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10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1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12.xml" ContentType="application/vnd.openxmlformats-officedocument.drawing+xml"/>
  <Override PartName="/xl/charts/chart7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John Desktop\Documents\Slave_Field_Data\Mountjoy_SEPM_Spec_Pub_2016\Dunham_Supplement_v.2_Aug-2019\Dunham_Supplement_v2_Sept_2019\"/>
    </mc:Choice>
  </mc:AlternateContent>
  <xr:revisionPtr revIDLastSave="0" documentId="8_{BF5CB20A-4B40-4CB4-9288-C12C3DDB933B}" xr6:coauthVersionLast="43" xr6:coauthVersionMax="43" xr10:uidLastSave="{00000000-0000-0000-0000-000000000000}"/>
  <bookViews>
    <workbookView xWindow="60" yWindow="330" windowWidth="27915" windowHeight="14640" tabRatio="928" xr2:uid="{00000000-000D-0000-FFFF-FFFF00000000}"/>
  </bookViews>
  <sheets>
    <sheet name="Facies_1_Porosity" sheetId="3" r:id="rId1"/>
    <sheet name="Facies_2_Porosity" sheetId="7" r:id="rId2"/>
    <sheet name="Facies_3_Porosity" sheetId="8" r:id="rId3"/>
    <sheet name="Facies_4_Porosity" sheetId="9" r:id="rId4"/>
    <sheet name="Facies_5_Porosity" sheetId="10" r:id="rId5"/>
    <sheet name="Facies_6_Porosity" sheetId="11" r:id="rId6"/>
    <sheet name="AllFacies_Porosity" sheetId="25" r:id="rId7"/>
    <sheet name="Por Box Plots" sheetId="12" r:id="rId8"/>
    <sheet name="Adult_Height_cm" sheetId="27" r:id="rId9"/>
    <sheet name="Boy_Height_cm" sheetId="28" r:id="rId10"/>
    <sheet name="Forearm Length-cm" sheetId="26" r:id="rId11"/>
    <sheet name="CM Box" sheetId="16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L14" i="25" l="1"/>
  <c r="AK14" i="25"/>
  <c r="AL14" i="11"/>
  <c r="AK14" i="11"/>
  <c r="AL14" i="10"/>
  <c r="AK14" i="10"/>
  <c r="AL14" i="9"/>
  <c r="AK14" i="9"/>
  <c r="AL14" i="8"/>
  <c r="AK14" i="8"/>
  <c r="AL14" i="7"/>
  <c r="AK14" i="7"/>
  <c r="AL88" i="28" l="1"/>
  <c r="AK88" i="28"/>
  <c r="AL50" i="28"/>
  <c r="AK50" i="28"/>
  <c r="AL87" i="26"/>
  <c r="AK87" i="26"/>
  <c r="BF5" i="3" l="1"/>
  <c r="BF4" i="3"/>
  <c r="BF3" i="3"/>
  <c r="BF5" i="7"/>
  <c r="BF4" i="7"/>
  <c r="BF3" i="7"/>
  <c r="BF5" i="8"/>
  <c r="BF4" i="8"/>
  <c r="BF3" i="8"/>
  <c r="BF5" i="9"/>
  <c r="BF4" i="9"/>
  <c r="BF3" i="9"/>
  <c r="BF5" i="10"/>
  <c r="BF4" i="10"/>
  <c r="BF3" i="10"/>
  <c r="BF5" i="11"/>
  <c r="BF4" i="11"/>
  <c r="BF3" i="11"/>
  <c r="AD38" i="12" l="1"/>
  <c r="AD37" i="12"/>
  <c r="B35" i="16" l="1"/>
  <c r="B34" i="16"/>
  <c r="B27" i="16"/>
  <c r="B28" i="16"/>
  <c r="B29" i="16"/>
  <c r="B30" i="16"/>
  <c r="B26" i="16"/>
  <c r="AK69" i="25"/>
  <c r="AL66" i="25"/>
  <c r="AL65" i="25"/>
  <c r="AL63" i="25"/>
  <c r="AL62" i="25"/>
  <c r="AL61" i="25"/>
  <c r="S3" i="28"/>
  <c r="S3" i="27"/>
  <c r="B5" i="16"/>
  <c r="B6" i="16"/>
  <c r="B7" i="16"/>
  <c r="B8" i="16"/>
  <c r="B9" i="16"/>
  <c r="B10" i="16"/>
  <c r="B12" i="16"/>
  <c r="B13" i="16"/>
  <c r="B14" i="16"/>
  <c r="B15" i="16"/>
  <c r="B16" i="16"/>
  <c r="B17" i="16"/>
  <c r="B18" i="16"/>
  <c r="B20" i="16"/>
  <c r="B21" i="16"/>
  <c r="B23" i="16"/>
  <c r="B24" i="16"/>
  <c r="B4" i="16"/>
  <c r="BQ925" i="28"/>
  <c r="BP925" i="28"/>
  <c r="BO925" i="28"/>
  <c r="BN925" i="28"/>
  <c r="BM925" i="28"/>
  <c r="BL925" i="28"/>
  <c r="BK925" i="28"/>
  <c r="BJ925" i="28"/>
  <c r="BI925" i="28"/>
  <c r="BQ924" i="28"/>
  <c r="BP924" i="28"/>
  <c r="BO924" i="28"/>
  <c r="BN924" i="28"/>
  <c r="BM924" i="28"/>
  <c r="BL924" i="28"/>
  <c r="BK924" i="28"/>
  <c r="BJ924" i="28"/>
  <c r="BI924" i="28"/>
  <c r="BQ923" i="28"/>
  <c r="BP923" i="28"/>
  <c r="BO923" i="28"/>
  <c r="BN923" i="28"/>
  <c r="BM923" i="28"/>
  <c r="BL923" i="28"/>
  <c r="BK923" i="28"/>
  <c r="BJ923" i="28"/>
  <c r="BI923" i="28"/>
  <c r="BQ922" i="28"/>
  <c r="BP922" i="28"/>
  <c r="BO922" i="28"/>
  <c r="BN922" i="28"/>
  <c r="BM922" i="28"/>
  <c r="BL922" i="28"/>
  <c r="BK922" i="28"/>
  <c r="BJ922" i="28"/>
  <c r="BI922" i="28"/>
  <c r="BQ921" i="28"/>
  <c r="BP921" i="28"/>
  <c r="BO921" i="28"/>
  <c r="BN921" i="28"/>
  <c r="BM921" i="28"/>
  <c r="BL921" i="28"/>
  <c r="BK921" i="28"/>
  <c r="BJ921" i="28"/>
  <c r="BI921" i="28"/>
  <c r="BQ920" i="28"/>
  <c r="BP920" i="28"/>
  <c r="BO920" i="28"/>
  <c r="BN920" i="28"/>
  <c r="BM920" i="28"/>
  <c r="BL920" i="28"/>
  <c r="BK920" i="28"/>
  <c r="BJ920" i="28"/>
  <c r="BI920" i="28"/>
  <c r="BQ919" i="28"/>
  <c r="BP919" i="28"/>
  <c r="BO919" i="28"/>
  <c r="BN919" i="28"/>
  <c r="BM919" i="28"/>
  <c r="BL919" i="28"/>
  <c r="BK919" i="28"/>
  <c r="BJ919" i="28"/>
  <c r="BI919" i="28"/>
  <c r="BQ918" i="28"/>
  <c r="BP918" i="28"/>
  <c r="BO918" i="28"/>
  <c r="BN918" i="28"/>
  <c r="BM918" i="28"/>
  <c r="BL918" i="28"/>
  <c r="BK918" i="28"/>
  <c r="BJ918" i="28"/>
  <c r="BI918" i="28"/>
  <c r="BQ917" i="28"/>
  <c r="BP917" i="28"/>
  <c r="BO917" i="28"/>
  <c r="BN917" i="28"/>
  <c r="BM917" i="28"/>
  <c r="BL917" i="28"/>
  <c r="BK917" i="28"/>
  <c r="BJ917" i="28"/>
  <c r="BI917" i="28"/>
  <c r="BQ916" i="28"/>
  <c r="BP916" i="28"/>
  <c r="BO916" i="28"/>
  <c r="BN916" i="28"/>
  <c r="BM916" i="28"/>
  <c r="BL916" i="28"/>
  <c r="BK916" i="28"/>
  <c r="BJ916" i="28"/>
  <c r="BI916" i="28"/>
  <c r="BQ915" i="28"/>
  <c r="BP915" i="28"/>
  <c r="BO915" i="28"/>
  <c r="BN915" i="28"/>
  <c r="BM915" i="28"/>
  <c r="BL915" i="28"/>
  <c r="BK915" i="28"/>
  <c r="BJ915" i="28"/>
  <c r="BI915" i="28"/>
  <c r="BQ914" i="28"/>
  <c r="BP914" i="28"/>
  <c r="BO914" i="28"/>
  <c r="BN914" i="28"/>
  <c r="BM914" i="28"/>
  <c r="BL914" i="28"/>
  <c r="BK914" i="28"/>
  <c r="BJ914" i="28"/>
  <c r="BI914" i="28"/>
  <c r="BQ913" i="28"/>
  <c r="BP913" i="28"/>
  <c r="BO913" i="28"/>
  <c r="BN913" i="28"/>
  <c r="BM913" i="28"/>
  <c r="BL913" i="28"/>
  <c r="BK913" i="28"/>
  <c r="BJ913" i="28"/>
  <c r="BI913" i="28"/>
  <c r="BQ912" i="28"/>
  <c r="BP912" i="28"/>
  <c r="BO912" i="28"/>
  <c r="BN912" i="28"/>
  <c r="BM912" i="28"/>
  <c r="BL912" i="28"/>
  <c r="BK912" i="28"/>
  <c r="BJ912" i="28"/>
  <c r="BI912" i="28"/>
  <c r="BQ911" i="28"/>
  <c r="BP911" i="28"/>
  <c r="BO911" i="28"/>
  <c r="BN911" i="28"/>
  <c r="BM911" i="28"/>
  <c r="BL911" i="28"/>
  <c r="BK911" i="28"/>
  <c r="BJ911" i="28"/>
  <c r="BI911" i="28"/>
  <c r="BQ910" i="28"/>
  <c r="BP910" i="28"/>
  <c r="BO910" i="28"/>
  <c r="BN910" i="28"/>
  <c r="BM910" i="28"/>
  <c r="BL910" i="28"/>
  <c r="BK910" i="28"/>
  <c r="BJ910" i="28"/>
  <c r="BI910" i="28"/>
  <c r="BQ909" i="28"/>
  <c r="BP909" i="28"/>
  <c r="BO909" i="28"/>
  <c r="BN909" i="28"/>
  <c r="BM909" i="28"/>
  <c r="BL909" i="28"/>
  <c r="BK909" i="28"/>
  <c r="BJ909" i="28"/>
  <c r="BI909" i="28"/>
  <c r="BQ908" i="28"/>
  <c r="BP908" i="28"/>
  <c r="BO908" i="28"/>
  <c r="BN908" i="28"/>
  <c r="BM908" i="28"/>
  <c r="BL908" i="28"/>
  <c r="BK908" i="28"/>
  <c r="BJ908" i="28"/>
  <c r="BI908" i="28"/>
  <c r="BQ907" i="28"/>
  <c r="BP907" i="28"/>
  <c r="BO907" i="28"/>
  <c r="BN907" i="28"/>
  <c r="BM907" i="28"/>
  <c r="BL907" i="28"/>
  <c r="BK907" i="28"/>
  <c r="BJ907" i="28"/>
  <c r="BI907" i="28"/>
  <c r="BQ906" i="28"/>
  <c r="BP906" i="28"/>
  <c r="BO906" i="28"/>
  <c r="BN906" i="28"/>
  <c r="BM906" i="28"/>
  <c r="BL906" i="28"/>
  <c r="BK906" i="28"/>
  <c r="BJ906" i="28"/>
  <c r="BI906" i="28"/>
  <c r="BQ905" i="28"/>
  <c r="BP905" i="28"/>
  <c r="BO905" i="28"/>
  <c r="BN905" i="28"/>
  <c r="BM905" i="28"/>
  <c r="BL905" i="28"/>
  <c r="BK905" i="28"/>
  <c r="BJ905" i="28"/>
  <c r="BI905" i="28"/>
  <c r="BQ904" i="28"/>
  <c r="BP904" i="28"/>
  <c r="BO904" i="28"/>
  <c r="BN904" i="28"/>
  <c r="BM904" i="28"/>
  <c r="BL904" i="28"/>
  <c r="BK904" i="28"/>
  <c r="BJ904" i="28"/>
  <c r="BI904" i="28"/>
  <c r="BQ903" i="28"/>
  <c r="BP903" i="28"/>
  <c r="BO903" i="28"/>
  <c r="BN903" i="28"/>
  <c r="BM903" i="28"/>
  <c r="BL903" i="28"/>
  <c r="BK903" i="28"/>
  <c r="BJ903" i="28"/>
  <c r="BI903" i="28"/>
  <c r="BQ902" i="28"/>
  <c r="BP902" i="28"/>
  <c r="BO902" i="28"/>
  <c r="BN902" i="28"/>
  <c r="BM902" i="28"/>
  <c r="BL902" i="28"/>
  <c r="BK902" i="28"/>
  <c r="BJ902" i="28"/>
  <c r="BI902" i="28"/>
  <c r="F902" i="28"/>
  <c r="E902" i="28"/>
  <c r="D902" i="28"/>
  <c r="C902" i="28"/>
  <c r="B902" i="28"/>
  <c r="BQ901" i="28"/>
  <c r="BP901" i="28"/>
  <c r="BO901" i="28"/>
  <c r="BN901" i="28"/>
  <c r="BM901" i="28"/>
  <c r="BL901" i="28"/>
  <c r="BK901" i="28"/>
  <c r="BJ901" i="28"/>
  <c r="BI901" i="28"/>
  <c r="F901" i="28"/>
  <c r="E901" i="28"/>
  <c r="D901" i="28"/>
  <c r="C901" i="28"/>
  <c r="B901" i="28"/>
  <c r="BQ900" i="28"/>
  <c r="BP900" i="28"/>
  <c r="BO900" i="28"/>
  <c r="BN900" i="28"/>
  <c r="BM900" i="28"/>
  <c r="BL900" i="28"/>
  <c r="BK900" i="28"/>
  <c r="BJ900" i="28"/>
  <c r="BI900" i="28"/>
  <c r="F900" i="28"/>
  <c r="E900" i="28"/>
  <c r="D900" i="28"/>
  <c r="C900" i="28"/>
  <c r="B900" i="28"/>
  <c r="BQ899" i="28"/>
  <c r="BP899" i="28"/>
  <c r="BO899" i="28"/>
  <c r="BN899" i="28"/>
  <c r="BM899" i="28"/>
  <c r="BL899" i="28"/>
  <c r="BK899" i="28"/>
  <c r="BJ899" i="28"/>
  <c r="BI899" i="28"/>
  <c r="F899" i="28"/>
  <c r="E899" i="28"/>
  <c r="D899" i="28"/>
  <c r="C899" i="28"/>
  <c r="B899" i="28"/>
  <c r="BQ898" i="28"/>
  <c r="BP898" i="28"/>
  <c r="BO898" i="28"/>
  <c r="BN898" i="28"/>
  <c r="BM898" i="28"/>
  <c r="BL898" i="28"/>
  <c r="BK898" i="28"/>
  <c r="BJ898" i="28"/>
  <c r="BI898" i="28"/>
  <c r="F898" i="28"/>
  <c r="E898" i="28"/>
  <c r="D898" i="28"/>
  <c r="C898" i="28"/>
  <c r="B898" i="28"/>
  <c r="BQ897" i="28"/>
  <c r="BP897" i="28"/>
  <c r="BO897" i="28"/>
  <c r="BN897" i="28"/>
  <c r="BM897" i="28"/>
  <c r="BL897" i="28"/>
  <c r="BK897" i="28"/>
  <c r="BJ897" i="28"/>
  <c r="BI897" i="28"/>
  <c r="F897" i="28"/>
  <c r="E897" i="28"/>
  <c r="D897" i="28"/>
  <c r="C897" i="28"/>
  <c r="B897" i="28"/>
  <c r="BQ896" i="28"/>
  <c r="BP896" i="28"/>
  <c r="BO896" i="28"/>
  <c r="BN896" i="28"/>
  <c r="BM896" i="28"/>
  <c r="BL896" i="28"/>
  <c r="BK896" i="28"/>
  <c r="BJ896" i="28"/>
  <c r="BI896" i="28"/>
  <c r="F896" i="28"/>
  <c r="E896" i="28"/>
  <c r="D896" i="28"/>
  <c r="C896" i="28"/>
  <c r="B896" i="28"/>
  <c r="BQ895" i="28"/>
  <c r="BP895" i="28"/>
  <c r="BO895" i="28"/>
  <c r="BN895" i="28"/>
  <c r="BM895" i="28"/>
  <c r="BL895" i="28"/>
  <c r="BK895" i="28"/>
  <c r="BJ895" i="28"/>
  <c r="BI895" i="28"/>
  <c r="F895" i="28"/>
  <c r="E895" i="28"/>
  <c r="D895" i="28"/>
  <c r="C895" i="28"/>
  <c r="B895" i="28"/>
  <c r="BQ894" i="28"/>
  <c r="BP894" i="28"/>
  <c r="BO894" i="28"/>
  <c r="BN894" i="28"/>
  <c r="BM894" i="28"/>
  <c r="BL894" i="28"/>
  <c r="BK894" i="28"/>
  <c r="BJ894" i="28"/>
  <c r="BI894" i="28"/>
  <c r="F894" i="28"/>
  <c r="E894" i="28"/>
  <c r="D894" i="28"/>
  <c r="C894" i="28"/>
  <c r="B894" i="28"/>
  <c r="BQ893" i="28"/>
  <c r="BP893" i="28"/>
  <c r="BO893" i="28"/>
  <c r="BN893" i="28"/>
  <c r="BM893" i="28"/>
  <c r="BL893" i="28"/>
  <c r="BK893" i="28"/>
  <c r="BJ893" i="28"/>
  <c r="BI893" i="28"/>
  <c r="F893" i="28"/>
  <c r="E893" i="28"/>
  <c r="D893" i="28"/>
  <c r="C893" i="28"/>
  <c r="B893" i="28"/>
  <c r="BQ892" i="28"/>
  <c r="BP892" i="28"/>
  <c r="BO892" i="28"/>
  <c r="BN892" i="28"/>
  <c r="BM892" i="28"/>
  <c r="BL892" i="28"/>
  <c r="BK892" i="28"/>
  <c r="BJ892" i="28"/>
  <c r="BI892" i="28"/>
  <c r="F892" i="28"/>
  <c r="E892" i="28"/>
  <c r="D892" i="28"/>
  <c r="C892" i="28"/>
  <c r="B892" i="28"/>
  <c r="BQ891" i="28"/>
  <c r="BP891" i="28"/>
  <c r="BO891" i="28"/>
  <c r="BN891" i="28"/>
  <c r="BM891" i="28"/>
  <c r="BL891" i="28"/>
  <c r="BK891" i="28"/>
  <c r="BJ891" i="28"/>
  <c r="BI891" i="28"/>
  <c r="F891" i="28"/>
  <c r="E891" i="28"/>
  <c r="D891" i="28"/>
  <c r="C891" i="28"/>
  <c r="B891" i="28"/>
  <c r="BQ890" i="28"/>
  <c r="BP890" i="28"/>
  <c r="BO890" i="28"/>
  <c r="BN890" i="28"/>
  <c r="BM890" i="28"/>
  <c r="BL890" i="28"/>
  <c r="BK890" i="28"/>
  <c r="BJ890" i="28"/>
  <c r="BI890" i="28"/>
  <c r="F890" i="28"/>
  <c r="E890" i="28"/>
  <c r="D890" i="28"/>
  <c r="C890" i="28"/>
  <c r="B890" i="28"/>
  <c r="BQ889" i="28"/>
  <c r="BP889" i="28"/>
  <c r="BO889" i="28"/>
  <c r="BN889" i="28"/>
  <c r="BM889" i="28"/>
  <c r="BL889" i="28"/>
  <c r="BK889" i="28"/>
  <c r="BJ889" i="28"/>
  <c r="BI889" i="28"/>
  <c r="F889" i="28"/>
  <c r="E889" i="28"/>
  <c r="D889" i="28"/>
  <c r="C889" i="28"/>
  <c r="B889" i="28"/>
  <c r="BQ888" i="28"/>
  <c r="BP888" i="28"/>
  <c r="BO888" i="28"/>
  <c r="BN888" i="28"/>
  <c r="BM888" i="28"/>
  <c r="BL888" i="28"/>
  <c r="BK888" i="28"/>
  <c r="BJ888" i="28"/>
  <c r="BI888" i="28"/>
  <c r="F888" i="28"/>
  <c r="E888" i="28"/>
  <c r="D888" i="28"/>
  <c r="C888" i="28"/>
  <c r="B888" i="28"/>
  <c r="BQ887" i="28"/>
  <c r="BP887" i="28"/>
  <c r="BO887" i="28"/>
  <c r="BN887" i="28"/>
  <c r="BM887" i="28"/>
  <c r="BL887" i="28"/>
  <c r="BK887" i="28"/>
  <c r="BJ887" i="28"/>
  <c r="BI887" i="28"/>
  <c r="F887" i="28"/>
  <c r="E887" i="28"/>
  <c r="D887" i="28"/>
  <c r="C887" i="28"/>
  <c r="B887" i="28"/>
  <c r="BQ886" i="28"/>
  <c r="BP886" i="28"/>
  <c r="BO886" i="28"/>
  <c r="BN886" i="28"/>
  <c r="BM886" i="28"/>
  <c r="BL886" i="28"/>
  <c r="BK886" i="28"/>
  <c r="BJ886" i="28"/>
  <c r="BI886" i="28"/>
  <c r="F886" i="28"/>
  <c r="E886" i="28"/>
  <c r="D886" i="28"/>
  <c r="C886" i="28"/>
  <c r="B886" i="28"/>
  <c r="BQ885" i="28"/>
  <c r="BP885" i="28"/>
  <c r="BO885" i="28"/>
  <c r="BN885" i="28"/>
  <c r="BM885" i="28"/>
  <c r="BL885" i="28"/>
  <c r="BK885" i="28"/>
  <c r="BJ885" i="28"/>
  <c r="BI885" i="28"/>
  <c r="F885" i="28"/>
  <c r="E885" i="28"/>
  <c r="D885" i="28"/>
  <c r="C885" i="28"/>
  <c r="B885" i="28"/>
  <c r="BQ884" i="28"/>
  <c r="BP884" i="28"/>
  <c r="BO884" i="28"/>
  <c r="BN884" i="28"/>
  <c r="BM884" i="28"/>
  <c r="BL884" i="28"/>
  <c r="BK884" i="28"/>
  <c r="BJ884" i="28"/>
  <c r="BI884" i="28"/>
  <c r="F884" i="28"/>
  <c r="E884" i="28"/>
  <c r="D884" i="28"/>
  <c r="C884" i="28"/>
  <c r="B884" i="28"/>
  <c r="BQ883" i="28"/>
  <c r="BP883" i="28"/>
  <c r="BO883" i="28"/>
  <c r="BN883" i="28"/>
  <c r="BM883" i="28"/>
  <c r="BL883" i="28"/>
  <c r="BK883" i="28"/>
  <c r="BJ883" i="28"/>
  <c r="BI883" i="28"/>
  <c r="F883" i="28"/>
  <c r="E883" i="28"/>
  <c r="D883" i="28"/>
  <c r="C883" i="28"/>
  <c r="B883" i="28"/>
  <c r="BQ882" i="28"/>
  <c r="BP882" i="28"/>
  <c r="BO882" i="28"/>
  <c r="BN882" i="28"/>
  <c r="BM882" i="28"/>
  <c r="BL882" i="28"/>
  <c r="BK882" i="28"/>
  <c r="BJ882" i="28"/>
  <c r="BI882" i="28"/>
  <c r="F882" i="28"/>
  <c r="E882" i="28"/>
  <c r="D882" i="28"/>
  <c r="C882" i="28"/>
  <c r="B882" i="28"/>
  <c r="BQ881" i="28"/>
  <c r="BP881" i="28"/>
  <c r="BO881" i="28"/>
  <c r="BN881" i="28"/>
  <c r="BM881" i="28"/>
  <c r="BL881" i="28"/>
  <c r="BK881" i="28"/>
  <c r="BJ881" i="28"/>
  <c r="BI881" i="28"/>
  <c r="F881" i="28"/>
  <c r="E881" i="28"/>
  <c r="D881" i="28"/>
  <c r="C881" i="28"/>
  <c r="B881" i="28"/>
  <c r="BQ880" i="28"/>
  <c r="BP880" i="28"/>
  <c r="BO880" i="28"/>
  <c r="BN880" i="28"/>
  <c r="BM880" i="28"/>
  <c r="BL880" i="28"/>
  <c r="BK880" i="28"/>
  <c r="BJ880" i="28"/>
  <c r="BI880" i="28"/>
  <c r="F880" i="28"/>
  <c r="E880" i="28"/>
  <c r="D880" i="28"/>
  <c r="C880" i="28"/>
  <c r="B880" i="28"/>
  <c r="BQ879" i="28"/>
  <c r="BP879" i="28"/>
  <c r="BO879" i="28"/>
  <c r="BN879" i="28"/>
  <c r="BM879" i="28"/>
  <c r="BL879" i="28"/>
  <c r="BK879" i="28"/>
  <c r="BJ879" i="28"/>
  <c r="BI879" i="28"/>
  <c r="F879" i="28"/>
  <c r="E879" i="28"/>
  <c r="D879" i="28"/>
  <c r="C879" i="28"/>
  <c r="B879" i="28"/>
  <c r="BQ878" i="28"/>
  <c r="BP878" i="28"/>
  <c r="BO878" i="28"/>
  <c r="BN878" i="28"/>
  <c r="BM878" i="28"/>
  <c r="BL878" i="28"/>
  <c r="BK878" i="28"/>
  <c r="BJ878" i="28"/>
  <c r="BI878" i="28"/>
  <c r="F878" i="28"/>
  <c r="E878" i="28"/>
  <c r="D878" i="28"/>
  <c r="C878" i="28"/>
  <c r="B878" i="28"/>
  <c r="BQ877" i="28"/>
  <c r="BP877" i="28"/>
  <c r="BO877" i="28"/>
  <c r="BN877" i="28"/>
  <c r="BM877" i="28"/>
  <c r="BL877" i="28"/>
  <c r="BK877" i="28"/>
  <c r="BJ877" i="28"/>
  <c r="BI877" i="28"/>
  <c r="F877" i="28"/>
  <c r="E877" i="28"/>
  <c r="D877" i="28"/>
  <c r="C877" i="28"/>
  <c r="B877" i="28"/>
  <c r="BQ876" i="28"/>
  <c r="BP876" i="28"/>
  <c r="BO876" i="28"/>
  <c r="BN876" i="28"/>
  <c r="BM876" i="28"/>
  <c r="BL876" i="28"/>
  <c r="BK876" i="28"/>
  <c r="BJ876" i="28"/>
  <c r="BI876" i="28"/>
  <c r="F876" i="28"/>
  <c r="E876" i="28"/>
  <c r="D876" i="28"/>
  <c r="C876" i="28"/>
  <c r="B876" i="28"/>
  <c r="BQ875" i="28"/>
  <c r="BP875" i="28"/>
  <c r="BO875" i="28"/>
  <c r="BN875" i="28"/>
  <c r="BM875" i="28"/>
  <c r="BL875" i="28"/>
  <c r="BK875" i="28"/>
  <c r="BJ875" i="28"/>
  <c r="BI875" i="28"/>
  <c r="F875" i="28"/>
  <c r="E875" i="28"/>
  <c r="D875" i="28"/>
  <c r="C875" i="28"/>
  <c r="B875" i="28"/>
  <c r="BQ874" i="28"/>
  <c r="BP874" i="28"/>
  <c r="BO874" i="28"/>
  <c r="BN874" i="28"/>
  <c r="BM874" i="28"/>
  <c r="BL874" i="28"/>
  <c r="BK874" i="28"/>
  <c r="BJ874" i="28"/>
  <c r="BI874" i="28"/>
  <c r="F874" i="28"/>
  <c r="E874" i="28"/>
  <c r="D874" i="28"/>
  <c r="C874" i="28"/>
  <c r="B874" i="28"/>
  <c r="BQ873" i="28"/>
  <c r="BP873" i="28"/>
  <c r="BO873" i="28"/>
  <c r="BN873" i="28"/>
  <c r="BM873" i="28"/>
  <c r="BL873" i="28"/>
  <c r="BK873" i="28"/>
  <c r="BJ873" i="28"/>
  <c r="BI873" i="28"/>
  <c r="F873" i="28"/>
  <c r="E873" i="28"/>
  <c r="D873" i="28"/>
  <c r="C873" i="28"/>
  <c r="B873" i="28"/>
  <c r="BQ872" i="28"/>
  <c r="BP872" i="28"/>
  <c r="BO872" i="28"/>
  <c r="BN872" i="28"/>
  <c r="BM872" i="28"/>
  <c r="BL872" i="28"/>
  <c r="BK872" i="28"/>
  <c r="BJ872" i="28"/>
  <c r="BI872" i="28"/>
  <c r="F872" i="28"/>
  <c r="E872" i="28"/>
  <c r="D872" i="28"/>
  <c r="C872" i="28"/>
  <c r="B872" i="28"/>
  <c r="BQ871" i="28"/>
  <c r="BP871" i="28"/>
  <c r="BO871" i="28"/>
  <c r="BN871" i="28"/>
  <c r="BM871" i="28"/>
  <c r="BL871" i="28"/>
  <c r="BK871" i="28"/>
  <c r="BJ871" i="28"/>
  <c r="BI871" i="28"/>
  <c r="F871" i="28"/>
  <c r="E871" i="28"/>
  <c r="D871" i="28"/>
  <c r="C871" i="28"/>
  <c r="B871" i="28"/>
  <c r="BQ870" i="28"/>
  <c r="BP870" i="28"/>
  <c r="BO870" i="28"/>
  <c r="BN870" i="28"/>
  <c r="BM870" i="28"/>
  <c r="BL870" i="28"/>
  <c r="BK870" i="28"/>
  <c r="BJ870" i="28"/>
  <c r="BI870" i="28"/>
  <c r="F870" i="28"/>
  <c r="E870" i="28"/>
  <c r="D870" i="28"/>
  <c r="C870" i="28"/>
  <c r="B870" i="28"/>
  <c r="BQ869" i="28"/>
  <c r="BP869" i="28"/>
  <c r="BO869" i="28"/>
  <c r="BN869" i="28"/>
  <c r="BM869" i="28"/>
  <c r="BL869" i="28"/>
  <c r="BK869" i="28"/>
  <c r="BJ869" i="28"/>
  <c r="BI869" i="28"/>
  <c r="F869" i="28"/>
  <c r="E869" i="28"/>
  <c r="D869" i="28"/>
  <c r="C869" i="28"/>
  <c r="B869" i="28"/>
  <c r="BQ868" i="28"/>
  <c r="BP868" i="28"/>
  <c r="BO868" i="28"/>
  <c r="BN868" i="28"/>
  <c r="BM868" i="28"/>
  <c r="BL868" i="28"/>
  <c r="BK868" i="28"/>
  <c r="BJ868" i="28"/>
  <c r="BI868" i="28"/>
  <c r="F868" i="28"/>
  <c r="E868" i="28"/>
  <c r="D868" i="28"/>
  <c r="C868" i="28"/>
  <c r="B868" i="28"/>
  <c r="BQ867" i="28"/>
  <c r="BP867" i="28"/>
  <c r="BO867" i="28"/>
  <c r="BN867" i="28"/>
  <c r="BM867" i="28"/>
  <c r="BL867" i="28"/>
  <c r="BK867" i="28"/>
  <c r="BJ867" i="28"/>
  <c r="BI867" i="28"/>
  <c r="F867" i="28"/>
  <c r="E867" i="28"/>
  <c r="D867" i="28"/>
  <c r="C867" i="28"/>
  <c r="B867" i="28"/>
  <c r="BQ866" i="28"/>
  <c r="BP866" i="28"/>
  <c r="BO866" i="28"/>
  <c r="BN866" i="28"/>
  <c r="BM866" i="28"/>
  <c r="BL866" i="28"/>
  <c r="BK866" i="28"/>
  <c r="BJ866" i="28"/>
  <c r="BI866" i="28"/>
  <c r="F866" i="28"/>
  <c r="E866" i="28"/>
  <c r="D866" i="28"/>
  <c r="C866" i="28"/>
  <c r="B866" i="28"/>
  <c r="BQ865" i="28"/>
  <c r="BP865" i="28"/>
  <c r="BO865" i="28"/>
  <c r="BN865" i="28"/>
  <c r="BM865" i="28"/>
  <c r="BL865" i="28"/>
  <c r="BK865" i="28"/>
  <c r="BJ865" i="28"/>
  <c r="BI865" i="28"/>
  <c r="F865" i="28"/>
  <c r="E865" i="28"/>
  <c r="D865" i="28"/>
  <c r="C865" i="28"/>
  <c r="B865" i="28"/>
  <c r="BQ864" i="28"/>
  <c r="BP864" i="28"/>
  <c r="BO864" i="28"/>
  <c r="BN864" i="28"/>
  <c r="BM864" i="28"/>
  <c r="BL864" i="28"/>
  <c r="BK864" i="28"/>
  <c r="BJ864" i="28"/>
  <c r="BI864" i="28"/>
  <c r="F864" i="28"/>
  <c r="E864" i="28"/>
  <c r="D864" i="28"/>
  <c r="C864" i="28"/>
  <c r="B864" i="28"/>
  <c r="BQ863" i="28"/>
  <c r="BP863" i="28"/>
  <c r="BO863" i="28"/>
  <c r="BN863" i="28"/>
  <c r="BM863" i="28"/>
  <c r="BL863" i="28"/>
  <c r="BK863" i="28"/>
  <c r="BJ863" i="28"/>
  <c r="BI863" i="28"/>
  <c r="F863" i="28"/>
  <c r="E863" i="28"/>
  <c r="D863" i="28"/>
  <c r="C863" i="28"/>
  <c r="B863" i="28"/>
  <c r="BQ862" i="28"/>
  <c r="BP862" i="28"/>
  <c r="BO862" i="28"/>
  <c r="BN862" i="28"/>
  <c r="BM862" i="28"/>
  <c r="BL862" i="28"/>
  <c r="BK862" i="28"/>
  <c r="BJ862" i="28"/>
  <c r="BI862" i="28"/>
  <c r="F862" i="28"/>
  <c r="E862" i="28"/>
  <c r="D862" i="28"/>
  <c r="C862" i="28"/>
  <c r="B862" i="28"/>
  <c r="BQ861" i="28"/>
  <c r="BP861" i="28"/>
  <c r="BO861" i="28"/>
  <c r="BN861" i="28"/>
  <c r="BM861" i="28"/>
  <c r="BL861" i="28"/>
  <c r="BK861" i="28"/>
  <c r="BJ861" i="28"/>
  <c r="BI861" i="28"/>
  <c r="F861" i="28"/>
  <c r="E861" i="28"/>
  <c r="D861" i="28"/>
  <c r="C861" i="28"/>
  <c r="B861" i="28"/>
  <c r="BQ860" i="28"/>
  <c r="BP860" i="28"/>
  <c r="BO860" i="28"/>
  <c r="BN860" i="28"/>
  <c r="BM860" i="28"/>
  <c r="BL860" i="28"/>
  <c r="BK860" i="28"/>
  <c r="BJ860" i="28"/>
  <c r="BI860" i="28"/>
  <c r="F860" i="28"/>
  <c r="E860" i="28"/>
  <c r="D860" i="28"/>
  <c r="C860" i="28"/>
  <c r="B860" i="28"/>
  <c r="BQ859" i="28"/>
  <c r="BP859" i="28"/>
  <c r="BO859" i="28"/>
  <c r="BN859" i="28"/>
  <c r="BM859" i="28"/>
  <c r="BL859" i="28"/>
  <c r="BK859" i="28"/>
  <c r="BJ859" i="28"/>
  <c r="BI859" i="28"/>
  <c r="F859" i="28"/>
  <c r="E859" i="28"/>
  <c r="D859" i="28"/>
  <c r="C859" i="28"/>
  <c r="B859" i="28"/>
  <c r="BQ858" i="28"/>
  <c r="BP858" i="28"/>
  <c r="BO858" i="28"/>
  <c r="BN858" i="28"/>
  <c r="BM858" i="28"/>
  <c r="BL858" i="28"/>
  <c r="BK858" i="28"/>
  <c r="BJ858" i="28"/>
  <c r="BI858" i="28"/>
  <c r="F858" i="28"/>
  <c r="E858" i="28"/>
  <c r="D858" i="28"/>
  <c r="C858" i="28"/>
  <c r="B858" i="28"/>
  <c r="BQ857" i="28"/>
  <c r="BP857" i="28"/>
  <c r="BO857" i="28"/>
  <c r="BN857" i="28"/>
  <c r="BM857" i="28"/>
  <c r="BL857" i="28"/>
  <c r="BK857" i="28"/>
  <c r="BJ857" i="28"/>
  <c r="BI857" i="28"/>
  <c r="F857" i="28"/>
  <c r="E857" i="28"/>
  <c r="D857" i="28"/>
  <c r="C857" i="28"/>
  <c r="B857" i="28"/>
  <c r="BQ856" i="28"/>
  <c r="BP856" i="28"/>
  <c r="BO856" i="28"/>
  <c r="BN856" i="28"/>
  <c r="BM856" i="28"/>
  <c r="BL856" i="28"/>
  <c r="BK856" i="28"/>
  <c r="BJ856" i="28"/>
  <c r="BI856" i="28"/>
  <c r="F856" i="28"/>
  <c r="E856" i="28"/>
  <c r="D856" i="28"/>
  <c r="C856" i="28"/>
  <c r="B856" i="28"/>
  <c r="BQ855" i="28"/>
  <c r="BP855" i="28"/>
  <c r="BO855" i="28"/>
  <c r="BN855" i="28"/>
  <c r="BM855" i="28"/>
  <c r="BL855" i="28"/>
  <c r="BK855" i="28"/>
  <c r="BJ855" i="28"/>
  <c r="BI855" i="28"/>
  <c r="F855" i="28"/>
  <c r="E855" i="28"/>
  <c r="D855" i="28"/>
  <c r="C855" i="28"/>
  <c r="B855" i="28"/>
  <c r="BQ854" i="28"/>
  <c r="BP854" i="28"/>
  <c r="BO854" i="28"/>
  <c r="BN854" i="28"/>
  <c r="BM854" i="28"/>
  <c r="BL854" i="28"/>
  <c r="BK854" i="28"/>
  <c r="BJ854" i="28"/>
  <c r="BI854" i="28"/>
  <c r="F854" i="28"/>
  <c r="E854" i="28"/>
  <c r="D854" i="28"/>
  <c r="C854" i="28"/>
  <c r="B854" i="28"/>
  <c r="BQ853" i="28"/>
  <c r="BP853" i="28"/>
  <c r="BO853" i="28"/>
  <c r="BN853" i="28"/>
  <c r="BM853" i="28"/>
  <c r="BL853" i="28"/>
  <c r="BK853" i="28"/>
  <c r="BJ853" i="28"/>
  <c r="BI853" i="28"/>
  <c r="F853" i="28"/>
  <c r="E853" i="28"/>
  <c r="D853" i="28"/>
  <c r="C853" i="28"/>
  <c r="B853" i="28"/>
  <c r="BQ852" i="28"/>
  <c r="BP852" i="28"/>
  <c r="BO852" i="28"/>
  <c r="BN852" i="28"/>
  <c r="BM852" i="28"/>
  <c r="BL852" i="28"/>
  <c r="BK852" i="28"/>
  <c r="BJ852" i="28"/>
  <c r="BI852" i="28"/>
  <c r="F852" i="28"/>
  <c r="E852" i="28"/>
  <c r="D852" i="28"/>
  <c r="C852" i="28"/>
  <c r="B852" i="28"/>
  <c r="BQ851" i="28"/>
  <c r="BP851" i="28"/>
  <c r="BO851" i="28"/>
  <c r="BN851" i="28"/>
  <c r="BM851" i="28"/>
  <c r="BL851" i="28"/>
  <c r="BK851" i="28"/>
  <c r="BJ851" i="28"/>
  <c r="BI851" i="28"/>
  <c r="F851" i="28"/>
  <c r="E851" i="28"/>
  <c r="D851" i="28"/>
  <c r="C851" i="28"/>
  <c r="B851" i="28"/>
  <c r="BQ850" i="28"/>
  <c r="BP850" i="28"/>
  <c r="BO850" i="28"/>
  <c r="BN850" i="28"/>
  <c r="BM850" i="28"/>
  <c r="BL850" i="28"/>
  <c r="BK850" i="28"/>
  <c r="BJ850" i="28"/>
  <c r="BI850" i="28"/>
  <c r="F850" i="28"/>
  <c r="E850" i="28"/>
  <c r="D850" i="28"/>
  <c r="C850" i="28"/>
  <c r="B850" i="28"/>
  <c r="BQ849" i="28"/>
  <c r="BP849" i="28"/>
  <c r="BO849" i="28"/>
  <c r="BN849" i="28"/>
  <c r="BM849" i="28"/>
  <c r="BL849" i="28"/>
  <c r="BK849" i="28"/>
  <c r="BJ849" i="28"/>
  <c r="BI849" i="28"/>
  <c r="F849" i="28"/>
  <c r="E849" i="28"/>
  <c r="D849" i="28"/>
  <c r="C849" i="28"/>
  <c r="B849" i="28"/>
  <c r="BQ848" i="28"/>
  <c r="BP848" i="28"/>
  <c r="BO848" i="28"/>
  <c r="BN848" i="28"/>
  <c r="BM848" i="28"/>
  <c r="BL848" i="28"/>
  <c r="BK848" i="28"/>
  <c r="BJ848" i="28"/>
  <c r="BI848" i="28"/>
  <c r="F848" i="28"/>
  <c r="E848" i="28"/>
  <c r="D848" i="28"/>
  <c r="C848" i="28"/>
  <c r="B848" i="28"/>
  <c r="BQ847" i="28"/>
  <c r="BP847" i="28"/>
  <c r="BO847" i="28"/>
  <c r="BN847" i="28"/>
  <c r="BM847" i="28"/>
  <c r="BL847" i="28"/>
  <c r="BK847" i="28"/>
  <c r="BJ847" i="28"/>
  <c r="BI847" i="28"/>
  <c r="F847" i="28"/>
  <c r="E847" i="28"/>
  <c r="D847" i="28"/>
  <c r="C847" i="28"/>
  <c r="B847" i="28"/>
  <c r="BQ846" i="28"/>
  <c r="BP846" i="28"/>
  <c r="BO846" i="28"/>
  <c r="BN846" i="28"/>
  <c r="BM846" i="28"/>
  <c r="BL846" i="28"/>
  <c r="BK846" i="28"/>
  <c r="BJ846" i="28"/>
  <c r="BI846" i="28"/>
  <c r="F846" i="28"/>
  <c r="E846" i="28"/>
  <c r="D846" i="28"/>
  <c r="C846" i="28"/>
  <c r="B846" i="28"/>
  <c r="BQ845" i="28"/>
  <c r="BP845" i="28"/>
  <c r="BO845" i="28"/>
  <c r="BN845" i="28"/>
  <c r="BM845" i="28"/>
  <c r="BL845" i="28"/>
  <c r="BK845" i="28"/>
  <c r="BJ845" i="28"/>
  <c r="BI845" i="28"/>
  <c r="F845" i="28"/>
  <c r="E845" i="28"/>
  <c r="D845" i="28"/>
  <c r="C845" i="28"/>
  <c r="B845" i="28"/>
  <c r="BQ844" i="28"/>
  <c r="BP844" i="28"/>
  <c r="BO844" i="28"/>
  <c r="BN844" i="28"/>
  <c r="BM844" i="28"/>
  <c r="BL844" i="28"/>
  <c r="BK844" i="28"/>
  <c r="BJ844" i="28"/>
  <c r="BI844" i="28"/>
  <c r="F844" i="28"/>
  <c r="E844" i="28"/>
  <c r="D844" i="28"/>
  <c r="C844" i="28"/>
  <c r="B844" i="28"/>
  <c r="BQ843" i="28"/>
  <c r="BP843" i="28"/>
  <c r="BO843" i="28"/>
  <c r="BN843" i="28"/>
  <c r="BM843" i="28"/>
  <c r="BL843" i="28"/>
  <c r="BK843" i="28"/>
  <c r="BJ843" i="28"/>
  <c r="BI843" i="28"/>
  <c r="F843" i="28"/>
  <c r="E843" i="28"/>
  <c r="D843" i="28"/>
  <c r="C843" i="28"/>
  <c r="B843" i="28"/>
  <c r="BQ842" i="28"/>
  <c r="BP842" i="28"/>
  <c r="BO842" i="28"/>
  <c r="BN842" i="28"/>
  <c r="BM842" i="28"/>
  <c r="BL842" i="28"/>
  <c r="BK842" i="28"/>
  <c r="BJ842" i="28"/>
  <c r="BI842" i="28"/>
  <c r="F842" i="28"/>
  <c r="E842" i="28"/>
  <c r="D842" i="28"/>
  <c r="C842" i="28"/>
  <c r="B842" i="28"/>
  <c r="BQ841" i="28"/>
  <c r="BP841" i="28"/>
  <c r="BO841" i="28"/>
  <c r="BN841" i="28"/>
  <c r="BM841" i="28"/>
  <c r="BL841" i="28"/>
  <c r="BK841" i="28"/>
  <c r="BJ841" i="28"/>
  <c r="BI841" i="28"/>
  <c r="F841" i="28"/>
  <c r="E841" i="28"/>
  <c r="D841" i="28"/>
  <c r="C841" i="28"/>
  <c r="B841" i="28"/>
  <c r="BQ840" i="28"/>
  <c r="BP840" i="28"/>
  <c r="BO840" i="28"/>
  <c r="BN840" i="28"/>
  <c r="BM840" i="28"/>
  <c r="BL840" i="28"/>
  <c r="BK840" i="28"/>
  <c r="BJ840" i="28"/>
  <c r="BI840" i="28"/>
  <c r="F840" i="28"/>
  <c r="E840" i="28"/>
  <c r="D840" i="28"/>
  <c r="C840" i="28"/>
  <c r="B840" i="28"/>
  <c r="BQ839" i="28"/>
  <c r="BP839" i="28"/>
  <c r="BO839" i="28"/>
  <c r="BN839" i="28"/>
  <c r="BM839" i="28"/>
  <c r="BL839" i="28"/>
  <c r="BK839" i="28"/>
  <c r="BJ839" i="28"/>
  <c r="BI839" i="28"/>
  <c r="F839" i="28"/>
  <c r="E839" i="28"/>
  <c r="D839" i="28"/>
  <c r="C839" i="28"/>
  <c r="B839" i="28"/>
  <c r="BQ838" i="28"/>
  <c r="BP838" i="28"/>
  <c r="BO838" i="28"/>
  <c r="BN838" i="28"/>
  <c r="BM838" i="28"/>
  <c r="BL838" i="28"/>
  <c r="BK838" i="28"/>
  <c r="BJ838" i="28"/>
  <c r="BI838" i="28"/>
  <c r="F838" i="28"/>
  <c r="E838" i="28"/>
  <c r="D838" i="28"/>
  <c r="C838" i="28"/>
  <c r="B838" i="28"/>
  <c r="BQ837" i="28"/>
  <c r="BP837" i="28"/>
  <c r="BO837" i="28"/>
  <c r="BN837" i="28"/>
  <c r="BM837" i="28"/>
  <c r="BL837" i="28"/>
  <c r="BK837" i="28"/>
  <c r="BJ837" i="28"/>
  <c r="BI837" i="28"/>
  <c r="F837" i="28"/>
  <c r="E837" i="28"/>
  <c r="D837" i="28"/>
  <c r="C837" i="28"/>
  <c r="B837" i="28"/>
  <c r="BQ836" i="28"/>
  <c r="BP836" i="28"/>
  <c r="BO836" i="28"/>
  <c r="BN836" i="28"/>
  <c r="BM836" i="28"/>
  <c r="BL836" i="28"/>
  <c r="BK836" i="28"/>
  <c r="BJ836" i="28"/>
  <c r="BI836" i="28"/>
  <c r="F836" i="28"/>
  <c r="E836" i="28"/>
  <c r="D836" i="28"/>
  <c r="C836" i="28"/>
  <c r="B836" i="28"/>
  <c r="BQ835" i="28"/>
  <c r="BP835" i="28"/>
  <c r="BO835" i="28"/>
  <c r="BN835" i="28"/>
  <c r="BM835" i="28"/>
  <c r="BL835" i="28"/>
  <c r="BK835" i="28"/>
  <c r="BJ835" i="28"/>
  <c r="BI835" i="28"/>
  <c r="F835" i="28"/>
  <c r="E835" i="28"/>
  <c r="D835" i="28"/>
  <c r="C835" i="28"/>
  <c r="B835" i="28"/>
  <c r="BQ834" i="28"/>
  <c r="BP834" i="28"/>
  <c r="BO834" i="28"/>
  <c r="BN834" i="28"/>
  <c r="BM834" i="28"/>
  <c r="BL834" i="28"/>
  <c r="BK834" i="28"/>
  <c r="BJ834" i="28"/>
  <c r="BI834" i="28"/>
  <c r="F834" i="28"/>
  <c r="E834" i="28"/>
  <c r="D834" i="28"/>
  <c r="C834" i="28"/>
  <c r="B834" i="28"/>
  <c r="BQ833" i="28"/>
  <c r="BP833" i="28"/>
  <c r="BO833" i="28"/>
  <c r="BN833" i="28"/>
  <c r="BM833" i="28"/>
  <c r="BL833" i="28"/>
  <c r="BK833" i="28"/>
  <c r="BJ833" i="28"/>
  <c r="BI833" i="28"/>
  <c r="F833" i="28"/>
  <c r="E833" i="28"/>
  <c r="D833" i="28"/>
  <c r="C833" i="28"/>
  <c r="B833" i="28"/>
  <c r="BQ832" i="28"/>
  <c r="BP832" i="28"/>
  <c r="BO832" i="28"/>
  <c r="BN832" i="28"/>
  <c r="BM832" i="28"/>
  <c r="BL832" i="28"/>
  <c r="BK832" i="28"/>
  <c r="BJ832" i="28"/>
  <c r="BI832" i="28"/>
  <c r="F832" i="28"/>
  <c r="E832" i="28"/>
  <c r="D832" i="28"/>
  <c r="C832" i="28"/>
  <c r="B832" i="28"/>
  <c r="BQ831" i="28"/>
  <c r="BP831" i="28"/>
  <c r="BO831" i="28"/>
  <c r="BN831" i="28"/>
  <c r="BM831" i="28"/>
  <c r="BL831" i="28"/>
  <c r="BK831" i="28"/>
  <c r="BJ831" i="28"/>
  <c r="BI831" i="28"/>
  <c r="F831" i="28"/>
  <c r="E831" i="28"/>
  <c r="D831" i="28"/>
  <c r="C831" i="28"/>
  <c r="B831" i="28"/>
  <c r="BQ830" i="28"/>
  <c r="BP830" i="28"/>
  <c r="BO830" i="28"/>
  <c r="BN830" i="28"/>
  <c r="BM830" i="28"/>
  <c r="BL830" i="28"/>
  <c r="BK830" i="28"/>
  <c r="BJ830" i="28"/>
  <c r="BI830" i="28"/>
  <c r="F830" i="28"/>
  <c r="E830" i="28"/>
  <c r="D830" i="28"/>
  <c r="C830" i="28"/>
  <c r="B830" i="28"/>
  <c r="BQ829" i="28"/>
  <c r="BP829" i="28"/>
  <c r="BO829" i="28"/>
  <c r="BN829" i="28"/>
  <c r="BM829" i="28"/>
  <c r="BL829" i="28"/>
  <c r="BK829" i="28"/>
  <c r="BJ829" i="28"/>
  <c r="BI829" i="28"/>
  <c r="F829" i="28"/>
  <c r="E829" i="28"/>
  <c r="D829" i="28"/>
  <c r="C829" i="28"/>
  <c r="B829" i="28"/>
  <c r="BQ828" i="28"/>
  <c r="BP828" i="28"/>
  <c r="BO828" i="28"/>
  <c r="BN828" i="28"/>
  <c r="BM828" i="28"/>
  <c r="BL828" i="28"/>
  <c r="BK828" i="28"/>
  <c r="BJ828" i="28"/>
  <c r="BI828" i="28"/>
  <c r="F828" i="28"/>
  <c r="E828" i="28"/>
  <c r="D828" i="28"/>
  <c r="C828" i="28"/>
  <c r="B828" i="28"/>
  <c r="BQ827" i="28"/>
  <c r="BP827" i="28"/>
  <c r="BO827" i="28"/>
  <c r="BN827" i="28"/>
  <c r="BM827" i="28"/>
  <c r="BL827" i="28"/>
  <c r="BK827" i="28"/>
  <c r="BJ827" i="28"/>
  <c r="BI827" i="28"/>
  <c r="F827" i="28"/>
  <c r="E827" i="28"/>
  <c r="D827" i="28"/>
  <c r="C827" i="28"/>
  <c r="B827" i="28"/>
  <c r="BQ826" i="28"/>
  <c r="BP826" i="28"/>
  <c r="BO826" i="28"/>
  <c r="BN826" i="28"/>
  <c r="BM826" i="28"/>
  <c r="BL826" i="28"/>
  <c r="BK826" i="28"/>
  <c r="BJ826" i="28"/>
  <c r="BI826" i="28"/>
  <c r="F826" i="28"/>
  <c r="E826" i="28"/>
  <c r="D826" i="28"/>
  <c r="C826" i="28"/>
  <c r="B826" i="28"/>
  <c r="BQ825" i="28"/>
  <c r="BP825" i="28"/>
  <c r="BO825" i="28"/>
  <c r="BN825" i="28"/>
  <c r="BM825" i="28"/>
  <c r="BL825" i="28"/>
  <c r="BK825" i="28"/>
  <c r="BJ825" i="28"/>
  <c r="BI825" i="28"/>
  <c r="F825" i="28"/>
  <c r="E825" i="28"/>
  <c r="D825" i="28"/>
  <c r="C825" i="28"/>
  <c r="B825" i="28"/>
  <c r="BQ824" i="28"/>
  <c r="BP824" i="28"/>
  <c r="BO824" i="28"/>
  <c r="BN824" i="28"/>
  <c r="BM824" i="28"/>
  <c r="BL824" i="28"/>
  <c r="BK824" i="28"/>
  <c r="BJ824" i="28"/>
  <c r="BI824" i="28"/>
  <c r="F824" i="28"/>
  <c r="E824" i="28"/>
  <c r="D824" i="28"/>
  <c r="C824" i="28"/>
  <c r="B824" i="28"/>
  <c r="BQ823" i="28"/>
  <c r="BP823" i="28"/>
  <c r="BO823" i="28"/>
  <c r="BN823" i="28"/>
  <c r="BM823" i="28"/>
  <c r="BL823" i="28"/>
  <c r="BK823" i="28"/>
  <c r="BJ823" i="28"/>
  <c r="BI823" i="28"/>
  <c r="F823" i="28"/>
  <c r="E823" i="28"/>
  <c r="D823" i="28"/>
  <c r="C823" i="28"/>
  <c r="B823" i="28"/>
  <c r="BQ822" i="28"/>
  <c r="BP822" i="28"/>
  <c r="BO822" i="28"/>
  <c r="BN822" i="28"/>
  <c r="BM822" i="28"/>
  <c r="BL822" i="28"/>
  <c r="BK822" i="28"/>
  <c r="BJ822" i="28"/>
  <c r="BI822" i="28"/>
  <c r="F822" i="28"/>
  <c r="E822" i="28"/>
  <c r="D822" i="28"/>
  <c r="C822" i="28"/>
  <c r="B822" i="28"/>
  <c r="BQ821" i="28"/>
  <c r="BP821" i="28"/>
  <c r="BO821" i="28"/>
  <c r="BN821" i="28"/>
  <c r="BM821" i="28"/>
  <c r="BL821" i="28"/>
  <c r="BK821" i="28"/>
  <c r="BJ821" i="28"/>
  <c r="BI821" i="28"/>
  <c r="F821" i="28"/>
  <c r="E821" i="28"/>
  <c r="D821" i="28"/>
  <c r="C821" i="28"/>
  <c r="B821" i="28"/>
  <c r="BQ820" i="28"/>
  <c r="BP820" i="28"/>
  <c r="BO820" i="28"/>
  <c r="BN820" i="28"/>
  <c r="BM820" i="28"/>
  <c r="BL820" i="28"/>
  <c r="BK820" i="28"/>
  <c r="BJ820" i="28"/>
  <c r="BI820" i="28"/>
  <c r="F820" i="28"/>
  <c r="E820" i="28"/>
  <c r="D820" i="28"/>
  <c r="C820" i="28"/>
  <c r="B820" i="28"/>
  <c r="BQ819" i="28"/>
  <c r="BP819" i="28"/>
  <c r="BO819" i="28"/>
  <c r="BN819" i="28"/>
  <c r="BM819" i="28"/>
  <c r="BL819" i="28"/>
  <c r="BK819" i="28"/>
  <c r="BJ819" i="28"/>
  <c r="BI819" i="28"/>
  <c r="F819" i="28"/>
  <c r="E819" i="28"/>
  <c r="D819" i="28"/>
  <c r="C819" i="28"/>
  <c r="B819" i="28"/>
  <c r="BQ818" i="28"/>
  <c r="BP818" i="28"/>
  <c r="BO818" i="28"/>
  <c r="BN818" i="28"/>
  <c r="BM818" i="28"/>
  <c r="BL818" i="28"/>
  <c r="BK818" i="28"/>
  <c r="BJ818" i="28"/>
  <c r="BI818" i="28"/>
  <c r="F818" i="28"/>
  <c r="E818" i="28"/>
  <c r="D818" i="28"/>
  <c r="C818" i="28"/>
  <c r="B818" i="28"/>
  <c r="BQ817" i="28"/>
  <c r="BP817" i="28"/>
  <c r="BO817" i="28"/>
  <c r="BN817" i="28"/>
  <c r="BM817" i="28"/>
  <c r="BL817" i="28"/>
  <c r="BK817" i="28"/>
  <c r="BJ817" i="28"/>
  <c r="BI817" i="28"/>
  <c r="F817" i="28"/>
  <c r="E817" i="28"/>
  <c r="D817" i="28"/>
  <c r="C817" i="28"/>
  <c r="B817" i="28"/>
  <c r="BQ816" i="28"/>
  <c r="BP816" i="28"/>
  <c r="BO816" i="28"/>
  <c r="BN816" i="28"/>
  <c r="BM816" i="28"/>
  <c r="BL816" i="28"/>
  <c r="BK816" i="28"/>
  <c r="BJ816" i="28"/>
  <c r="BI816" i="28"/>
  <c r="F816" i="28"/>
  <c r="E816" i="28"/>
  <c r="D816" i="28"/>
  <c r="C816" i="28"/>
  <c r="B816" i="28"/>
  <c r="BQ815" i="28"/>
  <c r="BP815" i="28"/>
  <c r="BO815" i="28"/>
  <c r="BN815" i="28"/>
  <c r="BM815" i="28"/>
  <c r="BL815" i="28"/>
  <c r="BK815" i="28"/>
  <c r="BJ815" i="28"/>
  <c r="BI815" i="28"/>
  <c r="F815" i="28"/>
  <c r="E815" i="28"/>
  <c r="D815" i="28"/>
  <c r="C815" i="28"/>
  <c r="B815" i="28"/>
  <c r="BQ814" i="28"/>
  <c r="BP814" i="28"/>
  <c r="BO814" i="28"/>
  <c r="BN814" i="28"/>
  <c r="BM814" i="28"/>
  <c r="BL814" i="28"/>
  <c r="BK814" i="28"/>
  <c r="BJ814" i="28"/>
  <c r="BI814" i="28"/>
  <c r="F814" i="28"/>
  <c r="E814" i="28"/>
  <c r="D814" i="28"/>
  <c r="C814" i="28"/>
  <c r="B814" i="28"/>
  <c r="BQ813" i="28"/>
  <c r="BP813" i="28"/>
  <c r="BO813" i="28"/>
  <c r="BN813" i="28"/>
  <c r="BM813" i="28"/>
  <c r="BL813" i="28"/>
  <c r="BK813" i="28"/>
  <c r="BJ813" i="28"/>
  <c r="BI813" i="28"/>
  <c r="F813" i="28"/>
  <c r="E813" i="28"/>
  <c r="D813" i="28"/>
  <c r="C813" i="28"/>
  <c r="B813" i="28"/>
  <c r="BQ812" i="28"/>
  <c r="BP812" i="28"/>
  <c r="BO812" i="28"/>
  <c r="BN812" i="28"/>
  <c r="BM812" i="28"/>
  <c r="BL812" i="28"/>
  <c r="BK812" i="28"/>
  <c r="BJ812" i="28"/>
  <c r="BI812" i="28"/>
  <c r="F812" i="28"/>
  <c r="E812" i="28"/>
  <c r="D812" i="28"/>
  <c r="C812" i="28"/>
  <c r="B812" i="28"/>
  <c r="BQ811" i="28"/>
  <c r="BP811" i="28"/>
  <c r="BO811" i="28"/>
  <c r="BN811" i="28"/>
  <c r="BM811" i="28"/>
  <c r="BL811" i="28"/>
  <c r="BK811" i="28"/>
  <c r="BJ811" i="28"/>
  <c r="BI811" i="28"/>
  <c r="F811" i="28"/>
  <c r="E811" i="28"/>
  <c r="D811" i="28"/>
  <c r="C811" i="28"/>
  <c r="B811" i="28"/>
  <c r="BQ810" i="28"/>
  <c r="BP810" i="28"/>
  <c r="BO810" i="28"/>
  <c r="BN810" i="28"/>
  <c r="BM810" i="28"/>
  <c r="BL810" i="28"/>
  <c r="BK810" i="28"/>
  <c r="BJ810" i="28"/>
  <c r="BI810" i="28"/>
  <c r="F810" i="28"/>
  <c r="E810" i="28"/>
  <c r="D810" i="28"/>
  <c r="C810" i="28"/>
  <c r="B810" i="28"/>
  <c r="BQ809" i="28"/>
  <c r="BP809" i="28"/>
  <c r="BO809" i="28"/>
  <c r="BN809" i="28"/>
  <c r="BM809" i="28"/>
  <c r="BL809" i="28"/>
  <c r="BK809" i="28"/>
  <c r="BJ809" i="28"/>
  <c r="BI809" i="28"/>
  <c r="F809" i="28"/>
  <c r="E809" i="28"/>
  <c r="D809" i="28"/>
  <c r="C809" i="28"/>
  <c r="B809" i="28"/>
  <c r="BQ808" i="28"/>
  <c r="BP808" i="28"/>
  <c r="BO808" i="28"/>
  <c r="BN808" i="28"/>
  <c r="BM808" i="28"/>
  <c r="BL808" i="28"/>
  <c r="BK808" i="28"/>
  <c r="BJ808" i="28"/>
  <c r="BI808" i="28"/>
  <c r="F808" i="28"/>
  <c r="E808" i="28"/>
  <c r="D808" i="28"/>
  <c r="C808" i="28"/>
  <c r="B808" i="28"/>
  <c r="BQ807" i="28"/>
  <c r="BP807" i="28"/>
  <c r="BO807" i="28"/>
  <c r="BN807" i="28"/>
  <c r="BM807" i="28"/>
  <c r="BL807" i="28"/>
  <c r="BK807" i="28"/>
  <c r="BJ807" i="28"/>
  <c r="BI807" i="28"/>
  <c r="F807" i="28"/>
  <c r="E807" i="28"/>
  <c r="D807" i="28"/>
  <c r="C807" i="28"/>
  <c r="B807" i="28"/>
  <c r="BQ806" i="28"/>
  <c r="BP806" i="28"/>
  <c r="BO806" i="28"/>
  <c r="BN806" i="28"/>
  <c r="BM806" i="28"/>
  <c r="BL806" i="28"/>
  <c r="BK806" i="28"/>
  <c r="BJ806" i="28"/>
  <c r="BI806" i="28"/>
  <c r="F806" i="28"/>
  <c r="E806" i="28"/>
  <c r="D806" i="28"/>
  <c r="C806" i="28"/>
  <c r="B806" i="28"/>
  <c r="BQ805" i="28"/>
  <c r="BP805" i="28"/>
  <c r="BO805" i="28"/>
  <c r="BN805" i="28"/>
  <c r="BM805" i="28"/>
  <c r="BL805" i="28"/>
  <c r="BK805" i="28"/>
  <c r="BJ805" i="28"/>
  <c r="BI805" i="28"/>
  <c r="F805" i="28"/>
  <c r="E805" i="28"/>
  <c r="D805" i="28"/>
  <c r="C805" i="28"/>
  <c r="B805" i="28"/>
  <c r="BQ804" i="28"/>
  <c r="BP804" i="28"/>
  <c r="BO804" i="28"/>
  <c r="BN804" i="28"/>
  <c r="BM804" i="28"/>
  <c r="BL804" i="28"/>
  <c r="BK804" i="28"/>
  <c r="BJ804" i="28"/>
  <c r="BI804" i="28"/>
  <c r="F804" i="28"/>
  <c r="E804" i="28"/>
  <c r="D804" i="28"/>
  <c r="C804" i="28"/>
  <c r="B804" i="28"/>
  <c r="BQ803" i="28"/>
  <c r="BP803" i="28"/>
  <c r="BO803" i="28"/>
  <c r="BN803" i="28"/>
  <c r="BM803" i="28"/>
  <c r="BL803" i="28"/>
  <c r="BK803" i="28"/>
  <c r="BJ803" i="28"/>
  <c r="BI803" i="28"/>
  <c r="F803" i="28"/>
  <c r="E803" i="28"/>
  <c r="D803" i="28"/>
  <c r="C803" i="28"/>
  <c r="B803" i="28"/>
  <c r="BQ802" i="28"/>
  <c r="BP802" i="28"/>
  <c r="BO802" i="28"/>
  <c r="BN802" i="28"/>
  <c r="BM802" i="28"/>
  <c r="BL802" i="28"/>
  <c r="BK802" i="28"/>
  <c r="BJ802" i="28"/>
  <c r="BI802" i="28"/>
  <c r="F802" i="28"/>
  <c r="E802" i="28"/>
  <c r="D802" i="28"/>
  <c r="C802" i="28"/>
  <c r="B802" i="28"/>
  <c r="BQ801" i="28"/>
  <c r="BP801" i="28"/>
  <c r="BO801" i="28"/>
  <c r="BN801" i="28"/>
  <c r="BM801" i="28"/>
  <c r="BL801" i="28"/>
  <c r="BK801" i="28"/>
  <c r="BJ801" i="28"/>
  <c r="BI801" i="28"/>
  <c r="F801" i="28"/>
  <c r="E801" i="28"/>
  <c r="D801" i="28"/>
  <c r="C801" i="28"/>
  <c r="B801" i="28"/>
  <c r="BQ800" i="28"/>
  <c r="BP800" i="28"/>
  <c r="BO800" i="28"/>
  <c r="BN800" i="28"/>
  <c r="BM800" i="28"/>
  <c r="BL800" i="28"/>
  <c r="BK800" i="28"/>
  <c r="BJ800" i="28"/>
  <c r="BI800" i="28"/>
  <c r="F800" i="28"/>
  <c r="E800" i="28"/>
  <c r="D800" i="28"/>
  <c r="C800" i="28"/>
  <c r="B800" i="28"/>
  <c r="BQ799" i="28"/>
  <c r="BP799" i="28"/>
  <c r="BO799" i="28"/>
  <c r="BN799" i="28"/>
  <c r="BM799" i="28"/>
  <c r="BL799" i="28"/>
  <c r="BK799" i="28"/>
  <c r="BJ799" i="28"/>
  <c r="BI799" i="28"/>
  <c r="F799" i="28"/>
  <c r="E799" i="28"/>
  <c r="D799" i="28"/>
  <c r="C799" i="28"/>
  <c r="B799" i="28"/>
  <c r="BQ798" i="28"/>
  <c r="BP798" i="28"/>
  <c r="BO798" i="28"/>
  <c r="BN798" i="28"/>
  <c r="BM798" i="28"/>
  <c r="BL798" i="28"/>
  <c r="BK798" i="28"/>
  <c r="BJ798" i="28"/>
  <c r="BI798" i="28"/>
  <c r="F798" i="28"/>
  <c r="E798" i="28"/>
  <c r="D798" i="28"/>
  <c r="C798" i="28"/>
  <c r="B798" i="28"/>
  <c r="BQ797" i="28"/>
  <c r="BP797" i="28"/>
  <c r="BO797" i="28"/>
  <c r="BN797" i="28"/>
  <c r="BM797" i="28"/>
  <c r="BL797" i="28"/>
  <c r="BK797" i="28"/>
  <c r="BJ797" i="28"/>
  <c r="BI797" i="28"/>
  <c r="F797" i="28"/>
  <c r="E797" i="28"/>
  <c r="D797" i="28"/>
  <c r="C797" i="28"/>
  <c r="B797" i="28"/>
  <c r="BQ796" i="28"/>
  <c r="BP796" i="28"/>
  <c r="BO796" i="28"/>
  <c r="BN796" i="28"/>
  <c r="BM796" i="28"/>
  <c r="BL796" i="28"/>
  <c r="BK796" i="28"/>
  <c r="BJ796" i="28"/>
  <c r="BI796" i="28"/>
  <c r="F796" i="28"/>
  <c r="E796" i="28"/>
  <c r="D796" i="28"/>
  <c r="C796" i="28"/>
  <c r="B796" i="28"/>
  <c r="BQ795" i="28"/>
  <c r="BP795" i="28"/>
  <c r="BO795" i="28"/>
  <c r="BN795" i="28"/>
  <c r="BM795" i="28"/>
  <c r="BL795" i="28"/>
  <c r="BK795" i="28"/>
  <c r="BJ795" i="28"/>
  <c r="BI795" i="28"/>
  <c r="F795" i="28"/>
  <c r="E795" i="28"/>
  <c r="D795" i="28"/>
  <c r="C795" i="28"/>
  <c r="B795" i="28"/>
  <c r="BQ794" i="28"/>
  <c r="BP794" i="28"/>
  <c r="BO794" i="28"/>
  <c r="BN794" i="28"/>
  <c r="BM794" i="28"/>
  <c r="BL794" i="28"/>
  <c r="BK794" i="28"/>
  <c r="BJ794" i="28"/>
  <c r="BI794" i="28"/>
  <c r="F794" i="28"/>
  <c r="E794" i="28"/>
  <c r="D794" i="28"/>
  <c r="C794" i="28"/>
  <c r="B794" i="28"/>
  <c r="BQ793" i="28"/>
  <c r="BP793" i="28"/>
  <c r="BO793" i="28"/>
  <c r="BN793" i="28"/>
  <c r="BM793" i="28"/>
  <c r="BL793" i="28"/>
  <c r="BK793" i="28"/>
  <c r="BJ793" i="28"/>
  <c r="BI793" i="28"/>
  <c r="F793" i="28"/>
  <c r="E793" i="28"/>
  <c r="D793" i="28"/>
  <c r="C793" i="28"/>
  <c r="B793" i="28"/>
  <c r="BQ792" i="28"/>
  <c r="BP792" i="28"/>
  <c r="BO792" i="28"/>
  <c r="BN792" i="28"/>
  <c r="BM792" i="28"/>
  <c r="BL792" i="28"/>
  <c r="BK792" i="28"/>
  <c r="BJ792" i="28"/>
  <c r="BI792" i="28"/>
  <c r="F792" i="28"/>
  <c r="E792" i="28"/>
  <c r="D792" i="28"/>
  <c r="C792" i="28"/>
  <c r="B792" i="28"/>
  <c r="BQ791" i="28"/>
  <c r="BP791" i="28"/>
  <c r="BO791" i="28"/>
  <c r="BN791" i="28"/>
  <c r="BM791" i="28"/>
  <c r="BL791" i="28"/>
  <c r="BK791" i="28"/>
  <c r="BJ791" i="28"/>
  <c r="BI791" i="28"/>
  <c r="F791" i="28"/>
  <c r="E791" i="28"/>
  <c r="D791" i="28"/>
  <c r="C791" i="28"/>
  <c r="B791" i="28"/>
  <c r="BQ790" i="28"/>
  <c r="BP790" i="28"/>
  <c r="BO790" i="28"/>
  <c r="BN790" i="28"/>
  <c r="BM790" i="28"/>
  <c r="BL790" i="28"/>
  <c r="BK790" i="28"/>
  <c r="BJ790" i="28"/>
  <c r="BI790" i="28"/>
  <c r="F790" i="28"/>
  <c r="E790" i="28"/>
  <c r="D790" i="28"/>
  <c r="C790" i="28"/>
  <c r="B790" i="28"/>
  <c r="BQ789" i="28"/>
  <c r="BP789" i="28"/>
  <c r="BO789" i="28"/>
  <c r="BN789" i="28"/>
  <c r="BM789" i="28"/>
  <c r="BL789" i="28"/>
  <c r="BK789" i="28"/>
  <c r="BJ789" i="28"/>
  <c r="BI789" i="28"/>
  <c r="F789" i="28"/>
  <c r="E789" i="28"/>
  <c r="D789" i="28"/>
  <c r="C789" i="28"/>
  <c r="B789" i="28"/>
  <c r="BQ788" i="28"/>
  <c r="BP788" i="28"/>
  <c r="BO788" i="28"/>
  <c r="BN788" i="28"/>
  <c r="BM788" i="28"/>
  <c r="BL788" i="28"/>
  <c r="BK788" i="28"/>
  <c r="BJ788" i="28"/>
  <c r="BI788" i="28"/>
  <c r="F788" i="28"/>
  <c r="E788" i="28"/>
  <c r="D788" i="28"/>
  <c r="C788" i="28"/>
  <c r="B788" i="28"/>
  <c r="BQ787" i="28"/>
  <c r="BP787" i="28"/>
  <c r="BO787" i="28"/>
  <c r="BN787" i="28"/>
  <c r="BM787" i="28"/>
  <c r="BL787" i="28"/>
  <c r="BK787" i="28"/>
  <c r="BJ787" i="28"/>
  <c r="BI787" i="28"/>
  <c r="F787" i="28"/>
  <c r="E787" i="28"/>
  <c r="D787" i="28"/>
  <c r="C787" i="28"/>
  <c r="B787" i="28"/>
  <c r="BQ786" i="28"/>
  <c r="BP786" i="28"/>
  <c r="BO786" i="28"/>
  <c r="BN786" i="28"/>
  <c r="BM786" i="28"/>
  <c r="BL786" i="28"/>
  <c r="BK786" i="28"/>
  <c r="BJ786" i="28"/>
  <c r="BI786" i="28"/>
  <c r="F786" i="28"/>
  <c r="E786" i="28"/>
  <c r="D786" i="28"/>
  <c r="C786" i="28"/>
  <c r="B786" i="28"/>
  <c r="BQ785" i="28"/>
  <c r="BP785" i="28"/>
  <c r="BO785" i="28"/>
  <c r="BN785" i="28"/>
  <c r="BM785" i="28"/>
  <c r="BL785" i="28"/>
  <c r="BK785" i="28"/>
  <c r="BJ785" i="28"/>
  <c r="BI785" i="28"/>
  <c r="F785" i="28"/>
  <c r="E785" i="28"/>
  <c r="D785" i="28"/>
  <c r="C785" i="28"/>
  <c r="B785" i="28"/>
  <c r="BQ784" i="28"/>
  <c r="BP784" i="28"/>
  <c r="BO784" i="28"/>
  <c r="BN784" i="28"/>
  <c r="BM784" i="28"/>
  <c r="BL784" i="28"/>
  <c r="BK784" i="28"/>
  <c r="BJ784" i="28"/>
  <c r="BI784" i="28"/>
  <c r="F784" i="28"/>
  <c r="E784" i="28"/>
  <c r="D784" i="28"/>
  <c r="C784" i="28"/>
  <c r="B784" i="28"/>
  <c r="BQ783" i="28"/>
  <c r="BP783" i="28"/>
  <c r="BO783" i="28"/>
  <c r="BN783" i="28"/>
  <c r="BM783" i="28"/>
  <c r="BL783" i="28"/>
  <c r="BK783" i="28"/>
  <c r="BJ783" i="28"/>
  <c r="BI783" i="28"/>
  <c r="F783" i="28"/>
  <c r="E783" i="28"/>
  <c r="D783" i="28"/>
  <c r="C783" i="28"/>
  <c r="B783" i="28"/>
  <c r="BQ782" i="28"/>
  <c r="BP782" i="28"/>
  <c r="BO782" i="28"/>
  <c r="BN782" i="28"/>
  <c r="BM782" i="28"/>
  <c r="BL782" i="28"/>
  <c r="BK782" i="28"/>
  <c r="BJ782" i="28"/>
  <c r="BI782" i="28"/>
  <c r="F782" i="28"/>
  <c r="E782" i="28"/>
  <c r="D782" i="28"/>
  <c r="C782" i="28"/>
  <c r="B782" i="28"/>
  <c r="BQ781" i="28"/>
  <c r="BP781" i="28"/>
  <c r="BO781" i="28"/>
  <c r="BN781" i="28"/>
  <c r="BM781" i="28"/>
  <c r="BL781" i="28"/>
  <c r="BK781" i="28"/>
  <c r="BJ781" i="28"/>
  <c r="BI781" i="28"/>
  <c r="F781" i="28"/>
  <c r="E781" i="28"/>
  <c r="D781" i="28"/>
  <c r="C781" i="28"/>
  <c r="B781" i="28"/>
  <c r="BQ780" i="28"/>
  <c r="BP780" i="28"/>
  <c r="BO780" i="28"/>
  <c r="BN780" i="28"/>
  <c r="BM780" i="28"/>
  <c r="BL780" i="28"/>
  <c r="BK780" i="28"/>
  <c r="BJ780" i="28"/>
  <c r="BI780" i="28"/>
  <c r="F780" i="28"/>
  <c r="E780" i="28"/>
  <c r="D780" i="28"/>
  <c r="C780" i="28"/>
  <c r="B780" i="28"/>
  <c r="BQ779" i="28"/>
  <c r="BP779" i="28"/>
  <c r="BO779" i="28"/>
  <c r="BN779" i="28"/>
  <c r="BM779" i="28"/>
  <c r="BL779" i="28"/>
  <c r="BK779" i="28"/>
  <c r="BJ779" i="28"/>
  <c r="BI779" i="28"/>
  <c r="F779" i="28"/>
  <c r="E779" i="28"/>
  <c r="D779" i="28"/>
  <c r="C779" i="28"/>
  <c r="B779" i="28"/>
  <c r="BQ778" i="28"/>
  <c r="BP778" i="28"/>
  <c r="BO778" i="28"/>
  <c r="BN778" i="28"/>
  <c r="BM778" i="28"/>
  <c r="BL778" i="28"/>
  <c r="BK778" i="28"/>
  <c r="BJ778" i="28"/>
  <c r="BI778" i="28"/>
  <c r="F778" i="28"/>
  <c r="E778" i="28"/>
  <c r="D778" i="28"/>
  <c r="C778" i="28"/>
  <c r="B778" i="28"/>
  <c r="BQ777" i="28"/>
  <c r="BP777" i="28"/>
  <c r="BO777" i="28"/>
  <c r="BN777" i="28"/>
  <c r="BM777" i="28"/>
  <c r="BL777" i="28"/>
  <c r="BK777" i="28"/>
  <c r="BJ777" i="28"/>
  <c r="BI777" i="28"/>
  <c r="F777" i="28"/>
  <c r="E777" i="28"/>
  <c r="D777" i="28"/>
  <c r="C777" i="28"/>
  <c r="B777" i="28"/>
  <c r="BQ776" i="28"/>
  <c r="BP776" i="28"/>
  <c r="BO776" i="28"/>
  <c r="BN776" i="28"/>
  <c r="BM776" i="28"/>
  <c r="BL776" i="28"/>
  <c r="BK776" i="28"/>
  <c r="BJ776" i="28"/>
  <c r="BI776" i="28"/>
  <c r="F776" i="28"/>
  <c r="E776" i="28"/>
  <c r="D776" i="28"/>
  <c r="C776" i="28"/>
  <c r="B776" i="28"/>
  <c r="BQ775" i="28"/>
  <c r="BP775" i="28"/>
  <c r="BO775" i="28"/>
  <c r="BN775" i="28"/>
  <c r="BM775" i="28"/>
  <c r="BL775" i="28"/>
  <c r="BK775" i="28"/>
  <c r="BJ775" i="28"/>
  <c r="BI775" i="28"/>
  <c r="F775" i="28"/>
  <c r="E775" i="28"/>
  <c r="D775" i="28"/>
  <c r="C775" i="28"/>
  <c r="B775" i="28"/>
  <c r="BQ774" i="28"/>
  <c r="BP774" i="28"/>
  <c r="BO774" i="28"/>
  <c r="BN774" i="28"/>
  <c r="BM774" i="28"/>
  <c r="BL774" i="28"/>
  <c r="BK774" i="28"/>
  <c r="BJ774" i="28"/>
  <c r="BI774" i="28"/>
  <c r="F774" i="28"/>
  <c r="E774" i="28"/>
  <c r="D774" i="28"/>
  <c r="C774" i="28"/>
  <c r="B774" i="28"/>
  <c r="BQ773" i="28"/>
  <c r="BP773" i="28"/>
  <c r="BO773" i="28"/>
  <c r="BN773" i="28"/>
  <c r="BM773" i="28"/>
  <c r="BL773" i="28"/>
  <c r="BK773" i="28"/>
  <c r="BJ773" i="28"/>
  <c r="BI773" i="28"/>
  <c r="F773" i="28"/>
  <c r="E773" i="28"/>
  <c r="D773" i="28"/>
  <c r="C773" i="28"/>
  <c r="B773" i="28"/>
  <c r="BQ772" i="28"/>
  <c r="BP772" i="28"/>
  <c r="BO772" i="28"/>
  <c r="BN772" i="28"/>
  <c r="BM772" i="28"/>
  <c r="BL772" i="28"/>
  <c r="BK772" i="28"/>
  <c r="BJ772" i="28"/>
  <c r="BI772" i="28"/>
  <c r="F772" i="28"/>
  <c r="E772" i="28"/>
  <c r="D772" i="28"/>
  <c r="C772" i="28"/>
  <c r="B772" i="28"/>
  <c r="BQ771" i="28"/>
  <c r="BP771" i="28"/>
  <c r="BO771" i="28"/>
  <c r="BN771" i="28"/>
  <c r="BM771" i="28"/>
  <c r="BL771" i="28"/>
  <c r="BK771" i="28"/>
  <c r="BJ771" i="28"/>
  <c r="BI771" i="28"/>
  <c r="F771" i="28"/>
  <c r="E771" i="28"/>
  <c r="D771" i="28"/>
  <c r="C771" i="28"/>
  <c r="B771" i="28"/>
  <c r="BQ770" i="28"/>
  <c r="BP770" i="28"/>
  <c r="BO770" i="28"/>
  <c r="BN770" i="28"/>
  <c r="BM770" i="28"/>
  <c r="BL770" i="28"/>
  <c r="BK770" i="28"/>
  <c r="BJ770" i="28"/>
  <c r="BI770" i="28"/>
  <c r="F770" i="28"/>
  <c r="E770" i="28"/>
  <c r="D770" i="28"/>
  <c r="C770" i="28"/>
  <c r="B770" i="28"/>
  <c r="BQ769" i="28"/>
  <c r="BP769" i="28"/>
  <c r="BO769" i="28"/>
  <c r="BN769" i="28"/>
  <c r="BM769" i="28"/>
  <c r="BL769" i="28"/>
  <c r="BK769" i="28"/>
  <c r="BJ769" i="28"/>
  <c r="BI769" i="28"/>
  <c r="F769" i="28"/>
  <c r="E769" i="28"/>
  <c r="D769" i="28"/>
  <c r="C769" i="28"/>
  <c r="B769" i="28"/>
  <c r="BQ768" i="28"/>
  <c r="BP768" i="28"/>
  <c r="BO768" i="28"/>
  <c r="BN768" i="28"/>
  <c r="BM768" i="28"/>
  <c r="BL768" i="28"/>
  <c r="BK768" i="28"/>
  <c r="BJ768" i="28"/>
  <c r="BI768" i="28"/>
  <c r="F768" i="28"/>
  <c r="E768" i="28"/>
  <c r="D768" i="28"/>
  <c r="C768" i="28"/>
  <c r="B768" i="28"/>
  <c r="BQ767" i="28"/>
  <c r="BP767" i="28"/>
  <c r="BO767" i="28"/>
  <c r="BN767" i="28"/>
  <c r="BM767" i="28"/>
  <c r="BL767" i="28"/>
  <c r="BK767" i="28"/>
  <c r="BJ767" i="28"/>
  <c r="BI767" i="28"/>
  <c r="F767" i="28"/>
  <c r="E767" i="28"/>
  <c r="D767" i="28"/>
  <c r="C767" i="28"/>
  <c r="B767" i="28"/>
  <c r="BQ766" i="28"/>
  <c r="BP766" i="28"/>
  <c r="BO766" i="28"/>
  <c r="BN766" i="28"/>
  <c r="BM766" i="28"/>
  <c r="BL766" i="28"/>
  <c r="BK766" i="28"/>
  <c r="BJ766" i="28"/>
  <c r="BI766" i="28"/>
  <c r="F766" i="28"/>
  <c r="E766" i="28"/>
  <c r="D766" i="28"/>
  <c r="C766" i="28"/>
  <c r="B766" i="28"/>
  <c r="BQ765" i="28"/>
  <c r="BP765" i="28"/>
  <c r="BO765" i="28"/>
  <c r="BN765" i="28"/>
  <c r="BM765" i="28"/>
  <c r="BL765" i="28"/>
  <c r="BK765" i="28"/>
  <c r="BJ765" i="28"/>
  <c r="BI765" i="28"/>
  <c r="F765" i="28"/>
  <c r="E765" i="28"/>
  <c r="D765" i="28"/>
  <c r="C765" i="28"/>
  <c r="B765" i="28"/>
  <c r="BQ764" i="28"/>
  <c r="BP764" i="28"/>
  <c r="BO764" i="28"/>
  <c r="BN764" i="28"/>
  <c r="BM764" i="28"/>
  <c r="BL764" i="28"/>
  <c r="BK764" i="28"/>
  <c r="BJ764" i="28"/>
  <c r="BI764" i="28"/>
  <c r="F764" i="28"/>
  <c r="E764" i="28"/>
  <c r="D764" i="28"/>
  <c r="C764" i="28"/>
  <c r="B764" i="28"/>
  <c r="BQ763" i="28"/>
  <c r="BP763" i="28"/>
  <c r="BO763" i="28"/>
  <c r="BN763" i="28"/>
  <c r="BM763" i="28"/>
  <c r="BL763" i="28"/>
  <c r="BK763" i="28"/>
  <c r="BJ763" i="28"/>
  <c r="BI763" i="28"/>
  <c r="F763" i="28"/>
  <c r="E763" i="28"/>
  <c r="D763" i="28"/>
  <c r="C763" i="28"/>
  <c r="B763" i="28"/>
  <c r="BQ762" i="28"/>
  <c r="BP762" i="28"/>
  <c r="BO762" i="28"/>
  <c r="BN762" i="28"/>
  <c r="BM762" i="28"/>
  <c r="BL762" i="28"/>
  <c r="BK762" i="28"/>
  <c r="BJ762" i="28"/>
  <c r="BI762" i="28"/>
  <c r="F762" i="28"/>
  <c r="E762" i="28"/>
  <c r="D762" i="28"/>
  <c r="C762" i="28"/>
  <c r="B762" i="28"/>
  <c r="BQ761" i="28"/>
  <c r="BP761" i="28"/>
  <c r="BO761" i="28"/>
  <c r="BN761" i="28"/>
  <c r="BM761" i="28"/>
  <c r="BL761" i="28"/>
  <c r="BK761" i="28"/>
  <c r="BJ761" i="28"/>
  <c r="BI761" i="28"/>
  <c r="F761" i="28"/>
  <c r="E761" i="28"/>
  <c r="D761" i="28"/>
  <c r="C761" i="28"/>
  <c r="B761" i="28"/>
  <c r="BQ760" i="28"/>
  <c r="BP760" i="28"/>
  <c r="BO760" i="28"/>
  <c r="BN760" i="28"/>
  <c r="BM760" i="28"/>
  <c r="BL760" i="28"/>
  <c r="BK760" i="28"/>
  <c r="BJ760" i="28"/>
  <c r="BI760" i="28"/>
  <c r="F760" i="28"/>
  <c r="E760" i="28"/>
  <c r="D760" i="28"/>
  <c r="C760" i="28"/>
  <c r="B760" i="28"/>
  <c r="BQ759" i="28"/>
  <c r="BP759" i="28"/>
  <c r="BO759" i="28"/>
  <c r="BN759" i="28"/>
  <c r="BM759" i="28"/>
  <c r="BL759" i="28"/>
  <c r="BK759" i="28"/>
  <c r="BJ759" i="28"/>
  <c r="BI759" i="28"/>
  <c r="F759" i="28"/>
  <c r="E759" i="28"/>
  <c r="D759" i="28"/>
  <c r="C759" i="28"/>
  <c r="B759" i="28"/>
  <c r="BQ758" i="28"/>
  <c r="BP758" i="28"/>
  <c r="BO758" i="28"/>
  <c r="BN758" i="28"/>
  <c r="BM758" i="28"/>
  <c r="BL758" i="28"/>
  <c r="BK758" i="28"/>
  <c r="BJ758" i="28"/>
  <c r="BI758" i="28"/>
  <c r="F758" i="28"/>
  <c r="E758" i="28"/>
  <c r="D758" i="28"/>
  <c r="C758" i="28"/>
  <c r="B758" i="28"/>
  <c r="BQ757" i="28"/>
  <c r="BP757" i="28"/>
  <c r="BO757" i="28"/>
  <c r="BN757" i="28"/>
  <c r="BM757" i="28"/>
  <c r="BL757" i="28"/>
  <c r="BK757" i="28"/>
  <c r="BJ757" i="28"/>
  <c r="BI757" i="28"/>
  <c r="F757" i="28"/>
  <c r="E757" i="28"/>
  <c r="D757" i="28"/>
  <c r="C757" i="28"/>
  <c r="B757" i="28"/>
  <c r="BQ756" i="28"/>
  <c r="BP756" i="28"/>
  <c r="BO756" i="28"/>
  <c r="BN756" i="28"/>
  <c r="BM756" i="28"/>
  <c r="BL756" i="28"/>
  <c r="BK756" i="28"/>
  <c r="BJ756" i="28"/>
  <c r="BI756" i="28"/>
  <c r="F756" i="28"/>
  <c r="E756" i="28"/>
  <c r="D756" i="28"/>
  <c r="C756" i="28"/>
  <c r="B756" i="28"/>
  <c r="BQ755" i="28"/>
  <c r="BP755" i="28"/>
  <c r="BO755" i="28"/>
  <c r="BN755" i="28"/>
  <c r="BM755" i="28"/>
  <c r="BL755" i="28"/>
  <c r="BK755" i="28"/>
  <c r="BJ755" i="28"/>
  <c r="BI755" i="28"/>
  <c r="F755" i="28"/>
  <c r="E755" i="28"/>
  <c r="D755" i="28"/>
  <c r="C755" i="28"/>
  <c r="B755" i="28"/>
  <c r="BQ754" i="28"/>
  <c r="BP754" i="28"/>
  <c r="BO754" i="28"/>
  <c r="BN754" i="28"/>
  <c r="BM754" i="28"/>
  <c r="BL754" i="28"/>
  <c r="BK754" i="28"/>
  <c r="BJ754" i="28"/>
  <c r="BI754" i="28"/>
  <c r="F754" i="28"/>
  <c r="E754" i="28"/>
  <c r="D754" i="28"/>
  <c r="C754" i="28"/>
  <c r="B754" i="28"/>
  <c r="BQ753" i="28"/>
  <c r="BP753" i="28"/>
  <c r="BO753" i="28"/>
  <c r="BN753" i="28"/>
  <c r="BM753" i="28"/>
  <c r="BL753" i="28"/>
  <c r="BK753" i="28"/>
  <c r="BJ753" i="28"/>
  <c r="BI753" i="28"/>
  <c r="F753" i="28"/>
  <c r="E753" i="28"/>
  <c r="D753" i="28"/>
  <c r="C753" i="28"/>
  <c r="B753" i="28"/>
  <c r="BQ752" i="28"/>
  <c r="BP752" i="28"/>
  <c r="BO752" i="28"/>
  <c r="BN752" i="28"/>
  <c r="BM752" i="28"/>
  <c r="BL752" i="28"/>
  <c r="BK752" i="28"/>
  <c r="BJ752" i="28"/>
  <c r="BI752" i="28"/>
  <c r="F752" i="28"/>
  <c r="E752" i="28"/>
  <c r="D752" i="28"/>
  <c r="C752" i="28"/>
  <c r="B752" i="28"/>
  <c r="BQ751" i="28"/>
  <c r="BP751" i="28"/>
  <c r="BO751" i="28"/>
  <c r="BN751" i="28"/>
  <c r="BM751" i="28"/>
  <c r="BL751" i="28"/>
  <c r="BK751" i="28"/>
  <c r="BJ751" i="28"/>
  <c r="BI751" i="28"/>
  <c r="F751" i="28"/>
  <c r="E751" i="28"/>
  <c r="D751" i="28"/>
  <c r="C751" i="28"/>
  <c r="B751" i="28"/>
  <c r="BQ750" i="28"/>
  <c r="BP750" i="28"/>
  <c r="BO750" i="28"/>
  <c r="BN750" i="28"/>
  <c r="BM750" i="28"/>
  <c r="BL750" i="28"/>
  <c r="BK750" i="28"/>
  <c r="BJ750" i="28"/>
  <c r="BI750" i="28"/>
  <c r="F750" i="28"/>
  <c r="E750" i="28"/>
  <c r="D750" i="28"/>
  <c r="C750" i="28"/>
  <c r="B750" i="28"/>
  <c r="BQ749" i="28"/>
  <c r="BP749" i="28"/>
  <c r="BO749" i="28"/>
  <c r="BN749" i="28"/>
  <c r="BM749" i="28"/>
  <c r="BL749" i="28"/>
  <c r="BK749" i="28"/>
  <c r="BJ749" i="28"/>
  <c r="BI749" i="28"/>
  <c r="F749" i="28"/>
  <c r="E749" i="28"/>
  <c r="D749" i="28"/>
  <c r="C749" i="28"/>
  <c r="B749" i="28"/>
  <c r="BQ748" i="28"/>
  <c r="BP748" i="28"/>
  <c r="BO748" i="28"/>
  <c r="BN748" i="28"/>
  <c r="BM748" i="28"/>
  <c r="BL748" i="28"/>
  <c r="BK748" i="28"/>
  <c r="BJ748" i="28"/>
  <c r="BI748" i="28"/>
  <c r="F748" i="28"/>
  <c r="E748" i="28"/>
  <c r="D748" i="28"/>
  <c r="C748" i="28"/>
  <c r="B748" i="28"/>
  <c r="BQ747" i="28"/>
  <c r="BP747" i="28"/>
  <c r="BO747" i="28"/>
  <c r="BN747" i="28"/>
  <c r="BM747" i="28"/>
  <c r="BL747" i="28"/>
  <c r="BK747" i="28"/>
  <c r="BJ747" i="28"/>
  <c r="BI747" i="28"/>
  <c r="F747" i="28"/>
  <c r="E747" i="28"/>
  <c r="D747" i="28"/>
  <c r="C747" i="28"/>
  <c r="B747" i="28"/>
  <c r="BQ746" i="28"/>
  <c r="BP746" i="28"/>
  <c r="BO746" i="28"/>
  <c r="BN746" i="28"/>
  <c r="BM746" i="28"/>
  <c r="BL746" i="28"/>
  <c r="BK746" i="28"/>
  <c r="BJ746" i="28"/>
  <c r="BI746" i="28"/>
  <c r="F746" i="28"/>
  <c r="E746" i="28"/>
  <c r="D746" i="28"/>
  <c r="C746" i="28"/>
  <c r="B746" i="28"/>
  <c r="BQ745" i="28"/>
  <c r="BP745" i="28"/>
  <c r="BO745" i="28"/>
  <c r="BN745" i="28"/>
  <c r="BM745" i="28"/>
  <c r="BL745" i="28"/>
  <c r="BK745" i="28"/>
  <c r="BJ745" i="28"/>
  <c r="BI745" i="28"/>
  <c r="F745" i="28"/>
  <c r="E745" i="28"/>
  <c r="D745" i="28"/>
  <c r="C745" i="28"/>
  <c r="B745" i="28"/>
  <c r="BQ744" i="28"/>
  <c r="BP744" i="28"/>
  <c r="BO744" i="28"/>
  <c r="BN744" i="28"/>
  <c r="BM744" i="28"/>
  <c r="BL744" i="28"/>
  <c r="BK744" i="28"/>
  <c r="BJ744" i="28"/>
  <c r="BI744" i="28"/>
  <c r="F744" i="28"/>
  <c r="E744" i="28"/>
  <c r="D744" i="28"/>
  <c r="C744" i="28"/>
  <c r="B744" i="28"/>
  <c r="BQ743" i="28"/>
  <c r="BP743" i="28"/>
  <c r="BO743" i="28"/>
  <c r="BN743" i="28"/>
  <c r="BM743" i="28"/>
  <c r="BL743" i="28"/>
  <c r="BK743" i="28"/>
  <c r="BJ743" i="28"/>
  <c r="BI743" i="28"/>
  <c r="F743" i="28"/>
  <c r="E743" i="28"/>
  <c r="D743" i="28"/>
  <c r="C743" i="28"/>
  <c r="B743" i="28"/>
  <c r="BQ742" i="28"/>
  <c r="BP742" i="28"/>
  <c r="BO742" i="28"/>
  <c r="BN742" i="28"/>
  <c r="BM742" i="28"/>
  <c r="BL742" i="28"/>
  <c r="BK742" i="28"/>
  <c r="BJ742" i="28"/>
  <c r="BI742" i="28"/>
  <c r="F742" i="28"/>
  <c r="E742" i="28"/>
  <c r="D742" i="28"/>
  <c r="C742" i="28"/>
  <c r="B742" i="28"/>
  <c r="BQ741" i="28"/>
  <c r="BP741" i="28"/>
  <c r="BO741" i="28"/>
  <c r="BN741" i="28"/>
  <c r="BM741" i="28"/>
  <c r="BL741" i="28"/>
  <c r="BK741" i="28"/>
  <c r="BJ741" i="28"/>
  <c r="BI741" i="28"/>
  <c r="F741" i="28"/>
  <c r="E741" i="28"/>
  <c r="D741" i="28"/>
  <c r="C741" i="28"/>
  <c r="B741" i="28"/>
  <c r="BQ740" i="28"/>
  <c r="BP740" i="28"/>
  <c r="BO740" i="28"/>
  <c r="BN740" i="28"/>
  <c r="BM740" i="28"/>
  <c r="BL740" i="28"/>
  <c r="BK740" i="28"/>
  <c r="BJ740" i="28"/>
  <c r="BI740" i="28"/>
  <c r="F740" i="28"/>
  <c r="E740" i="28"/>
  <c r="D740" i="28"/>
  <c r="C740" i="28"/>
  <c r="B740" i="28"/>
  <c r="BQ739" i="28"/>
  <c r="BP739" i="28"/>
  <c r="BO739" i="28"/>
  <c r="BN739" i="28"/>
  <c r="BM739" i="28"/>
  <c r="BL739" i="28"/>
  <c r="BK739" i="28"/>
  <c r="BJ739" i="28"/>
  <c r="BI739" i="28"/>
  <c r="F739" i="28"/>
  <c r="E739" i="28"/>
  <c r="D739" i="28"/>
  <c r="C739" i="28"/>
  <c r="B739" i="28"/>
  <c r="BQ738" i="28"/>
  <c r="BP738" i="28"/>
  <c r="BO738" i="28"/>
  <c r="BN738" i="28"/>
  <c r="BM738" i="28"/>
  <c r="BL738" i="28"/>
  <c r="BK738" i="28"/>
  <c r="BJ738" i="28"/>
  <c r="BI738" i="28"/>
  <c r="F738" i="28"/>
  <c r="E738" i="28"/>
  <c r="D738" i="28"/>
  <c r="C738" i="28"/>
  <c r="B738" i="28"/>
  <c r="BQ737" i="28"/>
  <c r="BP737" i="28"/>
  <c r="BO737" i="28"/>
  <c r="BN737" i="28"/>
  <c r="BM737" i="28"/>
  <c r="BL737" i="28"/>
  <c r="BK737" i="28"/>
  <c r="BJ737" i="28"/>
  <c r="BI737" i="28"/>
  <c r="F737" i="28"/>
  <c r="E737" i="28"/>
  <c r="D737" i="28"/>
  <c r="C737" i="28"/>
  <c r="B737" i="28"/>
  <c r="BQ736" i="28"/>
  <c r="BP736" i="28"/>
  <c r="BO736" i="28"/>
  <c r="BN736" i="28"/>
  <c r="BM736" i="28"/>
  <c r="BL736" i="28"/>
  <c r="BK736" i="28"/>
  <c r="BJ736" i="28"/>
  <c r="BI736" i="28"/>
  <c r="F736" i="28"/>
  <c r="E736" i="28"/>
  <c r="D736" i="28"/>
  <c r="C736" i="28"/>
  <c r="B736" i="28"/>
  <c r="BQ735" i="28"/>
  <c r="BP735" i="28"/>
  <c r="BO735" i="28"/>
  <c r="BN735" i="28"/>
  <c r="BM735" i="28"/>
  <c r="BL735" i="28"/>
  <c r="BK735" i="28"/>
  <c r="BJ735" i="28"/>
  <c r="BI735" i="28"/>
  <c r="F735" i="28"/>
  <c r="E735" i="28"/>
  <c r="D735" i="28"/>
  <c r="C735" i="28"/>
  <c r="B735" i="28"/>
  <c r="BQ734" i="28"/>
  <c r="BP734" i="28"/>
  <c r="BO734" i="28"/>
  <c r="BN734" i="28"/>
  <c r="BM734" i="28"/>
  <c r="BL734" i="28"/>
  <c r="BK734" i="28"/>
  <c r="BJ734" i="28"/>
  <c r="BI734" i="28"/>
  <c r="F734" i="28"/>
  <c r="E734" i="28"/>
  <c r="D734" i="28"/>
  <c r="C734" i="28"/>
  <c r="B734" i="28"/>
  <c r="BQ733" i="28"/>
  <c r="BP733" i="28"/>
  <c r="BO733" i="28"/>
  <c r="BN733" i="28"/>
  <c r="BM733" i="28"/>
  <c r="BL733" i="28"/>
  <c r="BK733" i="28"/>
  <c r="BJ733" i="28"/>
  <c r="BI733" i="28"/>
  <c r="F733" i="28"/>
  <c r="E733" i="28"/>
  <c r="D733" i="28"/>
  <c r="C733" i="28"/>
  <c r="B733" i="28"/>
  <c r="BQ732" i="28"/>
  <c r="BP732" i="28"/>
  <c r="BO732" i="28"/>
  <c r="BN732" i="28"/>
  <c r="BM732" i="28"/>
  <c r="BL732" i="28"/>
  <c r="BK732" i="28"/>
  <c r="BJ732" i="28"/>
  <c r="BI732" i="28"/>
  <c r="F732" i="28"/>
  <c r="E732" i="28"/>
  <c r="D732" i="28"/>
  <c r="C732" i="28"/>
  <c r="B732" i="28"/>
  <c r="BQ731" i="28"/>
  <c r="BP731" i="28"/>
  <c r="BO731" i="28"/>
  <c r="BN731" i="28"/>
  <c r="BM731" i="28"/>
  <c r="BL731" i="28"/>
  <c r="BK731" i="28"/>
  <c r="BJ731" i="28"/>
  <c r="BI731" i="28"/>
  <c r="F731" i="28"/>
  <c r="E731" i="28"/>
  <c r="D731" i="28"/>
  <c r="C731" i="28"/>
  <c r="B731" i="28"/>
  <c r="BQ730" i="28"/>
  <c r="BP730" i="28"/>
  <c r="BO730" i="28"/>
  <c r="BN730" i="28"/>
  <c r="BM730" i="28"/>
  <c r="BL730" i="28"/>
  <c r="BK730" i="28"/>
  <c r="BJ730" i="28"/>
  <c r="BI730" i="28"/>
  <c r="F730" i="28"/>
  <c r="E730" i="28"/>
  <c r="D730" i="28"/>
  <c r="C730" i="28"/>
  <c r="B730" i="28"/>
  <c r="BQ729" i="28"/>
  <c r="BP729" i="28"/>
  <c r="BO729" i="28"/>
  <c r="BN729" i="28"/>
  <c r="BM729" i="28"/>
  <c r="BL729" i="28"/>
  <c r="BK729" i="28"/>
  <c r="BJ729" i="28"/>
  <c r="BI729" i="28"/>
  <c r="F729" i="28"/>
  <c r="E729" i="28"/>
  <c r="D729" i="28"/>
  <c r="C729" i="28"/>
  <c r="B729" i="28"/>
  <c r="BQ728" i="28"/>
  <c r="BP728" i="28"/>
  <c r="BO728" i="28"/>
  <c r="BN728" i="28"/>
  <c r="BM728" i="28"/>
  <c r="BL728" i="28"/>
  <c r="BK728" i="28"/>
  <c r="BJ728" i="28"/>
  <c r="BI728" i="28"/>
  <c r="F728" i="28"/>
  <c r="E728" i="28"/>
  <c r="D728" i="28"/>
  <c r="C728" i="28"/>
  <c r="B728" i="28"/>
  <c r="BQ727" i="28"/>
  <c r="BP727" i="28"/>
  <c r="BO727" i="28"/>
  <c r="BN727" i="28"/>
  <c r="BM727" i="28"/>
  <c r="BL727" i="28"/>
  <c r="BK727" i="28"/>
  <c r="BJ727" i="28"/>
  <c r="BI727" i="28"/>
  <c r="F727" i="28"/>
  <c r="E727" i="28"/>
  <c r="D727" i="28"/>
  <c r="C727" i="28"/>
  <c r="B727" i="28"/>
  <c r="BQ726" i="28"/>
  <c r="BP726" i="28"/>
  <c r="BO726" i="28"/>
  <c r="BN726" i="28"/>
  <c r="BM726" i="28"/>
  <c r="BL726" i="28"/>
  <c r="BK726" i="28"/>
  <c r="BJ726" i="28"/>
  <c r="BI726" i="28"/>
  <c r="F726" i="28"/>
  <c r="E726" i="28"/>
  <c r="D726" i="28"/>
  <c r="C726" i="28"/>
  <c r="B726" i="28"/>
  <c r="BQ725" i="28"/>
  <c r="BP725" i="28"/>
  <c r="BO725" i="28"/>
  <c r="BN725" i="28"/>
  <c r="BM725" i="28"/>
  <c r="BL725" i="28"/>
  <c r="BK725" i="28"/>
  <c r="BJ725" i="28"/>
  <c r="BI725" i="28"/>
  <c r="F725" i="28"/>
  <c r="E725" i="28"/>
  <c r="D725" i="28"/>
  <c r="C725" i="28"/>
  <c r="B725" i="28"/>
  <c r="BQ724" i="28"/>
  <c r="BP724" i="28"/>
  <c r="BO724" i="28"/>
  <c r="BN724" i="28"/>
  <c r="BM724" i="28"/>
  <c r="BL724" i="28"/>
  <c r="BK724" i="28"/>
  <c r="BJ724" i="28"/>
  <c r="BI724" i="28"/>
  <c r="F724" i="28"/>
  <c r="E724" i="28"/>
  <c r="D724" i="28"/>
  <c r="C724" i="28"/>
  <c r="B724" i="28"/>
  <c r="BQ723" i="28"/>
  <c r="BP723" i="28"/>
  <c r="BO723" i="28"/>
  <c r="BN723" i="28"/>
  <c r="BM723" i="28"/>
  <c r="BL723" i="28"/>
  <c r="BK723" i="28"/>
  <c r="BJ723" i="28"/>
  <c r="BI723" i="28"/>
  <c r="F723" i="28"/>
  <c r="E723" i="28"/>
  <c r="D723" i="28"/>
  <c r="C723" i="28"/>
  <c r="B723" i="28"/>
  <c r="BQ722" i="28"/>
  <c r="BP722" i="28"/>
  <c r="BO722" i="28"/>
  <c r="BN722" i="28"/>
  <c r="BM722" i="28"/>
  <c r="BL722" i="28"/>
  <c r="BK722" i="28"/>
  <c r="BJ722" i="28"/>
  <c r="BI722" i="28"/>
  <c r="F722" i="28"/>
  <c r="E722" i="28"/>
  <c r="D722" i="28"/>
  <c r="C722" i="28"/>
  <c r="B722" i="28"/>
  <c r="BQ721" i="28"/>
  <c r="BP721" i="28"/>
  <c r="BO721" i="28"/>
  <c r="BN721" i="28"/>
  <c r="BM721" i="28"/>
  <c r="BL721" i="28"/>
  <c r="BK721" i="28"/>
  <c r="BJ721" i="28"/>
  <c r="BI721" i="28"/>
  <c r="F721" i="28"/>
  <c r="E721" i="28"/>
  <c r="D721" i="28"/>
  <c r="C721" i="28"/>
  <c r="B721" i="28"/>
  <c r="BQ720" i="28"/>
  <c r="BP720" i="28"/>
  <c r="BO720" i="28"/>
  <c r="BN720" i="28"/>
  <c r="BM720" i="28"/>
  <c r="BL720" i="28"/>
  <c r="BK720" i="28"/>
  <c r="BJ720" i="28"/>
  <c r="BI720" i="28"/>
  <c r="F720" i="28"/>
  <c r="E720" i="28"/>
  <c r="D720" i="28"/>
  <c r="C720" i="28"/>
  <c r="B720" i="28"/>
  <c r="BQ719" i="28"/>
  <c r="BP719" i="28"/>
  <c r="BO719" i="28"/>
  <c r="BN719" i="28"/>
  <c r="BM719" i="28"/>
  <c r="BL719" i="28"/>
  <c r="BK719" i="28"/>
  <c r="BJ719" i="28"/>
  <c r="BI719" i="28"/>
  <c r="F719" i="28"/>
  <c r="E719" i="28"/>
  <c r="D719" i="28"/>
  <c r="C719" i="28"/>
  <c r="B719" i="28"/>
  <c r="BQ718" i="28"/>
  <c r="BP718" i="28"/>
  <c r="BO718" i="28"/>
  <c r="BN718" i="28"/>
  <c r="BM718" i="28"/>
  <c r="BL718" i="28"/>
  <c r="BK718" i="28"/>
  <c r="BJ718" i="28"/>
  <c r="BI718" i="28"/>
  <c r="F718" i="28"/>
  <c r="E718" i="28"/>
  <c r="D718" i="28"/>
  <c r="C718" i="28"/>
  <c r="B718" i="28"/>
  <c r="BQ717" i="28"/>
  <c r="BP717" i="28"/>
  <c r="BO717" i="28"/>
  <c r="BN717" i="28"/>
  <c r="BM717" i="28"/>
  <c r="BL717" i="28"/>
  <c r="BK717" i="28"/>
  <c r="BJ717" i="28"/>
  <c r="BI717" i="28"/>
  <c r="F717" i="28"/>
  <c r="E717" i="28"/>
  <c r="D717" i="28"/>
  <c r="C717" i="28"/>
  <c r="B717" i="28"/>
  <c r="BQ716" i="28"/>
  <c r="BP716" i="28"/>
  <c r="BO716" i="28"/>
  <c r="BN716" i="28"/>
  <c r="BM716" i="28"/>
  <c r="BL716" i="28"/>
  <c r="BK716" i="28"/>
  <c r="BJ716" i="28"/>
  <c r="BI716" i="28"/>
  <c r="F716" i="28"/>
  <c r="E716" i="28"/>
  <c r="D716" i="28"/>
  <c r="C716" i="28"/>
  <c r="B716" i="28"/>
  <c r="BQ715" i="28"/>
  <c r="BP715" i="28"/>
  <c r="BO715" i="28"/>
  <c r="BN715" i="28"/>
  <c r="BM715" i="28"/>
  <c r="BL715" i="28"/>
  <c r="BK715" i="28"/>
  <c r="BJ715" i="28"/>
  <c r="BI715" i="28"/>
  <c r="F715" i="28"/>
  <c r="E715" i="28"/>
  <c r="D715" i="28"/>
  <c r="C715" i="28"/>
  <c r="B715" i="28"/>
  <c r="BQ714" i="28"/>
  <c r="BP714" i="28"/>
  <c r="BO714" i="28"/>
  <c r="BN714" i="28"/>
  <c r="BM714" i="28"/>
  <c r="BL714" i="28"/>
  <c r="BK714" i="28"/>
  <c r="BJ714" i="28"/>
  <c r="BI714" i="28"/>
  <c r="F714" i="28"/>
  <c r="E714" i="28"/>
  <c r="D714" i="28"/>
  <c r="C714" i="28"/>
  <c r="B714" i="28"/>
  <c r="BQ713" i="28"/>
  <c r="BP713" i="28"/>
  <c r="BO713" i="28"/>
  <c r="BN713" i="28"/>
  <c r="BM713" i="28"/>
  <c r="BL713" i="28"/>
  <c r="BK713" i="28"/>
  <c r="BJ713" i="28"/>
  <c r="BI713" i="28"/>
  <c r="F713" i="28"/>
  <c r="E713" i="28"/>
  <c r="D713" i="28"/>
  <c r="C713" i="28"/>
  <c r="B713" i="28"/>
  <c r="BQ712" i="28"/>
  <c r="BP712" i="28"/>
  <c r="BO712" i="28"/>
  <c r="BN712" i="28"/>
  <c r="BM712" i="28"/>
  <c r="BL712" i="28"/>
  <c r="BK712" i="28"/>
  <c r="BJ712" i="28"/>
  <c r="BI712" i="28"/>
  <c r="F712" i="28"/>
  <c r="E712" i="28"/>
  <c r="D712" i="28"/>
  <c r="C712" i="28"/>
  <c r="B712" i="28"/>
  <c r="BQ711" i="28"/>
  <c r="BP711" i="28"/>
  <c r="BO711" i="28"/>
  <c r="BN711" i="28"/>
  <c r="BM711" i="28"/>
  <c r="BL711" i="28"/>
  <c r="BK711" i="28"/>
  <c r="BJ711" i="28"/>
  <c r="BI711" i="28"/>
  <c r="F711" i="28"/>
  <c r="E711" i="28"/>
  <c r="D711" i="28"/>
  <c r="C711" i="28"/>
  <c r="B711" i="28"/>
  <c r="BQ710" i="28"/>
  <c r="BP710" i="28"/>
  <c r="BO710" i="28"/>
  <c r="BN710" i="28"/>
  <c r="BM710" i="28"/>
  <c r="BL710" i="28"/>
  <c r="BK710" i="28"/>
  <c r="BJ710" i="28"/>
  <c r="BI710" i="28"/>
  <c r="F710" i="28"/>
  <c r="E710" i="28"/>
  <c r="D710" i="28"/>
  <c r="C710" i="28"/>
  <c r="B710" i="28"/>
  <c r="BQ709" i="28"/>
  <c r="BP709" i="28"/>
  <c r="BO709" i="28"/>
  <c r="BN709" i="28"/>
  <c r="BM709" i="28"/>
  <c r="BL709" i="28"/>
  <c r="BK709" i="28"/>
  <c r="BJ709" i="28"/>
  <c r="BI709" i="28"/>
  <c r="F709" i="28"/>
  <c r="E709" i="28"/>
  <c r="D709" i="28"/>
  <c r="C709" i="28"/>
  <c r="B709" i="28"/>
  <c r="BQ708" i="28"/>
  <c r="BP708" i="28"/>
  <c r="BO708" i="28"/>
  <c r="BN708" i="28"/>
  <c r="BM708" i="28"/>
  <c r="BL708" i="28"/>
  <c r="BK708" i="28"/>
  <c r="BJ708" i="28"/>
  <c r="BI708" i="28"/>
  <c r="F708" i="28"/>
  <c r="E708" i="28"/>
  <c r="D708" i="28"/>
  <c r="C708" i="28"/>
  <c r="B708" i="28"/>
  <c r="BQ707" i="28"/>
  <c r="BP707" i="28"/>
  <c r="BO707" i="28"/>
  <c r="BN707" i="28"/>
  <c r="BM707" i="28"/>
  <c r="BL707" i="28"/>
  <c r="BK707" i="28"/>
  <c r="BJ707" i="28"/>
  <c r="BI707" i="28"/>
  <c r="F707" i="28"/>
  <c r="E707" i="28"/>
  <c r="D707" i="28"/>
  <c r="C707" i="28"/>
  <c r="B707" i="28"/>
  <c r="BQ706" i="28"/>
  <c r="BP706" i="28"/>
  <c r="BO706" i="28"/>
  <c r="BN706" i="28"/>
  <c r="BM706" i="28"/>
  <c r="BL706" i="28"/>
  <c r="BK706" i="28"/>
  <c r="BJ706" i="28"/>
  <c r="BI706" i="28"/>
  <c r="F706" i="28"/>
  <c r="E706" i="28"/>
  <c r="D706" i="28"/>
  <c r="C706" i="28"/>
  <c r="B706" i="28"/>
  <c r="BQ705" i="28"/>
  <c r="BP705" i="28"/>
  <c r="BO705" i="28"/>
  <c r="BN705" i="28"/>
  <c r="BM705" i="28"/>
  <c r="BL705" i="28"/>
  <c r="BK705" i="28"/>
  <c r="BJ705" i="28"/>
  <c r="BI705" i="28"/>
  <c r="F705" i="28"/>
  <c r="E705" i="28"/>
  <c r="D705" i="28"/>
  <c r="C705" i="28"/>
  <c r="B705" i="28"/>
  <c r="BQ704" i="28"/>
  <c r="BP704" i="28"/>
  <c r="BO704" i="28"/>
  <c r="BN704" i="28"/>
  <c r="BM704" i="28"/>
  <c r="BL704" i="28"/>
  <c r="BK704" i="28"/>
  <c r="BJ704" i="28"/>
  <c r="BI704" i="28"/>
  <c r="F704" i="28"/>
  <c r="E704" i="28"/>
  <c r="D704" i="28"/>
  <c r="C704" i="28"/>
  <c r="B704" i="28"/>
  <c r="BQ703" i="28"/>
  <c r="BP703" i="28"/>
  <c r="BO703" i="28"/>
  <c r="BN703" i="28"/>
  <c r="BM703" i="28"/>
  <c r="BL703" i="28"/>
  <c r="BK703" i="28"/>
  <c r="BJ703" i="28"/>
  <c r="BI703" i="28"/>
  <c r="F703" i="28"/>
  <c r="E703" i="28"/>
  <c r="D703" i="28"/>
  <c r="C703" i="28"/>
  <c r="B703" i="28"/>
  <c r="BQ702" i="28"/>
  <c r="BP702" i="28"/>
  <c r="BO702" i="28"/>
  <c r="BN702" i="28"/>
  <c r="BM702" i="28"/>
  <c r="BL702" i="28"/>
  <c r="BK702" i="28"/>
  <c r="BJ702" i="28"/>
  <c r="BI702" i="28"/>
  <c r="F702" i="28"/>
  <c r="E702" i="28"/>
  <c r="D702" i="28"/>
  <c r="C702" i="28"/>
  <c r="B702" i="28"/>
  <c r="BQ701" i="28"/>
  <c r="BP701" i="28"/>
  <c r="BO701" i="28"/>
  <c r="BN701" i="28"/>
  <c r="BM701" i="28"/>
  <c r="BL701" i="28"/>
  <c r="BK701" i="28"/>
  <c r="BJ701" i="28"/>
  <c r="BI701" i="28"/>
  <c r="F701" i="28"/>
  <c r="E701" i="28"/>
  <c r="D701" i="28"/>
  <c r="C701" i="28"/>
  <c r="B701" i="28"/>
  <c r="BQ700" i="28"/>
  <c r="BP700" i="28"/>
  <c r="BO700" i="28"/>
  <c r="BN700" i="28"/>
  <c r="BM700" i="28"/>
  <c r="BL700" i="28"/>
  <c r="BK700" i="28"/>
  <c r="BJ700" i="28"/>
  <c r="BI700" i="28"/>
  <c r="F700" i="28"/>
  <c r="E700" i="28"/>
  <c r="D700" i="28"/>
  <c r="C700" i="28"/>
  <c r="B700" i="28"/>
  <c r="BQ699" i="28"/>
  <c r="BP699" i="28"/>
  <c r="BO699" i="28"/>
  <c r="BN699" i="28"/>
  <c r="BM699" i="28"/>
  <c r="BL699" i="28"/>
  <c r="BK699" i="28"/>
  <c r="BJ699" i="28"/>
  <c r="BI699" i="28"/>
  <c r="F699" i="28"/>
  <c r="E699" i="28"/>
  <c r="D699" i="28"/>
  <c r="C699" i="28"/>
  <c r="B699" i="28"/>
  <c r="BQ698" i="28"/>
  <c r="BP698" i="28"/>
  <c r="BO698" i="28"/>
  <c r="BN698" i="28"/>
  <c r="BM698" i="28"/>
  <c r="BL698" i="28"/>
  <c r="BK698" i="28"/>
  <c r="BJ698" i="28"/>
  <c r="BI698" i="28"/>
  <c r="F698" i="28"/>
  <c r="E698" i="28"/>
  <c r="D698" i="28"/>
  <c r="C698" i="28"/>
  <c r="B698" i="28"/>
  <c r="BQ697" i="28"/>
  <c r="BP697" i="28"/>
  <c r="BO697" i="28"/>
  <c r="BN697" i="28"/>
  <c r="BM697" i="28"/>
  <c r="BL697" i="28"/>
  <c r="BK697" i="28"/>
  <c r="BJ697" i="28"/>
  <c r="BI697" i="28"/>
  <c r="F697" i="28"/>
  <c r="E697" i="28"/>
  <c r="D697" i="28"/>
  <c r="C697" i="28"/>
  <c r="B697" i="28"/>
  <c r="BQ696" i="28"/>
  <c r="BP696" i="28"/>
  <c r="BO696" i="28"/>
  <c r="BN696" i="28"/>
  <c r="BM696" i="28"/>
  <c r="BL696" i="28"/>
  <c r="BK696" i="28"/>
  <c r="BJ696" i="28"/>
  <c r="BI696" i="28"/>
  <c r="F696" i="28"/>
  <c r="E696" i="28"/>
  <c r="D696" i="28"/>
  <c r="C696" i="28"/>
  <c r="B696" i="28"/>
  <c r="BQ695" i="28"/>
  <c r="BP695" i="28"/>
  <c r="BO695" i="28"/>
  <c r="BN695" i="28"/>
  <c r="BM695" i="28"/>
  <c r="BL695" i="28"/>
  <c r="BK695" i="28"/>
  <c r="BJ695" i="28"/>
  <c r="BI695" i="28"/>
  <c r="F695" i="28"/>
  <c r="E695" i="28"/>
  <c r="D695" i="28"/>
  <c r="C695" i="28"/>
  <c r="B695" i="28"/>
  <c r="BQ694" i="28"/>
  <c r="BP694" i="28"/>
  <c r="BO694" i="28"/>
  <c r="BN694" i="28"/>
  <c r="BM694" i="28"/>
  <c r="BL694" i="28"/>
  <c r="BK694" i="28"/>
  <c r="BJ694" i="28"/>
  <c r="BI694" i="28"/>
  <c r="F694" i="28"/>
  <c r="E694" i="28"/>
  <c r="D694" i="28"/>
  <c r="C694" i="28"/>
  <c r="B694" i="28"/>
  <c r="BQ693" i="28"/>
  <c r="BP693" i="28"/>
  <c r="BO693" i="28"/>
  <c r="BN693" i="28"/>
  <c r="BM693" i="28"/>
  <c r="BL693" i="28"/>
  <c r="BK693" i="28"/>
  <c r="BJ693" i="28"/>
  <c r="BI693" i="28"/>
  <c r="F693" i="28"/>
  <c r="E693" i="28"/>
  <c r="D693" i="28"/>
  <c r="C693" i="28"/>
  <c r="B693" i="28"/>
  <c r="BQ692" i="28"/>
  <c r="BP692" i="28"/>
  <c r="BO692" i="28"/>
  <c r="BN692" i="28"/>
  <c r="BM692" i="28"/>
  <c r="BL692" i="28"/>
  <c r="BK692" i="28"/>
  <c r="BJ692" i="28"/>
  <c r="BI692" i="28"/>
  <c r="F692" i="28"/>
  <c r="E692" i="28"/>
  <c r="D692" i="28"/>
  <c r="C692" i="28"/>
  <c r="B692" i="28"/>
  <c r="BQ691" i="28"/>
  <c r="BP691" i="28"/>
  <c r="BO691" i="28"/>
  <c r="BN691" i="28"/>
  <c r="BM691" i="28"/>
  <c r="BL691" i="28"/>
  <c r="BK691" i="28"/>
  <c r="BJ691" i="28"/>
  <c r="BI691" i="28"/>
  <c r="F691" i="28"/>
  <c r="E691" i="28"/>
  <c r="D691" i="28"/>
  <c r="C691" i="28"/>
  <c r="B691" i="28"/>
  <c r="BQ690" i="28"/>
  <c r="BP690" i="28"/>
  <c r="BO690" i="28"/>
  <c r="BN690" i="28"/>
  <c r="BM690" i="28"/>
  <c r="BL690" i="28"/>
  <c r="BK690" i="28"/>
  <c r="BJ690" i="28"/>
  <c r="BI690" i="28"/>
  <c r="F690" i="28"/>
  <c r="E690" i="28"/>
  <c r="D690" i="28"/>
  <c r="C690" i="28"/>
  <c r="B690" i="28"/>
  <c r="BQ689" i="28"/>
  <c r="BP689" i="28"/>
  <c r="BO689" i="28"/>
  <c r="BN689" i="28"/>
  <c r="BM689" i="28"/>
  <c r="BL689" i="28"/>
  <c r="BK689" i="28"/>
  <c r="BJ689" i="28"/>
  <c r="BI689" i="28"/>
  <c r="F689" i="28"/>
  <c r="E689" i="28"/>
  <c r="D689" i="28"/>
  <c r="C689" i="28"/>
  <c r="B689" i="28"/>
  <c r="BQ688" i="28"/>
  <c r="BP688" i="28"/>
  <c r="BO688" i="28"/>
  <c r="BN688" i="28"/>
  <c r="BM688" i="28"/>
  <c r="BL688" i="28"/>
  <c r="BK688" i="28"/>
  <c r="BJ688" i="28"/>
  <c r="BI688" i="28"/>
  <c r="F688" i="28"/>
  <c r="E688" i="28"/>
  <c r="D688" i="28"/>
  <c r="C688" i="28"/>
  <c r="B688" i="28"/>
  <c r="BQ687" i="28"/>
  <c r="BP687" i="28"/>
  <c r="BO687" i="28"/>
  <c r="BN687" i="28"/>
  <c r="BM687" i="28"/>
  <c r="BL687" i="28"/>
  <c r="BK687" i="28"/>
  <c r="BJ687" i="28"/>
  <c r="BI687" i="28"/>
  <c r="F687" i="28"/>
  <c r="E687" i="28"/>
  <c r="D687" i="28"/>
  <c r="C687" i="28"/>
  <c r="B687" i="28"/>
  <c r="BQ686" i="28"/>
  <c r="BP686" i="28"/>
  <c r="BO686" i="28"/>
  <c r="BN686" i="28"/>
  <c r="BM686" i="28"/>
  <c r="BL686" i="28"/>
  <c r="BK686" i="28"/>
  <c r="BJ686" i="28"/>
  <c r="BI686" i="28"/>
  <c r="F686" i="28"/>
  <c r="E686" i="28"/>
  <c r="D686" i="28"/>
  <c r="C686" i="28"/>
  <c r="B686" i="28"/>
  <c r="BQ685" i="28"/>
  <c r="BP685" i="28"/>
  <c r="BO685" i="28"/>
  <c r="BN685" i="28"/>
  <c r="BM685" i="28"/>
  <c r="BL685" i="28"/>
  <c r="BK685" i="28"/>
  <c r="BJ685" i="28"/>
  <c r="BI685" i="28"/>
  <c r="F685" i="28"/>
  <c r="E685" i="28"/>
  <c r="D685" i="28"/>
  <c r="C685" i="28"/>
  <c r="B685" i="28"/>
  <c r="BQ684" i="28"/>
  <c r="BP684" i="28"/>
  <c r="BO684" i="28"/>
  <c r="BN684" i="28"/>
  <c r="BM684" i="28"/>
  <c r="BL684" i="28"/>
  <c r="BK684" i="28"/>
  <c r="BJ684" i="28"/>
  <c r="BI684" i="28"/>
  <c r="F684" i="28"/>
  <c r="E684" i="28"/>
  <c r="D684" i="28"/>
  <c r="C684" i="28"/>
  <c r="B684" i="28"/>
  <c r="BQ683" i="28"/>
  <c r="BP683" i="28"/>
  <c r="BO683" i="28"/>
  <c r="BN683" i="28"/>
  <c r="BM683" i="28"/>
  <c r="BL683" i="28"/>
  <c r="BK683" i="28"/>
  <c r="BJ683" i="28"/>
  <c r="BI683" i="28"/>
  <c r="F683" i="28"/>
  <c r="E683" i="28"/>
  <c r="D683" i="28"/>
  <c r="C683" i="28"/>
  <c r="B683" i="28"/>
  <c r="BQ682" i="28"/>
  <c r="BP682" i="28"/>
  <c r="BO682" i="28"/>
  <c r="BN682" i="28"/>
  <c r="BM682" i="28"/>
  <c r="BL682" i="28"/>
  <c r="BK682" i="28"/>
  <c r="BJ682" i="28"/>
  <c r="BI682" i="28"/>
  <c r="F682" i="28"/>
  <c r="E682" i="28"/>
  <c r="D682" i="28"/>
  <c r="C682" i="28"/>
  <c r="B682" i="28"/>
  <c r="BQ681" i="28"/>
  <c r="BP681" i="28"/>
  <c r="BO681" i="28"/>
  <c r="BN681" i="28"/>
  <c r="BM681" i="28"/>
  <c r="BL681" i="28"/>
  <c r="BK681" i="28"/>
  <c r="BJ681" i="28"/>
  <c r="BI681" i="28"/>
  <c r="F681" i="28"/>
  <c r="E681" i="28"/>
  <c r="D681" i="28"/>
  <c r="C681" i="28"/>
  <c r="B681" i="28"/>
  <c r="BQ680" i="28"/>
  <c r="BP680" i="28"/>
  <c r="BO680" i="28"/>
  <c r="BN680" i="28"/>
  <c r="BM680" i="28"/>
  <c r="BL680" i="28"/>
  <c r="BK680" i="28"/>
  <c r="BJ680" i="28"/>
  <c r="BI680" i="28"/>
  <c r="F680" i="28"/>
  <c r="E680" i="28"/>
  <c r="D680" i="28"/>
  <c r="C680" i="28"/>
  <c r="B680" i="28"/>
  <c r="BQ679" i="28"/>
  <c r="BP679" i="28"/>
  <c r="BO679" i="28"/>
  <c r="BN679" i="28"/>
  <c r="BM679" i="28"/>
  <c r="BL679" i="28"/>
  <c r="BK679" i="28"/>
  <c r="BJ679" i="28"/>
  <c r="BI679" i="28"/>
  <c r="F679" i="28"/>
  <c r="E679" i="28"/>
  <c r="D679" i="28"/>
  <c r="C679" i="28"/>
  <c r="B679" i="28"/>
  <c r="BQ678" i="28"/>
  <c r="BP678" i="28"/>
  <c r="BO678" i="28"/>
  <c r="BN678" i="28"/>
  <c r="BM678" i="28"/>
  <c r="BL678" i="28"/>
  <c r="BK678" i="28"/>
  <c r="BJ678" i="28"/>
  <c r="BI678" i="28"/>
  <c r="F678" i="28"/>
  <c r="E678" i="28"/>
  <c r="D678" i="28"/>
  <c r="C678" i="28"/>
  <c r="B678" i="28"/>
  <c r="BQ677" i="28"/>
  <c r="BP677" i="28"/>
  <c r="BO677" i="28"/>
  <c r="BN677" i="28"/>
  <c r="BM677" i="28"/>
  <c r="BL677" i="28"/>
  <c r="BK677" i="28"/>
  <c r="BJ677" i="28"/>
  <c r="BI677" i="28"/>
  <c r="F677" i="28"/>
  <c r="E677" i="28"/>
  <c r="D677" i="28"/>
  <c r="C677" i="28"/>
  <c r="B677" i="28"/>
  <c r="BQ676" i="28"/>
  <c r="BP676" i="28"/>
  <c r="BO676" i="28"/>
  <c r="BN676" i="28"/>
  <c r="BM676" i="28"/>
  <c r="BL676" i="28"/>
  <c r="BK676" i="28"/>
  <c r="BJ676" i="28"/>
  <c r="BI676" i="28"/>
  <c r="F676" i="28"/>
  <c r="E676" i="28"/>
  <c r="D676" i="28"/>
  <c r="C676" i="28"/>
  <c r="B676" i="28"/>
  <c r="BQ675" i="28"/>
  <c r="BP675" i="28"/>
  <c r="BO675" i="28"/>
  <c r="BN675" i="28"/>
  <c r="BM675" i="28"/>
  <c r="BL675" i="28"/>
  <c r="BK675" i="28"/>
  <c r="BJ675" i="28"/>
  <c r="BI675" i="28"/>
  <c r="F675" i="28"/>
  <c r="E675" i="28"/>
  <c r="D675" i="28"/>
  <c r="C675" i="28"/>
  <c r="B675" i="28"/>
  <c r="BQ674" i="28"/>
  <c r="BP674" i="28"/>
  <c r="BO674" i="28"/>
  <c r="BN674" i="28"/>
  <c r="BM674" i="28"/>
  <c r="BL674" i="28"/>
  <c r="BK674" i="28"/>
  <c r="BJ674" i="28"/>
  <c r="BI674" i="28"/>
  <c r="F674" i="28"/>
  <c r="E674" i="28"/>
  <c r="D674" i="28"/>
  <c r="C674" i="28"/>
  <c r="B674" i="28"/>
  <c r="BQ673" i="28"/>
  <c r="BP673" i="28"/>
  <c r="BO673" i="28"/>
  <c r="BN673" i="28"/>
  <c r="BM673" i="28"/>
  <c r="BL673" i="28"/>
  <c r="BK673" i="28"/>
  <c r="BJ673" i="28"/>
  <c r="BI673" i="28"/>
  <c r="F673" i="28"/>
  <c r="E673" i="28"/>
  <c r="D673" i="28"/>
  <c r="C673" i="28"/>
  <c r="B673" i="28"/>
  <c r="BQ672" i="28"/>
  <c r="BP672" i="28"/>
  <c r="BO672" i="28"/>
  <c r="BN672" i="28"/>
  <c r="BM672" i="28"/>
  <c r="BL672" i="28"/>
  <c r="BK672" i="28"/>
  <c r="BJ672" i="28"/>
  <c r="BI672" i="28"/>
  <c r="F672" i="28"/>
  <c r="E672" i="28"/>
  <c r="D672" i="28"/>
  <c r="C672" i="28"/>
  <c r="B672" i="28"/>
  <c r="BQ671" i="28"/>
  <c r="BP671" i="28"/>
  <c r="BO671" i="28"/>
  <c r="BN671" i="28"/>
  <c r="BM671" i="28"/>
  <c r="BL671" i="28"/>
  <c r="BK671" i="28"/>
  <c r="BJ671" i="28"/>
  <c r="BI671" i="28"/>
  <c r="F671" i="28"/>
  <c r="E671" i="28"/>
  <c r="D671" i="28"/>
  <c r="C671" i="28"/>
  <c r="B671" i="28"/>
  <c r="BQ670" i="28"/>
  <c r="BP670" i="28"/>
  <c r="BO670" i="28"/>
  <c r="BN670" i="28"/>
  <c r="BM670" i="28"/>
  <c r="BL670" i="28"/>
  <c r="BK670" i="28"/>
  <c r="BJ670" i="28"/>
  <c r="BI670" i="28"/>
  <c r="F670" i="28"/>
  <c r="E670" i="28"/>
  <c r="D670" i="28"/>
  <c r="C670" i="28"/>
  <c r="B670" i="28"/>
  <c r="BQ669" i="28"/>
  <c r="BP669" i="28"/>
  <c r="BO669" i="28"/>
  <c r="BN669" i="28"/>
  <c r="BM669" i="28"/>
  <c r="BL669" i="28"/>
  <c r="BK669" i="28"/>
  <c r="BJ669" i="28"/>
  <c r="BI669" i="28"/>
  <c r="F669" i="28"/>
  <c r="E669" i="28"/>
  <c r="D669" i="28"/>
  <c r="C669" i="28"/>
  <c r="B669" i="28"/>
  <c r="BQ668" i="28"/>
  <c r="BP668" i="28"/>
  <c r="BO668" i="28"/>
  <c r="BN668" i="28"/>
  <c r="BM668" i="28"/>
  <c r="BL668" i="28"/>
  <c r="BK668" i="28"/>
  <c r="BJ668" i="28"/>
  <c r="BI668" i="28"/>
  <c r="F668" i="28"/>
  <c r="E668" i="28"/>
  <c r="D668" i="28"/>
  <c r="C668" i="28"/>
  <c r="B668" i="28"/>
  <c r="BQ667" i="28"/>
  <c r="BP667" i="28"/>
  <c r="BO667" i="28"/>
  <c r="BN667" i="28"/>
  <c r="BM667" i="28"/>
  <c r="BL667" i="28"/>
  <c r="BK667" i="28"/>
  <c r="BJ667" i="28"/>
  <c r="BI667" i="28"/>
  <c r="F667" i="28"/>
  <c r="E667" i="28"/>
  <c r="D667" i="28"/>
  <c r="C667" i="28"/>
  <c r="B667" i="28"/>
  <c r="BQ666" i="28"/>
  <c r="BP666" i="28"/>
  <c r="BO666" i="28"/>
  <c r="BN666" i="28"/>
  <c r="BM666" i="28"/>
  <c r="BL666" i="28"/>
  <c r="BK666" i="28"/>
  <c r="BJ666" i="28"/>
  <c r="BI666" i="28"/>
  <c r="F666" i="28"/>
  <c r="E666" i="28"/>
  <c r="D666" i="28"/>
  <c r="C666" i="28"/>
  <c r="B666" i="28"/>
  <c r="BQ665" i="28"/>
  <c r="BP665" i="28"/>
  <c r="BO665" i="28"/>
  <c r="BN665" i="28"/>
  <c r="BM665" i="28"/>
  <c r="BL665" i="28"/>
  <c r="BK665" i="28"/>
  <c r="BJ665" i="28"/>
  <c r="BI665" i="28"/>
  <c r="F665" i="28"/>
  <c r="E665" i="28"/>
  <c r="D665" i="28"/>
  <c r="C665" i="28"/>
  <c r="B665" i="28"/>
  <c r="BQ664" i="28"/>
  <c r="BP664" i="28"/>
  <c r="BO664" i="28"/>
  <c r="BN664" i="28"/>
  <c r="BM664" i="28"/>
  <c r="BL664" i="28"/>
  <c r="BK664" i="28"/>
  <c r="BJ664" i="28"/>
  <c r="BI664" i="28"/>
  <c r="F664" i="28"/>
  <c r="E664" i="28"/>
  <c r="D664" i="28"/>
  <c r="C664" i="28"/>
  <c r="B664" i="28"/>
  <c r="BQ663" i="28"/>
  <c r="BP663" i="28"/>
  <c r="BO663" i="28"/>
  <c r="BN663" i="28"/>
  <c r="BM663" i="28"/>
  <c r="BL663" i="28"/>
  <c r="BK663" i="28"/>
  <c r="BJ663" i="28"/>
  <c r="BI663" i="28"/>
  <c r="F663" i="28"/>
  <c r="E663" i="28"/>
  <c r="D663" i="28"/>
  <c r="C663" i="28"/>
  <c r="B663" i="28"/>
  <c r="BQ662" i="28"/>
  <c r="BP662" i="28"/>
  <c r="BO662" i="28"/>
  <c r="BN662" i="28"/>
  <c r="BM662" i="28"/>
  <c r="BL662" i="28"/>
  <c r="BK662" i="28"/>
  <c r="BJ662" i="28"/>
  <c r="BI662" i="28"/>
  <c r="F662" i="28"/>
  <c r="E662" i="28"/>
  <c r="D662" i="28"/>
  <c r="C662" i="28"/>
  <c r="B662" i="28"/>
  <c r="BQ661" i="28"/>
  <c r="BP661" i="28"/>
  <c r="BO661" i="28"/>
  <c r="BN661" i="28"/>
  <c r="BM661" i="28"/>
  <c r="BL661" i="28"/>
  <c r="BK661" i="28"/>
  <c r="BJ661" i="28"/>
  <c r="BI661" i="28"/>
  <c r="F661" i="28"/>
  <c r="E661" i="28"/>
  <c r="D661" i="28"/>
  <c r="C661" i="28"/>
  <c r="B661" i="28"/>
  <c r="BQ660" i="28"/>
  <c r="BP660" i="28"/>
  <c r="BO660" i="28"/>
  <c r="BN660" i="28"/>
  <c r="BM660" i="28"/>
  <c r="BL660" i="28"/>
  <c r="BK660" i="28"/>
  <c r="BJ660" i="28"/>
  <c r="BI660" i="28"/>
  <c r="F660" i="28"/>
  <c r="E660" i="28"/>
  <c r="D660" i="28"/>
  <c r="C660" i="28"/>
  <c r="B660" i="28"/>
  <c r="BQ659" i="28"/>
  <c r="BP659" i="28"/>
  <c r="BO659" i="28"/>
  <c r="BN659" i="28"/>
  <c r="BM659" i="28"/>
  <c r="BL659" i="28"/>
  <c r="BK659" i="28"/>
  <c r="BJ659" i="28"/>
  <c r="BI659" i="28"/>
  <c r="F659" i="28"/>
  <c r="E659" i="28"/>
  <c r="D659" i="28"/>
  <c r="C659" i="28"/>
  <c r="B659" i="28"/>
  <c r="BQ658" i="28"/>
  <c r="BP658" i="28"/>
  <c r="BO658" i="28"/>
  <c r="BN658" i="28"/>
  <c r="BM658" i="28"/>
  <c r="BL658" i="28"/>
  <c r="BK658" i="28"/>
  <c r="BJ658" i="28"/>
  <c r="BI658" i="28"/>
  <c r="F658" i="28"/>
  <c r="E658" i="28"/>
  <c r="D658" i="28"/>
  <c r="C658" i="28"/>
  <c r="B658" i="28"/>
  <c r="BQ657" i="28"/>
  <c r="BP657" i="28"/>
  <c r="BO657" i="28"/>
  <c r="BN657" i="28"/>
  <c r="BM657" i="28"/>
  <c r="BL657" i="28"/>
  <c r="BK657" i="28"/>
  <c r="BJ657" i="28"/>
  <c r="BI657" i="28"/>
  <c r="F657" i="28"/>
  <c r="E657" i="28"/>
  <c r="D657" i="28"/>
  <c r="C657" i="28"/>
  <c r="B657" i="28"/>
  <c r="BQ656" i="28"/>
  <c r="BP656" i="28"/>
  <c r="BO656" i="28"/>
  <c r="BN656" i="28"/>
  <c r="BM656" i="28"/>
  <c r="BL656" i="28"/>
  <c r="BK656" i="28"/>
  <c r="BJ656" i="28"/>
  <c r="BI656" i="28"/>
  <c r="F656" i="28"/>
  <c r="E656" i="28"/>
  <c r="D656" i="28"/>
  <c r="C656" i="28"/>
  <c r="B656" i="28"/>
  <c r="BQ655" i="28"/>
  <c r="BP655" i="28"/>
  <c r="BO655" i="28"/>
  <c r="BN655" i="28"/>
  <c r="BM655" i="28"/>
  <c r="BL655" i="28"/>
  <c r="BK655" i="28"/>
  <c r="BJ655" i="28"/>
  <c r="BI655" i="28"/>
  <c r="F655" i="28"/>
  <c r="E655" i="28"/>
  <c r="D655" i="28"/>
  <c r="C655" i="28"/>
  <c r="B655" i="28"/>
  <c r="BQ654" i="28"/>
  <c r="BP654" i="28"/>
  <c r="BO654" i="28"/>
  <c r="BN654" i="28"/>
  <c r="BM654" i="28"/>
  <c r="BL654" i="28"/>
  <c r="BK654" i="28"/>
  <c r="BJ654" i="28"/>
  <c r="BI654" i="28"/>
  <c r="F654" i="28"/>
  <c r="E654" i="28"/>
  <c r="D654" i="28"/>
  <c r="C654" i="28"/>
  <c r="B654" i="28"/>
  <c r="BQ653" i="28"/>
  <c r="BP653" i="28"/>
  <c r="BO653" i="28"/>
  <c r="BN653" i="28"/>
  <c r="BM653" i="28"/>
  <c r="BL653" i="28"/>
  <c r="BK653" i="28"/>
  <c r="BJ653" i="28"/>
  <c r="BI653" i="28"/>
  <c r="F653" i="28"/>
  <c r="E653" i="28"/>
  <c r="D653" i="28"/>
  <c r="C653" i="28"/>
  <c r="B653" i="28"/>
  <c r="BQ652" i="28"/>
  <c r="BP652" i="28"/>
  <c r="BO652" i="28"/>
  <c r="BN652" i="28"/>
  <c r="BM652" i="28"/>
  <c r="BL652" i="28"/>
  <c r="BK652" i="28"/>
  <c r="BJ652" i="28"/>
  <c r="BI652" i="28"/>
  <c r="F652" i="28"/>
  <c r="E652" i="28"/>
  <c r="D652" i="28"/>
  <c r="C652" i="28"/>
  <c r="B652" i="28"/>
  <c r="BQ651" i="28"/>
  <c r="BP651" i="28"/>
  <c r="BO651" i="28"/>
  <c r="BN651" i="28"/>
  <c r="BM651" i="28"/>
  <c r="BL651" i="28"/>
  <c r="BK651" i="28"/>
  <c r="BJ651" i="28"/>
  <c r="BI651" i="28"/>
  <c r="F651" i="28"/>
  <c r="E651" i="28"/>
  <c r="D651" i="28"/>
  <c r="C651" i="28"/>
  <c r="B651" i="28"/>
  <c r="BQ650" i="28"/>
  <c r="BP650" i="28"/>
  <c r="BO650" i="28"/>
  <c r="BN650" i="28"/>
  <c r="BM650" i="28"/>
  <c r="BL650" i="28"/>
  <c r="BK650" i="28"/>
  <c r="BJ650" i="28"/>
  <c r="BI650" i="28"/>
  <c r="F650" i="28"/>
  <c r="E650" i="28"/>
  <c r="D650" i="28"/>
  <c r="C650" i="28"/>
  <c r="B650" i="28"/>
  <c r="BQ649" i="28"/>
  <c r="BP649" i="28"/>
  <c r="BO649" i="28"/>
  <c r="BN649" i="28"/>
  <c r="BM649" i="28"/>
  <c r="BL649" i="28"/>
  <c r="BK649" i="28"/>
  <c r="BJ649" i="28"/>
  <c r="BI649" i="28"/>
  <c r="F649" i="28"/>
  <c r="E649" i="28"/>
  <c r="D649" i="28"/>
  <c r="C649" i="28"/>
  <c r="B649" i="28"/>
  <c r="BQ648" i="28"/>
  <c r="BP648" i="28"/>
  <c r="BO648" i="28"/>
  <c r="BN648" i="28"/>
  <c r="BM648" i="28"/>
  <c r="BL648" i="28"/>
  <c r="BK648" i="28"/>
  <c r="BJ648" i="28"/>
  <c r="BI648" i="28"/>
  <c r="F648" i="28"/>
  <c r="E648" i="28"/>
  <c r="D648" i="28"/>
  <c r="C648" i="28"/>
  <c r="B648" i="28"/>
  <c r="BQ647" i="28"/>
  <c r="BP647" i="28"/>
  <c r="BO647" i="28"/>
  <c r="BN647" i="28"/>
  <c r="BM647" i="28"/>
  <c r="BL647" i="28"/>
  <c r="BK647" i="28"/>
  <c r="BJ647" i="28"/>
  <c r="BI647" i="28"/>
  <c r="F647" i="28"/>
  <c r="E647" i="28"/>
  <c r="D647" i="28"/>
  <c r="C647" i="28"/>
  <c r="B647" i="28"/>
  <c r="BQ646" i="28"/>
  <c r="BP646" i="28"/>
  <c r="BO646" i="28"/>
  <c r="BN646" i="28"/>
  <c r="BM646" i="28"/>
  <c r="BL646" i="28"/>
  <c r="BK646" i="28"/>
  <c r="BJ646" i="28"/>
  <c r="BI646" i="28"/>
  <c r="F646" i="28"/>
  <c r="E646" i="28"/>
  <c r="D646" i="28"/>
  <c r="C646" i="28"/>
  <c r="B646" i="28"/>
  <c r="BQ645" i="28"/>
  <c r="BP645" i="28"/>
  <c r="BO645" i="28"/>
  <c r="BN645" i="28"/>
  <c r="BM645" i="28"/>
  <c r="BL645" i="28"/>
  <c r="BK645" i="28"/>
  <c r="BJ645" i="28"/>
  <c r="BI645" i="28"/>
  <c r="F645" i="28"/>
  <c r="E645" i="28"/>
  <c r="D645" i="28"/>
  <c r="C645" i="28"/>
  <c r="B645" i="28"/>
  <c r="BQ644" i="28"/>
  <c r="BP644" i="28"/>
  <c r="BO644" i="28"/>
  <c r="BN644" i="28"/>
  <c r="BM644" i="28"/>
  <c r="BL644" i="28"/>
  <c r="BK644" i="28"/>
  <c r="BJ644" i="28"/>
  <c r="BI644" i="28"/>
  <c r="F644" i="28"/>
  <c r="E644" i="28"/>
  <c r="D644" i="28"/>
  <c r="C644" i="28"/>
  <c r="B644" i="28"/>
  <c r="BQ643" i="28"/>
  <c r="BP643" i="28"/>
  <c r="BO643" i="28"/>
  <c r="BN643" i="28"/>
  <c r="BM643" i="28"/>
  <c r="BL643" i="28"/>
  <c r="BK643" i="28"/>
  <c r="BJ643" i="28"/>
  <c r="BI643" i="28"/>
  <c r="F643" i="28"/>
  <c r="E643" i="28"/>
  <c r="D643" i="28"/>
  <c r="C643" i="28"/>
  <c r="B643" i="28"/>
  <c r="BQ642" i="28"/>
  <c r="BP642" i="28"/>
  <c r="BO642" i="28"/>
  <c r="BN642" i="28"/>
  <c r="BM642" i="28"/>
  <c r="BL642" i="28"/>
  <c r="BK642" i="28"/>
  <c r="BJ642" i="28"/>
  <c r="BI642" i="28"/>
  <c r="F642" i="28"/>
  <c r="E642" i="28"/>
  <c r="D642" i="28"/>
  <c r="C642" i="28"/>
  <c r="B642" i="28"/>
  <c r="BQ641" i="28"/>
  <c r="BP641" i="28"/>
  <c r="BO641" i="28"/>
  <c r="BN641" i="28"/>
  <c r="BM641" i="28"/>
  <c r="BL641" i="28"/>
  <c r="BK641" i="28"/>
  <c r="BJ641" i="28"/>
  <c r="BI641" i="28"/>
  <c r="F641" i="28"/>
  <c r="E641" i="28"/>
  <c r="D641" i="28"/>
  <c r="C641" i="28"/>
  <c r="B641" i="28"/>
  <c r="BQ640" i="28"/>
  <c r="BP640" i="28"/>
  <c r="BO640" i="28"/>
  <c r="BN640" i="28"/>
  <c r="BM640" i="28"/>
  <c r="BL640" i="28"/>
  <c r="BK640" i="28"/>
  <c r="BJ640" i="28"/>
  <c r="BI640" i="28"/>
  <c r="F640" i="28"/>
  <c r="E640" i="28"/>
  <c r="D640" i="28"/>
  <c r="C640" i="28"/>
  <c r="B640" i="28"/>
  <c r="BQ639" i="28"/>
  <c r="BP639" i="28"/>
  <c r="BO639" i="28"/>
  <c r="BN639" i="28"/>
  <c r="BM639" i="28"/>
  <c r="BL639" i="28"/>
  <c r="BK639" i="28"/>
  <c r="BJ639" i="28"/>
  <c r="BI639" i="28"/>
  <c r="F639" i="28"/>
  <c r="E639" i="28"/>
  <c r="D639" i="28"/>
  <c r="C639" i="28"/>
  <c r="B639" i="28"/>
  <c r="BQ638" i="28"/>
  <c r="BP638" i="28"/>
  <c r="BO638" i="28"/>
  <c r="BN638" i="28"/>
  <c r="BM638" i="28"/>
  <c r="BL638" i="28"/>
  <c r="BK638" i="28"/>
  <c r="BJ638" i="28"/>
  <c r="BI638" i="28"/>
  <c r="F638" i="28"/>
  <c r="E638" i="28"/>
  <c r="D638" i="28"/>
  <c r="C638" i="28"/>
  <c r="B638" i="28"/>
  <c r="BQ637" i="28"/>
  <c r="BP637" i="28"/>
  <c r="BO637" i="28"/>
  <c r="BN637" i="28"/>
  <c r="BM637" i="28"/>
  <c r="BL637" i="28"/>
  <c r="BK637" i="28"/>
  <c r="BJ637" i="28"/>
  <c r="BI637" i="28"/>
  <c r="F637" i="28"/>
  <c r="E637" i="28"/>
  <c r="D637" i="28"/>
  <c r="C637" i="28"/>
  <c r="B637" i="28"/>
  <c r="BQ636" i="28"/>
  <c r="BP636" i="28"/>
  <c r="BO636" i="28"/>
  <c r="BN636" i="28"/>
  <c r="BM636" i="28"/>
  <c r="BL636" i="28"/>
  <c r="BK636" i="28"/>
  <c r="BJ636" i="28"/>
  <c r="BI636" i="28"/>
  <c r="F636" i="28"/>
  <c r="E636" i="28"/>
  <c r="D636" i="28"/>
  <c r="C636" i="28"/>
  <c r="B636" i="28"/>
  <c r="BQ635" i="28"/>
  <c r="BP635" i="28"/>
  <c r="BO635" i="28"/>
  <c r="BN635" i="28"/>
  <c r="BM635" i="28"/>
  <c r="BL635" i="28"/>
  <c r="BK635" i="28"/>
  <c r="BJ635" i="28"/>
  <c r="BI635" i="28"/>
  <c r="F635" i="28"/>
  <c r="E635" i="28"/>
  <c r="D635" i="28"/>
  <c r="C635" i="28"/>
  <c r="B635" i="28"/>
  <c r="BQ634" i="28"/>
  <c r="BP634" i="28"/>
  <c r="BO634" i="28"/>
  <c r="BN634" i="28"/>
  <c r="BM634" i="28"/>
  <c r="BL634" i="28"/>
  <c r="BK634" i="28"/>
  <c r="BJ634" i="28"/>
  <c r="BI634" i="28"/>
  <c r="F634" i="28"/>
  <c r="E634" i="28"/>
  <c r="D634" i="28"/>
  <c r="C634" i="28"/>
  <c r="B634" i="28"/>
  <c r="BQ633" i="28"/>
  <c r="BP633" i="28"/>
  <c r="BO633" i="28"/>
  <c r="BN633" i="28"/>
  <c r="BM633" i="28"/>
  <c r="BL633" i="28"/>
  <c r="BK633" i="28"/>
  <c r="BJ633" i="28"/>
  <c r="BI633" i="28"/>
  <c r="F633" i="28"/>
  <c r="E633" i="28"/>
  <c r="D633" i="28"/>
  <c r="C633" i="28"/>
  <c r="B633" i="28"/>
  <c r="BQ632" i="28"/>
  <c r="BP632" i="28"/>
  <c r="BO632" i="28"/>
  <c r="BN632" i="28"/>
  <c r="BM632" i="28"/>
  <c r="BL632" i="28"/>
  <c r="BK632" i="28"/>
  <c r="BJ632" i="28"/>
  <c r="BI632" i="28"/>
  <c r="F632" i="28"/>
  <c r="E632" i="28"/>
  <c r="D632" i="28"/>
  <c r="C632" i="28"/>
  <c r="B632" i="28"/>
  <c r="BQ631" i="28"/>
  <c r="BP631" i="28"/>
  <c r="BO631" i="28"/>
  <c r="BN631" i="28"/>
  <c r="BM631" i="28"/>
  <c r="BL631" i="28"/>
  <c r="BK631" i="28"/>
  <c r="BJ631" i="28"/>
  <c r="BI631" i="28"/>
  <c r="F631" i="28"/>
  <c r="E631" i="28"/>
  <c r="D631" i="28"/>
  <c r="C631" i="28"/>
  <c r="B631" i="28"/>
  <c r="BQ630" i="28"/>
  <c r="BP630" i="28"/>
  <c r="BO630" i="28"/>
  <c r="BN630" i="28"/>
  <c r="BM630" i="28"/>
  <c r="BL630" i="28"/>
  <c r="BK630" i="28"/>
  <c r="BJ630" i="28"/>
  <c r="BI630" i="28"/>
  <c r="F630" i="28"/>
  <c r="E630" i="28"/>
  <c r="D630" i="28"/>
  <c r="C630" i="28"/>
  <c r="B630" i="28"/>
  <c r="BQ629" i="28"/>
  <c r="BP629" i="28"/>
  <c r="BO629" i="28"/>
  <c r="BN629" i="28"/>
  <c r="BM629" i="28"/>
  <c r="BL629" i="28"/>
  <c r="BK629" i="28"/>
  <c r="BJ629" i="28"/>
  <c r="BI629" i="28"/>
  <c r="F629" i="28"/>
  <c r="E629" i="28"/>
  <c r="D629" i="28"/>
  <c r="C629" i="28"/>
  <c r="B629" i="28"/>
  <c r="BQ628" i="28"/>
  <c r="BP628" i="28"/>
  <c r="BO628" i="28"/>
  <c r="BN628" i="28"/>
  <c r="BM628" i="28"/>
  <c r="BL628" i="28"/>
  <c r="BK628" i="28"/>
  <c r="BJ628" i="28"/>
  <c r="BI628" i="28"/>
  <c r="F628" i="28"/>
  <c r="E628" i="28"/>
  <c r="D628" i="28"/>
  <c r="C628" i="28"/>
  <c r="B628" i="28"/>
  <c r="BQ627" i="28"/>
  <c r="BP627" i="28"/>
  <c r="BO627" i="28"/>
  <c r="BN627" i="28"/>
  <c r="BM627" i="28"/>
  <c r="BL627" i="28"/>
  <c r="BK627" i="28"/>
  <c r="BJ627" i="28"/>
  <c r="BI627" i="28"/>
  <c r="F627" i="28"/>
  <c r="E627" i="28"/>
  <c r="D627" i="28"/>
  <c r="C627" i="28"/>
  <c r="B627" i="28"/>
  <c r="BQ626" i="28"/>
  <c r="BP626" i="28"/>
  <c r="BO626" i="28"/>
  <c r="BN626" i="28"/>
  <c r="BM626" i="28"/>
  <c r="BL626" i="28"/>
  <c r="BK626" i="28"/>
  <c r="BJ626" i="28"/>
  <c r="BI626" i="28"/>
  <c r="F626" i="28"/>
  <c r="E626" i="28"/>
  <c r="D626" i="28"/>
  <c r="C626" i="28"/>
  <c r="B626" i="28"/>
  <c r="BQ625" i="28"/>
  <c r="BP625" i="28"/>
  <c r="BO625" i="28"/>
  <c r="BN625" i="28"/>
  <c r="BM625" i="28"/>
  <c r="BL625" i="28"/>
  <c r="BK625" i="28"/>
  <c r="BJ625" i="28"/>
  <c r="BI625" i="28"/>
  <c r="F625" i="28"/>
  <c r="E625" i="28"/>
  <c r="D625" i="28"/>
  <c r="C625" i="28"/>
  <c r="B625" i="28"/>
  <c r="BQ624" i="28"/>
  <c r="BP624" i="28"/>
  <c r="BO624" i="28"/>
  <c r="BN624" i="28"/>
  <c r="BM624" i="28"/>
  <c r="BL624" i="28"/>
  <c r="BK624" i="28"/>
  <c r="BJ624" i="28"/>
  <c r="BI624" i="28"/>
  <c r="F624" i="28"/>
  <c r="E624" i="28"/>
  <c r="D624" i="28"/>
  <c r="C624" i="28"/>
  <c r="B624" i="28"/>
  <c r="BQ623" i="28"/>
  <c r="BP623" i="28"/>
  <c r="BO623" i="28"/>
  <c r="BN623" i="28"/>
  <c r="BM623" i="28"/>
  <c r="BL623" i="28"/>
  <c r="BK623" i="28"/>
  <c r="BJ623" i="28"/>
  <c r="BI623" i="28"/>
  <c r="F623" i="28"/>
  <c r="E623" i="28"/>
  <c r="D623" i="28"/>
  <c r="C623" i="28"/>
  <c r="B623" i="28"/>
  <c r="BQ622" i="28"/>
  <c r="BP622" i="28"/>
  <c r="BO622" i="28"/>
  <c r="BN622" i="28"/>
  <c r="BM622" i="28"/>
  <c r="BL622" i="28"/>
  <c r="BK622" i="28"/>
  <c r="BJ622" i="28"/>
  <c r="BI622" i="28"/>
  <c r="F622" i="28"/>
  <c r="E622" i="28"/>
  <c r="D622" i="28"/>
  <c r="C622" i="28"/>
  <c r="B622" i="28"/>
  <c r="BQ621" i="28"/>
  <c r="BP621" i="28"/>
  <c r="BO621" i="28"/>
  <c r="BN621" i="28"/>
  <c r="BM621" i="28"/>
  <c r="BL621" i="28"/>
  <c r="BK621" i="28"/>
  <c r="BJ621" i="28"/>
  <c r="BI621" i="28"/>
  <c r="F621" i="28"/>
  <c r="E621" i="28"/>
  <c r="D621" i="28"/>
  <c r="C621" i="28"/>
  <c r="B621" i="28"/>
  <c r="BQ620" i="28"/>
  <c r="BP620" i="28"/>
  <c r="BO620" i="28"/>
  <c r="BN620" i="28"/>
  <c r="BM620" i="28"/>
  <c r="BL620" i="28"/>
  <c r="BK620" i="28"/>
  <c r="BJ620" i="28"/>
  <c r="BI620" i="28"/>
  <c r="F620" i="28"/>
  <c r="E620" i="28"/>
  <c r="D620" i="28"/>
  <c r="C620" i="28"/>
  <c r="B620" i="28"/>
  <c r="BQ619" i="28"/>
  <c r="BP619" i="28"/>
  <c r="BO619" i="28"/>
  <c r="BN619" i="28"/>
  <c r="BM619" i="28"/>
  <c r="BL619" i="28"/>
  <c r="BK619" i="28"/>
  <c r="BJ619" i="28"/>
  <c r="BI619" i="28"/>
  <c r="F619" i="28"/>
  <c r="E619" i="28"/>
  <c r="D619" i="28"/>
  <c r="C619" i="28"/>
  <c r="B619" i="28"/>
  <c r="BQ618" i="28"/>
  <c r="BP618" i="28"/>
  <c r="BO618" i="28"/>
  <c r="BN618" i="28"/>
  <c r="BM618" i="28"/>
  <c r="BL618" i="28"/>
  <c r="BK618" i="28"/>
  <c r="BJ618" i="28"/>
  <c r="BI618" i="28"/>
  <c r="F618" i="28"/>
  <c r="E618" i="28"/>
  <c r="D618" i="28"/>
  <c r="C618" i="28"/>
  <c r="B618" i="28"/>
  <c r="BQ617" i="28"/>
  <c r="BP617" i="28"/>
  <c r="BO617" i="28"/>
  <c r="BN617" i="28"/>
  <c r="BM617" i="28"/>
  <c r="BL617" i="28"/>
  <c r="BK617" i="28"/>
  <c r="BJ617" i="28"/>
  <c r="BI617" i="28"/>
  <c r="F617" i="28"/>
  <c r="E617" i="28"/>
  <c r="D617" i="28"/>
  <c r="C617" i="28"/>
  <c r="B617" i="28"/>
  <c r="BQ616" i="28"/>
  <c r="BP616" i="28"/>
  <c r="BO616" i="28"/>
  <c r="BN616" i="28"/>
  <c r="BM616" i="28"/>
  <c r="BL616" i="28"/>
  <c r="BK616" i="28"/>
  <c r="BJ616" i="28"/>
  <c r="BI616" i="28"/>
  <c r="F616" i="28"/>
  <c r="E616" i="28"/>
  <c r="D616" i="28"/>
  <c r="C616" i="28"/>
  <c r="B616" i="28"/>
  <c r="BQ615" i="28"/>
  <c r="BP615" i="28"/>
  <c r="BO615" i="28"/>
  <c r="BN615" i="28"/>
  <c r="BM615" i="28"/>
  <c r="BL615" i="28"/>
  <c r="BK615" i="28"/>
  <c r="BJ615" i="28"/>
  <c r="BI615" i="28"/>
  <c r="F615" i="28"/>
  <c r="E615" i="28"/>
  <c r="D615" i="28"/>
  <c r="C615" i="28"/>
  <c r="B615" i="28"/>
  <c r="BQ614" i="28"/>
  <c r="BP614" i="28"/>
  <c r="BO614" i="28"/>
  <c r="BN614" i="28"/>
  <c r="BM614" i="28"/>
  <c r="BL614" i="28"/>
  <c r="BK614" i="28"/>
  <c r="BJ614" i="28"/>
  <c r="BI614" i="28"/>
  <c r="F614" i="28"/>
  <c r="E614" i="28"/>
  <c r="D614" i="28"/>
  <c r="C614" i="28"/>
  <c r="B614" i="28"/>
  <c r="BQ613" i="28"/>
  <c r="BP613" i="28"/>
  <c r="BO613" i="28"/>
  <c r="BN613" i="28"/>
  <c r="BM613" i="28"/>
  <c r="BL613" i="28"/>
  <c r="BK613" i="28"/>
  <c r="BJ613" i="28"/>
  <c r="BI613" i="28"/>
  <c r="F613" i="28"/>
  <c r="E613" i="28"/>
  <c r="D613" i="28"/>
  <c r="C613" i="28"/>
  <c r="B613" i="28"/>
  <c r="BQ612" i="28"/>
  <c r="BP612" i="28"/>
  <c r="BO612" i="28"/>
  <c r="BN612" i="28"/>
  <c r="BM612" i="28"/>
  <c r="BL612" i="28"/>
  <c r="BK612" i="28"/>
  <c r="BJ612" i="28"/>
  <c r="BI612" i="28"/>
  <c r="F612" i="28"/>
  <c r="E612" i="28"/>
  <c r="D612" i="28"/>
  <c r="C612" i="28"/>
  <c r="B612" i="28"/>
  <c r="BQ611" i="28"/>
  <c r="BP611" i="28"/>
  <c r="BO611" i="28"/>
  <c r="BN611" i="28"/>
  <c r="BM611" i="28"/>
  <c r="BL611" i="28"/>
  <c r="BK611" i="28"/>
  <c r="BJ611" i="28"/>
  <c r="BI611" i="28"/>
  <c r="F611" i="28"/>
  <c r="E611" i="28"/>
  <c r="D611" i="28"/>
  <c r="C611" i="28"/>
  <c r="B611" i="28"/>
  <c r="BQ610" i="28"/>
  <c r="BP610" i="28"/>
  <c r="BO610" i="28"/>
  <c r="BN610" i="28"/>
  <c r="BM610" i="28"/>
  <c r="BL610" i="28"/>
  <c r="BK610" i="28"/>
  <c r="BJ610" i="28"/>
  <c r="BI610" i="28"/>
  <c r="F610" i="28"/>
  <c r="E610" i="28"/>
  <c r="D610" i="28"/>
  <c r="C610" i="28"/>
  <c r="B610" i="28"/>
  <c r="BQ609" i="28"/>
  <c r="BP609" i="28"/>
  <c r="BO609" i="28"/>
  <c r="BN609" i="28"/>
  <c r="BM609" i="28"/>
  <c r="BL609" i="28"/>
  <c r="BK609" i="28"/>
  <c r="BJ609" i="28"/>
  <c r="BI609" i="28"/>
  <c r="F609" i="28"/>
  <c r="E609" i="28"/>
  <c r="D609" i="28"/>
  <c r="C609" i="28"/>
  <c r="B609" i="28"/>
  <c r="BQ608" i="28"/>
  <c r="BP608" i="28"/>
  <c r="BO608" i="28"/>
  <c r="BN608" i="28"/>
  <c r="BM608" i="28"/>
  <c r="BL608" i="28"/>
  <c r="BK608" i="28"/>
  <c r="BJ608" i="28"/>
  <c r="BI608" i="28"/>
  <c r="F608" i="28"/>
  <c r="E608" i="28"/>
  <c r="D608" i="28"/>
  <c r="C608" i="28"/>
  <c r="B608" i="28"/>
  <c r="BQ607" i="28"/>
  <c r="BP607" i="28"/>
  <c r="BO607" i="28"/>
  <c r="BN607" i="28"/>
  <c r="BM607" i="28"/>
  <c r="BL607" i="28"/>
  <c r="BK607" i="28"/>
  <c r="BJ607" i="28"/>
  <c r="BI607" i="28"/>
  <c r="F607" i="28"/>
  <c r="E607" i="28"/>
  <c r="D607" i="28"/>
  <c r="C607" i="28"/>
  <c r="B607" i="28"/>
  <c r="BQ606" i="28"/>
  <c r="BP606" i="28"/>
  <c r="BO606" i="28"/>
  <c r="BN606" i="28"/>
  <c r="BM606" i="28"/>
  <c r="BL606" i="28"/>
  <c r="BK606" i="28"/>
  <c r="BJ606" i="28"/>
  <c r="BI606" i="28"/>
  <c r="F606" i="28"/>
  <c r="E606" i="28"/>
  <c r="D606" i="28"/>
  <c r="C606" i="28"/>
  <c r="B606" i="28"/>
  <c r="BQ605" i="28"/>
  <c r="BP605" i="28"/>
  <c r="BO605" i="28"/>
  <c r="BN605" i="28"/>
  <c r="BM605" i="28"/>
  <c r="BL605" i="28"/>
  <c r="BK605" i="28"/>
  <c r="BJ605" i="28"/>
  <c r="BI605" i="28"/>
  <c r="F605" i="28"/>
  <c r="E605" i="28"/>
  <c r="D605" i="28"/>
  <c r="C605" i="28"/>
  <c r="B605" i="28"/>
  <c r="BQ604" i="28"/>
  <c r="BP604" i="28"/>
  <c r="BO604" i="28"/>
  <c r="BN604" i="28"/>
  <c r="BM604" i="28"/>
  <c r="BL604" i="28"/>
  <c r="BK604" i="28"/>
  <c r="BJ604" i="28"/>
  <c r="BI604" i="28"/>
  <c r="F604" i="28"/>
  <c r="E604" i="28"/>
  <c r="D604" i="28"/>
  <c r="C604" i="28"/>
  <c r="B604" i="28"/>
  <c r="BQ603" i="28"/>
  <c r="BP603" i="28"/>
  <c r="BO603" i="28"/>
  <c r="BN603" i="28"/>
  <c r="BM603" i="28"/>
  <c r="BL603" i="28"/>
  <c r="BK603" i="28"/>
  <c r="BJ603" i="28"/>
  <c r="BI603" i="28"/>
  <c r="F603" i="28"/>
  <c r="E603" i="28"/>
  <c r="D603" i="28"/>
  <c r="C603" i="28"/>
  <c r="B603" i="28"/>
  <c r="BQ602" i="28"/>
  <c r="BP602" i="28"/>
  <c r="BO602" i="28"/>
  <c r="BN602" i="28"/>
  <c r="BM602" i="28"/>
  <c r="BL602" i="28"/>
  <c r="BK602" i="28"/>
  <c r="BJ602" i="28"/>
  <c r="BI602" i="28"/>
  <c r="F602" i="28"/>
  <c r="E602" i="28"/>
  <c r="D602" i="28"/>
  <c r="C602" i="28"/>
  <c r="B602" i="28"/>
  <c r="BQ601" i="28"/>
  <c r="BP601" i="28"/>
  <c r="BO601" i="28"/>
  <c r="BN601" i="28"/>
  <c r="BM601" i="28"/>
  <c r="BL601" i="28"/>
  <c r="BK601" i="28"/>
  <c r="BJ601" i="28"/>
  <c r="BI601" i="28"/>
  <c r="F601" i="28"/>
  <c r="E601" i="28"/>
  <c r="D601" i="28"/>
  <c r="C601" i="28"/>
  <c r="B601" i="28"/>
  <c r="BQ600" i="28"/>
  <c r="BP600" i="28"/>
  <c r="BO600" i="28"/>
  <c r="BN600" i="28"/>
  <c r="BM600" i="28"/>
  <c r="BL600" i="28"/>
  <c r="BK600" i="28"/>
  <c r="BJ600" i="28"/>
  <c r="BI600" i="28"/>
  <c r="F600" i="28"/>
  <c r="E600" i="28"/>
  <c r="D600" i="28"/>
  <c r="C600" i="28"/>
  <c r="B600" i="28"/>
  <c r="BQ599" i="28"/>
  <c r="BP599" i="28"/>
  <c r="BO599" i="28"/>
  <c r="BN599" i="28"/>
  <c r="BM599" i="28"/>
  <c r="BL599" i="28"/>
  <c r="BK599" i="28"/>
  <c r="BJ599" i="28"/>
  <c r="BI599" i="28"/>
  <c r="F599" i="28"/>
  <c r="E599" i="28"/>
  <c r="D599" i="28"/>
  <c r="C599" i="28"/>
  <c r="B599" i="28"/>
  <c r="BQ598" i="28"/>
  <c r="BP598" i="28"/>
  <c r="BO598" i="28"/>
  <c r="BN598" i="28"/>
  <c r="BM598" i="28"/>
  <c r="BL598" i="28"/>
  <c r="BK598" i="28"/>
  <c r="BJ598" i="28"/>
  <c r="BI598" i="28"/>
  <c r="F598" i="28"/>
  <c r="E598" i="28"/>
  <c r="D598" i="28"/>
  <c r="C598" i="28"/>
  <c r="B598" i="28"/>
  <c r="BQ597" i="28"/>
  <c r="BP597" i="28"/>
  <c r="BO597" i="28"/>
  <c r="BN597" i="28"/>
  <c r="BM597" i="28"/>
  <c r="BL597" i="28"/>
  <c r="BK597" i="28"/>
  <c r="BJ597" i="28"/>
  <c r="BI597" i="28"/>
  <c r="F597" i="28"/>
  <c r="E597" i="28"/>
  <c r="D597" i="28"/>
  <c r="C597" i="28"/>
  <c r="B597" i="28"/>
  <c r="BQ596" i="28"/>
  <c r="BP596" i="28"/>
  <c r="BO596" i="28"/>
  <c r="BN596" i="28"/>
  <c r="BM596" i="28"/>
  <c r="BL596" i="28"/>
  <c r="BK596" i="28"/>
  <c r="BJ596" i="28"/>
  <c r="BI596" i="28"/>
  <c r="F596" i="28"/>
  <c r="E596" i="28"/>
  <c r="D596" i="28"/>
  <c r="C596" i="28"/>
  <c r="B596" i="28"/>
  <c r="BQ595" i="28"/>
  <c r="BP595" i="28"/>
  <c r="BO595" i="28"/>
  <c r="BN595" i="28"/>
  <c r="BM595" i="28"/>
  <c r="BL595" i="28"/>
  <c r="BK595" i="28"/>
  <c r="BJ595" i="28"/>
  <c r="BI595" i="28"/>
  <c r="F595" i="28"/>
  <c r="E595" i="28"/>
  <c r="D595" i="28"/>
  <c r="C595" i="28"/>
  <c r="B595" i="28"/>
  <c r="BQ594" i="28"/>
  <c r="BP594" i="28"/>
  <c r="BO594" i="28"/>
  <c r="BN594" i="28"/>
  <c r="BM594" i="28"/>
  <c r="BL594" i="28"/>
  <c r="BK594" i="28"/>
  <c r="BJ594" i="28"/>
  <c r="BI594" i="28"/>
  <c r="F594" i="28"/>
  <c r="E594" i="28"/>
  <c r="D594" i="28"/>
  <c r="C594" i="28"/>
  <c r="B594" i="28"/>
  <c r="BQ593" i="28"/>
  <c r="BP593" i="28"/>
  <c r="BO593" i="28"/>
  <c r="BN593" i="28"/>
  <c r="BM593" i="28"/>
  <c r="BL593" i="28"/>
  <c r="BK593" i="28"/>
  <c r="BJ593" i="28"/>
  <c r="BI593" i="28"/>
  <c r="F593" i="28"/>
  <c r="E593" i="28"/>
  <c r="D593" i="28"/>
  <c r="C593" i="28"/>
  <c r="B593" i="28"/>
  <c r="BQ592" i="28"/>
  <c r="BP592" i="28"/>
  <c r="BO592" i="28"/>
  <c r="BN592" i="28"/>
  <c r="BM592" i="28"/>
  <c r="BL592" i="28"/>
  <c r="BK592" i="28"/>
  <c r="BJ592" i="28"/>
  <c r="BI592" i="28"/>
  <c r="F592" i="28"/>
  <c r="E592" i="28"/>
  <c r="D592" i="28"/>
  <c r="C592" i="28"/>
  <c r="B592" i="28"/>
  <c r="BQ591" i="28"/>
  <c r="BP591" i="28"/>
  <c r="BO591" i="28"/>
  <c r="BN591" i="28"/>
  <c r="BM591" i="28"/>
  <c r="BL591" i="28"/>
  <c r="BK591" i="28"/>
  <c r="BJ591" i="28"/>
  <c r="BI591" i="28"/>
  <c r="F591" i="28"/>
  <c r="E591" i="28"/>
  <c r="D591" i="28"/>
  <c r="C591" i="28"/>
  <c r="B591" i="28"/>
  <c r="BQ590" i="28"/>
  <c r="BP590" i="28"/>
  <c r="BO590" i="28"/>
  <c r="BN590" i="28"/>
  <c r="BM590" i="28"/>
  <c r="BL590" i="28"/>
  <c r="BK590" i="28"/>
  <c r="BJ590" i="28"/>
  <c r="BI590" i="28"/>
  <c r="F590" i="28"/>
  <c r="E590" i="28"/>
  <c r="D590" i="28"/>
  <c r="C590" i="28"/>
  <c r="B590" i="28"/>
  <c r="BQ589" i="28"/>
  <c r="BP589" i="28"/>
  <c r="BO589" i="28"/>
  <c r="BN589" i="28"/>
  <c r="BM589" i="28"/>
  <c r="BL589" i="28"/>
  <c r="BK589" i="28"/>
  <c r="BJ589" i="28"/>
  <c r="BI589" i="28"/>
  <c r="F589" i="28"/>
  <c r="E589" i="28"/>
  <c r="D589" i="28"/>
  <c r="C589" i="28"/>
  <c r="B589" i="28"/>
  <c r="BQ588" i="28"/>
  <c r="BP588" i="28"/>
  <c r="BO588" i="28"/>
  <c r="BN588" i="28"/>
  <c r="BM588" i="28"/>
  <c r="BL588" i="28"/>
  <c r="BK588" i="28"/>
  <c r="BJ588" i="28"/>
  <c r="BI588" i="28"/>
  <c r="F588" i="28"/>
  <c r="E588" i="28"/>
  <c r="D588" i="28"/>
  <c r="C588" i="28"/>
  <c r="B588" i="28"/>
  <c r="BQ587" i="28"/>
  <c r="BP587" i="28"/>
  <c r="BO587" i="28"/>
  <c r="BN587" i="28"/>
  <c r="BM587" i="28"/>
  <c r="BL587" i="28"/>
  <c r="BK587" i="28"/>
  <c r="BJ587" i="28"/>
  <c r="BI587" i="28"/>
  <c r="F587" i="28"/>
  <c r="E587" i="28"/>
  <c r="D587" i="28"/>
  <c r="C587" i="28"/>
  <c r="B587" i="28"/>
  <c r="BQ586" i="28"/>
  <c r="BP586" i="28"/>
  <c r="BO586" i="28"/>
  <c r="BN586" i="28"/>
  <c r="BM586" i="28"/>
  <c r="BL586" i="28"/>
  <c r="BK586" i="28"/>
  <c r="BJ586" i="28"/>
  <c r="BI586" i="28"/>
  <c r="F586" i="28"/>
  <c r="E586" i="28"/>
  <c r="D586" i="28"/>
  <c r="C586" i="28"/>
  <c r="B586" i="28"/>
  <c r="BQ585" i="28"/>
  <c r="BP585" i="28"/>
  <c r="BO585" i="28"/>
  <c r="BN585" i="28"/>
  <c r="BM585" i="28"/>
  <c r="BL585" i="28"/>
  <c r="BK585" i="28"/>
  <c r="BJ585" i="28"/>
  <c r="BI585" i="28"/>
  <c r="F585" i="28"/>
  <c r="E585" i="28"/>
  <c r="D585" i="28"/>
  <c r="C585" i="28"/>
  <c r="B585" i="28"/>
  <c r="BQ584" i="28"/>
  <c r="BP584" i="28"/>
  <c r="BO584" i="28"/>
  <c r="BN584" i="28"/>
  <c r="BM584" i="28"/>
  <c r="BL584" i="28"/>
  <c r="BK584" i="28"/>
  <c r="BJ584" i="28"/>
  <c r="BI584" i="28"/>
  <c r="F584" i="28"/>
  <c r="E584" i="28"/>
  <c r="D584" i="28"/>
  <c r="C584" i="28"/>
  <c r="B584" i="28"/>
  <c r="BQ583" i="28"/>
  <c r="BP583" i="28"/>
  <c r="BO583" i="28"/>
  <c r="BN583" i="28"/>
  <c r="BM583" i="28"/>
  <c r="BL583" i="28"/>
  <c r="BK583" i="28"/>
  <c r="BJ583" i="28"/>
  <c r="BI583" i="28"/>
  <c r="F583" i="28"/>
  <c r="E583" i="28"/>
  <c r="D583" i="28"/>
  <c r="C583" i="28"/>
  <c r="B583" i="28"/>
  <c r="BQ582" i="28"/>
  <c r="BP582" i="28"/>
  <c r="BO582" i="28"/>
  <c r="BN582" i="28"/>
  <c r="BM582" i="28"/>
  <c r="BL582" i="28"/>
  <c r="BK582" i="28"/>
  <c r="BJ582" i="28"/>
  <c r="BI582" i="28"/>
  <c r="F582" i="28"/>
  <c r="E582" i="28"/>
  <c r="D582" i="28"/>
  <c r="C582" i="28"/>
  <c r="B582" i="28"/>
  <c r="BQ581" i="28"/>
  <c r="BP581" i="28"/>
  <c r="BO581" i="28"/>
  <c r="BN581" i="28"/>
  <c r="BM581" i="28"/>
  <c r="BL581" i="28"/>
  <c r="BK581" i="28"/>
  <c r="BJ581" i="28"/>
  <c r="BI581" i="28"/>
  <c r="F581" i="28"/>
  <c r="E581" i="28"/>
  <c r="D581" i="28"/>
  <c r="C581" i="28"/>
  <c r="B581" i="28"/>
  <c r="BQ580" i="28"/>
  <c r="BP580" i="28"/>
  <c r="BO580" i="28"/>
  <c r="BN580" i="28"/>
  <c r="BM580" i="28"/>
  <c r="BL580" i="28"/>
  <c r="BK580" i="28"/>
  <c r="BJ580" i="28"/>
  <c r="BI580" i="28"/>
  <c r="F580" i="28"/>
  <c r="E580" i="28"/>
  <c r="D580" i="28"/>
  <c r="C580" i="28"/>
  <c r="B580" i="28"/>
  <c r="BQ579" i="28"/>
  <c r="BP579" i="28"/>
  <c r="BO579" i="28"/>
  <c r="BN579" i="28"/>
  <c r="BM579" i="28"/>
  <c r="BL579" i="28"/>
  <c r="BK579" i="28"/>
  <c r="BJ579" i="28"/>
  <c r="BI579" i="28"/>
  <c r="F579" i="28"/>
  <c r="E579" i="28"/>
  <c r="D579" i="28"/>
  <c r="C579" i="28"/>
  <c r="B579" i="28"/>
  <c r="BQ578" i="28"/>
  <c r="BP578" i="28"/>
  <c r="BO578" i="28"/>
  <c r="BN578" i="28"/>
  <c r="BM578" i="28"/>
  <c r="BL578" i="28"/>
  <c r="BK578" i="28"/>
  <c r="BJ578" i="28"/>
  <c r="BI578" i="28"/>
  <c r="F578" i="28"/>
  <c r="E578" i="28"/>
  <c r="D578" i="28"/>
  <c r="C578" i="28"/>
  <c r="B578" i="28"/>
  <c r="BQ577" i="28"/>
  <c r="BP577" i="28"/>
  <c r="BO577" i="28"/>
  <c r="BN577" i="28"/>
  <c r="BM577" i="28"/>
  <c r="BL577" i="28"/>
  <c r="BK577" i="28"/>
  <c r="BJ577" i="28"/>
  <c r="BI577" i="28"/>
  <c r="F577" i="28"/>
  <c r="E577" i="28"/>
  <c r="D577" i="28"/>
  <c r="C577" i="28"/>
  <c r="B577" i="28"/>
  <c r="BQ576" i="28"/>
  <c r="BP576" i="28"/>
  <c r="BO576" i="28"/>
  <c r="BN576" i="28"/>
  <c r="BM576" i="28"/>
  <c r="BL576" i="28"/>
  <c r="BK576" i="28"/>
  <c r="BJ576" i="28"/>
  <c r="BI576" i="28"/>
  <c r="F576" i="28"/>
  <c r="E576" i="28"/>
  <c r="D576" i="28"/>
  <c r="C576" i="28"/>
  <c r="B576" i="28"/>
  <c r="BQ575" i="28"/>
  <c r="BP575" i="28"/>
  <c r="BO575" i="28"/>
  <c r="BN575" i="28"/>
  <c r="BM575" i="28"/>
  <c r="BL575" i="28"/>
  <c r="BK575" i="28"/>
  <c r="BJ575" i="28"/>
  <c r="BI575" i="28"/>
  <c r="F575" i="28"/>
  <c r="E575" i="28"/>
  <c r="D575" i="28"/>
  <c r="C575" i="28"/>
  <c r="B575" i="28"/>
  <c r="BQ574" i="28"/>
  <c r="BP574" i="28"/>
  <c r="BO574" i="28"/>
  <c r="BN574" i="28"/>
  <c r="BM574" i="28"/>
  <c r="BL574" i="28"/>
  <c r="BK574" i="28"/>
  <c r="BJ574" i="28"/>
  <c r="BI574" i="28"/>
  <c r="F574" i="28"/>
  <c r="E574" i="28"/>
  <c r="D574" i="28"/>
  <c r="C574" i="28"/>
  <c r="B574" i="28"/>
  <c r="BQ573" i="28"/>
  <c r="BP573" i="28"/>
  <c r="BO573" i="28"/>
  <c r="BN573" i="28"/>
  <c r="BM573" i="28"/>
  <c r="BL573" i="28"/>
  <c r="BK573" i="28"/>
  <c r="BJ573" i="28"/>
  <c r="BI573" i="28"/>
  <c r="F573" i="28"/>
  <c r="E573" i="28"/>
  <c r="D573" i="28"/>
  <c r="C573" i="28"/>
  <c r="B573" i="28"/>
  <c r="BQ572" i="28"/>
  <c r="BP572" i="28"/>
  <c r="BO572" i="28"/>
  <c r="BN572" i="28"/>
  <c r="BM572" i="28"/>
  <c r="BL572" i="28"/>
  <c r="BK572" i="28"/>
  <c r="BJ572" i="28"/>
  <c r="BI572" i="28"/>
  <c r="F572" i="28"/>
  <c r="E572" i="28"/>
  <c r="D572" i="28"/>
  <c r="C572" i="28"/>
  <c r="B572" i="28"/>
  <c r="BQ571" i="28"/>
  <c r="BP571" i="28"/>
  <c r="BO571" i="28"/>
  <c r="BN571" i="28"/>
  <c r="BM571" i="28"/>
  <c r="BL571" i="28"/>
  <c r="BK571" i="28"/>
  <c r="BJ571" i="28"/>
  <c r="BI571" i="28"/>
  <c r="F571" i="28"/>
  <c r="E571" i="28"/>
  <c r="D571" i="28"/>
  <c r="C571" i="28"/>
  <c r="B571" i="28"/>
  <c r="BQ570" i="28"/>
  <c r="BP570" i="28"/>
  <c r="BO570" i="28"/>
  <c r="BN570" i="28"/>
  <c r="BM570" i="28"/>
  <c r="BL570" i="28"/>
  <c r="BK570" i="28"/>
  <c r="BJ570" i="28"/>
  <c r="BI570" i="28"/>
  <c r="F570" i="28"/>
  <c r="E570" i="28"/>
  <c r="D570" i="28"/>
  <c r="C570" i="28"/>
  <c r="B570" i="28"/>
  <c r="BQ569" i="28"/>
  <c r="BP569" i="28"/>
  <c r="BO569" i="28"/>
  <c r="BN569" i="28"/>
  <c r="BM569" i="28"/>
  <c r="BL569" i="28"/>
  <c r="BK569" i="28"/>
  <c r="BJ569" i="28"/>
  <c r="BI569" i="28"/>
  <c r="F569" i="28"/>
  <c r="E569" i="28"/>
  <c r="D569" i="28"/>
  <c r="C569" i="28"/>
  <c r="B569" i="28"/>
  <c r="BQ568" i="28"/>
  <c r="BP568" i="28"/>
  <c r="BO568" i="28"/>
  <c r="BN568" i="28"/>
  <c r="BM568" i="28"/>
  <c r="BL568" i="28"/>
  <c r="BK568" i="28"/>
  <c r="BJ568" i="28"/>
  <c r="BI568" i="28"/>
  <c r="F568" i="28"/>
  <c r="E568" i="28"/>
  <c r="D568" i="28"/>
  <c r="C568" i="28"/>
  <c r="B568" i="28"/>
  <c r="BQ567" i="28"/>
  <c r="BP567" i="28"/>
  <c r="BO567" i="28"/>
  <c r="BN567" i="28"/>
  <c r="BM567" i="28"/>
  <c r="BL567" i="28"/>
  <c r="BK567" i="28"/>
  <c r="BJ567" i="28"/>
  <c r="BI567" i="28"/>
  <c r="F567" i="28"/>
  <c r="E567" i="28"/>
  <c r="D567" i="28"/>
  <c r="C567" i="28"/>
  <c r="B567" i="28"/>
  <c r="BQ566" i="28"/>
  <c r="BP566" i="28"/>
  <c r="BO566" i="28"/>
  <c r="BN566" i="28"/>
  <c r="BM566" i="28"/>
  <c r="BL566" i="28"/>
  <c r="BK566" i="28"/>
  <c r="BJ566" i="28"/>
  <c r="BI566" i="28"/>
  <c r="F566" i="28"/>
  <c r="E566" i="28"/>
  <c r="D566" i="28"/>
  <c r="C566" i="28"/>
  <c r="B566" i="28"/>
  <c r="BQ565" i="28"/>
  <c r="BP565" i="28"/>
  <c r="BO565" i="28"/>
  <c r="BN565" i="28"/>
  <c r="BM565" i="28"/>
  <c r="BL565" i="28"/>
  <c r="BK565" i="28"/>
  <c r="BJ565" i="28"/>
  <c r="BI565" i="28"/>
  <c r="F565" i="28"/>
  <c r="E565" i="28"/>
  <c r="D565" i="28"/>
  <c r="C565" i="28"/>
  <c r="B565" i="28"/>
  <c r="BQ564" i="28"/>
  <c r="BP564" i="28"/>
  <c r="BO564" i="28"/>
  <c r="BN564" i="28"/>
  <c r="BM564" i="28"/>
  <c r="BL564" i="28"/>
  <c r="BK564" i="28"/>
  <c r="BJ564" i="28"/>
  <c r="BI564" i="28"/>
  <c r="F564" i="28"/>
  <c r="E564" i="28"/>
  <c r="D564" i="28"/>
  <c r="C564" i="28"/>
  <c r="B564" i="28"/>
  <c r="BQ563" i="28"/>
  <c r="BP563" i="28"/>
  <c r="BO563" i="28"/>
  <c r="BN563" i="28"/>
  <c r="BM563" i="28"/>
  <c r="BL563" i="28"/>
  <c r="BK563" i="28"/>
  <c r="BJ563" i="28"/>
  <c r="BI563" i="28"/>
  <c r="F563" i="28"/>
  <c r="E563" i="28"/>
  <c r="D563" i="28"/>
  <c r="C563" i="28"/>
  <c r="B563" i="28"/>
  <c r="BQ562" i="28"/>
  <c r="BP562" i="28"/>
  <c r="BO562" i="28"/>
  <c r="BN562" i="28"/>
  <c r="BM562" i="28"/>
  <c r="BL562" i="28"/>
  <c r="BK562" i="28"/>
  <c r="BJ562" i="28"/>
  <c r="BI562" i="28"/>
  <c r="F562" i="28"/>
  <c r="E562" i="28"/>
  <c r="D562" i="28"/>
  <c r="C562" i="28"/>
  <c r="B562" i="28"/>
  <c r="BQ561" i="28"/>
  <c r="BP561" i="28"/>
  <c r="BO561" i="28"/>
  <c r="BN561" i="28"/>
  <c r="BM561" i="28"/>
  <c r="BL561" i="28"/>
  <c r="BK561" i="28"/>
  <c r="BJ561" i="28"/>
  <c r="BI561" i="28"/>
  <c r="F561" i="28"/>
  <c r="E561" i="28"/>
  <c r="D561" i="28"/>
  <c r="C561" i="28"/>
  <c r="B561" i="28"/>
  <c r="BQ560" i="28"/>
  <c r="BP560" i="28"/>
  <c r="BO560" i="28"/>
  <c r="BN560" i="28"/>
  <c r="BM560" i="28"/>
  <c r="BL560" i="28"/>
  <c r="BK560" i="28"/>
  <c r="BJ560" i="28"/>
  <c r="BI560" i="28"/>
  <c r="F560" i="28"/>
  <c r="E560" i="28"/>
  <c r="D560" i="28"/>
  <c r="C560" i="28"/>
  <c r="B560" i="28"/>
  <c r="BQ559" i="28"/>
  <c r="BP559" i="28"/>
  <c r="BO559" i="28"/>
  <c r="BN559" i="28"/>
  <c r="BM559" i="28"/>
  <c r="BL559" i="28"/>
  <c r="BK559" i="28"/>
  <c r="BJ559" i="28"/>
  <c r="BI559" i="28"/>
  <c r="F559" i="28"/>
  <c r="E559" i="28"/>
  <c r="D559" i="28"/>
  <c r="C559" i="28"/>
  <c r="B559" i="28"/>
  <c r="BQ558" i="28"/>
  <c r="BP558" i="28"/>
  <c r="BO558" i="28"/>
  <c r="BN558" i="28"/>
  <c r="BM558" i="28"/>
  <c r="BL558" i="28"/>
  <c r="BK558" i="28"/>
  <c r="BJ558" i="28"/>
  <c r="BI558" i="28"/>
  <c r="F558" i="28"/>
  <c r="E558" i="28"/>
  <c r="D558" i="28"/>
  <c r="C558" i="28"/>
  <c r="B558" i="28"/>
  <c r="BQ557" i="28"/>
  <c r="BP557" i="28"/>
  <c r="BO557" i="28"/>
  <c r="BN557" i="28"/>
  <c r="BM557" i="28"/>
  <c r="BL557" i="28"/>
  <c r="BK557" i="28"/>
  <c r="BJ557" i="28"/>
  <c r="BI557" i="28"/>
  <c r="F557" i="28"/>
  <c r="E557" i="28"/>
  <c r="D557" i="28"/>
  <c r="C557" i="28"/>
  <c r="B557" i="28"/>
  <c r="BQ556" i="28"/>
  <c r="BP556" i="28"/>
  <c r="BO556" i="28"/>
  <c r="BN556" i="28"/>
  <c r="BM556" i="28"/>
  <c r="BL556" i="28"/>
  <c r="BK556" i="28"/>
  <c r="BJ556" i="28"/>
  <c r="BI556" i="28"/>
  <c r="F556" i="28"/>
  <c r="E556" i="28"/>
  <c r="D556" i="28"/>
  <c r="C556" i="28"/>
  <c r="B556" i="28"/>
  <c r="BQ555" i="28"/>
  <c r="BP555" i="28"/>
  <c r="BO555" i="28"/>
  <c r="BN555" i="28"/>
  <c r="BM555" i="28"/>
  <c r="BL555" i="28"/>
  <c r="BK555" i="28"/>
  <c r="BJ555" i="28"/>
  <c r="BI555" i="28"/>
  <c r="F555" i="28"/>
  <c r="E555" i="28"/>
  <c r="D555" i="28"/>
  <c r="C555" i="28"/>
  <c r="B555" i="28"/>
  <c r="BQ554" i="28"/>
  <c r="BP554" i="28"/>
  <c r="BO554" i="28"/>
  <c r="BN554" i="28"/>
  <c r="BM554" i="28"/>
  <c r="BL554" i="28"/>
  <c r="BK554" i="28"/>
  <c r="BJ554" i="28"/>
  <c r="BI554" i="28"/>
  <c r="F554" i="28"/>
  <c r="E554" i="28"/>
  <c r="D554" i="28"/>
  <c r="C554" i="28"/>
  <c r="B554" i="28"/>
  <c r="BQ553" i="28"/>
  <c r="BP553" i="28"/>
  <c r="BO553" i="28"/>
  <c r="BN553" i="28"/>
  <c r="BM553" i="28"/>
  <c r="BL553" i="28"/>
  <c r="BK553" i="28"/>
  <c r="BJ553" i="28"/>
  <c r="BI553" i="28"/>
  <c r="F553" i="28"/>
  <c r="E553" i="28"/>
  <c r="D553" i="28"/>
  <c r="C553" i="28"/>
  <c r="B553" i="28"/>
  <c r="BQ552" i="28"/>
  <c r="BP552" i="28"/>
  <c r="BO552" i="28"/>
  <c r="BN552" i="28"/>
  <c r="BM552" i="28"/>
  <c r="BL552" i="28"/>
  <c r="BK552" i="28"/>
  <c r="BJ552" i="28"/>
  <c r="BI552" i="28"/>
  <c r="F552" i="28"/>
  <c r="E552" i="28"/>
  <c r="D552" i="28"/>
  <c r="C552" i="28"/>
  <c r="B552" i="28"/>
  <c r="BQ551" i="28"/>
  <c r="BP551" i="28"/>
  <c r="BO551" i="28"/>
  <c r="BN551" i="28"/>
  <c r="BM551" i="28"/>
  <c r="BL551" i="28"/>
  <c r="BK551" i="28"/>
  <c r="BJ551" i="28"/>
  <c r="BI551" i="28"/>
  <c r="F551" i="28"/>
  <c r="E551" i="28"/>
  <c r="D551" i="28"/>
  <c r="C551" i="28"/>
  <c r="B551" i="28"/>
  <c r="BQ550" i="28"/>
  <c r="BP550" i="28"/>
  <c r="BO550" i="28"/>
  <c r="BN550" i="28"/>
  <c r="BM550" i="28"/>
  <c r="BL550" i="28"/>
  <c r="BK550" i="28"/>
  <c r="BJ550" i="28"/>
  <c r="BI550" i="28"/>
  <c r="F550" i="28"/>
  <c r="E550" i="28"/>
  <c r="D550" i="28"/>
  <c r="C550" i="28"/>
  <c r="B550" i="28"/>
  <c r="BQ549" i="28"/>
  <c r="BP549" i="28"/>
  <c r="BO549" i="28"/>
  <c r="BN549" i="28"/>
  <c r="BM549" i="28"/>
  <c r="BL549" i="28"/>
  <c r="BK549" i="28"/>
  <c r="BJ549" i="28"/>
  <c r="BI549" i="28"/>
  <c r="F549" i="28"/>
  <c r="E549" i="28"/>
  <c r="D549" i="28"/>
  <c r="C549" i="28"/>
  <c r="B549" i="28"/>
  <c r="BQ548" i="28"/>
  <c r="BP548" i="28"/>
  <c r="BO548" i="28"/>
  <c r="BN548" i="28"/>
  <c r="BM548" i="28"/>
  <c r="BL548" i="28"/>
  <c r="BK548" i="28"/>
  <c r="BJ548" i="28"/>
  <c r="BI548" i="28"/>
  <c r="F548" i="28"/>
  <c r="E548" i="28"/>
  <c r="D548" i="28"/>
  <c r="C548" i="28"/>
  <c r="B548" i="28"/>
  <c r="BQ547" i="28"/>
  <c r="BP547" i="28"/>
  <c r="BO547" i="28"/>
  <c r="BN547" i="28"/>
  <c r="BM547" i="28"/>
  <c r="BL547" i="28"/>
  <c r="BK547" i="28"/>
  <c r="BJ547" i="28"/>
  <c r="BI547" i="28"/>
  <c r="F547" i="28"/>
  <c r="E547" i="28"/>
  <c r="D547" i="28"/>
  <c r="C547" i="28"/>
  <c r="B547" i="28"/>
  <c r="BQ546" i="28"/>
  <c r="BP546" i="28"/>
  <c r="BO546" i="28"/>
  <c r="BN546" i="28"/>
  <c r="BM546" i="28"/>
  <c r="BL546" i="28"/>
  <c r="BK546" i="28"/>
  <c r="BJ546" i="28"/>
  <c r="BI546" i="28"/>
  <c r="F546" i="28"/>
  <c r="E546" i="28"/>
  <c r="D546" i="28"/>
  <c r="C546" i="28"/>
  <c r="B546" i="28"/>
  <c r="BQ545" i="28"/>
  <c r="BP545" i="28"/>
  <c r="BO545" i="28"/>
  <c r="BN545" i="28"/>
  <c r="BM545" i="28"/>
  <c r="BL545" i="28"/>
  <c r="BK545" i="28"/>
  <c r="BJ545" i="28"/>
  <c r="BI545" i="28"/>
  <c r="F545" i="28"/>
  <c r="E545" i="28"/>
  <c r="D545" i="28"/>
  <c r="C545" i="28"/>
  <c r="B545" i="28"/>
  <c r="BQ544" i="28"/>
  <c r="BP544" i="28"/>
  <c r="BO544" i="28"/>
  <c r="BN544" i="28"/>
  <c r="BM544" i="28"/>
  <c r="BL544" i="28"/>
  <c r="BK544" i="28"/>
  <c r="BJ544" i="28"/>
  <c r="BI544" i="28"/>
  <c r="F544" i="28"/>
  <c r="E544" i="28"/>
  <c r="D544" i="28"/>
  <c r="C544" i="28"/>
  <c r="B544" i="28"/>
  <c r="BQ543" i="28"/>
  <c r="BP543" i="28"/>
  <c r="BO543" i="28"/>
  <c r="BN543" i="28"/>
  <c r="BM543" i="28"/>
  <c r="BL543" i="28"/>
  <c r="BK543" i="28"/>
  <c r="BJ543" i="28"/>
  <c r="BI543" i="28"/>
  <c r="F543" i="28"/>
  <c r="E543" i="28"/>
  <c r="D543" i="28"/>
  <c r="C543" i="28"/>
  <c r="B543" i="28"/>
  <c r="BQ542" i="28"/>
  <c r="BP542" i="28"/>
  <c r="BO542" i="28"/>
  <c r="BN542" i="28"/>
  <c r="BM542" i="28"/>
  <c r="BL542" i="28"/>
  <c r="BK542" i="28"/>
  <c r="BJ542" i="28"/>
  <c r="BI542" i="28"/>
  <c r="F542" i="28"/>
  <c r="E542" i="28"/>
  <c r="D542" i="28"/>
  <c r="C542" i="28"/>
  <c r="B542" i="28"/>
  <c r="BQ541" i="28"/>
  <c r="BP541" i="28"/>
  <c r="BO541" i="28"/>
  <c r="BN541" i="28"/>
  <c r="BM541" i="28"/>
  <c r="BL541" i="28"/>
  <c r="BK541" i="28"/>
  <c r="BJ541" i="28"/>
  <c r="BI541" i="28"/>
  <c r="F541" i="28"/>
  <c r="E541" i="28"/>
  <c r="D541" i="28"/>
  <c r="C541" i="28"/>
  <c r="B541" i="28"/>
  <c r="BQ540" i="28"/>
  <c r="BP540" i="28"/>
  <c r="BO540" i="28"/>
  <c r="BN540" i="28"/>
  <c r="BM540" i="28"/>
  <c r="BL540" i="28"/>
  <c r="BK540" i="28"/>
  <c r="BJ540" i="28"/>
  <c r="BI540" i="28"/>
  <c r="F540" i="28"/>
  <c r="E540" i="28"/>
  <c r="D540" i="28"/>
  <c r="C540" i="28"/>
  <c r="B540" i="28"/>
  <c r="BQ539" i="28"/>
  <c r="BP539" i="28"/>
  <c r="BO539" i="28"/>
  <c r="BN539" i="28"/>
  <c r="BM539" i="28"/>
  <c r="BL539" i="28"/>
  <c r="BK539" i="28"/>
  <c r="BJ539" i="28"/>
  <c r="BI539" i="28"/>
  <c r="F539" i="28"/>
  <c r="E539" i="28"/>
  <c r="D539" i="28"/>
  <c r="C539" i="28"/>
  <c r="B539" i="28"/>
  <c r="BQ538" i="28"/>
  <c r="BP538" i="28"/>
  <c r="BO538" i="28"/>
  <c r="BN538" i="28"/>
  <c r="BM538" i="28"/>
  <c r="BL538" i="28"/>
  <c r="BK538" i="28"/>
  <c r="BJ538" i="28"/>
  <c r="BI538" i="28"/>
  <c r="F538" i="28"/>
  <c r="E538" i="28"/>
  <c r="D538" i="28"/>
  <c r="C538" i="28"/>
  <c r="B538" i="28"/>
  <c r="BQ537" i="28"/>
  <c r="BP537" i="28"/>
  <c r="BO537" i="28"/>
  <c r="BN537" i="28"/>
  <c r="BM537" i="28"/>
  <c r="BL537" i="28"/>
  <c r="BK537" i="28"/>
  <c r="BJ537" i="28"/>
  <c r="BI537" i="28"/>
  <c r="F537" i="28"/>
  <c r="E537" i="28"/>
  <c r="D537" i="28"/>
  <c r="C537" i="28"/>
  <c r="B537" i="28"/>
  <c r="BQ536" i="28"/>
  <c r="BP536" i="28"/>
  <c r="BO536" i="28"/>
  <c r="BN536" i="28"/>
  <c r="BM536" i="28"/>
  <c r="BL536" i="28"/>
  <c r="BK536" i="28"/>
  <c r="BJ536" i="28"/>
  <c r="BI536" i="28"/>
  <c r="F536" i="28"/>
  <c r="E536" i="28"/>
  <c r="D536" i="28"/>
  <c r="C536" i="28"/>
  <c r="B536" i="28"/>
  <c r="BQ535" i="28"/>
  <c r="BP535" i="28"/>
  <c r="BO535" i="28"/>
  <c r="BN535" i="28"/>
  <c r="BM535" i="28"/>
  <c r="BL535" i="28"/>
  <c r="BK535" i="28"/>
  <c r="BJ535" i="28"/>
  <c r="BI535" i="28"/>
  <c r="F535" i="28"/>
  <c r="E535" i="28"/>
  <c r="D535" i="28"/>
  <c r="C535" i="28"/>
  <c r="B535" i="28"/>
  <c r="BQ534" i="28"/>
  <c r="BP534" i="28"/>
  <c r="BO534" i="28"/>
  <c r="BN534" i="28"/>
  <c r="BM534" i="28"/>
  <c r="BL534" i="28"/>
  <c r="BK534" i="28"/>
  <c r="BJ534" i="28"/>
  <c r="BI534" i="28"/>
  <c r="F534" i="28"/>
  <c r="E534" i="28"/>
  <c r="D534" i="28"/>
  <c r="C534" i="28"/>
  <c r="B534" i="28"/>
  <c r="BQ533" i="28"/>
  <c r="BP533" i="28"/>
  <c r="BO533" i="28"/>
  <c r="BN533" i="28"/>
  <c r="BM533" i="28"/>
  <c r="BL533" i="28"/>
  <c r="BK533" i="28"/>
  <c r="BJ533" i="28"/>
  <c r="BI533" i="28"/>
  <c r="F533" i="28"/>
  <c r="E533" i="28"/>
  <c r="D533" i="28"/>
  <c r="C533" i="28"/>
  <c r="B533" i="28"/>
  <c r="BQ532" i="28"/>
  <c r="BP532" i="28"/>
  <c r="BO532" i="28"/>
  <c r="BN532" i="28"/>
  <c r="BM532" i="28"/>
  <c r="BL532" i="28"/>
  <c r="BK532" i="28"/>
  <c r="BJ532" i="28"/>
  <c r="BI532" i="28"/>
  <c r="F532" i="28"/>
  <c r="E532" i="28"/>
  <c r="D532" i="28"/>
  <c r="C532" i="28"/>
  <c r="B532" i="28"/>
  <c r="BQ531" i="28"/>
  <c r="BP531" i="28"/>
  <c r="BO531" i="28"/>
  <c r="BN531" i="28"/>
  <c r="BM531" i="28"/>
  <c r="BL531" i="28"/>
  <c r="BK531" i="28"/>
  <c r="BJ531" i="28"/>
  <c r="BI531" i="28"/>
  <c r="F531" i="28"/>
  <c r="E531" i="28"/>
  <c r="D531" i="28"/>
  <c r="C531" i="28"/>
  <c r="B531" i="28"/>
  <c r="BQ530" i="28"/>
  <c r="BP530" i="28"/>
  <c r="BO530" i="28"/>
  <c r="BN530" i="28"/>
  <c r="BM530" i="28"/>
  <c r="BL530" i="28"/>
  <c r="BK530" i="28"/>
  <c r="BJ530" i="28"/>
  <c r="BI530" i="28"/>
  <c r="F530" i="28"/>
  <c r="E530" i="28"/>
  <c r="D530" i="28"/>
  <c r="C530" i="28"/>
  <c r="B530" i="28"/>
  <c r="BQ529" i="28"/>
  <c r="BP529" i="28"/>
  <c r="BO529" i="28"/>
  <c r="BN529" i="28"/>
  <c r="BM529" i="28"/>
  <c r="BL529" i="28"/>
  <c r="BK529" i="28"/>
  <c r="BJ529" i="28"/>
  <c r="BI529" i="28"/>
  <c r="F529" i="28"/>
  <c r="E529" i="28"/>
  <c r="D529" i="28"/>
  <c r="C529" i="28"/>
  <c r="B529" i="28"/>
  <c r="BQ528" i="28"/>
  <c r="BP528" i="28"/>
  <c r="BO528" i="28"/>
  <c r="BN528" i="28"/>
  <c r="BM528" i="28"/>
  <c r="BL528" i="28"/>
  <c r="BK528" i="28"/>
  <c r="BJ528" i="28"/>
  <c r="BI528" i="28"/>
  <c r="F528" i="28"/>
  <c r="E528" i="28"/>
  <c r="D528" i="28"/>
  <c r="C528" i="28"/>
  <c r="B528" i="28"/>
  <c r="BQ527" i="28"/>
  <c r="BP527" i="28"/>
  <c r="BO527" i="28"/>
  <c r="BN527" i="28"/>
  <c r="BM527" i="28"/>
  <c r="BL527" i="28"/>
  <c r="BK527" i="28"/>
  <c r="BJ527" i="28"/>
  <c r="BI527" i="28"/>
  <c r="F527" i="28"/>
  <c r="E527" i="28"/>
  <c r="D527" i="28"/>
  <c r="C527" i="28"/>
  <c r="B527" i="28"/>
  <c r="BQ526" i="28"/>
  <c r="BP526" i="28"/>
  <c r="BO526" i="28"/>
  <c r="BN526" i="28"/>
  <c r="BM526" i="28"/>
  <c r="BL526" i="28"/>
  <c r="BK526" i="28"/>
  <c r="BJ526" i="28"/>
  <c r="BI526" i="28"/>
  <c r="F526" i="28"/>
  <c r="E526" i="28"/>
  <c r="D526" i="28"/>
  <c r="C526" i="28"/>
  <c r="B526" i="28"/>
  <c r="BQ525" i="28"/>
  <c r="BP525" i="28"/>
  <c r="BO525" i="28"/>
  <c r="BN525" i="28"/>
  <c r="BM525" i="28"/>
  <c r="BL525" i="28"/>
  <c r="BK525" i="28"/>
  <c r="BJ525" i="28"/>
  <c r="BI525" i="28"/>
  <c r="F525" i="28"/>
  <c r="E525" i="28"/>
  <c r="D525" i="28"/>
  <c r="C525" i="28"/>
  <c r="B525" i="28"/>
  <c r="BQ524" i="28"/>
  <c r="BP524" i="28"/>
  <c r="BO524" i="28"/>
  <c r="BN524" i="28"/>
  <c r="BM524" i="28"/>
  <c r="BL524" i="28"/>
  <c r="BK524" i="28"/>
  <c r="BJ524" i="28"/>
  <c r="BI524" i="28"/>
  <c r="F524" i="28"/>
  <c r="E524" i="28"/>
  <c r="D524" i="28"/>
  <c r="C524" i="28"/>
  <c r="B524" i="28"/>
  <c r="BQ523" i="28"/>
  <c r="BP523" i="28"/>
  <c r="BO523" i="28"/>
  <c r="BN523" i="28"/>
  <c r="BM523" i="28"/>
  <c r="BL523" i="28"/>
  <c r="BK523" i="28"/>
  <c r="BJ523" i="28"/>
  <c r="BI523" i="28"/>
  <c r="F523" i="28"/>
  <c r="E523" i="28"/>
  <c r="D523" i="28"/>
  <c r="C523" i="28"/>
  <c r="B523" i="28"/>
  <c r="BQ522" i="28"/>
  <c r="BP522" i="28"/>
  <c r="BO522" i="28"/>
  <c r="BN522" i="28"/>
  <c r="BM522" i="28"/>
  <c r="BL522" i="28"/>
  <c r="BK522" i="28"/>
  <c r="BJ522" i="28"/>
  <c r="BI522" i="28"/>
  <c r="F522" i="28"/>
  <c r="E522" i="28"/>
  <c r="D522" i="28"/>
  <c r="C522" i="28"/>
  <c r="B522" i="28"/>
  <c r="BQ521" i="28"/>
  <c r="BP521" i="28"/>
  <c r="BO521" i="28"/>
  <c r="BN521" i="28"/>
  <c r="BM521" i="28"/>
  <c r="BL521" i="28"/>
  <c r="BK521" i="28"/>
  <c r="BJ521" i="28"/>
  <c r="BI521" i="28"/>
  <c r="F521" i="28"/>
  <c r="E521" i="28"/>
  <c r="D521" i="28"/>
  <c r="C521" i="28"/>
  <c r="B521" i="28"/>
  <c r="BQ520" i="28"/>
  <c r="BP520" i="28"/>
  <c r="BO520" i="28"/>
  <c r="BN520" i="28"/>
  <c r="BM520" i="28"/>
  <c r="BL520" i="28"/>
  <c r="BK520" i="28"/>
  <c r="BJ520" i="28"/>
  <c r="BI520" i="28"/>
  <c r="F520" i="28"/>
  <c r="E520" i="28"/>
  <c r="D520" i="28"/>
  <c r="C520" i="28"/>
  <c r="B520" i="28"/>
  <c r="BQ519" i="28"/>
  <c r="BP519" i="28"/>
  <c r="BO519" i="28"/>
  <c r="BN519" i="28"/>
  <c r="BM519" i="28"/>
  <c r="BL519" i="28"/>
  <c r="BK519" i="28"/>
  <c r="BJ519" i="28"/>
  <c r="BI519" i="28"/>
  <c r="F519" i="28"/>
  <c r="E519" i="28"/>
  <c r="D519" i="28"/>
  <c r="C519" i="28"/>
  <c r="B519" i="28"/>
  <c r="BQ518" i="28"/>
  <c r="BP518" i="28"/>
  <c r="BO518" i="28"/>
  <c r="BN518" i="28"/>
  <c r="BM518" i="28"/>
  <c r="BL518" i="28"/>
  <c r="BK518" i="28"/>
  <c r="BJ518" i="28"/>
  <c r="BI518" i="28"/>
  <c r="F518" i="28"/>
  <c r="E518" i="28"/>
  <c r="D518" i="28"/>
  <c r="C518" i="28"/>
  <c r="B518" i="28"/>
  <c r="BQ517" i="28"/>
  <c r="BP517" i="28"/>
  <c r="BO517" i="28"/>
  <c r="BN517" i="28"/>
  <c r="BM517" i="28"/>
  <c r="BL517" i="28"/>
  <c r="BK517" i="28"/>
  <c r="BJ517" i="28"/>
  <c r="BI517" i="28"/>
  <c r="F517" i="28"/>
  <c r="E517" i="28"/>
  <c r="D517" i="28"/>
  <c r="C517" i="28"/>
  <c r="B517" i="28"/>
  <c r="BQ516" i="28"/>
  <c r="BP516" i="28"/>
  <c r="BO516" i="28"/>
  <c r="BN516" i="28"/>
  <c r="BM516" i="28"/>
  <c r="BL516" i="28"/>
  <c r="BK516" i="28"/>
  <c r="BJ516" i="28"/>
  <c r="BI516" i="28"/>
  <c r="F516" i="28"/>
  <c r="E516" i="28"/>
  <c r="D516" i="28"/>
  <c r="C516" i="28"/>
  <c r="B516" i="28"/>
  <c r="BQ515" i="28"/>
  <c r="BP515" i="28"/>
  <c r="BO515" i="28"/>
  <c r="BN515" i="28"/>
  <c r="BM515" i="28"/>
  <c r="BL515" i="28"/>
  <c r="BK515" i="28"/>
  <c r="BJ515" i="28"/>
  <c r="BI515" i="28"/>
  <c r="F515" i="28"/>
  <c r="E515" i="28"/>
  <c r="D515" i="28"/>
  <c r="C515" i="28"/>
  <c r="B515" i="28"/>
  <c r="BQ514" i="28"/>
  <c r="BP514" i="28"/>
  <c r="BO514" i="28"/>
  <c r="BN514" i="28"/>
  <c r="BM514" i="28"/>
  <c r="BL514" i="28"/>
  <c r="BK514" i="28"/>
  <c r="BJ514" i="28"/>
  <c r="BI514" i="28"/>
  <c r="F514" i="28"/>
  <c r="E514" i="28"/>
  <c r="D514" i="28"/>
  <c r="C514" i="28"/>
  <c r="B514" i="28"/>
  <c r="BQ513" i="28"/>
  <c r="BP513" i="28"/>
  <c r="BO513" i="28"/>
  <c r="BN513" i="28"/>
  <c r="BM513" i="28"/>
  <c r="BL513" i="28"/>
  <c r="BK513" i="28"/>
  <c r="BJ513" i="28"/>
  <c r="BI513" i="28"/>
  <c r="F513" i="28"/>
  <c r="E513" i="28"/>
  <c r="D513" i="28"/>
  <c r="C513" i="28"/>
  <c r="B513" i="28"/>
  <c r="BQ512" i="28"/>
  <c r="BP512" i="28"/>
  <c r="BO512" i="28"/>
  <c r="BN512" i="28"/>
  <c r="BM512" i="28"/>
  <c r="BL512" i="28"/>
  <c r="BK512" i="28"/>
  <c r="BJ512" i="28"/>
  <c r="BI512" i="28"/>
  <c r="F512" i="28"/>
  <c r="E512" i="28"/>
  <c r="D512" i="28"/>
  <c r="C512" i="28"/>
  <c r="B512" i="28"/>
  <c r="BQ511" i="28"/>
  <c r="BP511" i="28"/>
  <c r="BO511" i="28"/>
  <c r="BN511" i="28"/>
  <c r="BM511" i="28"/>
  <c r="BL511" i="28"/>
  <c r="BK511" i="28"/>
  <c r="BJ511" i="28"/>
  <c r="BI511" i="28"/>
  <c r="F511" i="28"/>
  <c r="E511" i="28"/>
  <c r="D511" i="28"/>
  <c r="C511" i="28"/>
  <c r="B511" i="28"/>
  <c r="BQ510" i="28"/>
  <c r="BP510" i="28"/>
  <c r="BO510" i="28"/>
  <c r="BN510" i="28"/>
  <c r="BM510" i="28"/>
  <c r="BL510" i="28"/>
  <c r="BK510" i="28"/>
  <c r="BJ510" i="28"/>
  <c r="BI510" i="28"/>
  <c r="F510" i="28"/>
  <c r="E510" i="28"/>
  <c r="D510" i="28"/>
  <c r="C510" i="28"/>
  <c r="B510" i="28"/>
  <c r="BQ509" i="28"/>
  <c r="BP509" i="28"/>
  <c r="BO509" i="28"/>
  <c r="BN509" i="28"/>
  <c r="BM509" i="28"/>
  <c r="BL509" i="28"/>
  <c r="BK509" i="28"/>
  <c r="BJ509" i="28"/>
  <c r="BI509" i="28"/>
  <c r="F509" i="28"/>
  <c r="E509" i="28"/>
  <c r="D509" i="28"/>
  <c r="C509" i="28"/>
  <c r="B509" i="28"/>
  <c r="BQ508" i="28"/>
  <c r="BP508" i="28"/>
  <c r="BO508" i="28"/>
  <c r="BN508" i="28"/>
  <c r="BM508" i="28"/>
  <c r="BL508" i="28"/>
  <c r="BK508" i="28"/>
  <c r="BJ508" i="28"/>
  <c r="BI508" i="28"/>
  <c r="F508" i="28"/>
  <c r="E508" i="28"/>
  <c r="D508" i="28"/>
  <c r="C508" i="28"/>
  <c r="B508" i="28"/>
  <c r="BQ507" i="28"/>
  <c r="BP507" i="28"/>
  <c r="BO507" i="28"/>
  <c r="BN507" i="28"/>
  <c r="BM507" i="28"/>
  <c r="BL507" i="28"/>
  <c r="BK507" i="28"/>
  <c r="BJ507" i="28"/>
  <c r="BI507" i="28"/>
  <c r="F507" i="28"/>
  <c r="E507" i="28"/>
  <c r="D507" i="28"/>
  <c r="C507" i="28"/>
  <c r="B507" i="28"/>
  <c r="BQ506" i="28"/>
  <c r="BP506" i="28"/>
  <c r="BO506" i="28"/>
  <c r="BN506" i="28"/>
  <c r="BM506" i="28"/>
  <c r="BL506" i="28"/>
  <c r="BK506" i="28"/>
  <c r="BJ506" i="28"/>
  <c r="BI506" i="28"/>
  <c r="F506" i="28"/>
  <c r="E506" i="28"/>
  <c r="D506" i="28"/>
  <c r="C506" i="28"/>
  <c r="B506" i="28"/>
  <c r="BQ505" i="28"/>
  <c r="BP505" i="28"/>
  <c r="BO505" i="28"/>
  <c r="BN505" i="28"/>
  <c r="BM505" i="28"/>
  <c r="BL505" i="28"/>
  <c r="BK505" i="28"/>
  <c r="BJ505" i="28"/>
  <c r="BI505" i="28"/>
  <c r="F505" i="28"/>
  <c r="E505" i="28"/>
  <c r="D505" i="28"/>
  <c r="C505" i="28"/>
  <c r="B505" i="28"/>
  <c r="BQ504" i="28"/>
  <c r="BP504" i="28"/>
  <c r="BO504" i="28"/>
  <c r="BN504" i="28"/>
  <c r="BM504" i="28"/>
  <c r="BL504" i="28"/>
  <c r="BK504" i="28"/>
  <c r="BJ504" i="28"/>
  <c r="BI504" i="28"/>
  <c r="F504" i="28"/>
  <c r="E504" i="28"/>
  <c r="D504" i="28"/>
  <c r="C504" i="28"/>
  <c r="B504" i="28"/>
  <c r="BQ503" i="28"/>
  <c r="BP503" i="28"/>
  <c r="BO503" i="28"/>
  <c r="BN503" i="28"/>
  <c r="BM503" i="28"/>
  <c r="BL503" i="28"/>
  <c r="BK503" i="28"/>
  <c r="BJ503" i="28"/>
  <c r="BI503" i="28"/>
  <c r="F503" i="28"/>
  <c r="E503" i="28"/>
  <c r="D503" i="28"/>
  <c r="C503" i="28"/>
  <c r="B503" i="28"/>
  <c r="BQ502" i="28"/>
  <c r="BP502" i="28"/>
  <c r="BO502" i="28"/>
  <c r="BN502" i="28"/>
  <c r="BM502" i="28"/>
  <c r="BL502" i="28"/>
  <c r="BK502" i="28"/>
  <c r="BJ502" i="28"/>
  <c r="BI502" i="28"/>
  <c r="F502" i="28"/>
  <c r="E502" i="28"/>
  <c r="D502" i="28"/>
  <c r="C502" i="28"/>
  <c r="B502" i="28"/>
  <c r="BQ501" i="28"/>
  <c r="BP501" i="28"/>
  <c r="BO501" i="28"/>
  <c r="BN501" i="28"/>
  <c r="BM501" i="28"/>
  <c r="BL501" i="28"/>
  <c r="BK501" i="28"/>
  <c r="BJ501" i="28"/>
  <c r="BI501" i="28"/>
  <c r="F501" i="28"/>
  <c r="E501" i="28"/>
  <c r="D501" i="28"/>
  <c r="C501" i="28"/>
  <c r="B501" i="28"/>
  <c r="BQ500" i="28"/>
  <c r="BP500" i="28"/>
  <c r="BO500" i="28"/>
  <c r="BN500" i="28"/>
  <c r="BM500" i="28"/>
  <c r="BL500" i="28"/>
  <c r="BK500" i="28"/>
  <c r="BJ500" i="28"/>
  <c r="BI500" i="28"/>
  <c r="F500" i="28"/>
  <c r="E500" i="28"/>
  <c r="D500" i="28"/>
  <c r="C500" i="28"/>
  <c r="B500" i="28"/>
  <c r="BQ499" i="28"/>
  <c r="BP499" i="28"/>
  <c r="BO499" i="28"/>
  <c r="BN499" i="28"/>
  <c r="BM499" i="28"/>
  <c r="BL499" i="28"/>
  <c r="BK499" i="28"/>
  <c r="BJ499" i="28"/>
  <c r="BI499" i="28"/>
  <c r="F499" i="28"/>
  <c r="E499" i="28"/>
  <c r="D499" i="28"/>
  <c r="C499" i="28"/>
  <c r="B499" i="28"/>
  <c r="BQ498" i="28"/>
  <c r="BP498" i="28"/>
  <c r="BO498" i="28"/>
  <c r="BN498" i="28"/>
  <c r="BM498" i="28"/>
  <c r="BL498" i="28"/>
  <c r="BK498" i="28"/>
  <c r="BJ498" i="28"/>
  <c r="BI498" i="28"/>
  <c r="F498" i="28"/>
  <c r="E498" i="28"/>
  <c r="D498" i="28"/>
  <c r="C498" i="28"/>
  <c r="B498" i="28"/>
  <c r="BQ497" i="28"/>
  <c r="BP497" i="28"/>
  <c r="BO497" i="28"/>
  <c r="BN497" i="28"/>
  <c r="BM497" i="28"/>
  <c r="BL497" i="28"/>
  <c r="BK497" i="28"/>
  <c r="BJ497" i="28"/>
  <c r="BI497" i="28"/>
  <c r="F497" i="28"/>
  <c r="E497" i="28"/>
  <c r="D497" i="28"/>
  <c r="C497" i="28"/>
  <c r="B497" i="28"/>
  <c r="BQ496" i="28"/>
  <c r="BP496" i="28"/>
  <c r="BO496" i="28"/>
  <c r="BN496" i="28"/>
  <c r="BM496" i="28"/>
  <c r="BL496" i="28"/>
  <c r="BK496" i="28"/>
  <c r="BJ496" i="28"/>
  <c r="BI496" i="28"/>
  <c r="F496" i="28"/>
  <c r="E496" i="28"/>
  <c r="D496" i="28"/>
  <c r="C496" i="28"/>
  <c r="B496" i="28"/>
  <c r="BQ495" i="28"/>
  <c r="BP495" i="28"/>
  <c r="BO495" i="28"/>
  <c r="BN495" i="28"/>
  <c r="BM495" i="28"/>
  <c r="BL495" i="28"/>
  <c r="BK495" i="28"/>
  <c r="BJ495" i="28"/>
  <c r="BI495" i="28"/>
  <c r="F495" i="28"/>
  <c r="E495" i="28"/>
  <c r="D495" i="28"/>
  <c r="C495" i="28"/>
  <c r="B495" i="28"/>
  <c r="BQ494" i="28"/>
  <c r="BP494" i="28"/>
  <c r="BO494" i="28"/>
  <c r="BN494" i="28"/>
  <c r="BM494" i="28"/>
  <c r="BL494" i="28"/>
  <c r="BK494" i="28"/>
  <c r="BJ494" i="28"/>
  <c r="BI494" i="28"/>
  <c r="F494" i="28"/>
  <c r="E494" i="28"/>
  <c r="D494" i="28"/>
  <c r="C494" i="28"/>
  <c r="B494" i="28"/>
  <c r="BQ493" i="28"/>
  <c r="BP493" i="28"/>
  <c r="BO493" i="28"/>
  <c r="BN493" i="28"/>
  <c r="BM493" i="28"/>
  <c r="BL493" i="28"/>
  <c r="BK493" i="28"/>
  <c r="BJ493" i="28"/>
  <c r="BI493" i="28"/>
  <c r="F493" i="28"/>
  <c r="E493" i="28"/>
  <c r="D493" i="28"/>
  <c r="C493" i="28"/>
  <c r="B493" i="28"/>
  <c r="BQ492" i="28"/>
  <c r="BP492" i="28"/>
  <c r="BO492" i="28"/>
  <c r="BN492" i="28"/>
  <c r="BM492" i="28"/>
  <c r="BL492" i="28"/>
  <c r="BK492" i="28"/>
  <c r="BJ492" i="28"/>
  <c r="BI492" i="28"/>
  <c r="F492" i="28"/>
  <c r="E492" i="28"/>
  <c r="D492" i="28"/>
  <c r="C492" i="28"/>
  <c r="B492" i="28"/>
  <c r="BQ491" i="28"/>
  <c r="BP491" i="28"/>
  <c r="BO491" i="28"/>
  <c r="BN491" i="28"/>
  <c r="BM491" i="28"/>
  <c r="BL491" i="28"/>
  <c r="BK491" i="28"/>
  <c r="BJ491" i="28"/>
  <c r="BI491" i="28"/>
  <c r="F491" i="28"/>
  <c r="E491" i="28"/>
  <c r="D491" i="28"/>
  <c r="C491" i="28"/>
  <c r="B491" i="28"/>
  <c r="BQ490" i="28"/>
  <c r="BP490" i="28"/>
  <c r="BO490" i="28"/>
  <c r="BN490" i="28"/>
  <c r="BM490" i="28"/>
  <c r="BL490" i="28"/>
  <c r="BK490" i="28"/>
  <c r="BJ490" i="28"/>
  <c r="BI490" i="28"/>
  <c r="F490" i="28"/>
  <c r="E490" i="28"/>
  <c r="D490" i="28"/>
  <c r="C490" i="28"/>
  <c r="B490" i="28"/>
  <c r="BQ489" i="28"/>
  <c r="BP489" i="28"/>
  <c r="BO489" i="28"/>
  <c r="BN489" i="28"/>
  <c r="BM489" i="28"/>
  <c r="BL489" i="28"/>
  <c r="BK489" i="28"/>
  <c r="BJ489" i="28"/>
  <c r="BI489" i="28"/>
  <c r="F489" i="28"/>
  <c r="E489" i="28"/>
  <c r="D489" i="28"/>
  <c r="C489" i="28"/>
  <c r="B489" i="28"/>
  <c r="BQ488" i="28"/>
  <c r="BP488" i="28"/>
  <c r="BO488" i="28"/>
  <c r="BN488" i="28"/>
  <c r="BM488" i="28"/>
  <c r="BL488" i="28"/>
  <c r="BK488" i="28"/>
  <c r="BJ488" i="28"/>
  <c r="BI488" i="28"/>
  <c r="F488" i="28"/>
  <c r="E488" i="28"/>
  <c r="D488" i="28"/>
  <c r="C488" i="28"/>
  <c r="B488" i="28"/>
  <c r="BQ487" i="28"/>
  <c r="BP487" i="28"/>
  <c r="BO487" i="28"/>
  <c r="BN487" i="28"/>
  <c r="BM487" i="28"/>
  <c r="BL487" i="28"/>
  <c r="BK487" i="28"/>
  <c r="BJ487" i="28"/>
  <c r="BI487" i="28"/>
  <c r="F487" i="28"/>
  <c r="E487" i="28"/>
  <c r="D487" i="28"/>
  <c r="C487" i="28"/>
  <c r="B487" i="28"/>
  <c r="BQ486" i="28"/>
  <c r="BP486" i="28"/>
  <c r="BO486" i="28"/>
  <c r="BN486" i="28"/>
  <c r="BM486" i="28"/>
  <c r="BL486" i="28"/>
  <c r="BK486" i="28"/>
  <c r="BJ486" i="28"/>
  <c r="BI486" i="28"/>
  <c r="F486" i="28"/>
  <c r="E486" i="28"/>
  <c r="D486" i="28"/>
  <c r="C486" i="28"/>
  <c r="B486" i="28"/>
  <c r="BQ485" i="28"/>
  <c r="BP485" i="28"/>
  <c r="BO485" i="28"/>
  <c r="BN485" i="28"/>
  <c r="BM485" i="28"/>
  <c r="BL485" i="28"/>
  <c r="BK485" i="28"/>
  <c r="BJ485" i="28"/>
  <c r="BI485" i="28"/>
  <c r="F485" i="28"/>
  <c r="E485" i="28"/>
  <c r="D485" i="28"/>
  <c r="C485" i="28"/>
  <c r="B485" i="28"/>
  <c r="BQ484" i="28"/>
  <c r="BP484" i="28"/>
  <c r="BO484" i="28"/>
  <c r="BN484" i="28"/>
  <c r="BM484" i="28"/>
  <c r="BL484" i="28"/>
  <c r="BK484" i="28"/>
  <c r="BJ484" i="28"/>
  <c r="BI484" i="28"/>
  <c r="F484" i="28"/>
  <c r="E484" i="28"/>
  <c r="D484" i="28"/>
  <c r="C484" i="28"/>
  <c r="B484" i="28"/>
  <c r="BQ483" i="28"/>
  <c r="BP483" i="28"/>
  <c r="BO483" i="28"/>
  <c r="BN483" i="28"/>
  <c r="BM483" i="28"/>
  <c r="BL483" i="28"/>
  <c r="BK483" i="28"/>
  <c r="BJ483" i="28"/>
  <c r="BI483" i="28"/>
  <c r="F483" i="28"/>
  <c r="E483" i="28"/>
  <c r="D483" i="28"/>
  <c r="C483" i="28"/>
  <c r="B483" i="28"/>
  <c r="BQ482" i="28"/>
  <c r="BP482" i="28"/>
  <c r="BO482" i="28"/>
  <c r="BN482" i="28"/>
  <c r="BM482" i="28"/>
  <c r="BL482" i="28"/>
  <c r="BK482" i="28"/>
  <c r="BJ482" i="28"/>
  <c r="BI482" i="28"/>
  <c r="F482" i="28"/>
  <c r="E482" i="28"/>
  <c r="D482" i="28"/>
  <c r="C482" i="28"/>
  <c r="B482" i="28"/>
  <c r="BQ481" i="28"/>
  <c r="BP481" i="28"/>
  <c r="BO481" i="28"/>
  <c r="BN481" i="28"/>
  <c r="BM481" i="28"/>
  <c r="BL481" i="28"/>
  <c r="BK481" i="28"/>
  <c r="BJ481" i="28"/>
  <c r="BI481" i="28"/>
  <c r="F481" i="28"/>
  <c r="E481" i="28"/>
  <c r="D481" i="28"/>
  <c r="C481" i="28"/>
  <c r="B481" i="28"/>
  <c r="BQ480" i="28"/>
  <c r="BP480" i="28"/>
  <c r="BO480" i="28"/>
  <c r="BN480" i="28"/>
  <c r="BM480" i="28"/>
  <c r="BL480" i="28"/>
  <c r="BK480" i="28"/>
  <c r="BJ480" i="28"/>
  <c r="BI480" i="28"/>
  <c r="F480" i="28"/>
  <c r="E480" i="28"/>
  <c r="D480" i="28"/>
  <c r="C480" i="28"/>
  <c r="B480" i="28"/>
  <c r="BQ479" i="28"/>
  <c r="BP479" i="28"/>
  <c r="BO479" i="28"/>
  <c r="BN479" i="28"/>
  <c r="BM479" i="28"/>
  <c r="BL479" i="28"/>
  <c r="BK479" i="28"/>
  <c r="BJ479" i="28"/>
  <c r="BI479" i="28"/>
  <c r="F479" i="28"/>
  <c r="E479" i="28"/>
  <c r="D479" i="28"/>
  <c r="C479" i="28"/>
  <c r="B479" i="28"/>
  <c r="BQ478" i="28"/>
  <c r="BP478" i="28"/>
  <c r="BO478" i="28"/>
  <c r="BN478" i="28"/>
  <c r="BM478" i="28"/>
  <c r="BL478" i="28"/>
  <c r="BK478" i="28"/>
  <c r="BJ478" i="28"/>
  <c r="BI478" i="28"/>
  <c r="F478" i="28"/>
  <c r="E478" i="28"/>
  <c r="D478" i="28"/>
  <c r="C478" i="28"/>
  <c r="B478" i="28"/>
  <c r="BQ477" i="28"/>
  <c r="BP477" i="28"/>
  <c r="BO477" i="28"/>
  <c r="BN477" i="28"/>
  <c r="BM477" i="28"/>
  <c r="BL477" i="28"/>
  <c r="BK477" i="28"/>
  <c r="BJ477" i="28"/>
  <c r="BI477" i="28"/>
  <c r="F477" i="28"/>
  <c r="E477" i="28"/>
  <c r="D477" i="28"/>
  <c r="C477" i="28"/>
  <c r="B477" i="28"/>
  <c r="BQ476" i="28"/>
  <c r="BP476" i="28"/>
  <c r="BO476" i="28"/>
  <c r="BN476" i="28"/>
  <c r="BM476" i="28"/>
  <c r="BL476" i="28"/>
  <c r="BK476" i="28"/>
  <c r="BJ476" i="28"/>
  <c r="BI476" i="28"/>
  <c r="F476" i="28"/>
  <c r="E476" i="28"/>
  <c r="D476" i="28"/>
  <c r="C476" i="28"/>
  <c r="B476" i="28"/>
  <c r="BQ475" i="28"/>
  <c r="BP475" i="28"/>
  <c r="BO475" i="28"/>
  <c r="BN475" i="28"/>
  <c r="BM475" i="28"/>
  <c r="BL475" i="28"/>
  <c r="BK475" i="28"/>
  <c r="BJ475" i="28"/>
  <c r="BI475" i="28"/>
  <c r="F475" i="28"/>
  <c r="E475" i="28"/>
  <c r="D475" i="28"/>
  <c r="C475" i="28"/>
  <c r="B475" i="28"/>
  <c r="BQ474" i="28"/>
  <c r="BP474" i="28"/>
  <c r="BO474" i="28"/>
  <c r="BN474" i="28"/>
  <c r="BM474" i="28"/>
  <c r="BL474" i="28"/>
  <c r="BK474" i="28"/>
  <c r="BJ474" i="28"/>
  <c r="BI474" i="28"/>
  <c r="F474" i="28"/>
  <c r="E474" i="28"/>
  <c r="D474" i="28"/>
  <c r="C474" i="28"/>
  <c r="B474" i="28"/>
  <c r="BQ473" i="28"/>
  <c r="BP473" i="28"/>
  <c r="BO473" i="28"/>
  <c r="BN473" i="28"/>
  <c r="BM473" i="28"/>
  <c r="BL473" i="28"/>
  <c r="BK473" i="28"/>
  <c r="BJ473" i="28"/>
  <c r="BI473" i="28"/>
  <c r="F473" i="28"/>
  <c r="E473" i="28"/>
  <c r="D473" i="28"/>
  <c r="C473" i="28"/>
  <c r="B473" i="28"/>
  <c r="BQ472" i="28"/>
  <c r="BP472" i="28"/>
  <c r="BO472" i="28"/>
  <c r="BN472" i="28"/>
  <c r="BM472" i="28"/>
  <c r="BL472" i="28"/>
  <c r="BK472" i="28"/>
  <c r="BJ472" i="28"/>
  <c r="BI472" i="28"/>
  <c r="F472" i="28"/>
  <c r="E472" i="28"/>
  <c r="D472" i="28"/>
  <c r="C472" i="28"/>
  <c r="B472" i="28"/>
  <c r="BQ471" i="28"/>
  <c r="BP471" i="28"/>
  <c r="BO471" i="28"/>
  <c r="BN471" i="28"/>
  <c r="BM471" i="28"/>
  <c r="BL471" i="28"/>
  <c r="BK471" i="28"/>
  <c r="BJ471" i="28"/>
  <c r="BI471" i="28"/>
  <c r="F471" i="28"/>
  <c r="E471" i="28"/>
  <c r="D471" i="28"/>
  <c r="C471" i="28"/>
  <c r="B471" i="28"/>
  <c r="BQ470" i="28"/>
  <c r="BP470" i="28"/>
  <c r="BO470" i="28"/>
  <c r="BN470" i="28"/>
  <c r="BM470" i="28"/>
  <c r="BL470" i="28"/>
  <c r="BK470" i="28"/>
  <c r="BJ470" i="28"/>
  <c r="BI470" i="28"/>
  <c r="F470" i="28"/>
  <c r="E470" i="28"/>
  <c r="D470" i="28"/>
  <c r="C470" i="28"/>
  <c r="B470" i="28"/>
  <c r="BQ469" i="28"/>
  <c r="BP469" i="28"/>
  <c r="BO469" i="28"/>
  <c r="BN469" i="28"/>
  <c r="BM469" i="28"/>
  <c r="BL469" i="28"/>
  <c r="BK469" i="28"/>
  <c r="BJ469" i="28"/>
  <c r="BI469" i="28"/>
  <c r="F469" i="28"/>
  <c r="E469" i="28"/>
  <c r="D469" i="28"/>
  <c r="C469" i="28"/>
  <c r="B469" i="28"/>
  <c r="BQ468" i="28"/>
  <c r="BP468" i="28"/>
  <c r="BO468" i="28"/>
  <c r="BN468" i="28"/>
  <c r="BM468" i="28"/>
  <c r="BL468" i="28"/>
  <c r="BK468" i="28"/>
  <c r="BJ468" i="28"/>
  <c r="BI468" i="28"/>
  <c r="F468" i="28"/>
  <c r="E468" i="28"/>
  <c r="D468" i="28"/>
  <c r="C468" i="28"/>
  <c r="B468" i="28"/>
  <c r="BQ467" i="28"/>
  <c r="BP467" i="28"/>
  <c r="BO467" i="28"/>
  <c r="BN467" i="28"/>
  <c r="BM467" i="28"/>
  <c r="BL467" i="28"/>
  <c r="BK467" i="28"/>
  <c r="BJ467" i="28"/>
  <c r="BI467" i="28"/>
  <c r="F467" i="28"/>
  <c r="E467" i="28"/>
  <c r="D467" i="28"/>
  <c r="C467" i="28"/>
  <c r="B467" i="28"/>
  <c r="BQ466" i="28"/>
  <c r="BP466" i="28"/>
  <c r="BO466" i="28"/>
  <c r="BN466" i="28"/>
  <c r="BM466" i="28"/>
  <c r="BL466" i="28"/>
  <c r="BK466" i="28"/>
  <c r="BJ466" i="28"/>
  <c r="BI466" i="28"/>
  <c r="F466" i="28"/>
  <c r="E466" i="28"/>
  <c r="D466" i="28"/>
  <c r="C466" i="28"/>
  <c r="B466" i="28"/>
  <c r="BQ465" i="28"/>
  <c r="BP465" i="28"/>
  <c r="BO465" i="28"/>
  <c r="BN465" i="28"/>
  <c r="BM465" i="28"/>
  <c r="BL465" i="28"/>
  <c r="BK465" i="28"/>
  <c r="BJ465" i="28"/>
  <c r="BI465" i="28"/>
  <c r="F465" i="28"/>
  <c r="E465" i="28"/>
  <c r="D465" i="28"/>
  <c r="C465" i="28"/>
  <c r="B465" i="28"/>
  <c r="BQ464" i="28"/>
  <c r="BP464" i="28"/>
  <c r="BO464" i="28"/>
  <c r="BN464" i="28"/>
  <c r="BM464" i="28"/>
  <c r="BL464" i="28"/>
  <c r="BK464" i="28"/>
  <c r="BJ464" i="28"/>
  <c r="BI464" i="28"/>
  <c r="F464" i="28"/>
  <c r="E464" i="28"/>
  <c r="D464" i="28"/>
  <c r="C464" i="28"/>
  <c r="B464" i="28"/>
  <c r="BQ463" i="28"/>
  <c r="BP463" i="28"/>
  <c r="BO463" i="28"/>
  <c r="BN463" i="28"/>
  <c r="BM463" i="28"/>
  <c r="BL463" i="28"/>
  <c r="BK463" i="28"/>
  <c r="BJ463" i="28"/>
  <c r="BI463" i="28"/>
  <c r="F463" i="28"/>
  <c r="E463" i="28"/>
  <c r="D463" i="28"/>
  <c r="C463" i="28"/>
  <c r="B463" i="28"/>
  <c r="BQ462" i="28"/>
  <c r="BP462" i="28"/>
  <c r="BO462" i="28"/>
  <c r="BN462" i="28"/>
  <c r="BM462" i="28"/>
  <c r="BL462" i="28"/>
  <c r="BK462" i="28"/>
  <c r="BJ462" i="28"/>
  <c r="BI462" i="28"/>
  <c r="F462" i="28"/>
  <c r="E462" i="28"/>
  <c r="D462" i="28"/>
  <c r="C462" i="28"/>
  <c r="B462" i="28"/>
  <c r="BQ461" i="28"/>
  <c r="BP461" i="28"/>
  <c r="BO461" i="28"/>
  <c r="BN461" i="28"/>
  <c r="BM461" i="28"/>
  <c r="BL461" i="28"/>
  <c r="BK461" i="28"/>
  <c r="BJ461" i="28"/>
  <c r="BI461" i="28"/>
  <c r="F461" i="28"/>
  <c r="E461" i="28"/>
  <c r="D461" i="28"/>
  <c r="C461" i="28"/>
  <c r="B461" i="28"/>
  <c r="BQ460" i="28"/>
  <c r="BP460" i="28"/>
  <c r="BO460" i="28"/>
  <c r="BN460" i="28"/>
  <c r="BM460" i="28"/>
  <c r="BL460" i="28"/>
  <c r="BK460" i="28"/>
  <c r="BJ460" i="28"/>
  <c r="BI460" i="28"/>
  <c r="F460" i="28"/>
  <c r="E460" i="28"/>
  <c r="D460" i="28"/>
  <c r="C460" i="28"/>
  <c r="B460" i="28"/>
  <c r="BQ459" i="28"/>
  <c r="BP459" i="28"/>
  <c r="BO459" i="28"/>
  <c r="BN459" i="28"/>
  <c r="BM459" i="28"/>
  <c r="BL459" i="28"/>
  <c r="BK459" i="28"/>
  <c r="BJ459" i="28"/>
  <c r="BI459" i="28"/>
  <c r="F459" i="28"/>
  <c r="E459" i="28"/>
  <c r="D459" i="28"/>
  <c r="C459" i="28"/>
  <c r="B459" i="28"/>
  <c r="BQ458" i="28"/>
  <c r="BP458" i="28"/>
  <c r="BO458" i="28"/>
  <c r="BN458" i="28"/>
  <c r="BM458" i="28"/>
  <c r="BL458" i="28"/>
  <c r="BK458" i="28"/>
  <c r="BJ458" i="28"/>
  <c r="BI458" i="28"/>
  <c r="F458" i="28"/>
  <c r="E458" i="28"/>
  <c r="D458" i="28"/>
  <c r="C458" i="28"/>
  <c r="B458" i="28"/>
  <c r="BQ457" i="28"/>
  <c r="BP457" i="28"/>
  <c r="BO457" i="28"/>
  <c r="BN457" i="28"/>
  <c r="BM457" i="28"/>
  <c r="BL457" i="28"/>
  <c r="BK457" i="28"/>
  <c r="BJ457" i="28"/>
  <c r="BI457" i="28"/>
  <c r="F457" i="28"/>
  <c r="E457" i="28"/>
  <c r="D457" i="28"/>
  <c r="C457" i="28"/>
  <c r="B457" i="28"/>
  <c r="BQ456" i="28"/>
  <c r="BP456" i="28"/>
  <c r="BO456" i="28"/>
  <c r="BN456" i="28"/>
  <c r="BM456" i="28"/>
  <c r="BL456" i="28"/>
  <c r="BK456" i="28"/>
  <c r="BJ456" i="28"/>
  <c r="BI456" i="28"/>
  <c r="F456" i="28"/>
  <c r="E456" i="28"/>
  <c r="D456" i="28"/>
  <c r="C456" i="28"/>
  <c r="B456" i="28"/>
  <c r="BQ455" i="28"/>
  <c r="BP455" i="28"/>
  <c r="BO455" i="28"/>
  <c r="BN455" i="28"/>
  <c r="BM455" i="28"/>
  <c r="BL455" i="28"/>
  <c r="BK455" i="28"/>
  <c r="BJ455" i="28"/>
  <c r="BI455" i="28"/>
  <c r="F455" i="28"/>
  <c r="E455" i="28"/>
  <c r="D455" i="28"/>
  <c r="C455" i="28"/>
  <c r="B455" i="28"/>
  <c r="BQ454" i="28"/>
  <c r="BP454" i="28"/>
  <c r="BO454" i="28"/>
  <c r="BN454" i="28"/>
  <c r="BM454" i="28"/>
  <c r="BL454" i="28"/>
  <c r="BK454" i="28"/>
  <c r="BJ454" i="28"/>
  <c r="BI454" i="28"/>
  <c r="F454" i="28"/>
  <c r="E454" i="28"/>
  <c r="D454" i="28"/>
  <c r="C454" i="28"/>
  <c r="B454" i="28"/>
  <c r="BQ453" i="28"/>
  <c r="BP453" i="28"/>
  <c r="BO453" i="28"/>
  <c r="BN453" i="28"/>
  <c r="BM453" i="28"/>
  <c r="BL453" i="28"/>
  <c r="BK453" i="28"/>
  <c r="BJ453" i="28"/>
  <c r="BI453" i="28"/>
  <c r="F453" i="28"/>
  <c r="E453" i="28"/>
  <c r="D453" i="28"/>
  <c r="C453" i="28"/>
  <c r="B453" i="28"/>
  <c r="BQ452" i="28"/>
  <c r="BP452" i="28"/>
  <c r="BO452" i="28"/>
  <c r="BN452" i="28"/>
  <c r="BM452" i="28"/>
  <c r="BL452" i="28"/>
  <c r="BK452" i="28"/>
  <c r="BJ452" i="28"/>
  <c r="BI452" i="28"/>
  <c r="F452" i="28"/>
  <c r="E452" i="28"/>
  <c r="D452" i="28"/>
  <c r="C452" i="28"/>
  <c r="B452" i="28"/>
  <c r="BQ451" i="28"/>
  <c r="BP451" i="28"/>
  <c r="BO451" i="28"/>
  <c r="BN451" i="28"/>
  <c r="BM451" i="28"/>
  <c r="BL451" i="28"/>
  <c r="BK451" i="28"/>
  <c r="BJ451" i="28"/>
  <c r="BI451" i="28"/>
  <c r="F451" i="28"/>
  <c r="E451" i="28"/>
  <c r="D451" i="28"/>
  <c r="C451" i="28"/>
  <c r="B451" i="28"/>
  <c r="BQ450" i="28"/>
  <c r="BP450" i="28"/>
  <c r="BO450" i="28"/>
  <c r="BN450" i="28"/>
  <c r="BM450" i="28"/>
  <c r="BL450" i="28"/>
  <c r="BK450" i="28"/>
  <c r="BJ450" i="28"/>
  <c r="BI450" i="28"/>
  <c r="F450" i="28"/>
  <c r="E450" i="28"/>
  <c r="D450" i="28"/>
  <c r="C450" i="28"/>
  <c r="B450" i="28"/>
  <c r="BQ449" i="28"/>
  <c r="BP449" i="28"/>
  <c r="BO449" i="28"/>
  <c r="BN449" i="28"/>
  <c r="BM449" i="28"/>
  <c r="BL449" i="28"/>
  <c r="BK449" i="28"/>
  <c r="BJ449" i="28"/>
  <c r="BI449" i="28"/>
  <c r="F449" i="28"/>
  <c r="E449" i="28"/>
  <c r="D449" i="28"/>
  <c r="C449" i="28"/>
  <c r="B449" i="28"/>
  <c r="BQ448" i="28"/>
  <c r="BP448" i="28"/>
  <c r="BO448" i="28"/>
  <c r="BN448" i="28"/>
  <c r="BM448" i="28"/>
  <c r="BL448" i="28"/>
  <c r="BK448" i="28"/>
  <c r="BJ448" i="28"/>
  <c r="BI448" i="28"/>
  <c r="F448" i="28"/>
  <c r="E448" i="28"/>
  <c r="D448" i="28"/>
  <c r="C448" i="28"/>
  <c r="B448" i="28"/>
  <c r="BQ447" i="28"/>
  <c r="BP447" i="28"/>
  <c r="BO447" i="28"/>
  <c r="BN447" i="28"/>
  <c r="BM447" i="28"/>
  <c r="BL447" i="28"/>
  <c r="BK447" i="28"/>
  <c r="BJ447" i="28"/>
  <c r="BI447" i="28"/>
  <c r="F447" i="28"/>
  <c r="E447" i="28"/>
  <c r="D447" i="28"/>
  <c r="C447" i="28"/>
  <c r="B447" i="28"/>
  <c r="BQ446" i="28"/>
  <c r="BP446" i="28"/>
  <c r="BO446" i="28"/>
  <c r="BN446" i="28"/>
  <c r="BM446" i="28"/>
  <c r="BL446" i="28"/>
  <c r="BK446" i="28"/>
  <c r="BJ446" i="28"/>
  <c r="BI446" i="28"/>
  <c r="F446" i="28"/>
  <c r="E446" i="28"/>
  <c r="D446" i="28"/>
  <c r="C446" i="28"/>
  <c r="B446" i="28"/>
  <c r="BQ445" i="28"/>
  <c r="BP445" i="28"/>
  <c r="BO445" i="28"/>
  <c r="BN445" i="28"/>
  <c r="BM445" i="28"/>
  <c r="BL445" i="28"/>
  <c r="BK445" i="28"/>
  <c r="BJ445" i="28"/>
  <c r="BI445" i="28"/>
  <c r="F445" i="28"/>
  <c r="E445" i="28"/>
  <c r="D445" i="28"/>
  <c r="C445" i="28"/>
  <c r="B445" i="28"/>
  <c r="BQ444" i="28"/>
  <c r="BP444" i="28"/>
  <c r="BO444" i="28"/>
  <c r="BN444" i="28"/>
  <c r="BM444" i="28"/>
  <c r="BL444" i="28"/>
  <c r="BK444" i="28"/>
  <c r="BJ444" i="28"/>
  <c r="BI444" i="28"/>
  <c r="F444" i="28"/>
  <c r="E444" i="28"/>
  <c r="D444" i="28"/>
  <c r="C444" i="28"/>
  <c r="B444" i="28"/>
  <c r="BQ443" i="28"/>
  <c r="BP443" i="28"/>
  <c r="BO443" i="28"/>
  <c r="BN443" i="28"/>
  <c r="BM443" i="28"/>
  <c r="BL443" i="28"/>
  <c r="BK443" i="28"/>
  <c r="BJ443" i="28"/>
  <c r="BI443" i="28"/>
  <c r="F443" i="28"/>
  <c r="E443" i="28"/>
  <c r="D443" i="28"/>
  <c r="C443" i="28"/>
  <c r="B443" i="28"/>
  <c r="BQ442" i="28"/>
  <c r="BP442" i="28"/>
  <c r="BO442" i="28"/>
  <c r="BN442" i="28"/>
  <c r="BM442" i="28"/>
  <c r="BL442" i="28"/>
  <c r="BK442" i="28"/>
  <c r="BJ442" i="28"/>
  <c r="BI442" i="28"/>
  <c r="F442" i="28"/>
  <c r="E442" i="28"/>
  <c r="D442" i="28"/>
  <c r="C442" i="28"/>
  <c r="B442" i="28"/>
  <c r="BQ441" i="28"/>
  <c r="BP441" i="28"/>
  <c r="BO441" i="28"/>
  <c r="BN441" i="28"/>
  <c r="BM441" i="28"/>
  <c r="BL441" i="28"/>
  <c r="BK441" i="28"/>
  <c r="BJ441" i="28"/>
  <c r="BI441" i="28"/>
  <c r="F441" i="28"/>
  <c r="E441" i="28"/>
  <c r="D441" i="28"/>
  <c r="C441" i="28"/>
  <c r="B441" i="28"/>
  <c r="BQ440" i="28"/>
  <c r="BP440" i="28"/>
  <c r="BO440" i="28"/>
  <c r="BN440" i="28"/>
  <c r="BM440" i="28"/>
  <c r="BL440" i="28"/>
  <c r="BK440" i="28"/>
  <c r="BJ440" i="28"/>
  <c r="BI440" i="28"/>
  <c r="F440" i="28"/>
  <c r="E440" i="28"/>
  <c r="D440" i="28"/>
  <c r="C440" i="28"/>
  <c r="B440" i="28"/>
  <c r="BQ439" i="28"/>
  <c r="BP439" i="28"/>
  <c r="BO439" i="28"/>
  <c r="BN439" i="28"/>
  <c r="BM439" i="28"/>
  <c r="BL439" i="28"/>
  <c r="BK439" i="28"/>
  <c r="BJ439" i="28"/>
  <c r="BI439" i="28"/>
  <c r="F439" i="28"/>
  <c r="E439" i="28"/>
  <c r="D439" i="28"/>
  <c r="C439" i="28"/>
  <c r="B439" i="28"/>
  <c r="BQ438" i="28"/>
  <c r="BP438" i="28"/>
  <c r="BO438" i="28"/>
  <c r="BN438" i="28"/>
  <c r="BM438" i="28"/>
  <c r="BL438" i="28"/>
  <c r="BK438" i="28"/>
  <c r="BJ438" i="28"/>
  <c r="BI438" i="28"/>
  <c r="F438" i="28"/>
  <c r="E438" i="28"/>
  <c r="D438" i="28"/>
  <c r="C438" i="28"/>
  <c r="B438" i="28"/>
  <c r="BQ437" i="28"/>
  <c r="BP437" i="28"/>
  <c r="BO437" i="28"/>
  <c r="BN437" i="28"/>
  <c r="BM437" i="28"/>
  <c r="BL437" i="28"/>
  <c r="BK437" i="28"/>
  <c r="BJ437" i="28"/>
  <c r="BI437" i="28"/>
  <c r="F437" i="28"/>
  <c r="E437" i="28"/>
  <c r="D437" i="28"/>
  <c r="C437" i="28"/>
  <c r="B437" i="28"/>
  <c r="BQ436" i="28"/>
  <c r="BP436" i="28"/>
  <c r="BO436" i="28"/>
  <c r="BN436" i="28"/>
  <c r="BM436" i="28"/>
  <c r="BL436" i="28"/>
  <c r="BK436" i="28"/>
  <c r="BJ436" i="28"/>
  <c r="BI436" i="28"/>
  <c r="F436" i="28"/>
  <c r="E436" i="28"/>
  <c r="D436" i="28"/>
  <c r="C436" i="28"/>
  <c r="B436" i="28"/>
  <c r="BQ435" i="28"/>
  <c r="BP435" i="28"/>
  <c r="BO435" i="28"/>
  <c r="BN435" i="28"/>
  <c r="BM435" i="28"/>
  <c r="BL435" i="28"/>
  <c r="BK435" i="28"/>
  <c r="BJ435" i="28"/>
  <c r="BI435" i="28"/>
  <c r="F435" i="28"/>
  <c r="E435" i="28"/>
  <c r="D435" i="28"/>
  <c r="C435" i="28"/>
  <c r="B435" i="28"/>
  <c r="BQ434" i="28"/>
  <c r="BP434" i="28"/>
  <c r="BO434" i="28"/>
  <c r="BN434" i="28"/>
  <c r="BM434" i="28"/>
  <c r="BL434" i="28"/>
  <c r="BK434" i="28"/>
  <c r="BJ434" i="28"/>
  <c r="BI434" i="28"/>
  <c r="F434" i="28"/>
  <c r="E434" i="28"/>
  <c r="D434" i="28"/>
  <c r="C434" i="28"/>
  <c r="B434" i="28"/>
  <c r="BQ433" i="28"/>
  <c r="BP433" i="28"/>
  <c r="BO433" i="28"/>
  <c r="BN433" i="28"/>
  <c r="BM433" i="28"/>
  <c r="BL433" i="28"/>
  <c r="BK433" i="28"/>
  <c r="BJ433" i="28"/>
  <c r="BI433" i="28"/>
  <c r="F433" i="28"/>
  <c r="E433" i="28"/>
  <c r="D433" i="28"/>
  <c r="C433" i="28"/>
  <c r="B433" i="28"/>
  <c r="BQ432" i="28"/>
  <c r="BP432" i="28"/>
  <c r="BO432" i="28"/>
  <c r="BN432" i="28"/>
  <c r="BM432" i="28"/>
  <c r="BL432" i="28"/>
  <c r="BK432" i="28"/>
  <c r="BJ432" i="28"/>
  <c r="BI432" i="28"/>
  <c r="F432" i="28"/>
  <c r="E432" i="28"/>
  <c r="D432" i="28"/>
  <c r="C432" i="28"/>
  <c r="B432" i="28"/>
  <c r="BQ431" i="28"/>
  <c r="BP431" i="28"/>
  <c r="BO431" i="28"/>
  <c r="BN431" i="28"/>
  <c r="BM431" i="28"/>
  <c r="BL431" i="28"/>
  <c r="BK431" i="28"/>
  <c r="BJ431" i="28"/>
  <c r="BI431" i="28"/>
  <c r="F431" i="28"/>
  <c r="E431" i="28"/>
  <c r="D431" i="28"/>
  <c r="C431" i="28"/>
  <c r="B431" i="28"/>
  <c r="BQ430" i="28"/>
  <c r="BP430" i="28"/>
  <c r="BO430" i="28"/>
  <c r="BN430" i="28"/>
  <c r="BM430" i="28"/>
  <c r="BL430" i="28"/>
  <c r="BK430" i="28"/>
  <c r="BJ430" i="28"/>
  <c r="BI430" i="28"/>
  <c r="F430" i="28"/>
  <c r="E430" i="28"/>
  <c r="D430" i="28"/>
  <c r="C430" i="28"/>
  <c r="B430" i="28"/>
  <c r="BQ429" i="28"/>
  <c r="BP429" i="28"/>
  <c r="BO429" i="28"/>
  <c r="BN429" i="28"/>
  <c r="BM429" i="28"/>
  <c r="BL429" i="28"/>
  <c r="BK429" i="28"/>
  <c r="BJ429" i="28"/>
  <c r="BI429" i="28"/>
  <c r="F429" i="28"/>
  <c r="E429" i="28"/>
  <c r="D429" i="28"/>
  <c r="C429" i="28"/>
  <c r="B429" i="28"/>
  <c r="BQ428" i="28"/>
  <c r="BP428" i="28"/>
  <c r="BO428" i="28"/>
  <c r="BN428" i="28"/>
  <c r="BM428" i="28"/>
  <c r="BL428" i="28"/>
  <c r="BK428" i="28"/>
  <c r="BJ428" i="28"/>
  <c r="BI428" i="28"/>
  <c r="F428" i="28"/>
  <c r="E428" i="28"/>
  <c r="D428" i="28"/>
  <c r="C428" i="28"/>
  <c r="B428" i="28"/>
  <c r="BQ427" i="28"/>
  <c r="BP427" i="28"/>
  <c r="BO427" i="28"/>
  <c r="BN427" i="28"/>
  <c r="BM427" i="28"/>
  <c r="BL427" i="28"/>
  <c r="BK427" i="28"/>
  <c r="BJ427" i="28"/>
  <c r="BI427" i="28"/>
  <c r="F427" i="28"/>
  <c r="E427" i="28"/>
  <c r="D427" i="28"/>
  <c r="C427" i="28"/>
  <c r="B427" i="28"/>
  <c r="BQ426" i="28"/>
  <c r="BP426" i="28"/>
  <c r="BO426" i="28"/>
  <c r="BN426" i="28"/>
  <c r="BM426" i="28"/>
  <c r="BL426" i="28"/>
  <c r="BK426" i="28"/>
  <c r="BJ426" i="28"/>
  <c r="BI426" i="28"/>
  <c r="F426" i="28"/>
  <c r="E426" i="28"/>
  <c r="D426" i="28"/>
  <c r="C426" i="28"/>
  <c r="B426" i="28"/>
  <c r="BQ425" i="28"/>
  <c r="BP425" i="28"/>
  <c r="BO425" i="28"/>
  <c r="BN425" i="28"/>
  <c r="BM425" i="28"/>
  <c r="BL425" i="28"/>
  <c r="BK425" i="28"/>
  <c r="BJ425" i="28"/>
  <c r="BI425" i="28"/>
  <c r="F425" i="28"/>
  <c r="E425" i="28"/>
  <c r="D425" i="28"/>
  <c r="C425" i="28"/>
  <c r="B425" i="28"/>
  <c r="BQ424" i="28"/>
  <c r="BP424" i="28"/>
  <c r="BO424" i="28"/>
  <c r="BN424" i="28"/>
  <c r="BM424" i="28"/>
  <c r="BL424" i="28"/>
  <c r="BK424" i="28"/>
  <c r="BJ424" i="28"/>
  <c r="BI424" i="28"/>
  <c r="F424" i="28"/>
  <c r="E424" i="28"/>
  <c r="D424" i="28"/>
  <c r="C424" i="28"/>
  <c r="B424" i="28"/>
  <c r="BQ423" i="28"/>
  <c r="BP423" i="28"/>
  <c r="BO423" i="28"/>
  <c r="BN423" i="28"/>
  <c r="BM423" i="28"/>
  <c r="BL423" i="28"/>
  <c r="BK423" i="28"/>
  <c r="BJ423" i="28"/>
  <c r="BI423" i="28"/>
  <c r="F423" i="28"/>
  <c r="E423" i="28"/>
  <c r="D423" i="28"/>
  <c r="C423" i="28"/>
  <c r="B423" i="28"/>
  <c r="BQ422" i="28"/>
  <c r="BP422" i="28"/>
  <c r="BO422" i="28"/>
  <c r="BN422" i="28"/>
  <c r="BM422" i="28"/>
  <c r="BL422" i="28"/>
  <c r="BK422" i="28"/>
  <c r="BJ422" i="28"/>
  <c r="BI422" i="28"/>
  <c r="F422" i="28"/>
  <c r="E422" i="28"/>
  <c r="D422" i="28"/>
  <c r="C422" i="28"/>
  <c r="B422" i="28"/>
  <c r="BQ421" i="28"/>
  <c r="BP421" i="28"/>
  <c r="BO421" i="28"/>
  <c r="BN421" i="28"/>
  <c r="BM421" i="28"/>
  <c r="BL421" i="28"/>
  <c r="BK421" i="28"/>
  <c r="BJ421" i="28"/>
  <c r="BI421" i="28"/>
  <c r="F421" i="28"/>
  <c r="E421" i="28"/>
  <c r="D421" i="28"/>
  <c r="C421" i="28"/>
  <c r="B421" i="28"/>
  <c r="BQ420" i="28"/>
  <c r="BP420" i="28"/>
  <c r="BO420" i="28"/>
  <c r="BN420" i="28"/>
  <c r="BM420" i="28"/>
  <c r="BL420" i="28"/>
  <c r="BK420" i="28"/>
  <c r="BJ420" i="28"/>
  <c r="BI420" i="28"/>
  <c r="F420" i="28"/>
  <c r="E420" i="28"/>
  <c r="D420" i="28"/>
  <c r="C420" i="28"/>
  <c r="B420" i="28"/>
  <c r="BQ419" i="28"/>
  <c r="BP419" i="28"/>
  <c r="BO419" i="28"/>
  <c r="BN419" i="28"/>
  <c r="BM419" i="28"/>
  <c r="BL419" i="28"/>
  <c r="BK419" i="28"/>
  <c r="BJ419" i="28"/>
  <c r="BI419" i="28"/>
  <c r="F419" i="28"/>
  <c r="E419" i="28"/>
  <c r="D419" i="28"/>
  <c r="C419" i="28"/>
  <c r="B419" i="28"/>
  <c r="BQ418" i="28"/>
  <c r="BP418" i="28"/>
  <c r="BO418" i="28"/>
  <c r="BN418" i="28"/>
  <c r="BM418" i="28"/>
  <c r="BL418" i="28"/>
  <c r="BK418" i="28"/>
  <c r="BJ418" i="28"/>
  <c r="BI418" i="28"/>
  <c r="F418" i="28"/>
  <c r="E418" i="28"/>
  <c r="D418" i="28"/>
  <c r="C418" i="28"/>
  <c r="B418" i="28"/>
  <c r="BQ417" i="28"/>
  <c r="BP417" i="28"/>
  <c r="BO417" i="28"/>
  <c r="BN417" i="28"/>
  <c r="BM417" i="28"/>
  <c r="BL417" i="28"/>
  <c r="BK417" i="28"/>
  <c r="BJ417" i="28"/>
  <c r="BI417" i="28"/>
  <c r="F417" i="28"/>
  <c r="E417" i="28"/>
  <c r="D417" i="28"/>
  <c r="C417" i="28"/>
  <c r="B417" i="28"/>
  <c r="BQ416" i="28"/>
  <c r="BP416" i="28"/>
  <c r="BO416" i="28"/>
  <c r="BN416" i="28"/>
  <c r="BM416" i="28"/>
  <c r="BL416" i="28"/>
  <c r="BK416" i="28"/>
  <c r="BJ416" i="28"/>
  <c r="BI416" i="28"/>
  <c r="F416" i="28"/>
  <c r="E416" i="28"/>
  <c r="D416" i="28"/>
  <c r="C416" i="28"/>
  <c r="B416" i="28"/>
  <c r="BQ415" i="28"/>
  <c r="BP415" i="28"/>
  <c r="BO415" i="28"/>
  <c r="BN415" i="28"/>
  <c r="BM415" i="28"/>
  <c r="BL415" i="28"/>
  <c r="BK415" i="28"/>
  <c r="BJ415" i="28"/>
  <c r="BI415" i="28"/>
  <c r="F415" i="28"/>
  <c r="E415" i="28"/>
  <c r="D415" i="28"/>
  <c r="C415" i="28"/>
  <c r="B415" i="28"/>
  <c r="BQ414" i="28"/>
  <c r="BP414" i="28"/>
  <c r="BO414" i="28"/>
  <c r="BN414" i="28"/>
  <c r="BM414" i="28"/>
  <c r="BL414" i="28"/>
  <c r="BK414" i="28"/>
  <c r="BJ414" i="28"/>
  <c r="BI414" i="28"/>
  <c r="F414" i="28"/>
  <c r="E414" i="28"/>
  <c r="D414" i="28"/>
  <c r="C414" i="28"/>
  <c r="B414" i="28"/>
  <c r="BQ413" i="28"/>
  <c r="BP413" i="28"/>
  <c r="BO413" i="28"/>
  <c r="BN413" i="28"/>
  <c r="BM413" i="28"/>
  <c r="BL413" i="28"/>
  <c r="BK413" i="28"/>
  <c r="BJ413" i="28"/>
  <c r="BI413" i="28"/>
  <c r="F413" i="28"/>
  <c r="E413" i="28"/>
  <c r="D413" i="28"/>
  <c r="C413" i="28"/>
  <c r="B413" i="28"/>
  <c r="BQ412" i="28"/>
  <c r="BP412" i="28"/>
  <c r="BO412" i="28"/>
  <c r="BN412" i="28"/>
  <c r="BM412" i="28"/>
  <c r="BL412" i="28"/>
  <c r="BK412" i="28"/>
  <c r="BJ412" i="28"/>
  <c r="BI412" i="28"/>
  <c r="F412" i="28"/>
  <c r="E412" i="28"/>
  <c r="D412" i="28"/>
  <c r="C412" i="28"/>
  <c r="B412" i="28"/>
  <c r="BQ411" i="28"/>
  <c r="BP411" i="28"/>
  <c r="BO411" i="28"/>
  <c r="BN411" i="28"/>
  <c r="BM411" i="28"/>
  <c r="BL411" i="28"/>
  <c r="BK411" i="28"/>
  <c r="BJ411" i="28"/>
  <c r="BI411" i="28"/>
  <c r="F411" i="28"/>
  <c r="E411" i="28"/>
  <c r="D411" i="28"/>
  <c r="C411" i="28"/>
  <c r="B411" i="28"/>
  <c r="BQ410" i="28"/>
  <c r="BP410" i="28"/>
  <c r="BO410" i="28"/>
  <c r="BN410" i="28"/>
  <c r="BM410" i="28"/>
  <c r="BL410" i="28"/>
  <c r="BK410" i="28"/>
  <c r="BJ410" i="28"/>
  <c r="BI410" i="28"/>
  <c r="F410" i="28"/>
  <c r="E410" i="28"/>
  <c r="D410" i="28"/>
  <c r="C410" i="28"/>
  <c r="B410" i="28"/>
  <c r="BQ409" i="28"/>
  <c r="BP409" i="28"/>
  <c r="BO409" i="28"/>
  <c r="BN409" i="28"/>
  <c r="BM409" i="28"/>
  <c r="BL409" i="28"/>
  <c r="BK409" i="28"/>
  <c r="BJ409" i="28"/>
  <c r="BI409" i="28"/>
  <c r="F409" i="28"/>
  <c r="E409" i="28"/>
  <c r="D409" i="28"/>
  <c r="C409" i="28"/>
  <c r="B409" i="28"/>
  <c r="BQ408" i="28"/>
  <c r="BP408" i="28"/>
  <c r="BO408" i="28"/>
  <c r="BN408" i="28"/>
  <c r="BM408" i="28"/>
  <c r="BL408" i="28"/>
  <c r="BK408" i="28"/>
  <c r="BJ408" i="28"/>
  <c r="BI408" i="28"/>
  <c r="F408" i="28"/>
  <c r="E408" i="28"/>
  <c r="D408" i="28"/>
  <c r="C408" i="28"/>
  <c r="B408" i="28"/>
  <c r="BQ407" i="28"/>
  <c r="BP407" i="28"/>
  <c r="BO407" i="28"/>
  <c r="BN407" i="28"/>
  <c r="BM407" i="28"/>
  <c r="BL407" i="28"/>
  <c r="BK407" i="28"/>
  <c r="BJ407" i="28"/>
  <c r="BI407" i="28"/>
  <c r="F407" i="28"/>
  <c r="E407" i="28"/>
  <c r="D407" i="28"/>
  <c r="C407" i="28"/>
  <c r="B407" i="28"/>
  <c r="BQ406" i="28"/>
  <c r="BP406" i="28"/>
  <c r="BO406" i="28"/>
  <c r="BN406" i="28"/>
  <c r="BM406" i="28"/>
  <c r="BL406" i="28"/>
  <c r="BK406" i="28"/>
  <c r="BJ406" i="28"/>
  <c r="BI406" i="28"/>
  <c r="F406" i="28"/>
  <c r="E406" i="28"/>
  <c r="D406" i="28"/>
  <c r="C406" i="28"/>
  <c r="B406" i="28"/>
  <c r="BQ405" i="28"/>
  <c r="BP405" i="28"/>
  <c r="BO405" i="28"/>
  <c r="BN405" i="28"/>
  <c r="BM405" i="28"/>
  <c r="BL405" i="28"/>
  <c r="BK405" i="28"/>
  <c r="BJ405" i="28"/>
  <c r="BI405" i="28"/>
  <c r="F405" i="28"/>
  <c r="E405" i="28"/>
  <c r="D405" i="28"/>
  <c r="C405" i="28"/>
  <c r="B405" i="28"/>
  <c r="BQ404" i="28"/>
  <c r="BP404" i="28"/>
  <c r="BO404" i="28"/>
  <c r="BN404" i="28"/>
  <c r="BM404" i="28"/>
  <c r="BL404" i="28"/>
  <c r="BK404" i="28"/>
  <c r="BJ404" i="28"/>
  <c r="BI404" i="28"/>
  <c r="F404" i="28"/>
  <c r="E404" i="28"/>
  <c r="D404" i="28"/>
  <c r="C404" i="28"/>
  <c r="B404" i="28"/>
  <c r="BQ403" i="28"/>
  <c r="BP403" i="28"/>
  <c r="BO403" i="28"/>
  <c r="BN403" i="28"/>
  <c r="BM403" i="28"/>
  <c r="BL403" i="28"/>
  <c r="BK403" i="28"/>
  <c r="BJ403" i="28"/>
  <c r="BI403" i="28"/>
  <c r="F403" i="28"/>
  <c r="E403" i="28"/>
  <c r="D403" i="28"/>
  <c r="C403" i="28"/>
  <c r="B403" i="28"/>
  <c r="BQ402" i="28"/>
  <c r="BP402" i="28"/>
  <c r="BO402" i="28"/>
  <c r="BN402" i="28"/>
  <c r="BM402" i="28"/>
  <c r="BL402" i="28"/>
  <c r="BK402" i="28"/>
  <c r="BJ402" i="28"/>
  <c r="BI402" i="28"/>
  <c r="F402" i="28"/>
  <c r="E402" i="28"/>
  <c r="D402" i="28"/>
  <c r="C402" i="28"/>
  <c r="B402" i="28"/>
  <c r="BQ401" i="28"/>
  <c r="BP401" i="28"/>
  <c r="BO401" i="28"/>
  <c r="BN401" i="28"/>
  <c r="BM401" i="28"/>
  <c r="BL401" i="28"/>
  <c r="BK401" i="28"/>
  <c r="BJ401" i="28"/>
  <c r="BI401" i="28"/>
  <c r="F401" i="28"/>
  <c r="E401" i="28"/>
  <c r="D401" i="28"/>
  <c r="C401" i="28"/>
  <c r="B401" i="28"/>
  <c r="BQ400" i="28"/>
  <c r="BP400" i="28"/>
  <c r="BO400" i="28"/>
  <c r="BN400" i="28"/>
  <c r="BM400" i="28"/>
  <c r="BL400" i="28"/>
  <c r="BK400" i="28"/>
  <c r="BJ400" i="28"/>
  <c r="BI400" i="28"/>
  <c r="F400" i="28"/>
  <c r="E400" i="28"/>
  <c r="D400" i="28"/>
  <c r="C400" i="28"/>
  <c r="B400" i="28"/>
  <c r="BQ399" i="28"/>
  <c r="BP399" i="28"/>
  <c r="BO399" i="28"/>
  <c r="BN399" i="28"/>
  <c r="BM399" i="28"/>
  <c r="BL399" i="28"/>
  <c r="BK399" i="28"/>
  <c r="BJ399" i="28"/>
  <c r="BI399" i="28"/>
  <c r="F399" i="28"/>
  <c r="E399" i="28"/>
  <c r="D399" i="28"/>
  <c r="C399" i="28"/>
  <c r="B399" i="28"/>
  <c r="BQ398" i="28"/>
  <c r="BP398" i="28"/>
  <c r="BO398" i="28"/>
  <c r="BN398" i="28"/>
  <c r="BM398" i="28"/>
  <c r="BL398" i="28"/>
  <c r="BK398" i="28"/>
  <c r="BJ398" i="28"/>
  <c r="BI398" i="28"/>
  <c r="F398" i="28"/>
  <c r="E398" i="28"/>
  <c r="D398" i="28"/>
  <c r="C398" i="28"/>
  <c r="B398" i="28"/>
  <c r="BQ397" i="28"/>
  <c r="BP397" i="28"/>
  <c r="BO397" i="28"/>
  <c r="BN397" i="28"/>
  <c r="BM397" i="28"/>
  <c r="BL397" i="28"/>
  <c r="BK397" i="28"/>
  <c r="BJ397" i="28"/>
  <c r="BI397" i="28"/>
  <c r="F397" i="28"/>
  <c r="E397" i="28"/>
  <c r="D397" i="28"/>
  <c r="C397" i="28"/>
  <c r="B397" i="28"/>
  <c r="BQ396" i="28"/>
  <c r="BP396" i="28"/>
  <c r="BO396" i="28"/>
  <c r="BN396" i="28"/>
  <c r="BM396" i="28"/>
  <c r="BL396" i="28"/>
  <c r="BK396" i="28"/>
  <c r="BJ396" i="28"/>
  <c r="BI396" i="28"/>
  <c r="F396" i="28"/>
  <c r="E396" i="28"/>
  <c r="D396" i="28"/>
  <c r="C396" i="28"/>
  <c r="B396" i="28"/>
  <c r="BQ395" i="28"/>
  <c r="BP395" i="28"/>
  <c r="BO395" i="28"/>
  <c r="BN395" i="28"/>
  <c r="BM395" i="28"/>
  <c r="BL395" i="28"/>
  <c r="BK395" i="28"/>
  <c r="BJ395" i="28"/>
  <c r="BI395" i="28"/>
  <c r="F395" i="28"/>
  <c r="E395" i="28"/>
  <c r="D395" i="28"/>
  <c r="C395" i="28"/>
  <c r="B395" i="28"/>
  <c r="BQ394" i="28"/>
  <c r="BP394" i="28"/>
  <c r="BO394" i="28"/>
  <c r="BN394" i="28"/>
  <c r="BM394" i="28"/>
  <c r="BL394" i="28"/>
  <c r="BK394" i="28"/>
  <c r="BJ394" i="28"/>
  <c r="BI394" i="28"/>
  <c r="F394" i="28"/>
  <c r="E394" i="28"/>
  <c r="D394" i="28"/>
  <c r="C394" i="28"/>
  <c r="B394" i="28"/>
  <c r="BQ393" i="28"/>
  <c r="BP393" i="28"/>
  <c r="BO393" i="28"/>
  <c r="BN393" i="28"/>
  <c r="BM393" i="28"/>
  <c r="BL393" i="28"/>
  <c r="BK393" i="28"/>
  <c r="BJ393" i="28"/>
  <c r="BI393" i="28"/>
  <c r="F393" i="28"/>
  <c r="E393" i="28"/>
  <c r="D393" i="28"/>
  <c r="C393" i="28"/>
  <c r="B393" i="28"/>
  <c r="BQ392" i="28"/>
  <c r="BP392" i="28"/>
  <c r="BO392" i="28"/>
  <c r="BN392" i="28"/>
  <c r="BM392" i="28"/>
  <c r="BL392" i="28"/>
  <c r="BK392" i="28"/>
  <c r="BJ392" i="28"/>
  <c r="BI392" i="28"/>
  <c r="F392" i="28"/>
  <c r="E392" i="28"/>
  <c r="D392" i="28"/>
  <c r="C392" i="28"/>
  <c r="B392" i="28"/>
  <c r="BQ391" i="28"/>
  <c r="BP391" i="28"/>
  <c r="BO391" i="28"/>
  <c r="BN391" i="28"/>
  <c r="BM391" i="28"/>
  <c r="BL391" i="28"/>
  <c r="BK391" i="28"/>
  <c r="BJ391" i="28"/>
  <c r="BI391" i="28"/>
  <c r="F391" i="28"/>
  <c r="E391" i="28"/>
  <c r="D391" i="28"/>
  <c r="C391" i="28"/>
  <c r="B391" i="28"/>
  <c r="BQ390" i="28"/>
  <c r="BP390" i="28"/>
  <c r="BO390" i="28"/>
  <c r="BN390" i="28"/>
  <c r="BM390" i="28"/>
  <c r="BL390" i="28"/>
  <c r="BK390" i="28"/>
  <c r="BJ390" i="28"/>
  <c r="BI390" i="28"/>
  <c r="F390" i="28"/>
  <c r="E390" i="28"/>
  <c r="D390" i="28"/>
  <c r="C390" i="28"/>
  <c r="B390" i="28"/>
  <c r="BQ389" i="28"/>
  <c r="BP389" i="28"/>
  <c r="BO389" i="28"/>
  <c r="BN389" i="28"/>
  <c r="BM389" i="28"/>
  <c r="BL389" i="28"/>
  <c r="BK389" i="28"/>
  <c r="BJ389" i="28"/>
  <c r="BI389" i="28"/>
  <c r="F389" i="28"/>
  <c r="E389" i="28"/>
  <c r="D389" i="28"/>
  <c r="C389" i="28"/>
  <c r="B389" i="28"/>
  <c r="BQ388" i="28"/>
  <c r="BP388" i="28"/>
  <c r="BO388" i="28"/>
  <c r="BN388" i="28"/>
  <c r="BM388" i="28"/>
  <c r="BL388" i="28"/>
  <c r="BK388" i="28"/>
  <c r="BJ388" i="28"/>
  <c r="BI388" i="28"/>
  <c r="F388" i="28"/>
  <c r="E388" i="28"/>
  <c r="D388" i="28"/>
  <c r="C388" i="28"/>
  <c r="B388" i="28"/>
  <c r="BQ387" i="28"/>
  <c r="BP387" i="28"/>
  <c r="BO387" i="28"/>
  <c r="BN387" i="28"/>
  <c r="BM387" i="28"/>
  <c r="BL387" i="28"/>
  <c r="BK387" i="28"/>
  <c r="BJ387" i="28"/>
  <c r="BI387" i="28"/>
  <c r="F387" i="28"/>
  <c r="E387" i="28"/>
  <c r="D387" i="28"/>
  <c r="C387" i="28"/>
  <c r="B387" i="28"/>
  <c r="BQ386" i="28"/>
  <c r="BP386" i="28"/>
  <c r="BO386" i="28"/>
  <c r="BN386" i="28"/>
  <c r="BM386" i="28"/>
  <c r="BL386" i="28"/>
  <c r="BK386" i="28"/>
  <c r="BJ386" i="28"/>
  <c r="BI386" i="28"/>
  <c r="F386" i="28"/>
  <c r="E386" i="28"/>
  <c r="D386" i="28"/>
  <c r="C386" i="28"/>
  <c r="B386" i="28"/>
  <c r="BQ385" i="28"/>
  <c r="BP385" i="28"/>
  <c r="BO385" i="28"/>
  <c r="BN385" i="28"/>
  <c r="BM385" i="28"/>
  <c r="BL385" i="28"/>
  <c r="BK385" i="28"/>
  <c r="BJ385" i="28"/>
  <c r="BI385" i="28"/>
  <c r="F385" i="28"/>
  <c r="E385" i="28"/>
  <c r="D385" i="28"/>
  <c r="C385" i="28"/>
  <c r="B385" i="28"/>
  <c r="BQ384" i="28"/>
  <c r="BP384" i="28"/>
  <c r="BO384" i="28"/>
  <c r="BN384" i="28"/>
  <c r="BM384" i="28"/>
  <c r="BL384" i="28"/>
  <c r="BK384" i="28"/>
  <c r="BJ384" i="28"/>
  <c r="BI384" i="28"/>
  <c r="F384" i="28"/>
  <c r="E384" i="28"/>
  <c r="D384" i="28"/>
  <c r="C384" i="28"/>
  <c r="B384" i="28"/>
  <c r="BQ383" i="28"/>
  <c r="BP383" i="28"/>
  <c r="BO383" i="28"/>
  <c r="BN383" i="28"/>
  <c r="BM383" i="28"/>
  <c r="BL383" i="28"/>
  <c r="BK383" i="28"/>
  <c r="BJ383" i="28"/>
  <c r="BI383" i="28"/>
  <c r="F383" i="28"/>
  <c r="E383" i="28"/>
  <c r="D383" i="28"/>
  <c r="C383" i="28"/>
  <c r="B383" i="28"/>
  <c r="BQ382" i="28"/>
  <c r="BP382" i="28"/>
  <c r="BO382" i="28"/>
  <c r="BN382" i="28"/>
  <c r="BM382" i="28"/>
  <c r="BL382" i="28"/>
  <c r="BK382" i="28"/>
  <c r="BJ382" i="28"/>
  <c r="BI382" i="28"/>
  <c r="F382" i="28"/>
  <c r="E382" i="28"/>
  <c r="D382" i="28"/>
  <c r="C382" i="28"/>
  <c r="B382" i="28"/>
  <c r="BQ381" i="28"/>
  <c r="BP381" i="28"/>
  <c r="BO381" i="28"/>
  <c r="BN381" i="28"/>
  <c r="BM381" i="28"/>
  <c r="BL381" i="28"/>
  <c r="BK381" i="28"/>
  <c r="BJ381" i="28"/>
  <c r="BI381" i="28"/>
  <c r="F381" i="28"/>
  <c r="E381" i="28"/>
  <c r="D381" i="28"/>
  <c r="C381" i="28"/>
  <c r="B381" i="28"/>
  <c r="BQ380" i="28"/>
  <c r="BP380" i="28"/>
  <c r="BO380" i="28"/>
  <c r="BN380" i="28"/>
  <c r="BM380" i="28"/>
  <c r="BL380" i="28"/>
  <c r="BK380" i="28"/>
  <c r="BJ380" i="28"/>
  <c r="BI380" i="28"/>
  <c r="F380" i="28"/>
  <c r="E380" i="28"/>
  <c r="D380" i="28"/>
  <c r="C380" i="28"/>
  <c r="B380" i="28"/>
  <c r="BQ379" i="28"/>
  <c r="BP379" i="28"/>
  <c r="BO379" i="28"/>
  <c r="BN379" i="28"/>
  <c r="BM379" i="28"/>
  <c r="BL379" i="28"/>
  <c r="BK379" i="28"/>
  <c r="BJ379" i="28"/>
  <c r="BI379" i="28"/>
  <c r="F379" i="28"/>
  <c r="E379" i="28"/>
  <c r="D379" i="28"/>
  <c r="C379" i="28"/>
  <c r="B379" i="28"/>
  <c r="BQ378" i="28"/>
  <c r="BP378" i="28"/>
  <c r="BO378" i="28"/>
  <c r="BN378" i="28"/>
  <c r="BM378" i="28"/>
  <c r="BL378" i="28"/>
  <c r="BK378" i="28"/>
  <c r="BJ378" i="28"/>
  <c r="BI378" i="28"/>
  <c r="F378" i="28"/>
  <c r="E378" i="28"/>
  <c r="D378" i="28"/>
  <c r="C378" i="28"/>
  <c r="B378" i="28"/>
  <c r="BQ377" i="28"/>
  <c r="BP377" i="28"/>
  <c r="BO377" i="28"/>
  <c r="BN377" i="28"/>
  <c r="BM377" i="28"/>
  <c r="BL377" i="28"/>
  <c r="BK377" i="28"/>
  <c r="BJ377" i="28"/>
  <c r="BI377" i="28"/>
  <c r="F377" i="28"/>
  <c r="E377" i="28"/>
  <c r="D377" i="28"/>
  <c r="C377" i="28"/>
  <c r="B377" i="28"/>
  <c r="BQ376" i="28"/>
  <c r="BP376" i="28"/>
  <c r="BO376" i="28"/>
  <c r="BN376" i="28"/>
  <c r="BM376" i="28"/>
  <c r="BL376" i="28"/>
  <c r="BK376" i="28"/>
  <c r="BJ376" i="28"/>
  <c r="BI376" i="28"/>
  <c r="F376" i="28"/>
  <c r="E376" i="28"/>
  <c r="D376" i="28"/>
  <c r="C376" i="28"/>
  <c r="B376" i="28"/>
  <c r="BQ375" i="28"/>
  <c r="BP375" i="28"/>
  <c r="BO375" i="28"/>
  <c r="BN375" i="28"/>
  <c r="BM375" i="28"/>
  <c r="BL375" i="28"/>
  <c r="BK375" i="28"/>
  <c r="BJ375" i="28"/>
  <c r="BI375" i="28"/>
  <c r="F375" i="28"/>
  <c r="E375" i="28"/>
  <c r="D375" i="28"/>
  <c r="C375" i="28"/>
  <c r="B375" i="28"/>
  <c r="BQ374" i="28"/>
  <c r="BP374" i="28"/>
  <c r="BO374" i="28"/>
  <c r="BN374" i="28"/>
  <c r="BM374" i="28"/>
  <c r="BL374" i="28"/>
  <c r="BK374" i="28"/>
  <c r="BJ374" i="28"/>
  <c r="BI374" i="28"/>
  <c r="F374" i="28"/>
  <c r="E374" i="28"/>
  <c r="D374" i="28"/>
  <c r="C374" i="28"/>
  <c r="B374" i="28"/>
  <c r="BQ373" i="28"/>
  <c r="BP373" i="28"/>
  <c r="BO373" i="28"/>
  <c r="BN373" i="28"/>
  <c r="BM373" i="28"/>
  <c r="BL373" i="28"/>
  <c r="BK373" i="28"/>
  <c r="BJ373" i="28"/>
  <c r="BI373" i="28"/>
  <c r="F373" i="28"/>
  <c r="E373" i="28"/>
  <c r="D373" i="28"/>
  <c r="C373" i="28"/>
  <c r="B373" i="28"/>
  <c r="BQ372" i="28"/>
  <c r="BP372" i="28"/>
  <c r="BO372" i="28"/>
  <c r="BN372" i="28"/>
  <c r="BM372" i="28"/>
  <c r="BL372" i="28"/>
  <c r="BK372" i="28"/>
  <c r="BJ372" i="28"/>
  <c r="BI372" i="28"/>
  <c r="F372" i="28"/>
  <c r="E372" i="28"/>
  <c r="D372" i="28"/>
  <c r="C372" i="28"/>
  <c r="B372" i="28"/>
  <c r="BQ371" i="28"/>
  <c r="BP371" i="28"/>
  <c r="BO371" i="28"/>
  <c r="BN371" i="28"/>
  <c r="BM371" i="28"/>
  <c r="BL371" i="28"/>
  <c r="BK371" i="28"/>
  <c r="BJ371" i="28"/>
  <c r="BI371" i="28"/>
  <c r="F371" i="28"/>
  <c r="E371" i="28"/>
  <c r="D371" i="28"/>
  <c r="C371" i="28"/>
  <c r="B371" i="28"/>
  <c r="BQ370" i="28"/>
  <c r="BP370" i="28"/>
  <c r="BO370" i="28"/>
  <c r="BN370" i="28"/>
  <c r="BM370" i="28"/>
  <c r="BL370" i="28"/>
  <c r="BK370" i="28"/>
  <c r="BJ370" i="28"/>
  <c r="BI370" i="28"/>
  <c r="F370" i="28"/>
  <c r="E370" i="28"/>
  <c r="D370" i="28"/>
  <c r="C370" i="28"/>
  <c r="B370" i="28"/>
  <c r="BQ369" i="28"/>
  <c r="BP369" i="28"/>
  <c r="BO369" i="28"/>
  <c r="BN369" i="28"/>
  <c r="BM369" i="28"/>
  <c r="BL369" i="28"/>
  <c r="BK369" i="28"/>
  <c r="BJ369" i="28"/>
  <c r="BI369" i="28"/>
  <c r="F369" i="28"/>
  <c r="E369" i="28"/>
  <c r="D369" i="28"/>
  <c r="C369" i="28"/>
  <c r="B369" i="28"/>
  <c r="BQ368" i="28"/>
  <c r="BP368" i="28"/>
  <c r="BO368" i="28"/>
  <c r="BN368" i="28"/>
  <c r="BM368" i="28"/>
  <c r="BL368" i="28"/>
  <c r="BK368" i="28"/>
  <c r="BJ368" i="28"/>
  <c r="BI368" i="28"/>
  <c r="F368" i="28"/>
  <c r="E368" i="28"/>
  <c r="D368" i="28"/>
  <c r="C368" i="28"/>
  <c r="B368" i="28"/>
  <c r="BQ367" i="28"/>
  <c r="BP367" i="28"/>
  <c r="BO367" i="28"/>
  <c r="BN367" i="28"/>
  <c r="BM367" i="28"/>
  <c r="BL367" i="28"/>
  <c r="BK367" i="28"/>
  <c r="BJ367" i="28"/>
  <c r="BI367" i="28"/>
  <c r="F367" i="28"/>
  <c r="E367" i="28"/>
  <c r="D367" i="28"/>
  <c r="C367" i="28"/>
  <c r="B367" i="28"/>
  <c r="BQ366" i="28"/>
  <c r="BP366" i="28"/>
  <c r="BO366" i="28"/>
  <c r="BN366" i="28"/>
  <c r="BM366" i="28"/>
  <c r="BL366" i="28"/>
  <c r="BK366" i="28"/>
  <c r="BJ366" i="28"/>
  <c r="BI366" i="28"/>
  <c r="F366" i="28"/>
  <c r="E366" i="28"/>
  <c r="D366" i="28"/>
  <c r="C366" i="28"/>
  <c r="B366" i="28"/>
  <c r="BQ365" i="28"/>
  <c r="BP365" i="28"/>
  <c r="BO365" i="28"/>
  <c r="BN365" i="28"/>
  <c r="BM365" i="28"/>
  <c r="BL365" i="28"/>
  <c r="BK365" i="28"/>
  <c r="BJ365" i="28"/>
  <c r="BI365" i="28"/>
  <c r="F365" i="28"/>
  <c r="E365" i="28"/>
  <c r="D365" i="28"/>
  <c r="C365" i="28"/>
  <c r="B365" i="28"/>
  <c r="BQ364" i="28"/>
  <c r="BP364" i="28"/>
  <c r="BO364" i="28"/>
  <c r="BN364" i="28"/>
  <c r="BM364" i="28"/>
  <c r="BL364" i="28"/>
  <c r="BK364" i="28"/>
  <c r="BJ364" i="28"/>
  <c r="BI364" i="28"/>
  <c r="F364" i="28"/>
  <c r="E364" i="28"/>
  <c r="D364" i="28"/>
  <c r="C364" i="28"/>
  <c r="B364" i="28"/>
  <c r="BQ363" i="28"/>
  <c r="BP363" i="28"/>
  <c r="BO363" i="28"/>
  <c r="BN363" i="28"/>
  <c r="BM363" i="28"/>
  <c r="BL363" i="28"/>
  <c r="BK363" i="28"/>
  <c r="BJ363" i="28"/>
  <c r="BI363" i="28"/>
  <c r="F363" i="28"/>
  <c r="E363" i="28"/>
  <c r="D363" i="28"/>
  <c r="C363" i="28"/>
  <c r="B363" i="28"/>
  <c r="BQ362" i="28"/>
  <c r="BP362" i="28"/>
  <c r="BO362" i="28"/>
  <c r="BN362" i="28"/>
  <c r="BM362" i="28"/>
  <c r="BL362" i="28"/>
  <c r="BK362" i="28"/>
  <c r="BJ362" i="28"/>
  <c r="BI362" i="28"/>
  <c r="F362" i="28"/>
  <c r="E362" i="28"/>
  <c r="D362" i="28"/>
  <c r="C362" i="28"/>
  <c r="B362" i="28"/>
  <c r="BQ361" i="28"/>
  <c r="BP361" i="28"/>
  <c r="BO361" i="28"/>
  <c r="BN361" i="28"/>
  <c r="BM361" i="28"/>
  <c r="BL361" i="28"/>
  <c r="BK361" i="28"/>
  <c r="BJ361" i="28"/>
  <c r="BI361" i="28"/>
  <c r="F361" i="28"/>
  <c r="E361" i="28"/>
  <c r="D361" i="28"/>
  <c r="C361" i="28"/>
  <c r="B361" i="28"/>
  <c r="BQ360" i="28"/>
  <c r="BP360" i="28"/>
  <c r="BO360" i="28"/>
  <c r="BN360" i="28"/>
  <c r="BM360" i="28"/>
  <c r="BL360" i="28"/>
  <c r="BK360" i="28"/>
  <c r="BJ360" i="28"/>
  <c r="BI360" i="28"/>
  <c r="F360" i="28"/>
  <c r="E360" i="28"/>
  <c r="D360" i="28"/>
  <c r="C360" i="28"/>
  <c r="B360" i="28"/>
  <c r="BQ359" i="28"/>
  <c r="BP359" i="28"/>
  <c r="BO359" i="28"/>
  <c r="BN359" i="28"/>
  <c r="BM359" i="28"/>
  <c r="BL359" i="28"/>
  <c r="BK359" i="28"/>
  <c r="BJ359" i="28"/>
  <c r="BI359" i="28"/>
  <c r="F359" i="28"/>
  <c r="E359" i="28"/>
  <c r="D359" i="28"/>
  <c r="C359" i="28"/>
  <c r="B359" i="28"/>
  <c r="BQ358" i="28"/>
  <c r="BP358" i="28"/>
  <c r="BO358" i="28"/>
  <c r="BN358" i="28"/>
  <c r="BM358" i="28"/>
  <c r="BL358" i="28"/>
  <c r="BK358" i="28"/>
  <c r="BJ358" i="28"/>
  <c r="BI358" i="28"/>
  <c r="F358" i="28"/>
  <c r="E358" i="28"/>
  <c r="D358" i="28"/>
  <c r="C358" i="28"/>
  <c r="B358" i="28"/>
  <c r="BQ357" i="28"/>
  <c r="BP357" i="28"/>
  <c r="BO357" i="28"/>
  <c r="BN357" i="28"/>
  <c r="BM357" i="28"/>
  <c r="BL357" i="28"/>
  <c r="BK357" i="28"/>
  <c r="BJ357" i="28"/>
  <c r="BI357" i="28"/>
  <c r="F357" i="28"/>
  <c r="E357" i="28"/>
  <c r="D357" i="28"/>
  <c r="C357" i="28"/>
  <c r="B357" i="28"/>
  <c r="BQ356" i="28"/>
  <c r="BP356" i="28"/>
  <c r="BO356" i="28"/>
  <c r="BN356" i="28"/>
  <c r="BM356" i="28"/>
  <c r="BL356" i="28"/>
  <c r="BK356" i="28"/>
  <c r="BJ356" i="28"/>
  <c r="BI356" i="28"/>
  <c r="F356" i="28"/>
  <c r="E356" i="28"/>
  <c r="D356" i="28"/>
  <c r="C356" i="28"/>
  <c r="B356" i="28"/>
  <c r="BQ355" i="28"/>
  <c r="BP355" i="28"/>
  <c r="BO355" i="28"/>
  <c r="BN355" i="28"/>
  <c r="BM355" i="28"/>
  <c r="BL355" i="28"/>
  <c r="BK355" i="28"/>
  <c r="BJ355" i="28"/>
  <c r="BI355" i="28"/>
  <c r="F355" i="28"/>
  <c r="E355" i="28"/>
  <c r="D355" i="28"/>
  <c r="C355" i="28"/>
  <c r="B355" i="28"/>
  <c r="BQ354" i="28"/>
  <c r="BP354" i="28"/>
  <c r="BO354" i="28"/>
  <c r="BN354" i="28"/>
  <c r="BM354" i="28"/>
  <c r="BL354" i="28"/>
  <c r="BK354" i="28"/>
  <c r="BJ354" i="28"/>
  <c r="BI354" i="28"/>
  <c r="F354" i="28"/>
  <c r="E354" i="28"/>
  <c r="D354" i="28"/>
  <c r="C354" i="28"/>
  <c r="B354" i="28"/>
  <c r="BQ353" i="28"/>
  <c r="BP353" i="28"/>
  <c r="BO353" i="28"/>
  <c r="BN353" i="28"/>
  <c r="BM353" i="28"/>
  <c r="BL353" i="28"/>
  <c r="BK353" i="28"/>
  <c r="BJ353" i="28"/>
  <c r="BI353" i="28"/>
  <c r="F353" i="28"/>
  <c r="E353" i="28"/>
  <c r="D353" i="28"/>
  <c r="C353" i="28"/>
  <c r="B353" i="28"/>
  <c r="BQ352" i="28"/>
  <c r="BP352" i="28"/>
  <c r="BO352" i="28"/>
  <c r="BN352" i="28"/>
  <c r="BM352" i="28"/>
  <c r="BL352" i="28"/>
  <c r="BK352" i="28"/>
  <c r="BJ352" i="28"/>
  <c r="BI352" i="28"/>
  <c r="F352" i="28"/>
  <c r="E352" i="28"/>
  <c r="D352" i="28"/>
  <c r="C352" i="28"/>
  <c r="B352" i="28"/>
  <c r="BQ351" i="28"/>
  <c r="BP351" i="28"/>
  <c r="BO351" i="28"/>
  <c r="BN351" i="28"/>
  <c r="BM351" i="28"/>
  <c r="BL351" i="28"/>
  <c r="BK351" i="28"/>
  <c r="BJ351" i="28"/>
  <c r="BI351" i="28"/>
  <c r="F351" i="28"/>
  <c r="E351" i="28"/>
  <c r="D351" i="28"/>
  <c r="C351" i="28"/>
  <c r="B351" i="28"/>
  <c r="BQ350" i="28"/>
  <c r="BP350" i="28"/>
  <c r="BO350" i="28"/>
  <c r="BN350" i="28"/>
  <c r="BM350" i="28"/>
  <c r="BL350" i="28"/>
  <c r="BK350" i="28"/>
  <c r="BJ350" i="28"/>
  <c r="BI350" i="28"/>
  <c r="F350" i="28"/>
  <c r="E350" i="28"/>
  <c r="D350" i="28"/>
  <c r="C350" i="28"/>
  <c r="B350" i="28"/>
  <c r="BQ349" i="28"/>
  <c r="BP349" i="28"/>
  <c r="BO349" i="28"/>
  <c r="BN349" i="28"/>
  <c r="BM349" i="28"/>
  <c r="BL349" i="28"/>
  <c r="BK349" i="28"/>
  <c r="BJ349" i="28"/>
  <c r="BI349" i="28"/>
  <c r="F349" i="28"/>
  <c r="E349" i="28"/>
  <c r="D349" i="28"/>
  <c r="C349" i="28"/>
  <c r="B349" i="28"/>
  <c r="BQ348" i="28"/>
  <c r="BP348" i="28"/>
  <c r="BO348" i="28"/>
  <c r="BN348" i="28"/>
  <c r="BM348" i="28"/>
  <c r="BL348" i="28"/>
  <c r="BK348" i="28"/>
  <c r="BJ348" i="28"/>
  <c r="BI348" i="28"/>
  <c r="F348" i="28"/>
  <c r="E348" i="28"/>
  <c r="D348" i="28"/>
  <c r="C348" i="28"/>
  <c r="B348" i="28"/>
  <c r="BQ347" i="28"/>
  <c r="BP347" i="28"/>
  <c r="BO347" i="28"/>
  <c r="BN347" i="28"/>
  <c r="BM347" i="28"/>
  <c r="BL347" i="28"/>
  <c r="BK347" i="28"/>
  <c r="BJ347" i="28"/>
  <c r="BI347" i="28"/>
  <c r="F347" i="28"/>
  <c r="E347" i="28"/>
  <c r="D347" i="28"/>
  <c r="C347" i="28"/>
  <c r="B347" i="28"/>
  <c r="BQ346" i="28"/>
  <c r="BP346" i="28"/>
  <c r="BO346" i="28"/>
  <c r="BN346" i="28"/>
  <c r="BM346" i="28"/>
  <c r="BL346" i="28"/>
  <c r="BK346" i="28"/>
  <c r="BJ346" i="28"/>
  <c r="BI346" i="28"/>
  <c r="F346" i="28"/>
  <c r="E346" i="28"/>
  <c r="D346" i="28"/>
  <c r="C346" i="28"/>
  <c r="B346" i="28"/>
  <c r="BQ345" i="28"/>
  <c r="BP345" i="28"/>
  <c r="BO345" i="28"/>
  <c r="BN345" i="28"/>
  <c r="BM345" i="28"/>
  <c r="BL345" i="28"/>
  <c r="BK345" i="28"/>
  <c r="BJ345" i="28"/>
  <c r="BI345" i="28"/>
  <c r="F345" i="28"/>
  <c r="E345" i="28"/>
  <c r="D345" i="28"/>
  <c r="C345" i="28"/>
  <c r="B345" i="28"/>
  <c r="BQ344" i="28"/>
  <c r="BP344" i="28"/>
  <c r="BO344" i="28"/>
  <c r="BN344" i="28"/>
  <c r="BM344" i="28"/>
  <c r="BL344" i="28"/>
  <c r="BK344" i="28"/>
  <c r="BJ344" i="28"/>
  <c r="BI344" i="28"/>
  <c r="F344" i="28"/>
  <c r="E344" i="28"/>
  <c r="D344" i="28"/>
  <c r="C344" i="28"/>
  <c r="B344" i="28"/>
  <c r="BQ343" i="28"/>
  <c r="BP343" i="28"/>
  <c r="BO343" i="28"/>
  <c r="BN343" i="28"/>
  <c r="BM343" i="28"/>
  <c r="BL343" i="28"/>
  <c r="BK343" i="28"/>
  <c r="BJ343" i="28"/>
  <c r="BI343" i="28"/>
  <c r="F343" i="28"/>
  <c r="E343" i="28"/>
  <c r="D343" i="28"/>
  <c r="C343" i="28"/>
  <c r="B343" i="28"/>
  <c r="BQ342" i="28"/>
  <c r="BP342" i="28"/>
  <c r="BO342" i="28"/>
  <c r="BN342" i="28"/>
  <c r="BM342" i="28"/>
  <c r="BL342" i="28"/>
  <c r="BK342" i="28"/>
  <c r="BJ342" i="28"/>
  <c r="BI342" i="28"/>
  <c r="F342" i="28"/>
  <c r="E342" i="28"/>
  <c r="D342" i="28"/>
  <c r="C342" i="28"/>
  <c r="B342" i="28"/>
  <c r="BQ341" i="28"/>
  <c r="BP341" i="28"/>
  <c r="BO341" i="28"/>
  <c r="BN341" i="28"/>
  <c r="BM341" i="28"/>
  <c r="BL341" i="28"/>
  <c r="BK341" i="28"/>
  <c r="BJ341" i="28"/>
  <c r="BI341" i="28"/>
  <c r="F341" i="28"/>
  <c r="E341" i="28"/>
  <c r="D341" i="28"/>
  <c r="C341" i="28"/>
  <c r="B341" i="28"/>
  <c r="BQ340" i="28"/>
  <c r="BP340" i="28"/>
  <c r="BO340" i="28"/>
  <c r="BN340" i="28"/>
  <c r="BM340" i="28"/>
  <c r="BL340" i="28"/>
  <c r="BK340" i="28"/>
  <c r="BJ340" i="28"/>
  <c r="BI340" i="28"/>
  <c r="F340" i="28"/>
  <c r="E340" i="28"/>
  <c r="D340" i="28"/>
  <c r="C340" i="28"/>
  <c r="B340" i="28"/>
  <c r="BQ339" i="28"/>
  <c r="BP339" i="28"/>
  <c r="BO339" i="28"/>
  <c r="BN339" i="28"/>
  <c r="BM339" i="28"/>
  <c r="BL339" i="28"/>
  <c r="BK339" i="28"/>
  <c r="BJ339" i="28"/>
  <c r="BI339" i="28"/>
  <c r="F339" i="28"/>
  <c r="E339" i="28"/>
  <c r="D339" i="28"/>
  <c r="C339" i="28"/>
  <c r="B339" i="28"/>
  <c r="BQ338" i="28"/>
  <c r="BP338" i="28"/>
  <c r="BO338" i="28"/>
  <c r="BN338" i="28"/>
  <c r="BM338" i="28"/>
  <c r="BL338" i="28"/>
  <c r="BK338" i="28"/>
  <c r="BJ338" i="28"/>
  <c r="BI338" i="28"/>
  <c r="F338" i="28"/>
  <c r="E338" i="28"/>
  <c r="D338" i="28"/>
  <c r="C338" i="28"/>
  <c r="B338" i="28"/>
  <c r="BQ337" i="28"/>
  <c r="BP337" i="28"/>
  <c r="BO337" i="28"/>
  <c r="BN337" i="28"/>
  <c r="BM337" i="28"/>
  <c r="BL337" i="28"/>
  <c r="BK337" i="28"/>
  <c r="BJ337" i="28"/>
  <c r="BI337" i="28"/>
  <c r="F337" i="28"/>
  <c r="E337" i="28"/>
  <c r="D337" i="28"/>
  <c r="C337" i="28"/>
  <c r="B337" i="28"/>
  <c r="BQ336" i="28"/>
  <c r="BP336" i="28"/>
  <c r="BO336" i="28"/>
  <c r="BN336" i="28"/>
  <c r="BM336" i="28"/>
  <c r="BL336" i="28"/>
  <c r="BK336" i="28"/>
  <c r="BJ336" i="28"/>
  <c r="BI336" i="28"/>
  <c r="F336" i="28"/>
  <c r="E336" i="28"/>
  <c r="D336" i="28"/>
  <c r="C336" i="28"/>
  <c r="B336" i="28"/>
  <c r="BQ335" i="28"/>
  <c r="BP335" i="28"/>
  <c r="BO335" i="28"/>
  <c r="BN335" i="28"/>
  <c r="BM335" i="28"/>
  <c r="BL335" i="28"/>
  <c r="BK335" i="28"/>
  <c r="BJ335" i="28"/>
  <c r="BI335" i="28"/>
  <c r="F335" i="28"/>
  <c r="E335" i="28"/>
  <c r="D335" i="28"/>
  <c r="C335" i="28"/>
  <c r="B335" i="28"/>
  <c r="BQ334" i="28"/>
  <c r="BP334" i="28"/>
  <c r="BO334" i="28"/>
  <c r="BN334" i="28"/>
  <c r="BM334" i="28"/>
  <c r="BL334" i="28"/>
  <c r="BK334" i="28"/>
  <c r="BJ334" i="28"/>
  <c r="BI334" i="28"/>
  <c r="F334" i="28"/>
  <c r="E334" i="28"/>
  <c r="D334" i="28"/>
  <c r="C334" i="28"/>
  <c r="B334" i="28"/>
  <c r="BQ333" i="28"/>
  <c r="BP333" i="28"/>
  <c r="BO333" i="28"/>
  <c r="BN333" i="28"/>
  <c r="BM333" i="28"/>
  <c r="BL333" i="28"/>
  <c r="BK333" i="28"/>
  <c r="BJ333" i="28"/>
  <c r="BI333" i="28"/>
  <c r="F333" i="28"/>
  <c r="E333" i="28"/>
  <c r="D333" i="28"/>
  <c r="C333" i="28"/>
  <c r="B333" i="28"/>
  <c r="BQ332" i="28"/>
  <c r="BP332" i="28"/>
  <c r="BO332" i="28"/>
  <c r="BN332" i="28"/>
  <c r="BM332" i="28"/>
  <c r="BL332" i="28"/>
  <c r="BK332" i="28"/>
  <c r="BJ332" i="28"/>
  <c r="BI332" i="28"/>
  <c r="F332" i="28"/>
  <c r="E332" i="28"/>
  <c r="D332" i="28"/>
  <c r="C332" i="28"/>
  <c r="B332" i="28"/>
  <c r="BQ331" i="28"/>
  <c r="BP331" i="28"/>
  <c r="BO331" i="28"/>
  <c r="BN331" i="28"/>
  <c r="BM331" i="28"/>
  <c r="BL331" i="28"/>
  <c r="BK331" i="28"/>
  <c r="BJ331" i="28"/>
  <c r="BI331" i="28"/>
  <c r="F331" i="28"/>
  <c r="E331" i="28"/>
  <c r="D331" i="28"/>
  <c r="C331" i="28"/>
  <c r="B331" i="28"/>
  <c r="BQ330" i="28"/>
  <c r="BP330" i="28"/>
  <c r="BO330" i="28"/>
  <c r="BN330" i="28"/>
  <c r="BM330" i="28"/>
  <c r="BL330" i="28"/>
  <c r="BK330" i="28"/>
  <c r="BJ330" i="28"/>
  <c r="BI330" i="28"/>
  <c r="F330" i="28"/>
  <c r="E330" i="28"/>
  <c r="D330" i="28"/>
  <c r="C330" i="28"/>
  <c r="B330" i="28"/>
  <c r="BQ329" i="28"/>
  <c r="BP329" i="28"/>
  <c r="BO329" i="28"/>
  <c r="BN329" i="28"/>
  <c r="BM329" i="28"/>
  <c r="BL329" i="28"/>
  <c r="BK329" i="28"/>
  <c r="BJ329" i="28"/>
  <c r="BI329" i="28"/>
  <c r="F329" i="28"/>
  <c r="E329" i="28"/>
  <c r="D329" i="28"/>
  <c r="C329" i="28"/>
  <c r="B329" i="28"/>
  <c r="BQ328" i="28"/>
  <c r="BP328" i="28"/>
  <c r="BO328" i="28"/>
  <c r="BN328" i="28"/>
  <c r="BM328" i="28"/>
  <c r="BL328" i="28"/>
  <c r="BK328" i="28"/>
  <c r="BJ328" i="28"/>
  <c r="BI328" i="28"/>
  <c r="F328" i="28"/>
  <c r="E328" i="28"/>
  <c r="D328" i="28"/>
  <c r="C328" i="28"/>
  <c r="B328" i="28"/>
  <c r="BQ327" i="28"/>
  <c r="BP327" i="28"/>
  <c r="BO327" i="28"/>
  <c r="BN327" i="28"/>
  <c r="BM327" i="28"/>
  <c r="BL327" i="28"/>
  <c r="BK327" i="28"/>
  <c r="BJ327" i="28"/>
  <c r="BI327" i="28"/>
  <c r="F327" i="28"/>
  <c r="E327" i="28"/>
  <c r="D327" i="28"/>
  <c r="C327" i="28"/>
  <c r="B327" i="28"/>
  <c r="BQ326" i="28"/>
  <c r="BP326" i="28"/>
  <c r="BO326" i="28"/>
  <c r="BN326" i="28"/>
  <c r="BM326" i="28"/>
  <c r="BL326" i="28"/>
  <c r="BK326" i="28"/>
  <c r="BJ326" i="28"/>
  <c r="BI326" i="28"/>
  <c r="F326" i="28"/>
  <c r="E326" i="28"/>
  <c r="D326" i="28"/>
  <c r="C326" i="28"/>
  <c r="B326" i="28"/>
  <c r="BQ325" i="28"/>
  <c r="BP325" i="28"/>
  <c r="BO325" i="28"/>
  <c r="BN325" i="28"/>
  <c r="BM325" i="28"/>
  <c r="BL325" i="28"/>
  <c r="BK325" i="28"/>
  <c r="BJ325" i="28"/>
  <c r="BI325" i="28"/>
  <c r="F325" i="28"/>
  <c r="E325" i="28"/>
  <c r="D325" i="28"/>
  <c r="C325" i="28"/>
  <c r="B325" i="28"/>
  <c r="BQ324" i="28"/>
  <c r="BP324" i="28"/>
  <c r="BO324" i="28"/>
  <c r="BN324" i="28"/>
  <c r="BM324" i="28"/>
  <c r="BL324" i="28"/>
  <c r="BK324" i="28"/>
  <c r="BJ324" i="28"/>
  <c r="BI324" i="28"/>
  <c r="F324" i="28"/>
  <c r="E324" i="28"/>
  <c r="D324" i="28"/>
  <c r="C324" i="28"/>
  <c r="B324" i="28"/>
  <c r="BQ323" i="28"/>
  <c r="BP323" i="28"/>
  <c r="BO323" i="28"/>
  <c r="BN323" i="28"/>
  <c r="BM323" i="28"/>
  <c r="BL323" i="28"/>
  <c r="BK323" i="28"/>
  <c r="BJ323" i="28"/>
  <c r="BI323" i="28"/>
  <c r="F323" i="28"/>
  <c r="E323" i="28"/>
  <c r="D323" i="28"/>
  <c r="C323" i="28"/>
  <c r="B323" i="28"/>
  <c r="BQ322" i="28"/>
  <c r="BP322" i="28"/>
  <c r="BO322" i="28"/>
  <c r="BN322" i="28"/>
  <c r="BM322" i="28"/>
  <c r="BL322" i="28"/>
  <c r="BK322" i="28"/>
  <c r="BJ322" i="28"/>
  <c r="BI322" i="28"/>
  <c r="F322" i="28"/>
  <c r="E322" i="28"/>
  <c r="D322" i="28"/>
  <c r="C322" i="28"/>
  <c r="B322" i="28"/>
  <c r="BQ321" i="28"/>
  <c r="BP321" i="28"/>
  <c r="BO321" i="28"/>
  <c r="BN321" i="28"/>
  <c r="BM321" i="28"/>
  <c r="BL321" i="28"/>
  <c r="BK321" i="28"/>
  <c r="BJ321" i="28"/>
  <c r="BI321" i="28"/>
  <c r="F321" i="28"/>
  <c r="E321" i="28"/>
  <c r="D321" i="28"/>
  <c r="C321" i="28"/>
  <c r="B321" i="28"/>
  <c r="BQ320" i="28"/>
  <c r="BP320" i="28"/>
  <c r="BO320" i="28"/>
  <c r="BN320" i="28"/>
  <c r="BM320" i="28"/>
  <c r="BL320" i="28"/>
  <c r="BK320" i="28"/>
  <c r="BJ320" i="28"/>
  <c r="BI320" i="28"/>
  <c r="F320" i="28"/>
  <c r="E320" i="28"/>
  <c r="D320" i="28"/>
  <c r="C320" i="28"/>
  <c r="B320" i="28"/>
  <c r="BQ319" i="28"/>
  <c r="BP319" i="28"/>
  <c r="BO319" i="28"/>
  <c r="BN319" i="28"/>
  <c r="BM319" i="28"/>
  <c r="BL319" i="28"/>
  <c r="BK319" i="28"/>
  <c r="BJ319" i="28"/>
  <c r="BI319" i="28"/>
  <c r="F319" i="28"/>
  <c r="E319" i="28"/>
  <c r="D319" i="28"/>
  <c r="C319" i="28"/>
  <c r="B319" i="28"/>
  <c r="BQ318" i="28"/>
  <c r="BP318" i="28"/>
  <c r="BO318" i="28"/>
  <c r="BN318" i="28"/>
  <c r="BM318" i="28"/>
  <c r="BL318" i="28"/>
  <c r="BK318" i="28"/>
  <c r="BJ318" i="28"/>
  <c r="BI318" i="28"/>
  <c r="F318" i="28"/>
  <c r="E318" i="28"/>
  <c r="D318" i="28"/>
  <c r="C318" i="28"/>
  <c r="B318" i="28"/>
  <c r="BQ317" i="28"/>
  <c r="BP317" i="28"/>
  <c r="BO317" i="28"/>
  <c r="BN317" i="28"/>
  <c r="BM317" i="28"/>
  <c r="BL317" i="28"/>
  <c r="BK317" i="28"/>
  <c r="BJ317" i="28"/>
  <c r="BI317" i="28"/>
  <c r="F317" i="28"/>
  <c r="E317" i="28"/>
  <c r="D317" i="28"/>
  <c r="C317" i="28"/>
  <c r="B317" i="28"/>
  <c r="BQ316" i="28"/>
  <c r="BP316" i="28"/>
  <c r="BO316" i="28"/>
  <c r="BN316" i="28"/>
  <c r="BM316" i="28"/>
  <c r="BL316" i="28"/>
  <c r="BK316" i="28"/>
  <c r="BJ316" i="28"/>
  <c r="BI316" i="28"/>
  <c r="F316" i="28"/>
  <c r="E316" i="28"/>
  <c r="D316" i="28"/>
  <c r="C316" i="28"/>
  <c r="B316" i="28"/>
  <c r="BQ315" i="28"/>
  <c r="BP315" i="28"/>
  <c r="BO315" i="28"/>
  <c r="BN315" i="28"/>
  <c r="BM315" i="28"/>
  <c r="BL315" i="28"/>
  <c r="BK315" i="28"/>
  <c r="BJ315" i="28"/>
  <c r="BI315" i="28"/>
  <c r="F315" i="28"/>
  <c r="E315" i="28"/>
  <c r="D315" i="28"/>
  <c r="C315" i="28"/>
  <c r="B315" i="28"/>
  <c r="BQ314" i="28"/>
  <c r="BP314" i="28"/>
  <c r="BO314" i="28"/>
  <c r="BN314" i="28"/>
  <c r="BM314" i="28"/>
  <c r="BL314" i="28"/>
  <c r="BK314" i="28"/>
  <c r="BJ314" i="28"/>
  <c r="BI314" i="28"/>
  <c r="F314" i="28"/>
  <c r="E314" i="28"/>
  <c r="D314" i="28"/>
  <c r="C314" i="28"/>
  <c r="B314" i="28"/>
  <c r="BQ313" i="28"/>
  <c r="BP313" i="28"/>
  <c r="BO313" i="28"/>
  <c r="BN313" i="28"/>
  <c r="BM313" i="28"/>
  <c r="BL313" i="28"/>
  <c r="BK313" i="28"/>
  <c r="BJ313" i="28"/>
  <c r="BI313" i="28"/>
  <c r="F313" i="28"/>
  <c r="E313" i="28"/>
  <c r="D313" i="28"/>
  <c r="C313" i="28"/>
  <c r="B313" i="28"/>
  <c r="BQ312" i="28"/>
  <c r="BP312" i="28"/>
  <c r="BO312" i="28"/>
  <c r="BN312" i="28"/>
  <c r="BM312" i="28"/>
  <c r="BL312" i="28"/>
  <c r="BK312" i="28"/>
  <c r="BJ312" i="28"/>
  <c r="BI312" i="28"/>
  <c r="F312" i="28"/>
  <c r="E312" i="28"/>
  <c r="D312" i="28"/>
  <c r="C312" i="28"/>
  <c r="B312" i="28"/>
  <c r="BQ311" i="28"/>
  <c r="BP311" i="28"/>
  <c r="BO311" i="28"/>
  <c r="BN311" i="28"/>
  <c r="BM311" i="28"/>
  <c r="BL311" i="28"/>
  <c r="BK311" i="28"/>
  <c r="BJ311" i="28"/>
  <c r="BI311" i="28"/>
  <c r="F311" i="28"/>
  <c r="E311" i="28"/>
  <c r="D311" i="28"/>
  <c r="C311" i="28"/>
  <c r="B311" i="28"/>
  <c r="BQ310" i="28"/>
  <c r="BP310" i="28"/>
  <c r="BO310" i="28"/>
  <c r="BN310" i="28"/>
  <c r="BM310" i="28"/>
  <c r="BL310" i="28"/>
  <c r="BK310" i="28"/>
  <c r="BJ310" i="28"/>
  <c r="BI310" i="28"/>
  <c r="F310" i="28"/>
  <c r="E310" i="28"/>
  <c r="D310" i="28"/>
  <c r="C310" i="28"/>
  <c r="B310" i="28"/>
  <c r="BQ309" i="28"/>
  <c r="BP309" i="28"/>
  <c r="BO309" i="28"/>
  <c r="BN309" i="28"/>
  <c r="BM309" i="28"/>
  <c r="BL309" i="28"/>
  <c r="BK309" i="28"/>
  <c r="BJ309" i="28"/>
  <c r="BI309" i="28"/>
  <c r="F309" i="28"/>
  <c r="E309" i="28"/>
  <c r="D309" i="28"/>
  <c r="C309" i="28"/>
  <c r="B309" i="28"/>
  <c r="BQ308" i="28"/>
  <c r="BP308" i="28"/>
  <c r="BO308" i="28"/>
  <c r="BN308" i="28"/>
  <c r="BM308" i="28"/>
  <c r="BL308" i="28"/>
  <c r="BK308" i="28"/>
  <c r="BJ308" i="28"/>
  <c r="BI308" i="28"/>
  <c r="F308" i="28"/>
  <c r="E308" i="28"/>
  <c r="D308" i="28"/>
  <c r="C308" i="28"/>
  <c r="B308" i="28"/>
  <c r="BQ307" i="28"/>
  <c r="BP307" i="28"/>
  <c r="BO307" i="28"/>
  <c r="BN307" i="28"/>
  <c r="BM307" i="28"/>
  <c r="BL307" i="28"/>
  <c r="BK307" i="28"/>
  <c r="BJ307" i="28"/>
  <c r="BI307" i="28"/>
  <c r="F307" i="28"/>
  <c r="E307" i="28"/>
  <c r="D307" i="28"/>
  <c r="C307" i="28"/>
  <c r="B307" i="28"/>
  <c r="BQ306" i="28"/>
  <c r="BP306" i="28"/>
  <c r="BO306" i="28"/>
  <c r="BN306" i="28"/>
  <c r="BM306" i="28"/>
  <c r="BL306" i="28"/>
  <c r="BK306" i="28"/>
  <c r="BJ306" i="28"/>
  <c r="BI306" i="28"/>
  <c r="F306" i="28"/>
  <c r="E306" i="28"/>
  <c r="D306" i="28"/>
  <c r="C306" i="28"/>
  <c r="B306" i="28"/>
  <c r="BQ305" i="28"/>
  <c r="BP305" i="28"/>
  <c r="BO305" i="28"/>
  <c r="BN305" i="28"/>
  <c r="BM305" i="28"/>
  <c r="BL305" i="28"/>
  <c r="BK305" i="28"/>
  <c r="BJ305" i="28"/>
  <c r="BI305" i="28"/>
  <c r="F305" i="28"/>
  <c r="E305" i="28"/>
  <c r="D305" i="28"/>
  <c r="C305" i="28"/>
  <c r="B305" i="28"/>
  <c r="BQ304" i="28"/>
  <c r="BP304" i="28"/>
  <c r="BO304" i="28"/>
  <c r="BN304" i="28"/>
  <c r="BM304" i="28"/>
  <c r="BL304" i="28"/>
  <c r="BK304" i="28"/>
  <c r="BJ304" i="28"/>
  <c r="BI304" i="28"/>
  <c r="F304" i="28"/>
  <c r="E304" i="28"/>
  <c r="D304" i="28"/>
  <c r="C304" i="28"/>
  <c r="B304" i="28"/>
  <c r="BQ303" i="28"/>
  <c r="BP303" i="28"/>
  <c r="BO303" i="28"/>
  <c r="BN303" i="28"/>
  <c r="BM303" i="28"/>
  <c r="BL303" i="28"/>
  <c r="BK303" i="28"/>
  <c r="BJ303" i="28"/>
  <c r="BI303" i="28"/>
  <c r="F303" i="28"/>
  <c r="E303" i="28"/>
  <c r="D303" i="28"/>
  <c r="C303" i="28"/>
  <c r="B303" i="28"/>
  <c r="BQ302" i="28"/>
  <c r="BP302" i="28"/>
  <c r="BO302" i="28"/>
  <c r="BN302" i="28"/>
  <c r="BM302" i="28"/>
  <c r="BL302" i="28"/>
  <c r="BK302" i="28"/>
  <c r="BJ302" i="28"/>
  <c r="BI302" i="28"/>
  <c r="F302" i="28"/>
  <c r="E302" i="28"/>
  <c r="D302" i="28"/>
  <c r="C302" i="28"/>
  <c r="B302" i="28"/>
  <c r="BQ301" i="28"/>
  <c r="BP301" i="28"/>
  <c r="BO301" i="28"/>
  <c r="BN301" i="28"/>
  <c r="BM301" i="28"/>
  <c r="BL301" i="28"/>
  <c r="BK301" i="28"/>
  <c r="BJ301" i="28"/>
  <c r="BI301" i="28"/>
  <c r="F301" i="28"/>
  <c r="E301" i="28"/>
  <c r="D301" i="28"/>
  <c r="C301" i="28"/>
  <c r="B301" i="28"/>
  <c r="BQ300" i="28"/>
  <c r="BP300" i="28"/>
  <c r="BO300" i="28"/>
  <c r="BN300" i="28"/>
  <c r="BM300" i="28"/>
  <c r="BL300" i="28"/>
  <c r="BK300" i="28"/>
  <c r="BJ300" i="28"/>
  <c r="BI300" i="28"/>
  <c r="F300" i="28"/>
  <c r="E300" i="28"/>
  <c r="D300" i="28"/>
  <c r="C300" i="28"/>
  <c r="B300" i="28"/>
  <c r="BQ299" i="28"/>
  <c r="BP299" i="28"/>
  <c r="BO299" i="28"/>
  <c r="BN299" i="28"/>
  <c r="BM299" i="28"/>
  <c r="BL299" i="28"/>
  <c r="BK299" i="28"/>
  <c r="BJ299" i="28"/>
  <c r="BI299" i="28"/>
  <c r="F299" i="28"/>
  <c r="E299" i="28"/>
  <c r="D299" i="28"/>
  <c r="C299" i="28"/>
  <c r="B299" i="28"/>
  <c r="BQ298" i="28"/>
  <c r="BP298" i="28"/>
  <c r="BO298" i="28"/>
  <c r="BN298" i="28"/>
  <c r="BM298" i="28"/>
  <c r="BL298" i="28"/>
  <c r="BK298" i="28"/>
  <c r="BJ298" i="28"/>
  <c r="BI298" i="28"/>
  <c r="F298" i="28"/>
  <c r="E298" i="28"/>
  <c r="D298" i="28"/>
  <c r="C298" i="28"/>
  <c r="B298" i="28"/>
  <c r="BQ297" i="28"/>
  <c r="BP297" i="28"/>
  <c r="BO297" i="28"/>
  <c r="BN297" i="28"/>
  <c r="BM297" i="28"/>
  <c r="BL297" i="28"/>
  <c r="BK297" i="28"/>
  <c r="BJ297" i="28"/>
  <c r="BI297" i="28"/>
  <c r="F297" i="28"/>
  <c r="E297" i="28"/>
  <c r="D297" i="28"/>
  <c r="C297" i="28"/>
  <c r="B297" i="28"/>
  <c r="BQ296" i="28"/>
  <c r="BP296" i="28"/>
  <c r="BO296" i="28"/>
  <c r="BN296" i="28"/>
  <c r="BM296" i="28"/>
  <c r="BL296" i="28"/>
  <c r="BK296" i="28"/>
  <c r="BJ296" i="28"/>
  <c r="BI296" i="28"/>
  <c r="F296" i="28"/>
  <c r="E296" i="28"/>
  <c r="D296" i="28"/>
  <c r="C296" i="28"/>
  <c r="B296" i="28"/>
  <c r="BQ295" i="28"/>
  <c r="BP295" i="28"/>
  <c r="BO295" i="28"/>
  <c r="BN295" i="28"/>
  <c r="BM295" i="28"/>
  <c r="BL295" i="28"/>
  <c r="BK295" i="28"/>
  <c r="BJ295" i="28"/>
  <c r="BI295" i="28"/>
  <c r="F295" i="28"/>
  <c r="E295" i="28"/>
  <c r="D295" i="28"/>
  <c r="C295" i="28"/>
  <c r="B295" i="28"/>
  <c r="BQ294" i="28"/>
  <c r="BP294" i="28"/>
  <c r="BO294" i="28"/>
  <c r="BN294" i="28"/>
  <c r="BM294" i="28"/>
  <c r="BL294" i="28"/>
  <c r="BK294" i="28"/>
  <c r="BJ294" i="28"/>
  <c r="BI294" i="28"/>
  <c r="F294" i="28"/>
  <c r="E294" i="28"/>
  <c r="D294" i="28"/>
  <c r="C294" i="28"/>
  <c r="B294" i="28"/>
  <c r="BQ293" i="28"/>
  <c r="BP293" i="28"/>
  <c r="BO293" i="28"/>
  <c r="BN293" i="28"/>
  <c r="BM293" i="28"/>
  <c r="BL293" i="28"/>
  <c r="BK293" i="28"/>
  <c r="BJ293" i="28"/>
  <c r="BI293" i="28"/>
  <c r="F293" i="28"/>
  <c r="E293" i="28"/>
  <c r="D293" i="28"/>
  <c r="C293" i="28"/>
  <c r="B293" i="28"/>
  <c r="BQ292" i="28"/>
  <c r="BP292" i="28"/>
  <c r="BO292" i="28"/>
  <c r="BN292" i="28"/>
  <c r="BM292" i="28"/>
  <c r="BL292" i="28"/>
  <c r="BK292" i="28"/>
  <c r="BJ292" i="28"/>
  <c r="BI292" i="28"/>
  <c r="F292" i="28"/>
  <c r="E292" i="28"/>
  <c r="D292" i="28"/>
  <c r="C292" i="28"/>
  <c r="B292" i="28"/>
  <c r="BQ291" i="28"/>
  <c r="BP291" i="28"/>
  <c r="BO291" i="28"/>
  <c r="BN291" i="28"/>
  <c r="BM291" i="28"/>
  <c r="BL291" i="28"/>
  <c r="BK291" i="28"/>
  <c r="BJ291" i="28"/>
  <c r="BI291" i="28"/>
  <c r="F291" i="28"/>
  <c r="E291" i="28"/>
  <c r="D291" i="28"/>
  <c r="C291" i="28"/>
  <c r="B291" i="28"/>
  <c r="BQ290" i="28"/>
  <c r="BP290" i="28"/>
  <c r="BO290" i="28"/>
  <c r="BN290" i="28"/>
  <c r="BM290" i="28"/>
  <c r="BL290" i="28"/>
  <c r="BK290" i="28"/>
  <c r="BJ290" i="28"/>
  <c r="BI290" i="28"/>
  <c r="F290" i="28"/>
  <c r="E290" i="28"/>
  <c r="D290" i="28"/>
  <c r="C290" i="28"/>
  <c r="B290" i="28"/>
  <c r="BQ289" i="28"/>
  <c r="BP289" i="28"/>
  <c r="BO289" i="28"/>
  <c r="BN289" i="28"/>
  <c r="BM289" i="28"/>
  <c r="BL289" i="28"/>
  <c r="BK289" i="28"/>
  <c r="BJ289" i="28"/>
  <c r="BI289" i="28"/>
  <c r="F289" i="28"/>
  <c r="E289" i="28"/>
  <c r="D289" i="28"/>
  <c r="C289" i="28"/>
  <c r="B289" i="28"/>
  <c r="BQ288" i="28"/>
  <c r="BP288" i="28"/>
  <c r="BO288" i="28"/>
  <c r="BN288" i="28"/>
  <c r="BM288" i="28"/>
  <c r="BL288" i="28"/>
  <c r="BK288" i="28"/>
  <c r="BJ288" i="28"/>
  <c r="BI288" i="28"/>
  <c r="F288" i="28"/>
  <c r="E288" i="28"/>
  <c r="D288" i="28"/>
  <c r="C288" i="28"/>
  <c r="B288" i="28"/>
  <c r="BQ287" i="28"/>
  <c r="BP287" i="28"/>
  <c r="BO287" i="28"/>
  <c r="BN287" i="28"/>
  <c r="BM287" i="28"/>
  <c r="BL287" i="28"/>
  <c r="BK287" i="28"/>
  <c r="BJ287" i="28"/>
  <c r="BI287" i="28"/>
  <c r="F287" i="28"/>
  <c r="E287" i="28"/>
  <c r="D287" i="28"/>
  <c r="C287" i="28"/>
  <c r="B287" i="28"/>
  <c r="BQ286" i="28"/>
  <c r="BP286" i="28"/>
  <c r="BO286" i="28"/>
  <c r="BN286" i="28"/>
  <c r="BM286" i="28"/>
  <c r="BL286" i="28"/>
  <c r="BK286" i="28"/>
  <c r="BJ286" i="28"/>
  <c r="BI286" i="28"/>
  <c r="F286" i="28"/>
  <c r="E286" i="28"/>
  <c r="D286" i="28"/>
  <c r="C286" i="28"/>
  <c r="B286" i="28"/>
  <c r="BQ285" i="28"/>
  <c r="BP285" i="28"/>
  <c r="BO285" i="28"/>
  <c r="BN285" i="28"/>
  <c r="BM285" i="28"/>
  <c r="BL285" i="28"/>
  <c r="BK285" i="28"/>
  <c r="BJ285" i="28"/>
  <c r="BI285" i="28"/>
  <c r="F285" i="28"/>
  <c r="E285" i="28"/>
  <c r="D285" i="28"/>
  <c r="C285" i="28"/>
  <c r="B285" i="28"/>
  <c r="BQ284" i="28"/>
  <c r="BP284" i="28"/>
  <c r="BO284" i="28"/>
  <c r="BN284" i="28"/>
  <c r="BM284" i="28"/>
  <c r="BL284" i="28"/>
  <c r="BK284" i="28"/>
  <c r="BJ284" i="28"/>
  <c r="BI284" i="28"/>
  <c r="F284" i="28"/>
  <c r="E284" i="28"/>
  <c r="D284" i="28"/>
  <c r="C284" i="28"/>
  <c r="B284" i="28"/>
  <c r="BQ283" i="28"/>
  <c r="BP283" i="28"/>
  <c r="BO283" i="28"/>
  <c r="BN283" i="28"/>
  <c r="BM283" i="28"/>
  <c r="BL283" i="28"/>
  <c r="BK283" i="28"/>
  <c r="BJ283" i="28"/>
  <c r="BI283" i="28"/>
  <c r="F283" i="28"/>
  <c r="E283" i="28"/>
  <c r="D283" i="28"/>
  <c r="C283" i="28"/>
  <c r="B283" i="28"/>
  <c r="BQ282" i="28"/>
  <c r="BP282" i="28"/>
  <c r="BO282" i="28"/>
  <c r="BN282" i="28"/>
  <c r="BM282" i="28"/>
  <c r="BL282" i="28"/>
  <c r="BK282" i="28"/>
  <c r="BJ282" i="28"/>
  <c r="BI282" i="28"/>
  <c r="F282" i="28"/>
  <c r="E282" i="28"/>
  <c r="D282" i="28"/>
  <c r="C282" i="28"/>
  <c r="B282" i="28"/>
  <c r="BQ281" i="28"/>
  <c r="BP281" i="28"/>
  <c r="BO281" i="28"/>
  <c r="BN281" i="28"/>
  <c r="BM281" i="28"/>
  <c r="BL281" i="28"/>
  <c r="BK281" i="28"/>
  <c r="BJ281" i="28"/>
  <c r="BI281" i="28"/>
  <c r="F281" i="28"/>
  <c r="E281" i="28"/>
  <c r="D281" i="28"/>
  <c r="C281" i="28"/>
  <c r="B281" i="28"/>
  <c r="BQ280" i="28"/>
  <c r="BP280" i="28"/>
  <c r="BO280" i="28"/>
  <c r="BN280" i="28"/>
  <c r="BM280" i="28"/>
  <c r="BL280" i="28"/>
  <c r="BK280" i="28"/>
  <c r="BJ280" i="28"/>
  <c r="BI280" i="28"/>
  <c r="F280" i="28"/>
  <c r="E280" i="28"/>
  <c r="D280" i="28"/>
  <c r="C280" i="28"/>
  <c r="B280" i="28"/>
  <c r="BQ279" i="28"/>
  <c r="BP279" i="28"/>
  <c r="BO279" i="28"/>
  <c r="BN279" i="28"/>
  <c r="BM279" i="28"/>
  <c r="BL279" i="28"/>
  <c r="BK279" i="28"/>
  <c r="BJ279" i="28"/>
  <c r="BI279" i="28"/>
  <c r="F279" i="28"/>
  <c r="E279" i="28"/>
  <c r="D279" i="28"/>
  <c r="C279" i="28"/>
  <c r="B279" i="28"/>
  <c r="BQ278" i="28"/>
  <c r="BP278" i="28"/>
  <c r="BO278" i="28"/>
  <c r="BN278" i="28"/>
  <c r="BM278" i="28"/>
  <c r="BL278" i="28"/>
  <c r="BK278" i="28"/>
  <c r="BJ278" i="28"/>
  <c r="BI278" i="28"/>
  <c r="F278" i="28"/>
  <c r="E278" i="28"/>
  <c r="D278" i="28"/>
  <c r="C278" i="28"/>
  <c r="B278" i="28"/>
  <c r="BQ277" i="28"/>
  <c r="BP277" i="28"/>
  <c r="BO277" i="28"/>
  <c r="BN277" i="28"/>
  <c r="BM277" i="28"/>
  <c r="BL277" i="28"/>
  <c r="BK277" i="28"/>
  <c r="BJ277" i="28"/>
  <c r="BI277" i="28"/>
  <c r="F277" i="28"/>
  <c r="E277" i="28"/>
  <c r="D277" i="28"/>
  <c r="C277" i="28"/>
  <c r="B277" i="28"/>
  <c r="BQ276" i="28"/>
  <c r="BP276" i="28"/>
  <c r="BO276" i="28"/>
  <c r="BN276" i="28"/>
  <c r="BM276" i="28"/>
  <c r="BL276" i="28"/>
  <c r="BK276" i="28"/>
  <c r="BJ276" i="28"/>
  <c r="BI276" i="28"/>
  <c r="F276" i="28"/>
  <c r="E276" i="28"/>
  <c r="D276" i="28"/>
  <c r="C276" i="28"/>
  <c r="B276" i="28"/>
  <c r="BQ275" i="28"/>
  <c r="BP275" i="28"/>
  <c r="BO275" i="28"/>
  <c r="BN275" i="28"/>
  <c r="BM275" i="28"/>
  <c r="BL275" i="28"/>
  <c r="BK275" i="28"/>
  <c r="BJ275" i="28"/>
  <c r="BI275" i="28"/>
  <c r="F275" i="28"/>
  <c r="E275" i="28"/>
  <c r="D275" i="28"/>
  <c r="C275" i="28"/>
  <c r="B275" i="28"/>
  <c r="BQ274" i="28"/>
  <c r="BP274" i="28"/>
  <c r="BO274" i="28"/>
  <c r="BN274" i="28"/>
  <c r="BM274" i="28"/>
  <c r="BL274" i="28"/>
  <c r="BK274" i="28"/>
  <c r="BJ274" i="28"/>
  <c r="BI274" i="28"/>
  <c r="F274" i="28"/>
  <c r="E274" i="28"/>
  <c r="D274" i="28"/>
  <c r="C274" i="28"/>
  <c r="B274" i="28"/>
  <c r="BQ273" i="28"/>
  <c r="BP273" i="28"/>
  <c r="BO273" i="28"/>
  <c r="BN273" i="28"/>
  <c r="BM273" i="28"/>
  <c r="BL273" i="28"/>
  <c r="BK273" i="28"/>
  <c r="BJ273" i="28"/>
  <c r="BI273" i="28"/>
  <c r="F273" i="28"/>
  <c r="E273" i="28"/>
  <c r="D273" i="28"/>
  <c r="C273" i="28"/>
  <c r="B273" i="28"/>
  <c r="BQ272" i="28"/>
  <c r="BP272" i="28"/>
  <c r="BO272" i="28"/>
  <c r="BN272" i="28"/>
  <c r="BM272" i="28"/>
  <c r="BL272" i="28"/>
  <c r="BK272" i="28"/>
  <c r="BJ272" i="28"/>
  <c r="BI272" i="28"/>
  <c r="F272" i="28"/>
  <c r="E272" i="28"/>
  <c r="D272" i="28"/>
  <c r="C272" i="28"/>
  <c r="B272" i="28"/>
  <c r="BQ271" i="28"/>
  <c r="BP271" i="28"/>
  <c r="BO271" i="28"/>
  <c r="BN271" i="28"/>
  <c r="BM271" i="28"/>
  <c r="BL271" i="28"/>
  <c r="BK271" i="28"/>
  <c r="BJ271" i="28"/>
  <c r="BI271" i="28"/>
  <c r="F271" i="28"/>
  <c r="E271" i="28"/>
  <c r="D271" i="28"/>
  <c r="C271" i="28"/>
  <c r="B271" i="28"/>
  <c r="BQ270" i="28"/>
  <c r="BP270" i="28"/>
  <c r="BO270" i="28"/>
  <c r="BN270" i="28"/>
  <c r="BM270" i="28"/>
  <c r="BL270" i="28"/>
  <c r="BK270" i="28"/>
  <c r="BJ270" i="28"/>
  <c r="BI270" i="28"/>
  <c r="F270" i="28"/>
  <c r="E270" i="28"/>
  <c r="D270" i="28"/>
  <c r="C270" i="28"/>
  <c r="B270" i="28"/>
  <c r="BQ269" i="28"/>
  <c r="BP269" i="28"/>
  <c r="BO269" i="28"/>
  <c r="BN269" i="28"/>
  <c r="BM269" i="28"/>
  <c r="BL269" i="28"/>
  <c r="BK269" i="28"/>
  <c r="BJ269" i="28"/>
  <c r="BI269" i="28"/>
  <c r="F269" i="28"/>
  <c r="E269" i="28"/>
  <c r="D269" i="28"/>
  <c r="C269" i="28"/>
  <c r="B269" i="28"/>
  <c r="BQ268" i="28"/>
  <c r="BP268" i="28"/>
  <c r="BO268" i="28"/>
  <c r="BN268" i="28"/>
  <c r="BM268" i="28"/>
  <c r="BL268" i="28"/>
  <c r="BK268" i="28"/>
  <c r="BJ268" i="28"/>
  <c r="BI268" i="28"/>
  <c r="F268" i="28"/>
  <c r="E268" i="28"/>
  <c r="D268" i="28"/>
  <c r="C268" i="28"/>
  <c r="B268" i="28"/>
  <c r="BQ267" i="28"/>
  <c r="BP267" i="28"/>
  <c r="BO267" i="28"/>
  <c r="BN267" i="28"/>
  <c r="BM267" i="28"/>
  <c r="BL267" i="28"/>
  <c r="BK267" i="28"/>
  <c r="BJ267" i="28"/>
  <c r="BI267" i="28"/>
  <c r="F267" i="28"/>
  <c r="E267" i="28"/>
  <c r="D267" i="28"/>
  <c r="C267" i="28"/>
  <c r="B267" i="28"/>
  <c r="BQ266" i="28"/>
  <c r="BP266" i="28"/>
  <c r="BO266" i="28"/>
  <c r="BN266" i="28"/>
  <c r="BM266" i="28"/>
  <c r="BL266" i="28"/>
  <c r="BK266" i="28"/>
  <c r="BJ266" i="28"/>
  <c r="BI266" i="28"/>
  <c r="F266" i="28"/>
  <c r="E266" i="28"/>
  <c r="D266" i="28"/>
  <c r="C266" i="28"/>
  <c r="B266" i="28"/>
  <c r="BQ265" i="28"/>
  <c r="BP265" i="28"/>
  <c r="BO265" i="28"/>
  <c r="BN265" i="28"/>
  <c r="BM265" i="28"/>
  <c r="BL265" i="28"/>
  <c r="BK265" i="28"/>
  <c r="BJ265" i="28"/>
  <c r="BI265" i="28"/>
  <c r="F265" i="28"/>
  <c r="E265" i="28"/>
  <c r="D265" i="28"/>
  <c r="C265" i="28"/>
  <c r="B265" i="28"/>
  <c r="BQ264" i="28"/>
  <c r="BP264" i="28"/>
  <c r="BO264" i="28"/>
  <c r="BN264" i="28"/>
  <c r="BM264" i="28"/>
  <c r="BL264" i="28"/>
  <c r="BK264" i="28"/>
  <c r="BJ264" i="28"/>
  <c r="BI264" i="28"/>
  <c r="F264" i="28"/>
  <c r="E264" i="28"/>
  <c r="D264" i="28"/>
  <c r="C264" i="28"/>
  <c r="B264" i="28"/>
  <c r="BQ263" i="28"/>
  <c r="BP263" i="28"/>
  <c r="BO263" i="28"/>
  <c r="BN263" i="28"/>
  <c r="BM263" i="28"/>
  <c r="BL263" i="28"/>
  <c r="BK263" i="28"/>
  <c r="BJ263" i="28"/>
  <c r="BI263" i="28"/>
  <c r="F263" i="28"/>
  <c r="E263" i="28"/>
  <c r="D263" i="28"/>
  <c r="C263" i="28"/>
  <c r="B263" i="28"/>
  <c r="BQ262" i="28"/>
  <c r="BP262" i="28"/>
  <c r="BO262" i="28"/>
  <c r="BN262" i="28"/>
  <c r="BM262" i="28"/>
  <c r="BL262" i="28"/>
  <c r="BK262" i="28"/>
  <c r="BJ262" i="28"/>
  <c r="BI262" i="28"/>
  <c r="F262" i="28"/>
  <c r="E262" i="28"/>
  <c r="D262" i="28"/>
  <c r="C262" i="28"/>
  <c r="B262" i="28"/>
  <c r="BQ261" i="28"/>
  <c r="BP261" i="28"/>
  <c r="BO261" i="28"/>
  <c r="BN261" i="28"/>
  <c r="BM261" i="28"/>
  <c r="BL261" i="28"/>
  <c r="BK261" i="28"/>
  <c r="BJ261" i="28"/>
  <c r="BI261" i="28"/>
  <c r="F261" i="28"/>
  <c r="E261" i="28"/>
  <c r="D261" i="28"/>
  <c r="C261" i="28"/>
  <c r="B261" i="28"/>
  <c r="BQ260" i="28"/>
  <c r="BP260" i="28"/>
  <c r="BO260" i="28"/>
  <c r="BN260" i="28"/>
  <c r="BM260" i="28"/>
  <c r="BL260" i="28"/>
  <c r="BK260" i="28"/>
  <c r="BJ260" i="28"/>
  <c r="BI260" i="28"/>
  <c r="F260" i="28"/>
  <c r="E260" i="28"/>
  <c r="D260" i="28"/>
  <c r="C260" i="28"/>
  <c r="B260" i="28"/>
  <c r="BQ259" i="28"/>
  <c r="BP259" i="28"/>
  <c r="BO259" i="28"/>
  <c r="BN259" i="28"/>
  <c r="BM259" i="28"/>
  <c r="BL259" i="28"/>
  <c r="BK259" i="28"/>
  <c r="BJ259" i="28"/>
  <c r="BI259" i="28"/>
  <c r="F259" i="28"/>
  <c r="E259" i="28"/>
  <c r="D259" i="28"/>
  <c r="C259" i="28"/>
  <c r="B259" i="28"/>
  <c r="BQ258" i="28"/>
  <c r="BP258" i="28"/>
  <c r="BO258" i="28"/>
  <c r="BN258" i="28"/>
  <c r="BM258" i="28"/>
  <c r="BL258" i="28"/>
  <c r="BK258" i="28"/>
  <c r="BJ258" i="28"/>
  <c r="BI258" i="28"/>
  <c r="F258" i="28"/>
  <c r="E258" i="28"/>
  <c r="D258" i="28"/>
  <c r="C258" i="28"/>
  <c r="B258" i="28"/>
  <c r="BQ257" i="28"/>
  <c r="BP257" i="28"/>
  <c r="BO257" i="28"/>
  <c r="BN257" i="28"/>
  <c r="BM257" i="28"/>
  <c r="BL257" i="28"/>
  <c r="BK257" i="28"/>
  <c r="BJ257" i="28"/>
  <c r="BI257" i="28"/>
  <c r="F257" i="28"/>
  <c r="E257" i="28"/>
  <c r="D257" i="28"/>
  <c r="C257" i="28"/>
  <c r="B257" i="28"/>
  <c r="BQ256" i="28"/>
  <c r="BP256" i="28"/>
  <c r="BO256" i="28"/>
  <c r="BN256" i="28"/>
  <c r="BM256" i="28"/>
  <c r="BL256" i="28"/>
  <c r="BK256" i="28"/>
  <c r="BJ256" i="28"/>
  <c r="BI256" i="28"/>
  <c r="F256" i="28"/>
  <c r="E256" i="28"/>
  <c r="D256" i="28"/>
  <c r="C256" i="28"/>
  <c r="B256" i="28"/>
  <c r="BQ255" i="28"/>
  <c r="BP255" i="28"/>
  <c r="BO255" i="28"/>
  <c r="BN255" i="28"/>
  <c r="BM255" i="28"/>
  <c r="BL255" i="28"/>
  <c r="BK255" i="28"/>
  <c r="BJ255" i="28"/>
  <c r="BI255" i="28"/>
  <c r="F255" i="28"/>
  <c r="E255" i="28"/>
  <c r="D255" i="28"/>
  <c r="C255" i="28"/>
  <c r="B255" i="28"/>
  <c r="BQ254" i="28"/>
  <c r="BP254" i="28"/>
  <c r="BO254" i="28"/>
  <c r="BN254" i="28"/>
  <c r="BM254" i="28"/>
  <c r="BL254" i="28"/>
  <c r="BK254" i="28"/>
  <c r="BJ254" i="28"/>
  <c r="BI254" i="28"/>
  <c r="F254" i="28"/>
  <c r="E254" i="28"/>
  <c r="D254" i="28"/>
  <c r="C254" i="28"/>
  <c r="B254" i="28"/>
  <c r="BQ253" i="28"/>
  <c r="BP253" i="28"/>
  <c r="BO253" i="28"/>
  <c r="BN253" i="28"/>
  <c r="BM253" i="28"/>
  <c r="BL253" i="28"/>
  <c r="BK253" i="28"/>
  <c r="BJ253" i="28"/>
  <c r="BI253" i="28"/>
  <c r="F253" i="28"/>
  <c r="E253" i="28"/>
  <c r="D253" i="28"/>
  <c r="C253" i="28"/>
  <c r="B253" i="28"/>
  <c r="BQ252" i="28"/>
  <c r="BP252" i="28"/>
  <c r="BO252" i="28"/>
  <c r="BN252" i="28"/>
  <c r="BM252" i="28"/>
  <c r="BL252" i="28"/>
  <c r="BK252" i="28"/>
  <c r="BJ252" i="28"/>
  <c r="BI252" i="28"/>
  <c r="F252" i="28"/>
  <c r="E252" i="28"/>
  <c r="D252" i="28"/>
  <c r="C252" i="28"/>
  <c r="B252" i="28"/>
  <c r="BQ251" i="28"/>
  <c r="BP251" i="28"/>
  <c r="BO251" i="28"/>
  <c r="BN251" i="28"/>
  <c r="BM251" i="28"/>
  <c r="BL251" i="28"/>
  <c r="BK251" i="28"/>
  <c r="BJ251" i="28"/>
  <c r="BI251" i="28"/>
  <c r="F251" i="28"/>
  <c r="E251" i="28"/>
  <c r="D251" i="28"/>
  <c r="C251" i="28"/>
  <c r="B251" i="28"/>
  <c r="BQ250" i="28"/>
  <c r="BP250" i="28"/>
  <c r="BO250" i="28"/>
  <c r="BN250" i="28"/>
  <c r="BM250" i="28"/>
  <c r="BL250" i="28"/>
  <c r="BK250" i="28"/>
  <c r="BJ250" i="28"/>
  <c r="BI250" i="28"/>
  <c r="F250" i="28"/>
  <c r="E250" i="28"/>
  <c r="D250" i="28"/>
  <c r="C250" i="28"/>
  <c r="B250" i="28"/>
  <c r="BQ249" i="28"/>
  <c r="BP249" i="28"/>
  <c r="BO249" i="28"/>
  <c r="BN249" i="28"/>
  <c r="BM249" i="28"/>
  <c r="BL249" i="28"/>
  <c r="BK249" i="28"/>
  <c r="BJ249" i="28"/>
  <c r="BI249" i="28"/>
  <c r="F249" i="28"/>
  <c r="E249" i="28"/>
  <c r="D249" i="28"/>
  <c r="C249" i="28"/>
  <c r="B249" i="28"/>
  <c r="BQ248" i="28"/>
  <c r="BP248" i="28"/>
  <c r="BO248" i="28"/>
  <c r="BN248" i="28"/>
  <c r="BM248" i="28"/>
  <c r="BL248" i="28"/>
  <c r="BK248" i="28"/>
  <c r="BJ248" i="28"/>
  <c r="BI248" i="28"/>
  <c r="F248" i="28"/>
  <c r="E248" i="28"/>
  <c r="D248" i="28"/>
  <c r="C248" i="28"/>
  <c r="B248" i="28"/>
  <c r="BQ247" i="28"/>
  <c r="BP247" i="28"/>
  <c r="BO247" i="28"/>
  <c r="BN247" i="28"/>
  <c r="BM247" i="28"/>
  <c r="BL247" i="28"/>
  <c r="BK247" i="28"/>
  <c r="BJ247" i="28"/>
  <c r="BI247" i="28"/>
  <c r="F247" i="28"/>
  <c r="E247" i="28"/>
  <c r="D247" i="28"/>
  <c r="C247" i="28"/>
  <c r="B247" i="28"/>
  <c r="BQ246" i="28"/>
  <c r="BP246" i="28"/>
  <c r="BO246" i="28"/>
  <c r="BN246" i="28"/>
  <c r="BM246" i="28"/>
  <c r="BL246" i="28"/>
  <c r="BK246" i="28"/>
  <c r="BJ246" i="28"/>
  <c r="BI246" i="28"/>
  <c r="F246" i="28"/>
  <c r="E246" i="28"/>
  <c r="D246" i="28"/>
  <c r="C246" i="28"/>
  <c r="B246" i="28"/>
  <c r="BQ245" i="28"/>
  <c r="BP245" i="28"/>
  <c r="BO245" i="28"/>
  <c r="BN245" i="28"/>
  <c r="BM245" i="28"/>
  <c r="BL245" i="28"/>
  <c r="BK245" i="28"/>
  <c r="BJ245" i="28"/>
  <c r="BI245" i="28"/>
  <c r="F245" i="28"/>
  <c r="E245" i="28"/>
  <c r="D245" i="28"/>
  <c r="C245" i="28"/>
  <c r="B245" i="28"/>
  <c r="BQ244" i="28"/>
  <c r="BP244" i="28"/>
  <c r="BO244" i="28"/>
  <c r="BN244" i="28"/>
  <c r="BM244" i="28"/>
  <c r="BL244" i="28"/>
  <c r="BK244" i="28"/>
  <c r="BJ244" i="28"/>
  <c r="BI244" i="28"/>
  <c r="F244" i="28"/>
  <c r="E244" i="28"/>
  <c r="D244" i="28"/>
  <c r="C244" i="28"/>
  <c r="B244" i="28"/>
  <c r="BQ243" i="28"/>
  <c r="BP243" i="28"/>
  <c r="BO243" i="28"/>
  <c r="BN243" i="28"/>
  <c r="BM243" i="28"/>
  <c r="BL243" i="28"/>
  <c r="BK243" i="28"/>
  <c r="BJ243" i="28"/>
  <c r="BI243" i="28"/>
  <c r="F243" i="28"/>
  <c r="E243" i="28"/>
  <c r="D243" i="28"/>
  <c r="C243" i="28"/>
  <c r="B243" i="28"/>
  <c r="BQ242" i="28"/>
  <c r="BP242" i="28"/>
  <c r="BO242" i="28"/>
  <c r="BN242" i="28"/>
  <c r="BM242" i="28"/>
  <c r="BL242" i="28"/>
  <c r="BK242" i="28"/>
  <c r="BJ242" i="28"/>
  <c r="BI242" i="28"/>
  <c r="F242" i="28"/>
  <c r="E242" i="28"/>
  <c r="D242" i="28"/>
  <c r="C242" i="28"/>
  <c r="B242" i="28"/>
  <c r="BQ241" i="28"/>
  <c r="BP241" i="28"/>
  <c r="BO241" i="28"/>
  <c r="BN241" i="28"/>
  <c r="BM241" i="28"/>
  <c r="BL241" i="28"/>
  <c r="BK241" i="28"/>
  <c r="BJ241" i="28"/>
  <c r="BI241" i="28"/>
  <c r="F241" i="28"/>
  <c r="E241" i="28"/>
  <c r="D241" i="28"/>
  <c r="C241" i="28"/>
  <c r="B241" i="28"/>
  <c r="BQ240" i="28"/>
  <c r="BP240" i="28"/>
  <c r="BO240" i="28"/>
  <c r="BN240" i="28"/>
  <c r="BM240" i="28"/>
  <c r="BL240" i="28"/>
  <c r="BK240" i="28"/>
  <c r="BJ240" i="28"/>
  <c r="BI240" i="28"/>
  <c r="F240" i="28"/>
  <c r="E240" i="28"/>
  <c r="D240" i="28"/>
  <c r="C240" i="28"/>
  <c r="B240" i="28"/>
  <c r="BQ239" i="28"/>
  <c r="BP239" i="28"/>
  <c r="BO239" i="28"/>
  <c r="BN239" i="28"/>
  <c r="BM239" i="28"/>
  <c r="BL239" i="28"/>
  <c r="BK239" i="28"/>
  <c r="BJ239" i="28"/>
  <c r="BI239" i="28"/>
  <c r="F239" i="28"/>
  <c r="E239" i="28"/>
  <c r="D239" i="28"/>
  <c r="C239" i="28"/>
  <c r="B239" i="28"/>
  <c r="BQ238" i="28"/>
  <c r="BP238" i="28"/>
  <c r="BO238" i="28"/>
  <c r="BN238" i="28"/>
  <c r="BM238" i="28"/>
  <c r="BL238" i="28"/>
  <c r="BK238" i="28"/>
  <c r="BJ238" i="28"/>
  <c r="BI238" i="28"/>
  <c r="F238" i="28"/>
  <c r="E238" i="28"/>
  <c r="D238" i="28"/>
  <c r="C238" i="28"/>
  <c r="B238" i="28"/>
  <c r="BQ237" i="28"/>
  <c r="BP237" i="28"/>
  <c r="BO237" i="28"/>
  <c r="BN237" i="28"/>
  <c r="BM237" i="28"/>
  <c r="BL237" i="28"/>
  <c r="BK237" i="28"/>
  <c r="BJ237" i="28"/>
  <c r="BI237" i="28"/>
  <c r="F237" i="28"/>
  <c r="E237" i="28"/>
  <c r="D237" i="28"/>
  <c r="C237" i="28"/>
  <c r="B237" i="28"/>
  <c r="BQ236" i="28"/>
  <c r="BP236" i="28"/>
  <c r="BO236" i="28"/>
  <c r="BN236" i="28"/>
  <c r="BM236" i="28"/>
  <c r="BL236" i="28"/>
  <c r="BK236" i="28"/>
  <c r="BJ236" i="28"/>
  <c r="BI236" i="28"/>
  <c r="F236" i="28"/>
  <c r="E236" i="28"/>
  <c r="D236" i="28"/>
  <c r="C236" i="28"/>
  <c r="B236" i="28"/>
  <c r="BQ235" i="28"/>
  <c r="BP235" i="28"/>
  <c r="BO235" i="28"/>
  <c r="BN235" i="28"/>
  <c r="BM235" i="28"/>
  <c r="BL235" i="28"/>
  <c r="BK235" i="28"/>
  <c r="BJ235" i="28"/>
  <c r="BI235" i="28"/>
  <c r="F235" i="28"/>
  <c r="E235" i="28"/>
  <c r="D235" i="28"/>
  <c r="C235" i="28"/>
  <c r="B235" i="28"/>
  <c r="BQ234" i="28"/>
  <c r="BP234" i="28"/>
  <c r="BO234" i="28"/>
  <c r="BN234" i="28"/>
  <c r="BM234" i="28"/>
  <c r="BL234" i="28"/>
  <c r="BK234" i="28"/>
  <c r="BJ234" i="28"/>
  <c r="BI234" i="28"/>
  <c r="F234" i="28"/>
  <c r="E234" i="28"/>
  <c r="D234" i="28"/>
  <c r="C234" i="28"/>
  <c r="B234" i="28"/>
  <c r="BQ233" i="28"/>
  <c r="BP233" i="28"/>
  <c r="BO233" i="28"/>
  <c r="BN233" i="28"/>
  <c r="BM233" i="28"/>
  <c r="BL233" i="28"/>
  <c r="BK233" i="28"/>
  <c r="BJ233" i="28"/>
  <c r="BI233" i="28"/>
  <c r="F233" i="28"/>
  <c r="E233" i="28"/>
  <c r="D233" i="28"/>
  <c r="C233" i="28"/>
  <c r="B233" i="28"/>
  <c r="BQ232" i="28"/>
  <c r="BP232" i="28"/>
  <c r="BO232" i="28"/>
  <c r="BN232" i="28"/>
  <c r="BM232" i="28"/>
  <c r="BL232" i="28"/>
  <c r="BK232" i="28"/>
  <c r="BJ232" i="28"/>
  <c r="BI232" i="28"/>
  <c r="F232" i="28"/>
  <c r="E232" i="28"/>
  <c r="D232" i="28"/>
  <c r="C232" i="28"/>
  <c r="B232" i="28"/>
  <c r="BQ231" i="28"/>
  <c r="BP231" i="28"/>
  <c r="BO231" i="28"/>
  <c r="BN231" i="28"/>
  <c r="BM231" i="28"/>
  <c r="BL231" i="28"/>
  <c r="BK231" i="28"/>
  <c r="BJ231" i="28"/>
  <c r="BI231" i="28"/>
  <c r="F231" i="28"/>
  <c r="E231" i="28"/>
  <c r="D231" i="28"/>
  <c r="C231" i="28"/>
  <c r="B231" i="28"/>
  <c r="BQ230" i="28"/>
  <c r="BP230" i="28"/>
  <c r="BO230" i="28"/>
  <c r="BN230" i="28"/>
  <c r="BM230" i="28"/>
  <c r="BL230" i="28"/>
  <c r="BK230" i="28"/>
  <c r="BJ230" i="28"/>
  <c r="BI230" i="28"/>
  <c r="F230" i="28"/>
  <c r="E230" i="28"/>
  <c r="D230" i="28"/>
  <c r="C230" i="28"/>
  <c r="B230" i="28"/>
  <c r="BQ229" i="28"/>
  <c r="BP229" i="28"/>
  <c r="BO229" i="28"/>
  <c r="BN229" i="28"/>
  <c r="BM229" i="28"/>
  <c r="BL229" i="28"/>
  <c r="BK229" i="28"/>
  <c r="BJ229" i="28"/>
  <c r="BI229" i="28"/>
  <c r="F229" i="28"/>
  <c r="E229" i="28"/>
  <c r="D229" i="28"/>
  <c r="C229" i="28"/>
  <c r="B229" i="28"/>
  <c r="BQ228" i="28"/>
  <c r="BP228" i="28"/>
  <c r="BO228" i="28"/>
  <c r="BN228" i="28"/>
  <c r="BM228" i="28"/>
  <c r="BL228" i="28"/>
  <c r="BK228" i="28"/>
  <c r="BJ228" i="28"/>
  <c r="BI228" i="28"/>
  <c r="F228" i="28"/>
  <c r="E228" i="28"/>
  <c r="D228" i="28"/>
  <c r="C228" i="28"/>
  <c r="B228" i="28"/>
  <c r="BQ227" i="28"/>
  <c r="BP227" i="28"/>
  <c r="BO227" i="28"/>
  <c r="BN227" i="28"/>
  <c r="BM227" i="28"/>
  <c r="BL227" i="28"/>
  <c r="BK227" i="28"/>
  <c r="BJ227" i="28"/>
  <c r="BI227" i="28"/>
  <c r="F227" i="28"/>
  <c r="E227" i="28"/>
  <c r="D227" i="28"/>
  <c r="C227" i="28"/>
  <c r="B227" i="28"/>
  <c r="BQ226" i="28"/>
  <c r="BP226" i="28"/>
  <c r="BO226" i="28"/>
  <c r="BN226" i="28"/>
  <c r="BM226" i="28"/>
  <c r="BL226" i="28"/>
  <c r="BK226" i="28"/>
  <c r="BJ226" i="28"/>
  <c r="BI226" i="28"/>
  <c r="F226" i="28"/>
  <c r="E226" i="28"/>
  <c r="D226" i="28"/>
  <c r="C226" i="28"/>
  <c r="B226" i="28"/>
  <c r="BQ225" i="28"/>
  <c r="BP225" i="28"/>
  <c r="BO225" i="28"/>
  <c r="BN225" i="28"/>
  <c r="BM225" i="28"/>
  <c r="BL225" i="28"/>
  <c r="BK225" i="28"/>
  <c r="BJ225" i="28"/>
  <c r="BI225" i="28"/>
  <c r="F225" i="28"/>
  <c r="E225" i="28"/>
  <c r="D225" i="28"/>
  <c r="C225" i="28"/>
  <c r="B225" i="28"/>
  <c r="BQ224" i="28"/>
  <c r="BP224" i="28"/>
  <c r="BO224" i="28"/>
  <c r="BN224" i="28"/>
  <c r="BM224" i="28"/>
  <c r="BL224" i="28"/>
  <c r="BK224" i="28"/>
  <c r="BJ224" i="28"/>
  <c r="BI224" i="28"/>
  <c r="F224" i="28"/>
  <c r="E224" i="28"/>
  <c r="D224" i="28"/>
  <c r="C224" i="28"/>
  <c r="B224" i="28"/>
  <c r="BQ223" i="28"/>
  <c r="BP223" i="28"/>
  <c r="BO223" i="28"/>
  <c r="BN223" i="28"/>
  <c r="BM223" i="28"/>
  <c r="BL223" i="28"/>
  <c r="BK223" i="28"/>
  <c r="BJ223" i="28"/>
  <c r="BI223" i="28"/>
  <c r="F223" i="28"/>
  <c r="E223" i="28"/>
  <c r="D223" i="28"/>
  <c r="C223" i="28"/>
  <c r="B223" i="28"/>
  <c r="BQ222" i="28"/>
  <c r="BP222" i="28"/>
  <c r="BO222" i="28"/>
  <c r="BN222" i="28"/>
  <c r="BM222" i="28"/>
  <c r="BL222" i="28"/>
  <c r="BK222" i="28"/>
  <c r="BJ222" i="28"/>
  <c r="BI222" i="28"/>
  <c r="F222" i="28"/>
  <c r="E222" i="28"/>
  <c r="D222" i="28"/>
  <c r="C222" i="28"/>
  <c r="B222" i="28"/>
  <c r="BQ221" i="28"/>
  <c r="BP221" i="28"/>
  <c r="BO221" i="28"/>
  <c r="BN221" i="28"/>
  <c r="BM221" i="28"/>
  <c r="BL221" i="28"/>
  <c r="BK221" i="28"/>
  <c r="BJ221" i="28"/>
  <c r="BI221" i="28"/>
  <c r="F221" i="28"/>
  <c r="E221" i="28"/>
  <c r="D221" i="28"/>
  <c r="C221" i="28"/>
  <c r="B221" i="28"/>
  <c r="BQ220" i="28"/>
  <c r="BP220" i="28"/>
  <c r="BO220" i="28"/>
  <c r="BN220" i="28"/>
  <c r="BM220" i="28"/>
  <c r="BL220" i="28"/>
  <c r="BK220" i="28"/>
  <c r="BJ220" i="28"/>
  <c r="BI220" i="28"/>
  <c r="F220" i="28"/>
  <c r="E220" i="28"/>
  <c r="D220" i="28"/>
  <c r="C220" i="28"/>
  <c r="B220" i="28"/>
  <c r="BQ219" i="28"/>
  <c r="BP219" i="28"/>
  <c r="BO219" i="28"/>
  <c r="BN219" i="28"/>
  <c r="BM219" i="28"/>
  <c r="BL219" i="28"/>
  <c r="BK219" i="28"/>
  <c r="BJ219" i="28"/>
  <c r="BI219" i="28"/>
  <c r="F219" i="28"/>
  <c r="E219" i="28"/>
  <c r="D219" i="28"/>
  <c r="C219" i="28"/>
  <c r="B219" i="28"/>
  <c r="BQ218" i="28"/>
  <c r="BP218" i="28"/>
  <c r="BO218" i="28"/>
  <c r="BN218" i="28"/>
  <c r="BM218" i="28"/>
  <c r="BL218" i="28"/>
  <c r="BK218" i="28"/>
  <c r="BJ218" i="28"/>
  <c r="BI218" i="28"/>
  <c r="F218" i="28"/>
  <c r="E218" i="28"/>
  <c r="D218" i="28"/>
  <c r="C218" i="28"/>
  <c r="B218" i="28"/>
  <c r="BQ217" i="28"/>
  <c r="BP217" i="28"/>
  <c r="BO217" i="28"/>
  <c r="BN217" i="28"/>
  <c r="BM217" i="28"/>
  <c r="BL217" i="28"/>
  <c r="BK217" i="28"/>
  <c r="BJ217" i="28"/>
  <c r="BI217" i="28"/>
  <c r="F217" i="28"/>
  <c r="E217" i="28"/>
  <c r="D217" i="28"/>
  <c r="C217" i="28"/>
  <c r="B217" i="28"/>
  <c r="BQ216" i="28"/>
  <c r="BP216" i="28"/>
  <c r="BO216" i="28"/>
  <c r="BN216" i="28"/>
  <c r="BM216" i="28"/>
  <c r="BL216" i="28"/>
  <c r="BK216" i="28"/>
  <c r="BJ216" i="28"/>
  <c r="BI216" i="28"/>
  <c r="F216" i="28"/>
  <c r="E216" i="28"/>
  <c r="D216" i="28"/>
  <c r="C216" i="28"/>
  <c r="B216" i="28"/>
  <c r="BQ215" i="28"/>
  <c r="BP215" i="28"/>
  <c r="BO215" i="28"/>
  <c r="BN215" i="28"/>
  <c r="BM215" i="28"/>
  <c r="BL215" i="28"/>
  <c r="BK215" i="28"/>
  <c r="BJ215" i="28"/>
  <c r="BI215" i="28"/>
  <c r="F215" i="28"/>
  <c r="E215" i="28"/>
  <c r="D215" i="28"/>
  <c r="C215" i="28"/>
  <c r="B215" i="28"/>
  <c r="BQ214" i="28"/>
  <c r="BP214" i="28"/>
  <c r="BO214" i="28"/>
  <c r="BN214" i="28"/>
  <c r="BM214" i="28"/>
  <c r="BL214" i="28"/>
  <c r="BK214" i="28"/>
  <c r="BJ214" i="28"/>
  <c r="BI214" i="28"/>
  <c r="F214" i="28"/>
  <c r="E214" i="28"/>
  <c r="D214" i="28"/>
  <c r="C214" i="28"/>
  <c r="B214" i="28"/>
  <c r="BQ213" i="28"/>
  <c r="BP213" i="28"/>
  <c r="BO213" i="28"/>
  <c r="BN213" i="28"/>
  <c r="BM213" i="28"/>
  <c r="BL213" i="28"/>
  <c r="BK213" i="28"/>
  <c r="BJ213" i="28"/>
  <c r="BI213" i="28"/>
  <c r="F213" i="28"/>
  <c r="E213" i="28"/>
  <c r="D213" i="28"/>
  <c r="C213" i="28"/>
  <c r="B213" i="28"/>
  <c r="BQ212" i="28"/>
  <c r="BP212" i="28"/>
  <c r="BO212" i="28"/>
  <c r="BN212" i="28"/>
  <c r="BM212" i="28"/>
  <c r="BL212" i="28"/>
  <c r="BK212" i="28"/>
  <c r="BJ212" i="28"/>
  <c r="BI212" i="28"/>
  <c r="F212" i="28"/>
  <c r="E212" i="28"/>
  <c r="D212" i="28"/>
  <c r="C212" i="28"/>
  <c r="B212" i="28"/>
  <c r="BQ211" i="28"/>
  <c r="BP211" i="28"/>
  <c r="BO211" i="28"/>
  <c r="BN211" i="28"/>
  <c r="BM211" i="28"/>
  <c r="BL211" i="28"/>
  <c r="BK211" i="28"/>
  <c r="BJ211" i="28"/>
  <c r="BI211" i="28"/>
  <c r="F211" i="28"/>
  <c r="E211" i="28"/>
  <c r="D211" i="28"/>
  <c r="C211" i="28"/>
  <c r="B211" i="28"/>
  <c r="BQ210" i="28"/>
  <c r="BP210" i="28"/>
  <c r="BO210" i="28"/>
  <c r="BN210" i="28"/>
  <c r="BM210" i="28"/>
  <c r="BL210" i="28"/>
  <c r="BK210" i="28"/>
  <c r="BJ210" i="28"/>
  <c r="BI210" i="28"/>
  <c r="AU210" i="28"/>
  <c r="F210" i="28"/>
  <c r="E210" i="28"/>
  <c r="D210" i="28"/>
  <c r="C210" i="28"/>
  <c r="B210" i="28"/>
  <c r="BQ209" i="28"/>
  <c r="BP209" i="28"/>
  <c r="BO209" i="28"/>
  <c r="BN209" i="28"/>
  <c r="BM209" i="28"/>
  <c r="BL209" i="28"/>
  <c r="BK209" i="28"/>
  <c r="BJ209" i="28"/>
  <c r="BI209" i="28"/>
  <c r="F209" i="28"/>
  <c r="E209" i="28"/>
  <c r="D209" i="28"/>
  <c r="C209" i="28"/>
  <c r="B209" i="28"/>
  <c r="BQ208" i="28"/>
  <c r="BP208" i="28"/>
  <c r="BO208" i="28"/>
  <c r="BN208" i="28"/>
  <c r="BM208" i="28"/>
  <c r="BL208" i="28"/>
  <c r="BK208" i="28"/>
  <c r="BJ208" i="28"/>
  <c r="BI208" i="28"/>
  <c r="F208" i="28"/>
  <c r="E208" i="28"/>
  <c r="D208" i="28"/>
  <c r="C208" i="28"/>
  <c r="B208" i="28"/>
  <c r="BQ207" i="28"/>
  <c r="BP207" i="28"/>
  <c r="BO207" i="28"/>
  <c r="BN207" i="28"/>
  <c r="BM207" i="28"/>
  <c r="BL207" i="28"/>
  <c r="BK207" i="28"/>
  <c r="BJ207" i="28"/>
  <c r="BI207" i="28"/>
  <c r="F207" i="28"/>
  <c r="E207" i="28"/>
  <c r="D207" i="28"/>
  <c r="C207" i="28"/>
  <c r="B207" i="28"/>
  <c r="BQ206" i="28"/>
  <c r="BP206" i="28"/>
  <c r="BO206" i="28"/>
  <c r="BN206" i="28"/>
  <c r="BM206" i="28"/>
  <c r="BL206" i="28"/>
  <c r="BK206" i="28"/>
  <c r="BJ206" i="28"/>
  <c r="BI206" i="28"/>
  <c r="F206" i="28"/>
  <c r="E206" i="28"/>
  <c r="D206" i="28"/>
  <c r="C206" i="28"/>
  <c r="B206" i="28"/>
  <c r="BQ205" i="28"/>
  <c r="BP205" i="28"/>
  <c r="BO205" i="28"/>
  <c r="BN205" i="28"/>
  <c r="BM205" i="28"/>
  <c r="BL205" i="28"/>
  <c r="BK205" i="28"/>
  <c r="BJ205" i="28"/>
  <c r="BI205" i="28"/>
  <c r="F205" i="28"/>
  <c r="E205" i="28"/>
  <c r="D205" i="28"/>
  <c r="C205" i="28"/>
  <c r="B205" i="28"/>
  <c r="BQ204" i="28"/>
  <c r="BP204" i="28"/>
  <c r="BO204" i="28"/>
  <c r="BN204" i="28"/>
  <c r="BM204" i="28"/>
  <c r="BL204" i="28"/>
  <c r="BK204" i="28"/>
  <c r="BJ204" i="28"/>
  <c r="BI204" i="28"/>
  <c r="F204" i="28"/>
  <c r="E204" i="28"/>
  <c r="D204" i="28"/>
  <c r="C204" i="28"/>
  <c r="B204" i="28"/>
  <c r="BQ203" i="28"/>
  <c r="BP203" i="28"/>
  <c r="BO203" i="28"/>
  <c r="BN203" i="28"/>
  <c r="BM203" i="28"/>
  <c r="BL203" i="28"/>
  <c r="BK203" i="28"/>
  <c r="BJ203" i="28"/>
  <c r="BI203" i="28"/>
  <c r="F203" i="28"/>
  <c r="E203" i="28"/>
  <c r="D203" i="28"/>
  <c r="C203" i="28"/>
  <c r="B203" i="28"/>
  <c r="BQ202" i="28"/>
  <c r="BP202" i="28"/>
  <c r="BO202" i="28"/>
  <c r="BN202" i="28"/>
  <c r="BM202" i="28"/>
  <c r="BL202" i="28"/>
  <c r="BK202" i="28"/>
  <c r="BJ202" i="28"/>
  <c r="BI202" i="28"/>
  <c r="F202" i="28"/>
  <c r="E202" i="28"/>
  <c r="D202" i="28"/>
  <c r="C202" i="28"/>
  <c r="B202" i="28"/>
  <c r="BQ201" i="28"/>
  <c r="BP201" i="28"/>
  <c r="BO201" i="28"/>
  <c r="BN201" i="28"/>
  <c r="BM201" i="28"/>
  <c r="BL201" i="28"/>
  <c r="BK201" i="28"/>
  <c r="BJ201" i="28"/>
  <c r="BI201" i="28"/>
  <c r="F201" i="28"/>
  <c r="E201" i="28"/>
  <c r="D201" i="28"/>
  <c r="C201" i="28"/>
  <c r="B201" i="28"/>
  <c r="BQ200" i="28"/>
  <c r="BP200" i="28"/>
  <c r="BO200" i="28"/>
  <c r="BN200" i="28"/>
  <c r="BM200" i="28"/>
  <c r="BL200" i="28"/>
  <c r="BK200" i="28"/>
  <c r="BJ200" i="28"/>
  <c r="BI200" i="28"/>
  <c r="F200" i="28"/>
  <c r="E200" i="28"/>
  <c r="D200" i="28"/>
  <c r="C200" i="28"/>
  <c r="B200" i="28"/>
  <c r="BQ199" i="28"/>
  <c r="BP199" i="28"/>
  <c r="BO199" i="28"/>
  <c r="BN199" i="28"/>
  <c r="BM199" i="28"/>
  <c r="BL199" i="28"/>
  <c r="BK199" i="28"/>
  <c r="BJ199" i="28"/>
  <c r="BI199" i="28"/>
  <c r="F199" i="28"/>
  <c r="E199" i="28"/>
  <c r="D199" i="28"/>
  <c r="C199" i="28"/>
  <c r="B199" i="28"/>
  <c r="BQ198" i="28"/>
  <c r="BP198" i="28"/>
  <c r="BO198" i="28"/>
  <c r="BN198" i="28"/>
  <c r="BM198" i="28"/>
  <c r="BL198" i="28"/>
  <c r="BK198" i="28"/>
  <c r="BJ198" i="28"/>
  <c r="BI198" i="28"/>
  <c r="F198" i="28"/>
  <c r="E198" i="28"/>
  <c r="D198" i="28"/>
  <c r="C198" i="28"/>
  <c r="B198" i="28"/>
  <c r="AU217" i="28" s="1"/>
  <c r="BQ197" i="28"/>
  <c r="BP197" i="28"/>
  <c r="BO197" i="28"/>
  <c r="BN197" i="28"/>
  <c r="BM197" i="28"/>
  <c r="BL197" i="28"/>
  <c r="BK197" i="28"/>
  <c r="BJ197" i="28"/>
  <c r="BI197" i="28"/>
  <c r="F197" i="28"/>
  <c r="E197" i="28"/>
  <c r="D197" i="28"/>
  <c r="C197" i="28"/>
  <c r="B197" i="28"/>
  <c r="AU216" i="28" s="1"/>
  <c r="BQ196" i="28"/>
  <c r="BP196" i="28"/>
  <c r="BO196" i="28"/>
  <c r="BN196" i="28"/>
  <c r="BM196" i="28"/>
  <c r="BL196" i="28"/>
  <c r="BK196" i="28"/>
  <c r="BJ196" i="28"/>
  <c r="BI196" i="28"/>
  <c r="F196" i="28"/>
  <c r="E196" i="28"/>
  <c r="D196" i="28"/>
  <c r="C196" i="28"/>
  <c r="B196" i="28"/>
  <c r="AU215" i="28" s="1"/>
  <c r="BQ195" i="28"/>
  <c r="BP195" i="28"/>
  <c r="BO195" i="28"/>
  <c r="BN195" i="28"/>
  <c r="BM195" i="28"/>
  <c r="BL195" i="28"/>
  <c r="BK195" i="28"/>
  <c r="BJ195" i="28"/>
  <c r="BI195" i="28"/>
  <c r="F195" i="28"/>
  <c r="E195" i="28"/>
  <c r="D195" i="28"/>
  <c r="C195" i="28"/>
  <c r="B195" i="28"/>
  <c r="AU214" i="28" s="1"/>
  <c r="BQ194" i="28"/>
  <c r="BP194" i="28"/>
  <c r="BO194" i="28"/>
  <c r="BN194" i="28"/>
  <c r="BM194" i="28"/>
  <c r="BL194" i="28"/>
  <c r="BK194" i="28"/>
  <c r="BJ194" i="28"/>
  <c r="BI194" i="28"/>
  <c r="F194" i="28"/>
  <c r="E194" i="28"/>
  <c r="D194" i="28"/>
  <c r="C194" i="28"/>
  <c r="B194" i="28"/>
  <c r="AU213" i="28" s="1"/>
  <c r="BQ193" i="28"/>
  <c r="BP193" i="28"/>
  <c r="BO193" i="28"/>
  <c r="BN193" i="28"/>
  <c r="BM193" i="28"/>
  <c r="BL193" i="28"/>
  <c r="BK193" i="28"/>
  <c r="BJ193" i="28"/>
  <c r="BI193" i="28"/>
  <c r="F193" i="28"/>
  <c r="E193" i="28"/>
  <c r="D193" i="28"/>
  <c r="C193" i="28"/>
  <c r="B193" i="28"/>
  <c r="AU212" i="28" s="1"/>
  <c r="BQ192" i="28"/>
  <c r="BP192" i="28"/>
  <c r="BO192" i="28"/>
  <c r="BN192" i="28"/>
  <c r="BM192" i="28"/>
  <c r="BL192" i="28"/>
  <c r="BK192" i="28"/>
  <c r="BJ192" i="28"/>
  <c r="BI192" i="28"/>
  <c r="F192" i="28"/>
  <c r="E192" i="28"/>
  <c r="D192" i="28"/>
  <c r="C192" i="28"/>
  <c r="B192" i="28"/>
  <c r="AU211" i="28" s="1"/>
  <c r="BQ191" i="28"/>
  <c r="BP191" i="28"/>
  <c r="BO191" i="28"/>
  <c r="BN191" i="28"/>
  <c r="BM191" i="28"/>
  <c r="BL191" i="28"/>
  <c r="BK191" i="28"/>
  <c r="BJ191" i="28"/>
  <c r="BI191" i="28"/>
  <c r="F191" i="28"/>
  <c r="E191" i="28"/>
  <c r="D191" i="28"/>
  <c r="C191" i="28"/>
  <c r="B191" i="28"/>
  <c r="BQ190" i="28"/>
  <c r="BP190" i="28"/>
  <c r="BO190" i="28"/>
  <c r="BN190" i="28"/>
  <c r="BM190" i="28"/>
  <c r="BL190" i="28"/>
  <c r="BK190" i="28"/>
  <c r="BJ190" i="28"/>
  <c r="BI190" i="28"/>
  <c r="F190" i="28"/>
  <c r="E190" i="28"/>
  <c r="D190" i="28"/>
  <c r="C190" i="28"/>
  <c r="B190" i="28"/>
  <c r="AU209" i="28" s="1"/>
  <c r="BQ189" i="28"/>
  <c r="BP189" i="28"/>
  <c r="BO189" i="28"/>
  <c r="BN189" i="28"/>
  <c r="BM189" i="28"/>
  <c r="BL189" i="28"/>
  <c r="BK189" i="28"/>
  <c r="BJ189" i="28"/>
  <c r="BI189" i="28"/>
  <c r="F189" i="28"/>
  <c r="E189" i="28"/>
  <c r="D189" i="28"/>
  <c r="C189" i="28"/>
  <c r="B189" i="28"/>
  <c r="AU208" i="28" s="1"/>
  <c r="BQ188" i="28"/>
  <c r="BP188" i="28"/>
  <c r="BO188" i="28"/>
  <c r="BN188" i="28"/>
  <c r="BM188" i="28"/>
  <c r="BL188" i="28"/>
  <c r="BK188" i="28"/>
  <c r="BJ188" i="28"/>
  <c r="BI188" i="28"/>
  <c r="F188" i="28"/>
  <c r="E188" i="28"/>
  <c r="D188" i="28"/>
  <c r="C188" i="28"/>
  <c r="B188" i="28"/>
  <c r="AU207" i="28" s="1"/>
  <c r="BQ187" i="28"/>
  <c r="BP187" i="28"/>
  <c r="BO187" i="28"/>
  <c r="BN187" i="28"/>
  <c r="BM187" i="28"/>
  <c r="BL187" i="28"/>
  <c r="BK187" i="28"/>
  <c r="BJ187" i="28"/>
  <c r="BI187" i="28"/>
  <c r="F187" i="28"/>
  <c r="E187" i="28"/>
  <c r="D187" i="28"/>
  <c r="C187" i="28"/>
  <c r="B187" i="28"/>
  <c r="AU206" i="28" s="1"/>
  <c r="BQ186" i="28"/>
  <c r="BP186" i="28"/>
  <c r="BO186" i="28"/>
  <c r="BN186" i="28"/>
  <c r="BM186" i="28"/>
  <c r="BL186" i="28"/>
  <c r="BK186" i="28"/>
  <c r="BJ186" i="28"/>
  <c r="BI186" i="28"/>
  <c r="F186" i="28"/>
  <c r="E186" i="28"/>
  <c r="D186" i="28"/>
  <c r="C186" i="28"/>
  <c r="B186" i="28"/>
  <c r="AU205" i="28" s="1"/>
  <c r="BQ185" i="28"/>
  <c r="BP185" i="28"/>
  <c r="BO185" i="28"/>
  <c r="BN185" i="28"/>
  <c r="BM185" i="28"/>
  <c r="BL185" i="28"/>
  <c r="BK185" i="28"/>
  <c r="BJ185" i="28"/>
  <c r="BI185" i="28"/>
  <c r="F185" i="28"/>
  <c r="E185" i="28"/>
  <c r="D185" i="28"/>
  <c r="C185" i="28"/>
  <c r="B185" i="28"/>
  <c r="AU204" i="28" s="1"/>
  <c r="BQ184" i="28"/>
  <c r="BP184" i="28"/>
  <c r="BO184" i="28"/>
  <c r="BN184" i="28"/>
  <c r="BM184" i="28"/>
  <c r="BL184" i="28"/>
  <c r="BK184" i="28"/>
  <c r="BJ184" i="28"/>
  <c r="BI184" i="28"/>
  <c r="F184" i="28"/>
  <c r="E184" i="28"/>
  <c r="D184" i="28"/>
  <c r="C184" i="28"/>
  <c r="B184" i="28"/>
  <c r="AU203" i="28" s="1"/>
  <c r="BQ183" i="28"/>
  <c r="BP183" i="28"/>
  <c r="BO183" i="28"/>
  <c r="BN183" i="28"/>
  <c r="BM183" i="28"/>
  <c r="BL183" i="28"/>
  <c r="BK183" i="28"/>
  <c r="BJ183" i="28"/>
  <c r="BI183" i="28"/>
  <c r="F183" i="28"/>
  <c r="E183" i="28"/>
  <c r="D183" i="28"/>
  <c r="C183" i="28"/>
  <c r="B183" i="28"/>
  <c r="AU202" i="28" s="1"/>
  <c r="BQ182" i="28"/>
  <c r="BP182" i="28"/>
  <c r="BO182" i="28"/>
  <c r="BN182" i="28"/>
  <c r="BM182" i="28"/>
  <c r="BL182" i="28"/>
  <c r="BK182" i="28"/>
  <c r="BJ182" i="28"/>
  <c r="BI182" i="28"/>
  <c r="F182" i="28"/>
  <c r="E182" i="28"/>
  <c r="D182" i="28"/>
  <c r="C182" i="28"/>
  <c r="B182" i="28"/>
  <c r="AU201" i="28" s="1"/>
  <c r="BQ181" i="28"/>
  <c r="BP181" i="28"/>
  <c r="BO181" i="28"/>
  <c r="BN181" i="28"/>
  <c r="BM181" i="28"/>
  <c r="BL181" i="28"/>
  <c r="BK181" i="28"/>
  <c r="BJ181" i="28"/>
  <c r="BI181" i="28"/>
  <c r="F181" i="28"/>
  <c r="E181" i="28"/>
  <c r="D181" i="28"/>
  <c r="C181" i="28"/>
  <c r="B181" i="28"/>
  <c r="AU200" i="28" s="1"/>
  <c r="BQ180" i="28"/>
  <c r="BP180" i="28"/>
  <c r="BO180" i="28"/>
  <c r="BN180" i="28"/>
  <c r="BM180" i="28"/>
  <c r="BL180" i="28"/>
  <c r="BK180" i="28"/>
  <c r="BJ180" i="28"/>
  <c r="BI180" i="28"/>
  <c r="F180" i="28"/>
  <c r="E180" i="28"/>
  <c r="D180" i="28"/>
  <c r="C180" i="28"/>
  <c r="B180" i="28"/>
  <c r="AU199" i="28" s="1"/>
  <c r="BQ179" i="28"/>
  <c r="BP179" i="28"/>
  <c r="BO179" i="28"/>
  <c r="BN179" i="28"/>
  <c r="BM179" i="28"/>
  <c r="BL179" i="28"/>
  <c r="BK179" i="28"/>
  <c r="BJ179" i="28"/>
  <c r="BI179" i="28"/>
  <c r="F179" i="28"/>
  <c r="E179" i="28"/>
  <c r="D179" i="28"/>
  <c r="C179" i="28"/>
  <c r="B179" i="28"/>
  <c r="AU198" i="28" s="1"/>
  <c r="BQ178" i="28"/>
  <c r="BP178" i="28"/>
  <c r="BO178" i="28"/>
  <c r="BN178" i="28"/>
  <c r="BM178" i="28"/>
  <c r="BL178" i="28"/>
  <c r="BK178" i="28"/>
  <c r="BJ178" i="28"/>
  <c r="BI178" i="28"/>
  <c r="F178" i="28"/>
  <c r="E178" i="28"/>
  <c r="D178" i="28"/>
  <c r="C178" i="28"/>
  <c r="B178" i="28"/>
  <c r="AU197" i="28" s="1"/>
  <c r="BQ177" i="28"/>
  <c r="BP177" i="28"/>
  <c r="BO177" i="28"/>
  <c r="BN177" i="28"/>
  <c r="BM177" i="28"/>
  <c r="BL177" i="28"/>
  <c r="BK177" i="28"/>
  <c r="BJ177" i="28"/>
  <c r="BI177" i="28"/>
  <c r="F177" i="28"/>
  <c r="E177" i="28"/>
  <c r="D177" i="28"/>
  <c r="C177" i="28"/>
  <c r="B177" i="28"/>
  <c r="AU196" i="28" s="1"/>
  <c r="BQ176" i="28"/>
  <c r="BP176" i="28"/>
  <c r="BO176" i="28"/>
  <c r="BN176" i="28"/>
  <c r="BM176" i="28"/>
  <c r="BL176" i="28"/>
  <c r="BK176" i="28"/>
  <c r="BJ176" i="28"/>
  <c r="BI176" i="28"/>
  <c r="F176" i="28"/>
  <c r="E176" i="28"/>
  <c r="D176" i="28"/>
  <c r="C176" i="28"/>
  <c r="B176" i="28"/>
  <c r="BQ175" i="28"/>
  <c r="BP175" i="28"/>
  <c r="BO175" i="28"/>
  <c r="BN175" i="28"/>
  <c r="BM175" i="28"/>
  <c r="BL175" i="28"/>
  <c r="BK175" i="28"/>
  <c r="BJ175" i="28"/>
  <c r="BI175" i="28"/>
  <c r="F175" i="28"/>
  <c r="E175" i="28"/>
  <c r="D175" i="28"/>
  <c r="C175" i="28"/>
  <c r="B175" i="28"/>
  <c r="BQ174" i="28"/>
  <c r="BP174" i="28"/>
  <c r="BO174" i="28"/>
  <c r="BN174" i="28"/>
  <c r="BM174" i="28"/>
  <c r="BL174" i="28"/>
  <c r="BK174" i="28"/>
  <c r="BJ174" i="28"/>
  <c r="BI174" i="28"/>
  <c r="F174" i="28"/>
  <c r="E174" i="28"/>
  <c r="D174" i="28"/>
  <c r="C174" i="28"/>
  <c r="B174" i="28"/>
  <c r="BQ173" i="28"/>
  <c r="BP173" i="28"/>
  <c r="BO173" i="28"/>
  <c r="BN173" i="28"/>
  <c r="BM173" i="28"/>
  <c r="BL173" i="28"/>
  <c r="BK173" i="28"/>
  <c r="BJ173" i="28"/>
  <c r="BI173" i="28"/>
  <c r="F173" i="28"/>
  <c r="E173" i="28"/>
  <c r="D173" i="28"/>
  <c r="C173" i="28"/>
  <c r="B173" i="28"/>
  <c r="BQ172" i="28"/>
  <c r="BP172" i="28"/>
  <c r="BO172" i="28"/>
  <c r="BN172" i="28"/>
  <c r="BM172" i="28"/>
  <c r="BL172" i="28"/>
  <c r="BK172" i="28"/>
  <c r="BJ172" i="28"/>
  <c r="BI172" i="28"/>
  <c r="F172" i="28"/>
  <c r="E172" i="28"/>
  <c r="D172" i="28"/>
  <c r="C172" i="28"/>
  <c r="B172" i="28"/>
  <c r="BQ171" i="28"/>
  <c r="BP171" i="28"/>
  <c r="BO171" i="28"/>
  <c r="BN171" i="28"/>
  <c r="BM171" i="28"/>
  <c r="BL171" i="28"/>
  <c r="BK171" i="28"/>
  <c r="BJ171" i="28"/>
  <c r="BI171" i="28"/>
  <c r="F171" i="28"/>
  <c r="E171" i="28"/>
  <c r="D171" i="28"/>
  <c r="C171" i="28"/>
  <c r="B171" i="28"/>
  <c r="BQ170" i="28"/>
  <c r="BP170" i="28"/>
  <c r="BO170" i="28"/>
  <c r="BN170" i="28"/>
  <c r="BM170" i="28"/>
  <c r="BL170" i="28"/>
  <c r="BK170" i="28"/>
  <c r="BJ170" i="28"/>
  <c r="BI170" i="28"/>
  <c r="F170" i="28"/>
  <c r="E170" i="28"/>
  <c r="D170" i="28"/>
  <c r="C170" i="28"/>
  <c r="B170" i="28"/>
  <c r="BQ169" i="28"/>
  <c r="BP169" i="28"/>
  <c r="BO169" i="28"/>
  <c r="BN169" i="28"/>
  <c r="BM169" i="28"/>
  <c r="BL169" i="28"/>
  <c r="BK169" i="28"/>
  <c r="BJ169" i="28"/>
  <c r="BI169" i="28"/>
  <c r="F169" i="28"/>
  <c r="E169" i="28"/>
  <c r="D169" i="28"/>
  <c r="C169" i="28"/>
  <c r="B169" i="28"/>
  <c r="BQ168" i="28"/>
  <c r="BP168" i="28"/>
  <c r="BO168" i="28"/>
  <c r="BN168" i="28"/>
  <c r="BM168" i="28"/>
  <c r="BL168" i="28"/>
  <c r="BK168" i="28"/>
  <c r="BJ168" i="28"/>
  <c r="BI168" i="28"/>
  <c r="F168" i="28"/>
  <c r="E168" i="28"/>
  <c r="D168" i="28"/>
  <c r="C168" i="28"/>
  <c r="B168" i="28"/>
  <c r="BQ167" i="28"/>
  <c r="BP167" i="28"/>
  <c r="BO167" i="28"/>
  <c r="BN167" i="28"/>
  <c r="BM167" i="28"/>
  <c r="BL167" i="28"/>
  <c r="BK167" i="28"/>
  <c r="BJ167" i="28"/>
  <c r="BI167" i="28"/>
  <c r="F167" i="28"/>
  <c r="E167" i="28"/>
  <c r="D167" i="28"/>
  <c r="C167" i="28"/>
  <c r="B167" i="28"/>
  <c r="BQ166" i="28"/>
  <c r="BP166" i="28"/>
  <c r="BO166" i="28"/>
  <c r="BN166" i="28"/>
  <c r="BM166" i="28"/>
  <c r="BL166" i="28"/>
  <c r="BK166" i="28"/>
  <c r="BJ166" i="28"/>
  <c r="BI166" i="28"/>
  <c r="F166" i="28"/>
  <c r="E166" i="28"/>
  <c r="D166" i="28"/>
  <c r="C166" i="28"/>
  <c r="B166" i="28"/>
  <c r="BQ165" i="28"/>
  <c r="BP165" i="28"/>
  <c r="BO165" i="28"/>
  <c r="BN165" i="28"/>
  <c r="BM165" i="28"/>
  <c r="BL165" i="28"/>
  <c r="BK165" i="28"/>
  <c r="BJ165" i="28"/>
  <c r="BI165" i="28"/>
  <c r="F165" i="28"/>
  <c r="E165" i="28"/>
  <c r="D165" i="28"/>
  <c r="C165" i="28"/>
  <c r="B165" i="28"/>
  <c r="BQ164" i="28"/>
  <c r="BP164" i="28"/>
  <c r="BO164" i="28"/>
  <c r="BN164" i="28"/>
  <c r="BM164" i="28"/>
  <c r="BL164" i="28"/>
  <c r="BK164" i="28"/>
  <c r="BJ164" i="28"/>
  <c r="BI164" i="28"/>
  <c r="F164" i="28"/>
  <c r="E164" i="28"/>
  <c r="D164" i="28"/>
  <c r="C164" i="28"/>
  <c r="B164" i="28"/>
  <c r="BQ163" i="28"/>
  <c r="BP163" i="28"/>
  <c r="BO163" i="28"/>
  <c r="BN163" i="28"/>
  <c r="BM163" i="28"/>
  <c r="BL163" i="28"/>
  <c r="BK163" i="28"/>
  <c r="BJ163" i="28"/>
  <c r="BI163" i="28"/>
  <c r="F163" i="28"/>
  <c r="E163" i="28"/>
  <c r="D163" i="28"/>
  <c r="C163" i="28"/>
  <c r="B163" i="28"/>
  <c r="BQ162" i="28"/>
  <c r="BP162" i="28"/>
  <c r="BO162" i="28"/>
  <c r="BN162" i="28"/>
  <c r="BM162" i="28"/>
  <c r="BL162" i="28"/>
  <c r="BK162" i="28"/>
  <c r="BJ162" i="28"/>
  <c r="BI162" i="28"/>
  <c r="F162" i="28"/>
  <c r="E162" i="28"/>
  <c r="D162" i="28"/>
  <c r="C162" i="28"/>
  <c r="B162" i="28"/>
  <c r="BQ161" i="28"/>
  <c r="BP161" i="28"/>
  <c r="BO161" i="28"/>
  <c r="BN161" i="28"/>
  <c r="BM161" i="28"/>
  <c r="BL161" i="28"/>
  <c r="BK161" i="28"/>
  <c r="BJ161" i="28"/>
  <c r="BI161" i="28"/>
  <c r="F161" i="28"/>
  <c r="E161" i="28"/>
  <c r="D161" i="28"/>
  <c r="C161" i="28"/>
  <c r="B161" i="28"/>
  <c r="BQ160" i="28"/>
  <c r="BP160" i="28"/>
  <c r="BO160" i="28"/>
  <c r="BN160" i="28"/>
  <c r="BM160" i="28"/>
  <c r="BL160" i="28"/>
  <c r="BK160" i="28"/>
  <c r="BJ160" i="28"/>
  <c r="BI160" i="28"/>
  <c r="F160" i="28"/>
  <c r="E160" i="28"/>
  <c r="D160" i="28"/>
  <c r="C160" i="28"/>
  <c r="B160" i="28"/>
  <c r="BQ159" i="28"/>
  <c r="BP159" i="28"/>
  <c r="BO159" i="28"/>
  <c r="BN159" i="28"/>
  <c r="BM159" i="28"/>
  <c r="BL159" i="28"/>
  <c r="BK159" i="28"/>
  <c r="BJ159" i="28"/>
  <c r="BI159" i="28"/>
  <c r="F159" i="28"/>
  <c r="E159" i="28"/>
  <c r="D159" i="28"/>
  <c r="C159" i="28"/>
  <c r="B159" i="28"/>
  <c r="BQ158" i="28"/>
  <c r="BP158" i="28"/>
  <c r="BO158" i="28"/>
  <c r="BN158" i="28"/>
  <c r="BM158" i="28"/>
  <c r="BL158" i="28"/>
  <c r="BK158" i="28"/>
  <c r="BJ158" i="28"/>
  <c r="BI158" i="28"/>
  <c r="F158" i="28"/>
  <c r="E158" i="28"/>
  <c r="D158" i="28"/>
  <c r="C158" i="28"/>
  <c r="B158" i="28"/>
  <c r="BQ157" i="28"/>
  <c r="BP157" i="28"/>
  <c r="BO157" i="28"/>
  <c r="BN157" i="28"/>
  <c r="BM157" i="28"/>
  <c r="BL157" i="28"/>
  <c r="BK157" i="28"/>
  <c r="BJ157" i="28"/>
  <c r="BI157" i="28"/>
  <c r="F157" i="28"/>
  <c r="E157" i="28"/>
  <c r="D157" i="28"/>
  <c r="C157" i="28"/>
  <c r="B157" i="28"/>
  <c r="BQ156" i="28"/>
  <c r="BP156" i="28"/>
  <c r="BO156" i="28"/>
  <c r="BN156" i="28"/>
  <c r="BM156" i="28"/>
  <c r="BL156" i="28"/>
  <c r="BK156" i="28"/>
  <c r="BJ156" i="28"/>
  <c r="BI156" i="28"/>
  <c r="F156" i="28"/>
  <c r="E156" i="28"/>
  <c r="D156" i="28"/>
  <c r="C156" i="28"/>
  <c r="B156" i="28"/>
  <c r="BQ155" i="28"/>
  <c r="BP155" i="28"/>
  <c r="BO155" i="28"/>
  <c r="BN155" i="28"/>
  <c r="BM155" i="28"/>
  <c r="BL155" i="28"/>
  <c r="BK155" i="28"/>
  <c r="BJ155" i="28"/>
  <c r="BI155" i="28"/>
  <c r="F155" i="28"/>
  <c r="E155" i="28"/>
  <c r="D155" i="28"/>
  <c r="C155" i="28"/>
  <c r="B155" i="28"/>
  <c r="BQ154" i="28"/>
  <c r="BP154" i="28"/>
  <c r="BO154" i="28"/>
  <c r="BN154" i="28"/>
  <c r="BM154" i="28"/>
  <c r="BL154" i="28"/>
  <c r="BK154" i="28"/>
  <c r="BJ154" i="28"/>
  <c r="BI154" i="28"/>
  <c r="F154" i="28"/>
  <c r="E154" i="28"/>
  <c r="D154" i="28"/>
  <c r="C154" i="28"/>
  <c r="B154" i="28"/>
  <c r="BQ153" i="28"/>
  <c r="BP153" i="28"/>
  <c r="BO153" i="28"/>
  <c r="BN153" i="28"/>
  <c r="BM153" i="28"/>
  <c r="BL153" i="28"/>
  <c r="BK153" i="28"/>
  <c r="BJ153" i="28"/>
  <c r="BI153" i="28"/>
  <c r="F153" i="28"/>
  <c r="E153" i="28"/>
  <c r="D153" i="28"/>
  <c r="C153" i="28"/>
  <c r="B153" i="28"/>
  <c r="BQ152" i="28"/>
  <c r="BP152" i="28"/>
  <c r="BO152" i="28"/>
  <c r="BN152" i="28"/>
  <c r="BM152" i="28"/>
  <c r="BL152" i="28"/>
  <c r="BK152" i="28"/>
  <c r="BJ152" i="28"/>
  <c r="BI152" i="28"/>
  <c r="F152" i="28"/>
  <c r="E152" i="28"/>
  <c r="D152" i="28"/>
  <c r="C152" i="28"/>
  <c r="B152" i="28"/>
  <c r="BQ151" i="28"/>
  <c r="BP151" i="28"/>
  <c r="BO151" i="28"/>
  <c r="BN151" i="28"/>
  <c r="BM151" i="28"/>
  <c r="BL151" i="28"/>
  <c r="BK151" i="28"/>
  <c r="BJ151" i="28"/>
  <c r="BI151" i="28"/>
  <c r="F151" i="28"/>
  <c r="E151" i="28"/>
  <c r="D151" i="28"/>
  <c r="C151" i="28"/>
  <c r="B151" i="28"/>
  <c r="BQ150" i="28"/>
  <c r="BP150" i="28"/>
  <c r="BO150" i="28"/>
  <c r="BN150" i="28"/>
  <c r="BM150" i="28"/>
  <c r="BL150" i="28"/>
  <c r="BK150" i="28"/>
  <c r="BJ150" i="28"/>
  <c r="BI150" i="28"/>
  <c r="F150" i="28"/>
  <c r="E150" i="28"/>
  <c r="D150" i="28"/>
  <c r="C150" i="28"/>
  <c r="B150" i="28"/>
  <c r="BQ149" i="28"/>
  <c r="BP149" i="28"/>
  <c r="BO149" i="28"/>
  <c r="BN149" i="28"/>
  <c r="BM149" i="28"/>
  <c r="BL149" i="28"/>
  <c r="BK149" i="28"/>
  <c r="BJ149" i="28"/>
  <c r="BI149" i="28"/>
  <c r="F149" i="28"/>
  <c r="E149" i="28"/>
  <c r="D149" i="28"/>
  <c r="C149" i="28"/>
  <c r="B149" i="28"/>
  <c r="BQ148" i="28"/>
  <c r="BP148" i="28"/>
  <c r="BO148" i="28"/>
  <c r="BN148" i="28"/>
  <c r="BM148" i="28"/>
  <c r="BL148" i="28"/>
  <c r="BK148" i="28"/>
  <c r="BJ148" i="28"/>
  <c r="BI148" i="28"/>
  <c r="F148" i="28"/>
  <c r="E148" i="28"/>
  <c r="D148" i="28"/>
  <c r="C148" i="28"/>
  <c r="B148" i="28"/>
  <c r="BQ147" i="28"/>
  <c r="BP147" i="28"/>
  <c r="BO147" i="28"/>
  <c r="BN147" i="28"/>
  <c r="BM147" i="28"/>
  <c r="BL147" i="28"/>
  <c r="BK147" i="28"/>
  <c r="BJ147" i="28"/>
  <c r="BI147" i="28"/>
  <c r="F147" i="28"/>
  <c r="E147" i="28"/>
  <c r="D147" i="28"/>
  <c r="C147" i="28"/>
  <c r="B147" i="28"/>
  <c r="BQ146" i="28"/>
  <c r="BP146" i="28"/>
  <c r="BO146" i="28"/>
  <c r="BN146" i="28"/>
  <c r="BM146" i="28"/>
  <c r="BL146" i="28"/>
  <c r="BK146" i="28"/>
  <c r="BJ146" i="28"/>
  <c r="BI146" i="28"/>
  <c r="F146" i="28"/>
  <c r="E146" i="28"/>
  <c r="D146" i="28"/>
  <c r="C146" i="28"/>
  <c r="B146" i="28"/>
  <c r="BQ145" i="28"/>
  <c r="BP145" i="28"/>
  <c r="BO145" i="28"/>
  <c r="BN145" i="28"/>
  <c r="BM145" i="28"/>
  <c r="BL145" i="28"/>
  <c r="BK145" i="28"/>
  <c r="BJ145" i="28"/>
  <c r="BI145" i="28"/>
  <c r="F145" i="28"/>
  <c r="E145" i="28"/>
  <c r="D145" i="28"/>
  <c r="C145" i="28"/>
  <c r="B145" i="28"/>
  <c r="BQ144" i="28"/>
  <c r="BP144" i="28"/>
  <c r="BO144" i="28"/>
  <c r="BN144" i="28"/>
  <c r="BM144" i="28"/>
  <c r="BL144" i="28"/>
  <c r="BK144" i="28"/>
  <c r="BJ144" i="28"/>
  <c r="BI144" i="28"/>
  <c r="F144" i="28"/>
  <c r="E144" i="28"/>
  <c r="D144" i="28"/>
  <c r="C144" i="28"/>
  <c r="B144" i="28"/>
  <c r="BQ143" i="28"/>
  <c r="BP143" i="28"/>
  <c r="BO143" i="28"/>
  <c r="BN143" i="28"/>
  <c r="BM143" i="28"/>
  <c r="BL143" i="28"/>
  <c r="BK143" i="28"/>
  <c r="BJ143" i="28"/>
  <c r="BI143" i="28"/>
  <c r="F143" i="28"/>
  <c r="E143" i="28"/>
  <c r="D143" i="28"/>
  <c r="C143" i="28"/>
  <c r="B143" i="28"/>
  <c r="CA142" i="28"/>
  <c r="BQ142" i="28"/>
  <c r="BP142" i="28"/>
  <c r="BO142" i="28"/>
  <c r="BN142" i="28"/>
  <c r="BM142" i="28"/>
  <c r="BL142" i="28"/>
  <c r="BK142" i="28"/>
  <c r="BJ142" i="28"/>
  <c r="BI142" i="28"/>
  <c r="F142" i="28"/>
  <c r="E142" i="28"/>
  <c r="D142" i="28"/>
  <c r="C142" i="28"/>
  <c r="B142" i="28"/>
  <c r="CA141" i="28"/>
  <c r="BQ141" i="28"/>
  <c r="BP141" i="28"/>
  <c r="BO141" i="28"/>
  <c r="BN141" i="28"/>
  <c r="BM141" i="28"/>
  <c r="BL141" i="28"/>
  <c r="BK141" i="28"/>
  <c r="BJ141" i="28"/>
  <c r="BI141" i="28"/>
  <c r="F141" i="28"/>
  <c r="E141" i="28"/>
  <c r="D141" i="28"/>
  <c r="C141" i="28"/>
  <c r="B141" i="28"/>
  <c r="CA140" i="28"/>
  <c r="BQ140" i="28"/>
  <c r="BP140" i="28"/>
  <c r="BO140" i="28"/>
  <c r="BN140" i="28"/>
  <c r="BM140" i="28"/>
  <c r="BL140" i="28"/>
  <c r="BK140" i="28"/>
  <c r="BJ140" i="28"/>
  <c r="BI140" i="28"/>
  <c r="F140" i="28"/>
  <c r="E140" i="28"/>
  <c r="D140" i="28"/>
  <c r="C140" i="28"/>
  <c r="B140" i="28"/>
  <c r="CA139" i="28"/>
  <c r="BQ139" i="28"/>
  <c r="BP139" i="28"/>
  <c r="BO139" i="28"/>
  <c r="BN139" i="28"/>
  <c r="BM139" i="28"/>
  <c r="BL139" i="28"/>
  <c r="BK139" i="28"/>
  <c r="BJ139" i="28"/>
  <c r="BI139" i="28"/>
  <c r="F139" i="28"/>
  <c r="E139" i="28"/>
  <c r="D139" i="28"/>
  <c r="C139" i="28"/>
  <c r="B139" i="28"/>
  <c r="CA138" i="28"/>
  <c r="BQ138" i="28"/>
  <c r="BP138" i="28"/>
  <c r="BO138" i="28"/>
  <c r="BN138" i="28"/>
  <c r="BM138" i="28"/>
  <c r="BL138" i="28"/>
  <c r="BK138" i="28"/>
  <c r="BJ138" i="28"/>
  <c r="BI138" i="28"/>
  <c r="F138" i="28"/>
  <c r="E138" i="28"/>
  <c r="D138" i="28"/>
  <c r="C138" i="28"/>
  <c r="B138" i="28"/>
  <c r="CA137" i="28"/>
  <c r="BQ137" i="28"/>
  <c r="BP137" i="28"/>
  <c r="BO137" i="28"/>
  <c r="BN137" i="28"/>
  <c r="BM137" i="28"/>
  <c r="BL137" i="28"/>
  <c r="BK137" i="28"/>
  <c r="BJ137" i="28"/>
  <c r="BI137" i="28"/>
  <c r="F137" i="28"/>
  <c r="E137" i="28"/>
  <c r="D137" i="28"/>
  <c r="C137" i="28"/>
  <c r="B137" i="28"/>
  <c r="CA136" i="28"/>
  <c r="BQ136" i="28"/>
  <c r="BP136" i="28"/>
  <c r="BO136" i="28"/>
  <c r="BN136" i="28"/>
  <c r="BM136" i="28"/>
  <c r="BL136" i="28"/>
  <c r="BK136" i="28"/>
  <c r="BJ136" i="28"/>
  <c r="BI136" i="28"/>
  <c r="F136" i="28"/>
  <c r="E136" i="28"/>
  <c r="D136" i="28"/>
  <c r="C136" i="28"/>
  <c r="B136" i="28"/>
  <c r="CA135" i="28"/>
  <c r="BQ135" i="28"/>
  <c r="BP135" i="28"/>
  <c r="BO135" i="28"/>
  <c r="BN135" i="28"/>
  <c r="BM135" i="28"/>
  <c r="BL135" i="28"/>
  <c r="BK135" i="28"/>
  <c r="BJ135" i="28"/>
  <c r="BI135" i="28"/>
  <c r="F135" i="28"/>
  <c r="E135" i="28"/>
  <c r="D135" i="28"/>
  <c r="C135" i="28"/>
  <c r="B135" i="28"/>
  <c r="CA134" i="28"/>
  <c r="BQ134" i="28"/>
  <c r="BP134" i="28"/>
  <c r="BO134" i="28"/>
  <c r="BN134" i="28"/>
  <c r="BM134" i="28"/>
  <c r="BL134" i="28"/>
  <c r="BK134" i="28"/>
  <c r="BJ134" i="28"/>
  <c r="BI134" i="28"/>
  <c r="F134" i="28"/>
  <c r="E134" i="28"/>
  <c r="D134" i="28"/>
  <c r="C134" i="28"/>
  <c r="B134" i="28"/>
  <c r="CA133" i="28"/>
  <c r="BQ133" i="28"/>
  <c r="BP133" i="28"/>
  <c r="BO133" i="28"/>
  <c r="BN133" i="28"/>
  <c r="BM133" i="28"/>
  <c r="BL133" i="28"/>
  <c r="BK133" i="28"/>
  <c r="BJ133" i="28"/>
  <c r="BI133" i="28"/>
  <c r="F133" i="28"/>
  <c r="E133" i="28"/>
  <c r="D133" i="28"/>
  <c r="C133" i="28"/>
  <c r="B133" i="28"/>
  <c r="CA132" i="28"/>
  <c r="BQ132" i="28"/>
  <c r="BP132" i="28"/>
  <c r="BO132" i="28"/>
  <c r="BN132" i="28"/>
  <c r="BM132" i="28"/>
  <c r="BL132" i="28"/>
  <c r="BK132" i="28"/>
  <c r="BJ132" i="28"/>
  <c r="BI132" i="28"/>
  <c r="F132" i="28"/>
  <c r="E132" i="28"/>
  <c r="D132" i="28"/>
  <c r="C132" i="28"/>
  <c r="B132" i="28"/>
  <c r="CA131" i="28"/>
  <c r="BQ131" i="28"/>
  <c r="BP131" i="28"/>
  <c r="BO131" i="28"/>
  <c r="BN131" i="28"/>
  <c r="BM131" i="28"/>
  <c r="BL131" i="28"/>
  <c r="BK131" i="28"/>
  <c r="BJ131" i="28"/>
  <c r="BI131" i="28"/>
  <c r="F131" i="28"/>
  <c r="E131" i="28"/>
  <c r="D131" i="28"/>
  <c r="C131" i="28"/>
  <c r="B131" i="28"/>
  <c r="CA130" i="28"/>
  <c r="BQ130" i="28"/>
  <c r="BP130" i="28"/>
  <c r="BO130" i="28"/>
  <c r="BN130" i="28"/>
  <c r="BM130" i="28"/>
  <c r="BL130" i="28"/>
  <c r="BK130" i="28"/>
  <c r="BJ130" i="28"/>
  <c r="BI130" i="28"/>
  <c r="F130" i="28"/>
  <c r="E130" i="28"/>
  <c r="D130" i="28"/>
  <c r="C130" i="28"/>
  <c r="B130" i="28"/>
  <c r="CA129" i="28"/>
  <c r="BQ129" i="28"/>
  <c r="BP129" i="28"/>
  <c r="BO129" i="28"/>
  <c r="BN129" i="28"/>
  <c r="BM129" i="28"/>
  <c r="BL129" i="28"/>
  <c r="BK129" i="28"/>
  <c r="BJ129" i="28"/>
  <c r="BI129" i="28"/>
  <c r="F129" i="28"/>
  <c r="E129" i="28"/>
  <c r="D129" i="28"/>
  <c r="C129" i="28"/>
  <c r="B129" i="28"/>
  <c r="CA128" i="28"/>
  <c r="BQ128" i="28"/>
  <c r="BP128" i="28"/>
  <c r="BO128" i="28"/>
  <c r="BN128" i="28"/>
  <c r="BM128" i="28"/>
  <c r="BL128" i="28"/>
  <c r="BK128" i="28"/>
  <c r="BJ128" i="28"/>
  <c r="BI128" i="28"/>
  <c r="F128" i="28"/>
  <c r="E128" i="28"/>
  <c r="D128" i="28"/>
  <c r="C128" i="28"/>
  <c r="B128" i="28"/>
  <c r="CA127" i="28"/>
  <c r="BQ127" i="28"/>
  <c r="BP127" i="28"/>
  <c r="BO127" i="28"/>
  <c r="BN127" i="28"/>
  <c r="BM127" i="28"/>
  <c r="BL127" i="28"/>
  <c r="BK127" i="28"/>
  <c r="BJ127" i="28"/>
  <c r="BI127" i="28"/>
  <c r="F127" i="28"/>
  <c r="E127" i="28"/>
  <c r="D127" i="28"/>
  <c r="C127" i="28"/>
  <c r="B127" i="28"/>
  <c r="CA126" i="28"/>
  <c r="BQ126" i="28"/>
  <c r="BP126" i="28"/>
  <c r="BO126" i="28"/>
  <c r="BN126" i="28"/>
  <c r="BM126" i="28"/>
  <c r="BL126" i="28"/>
  <c r="BK126" i="28"/>
  <c r="BJ126" i="28"/>
  <c r="BI126" i="28"/>
  <c r="F126" i="28"/>
  <c r="E126" i="28"/>
  <c r="D126" i="28"/>
  <c r="C126" i="28"/>
  <c r="B126" i="28"/>
  <c r="CA125" i="28"/>
  <c r="BQ125" i="28"/>
  <c r="BP125" i="28"/>
  <c r="BO125" i="28"/>
  <c r="BN125" i="28"/>
  <c r="BM125" i="28"/>
  <c r="BL125" i="28"/>
  <c r="BK125" i="28"/>
  <c r="BJ125" i="28"/>
  <c r="BI125" i="28"/>
  <c r="F125" i="28"/>
  <c r="E125" i="28"/>
  <c r="D125" i="28"/>
  <c r="C125" i="28"/>
  <c r="B125" i="28"/>
  <c r="CA124" i="28"/>
  <c r="BQ124" i="28"/>
  <c r="BP124" i="28"/>
  <c r="BO124" i="28"/>
  <c r="BN124" i="28"/>
  <c r="BM124" i="28"/>
  <c r="BL124" i="28"/>
  <c r="BK124" i="28"/>
  <c r="BJ124" i="28"/>
  <c r="BI124" i="28"/>
  <c r="F124" i="28"/>
  <c r="E124" i="28"/>
  <c r="D124" i="28"/>
  <c r="C124" i="28"/>
  <c r="B124" i="28"/>
  <c r="CA123" i="28"/>
  <c r="BQ123" i="28"/>
  <c r="BP123" i="28"/>
  <c r="BO123" i="28"/>
  <c r="BN123" i="28"/>
  <c r="BM123" i="28"/>
  <c r="BL123" i="28"/>
  <c r="BK123" i="28"/>
  <c r="BJ123" i="28"/>
  <c r="BI123" i="28"/>
  <c r="F123" i="28"/>
  <c r="E123" i="28"/>
  <c r="D123" i="28"/>
  <c r="C123" i="28"/>
  <c r="B123" i="28"/>
  <c r="CA122" i="28"/>
  <c r="BQ122" i="28"/>
  <c r="BP122" i="28"/>
  <c r="BO122" i="28"/>
  <c r="BN122" i="28"/>
  <c r="BM122" i="28"/>
  <c r="BL122" i="28"/>
  <c r="BK122" i="28"/>
  <c r="BJ122" i="28"/>
  <c r="BI122" i="28"/>
  <c r="F122" i="28"/>
  <c r="E122" i="28"/>
  <c r="D122" i="28"/>
  <c r="C122" i="28"/>
  <c r="B122" i="28"/>
  <c r="CA121" i="28"/>
  <c r="BQ121" i="28"/>
  <c r="BP121" i="28"/>
  <c r="BO121" i="28"/>
  <c r="BN121" i="28"/>
  <c r="BM121" i="28"/>
  <c r="BL121" i="28"/>
  <c r="BK121" i="28"/>
  <c r="BJ121" i="28"/>
  <c r="BI121" i="28"/>
  <c r="F121" i="28"/>
  <c r="E121" i="28"/>
  <c r="D121" i="28"/>
  <c r="C121" i="28"/>
  <c r="B121" i="28"/>
  <c r="CA120" i="28"/>
  <c r="BQ120" i="28"/>
  <c r="BP120" i="28"/>
  <c r="BO120" i="28"/>
  <c r="BN120" i="28"/>
  <c r="BM120" i="28"/>
  <c r="BL120" i="28"/>
  <c r="BK120" i="28"/>
  <c r="BJ120" i="28"/>
  <c r="BI120" i="28"/>
  <c r="F120" i="28"/>
  <c r="E120" i="28"/>
  <c r="D120" i="28"/>
  <c r="C120" i="28"/>
  <c r="B120" i="28"/>
  <c r="CA119" i="28"/>
  <c r="BQ119" i="28"/>
  <c r="BP119" i="28"/>
  <c r="BO119" i="28"/>
  <c r="BN119" i="28"/>
  <c r="BM119" i="28"/>
  <c r="BL119" i="28"/>
  <c r="BK119" i="28"/>
  <c r="BJ119" i="28"/>
  <c r="BI119" i="28"/>
  <c r="F119" i="28"/>
  <c r="E119" i="28"/>
  <c r="D119" i="28"/>
  <c r="C119" i="28"/>
  <c r="B119" i="28"/>
  <c r="CA118" i="28"/>
  <c r="BQ118" i="28"/>
  <c r="BP118" i="28"/>
  <c r="BO118" i="28"/>
  <c r="BN118" i="28"/>
  <c r="BM118" i="28"/>
  <c r="BL118" i="28"/>
  <c r="BK118" i="28"/>
  <c r="BJ118" i="28"/>
  <c r="BI118" i="28"/>
  <c r="F118" i="28"/>
  <c r="E118" i="28"/>
  <c r="D118" i="28"/>
  <c r="C118" i="28"/>
  <c r="B118" i="28"/>
  <c r="CA117" i="28"/>
  <c r="BQ117" i="28"/>
  <c r="BP117" i="28"/>
  <c r="BO117" i="28"/>
  <c r="BN117" i="28"/>
  <c r="BM117" i="28"/>
  <c r="BL117" i="28"/>
  <c r="BK117" i="28"/>
  <c r="BJ117" i="28"/>
  <c r="BI117" i="28"/>
  <c r="F117" i="28"/>
  <c r="E117" i="28"/>
  <c r="D117" i="28"/>
  <c r="C117" i="28"/>
  <c r="B117" i="28"/>
  <c r="CA116" i="28"/>
  <c r="BQ116" i="28"/>
  <c r="BP116" i="28"/>
  <c r="BO116" i="28"/>
  <c r="BN116" i="28"/>
  <c r="BM116" i="28"/>
  <c r="BL116" i="28"/>
  <c r="BK116" i="28"/>
  <c r="BJ116" i="28"/>
  <c r="BI116" i="28"/>
  <c r="F116" i="28"/>
  <c r="E116" i="28"/>
  <c r="D116" i="28"/>
  <c r="C116" i="28"/>
  <c r="B116" i="28"/>
  <c r="CA115" i="28"/>
  <c r="BQ115" i="28"/>
  <c r="BP115" i="28"/>
  <c r="BO115" i="28"/>
  <c r="BN115" i="28"/>
  <c r="BM115" i="28"/>
  <c r="BL115" i="28"/>
  <c r="BK115" i="28"/>
  <c r="BJ115" i="28"/>
  <c r="BI115" i="28"/>
  <c r="F115" i="28"/>
  <c r="E115" i="28"/>
  <c r="D115" i="28"/>
  <c r="C115" i="28"/>
  <c r="B115" i="28"/>
  <c r="CA114" i="28"/>
  <c r="BQ114" i="28"/>
  <c r="BP114" i="28"/>
  <c r="BO114" i="28"/>
  <c r="BN114" i="28"/>
  <c r="BM114" i="28"/>
  <c r="BL114" i="28"/>
  <c r="BK114" i="28"/>
  <c r="BJ114" i="28"/>
  <c r="BI114" i="28"/>
  <c r="F114" i="28"/>
  <c r="E114" i="28"/>
  <c r="D114" i="28"/>
  <c r="C114" i="28"/>
  <c r="B114" i="28"/>
  <c r="CA113" i="28"/>
  <c r="BQ113" i="28"/>
  <c r="BP113" i="28"/>
  <c r="BO113" i="28"/>
  <c r="BN113" i="28"/>
  <c r="BM113" i="28"/>
  <c r="BL113" i="28"/>
  <c r="BK113" i="28"/>
  <c r="BJ113" i="28"/>
  <c r="BI113" i="28"/>
  <c r="F113" i="28"/>
  <c r="E113" i="28"/>
  <c r="D113" i="28"/>
  <c r="C113" i="28"/>
  <c r="B113" i="28"/>
  <c r="CA112" i="28"/>
  <c r="BQ112" i="28"/>
  <c r="BP112" i="28"/>
  <c r="BO112" i="28"/>
  <c r="BN112" i="28"/>
  <c r="BM112" i="28"/>
  <c r="BL112" i="28"/>
  <c r="BK112" i="28"/>
  <c r="BJ112" i="28"/>
  <c r="BI112" i="28"/>
  <c r="F112" i="28"/>
  <c r="E112" i="28"/>
  <c r="D112" i="28"/>
  <c r="C112" i="28"/>
  <c r="B112" i="28"/>
  <c r="CA111" i="28"/>
  <c r="BQ111" i="28"/>
  <c r="BP111" i="28"/>
  <c r="BO111" i="28"/>
  <c r="BN111" i="28"/>
  <c r="BM111" i="28"/>
  <c r="BL111" i="28"/>
  <c r="BK111" i="28"/>
  <c r="BJ111" i="28"/>
  <c r="BI111" i="28"/>
  <c r="F111" i="28"/>
  <c r="E111" i="28"/>
  <c r="D111" i="28"/>
  <c r="C111" i="28"/>
  <c r="B111" i="28"/>
  <c r="CA110" i="28"/>
  <c r="BQ110" i="28"/>
  <c r="BP110" i="28"/>
  <c r="BO110" i="28"/>
  <c r="BN110" i="28"/>
  <c r="BM110" i="28"/>
  <c r="BL110" i="28"/>
  <c r="BK110" i="28"/>
  <c r="BJ110" i="28"/>
  <c r="BI110" i="28"/>
  <c r="F110" i="28"/>
  <c r="E110" i="28"/>
  <c r="D110" i="28"/>
  <c r="C110" i="28"/>
  <c r="B110" i="28"/>
  <c r="CA109" i="28"/>
  <c r="BQ109" i="28"/>
  <c r="BP109" i="28"/>
  <c r="BO109" i="28"/>
  <c r="BN109" i="28"/>
  <c r="BM109" i="28"/>
  <c r="BL109" i="28"/>
  <c r="BK109" i="28"/>
  <c r="BJ109" i="28"/>
  <c r="BI109" i="28"/>
  <c r="F109" i="28"/>
  <c r="E109" i="28"/>
  <c r="D109" i="28"/>
  <c r="C109" i="28"/>
  <c r="B109" i="28"/>
  <c r="CA108" i="28"/>
  <c r="BQ108" i="28"/>
  <c r="BP108" i="28"/>
  <c r="BO108" i="28"/>
  <c r="BN108" i="28"/>
  <c r="BM108" i="28"/>
  <c r="BL108" i="28"/>
  <c r="BK108" i="28"/>
  <c r="BJ108" i="28"/>
  <c r="BI108" i="28"/>
  <c r="F108" i="28"/>
  <c r="E108" i="28"/>
  <c r="D108" i="28"/>
  <c r="C108" i="28"/>
  <c r="B108" i="28"/>
  <c r="CA107" i="28"/>
  <c r="BQ107" i="28"/>
  <c r="BP107" i="28"/>
  <c r="BO107" i="28"/>
  <c r="BN107" i="28"/>
  <c r="BM107" i="28"/>
  <c r="BL107" i="28"/>
  <c r="BK107" i="28"/>
  <c r="BJ107" i="28"/>
  <c r="BI107" i="28"/>
  <c r="F107" i="28"/>
  <c r="E107" i="28"/>
  <c r="D107" i="28"/>
  <c r="C107" i="28"/>
  <c r="B107" i="28"/>
  <c r="CA106" i="28"/>
  <c r="BQ106" i="28"/>
  <c r="BP106" i="28"/>
  <c r="BO106" i="28"/>
  <c r="BN106" i="28"/>
  <c r="BM106" i="28"/>
  <c r="BL106" i="28"/>
  <c r="BK106" i="28"/>
  <c r="BJ106" i="28"/>
  <c r="BI106" i="28"/>
  <c r="F106" i="28"/>
  <c r="E106" i="28"/>
  <c r="D106" i="28"/>
  <c r="C106" i="28"/>
  <c r="B106" i="28"/>
  <c r="CA105" i="28"/>
  <c r="BQ105" i="28"/>
  <c r="BP105" i="28"/>
  <c r="BO105" i="28"/>
  <c r="BN105" i="28"/>
  <c r="BM105" i="28"/>
  <c r="BL105" i="28"/>
  <c r="BK105" i="28"/>
  <c r="BJ105" i="28"/>
  <c r="BI105" i="28"/>
  <c r="F105" i="28"/>
  <c r="E105" i="28"/>
  <c r="D105" i="28"/>
  <c r="C105" i="28"/>
  <c r="B105" i="28"/>
  <c r="CA104" i="28"/>
  <c r="BQ104" i="28"/>
  <c r="BP104" i="28"/>
  <c r="BO104" i="28"/>
  <c r="BN104" i="28"/>
  <c r="BM104" i="28"/>
  <c r="BL104" i="28"/>
  <c r="BK104" i="28"/>
  <c r="BJ104" i="28"/>
  <c r="BI104" i="28"/>
  <c r="F104" i="28"/>
  <c r="E104" i="28"/>
  <c r="D104" i="28"/>
  <c r="C104" i="28"/>
  <c r="B104" i="28"/>
  <c r="CA103" i="28"/>
  <c r="BQ103" i="28"/>
  <c r="BP103" i="28"/>
  <c r="BO103" i="28"/>
  <c r="BN103" i="28"/>
  <c r="BM103" i="28"/>
  <c r="BL103" i="28"/>
  <c r="BK103" i="28"/>
  <c r="BJ103" i="28"/>
  <c r="BI103" i="28"/>
  <c r="F103" i="28"/>
  <c r="E103" i="28"/>
  <c r="D103" i="28"/>
  <c r="C103" i="28"/>
  <c r="B103" i="28"/>
  <c r="CA102" i="28"/>
  <c r="BQ102" i="28"/>
  <c r="BP102" i="28"/>
  <c r="BO102" i="28"/>
  <c r="BN102" i="28"/>
  <c r="BM102" i="28"/>
  <c r="BL102" i="28"/>
  <c r="BK102" i="28"/>
  <c r="BJ102" i="28"/>
  <c r="BI102" i="28"/>
  <c r="F102" i="28"/>
  <c r="E102" i="28"/>
  <c r="D102" i="28"/>
  <c r="C102" i="28"/>
  <c r="B102" i="28"/>
  <c r="CA101" i="28"/>
  <c r="BK101" i="28"/>
  <c r="BI101" i="28"/>
  <c r="CA100" i="28"/>
  <c r="BI100" i="28"/>
  <c r="BK100" i="28" s="1"/>
  <c r="CA99" i="28"/>
  <c r="BI99" i="28"/>
  <c r="BK99" i="28" s="1"/>
  <c r="CA98" i="28"/>
  <c r="BK98" i="28"/>
  <c r="BI98" i="28"/>
  <c r="CA97" i="28"/>
  <c r="BK97" i="28"/>
  <c r="BI97" i="28"/>
  <c r="AL97" i="28"/>
  <c r="CA96" i="28"/>
  <c r="BK96" i="28"/>
  <c r="BI96" i="28"/>
  <c r="AL96" i="28"/>
  <c r="CA95" i="28"/>
  <c r="BK95" i="28"/>
  <c r="BI95" i="28"/>
  <c r="AL95" i="28"/>
  <c r="CA94" i="28"/>
  <c r="BK94" i="28"/>
  <c r="BI94" i="28"/>
  <c r="AL94" i="28"/>
  <c r="CA93" i="28"/>
  <c r="BK93" i="28"/>
  <c r="BI93" i="28"/>
  <c r="AL93" i="28"/>
  <c r="CA92" i="28"/>
  <c r="BK92" i="28"/>
  <c r="BI92" i="28"/>
  <c r="CA91" i="28"/>
  <c r="BI91" i="28"/>
  <c r="BK91" i="28" s="1"/>
  <c r="CA90" i="28"/>
  <c r="BI90" i="28"/>
  <c r="BK90" i="28" s="1"/>
  <c r="CA89" i="28"/>
  <c r="BK89" i="28"/>
  <c r="BI89" i="28"/>
  <c r="CA88" i="28"/>
  <c r="BK88" i="28"/>
  <c r="BI88" i="28"/>
  <c r="CA87" i="28"/>
  <c r="BK87" i="28"/>
  <c r="BI87" i="28"/>
  <c r="CA86" i="28"/>
  <c r="BI86" i="28"/>
  <c r="BK86" i="28" s="1"/>
  <c r="CA85" i="28"/>
  <c r="BI85" i="28"/>
  <c r="BK85" i="28" s="1"/>
  <c r="CA84" i="28"/>
  <c r="BK84" i="28"/>
  <c r="BI84" i="28"/>
  <c r="CA83" i="28"/>
  <c r="BI83" i="28"/>
  <c r="BK83" i="28" s="1"/>
  <c r="CA82" i="28"/>
  <c r="BI82" i="28"/>
  <c r="BK82" i="28" s="1"/>
  <c r="CA81" i="28"/>
  <c r="BI81" i="28"/>
  <c r="BK81" i="28" s="1"/>
  <c r="CA80" i="28"/>
  <c r="BK80" i="28"/>
  <c r="BI80" i="28"/>
  <c r="CA79" i="28"/>
  <c r="BI79" i="28"/>
  <c r="BK79" i="28" s="1"/>
  <c r="CA78" i="28"/>
  <c r="BI78" i="28"/>
  <c r="BK78" i="28" s="1"/>
  <c r="AL78" i="28"/>
  <c r="CA77" i="28"/>
  <c r="BI77" i="28"/>
  <c r="BK77" i="28" s="1"/>
  <c r="AL77" i="28"/>
  <c r="CA76" i="28"/>
  <c r="BI76" i="28"/>
  <c r="BK76" i="28" s="1"/>
  <c r="AL76" i="28"/>
  <c r="CA75" i="28"/>
  <c r="BI75" i="28"/>
  <c r="BK75" i="28" s="1"/>
  <c r="CA74" i="28"/>
  <c r="BK74" i="28"/>
  <c r="BI74" i="28"/>
  <c r="CA73" i="28"/>
  <c r="BK73" i="28"/>
  <c r="BI73" i="28"/>
  <c r="CA72" i="28"/>
  <c r="BK72" i="28"/>
  <c r="BI72" i="28"/>
  <c r="CA71" i="28"/>
  <c r="BI71" i="28"/>
  <c r="BK71" i="28" s="1"/>
  <c r="CA70" i="28"/>
  <c r="BK70" i="28"/>
  <c r="BI70" i="28"/>
  <c r="CA69" i="28"/>
  <c r="BK69" i="28"/>
  <c r="BI69" i="28"/>
  <c r="CA68" i="28"/>
  <c r="BK68" i="28"/>
  <c r="BI68" i="28"/>
  <c r="CA67" i="28"/>
  <c r="BI67" i="28"/>
  <c r="BK67" i="28" s="1"/>
  <c r="CA66" i="28"/>
  <c r="BK66" i="28"/>
  <c r="BI66" i="28"/>
  <c r="CA65" i="28"/>
  <c r="BK65" i="28"/>
  <c r="BI65" i="28"/>
  <c r="CA64" i="28"/>
  <c r="BI64" i="28"/>
  <c r="BK64" i="28" s="1"/>
  <c r="CA63" i="28"/>
  <c r="BI63" i="28"/>
  <c r="BK63" i="28" s="1"/>
  <c r="CA62" i="28"/>
  <c r="BI62" i="28"/>
  <c r="BK62" i="28" s="1"/>
  <c r="CA61" i="28"/>
  <c r="BK61" i="28"/>
  <c r="BI61" i="28"/>
  <c r="CA60" i="28"/>
  <c r="BI60" i="28"/>
  <c r="BK60" i="28" s="1"/>
  <c r="CA59" i="28"/>
  <c r="BI59" i="28"/>
  <c r="BK59" i="28" s="1"/>
  <c r="CA58" i="28"/>
  <c r="BK58" i="28"/>
  <c r="BI58" i="28"/>
  <c r="CA57" i="28"/>
  <c r="BK57" i="28"/>
  <c r="BI57" i="28"/>
  <c r="AL57" i="28"/>
  <c r="CA56" i="28"/>
  <c r="BK56" i="28"/>
  <c r="BI56" i="28"/>
  <c r="AL56" i="28"/>
  <c r="CA55" i="28"/>
  <c r="BK55" i="28"/>
  <c r="BI55" i="28"/>
  <c r="AL55" i="28"/>
  <c r="CA54" i="28"/>
  <c r="BK54" i="28"/>
  <c r="BI54" i="28"/>
  <c r="AL54" i="28"/>
  <c r="CA53" i="28"/>
  <c r="BK53" i="28"/>
  <c r="BI53" i="28"/>
  <c r="AL53" i="28"/>
  <c r="CA52" i="28"/>
  <c r="BK52" i="28"/>
  <c r="BI52" i="28"/>
  <c r="CA51" i="28"/>
  <c r="BI51" i="28"/>
  <c r="BK51" i="28" s="1"/>
  <c r="CA50" i="28"/>
  <c r="BI50" i="28"/>
  <c r="BK50" i="28" s="1"/>
  <c r="CA49" i="28"/>
  <c r="BI49" i="28"/>
  <c r="BK49" i="28" s="1"/>
  <c r="CA48" i="28"/>
  <c r="BK48" i="28"/>
  <c r="BI48" i="28"/>
  <c r="CA47" i="28"/>
  <c r="BK47" i="28"/>
  <c r="BI47" i="28"/>
  <c r="AU47" i="28"/>
  <c r="CA46" i="28"/>
  <c r="BK46" i="28"/>
  <c r="BI46" i="28"/>
  <c r="AU46" i="28"/>
  <c r="CA45" i="28"/>
  <c r="BK45" i="28"/>
  <c r="BI45" i="28"/>
  <c r="CA44" i="28"/>
  <c r="BI44" i="28"/>
  <c r="BK44" i="28" s="1"/>
  <c r="AU44" i="28"/>
  <c r="AO44" i="28"/>
  <c r="CA43" i="28"/>
  <c r="BK43" i="28"/>
  <c r="BI43" i="28"/>
  <c r="AU43" i="28"/>
  <c r="AO43" i="28"/>
  <c r="CA42" i="28"/>
  <c r="BK42" i="28"/>
  <c r="BI42" i="28"/>
  <c r="CA41" i="28"/>
  <c r="BK41" i="28"/>
  <c r="BI41" i="28"/>
  <c r="AU41" i="28"/>
  <c r="AO41" i="28"/>
  <c r="CA40" i="28"/>
  <c r="BK40" i="28"/>
  <c r="BI40" i="28"/>
  <c r="AU40" i="28"/>
  <c r="AO40" i="28"/>
  <c r="CA39" i="28"/>
  <c r="BI39" i="28"/>
  <c r="BK39" i="28" s="1"/>
  <c r="CA38" i="28"/>
  <c r="BK38" i="28"/>
  <c r="BI38" i="28"/>
  <c r="AU38" i="28"/>
  <c r="CA37" i="28"/>
  <c r="BK37" i="28"/>
  <c r="BI37" i="28"/>
  <c r="AU37" i="28"/>
  <c r="AO37" i="28"/>
  <c r="AK37" i="28"/>
  <c r="AK27" i="28" s="1"/>
  <c r="CA36" i="28"/>
  <c r="BK36" i="28"/>
  <c r="BI36" i="28"/>
  <c r="AU36" i="28"/>
  <c r="AO36" i="28"/>
  <c r="AK36" i="28"/>
  <c r="CA35" i="28"/>
  <c r="BI35" i="28"/>
  <c r="BK35" i="28" s="1"/>
  <c r="AU35" i="28"/>
  <c r="CA34" i="28"/>
  <c r="BK34" i="28"/>
  <c r="BI34" i="28"/>
  <c r="AU34" i="28"/>
  <c r="AP34" i="28"/>
  <c r="AO34" i="28"/>
  <c r="AK34" i="28"/>
  <c r="CA33" i="28"/>
  <c r="BK33" i="28"/>
  <c r="BI33" i="28"/>
  <c r="AU33" i="28"/>
  <c r="AO33" i="28"/>
  <c r="AK33" i="28"/>
  <c r="CA32" i="28"/>
  <c r="BI32" i="28"/>
  <c r="BK32" i="28" s="1"/>
  <c r="AU32" i="28"/>
  <c r="CA31" i="28"/>
  <c r="BK31" i="28"/>
  <c r="BI31" i="28"/>
  <c r="AP31" i="28"/>
  <c r="AP41" i="28" s="1"/>
  <c r="AO31" i="28"/>
  <c r="AK31" i="28"/>
  <c r="CA30" i="28"/>
  <c r="BI30" i="28"/>
  <c r="BK30" i="28" s="1"/>
  <c r="AU30" i="28"/>
  <c r="AO30" i="28"/>
  <c r="AK30" i="28"/>
  <c r="CA29" i="28"/>
  <c r="BK29" i="28"/>
  <c r="BI29" i="28"/>
  <c r="AU29" i="28"/>
  <c r="AK29" i="28"/>
  <c r="CA28" i="28"/>
  <c r="BK28" i="28"/>
  <c r="BI28" i="28"/>
  <c r="AU28" i="28"/>
  <c r="AK28" i="28"/>
  <c r="CA27" i="28"/>
  <c r="BI27" i="28"/>
  <c r="BK27" i="28" s="1"/>
  <c r="AU27" i="28"/>
  <c r="CA26" i="28"/>
  <c r="BI26" i="28"/>
  <c r="BK26" i="28" s="1"/>
  <c r="AU26" i="28"/>
  <c r="AK26" i="28"/>
  <c r="CA25" i="28"/>
  <c r="BK25" i="28"/>
  <c r="BI25" i="28"/>
  <c r="AU25" i="28"/>
  <c r="AK25" i="28"/>
  <c r="CA24" i="28"/>
  <c r="BK24" i="28"/>
  <c r="BI24" i="28"/>
  <c r="AU24" i="28"/>
  <c r="AK24" i="28"/>
  <c r="CA23" i="28"/>
  <c r="BI23" i="28"/>
  <c r="BK23" i="28" s="1"/>
  <c r="CA22" i="28"/>
  <c r="BK22" i="28"/>
  <c r="BI22" i="28"/>
  <c r="AX22" i="28"/>
  <c r="AU22" i="28"/>
  <c r="CA21" i="28"/>
  <c r="BI21" i="28"/>
  <c r="BK21" i="28" s="1"/>
  <c r="CA20" i="28"/>
  <c r="BI20" i="28"/>
  <c r="BK20" i="28" s="1"/>
  <c r="AV20" i="28"/>
  <c r="CA19" i="28"/>
  <c r="BK19" i="28"/>
  <c r="BI19" i="28"/>
  <c r="AV19" i="28"/>
  <c r="CA18" i="28"/>
  <c r="BI18" i="28"/>
  <c r="BK18" i="28" s="1"/>
  <c r="BB18" i="28"/>
  <c r="AV18" i="28"/>
  <c r="CA17" i="28"/>
  <c r="BI17" i="28"/>
  <c r="BK17" i="28" s="1"/>
  <c r="BB17" i="28"/>
  <c r="AV17" i="28"/>
  <c r="CA16" i="28"/>
  <c r="BI16" i="28"/>
  <c r="BK16" i="28" s="1"/>
  <c r="BB16" i="28"/>
  <c r="CA15" i="28"/>
  <c r="BK15" i="28"/>
  <c r="BI15" i="28"/>
  <c r="BB15" i="28"/>
  <c r="CA14" i="28"/>
  <c r="BI14" i="28"/>
  <c r="BK14" i="28" s="1"/>
  <c r="BB14" i="28"/>
  <c r="AL14" i="28"/>
  <c r="AK14" i="28"/>
  <c r="CA13" i="28"/>
  <c r="BI13" i="28"/>
  <c r="BK13" i="28" s="1"/>
  <c r="BB13" i="28"/>
  <c r="CA12" i="28"/>
  <c r="BK12" i="28"/>
  <c r="BI12" i="28"/>
  <c r="BB12" i="28"/>
  <c r="CA11" i="28"/>
  <c r="BK11" i="28"/>
  <c r="BI11" i="28"/>
  <c r="BB11" i="28"/>
  <c r="CA10" i="28"/>
  <c r="BI10" i="28"/>
  <c r="BK10" i="28" s="1"/>
  <c r="BB10" i="28"/>
  <c r="AV10" i="28"/>
  <c r="CA9" i="28"/>
  <c r="BK9" i="28"/>
  <c r="BI9" i="28"/>
  <c r="BB9" i="28"/>
  <c r="AV9" i="28"/>
  <c r="AV27" i="28" s="1"/>
  <c r="CA8" i="28"/>
  <c r="BI8" i="28"/>
  <c r="BK8" i="28" s="1"/>
  <c r="BB8" i="28"/>
  <c r="AV8" i="28"/>
  <c r="AV29" i="28" s="1"/>
  <c r="CA7" i="28"/>
  <c r="BI7" i="28"/>
  <c r="BK7" i="28" s="1"/>
  <c r="BB7" i="28"/>
  <c r="CA6" i="28"/>
  <c r="BK6" i="28"/>
  <c r="BI6" i="28"/>
  <c r="BB6" i="28"/>
  <c r="CA5" i="28"/>
  <c r="BI5" i="28"/>
  <c r="BK5" i="28" s="1"/>
  <c r="BB5" i="28"/>
  <c r="N5" i="28"/>
  <c r="L5" i="28"/>
  <c r="B5" i="28"/>
  <c r="B6" i="28" s="1"/>
  <c r="CA4" i="28"/>
  <c r="BJ4" i="28"/>
  <c r="BI4" i="28"/>
  <c r="BF3" i="28" s="1"/>
  <c r="BB4" i="28"/>
  <c r="P4" i="28"/>
  <c r="N4" i="28"/>
  <c r="L4" i="28"/>
  <c r="B4" i="28"/>
  <c r="CA3" i="28"/>
  <c r="BJ3" i="28"/>
  <c r="BI3" i="28"/>
  <c r="BB3" i="28"/>
  <c r="P3" i="28"/>
  <c r="H3" i="28"/>
  <c r="I4" i="28" s="1"/>
  <c r="G3" i="28"/>
  <c r="BC2" i="28"/>
  <c r="BC3" i="28" s="1"/>
  <c r="BC4" i="28" s="1"/>
  <c r="BC5" i="28" s="1"/>
  <c r="BC6" i="28" s="1"/>
  <c r="BC7" i="28" s="1"/>
  <c r="BC8" i="28" s="1"/>
  <c r="BC9" i="28" s="1"/>
  <c r="BC10" i="28" s="1"/>
  <c r="BC11" i="28" s="1"/>
  <c r="BC12" i="28" s="1"/>
  <c r="BC13" i="28" s="1"/>
  <c r="BC14" i="28" s="1"/>
  <c r="BC15" i="28" s="1"/>
  <c r="BC16" i="28" s="1"/>
  <c r="BC17" i="28" s="1"/>
  <c r="BC18" i="28" s="1"/>
  <c r="BB2" i="28"/>
  <c r="G35" i="16"/>
  <c r="G34" i="16"/>
  <c r="G5" i="16"/>
  <c r="G6" i="16"/>
  <c r="G7" i="16"/>
  <c r="G8" i="16"/>
  <c r="G9" i="16"/>
  <c r="G10" i="16"/>
  <c r="G12" i="16"/>
  <c r="G13" i="16"/>
  <c r="G14" i="16"/>
  <c r="G15" i="16"/>
  <c r="G16" i="16"/>
  <c r="G17" i="16"/>
  <c r="G18" i="16"/>
  <c r="G20" i="16"/>
  <c r="G21" i="16"/>
  <c r="G23" i="16"/>
  <c r="G24" i="16"/>
  <c r="G4" i="16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36" i="27"/>
  <c r="I237" i="27"/>
  <c r="I238" i="27"/>
  <c r="I239" i="27"/>
  <c r="I240" i="27"/>
  <c r="I241" i="27"/>
  <c r="I242" i="27"/>
  <c r="I243" i="27"/>
  <c r="I244" i="27"/>
  <c r="I245" i="27"/>
  <c r="I246" i="27"/>
  <c r="I247" i="27"/>
  <c r="I248" i="27"/>
  <c r="I249" i="27"/>
  <c r="I250" i="27"/>
  <c r="I251" i="27"/>
  <c r="I252" i="27"/>
  <c r="BQ925" i="27"/>
  <c r="BP925" i="27"/>
  <c r="BO925" i="27"/>
  <c r="BN925" i="27"/>
  <c r="BM925" i="27"/>
  <c r="BL925" i="27"/>
  <c r="BK925" i="27"/>
  <c r="BJ925" i="27"/>
  <c r="BI925" i="27"/>
  <c r="BQ924" i="27"/>
  <c r="BP924" i="27"/>
  <c r="BO924" i="27"/>
  <c r="BN924" i="27"/>
  <c r="BM924" i="27"/>
  <c r="BL924" i="27"/>
  <c r="BK924" i="27"/>
  <c r="BJ924" i="27"/>
  <c r="BI924" i="27"/>
  <c r="BQ923" i="27"/>
  <c r="BP923" i="27"/>
  <c r="BO923" i="27"/>
  <c r="BN923" i="27"/>
  <c r="BM923" i="27"/>
  <c r="BL923" i="27"/>
  <c r="BK923" i="27"/>
  <c r="BJ923" i="27"/>
  <c r="BI923" i="27"/>
  <c r="BQ922" i="27"/>
  <c r="BP922" i="27"/>
  <c r="BO922" i="27"/>
  <c r="BN922" i="27"/>
  <c r="BM922" i="27"/>
  <c r="BL922" i="27"/>
  <c r="BK922" i="27"/>
  <c r="BJ922" i="27"/>
  <c r="BI922" i="27"/>
  <c r="BQ921" i="27"/>
  <c r="BP921" i="27"/>
  <c r="BO921" i="27"/>
  <c r="BN921" i="27"/>
  <c r="BM921" i="27"/>
  <c r="BL921" i="27"/>
  <c r="BK921" i="27"/>
  <c r="BJ921" i="27"/>
  <c r="BI921" i="27"/>
  <c r="BQ920" i="27"/>
  <c r="BP920" i="27"/>
  <c r="BO920" i="27"/>
  <c r="BN920" i="27"/>
  <c r="BM920" i="27"/>
  <c r="BL920" i="27"/>
  <c r="BK920" i="27"/>
  <c r="BJ920" i="27"/>
  <c r="BI920" i="27"/>
  <c r="BQ919" i="27"/>
  <c r="BP919" i="27"/>
  <c r="BO919" i="27"/>
  <c r="BN919" i="27"/>
  <c r="BM919" i="27"/>
  <c r="BL919" i="27"/>
  <c r="BK919" i="27"/>
  <c r="BJ919" i="27"/>
  <c r="BI919" i="27"/>
  <c r="BQ918" i="27"/>
  <c r="BP918" i="27"/>
  <c r="BO918" i="27"/>
  <c r="BN918" i="27"/>
  <c r="BM918" i="27"/>
  <c r="BL918" i="27"/>
  <c r="BK918" i="27"/>
  <c r="BJ918" i="27"/>
  <c r="BI918" i="27"/>
  <c r="BQ917" i="27"/>
  <c r="BP917" i="27"/>
  <c r="BO917" i="27"/>
  <c r="BN917" i="27"/>
  <c r="BM917" i="27"/>
  <c r="BL917" i="27"/>
  <c r="BK917" i="27"/>
  <c r="BJ917" i="27"/>
  <c r="BI917" i="27"/>
  <c r="BQ916" i="27"/>
  <c r="BP916" i="27"/>
  <c r="BO916" i="27"/>
  <c r="BN916" i="27"/>
  <c r="BM916" i="27"/>
  <c r="BL916" i="27"/>
  <c r="BK916" i="27"/>
  <c r="BJ916" i="27"/>
  <c r="BI916" i="27"/>
  <c r="BQ915" i="27"/>
  <c r="BP915" i="27"/>
  <c r="BO915" i="27"/>
  <c r="BN915" i="27"/>
  <c r="BM915" i="27"/>
  <c r="BL915" i="27"/>
  <c r="BK915" i="27"/>
  <c r="BJ915" i="27"/>
  <c r="BI915" i="27"/>
  <c r="BQ914" i="27"/>
  <c r="BP914" i="27"/>
  <c r="BO914" i="27"/>
  <c r="BN914" i="27"/>
  <c r="BM914" i="27"/>
  <c r="BL914" i="27"/>
  <c r="BK914" i="27"/>
  <c r="BJ914" i="27"/>
  <c r="BI914" i="27"/>
  <c r="BQ913" i="27"/>
  <c r="BP913" i="27"/>
  <c r="BO913" i="27"/>
  <c r="BN913" i="27"/>
  <c r="BM913" i="27"/>
  <c r="BL913" i="27"/>
  <c r="BK913" i="27"/>
  <c r="BJ913" i="27"/>
  <c r="BI913" i="27"/>
  <c r="BQ912" i="27"/>
  <c r="BP912" i="27"/>
  <c r="BO912" i="27"/>
  <c r="BN912" i="27"/>
  <c r="BM912" i="27"/>
  <c r="BL912" i="27"/>
  <c r="BK912" i="27"/>
  <c r="BJ912" i="27"/>
  <c r="BI912" i="27"/>
  <c r="BQ911" i="27"/>
  <c r="BP911" i="27"/>
  <c r="BO911" i="27"/>
  <c r="BN911" i="27"/>
  <c r="BM911" i="27"/>
  <c r="BL911" i="27"/>
  <c r="BK911" i="27"/>
  <c r="BJ911" i="27"/>
  <c r="BI911" i="27"/>
  <c r="BQ910" i="27"/>
  <c r="BP910" i="27"/>
  <c r="BO910" i="27"/>
  <c r="BN910" i="27"/>
  <c r="BM910" i="27"/>
  <c r="BL910" i="27"/>
  <c r="BK910" i="27"/>
  <c r="BJ910" i="27"/>
  <c r="BI910" i="27"/>
  <c r="BQ909" i="27"/>
  <c r="BP909" i="27"/>
  <c r="BO909" i="27"/>
  <c r="BN909" i="27"/>
  <c r="BM909" i="27"/>
  <c r="BL909" i="27"/>
  <c r="BK909" i="27"/>
  <c r="BJ909" i="27"/>
  <c r="BI909" i="27"/>
  <c r="BQ908" i="27"/>
  <c r="BP908" i="27"/>
  <c r="BO908" i="27"/>
  <c r="BN908" i="27"/>
  <c r="BM908" i="27"/>
  <c r="BL908" i="27"/>
  <c r="BK908" i="27"/>
  <c r="BJ908" i="27"/>
  <c r="BI908" i="27"/>
  <c r="BQ907" i="27"/>
  <c r="BP907" i="27"/>
  <c r="BO907" i="27"/>
  <c r="BN907" i="27"/>
  <c r="BM907" i="27"/>
  <c r="BL907" i="27"/>
  <c r="BK907" i="27"/>
  <c r="BJ907" i="27"/>
  <c r="BI907" i="27"/>
  <c r="BQ906" i="27"/>
  <c r="BP906" i="27"/>
  <c r="BO906" i="27"/>
  <c r="BN906" i="27"/>
  <c r="BM906" i="27"/>
  <c r="BL906" i="27"/>
  <c r="BK906" i="27"/>
  <c r="BJ906" i="27"/>
  <c r="BI906" i="27"/>
  <c r="BQ905" i="27"/>
  <c r="BP905" i="27"/>
  <c r="BO905" i="27"/>
  <c r="BN905" i="27"/>
  <c r="BM905" i="27"/>
  <c r="BL905" i="27"/>
  <c r="BK905" i="27"/>
  <c r="BJ905" i="27"/>
  <c r="BI905" i="27"/>
  <c r="BQ904" i="27"/>
  <c r="BP904" i="27"/>
  <c r="BO904" i="27"/>
  <c r="BN904" i="27"/>
  <c r="BM904" i="27"/>
  <c r="BL904" i="27"/>
  <c r="BK904" i="27"/>
  <c r="BJ904" i="27"/>
  <c r="BI904" i="27"/>
  <c r="BQ903" i="27"/>
  <c r="BP903" i="27"/>
  <c r="BO903" i="27"/>
  <c r="BN903" i="27"/>
  <c r="BM903" i="27"/>
  <c r="BL903" i="27"/>
  <c r="BK903" i="27"/>
  <c r="BJ903" i="27"/>
  <c r="BI903" i="27"/>
  <c r="BQ902" i="27"/>
  <c r="BP902" i="27"/>
  <c r="BO902" i="27"/>
  <c r="BN902" i="27"/>
  <c r="BM902" i="27"/>
  <c r="BL902" i="27"/>
  <c r="BK902" i="27"/>
  <c r="BJ902" i="27"/>
  <c r="BI902" i="27"/>
  <c r="F902" i="27"/>
  <c r="E902" i="27"/>
  <c r="D902" i="27"/>
  <c r="C902" i="27"/>
  <c r="B902" i="27"/>
  <c r="BQ901" i="27"/>
  <c r="BP901" i="27"/>
  <c r="BO901" i="27"/>
  <c r="BN901" i="27"/>
  <c r="BM901" i="27"/>
  <c r="BL901" i="27"/>
  <c r="BK901" i="27"/>
  <c r="BJ901" i="27"/>
  <c r="BI901" i="27"/>
  <c r="F901" i="27"/>
  <c r="E901" i="27"/>
  <c r="D901" i="27"/>
  <c r="C901" i="27"/>
  <c r="B901" i="27"/>
  <c r="BQ900" i="27"/>
  <c r="BP900" i="27"/>
  <c r="BO900" i="27"/>
  <c r="BN900" i="27"/>
  <c r="BM900" i="27"/>
  <c r="BL900" i="27"/>
  <c r="BK900" i="27"/>
  <c r="BJ900" i="27"/>
  <c r="BI900" i="27"/>
  <c r="F900" i="27"/>
  <c r="E900" i="27"/>
  <c r="D900" i="27"/>
  <c r="C900" i="27"/>
  <c r="B900" i="27"/>
  <c r="BQ899" i="27"/>
  <c r="BP899" i="27"/>
  <c r="BO899" i="27"/>
  <c r="BN899" i="27"/>
  <c r="BM899" i="27"/>
  <c r="BL899" i="27"/>
  <c r="BK899" i="27"/>
  <c r="BJ899" i="27"/>
  <c r="BI899" i="27"/>
  <c r="F899" i="27"/>
  <c r="E899" i="27"/>
  <c r="D899" i="27"/>
  <c r="C899" i="27"/>
  <c r="B899" i="27"/>
  <c r="BQ898" i="27"/>
  <c r="BP898" i="27"/>
  <c r="BO898" i="27"/>
  <c r="BN898" i="27"/>
  <c r="BM898" i="27"/>
  <c r="BL898" i="27"/>
  <c r="BK898" i="27"/>
  <c r="BJ898" i="27"/>
  <c r="BI898" i="27"/>
  <c r="F898" i="27"/>
  <c r="E898" i="27"/>
  <c r="D898" i="27"/>
  <c r="C898" i="27"/>
  <c r="B898" i="27"/>
  <c r="BQ897" i="27"/>
  <c r="BP897" i="27"/>
  <c r="BO897" i="27"/>
  <c r="BN897" i="27"/>
  <c r="BM897" i="27"/>
  <c r="BL897" i="27"/>
  <c r="BK897" i="27"/>
  <c r="BJ897" i="27"/>
  <c r="BI897" i="27"/>
  <c r="F897" i="27"/>
  <c r="E897" i="27"/>
  <c r="D897" i="27"/>
  <c r="C897" i="27"/>
  <c r="B897" i="27"/>
  <c r="BQ896" i="27"/>
  <c r="BP896" i="27"/>
  <c r="BO896" i="27"/>
  <c r="BN896" i="27"/>
  <c r="BM896" i="27"/>
  <c r="BL896" i="27"/>
  <c r="BK896" i="27"/>
  <c r="BJ896" i="27"/>
  <c r="BI896" i="27"/>
  <c r="F896" i="27"/>
  <c r="E896" i="27"/>
  <c r="D896" i="27"/>
  <c r="C896" i="27"/>
  <c r="B896" i="27"/>
  <c r="BQ895" i="27"/>
  <c r="BP895" i="27"/>
  <c r="BO895" i="27"/>
  <c r="BN895" i="27"/>
  <c r="BM895" i="27"/>
  <c r="BL895" i="27"/>
  <c r="BK895" i="27"/>
  <c r="BJ895" i="27"/>
  <c r="BI895" i="27"/>
  <c r="F895" i="27"/>
  <c r="E895" i="27"/>
  <c r="D895" i="27"/>
  <c r="C895" i="27"/>
  <c r="B895" i="27"/>
  <c r="BQ894" i="27"/>
  <c r="BP894" i="27"/>
  <c r="BO894" i="27"/>
  <c r="BN894" i="27"/>
  <c r="BM894" i="27"/>
  <c r="BL894" i="27"/>
  <c r="BK894" i="27"/>
  <c r="BJ894" i="27"/>
  <c r="BI894" i="27"/>
  <c r="F894" i="27"/>
  <c r="E894" i="27"/>
  <c r="D894" i="27"/>
  <c r="C894" i="27"/>
  <c r="B894" i="27"/>
  <c r="BQ893" i="27"/>
  <c r="BP893" i="27"/>
  <c r="BO893" i="27"/>
  <c r="BN893" i="27"/>
  <c r="BM893" i="27"/>
  <c r="BL893" i="27"/>
  <c r="BK893" i="27"/>
  <c r="BJ893" i="27"/>
  <c r="BI893" i="27"/>
  <c r="F893" i="27"/>
  <c r="E893" i="27"/>
  <c r="D893" i="27"/>
  <c r="C893" i="27"/>
  <c r="B893" i="27"/>
  <c r="BQ892" i="27"/>
  <c r="BP892" i="27"/>
  <c r="BO892" i="27"/>
  <c r="BN892" i="27"/>
  <c r="BM892" i="27"/>
  <c r="BL892" i="27"/>
  <c r="BK892" i="27"/>
  <c r="BJ892" i="27"/>
  <c r="BI892" i="27"/>
  <c r="F892" i="27"/>
  <c r="E892" i="27"/>
  <c r="D892" i="27"/>
  <c r="C892" i="27"/>
  <c r="B892" i="27"/>
  <c r="BQ891" i="27"/>
  <c r="BP891" i="27"/>
  <c r="BO891" i="27"/>
  <c r="BN891" i="27"/>
  <c r="BM891" i="27"/>
  <c r="BL891" i="27"/>
  <c r="BK891" i="27"/>
  <c r="BJ891" i="27"/>
  <c r="BI891" i="27"/>
  <c r="F891" i="27"/>
  <c r="E891" i="27"/>
  <c r="D891" i="27"/>
  <c r="C891" i="27"/>
  <c r="B891" i="27"/>
  <c r="BQ890" i="27"/>
  <c r="BP890" i="27"/>
  <c r="BO890" i="27"/>
  <c r="BN890" i="27"/>
  <c r="BM890" i="27"/>
  <c r="BL890" i="27"/>
  <c r="BK890" i="27"/>
  <c r="BJ890" i="27"/>
  <c r="BI890" i="27"/>
  <c r="F890" i="27"/>
  <c r="E890" i="27"/>
  <c r="D890" i="27"/>
  <c r="C890" i="27"/>
  <c r="B890" i="27"/>
  <c r="BQ889" i="27"/>
  <c r="BP889" i="27"/>
  <c r="BO889" i="27"/>
  <c r="BN889" i="27"/>
  <c r="BM889" i="27"/>
  <c r="BL889" i="27"/>
  <c r="BK889" i="27"/>
  <c r="BJ889" i="27"/>
  <c r="BI889" i="27"/>
  <c r="F889" i="27"/>
  <c r="E889" i="27"/>
  <c r="D889" i="27"/>
  <c r="C889" i="27"/>
  <c r="B889" i="27"/>
  <c r="BQ888" i="27"/>
  <c r="BP888" i="27"/>
  <c r="BO888" i="27"/>
  <c r="BN888" i="27"/>
  <c r="BM888" i="27"/>
  <c r="BL888" i="27"/>
  <c r="BK888" i="27"/>
  <c r="BJ888" i="27"/>
  <c r="BI888" i="27"/>
  <c r="F888" i="27"/>
  <c r="E888" i="27"/>
  <c r="D888" i="27"/>
  <c r="C888" i="27"/>
  <c r="B888" i="27"/>
  <c r="BQ887" i="27"/>
  <c r="BP887" i="27"/>
  <c r="BO887" i="27"/>
  <c r="BN887" i="27"/>
  <c r="BM887" i="27"/>
  <c r="BL887" i="27"/>
  <c r="BK887" i="27"/>
  <c r="BJ887" i="27"/>
  <c r="BI887" i="27"/>
  <c r="F887" i="27"/>
  <c r="E887" i="27"/>
  <c r="D887" i="27"/>
  <c r="C887" i="27"/>
  <c r="B887" i="27"/>
  <c r="BQ886" i="27"/>
  <c r="BP886" i="27"/>
  <c r="BO886" i="27"/>
  <c r="BN886" i="27"/>
  <c r="BM886" i="27"/>
  <c r="BL886" i="27"/>
  <c r="BK886" i="27"/>
  <c r="BJ886" i="27"/>
  <c r="BI886" i="27"/>
  <c r="F886" i="27"/>
  <c r="E886" i="27"/>
  <c r="D886" i="27"/>
  <c r="C886" i="27"/>
  <c r="B886" i="27"/>
  <c r="BQ885" i="27"/>
  <c r="BP885" i="27"/>
  <c r="BO885" i="27"/>
  <c r="BN885" i="27"/>
  <c r="BM885" i="27"/>
  <c r="BL885" i="27"/>
  <c r="BK885" i="27"/>
  <c r="BJ885" i="27"/>
  <c r="BI885" i="27"/>
  <c r="F885" i="27"/>
  <c r="E885" i="27"/>
  <c r="D885" i="27"/>
  <c r="C885" i="27"/>
  <c r="B885" i="27"/>
  <c r="BQ884" i="27"/>
  <c r="BP884" i="27"/>
  <c r="BO884" i="27"/>
  <c r="BN884" i="27"/>
  <c r="BM884" i="27"/>
  <c r="BL884" i="27"/>
  <c r="BK884" i="27"/>
  <c r="BJ884" i="27"/>
  <c r="BI884" i="27"/>
  <c r="F884" i="27"/>
  <c r="E884" i="27"/>
  <c r="D884" i="27"/>
  <c r="C884" i="27"/>
  <c r="B884" i="27"/>
  <c r="BQ883" i="27"/>
  <c r="BP883" i="27"/>
  <c r="BO883" i="27"/>
  <c r="BN883" i="27"/>
  <c r="BM883" i="27"/>
  <c r="BL883" i="27"/>
  <c r="BK883" i="27"/>
  <c r="BJ883" i="27"/>
  <c r="BI883" i="27"/>
  <c r="F883" i="27"/>
  <c r="E883" i="27"/>
  <c r="D883" i="27"/>
  <c r="C883" i="27"/>
  <c r="B883" i="27"/>
  <c r="BQ882" i="27"/>
  <c r="BP882" i="27"/>
  <c r="BO882" i="27"/>
  <c r="BN882" i="27"/>
  <c r="BM882" i="27"/>
  <c r="BL882" i="27"/>
  <c r="BK882" i="27"/>
  <c r="BJ882" i="27"/>
  <c r="BI882" i="27"/>
  <c r="F882" i="27"/>
  <c r="E882" i="27"/>
  <c r="D882" i="27"/>
  <c r="C882" i="27"/>
  <c r="B882" i="27"/>
  <c r="BQ881" i="27"/>
  <c r="BP881" i="27"/>
  <c r="BO881" i="27"/>
  <c r="BN881" i="27"/>
  <c r="BM881" i="27"/>
  <c r="BL881" i="27"/>
  <c r="BK881" i="27"/>
  <c r="BJ881" i="27"/>
  <c r="BI881" i="27"/>
  <c r="F881" i="27"/>
  <c r="E881" i="27"/>
  <c r="D881" i="27"/>
  <c r="C881" i="27"/>
  <c r="B881" i="27"/>
  <c r="BQ880" i="27"/>
  <c r="BP880" i="27"/>
  <c r="BO880" i="27"/>
  <c r="BN880" i="27"/>
  <c r="BM880" i="27"/>
  <c r="BL880" i="27"/>
  <c r="BK880" i="27"/>
  <c r="BJ880" i="27"/>
  <c r="BI880" i="27"/>
  <c r="F880" i="27"/>
  <c r="E880" i="27"/>
  <c r="D880" i="27"/>
  <c r="C880" i="27"/>
  <c r="B880" i="27"/>
  <c r="BQ879" i="27"/>
  <c r="BP879" i="27"/>
  <c r="BO879" i="27"/>
  <c r="BN879" i="27"/>
  <c r="BM879" i="27"/>
  <c r="BL879" i="27"/>
  <c r="BK879" i="27"/>
  <c r="BJ879" i="27"/>
  <c r="BI879" i="27"/>
  <c r="F879" i="27"/>
  <c r="E879" i="27"/>
  <c r="D879" i="27"/>
  <c r="C879" i="27"/>
  <c r="B879" i="27"/>
  <c r="BQ878" i="27"/>
  <c r="BP878" i="27"/>
  <c r="BO878" i="27"/>
  <c r="BN878" i="27"/>
  <c r="BM878" i="27"/>
  <c r="BL878" i="27"/>
  <c r="BK878" i="27"/>
  <c r="BJ878" i="27"/>
  <c r="BI878" i="27"/>
  <c r="F878" i="27"/>
  <c r="E878" i="27"/>
  <c r="D878" i="27"/>
  <c r="C878" i="27"/>
  <c r="B878" i="27"/>
  <c r="BQ877" i="27"/>
  <c r="BP877" i="27"/>
  <c r="BO877" i="27"/>
  <c r="BN877" i="27"/>
  <c r="BM877" i="27"/>
  <c r="BL877" i="27"/>
  <c r="BK877" i="27"/>
  <c r="BJ877" i="27"/>
  <c r="BI877" i="27"/>
  <c r="F877" i="27"/>
  <c r="E877" i="27"/>
  <c r="D877" i="27"/>
  <c r="C877" i="27"/>
  <c r="B877" i="27"/>
  <c r="BQ876" i="27"/>
  <c r="BP876" i="27"/>
  <c r="BO876" i="27"/>
  <c r="BN876" i="27"/>
  <c r="BM876" i="27"/>
  <c r="BL876" i="27"/>
  <c r="BK876" i="27"/>
  <c r="BJ876" i="27"/>
  <c r="BI876" i="27"/>
  <c r="F876" i="27"/>
  <c r="E876" i="27"/>
  <c r="D876" i="27"/>
  <c r="C876" i="27"/>
  <c r="B876" i="27"/>
  <c r="BQ875" i="27"/>
  <c r="BP875" i="27"/>
  <c r="BO875" i="27"/>
  <c r="BN875" i="27"/>
  <c r="BM875" i="27"/>
  <c r="BL875" i="27"/>
  <c r="BK875" i="27"/>
  <c r="BJ875" i="27"/>
  <c r="BI875" i="27"/>
  <c r="F875" i="27"/>
  <c r="E875" i="27"/>
  <c r="D875" i="27"/>
  <c r="C875" i="27"/>
  <c r="B875" i="27"/>
  <c r="BQ874" i="27"/>
  <c r="BP874" i="27"/>
  <c r="BO874" i="27"/>
  <c r="BN874" i="27"/>
  <c r="BM874" i="27"/>
  <c r="BL874" i="27"/>
  <c r="BK874" i="27"/>
  <c r="BJ874" i="27"/>
  <c r="BI874" i="27"/>
  <c r="F874" i="27"/>
  <c r="E874" i="27"/>
  <c r="D874" i="27"/>
  <c r="C874" i="27"/>
  <c r="B874" i="27"/>
  <c r="BQ873" i="27"/>
  <c r="BP873" i="27"/>
  <c r="BO873" i="27"/>
  <c r="BN873" i="27"/>
  <c r="BM873" i="27"/>
  <c r="BL873" i="27"/>
  <c r="BK873" i="27"/>
  <c r="BJ873" i="27"/>
  <c r="BI873" i="27"/>
  <c r="F873" i="27"/>
  <c r="E873" i="27"/>
  <c r="D873" i="27"/>
  <c r="C873" i="27"/>
  <c r="B873" i="27"/>
  <c r="BQ872" i="27"/>
  <c r="BP872" i="27"/>
  <c r="BO872" i="27"/>
  <c r="BN872" i="27"/>
  <c r="BM872" i="27"/>
  <c r="BL872" i="27"/>
  <c r="BK872" i="27"/>
  <c r="BJ872" i="27"/>
  <c r="BI872" i="27"/>
  <c r="F872" i="27"/>
  <c r="E872" i="27"/>
  <c r="D872" i="27"/>
  <c r="C872" i="27"/>
  <c r="B872" i="27"/>
  <c r="BQ871" i="27"/>
  <c r="BP871" i="27"/>
  <c r="BO871" i="27"/>
  <c r="BN871" i="27"/>
  <c r="BM871" i="27"/>
  <c r="BL871" i="27"/>
  <c r="BK871" i="27"/>
  <c r="BJ871" i="27"/>
  <c r="BI871" i="27"/>
  <c r="F871" i="27"/>
  <c r="E871" i="27"/>
  <c r="D871" i="27"/>
  <c r="C871" i="27"/>
  <c r="B871" i="27"/>
  <c r="BQ870" i="27"/>
  <c r="BP870" i="27"/>
  <c r="BO870" i="27"/>
  <c r="BN870" i="27"/>
  <c r="BM870" i="27"/>
  <c r="BL870" i="27"/>
  <c r="BK870" i="27"/>
  <c r="BJ870" i="27"/>
  <c r="BI870" i="27"/>
  <c r="F870" i="27"/>
  <c r="E870" i="27"/>
  <c r="D870" i="27"/>
  <c r="C870" i="27"/>
  <c r="B870" i="27"/>
  <c r="BQ869" i="27"/>
  <c r="BP869" i="27"/>
  <c r="BO869" i="27"/>
  <c r="BN869" i="27"/>
  <c r="BM869" i="27"/>
  <c r="BL869" i="27"/>
  <c r="BK869" i="27"/>
  <c r="BJ869" i="27"/>
  <c r="BI869" i="27"/>
  <c r="F869" i="27"/>
  <c r="E869" i="27"/>
  <c r="D869" i="27"/>
  <c r="C869" i="27"/>
  <c r="B869" i="27"/>
  <c r="BQ868" i="27"/>
  <c r="BP868" i="27"/>
  <c r="BO868" i="27"/>
  <c r="BN868" i="27"/>
  <c r="BM868" i="27"/>
  <c r="BL868" i="27"/>
  <c r="BK868" i="27"/>
  <c r="BJ868" i="27"/>
  <c r="BI868" i="27"/>
  <c r="F868" i="27"/>
  <c r="E868" i="27"/>
  <c r="D868" i="27"/>
  <c r="C868" i="27"/>
  <c r="B868" i="27"/>
  <c r="BQ867" i="27"/>
  <c r="BP867" i="27"/>
  <c r="BO867" i="27"/>
  <c r="BN867" i="27"/>
  <c r="BM867" i="27"/>
  <c r="BL867" i="27"/>
  <c r="BK867" i="27"/>
  <c r="BJ867" i="27"/>
  <c r="BI867" i="27"/>
  <c r="F867" i="27"/>
  <c r="E867" i="27"/>
  <c r="D867" i="27"/>
  <c r="C867" i="27"/>
  <c r="B867" i="27"/>
  <c r="BQ866" i="27"/>
  <c r="BP866" i="27"/>
  <c r="BO866" i="27"/>
  <c r="BN866" i="27"/>
  <c r="BM866" i="27"/>
  <c r="BL866" i="27"/>
  <c r="BK866" i="27"/>
  <c r="BJ866" i="27"/>
  <c r="BI866" i="27"/>
  <c r="F866" i="27"/>
  <c r="E866" i="27"/>
  <c r="D866" i="27"/>
  <c r="C866" i="27"/>
  <c r="B866" i="27"/>
  <c r="BQ865" i="27"/>
  <c r="BP865" i="27"/>
  <c r="BO865" i="27"/>
  <c r="BN865" i="27"/>
  <c r="BM865" i="27"/>
  <c r="BL865" i="27"/>
  <c r="BK865" i="27"/>
  <c r="BJ865" i="27"/>
  <c r="BI865" i="27"/>
  <c r="F865" i="27"/>
  <c r="E865" i="27"/>
  <c r="D865" i="27"/>
  <c r="C865" i="27"/>
  <c r="B865" i="27"/>
  <c r="BQ864" i="27"/>
  <c r="BP864" i="27"/>
  <c r="BO864" i="27"/>
  <c r="BN864" i="27"/>
  <c r="BM864" i="27"/>
  <c r="BL864" i="27"/>
  <c r="BK864" i="27"/>
  <c r="BJ864" i="27"/>
  <c r="BI864" i="27"/>
  <c r="F864" i="27"/>
  <c r="E864" i="27"/>
  <c r="D864" i="27"/>
  <c r="C864" i="27"/>
  <c r="B864" i="27"/>
  <c r="BQ863" i="27"/>
  <c r="BP863" i="27"/>
  <c r="BO863" i="27"/>
  <c r="BN863" i="27"/>
  <c r="BM863" i="27"/>
  <c r="BL863" i="27"/>
  <c r="BK863" i="27"/>
  <c r="BJ863" i="27"/>
  <c r="BI863" i="27"/>
  <c r="F863" i="27"/>
  <c r="E863" i="27"/>
  <c r="D863" i="27"/>
  <c r="C863" i="27"/>
  <c r="B863" i="27"/>
  <c r="BQ862" i="27"/>
  <c r="BP862" i="27"/>
  <c r="BO862" i="27"/>
  <c r="BN862" i="27"/>
  <c r="BM862" i="27"/>
  <c r="BL862" i="27"/>
  <c r="BK862" i="27"/>
  <c r="BJ862" i="27"/>
  <c r="BI862" i="27"/>
  <c r="F862" i="27"/>
  <c r="E862" i="27"/>
  <c r="D862" i="27"/>
  <c r="C862" i="27"/>
  <c r="B862" i="27"/>
  <c r="BQ861" i="27"/>
  <c r="BP861" i="27"/>
  <c r="BO861" i="27"/>
  <c r="BN861" i="27"/>
  <c r="BM861" i="27"/>
  <c r="BL861" i="27"/>
  <c r="BK861" i="27"/>
  <c r="BJ861" i="27"/>
  <c r="BI861" i="27"/>
  <c r="F861" i="27"/>
  <c r="E861" i="27"/>
  <c r="D861" i="27"/>
  <c r="C861" i="27"/>
  <c r="B861" i="27"/>
  <c r="BQ860" i="27"/>
  <c r="BP860" i="27"/>
  <c r="BO860" i="27"/>
  <c r="BN860" i="27"/>
  <c r="BM860" i="27"/>
  <c r="BL860" i="27"/>
  <c r="BK860" i="27"/>
  <c r="BJ860" i="27"/>
  <c r="BI860" i="27"/>
  <c r="F860" i="27"/>
  <c r="E860" i="27"/>
  <c r="D860" i="27"/>
  <c r="C860" i="27"/>
  <c r="B860" i="27"/>
  <c r="BQ859" i="27"/>
  <c r="BP859" i="27"/>
  <c r="BO859" i="27"/>
  <c r="BN859" i="27"/>
  <c r="BM859" i="27"/>
  <c r="BL859" i="27"/>
  <c r="BK859" i="27"/>
  <c r="BJ859" i="27"/>
  <c r="BI859" i="27"/>
  <c r="F859" i="27"/>
  <c r="E859" i="27"/>
  <c r="D859" i="27"/>
  <c r="C859" i="27"/>
  <c r="B859" i="27"/>
  <c r="BQ858" i="27"/>
  <c r="BP858" i="27"/>
  <c r="BO858" i="27"/>
  <c r="BN858" i="27"/>
  <c r="BM858" i="27"/>
  <c r="BL858" i="27"/>
  <c r="BK858" i="27"/>
  <c r="BJ858" i="27"/>
  <c r="BI858" i="27"/>
  <c r="F858" i="27"/>
  <c r="E858" i="27"/>
  <c r="D858" i="27"/>
  <c r="C858" i="27"/>
  <c r="B858" i="27"/>
  <c r="BQ857" i="27"/>
  <c r="BP857" i="27"/>
  <c r="BO857" i="27"/>
  <c r="BN857" i="27"/>
  <c r="BM857" i="27"/>
  <c r="BL857" i="27"/>
  <c r="BK857" i="27"/>
  <c r="BJ857" i="27"/>
  <c r="BI857" i="27"/>
  <c r="F857" i="27"/>
  <c r="E857" i="27"/>
  <c r="D857" i="27"/>
  <c r="C857" i="27"/>
  <c r="B857" i="27"/>
  <c r="BQ856" i="27"/>
  <c r="BP856" i="27"/>
  <c r="BO856" i="27"/>
  <c r="BN856" i="27"/>
  <c r="BM856" i="27"/>
  <c r="BL856" i="27"/>
  <c r="BK856" i="27"/>
  <c r="BJ856" i="27"/>
  <c r="BI856" i="27"/>
  <c r="F856" i="27"/>
  <c r="E856" i="27"/>
  <c r="D856" i="27"/>
  <c r="C856" i="27"/>
  <c r="B856" i="27"/>
  <c r="BQ855" i="27"/>
  <c r="BP855" i="27"/>
  <c r="BO855" i="27"/>
  <c r="BN855" i="27"/>
  <c r="BM855" i="27"/>
  <c r="BL855" i="27"/>
  <c r="BK855" i="27"/>
  <c r="BJ855" i="27"/>
  <c r="BI855" i="27"/>
  <c r="F855" i="27"/>
  <c r="E855" i="27"/>
  <c r="D855" i="27"/>
  <c r="C855" i="27"/>
  <c r="B855" i="27"/>
  <c r="BQ854" i="27"/>
  <c r="BP854" i="27"/>
  <c r="BO854" i="27"/>
  <c r="BN854" i="27"/>
  <c r="BM854" i="27"/>
  <c r="BL854" i="27"/>
  <c r="BK854" i="27"/>
  <c r="BJ854" i="27"/>
  <c r="BI854" i="27"/>
  <c r="F854" i="27"/>
  <c r="E854" i="27"/>
  <c r="D854" i="27"/>
  <c r="C854" i="27"/>
  <c r="B854" i="27"/>
  <c r="BQ853" i="27"/>
  <c r="BP853" i="27"/>
  <c r="BO853" i="27"/>
  <c r="BN853" i="27"/>
  <c r="BM853" i="27"/>
  <c r="BL853" i="27"/>
  <c r="BK853" i="27"/>
  <c r="BJ853" i="27"/>
  <c r="BI853" i="27"/>
  <c r="F853" i="27"/>
  <c r="E853" i="27"/>
  <c r="D853" i="27"/>
  <c r="C853" i="27"/>
  <c r="B853" i="27"/>
  <c r="BQ852" i="27"/>
  <c r="BP852" i="27"/>
  <c r="BO852" i="27"/>
  <c r="BN852" i="27"/>
  <c r="BM852" i="27"/>
  <c r="BL852" i="27"/>
  <c r="BK852" i="27"/>
  <c r="BJ852" i="27"/>
  <c r="BI852" i="27"/>
  <c r="F852" i="27"/>
  <c r="E852" i="27"/>
  <c r="D852" i="27"/>
  <c r="C852" i="27"/>
  <c r="B852" i="27"/>
  <c r="BQ851" i="27"/>
  <c r="BP851" i="27"/>
  <c r="BO851" i="27"/>
  <c r="BN851" i="27"/>
  <c r="BM851" i="27"/>
  <c r="BL851" i="27"/>
  <c r="BK851" i="27"/>
  <c r="BJ851" i="27"/>
  <c r="BI851" i="27"/>
  <c r="F851" i="27"/>
  <c r="E851" i="27"/>
  <c r="D851" i="27"/>
  <c r="C851" i="27"/>
  <c r="B851" i="27"/>
  <c r="BQ850" i="27"/>
  <c r="BP850" i="27"/>
  <c r="BO850" i="27"/>
  <c r="BN850" i="27"/>
  <c r="BM850" i="27"/>
  <c r="BL850" i="27"/>
  <c r="BK850" i="27"/>
  <c r="BJ850" i="27"/>
  <c r="BI850" i="27"/>
  <c r="F850" i="27"/>
  <c r="E850" i="27"/>
  <c r="D850" i="27"/>
  <c r="C850" i="27"/>
  <c r="B850" i="27"/>
  <c r="BQ849" i="27"/>
  <c r="BP849" i="27"/>
  <c r="BO849" i="27"/>
  <c r="BN849" i="27"/>
  <c r="BM849" i="27"/>
  <c r="BL849" i="27"/>
  <c r="BK849" i="27"/>
  <c r="BJ849" i="27"/>
  <c r="BI849" i="27"/>
  <c r="F849" i="27"/>
  <c r="E849" i="27"/>
  <c r="D849" i="27"/>
  <c r="C849" i="27"/>
  <c r="B849" i="27"/>
  <c r="BQ848" i="27"/>
  <c r="BP848" i="27"/>
  <c r="BO848" i="27"/>
  <c r="BN848" i="27"/>
  <c r="BM848" i="27"/>
  <c r="BL848" i="27"/>
  <c r="BK848" i="27"/>
  <c r="BJ848" i="27"/>
  <c r="BI848" i="27"/>
  <c r="F848" i="27"/>
  <c r="E848" i="27"/>
  <c r="D848" i="27"/>
  <c r="C848" i="27"/>
  <c r="B848" i="27"/>
  <c r="BQ847" i="27"/>
  <c r="BP847" i="27"/>
  <c r="BO847" i="27"/>
  <c r="BN847" i="27"/>
  <c r="BM847" i="27"/>
  <c r="BL847" i="27"/>
  <c r="BK847" i="27"/>
  <c r="BJ847" i="27"/>
  <c r="BI847" i="27"/>
  <c r="F847" i="27"/>
  <c r="E847" i="27"/>
  <c r="D847" i="27"/>
  <c r="C847" i="27"/>
  <c r="B847" i="27"/>
  <c r="BQ846" i="27"/>
  <c r="BP846" i="27"/>
  <c r="BO846" i="27"/>
  <c r="BN846" i="27"/>
  <c r="BM846" i="27"/>
  <c r="BL846" i="27"/>
  <c r="BK846" i="27"/>
  <c r="BJ846" i="27"/>
  <c r="BI846" i="27"/>
  <c r="F846" i="27"/>
  <c r="E846" i="27"/>
  <c r="D846" i="27"/>
  <c r="C846" i="27"/>
  <c r="B846" i="27"/>
  <c r="BQ845" i="27"/>
  <c r="BP845" i="27"/>
  <c r="BO845" i="27"/>
  <c r="BN845" i="27"/>
  <c r="BM845" i="27"/>
  <c r="BL845" i="27"/>
  <c r="BK845" i="27"/>
  <c r="BJ845" i="27"/>
  <c r="BI845" i="27"/>
  <c r="F845" i="27"/>
  <c r="E845" i="27"/>
  <c r="D845" i="27"/>
  <c r="C845" i="27"/>
  <c r="B845" i="27"/>
  <c r="BQ844" i="27"/>
  <c r="BP844" i="27"/>
  <c r="BO844" i="27"/>
  <c r="BN844" i="27"/>
  <c r="BM844" i="27"/>
  <c r="BL844" i="27"/>
  <c r="BK844" i="27"/>
  <c r="BJ844" i="27"/>
  <c r="BI844" i="27"/>
  <c r="F844" i="27"/>
  <c r="E844" i="27"/>
  <c r="D844" i="27"/>
  <c r="C844" i="27"/>
  <c r="B844" i="27"/>
  <c r="BQ843" i="27"/>
  <c r="BP843" i="27"/>
  <c r="BO843" i="27"/>
  <c r="BN843" i="27"/>
  <c r="BM843" i="27"/>
  <c r="BL843" i="27"/>
  <c r="BK843" i="27"/>
  <c r="BJ843" i="27"/>
  <c r="BI843" i="27"/>
  <c r="F843" i="27"/>
  <c r="E843" i="27"/>
  <c r="D843" i="27"/>
  <c r="C843" i="27"/>
  <c r="B843" i="27"/>
  <c r="BQ842" i="27"/>
  <c r="BP842" i="27"/>
  <c r="BO842" i="27"/>
  <c r="BN842" i="27"/>
  <c r="BM842" i="27"/>
  <c r="BL842" i="27"/>
  <c r="BK842" i="27"/>
  <c r="BJ842" i="27"/>
  <c r="BI842" i="27"/>
  <c r="F842" i="27"/>
  <c r="E842" i="27"/>
  <c r="D842" i="27"/>
  <c r="C842" i="27"/>
  <c r="B842" i="27"/>
  <c r="BQ841" i="27"/>
  <c r="BP841" i="27"/>
  <c r="BO841" i="27"/>
  <c r="BN841" i="27"/>
  <c r="BM841" i="27"/>
  <c r="BL841" i="27"/>
  <c r="BK841" i="27"/>
  <c r="BJ841" i="27"/>
  <c r="BI841" i="27"/>
  <c r="F841" i="27"/>
  <c r="E841" i="27"/>
  <c r="D841" i="27"/>
  <c r="C841" i="27"/>
  <c r="B841" i="27"/>
  <c r="BQ840" i="27"/>
  <c r="BP840" i="27"/>
  <c r="BO840" i="27"/>
  <c r="BN840" i="27"/>
  <c r="BM840" i="27"/>
  <c r="BL840" i="27"/>
  <c r="BK840" i="27"/>
  <c r="BJ840" i="27"/>
  <c r="BI840" i="27"/>
  <c r="F840" i="27"/>
  <c r="E840" i="27"/>
  <c r="D840" i="27"/>
  <c r="C840" i="27"/>
  <c r="B840" i="27"/>
  <c r="BQ839" i="27"/>
  <c r="BP839" i="27"/>
  <c r="BO839" i="27"/>
  <c r="BN839" i="27"/>
  <c r="BM839" i="27"/>
  <c r="BL839" i="27"/>
  <c r="BK839" i="27"/>
  <c r="BJ839" i="27"/>
  <c r="BI839" i="27"/>
  <c r="F839" i="27"/>
  <c r="E839" i="27"/>
  <c r="D839" i="27"/>
  <c r="C839" i="27"/>
  <c r="B839" i="27"/>
  <c r="BQ838" i="27"/>
  <c r="BP838" i="27"/>
  <c r="BO838" i="27"/>
  <c r="BN838" i="27"/>
  <c r="BM838" i="27"/>
  <c r="BL838" i="27"/>
  <c r="BK838" i="27"/>
  <c r="BJ838" i="27"/>
  <c r="BI838" i="27"/>
  <c r="F838" i="27"/>
  <c r="E838" i="27"/>
  <c r="D838" i="27"/>
  <c r="C838" i="27"/>
  <c r="B838" i="27"/>
  <c r="BQ837" i="27"/>
  <c r="BP837" i="27"/>
  <c r="BO837" i="27"/>
  <c r="BN837" i="27"/>
  <c r="BM837" i="27"/>
  <c r="BL837" i="27"/>
  <c r="BK837" i="27"/>
  <c r="BJ837" i="27"/>
  <c r="BI837" i="27"/>
  <c r="F837" i="27"/>
  <c r="E837" i="27"/>
  <c r="D837" i="27"/>
  <c r="C837" i="27"/>
  <c r="B837" i="27"/>
  <c r="BQ836" i="27"/>
  <c r="BP836" i="27"/>
  <c r="BO836" i="27"/>
  <c r="BN836" i="27"/>
  <c r="BM836" i="27"/>
  <c r="BL836" i="27"/>
  <c r="BK836" i="27"/>
  <c r="BJ836" i="27"/>
  <c r="BI836" i="27"/>
  <c r="F836" i="27"/>
  <c r="E836" i="27"/>
  <c r="D836" i="27"/>
  <c r="C836" i="27"/>
  <c r="B836" i="27"/>
  <c r="BQ835" i="27"/>
  <c r="BP835" i="27"/>
  <c r="BO835" i="27"/>
  <c r="BN835" i="27"/>
  <c r="BM835" i="27"/>
  <c r="BL835" i="27"/>
  <c r="BK835" i="27"/>
  <c r="BJ835" i="27"/>
  <c r="BI835" i="27"/>
  <c r="F835" i="27"/>
  <c r="E835" i="27"/>
  <c r="D835" i="27"/>
  <c r="C835" i="27"/>
  <c r="B835" i="27"/>
  <c r="BQ834" i="27"/>
  <c r="BP834" i="27"/>
  <c r="BO834" i="27"/>
  <c r="BN834" i="27"/>
  <c r="BM834" i="27"/>
  <c r="BL834" i="27"/>
  <c r="BK834" i="27"/>
  <c r="BJ834" i="27"/>
  <c r="BI834" i="27"/>
  <c r="F834" i="27"/>
  <c r="E834" i="27"/>
  <c r="D834" i="27"/>
  <c r="C834" i="27"/>
  <c r="B834" i="27"/>
  <c r="BQ833" i="27"/>
  <c r="BP833" i="27"/>
  <c r="BO833" i="27"/>
  <c r="BN833" i="27"/>
  <c r="BM833" i="27"/>
  <c r="BL833" i="27"/>
  <c r="BK833" i="27"/>
  <c r="BJ833" i="27"/>
  <c r="BI833" i="27"/>
  <c r="F833" i="27"/>
  <c r="E833" i="27"/>
  <c r="D833" i="27"/>
  <c r="C833" i="27"/>
  <c r="B833" i="27"/>
  <c r="BQ832" i="27"/>
  <c r="BP832" i="27"/>
  <c r="BO832" i="27"/>
  <c r="BN832" i="27"/>
  <c r="BM832" i="27"/>
  <c r="BL832" i="27"/>
  <c r="BK832" i="27"/>
  <c r="BJ832" i="27"/>
  <c r="BI832" i="27"/>
  <c r="F832" i="27"/>
  <c r="E832" i="27"/>
  <c r="D832" i="27"/>
  <c r="C832" i="27"/>
  <c r="B832" i="27"/>
  <c r="BQ831" i="27"/>
  <c r="BP831" i="27"/>
  <c r="BO831" i="27"/>
  <c r="BN831" i="27"/>
  <c r="BM831" i="27"/>
  <c r="BL831" i="27"/>
  <c r="BK831" i="27"/>
  <c r="BJ831" i="27"/>
  <c r="BI831" i="27"/>
  <c r="F831" i="27"/>
  <c r="E831" i="27"/>
  <c r="D831" i="27"/>
  <c r="C831" i="27"/>
  <c r="B831" i="27"/>
  <c r="BQ830" i="27"/>
  <c r="BP830" i="27"/>
  <c r="BO830" i="27"/>
  <c r="BN830" i="27"/>
  <c r="BM830" i="27"/>
  <c r="BL830" i="27"/>
  <c r="BK830" i="27"/>
  <c r="BJ830" i="27"/>
  <c r="BI830" i="27"/>
  <c r="F830" i="27"/>
  <c r="E830" i="27"/>
  <c r="D830" i="27"/>
  <c r="C830" i="27"/>
  <c r="B830" i="27"/>
  <c r="BQ829" i="27"/>
  <c r="BP829" i="27"/>
  <c r="BO829" i="27"/>
  <c r="BN829" i="27"/>
  <c r="BM829" i="27"/>
  <c r="BL829" i="27"/>
  <c r="BK829" i="27"/>
  <c r="BJ829" i="27"/>
  <c r="BI829" i="27"/>
  <c r="F829" i="27"/>
  <c r="E829" i="27"/>
  <c r="D829" i="27"/>
  <c r="C829" i="27"/>
  <c r="B829" i="27"/>
  <c r="BQ828" i="27"/>
  <c r="BP828" i="27"/>
  <c r="BO828" i="27"/>
  <c r="BN828" i="27"/>
  <c r="BM828" i="27"/>
  <c r="BL828" i="27"/>
  <c r="BK828" i="27"/>
  <c r="BJ828" i="27"/>
  <c r="BI828" i="27"/>
  <c r="F828" i="27"/>
  <c r="E828" i="27"/>
  <c r="D828" i="27"/>
  <c r="C828" i="27"/>
  <c r="B828" i="27"/>
  <c r="BQ827" i="27"/>
  <c r="BP827" i="27"/>
  <c r="BO827" i="27"/>
  <c r="BN827" i="27"/>
  <c r="BM827" i="27"/>
  <c r="BL827" i="27"/>
  <c r="BK827" i="27"/>
  <c r="BJ827" i="27"/>
  <c r="BI827" i="27"/>
  <c r="F827" i="27"/>
  <c r="E827" i="27"/>
  <c r="D827" i="27"/>
  <c r="C827" i="27"/>
  <c r="B827" i="27"/>
  <c r="BQ826" i="27"/>
  <c r="BP826" i="27"/>
  <c r="BO826" i="27"/>
  <c r="BN826" i="27"/>
  <c r="BM826" i="27"/>
  <c r="BL826" i="27"/>
  <c r="BK826" i="27"/>
  <c r="BJ826" i="27"/>
  <c r="BI826" i="27"/>
  <c r="F826" i="27"/>
  <c r="E826" i="27"/>
  <c r="D826" i="27"/>
  <c r="C826" i="27"/>
  <c r="B826" i="27"/>
  <c r="BQ825" i="27"/>
  <c r="BP825" i="27"/>
  <c r="BO825" i="27"/>
  <c r="BN825" i="27"/>
  <c r="BM825" i="27"/>
  <c r="BL825" i="27"/>
  <c r="BK825" i="27"/>
  <c r="BJ825" i="27"/>
  <c r="BI825" i="27"/>
  <c r="F825" i="27"/>
  <c r="E825" i="27"/>
  <c r="D825" i="27"/>
  <c r="C825" i="27"/>
  <c r="B825" i="27"/>
  <c r="BQ824" i="27"/>
  <c r="BP824" i="27"/>
  <c r="BO824" i="27"/>
  <c r="BN824" i="27"/>
  <c r="BM824" i="27"/>
  <c r="BL824" i="27"/>
  <c r="BK824" i="27"/>
  <c r="BJ824" i="27"/>
  <c r="BI824" i="27"/>
  <c r="F824" i="27"/>
  <c r="E824" i="27"/>
  <c r="D824" i="27"/>
  <c r="C824" i="27"/>
  <c r="B824" i="27"/>
  <c r="BQ823" i="27"/>
  <c r="BP823" i="27"/>
  <c r="BO823" i="27"/>
  <c r="BN823" i="27"/>
  <c r="BM823" i="27"/>
  <c r="BL823" i="27"/>
  <c r="BK823" i="27"/>
  <c r="BJ823" i="27"/>
  <c r="BI823" i="27"/>
  <c r="F823" i="27"/>
  <c r="E823" i="27"/>
  <c r="D823" i="27"/>
  <c r="C823" i="27"/>
  <c r="B823" i="27"/>
  <c r="BQ822" i="27"/>
  <c r="BP822" i="27"/>
  <c r="BO822" i="27"/>
  <c r="BN822" i="27"/>
  <c r="BM822" i="27"/>
  <c r="BL822" i="27"/>
  <c r="BK822" i="27"/>
  <c r="BJ822" i="27"/>
  <c r="BI822" i="27"/>
  <c r="F822" i="27"/>
  <c r="E822" i="27"/>
  <c r="D822" i="27"/>
  <c r="C822" i="27"/>
  <c r="B822" i="27"/>
  <c r="BQ821" i="27"/>
  <c r="BP821" i="27"/>
  <c r="BO821" i="27"/>
  <c r="BN821" i="27"/>
  <c r="BM821" i="27"/>
  <c r="BL821" i="27"/>
  <c r="BK821" i="27"/>
  <c r="BJ821" i="27"/>
  <c r="BI821" i="27"/>
  <c r="F821" i="27"/>
  <c r="E821" i="27"/>
  <c r="D821" i="27"/>
  <c r="C821" i="27"/>
  <c r="B821" i="27"/>
  <c r="BQ820" i="27"/>
  <c r="BP820" i="27"/>
  <c r="BO820" i="27"/>
  <c r="BN820" i="27"/>
  <c r="BM820" i="27"/>
  <c r="BL820" i="27"/>
  <c r="BK820" i="27"/>
  <c r="BJ820" i="27"/>
  <c r="BI820" i="27"/>
  <c r="F820" i="27"/>
  <c r="E820" i="27"/>
  <c r="D820" i="27"/>
  <c r="C820" i="27"/>
  <c r="B820" i="27"/>
  <c r="BQ819" i="27"/>
  <c r="BP819" i="27"/>
  <c r="BO819" i="27"/>
  <c r="BN819" i="27"/>
  <c r="BM819" i="27"/>
  <c r="BL819" i="27"/>
  <c r="BK819" i="27"/>
  <c r="BJ819" i="27"/>
  <c r="BI819" i="27"/>
  <c r="F819" i="27"/>
  <c r="E819" i="27"/>
  <c r="D819" i="27"/>
  <c r="C819" i="27"/>
  <c r="B819" i="27"/>
  <c r="BQ818" i="27"/>
  <c r="BP818" i="27"/>
  <c r="BO818" i="27"/>
  <c r="BN818" i="27"/>
  <c r="BM818" i="27"/>
  <c r="BL818" i="27"/>
  <c r="BK818" i="27"/>
  <c r="BJ818" i="27"/>
  <c r="BI818" i="27"/>
  <c r="F818" i="27"/>
  <c r="E818" i="27"/>
  <c r="D818" i="27"/>
  <c r="C818" i="27"/>
  <c r="B818" i="27"/>
  <c r="BQ817" i="27"/>
  <c r="BP817" i="27"/>
  <c r="BO817" i="27"/>
  <c r="BN817" i="27"/>
  <c r="BM817" i="27"/>
  <c r="BL817" i="27"/>
  <c r="BK817" i="27"/>
  <c r="BJ817" i="27"/>
  <c r="BI817" i="27"/>
  <c r="F817" i="27"/>
  <c r="E817" i="27"/>
  <c r="D817" i="27"/>
  <c r="C817" i="27"/>
  <c r="B817" i="27"/>
  <c r="BQ816" i="27"/>
  <c r="BP816" i="27"/>
  <c r="BO816" i="27"/>
  <c r="BN816" i="27"/>
  <c r="BM816" i="27"/>
  <c r="BL816" i="27"/>
  <c r="BK816" i="27"/>
  <c r="BJ816" i="27"/>
  <c r="BI816" i="27"/>
  <c r="F816" i="27"/>
  <c r="E816" i="27"/>
  <c r="D816" i="27"/>
  <c r="C816" i="27"/>
  <c r="B816" i="27"/>
  <c r="BQ815" i="27"/>
  <c r="BP815" i="27"/>
  <c r="BO815" i="27"/>
  <c r="BN815" i="27"/>
  <c r="BM815" i="27"/>
  <c r="BL815" i="27"/>
  <c r="BK815" i="27"/>
  <c r="BJ815" i="27"/>
  <c r="BI815" i="27"/>
  <c r="F815" i="27"/>
  <c r="E815" i="27"/>
  <c r="D815" i="27"/>
  <c r="C815" i="27"/>
  <c r="B815" i="27"/>
  <c r="BQ814" i="27"/>
  <c r="BP814" i="27"/>
  <c r="BO814" i="27"/>
  <c r="BN814" i="27"/>
  <c r="BM814" i="27"/>
  <c r="BL814" i="27"/>
  <c r="BK814" i="27"/>
  <c r="BJ814" i="27"/>
  <c r="BI814" i="27"/>
  <c r="F814" i="27"/>
  <c r="E814" i="27"/>
  <c r="D814" i="27"/>
  <c r="C814" i="27"/>
  <c r="B814" i="27"/>
  <c r="BQ813" i="27"/>
  <c r="BP813" i="27"/>
  <c r="BO813" i="27"/>
  <c r="BN813" i="27"/>
  <c r="BM813" i="27"/>
  <c r="BL813" i="27"/>
  <c r="BK813" i="27"/>
  <c r="BJ813" i="27"/>
  <c r="BI813" i="27"/>
  <c r="F813" i="27"/>
  <c r="E813" i="27"/>
  <c r="D813" i="27"/>
  <c r="C813" i="27"/>
  <c r="B813" i="27"/>
  <c r="BQ812" i="27"/>
  <c r="BP812" i="27"/>
  <c r="BO812" i="27"/>
  <c r="BN812" i="27"/>
  <c r="BM812" i="27"/>
  <c r="BL812" i="27"/>
  <c r="BK812" i="27"/>
  <c r="BJ812" i="27"/>
  <c r="BI812" i="27"/>
  <c r="F812" i="27"/>
  <c r="E812" i="27"/>
  <c r="D812" i="27"/>
  <c r="C812" i="27"/>
  <c r="B812" i="27"/>
  <c r="BQ811" i="27"/>
  <c r="BP811" i="27"/>
  <c r="BO811" i="27"/>
  <c r="BN811" i="27"/>
  <c r="BM811" i="27"/>
  <c r="BL811" i="27"/>
  <c r="BK811" i="27"/>
  <c r="BJ811" i="27"/>
  <c r="BI811" i="27"/>
  <c r="F811" i="27"/>
  <c r="E811" i="27"/>
  <c r="D811" i="27"/>
  <c r="C811" i="27"/>
  <c r="B811" i="27"/>
  <c r="BQ810" i="27"/>
  <c r="BP810" i="27"/>
  <c r="BO810" i="27"/>
  <c r="BN810" i="27"/>
  <c r="BM810" i="27"/>
  <c r="BL810" i="27"/>
  <c r="BK810" i="27"/>
  <c r="BJ810" i="27"/>
  <c r="BI810" i="27"/>
  <c r="F810" i="27"/>
  <c r="E810" i="27"/>
  <c r="D810" i="27"/>
  <c r="C810" i="27"/>
  <c r="B810" i="27"/>
  <c r="BQ809" i="27"/>
  <c r="BP809" i="27"/>
  <c r="BO809" i="27"/>
  <c r="BN809" i="27"/>
  <c r="BM809" i="27"/>
  <c r="BL809" i="27"/>
  <c r="BK809" i="27"/>
  <c r="BJ809" i="27"/>
  <c r="BI809" i="27"/>
  <c r="F809" i="27"/>
  <c r="E809" i="27"/>
  <c r="D809" i="27"/>
  <c r="C809" i="27"/>
  <c r="B809" i="27"/>
  <c r="BQ808" i="27"/>
  <c r="BP808" i="27"/>
  <c r="BO808" i="27"/>
  <c r="BN808" i="27"/>
  <c r="BM808" i="27"/>
  <c r="BL808" i="27"/>
  <c r="BK808" i="27"/>
  <c r="BJ808" i="27"/>
  <c r="BI808" i="27"/>
  <c r="F808" i="27"/>
  <c r="E808" i="27"/>
  <c r="D808" i="27"/>
  <c r="C808" i="27"/>
  <c r="B808" i="27"/>
  <c r="BQ807" i="27"/>
  <c r="BP807" i="27"/>
  <c r="BO807" i="27"/>
  <c r="BN807" i="27"/>
  <c r="BM807" i="27"/>
  <c r="BL807" i="27"/>
  <c r="BK807" i="27"/>
  <c r="BJ807" i="27"/>
  <c r="BI807" i="27"/>
  <c r="F807" i="27"/>
  <c r="E807" i="27"/>
  <c r="D807" i="27"/>
  <c r="C807" i="27"/>
  <c r="B807" i="27"/>
  <c r="BQ806" i="27"/>
  <c r="BP806" i="27"/>
  <c r="BO806" i="27"/>
  <c r="BN806" i="27"/>
  <c r="BM806" i="27"/>
  <c r="BL806" i="27"/>
  <c r="BK806" i="27"/>
  <c r="BJ806" i="27"/>
  <c r="BI806" i="27"/>
  <c r="F806" i="27"/>
  <c r="E806" i="27"/>
  <c r="D806" i="27"/>
  <c r="C806" i="27"/>
  <c r="B806" i="27"/>
  <c r="BQ805" i="27"/>
  <c r="BP805" i="27"/>
  <c r="BO805" i="27"/>
  <c r="BN805" i="27"/>
  <c r="BM805" i="27"/>
  <c r="BL805" i="27"/>
  <c r="BK805" i="27"/>
  <c r="BJ805" i="27"/>
  <c r="BI805" i="27"/>
  <c r="F805" i="27"/>
  <c r="E805" i="27"/>
  <c r="D805" i="27"/>
  <c r="C805" i="27"/>
  <c r="B805" i="27"/>
  <c r="BQ804" i="27"/>
  <c r="BP804" i="27"/>
  <c r="BO804" i="27"/>
  <c r="BN804" i="27"/>
  <c r="BM804" i="27"/>
  <c r="BL804" i="27"/>
  <c r="BK804" i="27"/>
  <c r="BJ804" i="27"/>
  <c r="BI804" i="27"/>
  <c r="F804" i="27"/>
  <c r="E804" i="27"/>
  <c r="D804" i="27"/>
  <c r="C804" i="27"/>
  <c r="B804" i="27"/>
  <c r="BQ803" i="27"/>
  <c r="BP803" i="27"/>
  <c r="BO803" i="27"/>
  <c r="BN803" i="27"/>
  <c r="BM803" i="27"/>
  <c r="BL803" i="27"/>
  <c r="BK803" i="27"/>
  <c r="BJ803" i="27"/>
  <c r="BI803" i="27"/>
  <c r="F803" i="27"/>
  <c r="E803" i="27"/>
  <c r="D803" i="27"/>
  <c r="C803" i="27"/>
  <c r="B803" i="27"/>
  <c r="BQ802" i="27"/>
  <c r="BP802" i="27"/>
  <c r="BO802" i="27"/>
  <c r="BN802" i="27"/>
  <c r="BM802" i="27"/>
  <c r="BL802" i="27"/>
  <c r="BK802" i="27"/>
  <c r="BJ802" i="27"/>
  <c r="BI802" i="27"/>
  <c r="F802" i="27"/>
  <c r="E802" i="27"/>
  <c r="D802" i="27"/>
  <c r="C802" i="27"/>
  <c r="B802" i="27"/>
  <c r="BQ801" i="27"/>
  <c r="BP801" i="27"/>
  <c r="BO801" i="27"/>
  <c r="BN801" i="27"/>
  <c r="BM801" i="27"/>
  <c r="BL801" i="27"/>
  <c r="BK801" i="27"/>
  <c r="BJ801" i="27"/>
  <c r="BI801" i="27"/>
  <c r="F801" i="27"/>
  <c r="E801" i="27"/>
  <c r="D801" i="27"/>
  <c r="C801" i="27"/>
  <c r="B801" i="27"/>
  <c r="BQ800" i="27"/>
  <c r="BP800" i="27"/>
  <c r="BO800" i="27"/>
  <c r="BN800" i="27"/>
  <c r="BM800" i="27"/>
  <c r="BL800" i="27"/>
  <c r="BK800" i="27"/>
  <c r="BJ800" i="27"/>
  <c r="BI800" i="27"/>
  <c r="F800" i="27"/>
  <c r="E800" i="27"/>
  <c r="D800" i="27"/>
  <c r="C800" i="27"/>
  <c r="B800" i="27"/>
  <c r="BQ799" i="27"/>
  <c r="BP799" i="27"/>
  <c r="BO799" i="27"/>
  <c r="BN799" i="27"/>
  <c r="BM799" i="27"/>
  <c r="BL799" i="27"/>
  <c r="BK799" i="27"/>
  <c r="BJ799" i="27"/>
  <c r="BI799" i="27"/>
  <c r="F799" i="27"/>
  <c r="E799" i="27"/>
  <c r="D799" i="27"/>
  <c r="C799" i="27"/>
  <c r="B799" i="27"/>
  <c r="BQ798" i="27"/>
  <c r="BP798" i="27"/>
  <c r="BO798" i="27"/>
  <c r="BN798" i="27"/>
  <c r="BM798" i="27"/>
  <c r="BL798" i="27"/>
  <c r="BK798" i="27"/>
  <c r="BJ798" i="27"/>
  <c r="BI798" i="27"/>
  <c r="F798" i="27"/>
  <c r="E798" i="27"/>
  <c r="D798" i="27"/>
  <c r="C798" i="27"/>
  <c r="B798" i="27"/>
  <c r="BQ797" i="27"/>
  <c r="BP797" i="27"/>
  <c r="BO797" i="27"/>
  <c r="BN797" i="27"/>
  <c r="BM797" i="27"/>
  <c r="BL797" i="27"/>
  <c r="BK797" i="27"/>
  <c r="BJ797" i="27"/>
  <c r="BI797" i="27"/>
  <c r="F797" i="27"/>
  <c r="E797" i="27"/>
  <c r="D797" i="27"/>
  <c r="C797" i="27"/>
  <c r="B797" i="27"/>
  <c r="BQ796" i="27"/>
  <c r="BP796" i="27"/>
  <c r="BO796" i="27"/>
  <c r="BN796" i="27"/>
  <c r="BM796" i="27"/>
  <c r="BL796" i="27"/>
  <c r="BK796" i="27"/>
  <c r="BJ796" i="27"/>
  <c r="BI796" i="27"/>
  <c r="F796" i="27"/>
  <c r="E796" i="27"/>
  <c r="D796" i="27"/>
  <c r="C796" i="27"/>
  <c r="B796" i="27"/>
  <c r="BQ795" i="27"/>
  <c r="BP795" i="27"/>
  <c r="BO795" i="27"/>
  <c r="BN795" i="27"/>
  <c r="BM795" i="27"/>
  <c r="BL795" i="27"/>
  <c r="BK795" i="27"/>
  <c r="BJ795" i="27"/>
  <c r="BI795" i="27"/>
  <c r="F795" i="27"/>
  <c r="E795" i="27"/>
  <c r="D795" i="27"/>
  <c r="C795" i="27"/>
  <c r="B795" i="27"/>
  <c r="BQ794" i="27"/>
  <c r="BP794" i="27"/>
  <c r="BO794" i="27"/>
  <c r="BN794" i="27"/>
  <c r="BM794" i="27"/>
  <c r="BL794" i="27"/>
  <c r="BK794" i="27"/>
  <c r="BJ794" i="27"/>
  <c r="BI794" i="27"/>
  <c r="F794" i="27"/>
  <c r="E794" i="27"/>
  <c r="D794" i="27"/>
  <c r="C794" i="27"/>
  <c r="B794" i="27"/>
  <c r="BQ793" i="27"/>
  <c r="BP793" i="27"/>
  <c r="BO793" i="27"/>
  <c r="BN793" i="27"/>
  <c r="BM793" i="27"/>
  <c r="BL793" i="27"/>
  <c r="BK793" i="27"/>
  <c r="BJ793" i="27"/>
  <c r="BI793" i="27"/>
  <c r="F793" i="27"/>
  <c r="E793" i="27"/>
  <c r="D793" i="27"/>
  <c r="C793" i="27"/>
  <c r="B793" i="27"/>
  <c r="BQ792" i="27"/>
  <c r="BP792" i="27"/>
  <c r="BO792" i="27"/>
  <c r="BN792" i="27"/>
  <c r="BM792" i="27"/>
  <c r="BL792" i="27"/>
  <c r="BK792" i="27"/>
  <c r="BJ792" i="27"/>
  <c r="BI792" i="27"/>
  <c r="F792" i="27"/>
  <c r="E792" i="27"/>
  <c r="D792" i="27"/>
  <c r="C792" i="27"/>
  <c r="B792" i="27"/>
  <c r="BQ791" i="27"/>
  <c r="BP791" i="27"/>
  <c r="BO791" i="27"/>
  <c r="BN791" i="27"/>
  <c r="BM791" i="27"/>
  <c r="BL791" i="27"/>
  <c r="BK791" i="27"/>
  <c r="BJ791" i="27"/>
  <c r="BI791" i="27"/>
  <c r="F791" i="27"/>
  <c r="E791" i="27"/>
  <c r="D791" i="27"/>
  <c r="C791" i="27"/>
  <c r="B791" i="27"/>
  <c r="BQ790" i="27"/>
  <c r="BP790" i="27"/>
  <c r="BO790" i="27"/>
  <c r="BN790" i="27"/>
  <c r="BM790" i="27"/>
  <c r="BL790" i="27"/>
  <c r="BK790" i="27"/>
  <c r="BJ790" i="27"/>
  <c r="BI790" i="27"/>
  <c r="F790" i="27"/>
  <c r="E790" i="27"/>
  <c r="D790" i="27"/>
  <c r="C790" i="27"/>
  <c r="B790" i="27"/>
  <c r="BQ789" i="27"/>
  <c r="BP789" i="27"/>
  <c r="BO789" i="27"/>
  <c r="BN789" i="27"/>
  <c r="BM789" i="27"/>
  <c r="BL789" i="27"/>
  <c r="BK789" i="27"/>
  <c r="BJ789" i="27"/>
  <c r="BI789" i="27"/>
  <c r="F789" i="27"/>
  <c r="E789" i="27"/>
  <c r="D789" i="27"/>
  <c r="C789" i="27"/>
  <c r="B789" i="27"/>
  <c r="BQ788" i="27"/>
  <c r="BP788" i="27"/>
  <c r="BO788" i="27"/>
  <c r="BN788" i="27"/>
  <c r="BM788" i="27"/>
  <c r="BL788" i="27"/>
  <c r="BK788" i="27"/>
  <c r="BJ788" i="27"/>
  <c r="BI788" i="27"/>
  <c r="F788" i="27"/>
  <c r="E788" i="27"/>
  <c r="D788" i="27"/>
  <c r="C788" i="27"/>
  <c r="B788" i="27"/>
  <c r="BQ787" i="27"/>
  <c r="BP787" i="27"/>
  <c r="BO787" i="27"/>
  <c r="BN787" i="27"/>
  <c r="BM787" i="27"/>
  <c r="BL787" i="27"/>
  <c r="BK787" i="27"/>
  <c r="BJ787" i="27"/>
  <c r="BI787" i="27"/>
  <c r="F787" i="27"/>
  <c r="E787" i="27"/>
  <c r="D787" i="27"/>
  <c r="C787" i="27"/>
  <c r="B787" i="27"/>
  <c r="BQ786" i="27"/>
  <c r="BP786" i="27"/>
  <c r="BO786" i="27"/>
  <c r="BN786" i="27"/>
  <c r="BM786" i="27"/>
  <c r="BL786" i="27"/>
  <c r="BK786" i="27"/>
  <c r="BJ786" i="27"/>
  <c r="BI786" i="27"/>
  <c r="F786" i="27"/>
  <c r="E786" i="27"/>
  <c r="D786" i="27"/>
  <c r="C786" i="27"/>
  <c r="B786" i="27"/>
  <c r="BQ785" i="27"/>
  <c r="BP785" i="27"/>
  <c r="BO785" i="27"/>
  <c r="BN785" i="27"/>
  <c r="BM785" i="27"/>
  <c r="BL785" i="27"/>
  <c r="BK785" i="27"/>
  <c r="BJ785" i="27"/>
  <c r="BI785" i="27"/>
  <c r="F785" i="27"/>
  <c r="E785" i="27"/>
  <c r="D785" i="27"/>
  <c r="C785" i="27"/>
  <c r="B785" i="27"/>
  <c r="BQ784" i="27"/>
  <c r="BP784" i="27"/>
  <c r="BO784" i="27"/>
  <c r="BN784" i="27"/>
  <c r="BM784" i="27"/>
  <c r="BL784" i="27"/>
  <c r="BK784" i="27"/>
  <c r="BJ784" i="27"/>
  <c r="BI784" i="27"/>
  <c r="F784" i="27"/>
  <c r="E784" i="27"/>
  <c r="D784" i="27"/>
  <c r="C784" i="27"/>
  <c r="B784" i="27"/>
  <c r="BQ783" i="27"/>
  <c r="BP783" i="27"/>
  <c r="BO783" i="27"/>
  <c r="BN783" i="27"/>
  <c r="BM783" i="27"/>
  <c r="BL783" i="27"/>
  <c r="BK783" i="27"/>
  <c r="BJ783" i="27"/>
  <c r="BI783" i="27"/>
  <c r="F783" i="27"/>
  <c r="E783" i="27"/>
  <c r="D783" i="27"/>
  <c r="C783" i="27"/>
  <c r="B783" i="27"/>
  <c r="BQ782" i="27"/>
  <c r="BP782" i="27"/>
  <c r="BO782" i="27"/>
  <c r="BN782" i="27"/>
  <c r="BM782" i="27"/>
  <c r="BL782" i="27"/>
  <c r="BK782" i="27"/>
  <c r="BJ782" i="27"/>
  <c r="BI782" i="27"/>
  <c r="F782" i="27"/>
  <c r="E782" i="27"/>
  <c r="D782" i="27"/>
  <c r="C782" i="27"/>
  <c r="B782" i="27"/>
  <c r="BQ781" i="27"/>
  <c r="BP781" i="27"/>
  <c r="BO781" i="27"/>
  <c r="BN781" i="27"/>
  <c r="BM781" i="27"/>
  <c r="BL781" i="27"/>
  <c r="BK781" i="27"/>
  <c r="BJ781" i="27"/>
  <c r="BI781" i="27"/>
  <c r="F781" i="27"/>
  <c r="E781" i="27"/>
  <c r="D781" i="27"/>
  <c r="C781" i="27"/>
  <c r="B781" i="27"/>
  <c r="BQ780" i="27"/>
  <c r="BP780" i="27"/>
  <c r="BO780" i="27"/>
  <c r="BN780" i="27"/>
  <c r="BM780" i="27"/>
  <c r="BL780" i="27"/>
  <c r="BK780" i="27"/>
  <c r="BJ780" i="27"/>
  <c r="BI780" i="27"/>
  <c r="F780" i="27"/>
  <c r="E780" i="27"/>
  <c r="D780" i="27"/>
  <c r="C780" i="27"/>
  <c r="B780" i="27"/>
  <c r="BQ779" i="27"/>
  <c r="BP779" i="27"/>
  <c r="BO779" i="27"/>
  <c r="BN779" i="27"/>
  <c r="BM779" i="27"/>
  <c r="BL779" i="27"/>
  <c r="BK779" i="27"/>
  <c r="BJ779" i="27"/>
  <c r="BI779" i="27"/>
  <c r="F779" i="27"/>
  <c r="E779" i="27"/>
  <c r="D779" i="27"/>
  <c r="C779" i="27"/>
  <c r="B779" i="27"/>
  <c r="BQ778" i="27"/>
  <c r="BP778" i="27"/>
  <c r="BO778" i="27"/>
  <c r="BN778" i="27"/>
  <c r="BM778" i="27"/>
  <c r="BL778" i="27"/>
  <c r="BK778" i="27"/>
  <c r="BJ778" i="27"/>
  <c r="BI778" i="27"/>
  <c r="F778" i="27"/>
  <c r="E778" i="27"/>
  <c r="D778" i="27"/>
  <c r="C778" i="27"/>
  <c r="B778" i="27"/>
  <c r="BQ777" i="27"/>
  <c r="BP777" i="27"/>
  <c r="BO777" i="27"/>
  <c r="BN777" i="27"/>
  <c r="BM777" i="27"/>
  <c r="BL777" i="27"/>
  <c r="BK777" i="27"/>
  <c r="BJ777" i="27"/>
  <c r="BI777" i="27"/>
  <c r="F777" i="27"/>
  <c r="E777" i="27"/>
  <c r="D777" i="27"/>
  <c r="C777" i="27"/>
  <c r="B777" i="27"/>
  <c r="BQ776" i="27"/>
  <c r="BP776" i="27"/>
  <c r="BO776" i="27"/>
  <c r="BN776" i="27"/>
  <c r="BM776" i="27"/>
  <c r="BL776" i="27"/>
  <c r="BK776" i="27"/>
  <c r="BJ776" i="27"/>
  <c r="BI776" i="27"/>
  <c r="F776" i="27"/>
  <c r="E776" i="27"/>
  <c r="D776" i="27"/>
  <c r="C776" i="27"/>
  <c r="B776" i="27"/>
  <c r="BQ775" i="27"/>
  <c r="BP775" i="27"/>
  <c r="BO775" i="27"/>
  <c r="BN775" i="27"/>
  <c r="BM775" i="27"/>
  <c r="BL775" i="27"/>
  <c r="BK775" i="27"/>
  <c r="BJ775" i="27"/>
  <c r="BI775" i="27"/>
  <c r="F775" i="27"/>
  <c r="E775" i="27"/>
  <c r="D775" i="27"/>
  <c r="C775" i="27"/>
  <c r="B775" i="27"/>
  <c r="BQ774" i="27"/>
  <c r="BP774" i="27"/>
  <c r="BO774" i="27"/>
  <c r="BN774" i="27"/>
  <c r="BM774" i="27"/>
  <c r="BL774" i="27"/>
  <c r="BK774" i="27"/>
  <c r="BJ774" i="27"/>
  <c r="BI774" i="27"/>
  <c r="F774" i="27"/>
  <c r="E774" i="27"/>
  <c r="D774" i="27"/>
  <c r="C774" i="27"/>
  <c r="B774" i="27"/>
  <c r="BQ773" i="27"/>
  <c r="BP773" i="27"/>
  <c r="BO773" i="27"/>
  <c r="BN773" i="27"/>
  <c r="BM773" i="27"/>
  <c r="BL773" i="27"/>
  <c r="BK773" i="27"/>
  <c r="BJ773" i="27"/>
  <c r="BI773" i="27"/>
  <c r="F773" i="27"/>
  <c r="E773" i="27"/>
  <c r="D773" i="27"/>
  <c r="C773" i="27"/>
  <c r="B773" i="27"/>
  <c r="BQ772" i="27"/>
  <c r="BP772" i="27"/>
  <c r="BO772" i="27"/>
  <c r="BN772" i="27"/>
  <c r="BM772" i="27"/>
  <c r="BL772" i="27"/>
  <c r="BK772" i="27"/>
  <c r="BJ772" i="27"/>
  <c r="BI772" i="27"/>
  <c r="F772" i="27"/>
  <c r="E772" i="27"/>
  <c r="D772" i="27"/>
  <c r="C772" i="27"/>
  <c r="B772" i="27"/>
  <c r="BQ771" i="27"/>
  <c r="BP771" i="27"/>
  <c r="BO771" i="27"/>
  <c r="BN771" i="27"/>
  <c r="BM771" i="27"/>
  <c r="BL771" i="27"/>
  <c r="BK771" i="27"/>
  <c r="BJ771" i="27"/>
  <c r="BI771" i="27"/>
  <c r="F771" i="27"/>
  <c r="E771" i="27"/>
  <c r="D771" i="27"/>
  <c r="C771" i="27"/>
  <c r="B771" i="27"/>
  <c r="BQ770" i="27"/>
  <c r="BP770" i="27"/>
  <c r="BO770" i="27"/>
  <c r="BN770" i="27"/>
  <c r="BM770" i="27"/>
  <c r="BL770" i="27"/>
  <c r="BK770" i="27"/>
  <c r="BJ770" i="27"/>
  <c r="BI770" i="27"/>
  <c r="F770" i="27"/>
  <c r="E770" i="27"/>
  <c r="D770" i="27"/>
  <c r="C770" i="27"/>
  <c r="B770" i="27"/>
  <c r="BQ769" i="27"/>
  <c r="BP769" i="27"/>
  <c r="BO769" i="27"/>
  <c r="BN769" i="27"/>
  <c r="BM769" i="27"/>
  <c r="BL769" i="27"/>
  <c r="BK769" i="27"/>
  <c r="BJ769" i="27"/>
  <c r="BI769" i="27"/>
  <c r="F769" i="27"/>
  <c r="E769" i="27"/>
  <c r="D769" i="27"/>
  <c r="C769" i="27"/>
  <c r="B769" i="27"/>
  <c r="BQ768" i="27"/>
  <c r="BP768" i="27"/>
  <c r="BO768" i="27"/>
  <c r="BN768" i="27"/>
  <c r="BM768" i="27"/>
  <c r="BL768" i="27"/>
  <c r="BK768" i="27"/>
  <c r="BJ768" i="27"/>
  <c r="BI768" i="27"/>
  <c r="F768" i="27"/>
  <c r="E768" i="27"/>
  <c r="D768" i="27"/>
  <c r="C768" i="27"/>
  <c r="B768" i="27"/>
  <c r="BQ767" i="27"/>
  <c r="BP767" i="27"/>
  <c r="BO767" i="27"/>
  <c r="BN767" i="27"/>
  <c r="BM767" i="27"/>
  <c r="BL767" i="27"/>
  <c r="BK767" i="27"/>
  <c r="BJ767" i="27"/>
  <c r="BI767" i="27"/>
  <c r="F767" i="27"/>
  <c r="E767" i="27"/>
  <c r="D767" i="27"/>
  <c r="C767" i="27"/>
  <c r="B767" i="27"/>
  <c r="BQ766" i="27"/>
  <c r="BP766" i="27"/>
  <c r="BO766" i="27"/>
  <c r="BN766" i="27"/>
  <c r="BM766" i="27"/>
  <c r="BL766" i="27"/>
  <c r="BK766" i="27"/>
  <c r="BJ766" i="27"/>
  <c r="BI766" i="27"/>
  <c r="F766" i="27"/>
  <c r="E766" i="27"/>
  <c r="D766" i="27"/>
  <c r="C766" i="27"/>
  <c r="B766" i="27"/>
  <c r="BQ765" i="27"/>
  <c r="BP765" i="27"/>
  <c r="BO765" i="27"/>
  <c r="BN765" i="27"/>
  <c r="BM765" i="27"/>
  <c r="BL765" i="27"/>
  <c r="BK765" i="27"/>
  <c r="BJ765" i="27"/>
  <c r="BI765" i="27"/>
  <c r="F765" i="27"/>
  <c r="E765" i="27"/>
  <c r="D765" i="27"/>
  <c r="C765" i="27"/>
  <c r="B765" i="27"/>
  <c r="BQ764" i="27"/>
  <c r="BP764" i="27"/>
  <c r="BO764" i="27"/>
  <c r="BN764" i="27"/>
  <c r="BM764" i="27"/>
  <c r="BL764" i="27"/>
  <c r="BK764" i="27"/>
  <c r="BJ764" i="27"/>
  <c r="BI764" i="27"/>
  <c r="F764" i="27"/>
  <c r="E764" i="27"/>
  <c r="D764" i="27"/>
  <c r="C764" i="27"/>
  <c r="B764" i="27"/>
  <c r="BQ763" i="27"/>
  <c r="BP763" i="27"/>
  <c r="BO763" i="27"/>
  <c r="BN763" i="27"/>
  <c r="BM763" i="27"/>
  <c r="BL763" i="27"/>
  <c r="BK763" i="27"/>
  <c r="BJ763" i="27"/>
  <c r="BI763" i="27"/>
  <c r="F763" i="27"/>
  <c r="E763" i="27"/>
  <c r="D763" i="27"/>
  <c r="C763" i="27"/>
  <c r="B763" i="27"/>
  <c r="BQ762" i="27"/>
  <c r="BP762" i="27"/>
  <c r="BO762" i="27"/>
  <c r="BN762" i="27"/>
  <c r="BM762" i="27"/>
  <c r="BL762" i="27"/>
  <c r="BK762" i="27"/>
  <c r="BJ762" i="27"/>
  <c r="BI762" i="27"/>
  <c r="F762" i="27"/>
  <c r="E762" i="27"/>
  <c r="D762" i="27"/>
  <c r="C762" i="27"/>
  <c r="B762" i="27"/>
  <c r="BQ761" i="27"/>
  <c r="BP761" i="27"/>
  <c r="BO761" i="27"/>
  <c r="BN761" i="27"/>
  <c r="BM761" i="27"/>
  <c r="BL761" i="27"/>
  <c r="BK761" i="27"/>
  <c r="BJ761" i="27"/>
  <c r="BI761" i="27"/>
  <c r="F761" i="27"/>
  <c r="E761" i="27"/>
  <c r="D761" i="27"/>
  <c r="C761" i="27"/>
  <c r="B761" i="27"/>
  <c r="BQ760" i="27"/>
  <c r="BP760" i="27"/>
  <c r="BO760" i="27"/>
  <c r="BN760" i="27"/>
  <c r="BM760" i="27"/>
  <c r="BL760" i="27"/>
  <c r="BK760" i="27"/>
  <c r="BJ760" i="27"/>
  <c r="BI760" i="27"/>
  <c r="F760" i="27"/>
  <c r="E760" i="27"/>
  <c r="D760" i="27"/>
  <c r="C760" i="27"/>
  <c r="B760" i="27"/>
  <c r="BQ759" i="27"/>
  <c r="BP759" i="27"/>
  <c r="BO759" i="27"/>
  <c r="BN759" i="27"/>
  <c r="BM759" i="27"/>
  <c r="BL759" i="27"/>
  <c r="BK759" i="27"/>
  <c r="BJ759" i="27"/>
  <c r="BI759" i="27"/>
  <c r="F759" i="27"/>
  <c r="E759" i="27"/>
  <c r="D759" i="27"/>
  <c r="C759" i="27"/>
  <c r="B759" i="27"/>
  <c r="BQ758" i="27"/>
  <c r="BP758" i="27"/>
  <c r="BO758" i="27"/>
  <c r="BN758" i="27"/>
  <c r="BM758" i="27"/>
  <c r="BL758" i="27"/>
  <c r="BK758" i="27"/>
  <c r="BJ758" i="27"/>
  <c r="BI758" i="27"/>
  <c r="F758" i="27"/>
  <c r="E758" i="27"/>
  <c r="D758" i="27"/>
  <c r="C758" i="27"/>
  <c r="B758" i="27"/>
  <c r="BQ757" i="27"/>
  <c r="BP757" i="27"/>
  <c r="BO757" i="27"/>
  <c r="BN757" i="27"/>
  <c r="BM757" i="27"/>
  <c r="BL757" i="27"/>
  <c r="BK757" i="27"/>
  <c r="BJ757" i="27"/>
  <c r="BI757" i="27"/>
  <c r="F757" i="27"/>
  <c r="E757" i="27"/>
  <c r="D757" i="27"/>
  <c r="C757" i="27"/>
  <c r="B757" i="27"/>
  <c r="BQ756" i="27"/>
  <c r="BP756" i="27"/>
  <c r="BO756" i="27"/>
  <c r="BN756" i="27"/>
  <c r="BM756" i="27"/>
  <c r="BL756" i="27"/>
  <c r="BK756" i="27"/>
  <c r="BJ756" i="27"/>
  <c r="BI756" i="27"/>
  <c r="F756" i="27"/>
  <c r="E756" i="27"/>
  <c r="D756" i="27"/>
  <c r="C756" i="27"/>
  <c r="B756" i="27"/>
  <c r="BQ755" i="27"/>
  <c r="BP755" i="27"/>
  <c r="BO755" i="27"/>
  <c r="BN755" i="27"/>
  <c r="BM755" i="27"/>
  <c r="BL755" i="27"/>
  <c r="BK755" i="27"/>
  <c r="BJ755" i="27"/>
  <c r="BI755" i="27"/>
  <c r="F755" i="27"/>
  <c r="E755" i="27"/>
  <c r="D755" i="27"/>
  <c r="C755" i="27"/>
  <c r="B755" i="27"/>
  <c r="BQ754" i="27"/>
  <c r="BP754" i="27"/>
  <c r="BO754" i="27"/>
  <c r="BN754" i="27"/>
  <c r="BM754" i="27"/>
  <c r="BL754" i="27"/>
  <c r="BK754" i="27"/>
  <c r="BJ754" i="27"/>
  <c r="BI754" i="27"/>
  <c r="F754" i="27"/>
  <c r="E754" i="27"/>
  <c r="D754" i="27"/>
  <c r="C754" i="27"/>
  <c r="B754" i="27"/>
  <c r="BQ753" i="27"/>
  <c r="BP753" i="27"/>
  <c r="BO753" i="27"/>
  <c r="BN753" i="27"/>
  <c r="BM753" i="27"/>
  <c r="BL753" i="27"/>
  <c r="BK753" i="27"/>
  <c r="BJ753" i="27"/>
  <c r="BI753" i="27"/>
  <c r="F753" i="27"/>
  <c r="E753" i="27"/>
  <c r="D753" i="27"/>
  <c r="C753" i="27"/>
  <c r="B753" i="27"/>
  <c r="BQ752" i="27"/>
  <c r="BP752" i="27"/>
  <c r="BO752" i="27"/>
  <c r="BN752" i="27"/>
  <c r="BM752" i="27"/>
  <c r="BL752" i="27"/>
  <c r="BK752" i="27"/>
  <c r="BJ752" i="27"/>
  <c r="BI752" i="27"/>
  <c r="F752" i="27"/>
  <c r="E752" i="27"/>
  <c r="D752" i="27"/>
  <c r="C752" i="27"/>
  <c r="B752" i="27"/>
  <c r="BQ751" i="27"/>
  <c r="BP751" i="27"/>
  <c r="BO751" i="27"/>
  <c r="BN751" i="27"/>
  <c r="BM751" i="27"/>
  <c r="BL751" i="27"/>
  <c r="BK751" i="27"/>
  <c r="BJ751" i="27"/>
  <c r="BI751" i="27"/>
  <c r="F751" i="27"/>
  <c r="E751" i="27"/>
  <c r="D751" i="27"/>
  <c r="C751" i="27"/>
  <c r="B751" i="27"/>
  <c r="BQ750" i="27"/>
  <c r="BP750" i="27"/>
  <c r="BO750" i="27"/>
  <c r="BN750" i="27"/>
  <c r="BM750" i="27"/>
  <c r="BL750" i="27"/>
  <c r="BK750" i="27"/>
  <c r="BJ750" i="27"/>
  <c r="BI750" i="27"/>
  <c r="F750" i="27"/>
  <c r="E750" i="27"/>
  <c r="D750" i="27"/>
  <c r="C750" i="27"/>
  <c r="B750" i="27"/>
  <c r="BQ749" i="27"/>
  <c r="BP749" i="27"/>
  <c r="BO749" i="27"/>
  <c r="BN749" i="27"/>
  <c r="BM749" i="27"/>
  <c r="BL749" i="27"/>
  <c r="BK749" i="27"/>
  <c r="BJ749" i="27"/>
  <c r="BI749" i="27"/>
  <c r="F749" i="27"/>
  <c r="E749" i="27"/>
  <c r="D749" i="27"/>
  <c r="C749" i="27"/>
  <c r="B749" i="27"/>
  <c r="BQ748" i="27"/>
  <c r="BP748" i="27"/>
  <c r="BO748" i="27"/>
  <c r="BN748" i="27"/>
  <c r="BM748" i="27"/>
  <c r="BL748" i="27"/>
  <c r="BK748" i="27"/>
  <c r="BJ748" i="27"/>
  <c r="BI748" i="27"/>
  <c r="F748" i="27"/>
  <c r="E748" i="27"/>
  <c r="D748" i="27"/>
  <c r="C748" i="27"/>
  <c r="B748" i="27"/>
  <c r="BQ747" i="27"/>
  <c r="BP747" i="27"/>
  <c r="BO747" i="27"/>
  <c r="BN747" i="27"/>
  <c r="BM747" i="27"/>
  <c r="BL747" i="27"/>
  <c r="BK747" i="27"/>
  <c r="BJ747" i="27"/>
  <c r="BI747" i="27"/>
  <c r="F747" i="27"/>
  <c r="E747" i="27"/>
  <c r="D747" i="27"/>
  <c r="C747" i="27"/>
  <c r="B747" i="27"/>
  <c r="BQ746" i="27"/>
  <c r="BP746" i="27"/>
  <c r="BO746" i="27"/>
  <c r="BN746" i="27"/>
  <c r="BM746" i="27"/>
  <c r="BL746" i="27"/>
  <c r="BK746" i="27"/>
  <c r="BJ746" i="27"/>
  <c r="BI746" i="27"/>
  <c r="F746" i="27"/>
  <c r="E746" i="27"/>
  <c r="D746" i="27"/>
  <c r="C746" i="27"/>
  <c r="B746" i="27"/>
  <c r="BQ745" i="27"/>
  <c r="BP745" i="27"/>
  <c r="BO745" i="27"/>
  <c r="BN745" i="27"/>
  <c r="BM745" i="27"/>
  <c r="BL745" i="27"/>
  <c r="BK745" i="27"/>
  <c r="BJ745" i="27"/>
  <c r="BI745" i="27"/>
  <c r="F745" i="27"/>
  <c r="E745" i="27"/>
  <c r="D745" i="27"/>
  <c r="C745" i="27"/>
  <c r="B745" i="27"/>
  <c r="BQ744" i="27"/>
  <c r="BP744" i="27"/>
  <c r="BO744" i="27"/>
  <c r="BN744" i="27"/>
  <c r="BM744" i="27"/>
  <c r="BL744" i="27"/>
  <c r="BK744" i="27"/>
  <c r="BJ744" i="27"/>
  <c r="BI744" i="27"/>
  <c r="F744" i="27"/>
  <c r="E744" i="27"/>
  <c r="D744" i="27"/>
  <c r="C744" i="27"/>
  <c r="B744" i="27"/>
  <c r="BQ743" i="27"/>
  <c r="BP743" i="27"/>
  <c r="BO743" i="27"/>
  <c r="BN743" i="27"/>
  <c r="BM743" i="27"/>
  <c r="BL743" i="27"/>
  <c r="BK743" i="27"/>
  <c r="BJ743" i="27"/>
  <c r="BI743" i="27"/>
  <c r="F743" i="27"/>
  <c r="E743" i="27"/>
  <c r="D743" i="27"/>
  <c r="C743" i="27"/>
  <c r="B743" i="27"/>
  <c r="BQ742" i="27"/>
  <c r="BP742" i="27"/>
  <c r="BO742" i="27"/>
  <c r="BN742" i="27"/>
  <c r="BM742" i="27"/>
  <c r="BL742" i="27"/>
  <c r="BK742" i="27"/>
  <c r="BJ742" i="27"/>
  <c r="BI742" i="27"/>
  <c r="F742" i="27"/>
  <c r="E742" i="27"/>
  <c r="D742" i="27"/>
  <c r="C742" i="27"/>
  <c r="B742" i="27"/>
  <c r="BQ741" i="27"/>
  <c r="BP741" i="27"/>
  <c r="BO741" i="27"/>
  <c r="BN741" i="27"/>
  <c r="BM741" i="27"/>
  <c r="BL741" i="27"/>
  <c r="BK741" i="27"/>
  <c r="BJ741" i="27"/>
  <c r="BI741" i="27"/>
  <c r="F741" i="27"/>
  <c r="E741" i="27"/>
  <c r="D741" i="27"/>
  <c r="C741" i="27"/>
  <c r="B741" i="27"/>
  <c r="BQ740" i="27"/>
  <c r="BP740" i="27"/>
  <c r="BO740" i="27"/>
  <c r="BN740" i="27"/>
  <c r="BM740" i="27"/>
  <c r="BL740" i="27"/>
  <c r="BK740" i="27"/>
  <c r="BJ740" i="27"/>
  <c r="BI740" i="27"/>
  <c r="F740" i="27"/>
  <c r="E740" i="27"/>
  <c r="D740" i="27"/>
  <c r="C740" i="27"/>
  <c r="B740" i="27"/>
  <c r="BQ739" i="27"/>
  <c r="BP739" i="27"/>
  <c r="BO739" i="27"/>
  <c r="BN739" i="27"/>
  <c r="BM739" i="27"/>
  <c r="BL739" i="27"/>
  <c r="BK739" i="27"/>
  <c r="BJ739" i="27"/>
  <c r="BI739" i="27"/>
  <c r="F739" i="27"/>
  <c r="E739" i="27"/>
  <c r="D739" i="27"/>
  <c r="C739" i="27"/>
  <c r="B739" i="27"/>
  <c r="BQ738" i="27"/>
  <c r="BP738" i="27"/>
  <c r="BO738" i="27"/>
  <c r="BN738" i="27"/>
  <c r="BM738" i="27"/>
  <c r="BL738" i="27"/>
  <c r="BK738" i="27"/>
  <c r="BJ738" i="27"/>
  <c r="BI738" i="27"/>
  <c r="F738" i="27"/>
  <c r="E738" i="27"/>
  <c r="D738" i="27"/>
  <c r="C738" i="27"/>
  <c r="B738" i="27"/>
  <c r="BQ737" i="27"/>
  <c r="BP737" i="27"/>
  <c r="BO737" i="27"/>
  <c r="BN737" i="27"/>
  <c r="BM737" i="27"/>
  <c r="BL737" i="27"/>
  <c r="BK737" i="27"/>
  <c r="BJ737" i="27"/>
  <c r="BI737" i="27"/>
  <c r="F737" i="27"/>
  <c r="E737" i="27"/>
  <c r="D737" i="27"/>
  <c r="C737" i="27"/>
  <c r="B737" i="27"/>
  <c r="BQ736" i="27"/>
  <c r="BP736" i="27"/>
  <c r="BO736" i="27"/>
  <c r="BN736" i="27"/>
  <c r="BM736" i="27"/>
  <c r="BL736" i="27"/>
  <c r="BK736" i="27"/>
  <c r="BJ736" i="27"/>
  <c r="BI736" i="27"/>
  <c r="F736" i="27"/>
  <c r="E736" i="27"/>
  <c r="D736" i="27"/>
  <c r="C736" i="27"/>
  <c r="B736" i="27"/>
  <c r="BQ735" i="27"/>
  <c r="BP735" i="27"/>
  <c r="BO735" i="27"/>
  <c r="BN735" i="27"/>
  <c r="BM735" i="27"/>
  <c r="BL735" i="27"/>
  <c r="BK735" i="27"/>
  <c r="BJ735" i="27"/>
  <c r="BI735" i="27"/>
  <c r="F735" i="27"/>
  <c r="E735" i="27"/>
  <c r="D735" i="27"/>
  <c r="C735" i="27"/>
  <c r="B735" i="27"/>
  <c r="BQ734" i="27"/>
  <c r="BP734" i="27"/>
  <c r="BO734" i="27"/>
  <c r="BN734" i="27"/>
  <c r="BM734" i="27"/>
  <c r="BL734" i="27"/>
  <c r="BK734" i="27"/>
  <c r="BJ734" i="27"/>
  <c r="BI734" i="27"/>
  <c r="F734" i="27"/>
  <c r="E734" i="27"/>
  <c r="D734" i="27"/>
  <c r="C734" i="27"/>
  <c r="B734" i="27"/>
  <c r="BQ733" i="27"/>
  <c r="BP733" i="27"/>
  <c r="BO733" i="27"/>
  <c r="BN733" i="27"/>
  <c r="BM733" i="27"/>
  <c r="BL733" i="27"/>
  <c r="BK733" i="27"/>
  <c r="BJ733" i="27"/>
  <c r="BI733" i="27"/>
  <c r="F733" i="27"/>
  <c r="E733" i="27"/>
  <c r="D733" i="27"/>
  <c r="C733" i="27"/>
  <c r="B733" i="27"/>
  <c r="BQ732" i="27"/>
  <c r="BP732" i="27"/>
  <c r="BO732" i="27"/>
  <c r="BN732" i="27"/>
  <c r="BM732" i="27"/>
  <c r="BL732" i="27"/>
  <c r="BK732" i="27"/>
  <c r="BJ732" i="27"/>
  <c r="BI732" i="27"/>
  <c r="F732" i="27"/>
  <c r="E732" i="27"/>
  <c r="D732" i="27"/>
  <c r="C732" i="27"/>
  <c r="B732" i="27"/>
  <c r="BQ731" i="27"/>
  <c r="BP731" i="27"/>
  <c r="BO731" i="27"/>
  <c r="BN731" i="27"/>
  <c r="BM731" i="27"/>
  <c r="BL731" i="27"/>
  <c r="BK731" i="27"/>
  <c r="BJ731" i="27"/>
  <c r="BI731" i="27"/>
  <c r="F731" i="27"/>
  <c r="E731" i="27"/>
  <c r="D731" i="27"/>
  <c r="C731" i="27"/>
  <c r="B731" i="27"/>
  <c r="BQ730" i="27"/>
  <c r="BP730" i="27"/>
  <c r="BO730" i="27"/>
  <c r="BN730" i="27"/>
  <c r="BM730" i="27"/>
  <c r="BL730" i="27"/>
  <c r="BK730" i="27"/>
  <c r="BJ730" i="27"/>
  <c r="BI730" i="27"/>
  <c r="F730" i="27"/>
  <c r="E730" i="27"/>
  <c r="D730" i="27"/>
  <c r="C730" i="27"/>
  <c r="B730" i="27"/>
  <c r="BQ729" i="27"/>
  <c r="BP729" i="27"/>
  <c r="BO729" i="27"/>
  <c r="BN729" i="27"/>
  <c r="BM729" i="27"/>
  <c r="BL729" i="27"/>
  <c r="BK729" i="27"/>
  <c r="BJ729" i="27"/>
  <c r="BI729" i="27"/>
  <c r="F729" i="27"/>
  <c r="E729" i="27"/>
  <c r="D729" i="27"/>
  <c r="C729" i="27"/>
  <c r="B729" i="27"/>
  <c r="BQ728" i="27"/>
  <c r="BP728" i="27"/>
  <c r="BO728" i="27"/>
  <c r="BN728" i="27"/>
  <c r="BM728" i="27"/>
  <c r="BL728" i="27"/>
  <c r="BK728" i="27"/>
  <c r="BJ728" i="27"/>
  <c r="BI728" i="27"/>
  <c r="F728" i="27"/>
  <c r="E728" i="27"/>
  <c r="D728" i="27"/>
  <c r="C728" i="27"/>
  <c r="B728" i="27"/>
  <c r="BQ727" i="27"/>
  <c r="BP727" i="27"/>
  <c r="BO727" i="27"/>
  <c r="BN727" i="27"/>
  <c r="BM727" i="27"/>
  <c r="BL727" i="27"/>
  <c r="BK727" i="27"/>
  <c r="BJ727" i="27"/>
  <c r="BI727" i="27"/>
  <c r="F727" i="27"/>
  <c r="E727" i="27"/>
  <c r="D727" i="27"/>
  <c r="C727" i="27"/>
  <c r="B727" i="27"/>
  <c r="BQ726" i="27"/>
  <c r="BP726" i="27"/>
  <c r="BO726" i="27"/>
  <c r="BN726" i="27"/>
  <c r="BM726" i="27"/>
  <c r="BL726" i="27"/>
  <c r="BK726" i="27"/>
  <c r="BJ726" i="27"/>
  <c r="BI726" i="27"/>
  <c r="F726" i="27"/>
  <c r="E726" i="27"/>
  <c r="D726" i="27"/>
  <c r="C726" i="27"/>
  <c r="B726" i="27"/>
  <c r="BQ725" i="27"/>
  <c r="BP725" i="27"/>
  <c r="BO725" i="27"/>
  <c r="BN725" i="27"/>
  <c r="BM725" i="27"/>
  <c r="BL725" i="27"/>
  <c r="BK725" i="27"/>
  <c r="BJ725" i="27"/>
  <c r="BI725" i="27"/>
  <c r="F725" i="27"/>
  <c r="E725" i="27"/>
  <c r="D725" i="27"/>
  <c r="C725" i="27"/>
  <c r="B725" i="27"/>
  <c r="BQ724" i="27"/>
  <c r="BP724" i="27"/>
  <c r="BO724" i="27"/>
  <c r="BN724" i="27"/>
  <c r="BM724" i="27"/>
  <c r="BL724" i="27"/>
  <c r="BK724" i="27"/>
  <c r="BJ724" i="27"/>
  <c r="BI724" i="27"/>
  <c r="F724" i="27"/>
  <c r="E724" i="27"/>
  <c r="D724" i="27"/>
  <c r="C724" i="27"/>
  <c r="B724" i="27"/>
  <c r="BQ723" i="27"/>
  <c r="BP723" i="27"/>
  <c r="BO723" i="27"/>
  <c r="BN723" i="27"/>
  <c r="BM723" i="27"/>
  <c r="BL723" i="27"/>
  <c r="BK723" i="27"/>
  <c r="BJ723" i="27"/>
  <c r="BI723" i="27"/>
  <c r="F723" i="27"/>
  <c r="E723" i="27"/>
  <c r="D723" i="27"/>
  <c r="C723" i="27"/>
  <c r="B723" i="27"/>
  <c r="BQ722" i="27"/>
  <c r="BP722" i="27"/>
  <c r="BO722" i="27"/>
  <c r="BN722" i="27"/>
  <c r="BM722" i="27"/>
  <c r="BL722" i="27"/>
  <c r="BK722" i="27"/>
  <c r="BJ722" i="27"/>
  <c r="BI722" i="27"/>
  <c r="F722" i="27"/>
  <c r="E722" i="27"/>
  <c r="D722" i="27"/>
  <c r="C722" i="27"/>
  <c r="B722" i="27"/>
  <c r="BQ721" i="27"/>
  <c r="BP721" i="27"/>
  <c r="BO721" i="27"/>
  <c r="BN721" i="27"/>
  <c r="BM721" i="27"/>
  <c r="BL721" i="27"/>
  <c r="BK721" i="27"/>
  <c r="BJ721" i="27"/>
  <c r="BI721" i="27"/>
  <c r="F721" i="27"/>
  <c r="E721" i="27"/>
  <c r="D721" i="27"/>
  <c r="C721" i="27"/>
  <c r="B721" i="27"/>
  <c r="BQ720" i="27"/>
  <c r="BP720" i="27"/>
  <c r="BO720" i="27"/>
  <c r="BN720" i="27"/>
  <c r="BM720" i="27"/>
  <c r="BL720" i="27"/>
  <c r="BK720" i="27"/>
  <c r="BJ720" i="27"/>
  <c r="BI720" i="27"/>
  <c r="F720" i="27"/>
  <c r="E720" i="27"/>
  <c r="D720" i="27"/>
  <c r="C720" i="27"/>
  <c r="B720" i="27"/>
  <c r="BQ719" i="27"/>
  <c r="BP719" i="27"/>
  <c r="BO719" i="27"/>
  <c r="BN719" i="27"/>
  <c r="BM719" i="27"/>
  <c r="BL719" i="27"/>
  <c r="BK719" i="27"/>
  <c r="BJ719" i="27"/>
  <c r="BI719" i="27"/>
  <c r="F719" i="27"/>
  <c r="E719" i="27"/>
  <c r="D719" i="27"/>
  <c r="C719" i="27"/>
  <c r="B719" i="27"/>
  <c r="BQ718" i="27"/>
  <c r="BP718" i="27"/>
  <c r="BO718" i="27"/>
  <c r="BN718" i="27"/>
  <c r="BM718" i="27"/>
  <c r="BL718" i="27"/>
  <c r="BK718" i="27"/>
  <c r="BJ718" i="27"/>
  <c r="BI718" i="27"/>
  <c r="F718" i="27"/>
  <c r="E718" i="27"/>
  <c r="D718" i="27"/>
  <c r="C718" i="27"/>
  <c r="B718" i="27"/>
  <c r="BQ717" i="27"/>
  <c r="BP717" i="27"/>
  <c r="BO717" i="27"/>
  <c r="BN717" i="27"/>
  <c r="BM717" i="27"/>
  <c r="BL717" i="27"/>
  <c r="BK717" i="27"/>
  <c r="BJ717" i="27"/>
  <c r="BI717" i="27"/>
  <c r="F717" i="27"/>
  <c r="E717" i="27"/>
  <c r="D717" i="27"/>
  <c r="C717" i="27"/>
  <c r="B717" i="27"/>
  <c r="BQ716" i="27"/>
  <c r="BP716" i="27"/>
  <c r="BO716" i="27"/>
  <c r="BN716" i="27"/>
  <c r="BM716" i="27"/>
  <c r="BL716" i="27"/>
  <c r="BK716" i="27"/>
  <c r="BJ716" i="27"/>
  <c r="BI716" i="27"/>
  <c r="F716" i="27"/>
  <c r="E716" i="27"/>
  <c r="D716" i="27"/>
  <c r="C716" i="27"/>
  <c r="B716" i="27"/>
  <c r="BQ715" i="27"/>
  <c r="BP715" i="27"/>
  <c r="BO715" i="27"/>
  <c r="BN715" i="27"/>
  <c r="BM715" i="27"/>
  <c r="BL715" i="27"/>
  <c r="BK715" i="27"/>
  <c r="BJ715" i="27"/>
  <c r="BI715" i="27"/>
  <c r="F715" i="27"/>
  <c r="E715" i="27"/>
  <c r="D715" i="27"/>
  <c r="C715" i="27"/>
  <c r="B715" i="27"/>
  <c r="BQ714" i="27"/>
  <c r="BP714" i="27"/>
  <c r="BO714" i="27"/>
  <c r="BN714" i="27"/>
  <c r="BM714" i="27"/>
  <c r="BL714" i="27"/>
  <c r="BK714" i="27"/>
  <c r="BJ714" i="27"/>
  <c r="BI714" i="27"/>
  <c r="F714" i="27"/>
  <c r="E714" i="27"/>
  <c r="D714" i="27"/>
  <c r="C714" i="27"/>
  <c r="B714" i="27"/>
  <c r="BQ713" i="27"/>
  <c r="BP713" i="27"/>
  <c r="BO713" i="27"/>
  <c r="BN713" i="27"/>
  <c r="BM713" i="27"/>
  <c r="BL713" i="27"/>
  <c r="BK713" i="27"/>
  <c r="BJ713" i="27"/>
  <c r="BI713" i="27"/>
  <c r="F713" i="27"/>
  <c r="E713" i="27"/>
  <c r="D713" i="27"/>
  <c r="C713" i="27"/>
  <c r="B713" i="27"/>
  <c r="BQ712" i="27"/>
  <c r="BP712" i="27"/>
  <c r="BO712" i="27"/>
  <c r="BN712" i="27"/>
  <c r="BM712" i="27"/>
  <c r="BL712" i="27"/>
  <c r="BK712" i="27"/>
  <c r="BJ712" i="27"/>
  <c r="BI712" i="27"/>
  <c r="F712" i="27"/>
  <c r="E712" i="27"/>
  <c r="D712" i="27"/>
  <c r="C712" i="27"/>
  <c r="B712" i="27"/>
  <c r="BQ711" i="27"/>
  <c r="BP711" i="27"/>
  <c r="BO711" i="27"/>
  <c r="BN711" i="27"/>
  <c r="BM711" i="27"/>
  <c r="BL711" i="27"/>
  <c r="BK711" i="27"/>
  <c r="BJ711" i="27"/>
  <c r="BI711" i="27"/>
  <c r="F711" i="27"/>
  <c r="E711" i="27"/>
  <c r="D711" i="27"/>
  <c r="C711" i="27"/>
  <c r="B711" i="27"/>
  <c r="BQ710" i="27"/>
  <c r="BP710" i="27"/>
  <c r="BO710" i="27"/>
  <c r="BN710" i="27"/>
  <c r="BM710" i="27"/>
  <c r="BL710" i="27"/>
  <c r="BK710" i="27"/>
  <c r="BJ710" i="27"/>
  <c r="BI710" i="27"/>
  <c r="F710" i="27"/>
  <c r="E710" i="27"/>
  <c r="D710" i="27"/>
  <c r="C710" i="27"/>
  <c r="B710" i="27"/>
  <c r="BQ709" i="27"/>
  <c r="BP709" i="27"/>
  <c r="BO709" i="27"/>
  <c r="BN709" i="27"/>
  <c r="BM709" i="27"/>
  <c r="BL709" i="27"/>
  <c r="BK709" i="27"/>
  <c r="BJ709" i="27"/>
  <c r="BI709" i="27"/>
  <c r="F709" i="27"/>
  <c r="E709" i="27"/>
  <c r="D709" i="27"/>
  <c r="C709" i="27"/>
  <c r="B709" i="27"/>
  <c r="BQ708" i="27"/>
  <c r="BP708" i="27"/>
  <c r="BO708" i="27"/>
  <c r="BN708" i="27"/>
  <c r="BM708" i="27"/>
  <c r="BL708" i="27"/>
  <c r="BK708" i="27"/>
  <c r="BJ708" i="27"/>
  <c r="BI708" i="27"/>
  <c r="F708" i="27"/>
  <c r="E708" i="27"/>
  <c r="D708" i="27"/>
  <c r="C708" i="27"/>
  <c r="B708" i="27"/>
  <c r="BQ707" i="27"/>
  <c r="BP707" i="27"/>
  <c r="BO707" i="27"/>
  <c r="BN707" i="27"/>
  <c r="BM707" i="27"/>
  <c r="BL707" i="27"/>
  <c r="BK707" i="27"/>
  <c r="BJ707" i="27"/>
  <c r="BI707" i="27"/>
  <c r="F707" i="27"/>
  <c r="E707" i="27"/>
  <c r="D707" i="27"/>
  <c r="C707" i="27"/>
  <c r="B707" i="27"/>
  <c r="BQ706" i="27"/>
  <c r="BP706" i="27"/>
  <c r="BO706" i="27"/>
  <c r="BN706" i="27"/>
  <c r="BM706" i="27"/>
  <c r="BL706" i="27"/>
  <c r="BK706" i="27"/>
  <c r="BJ706" i="27"/>
  <c r="BI706" i="27"/>
  <c r="F706" i="27"/>
  <c r="E706" i="27"/>
  <c r="D706" i="27"/>
  <c r="C706" i="27"/>
  <c r="B706" i="27"/>
  <c r="BQ705" i="27"/>
  <c r="BP705" i="27"/>
  <c r="BO705" i="27"/>
  <c r="BN705" i="27"/>
  <c r="BM705" i="27"/>
  <c r="BL705" i="27"/>
  <c r="BK705" i="27"/>
  <c r="BJ705" i="27"/>
  <c r="BI705" i="27"/>
  <c r="F705" i="27"/>
  <c r="E705" i="27"/>
  <c r="D705" i="27"/>
  <c r="C705" i="27"/>
  <c r="B705" i="27"/>
  <c r="BQ704" i="27"/>
  <c r="BP704" i="27"/>
  <c r="BO704" i="27"/>
  <c r="BN704" i="27"/>
  <c r="BM704" i="27"/>
  <c r="BL704" i="27"/>
  <c r="BK704" i="27"/>
  <c r="BJ704" i="27"/>
  <c r="BI704" i="27"/>
  <c r="F704" i="27"/>
  <c r="E704" i="27"/>
  <c r="D704" i="27"/>
  <c r="C704" i="27"/>
  <c r="B704" i="27"/>
  <c r="BQ703" i="27"/>
  <c r="BP703" i="27"/>
  <c r="BO703" i="27"/>
  <c r="BN703" i="27"/>
  <c r="BM703" i="27"/>
  <c r="BL703" i="27"/>
  <c r="BK703" i="27"/>
  <c r="BJ703" i="27"/>
  <c r="BI703" i="27"/>
  <c r="F703" i="27"/>
  <c r="E703" i="27"/>
  <c r="D703" i="27"/>
  <c r="C703" i="27"/>
  <c r="B703" i="27"/>
  <c r="BQ702" i="27"/>
  <c r="BP702" i="27"/>
  <c r="BO702" i="27"/>
  <c r="BN702" i="27"/>
  <c r="BM702" i="27"/>
  <c r="BL702" i="27"/>
  <c r="BK702" i="27"/>
  <c r="BJ702" i="27"/>
  <c r="BI702" i="27"/>
  <c r="F702" i="27"/>
  <c r="E702" i="27"/>
  <c r="D702" i="27"/>
  <c r="C702" i="27"/>
  <c r="B702" i="27"/>
  <c r="BQ701" i="27"/>
  <c r="BP701" i="27"/>
  <c r="BO701" i="27"/>
  <c r="BN701" i="27"/>
  <c r="BM701" i="27"/>
  <c r="BL701" i="27"/>
  <c r="BK701" i="27"/>
  <c r="BJ701" i="27"/>
  <c r="BI701" i="27"/>
  <c r="F701" i="27"/>
  <c r="E701" i="27"/>
  <c r="D701" i="27"/>
  <c r="C701" i="27"/>
  <c r="B701" i="27"/>
  <c r="BQ700" i="27"/>
  <c r="BP700" i="27"/>
  <c r="BO700" i="27"/>
  <c r="BN700" i="27"/>
  <c r="BM700" i="27"/>
  <c r="BL700" i="27"/>
  <c r="BK700" i="27"/>
  <c r="BJ700" i="27"/>
  <c r="BI700" i="27"/>
  <c r="F700" i="27"/>
  <c r="E700" i="27"/>
  <c r="D700" i="27"/>
  <c r="C700" i="27"/>
  <c r="B700" i="27"/>
  <c r="BQ699" i="27"/>
  <c r="BP699" i="27"/>
  <c r="BO699" i="27"/>
  <c r="BN699" i="27"/>
  <c r="BM699" i="27"/>
  <c r="BL699" i="27"/>
  <c r="BK699" i="27"/>
  <c r="BJ699" i="27"/>
  <c r="BI699" i="27"/>
  <c r="F699" i="27"/>
  <c r="E699" i="27"/>
  <c r="D699" i="27"/>
  <c r="C699" i="27"/>
  <c r="B699" i="27"/>
  <c r="BQ698" i="27"/>
  <c r="BP698" i="27"/>
  <c r="BO698" i="27"/>
  <c r="BN698" i="27"/>
  <c r="BM698" i="27"/>
  <c r="BL698" i="27"/>
  <c r="BK698" i="27"/>
  <c r="BJ698" i="27"/>
  <c r="BI698" i="27"/>
  <c r="F698" i="27"/>
  <c r="E698" i="27"/>
  <c r="D698" i="27"/>
  <c r="C698" i="27"/>
  <c r="B698" i="27"/>
  <c r="BQ697" i="27"/>
  <c r="BP697" i="27"/>
  <c r="BO697" i="27"/>
  <c r="BN697" i="27"/>
  <c r="BM697" i="27"/>
  <c r="BL697" i="27"/>
  <c r="BK697" i="27"/>
  <c r="BJ697" i="27"/>
  <c r="BI697" i="27"/>
  <c r="F697" i="27"/>
  <c r="E697" i="27"/>
  <c r="D697" i="27"/>
  <c r="C697" i="27"/>
  <c r="B697" i="27"/>
  <c r="BQ696" i="27"/>
  <c r="BP696" i="27"/>
  <c r="BO696" i="27"/>
  <c r="BN696" i="27"/>
  <c r="BM696" i="27"/>
  <c r="BL696" i="27"/>
  <c r="BK696" i="27"/>
  <c r="BJ696" i="27"/>
  <c r="BI696" i="27"/>
  <c r="F696" i="27"/>
  <c r="E696" i="27"/>
  <c r="D696" i="27"/>
  <c r="C696" i="27"/>
  <c r="B696" i="27"/>
  <c r="BQ695" i="27"/>
  <c r="BP695" i="27"/>
  <c r="BO695" i="27"/>
  <c r="BN695" i="27"/>
  <c r="BM695" i="27"/>
  <c r="BL695" i="27"/>
  <c r="BK695" i="27"/>
  <c r="BJ695" i="27"/>
  <c r="BI695" i="27"/>
  <c r="F695" i="27"/>
  <c r="E695" i="27"/>
  <c r="D695" i="27"/>
  <c r="C695" i="27"/>
  <c r="B695" i="27"/>
  <c r="BQ694" i="27"/>
  <c r="BP694" i="27"/>
  <c r="BO694" i="27"/>
  <c r="BN694" i="27"/>
  <c r="BM694" i="27"/>
  <c r="BL694" i="27"/>
  <c r="BK694" i="27"/>
  <c r="BJ694" i="27"/>
  <c r="BI694" i="27"/>
  <c r="F694" i="27"/>
  <c r="E694" i="27"/>
  <c r="D694" i="27"/>
  <c r="C694" i="27"/>
  <c r="B694" i="27"/>
  <c r="BQ693" i="27"/>
  <c r="BP693" i="27"/>
  <c r="BO693" i="27"/>
  <c r="BN693" i="27"/>
  <c r="BM693" i="27"/>
  <c r="BL693" i="27"/>
  <c r="BK693" i="27"/>
  <c r="BJ693" i="27"/>
  <c r="BI693" i="27"/>
  <c r="F693" i="27"/>
  <c r="E693" i="27"/>
  <c r="D693" i="27"/>
  <c r="C693" i="27"/>
  <c r="B693" i="27"/>
  <c r="BQ692" i="27"/>
  <c r="BP692" i="27"/>
  <c r="BO692" i="27"/>
  <c r="BN692" i="27"/>
  <c r="BM692" i="27"/>
  <c r="BL692" i="27"/>
  <c r="BK692" i="27"/>
  <c r="BJ692" i="27"/>
  <c r="BI692" i="27"/>
  <c r="F692" i="27"/>
  <c r="E692" i="27"/>
  <c r="D692" i="27"/>
  <c r="C692" i="27"/>
  <c r="B692" i="27"/>
  <c r="BQ691" i="27"/>
  <c r="BP691" i="27"/>
  <c r="BO691" i="27"/>
  <c r="BN691" i="27"/>
  <c r="BM691" i="27"/>
  <c r="BL691" i="27"/>
  <c r="BK691" i="27"/>
  <c r="BJ691" i="27"/>
  <c r="BI691" i="27"/>
  <c r="F691" i="27"/>
  <c r="E691" i="27"/>
  <c r="D691" i="27"/>
  <c r="C691" i="27"/>
  <c r="B691" i="27"/>
  <c r="BQ690" i="27"/>
  <c r="BP690" i="27"/>
  <c r="BO690" i="27"/>
  <c r="BN690" i="27"/>
  <c r="BM690" i="27"/>
  <c r="BL690" i="27"/>
  <c r="BK690" i="27"/>
  <c r="BJ690" i="27"/>
  <c r="BI690" i="27"/>
  <c r="F690" i="27"/>
  <c r="E690" i="27"/>
  <c r="D690" i="27"/>
  <c r="C690" i="27"/>
  <c r="B690" i="27"/>
  <c r="BQ689" i="27"/>
  <c r="BP689" i="27"/>
  <c r="BO689" i="27"/>
  <c r="BN689" i="27"/>
  <c r="BM689" i="27"/>
  <c r="BL689" i="27"/>
  <c r="BK689" i="27"/>
  <c r="BJ689" i="27"/>
  <c r="BI689" i="27"/>
  <c r="F689" i="27"/>
  <c r="E689" i="27"/>
  <c r="D689" i="27"/>
  <c r="C689" i="27"/>
  <c r="B689" i="27"/>
  <c r="BQ688" i="27"/>
  <c r="BP688" i="27"/>
  <c r="BO688" i="27"/>
  <c r="BN688" i="27"/>
  <c r="BM688" i="27"/>
  <c r="BL688" i="27"/>
  <c r="BK688" i="27"/>
  <c r="BJ688" i="27"/>
  <c r="BI688" i="27"/>
  <c r="F688" i="27"/>
  <c r="E688" i="27"/>
  <c r="D688" i="27"/>
  <c r="C688" i="27"/>
  <c r="B688" i="27"/>
  <c r="BQ687" i="27"/>
  <c r="BP687" i="27"/>
  <c r="BO687" i="27"/>
  <c r="BN687" i="27"/>
  <c r="BM687" i="27"/>
  <c r="BL687" i="27"/>
  <c r="BK687" i="27"/>
  <c r="BJ687" i="27"/>
  <c r="BI687" i="27"/>
  <c r="F687" i="27"/>
  <c r="E687" i="27"/>
  <c r="D687" i="27"/>
  <c r="C687" i="27"/>
  <c r="B687" i="27"/>
  <c r="BQ686" i="27"/>
  <c r="BP686" i="27"/>
  <c r="BO686" i="27"/>
  <c r="BN686" i="27"/>
  <c r="BM686" i="27"/>
  <c r="BL686" i="27"/>
  <c r="BK686" i="27"/>
  <c r="BJ686" i="27"/>
  <c r="BI686" i="27"/>
  <c r="F686" i="27"/>
  <c r="E686" i="27"/>
  <c r="D686" i="27"/>
  <c r="C686" i="27"/>
  <c r="B686" i="27"/>
  <c r="BQ685" i="27"/>
  <c r="BP685" i="27"/>
  <c r="BO685" i="27"/>
  <c r="BN685" i="27"/>
  <c r="BM685" i="27"/>
  <c r="BL685" i="27"/>
  <c r="BK685" i="27"/>
  <c r="BJ685" i="27"/>
  <c r="BI685" i="27"/>
  <c r="F685" i="27"/>
  <c r="E685" i="27"/>
  <c r="D685" i="27"/>
  <c r="C685" i="27"/>
  <c r="B685" i="27"/>
  <c r="BQ684" i="27"/>
  <c r="BP684" i="27"/>
  <c r="BO684" i="27"/>
  <c r="BN684" i="27"/>
  <c r="BM684" i="27"/>
  <c r="BL684" i="27"/>
  <c r="BK684" i="27"/>
  <c r="BJ684" i="27"/>
  <c r="BI684" i="27"/>
  <c r="F684" i="27"/>
  <c r="E684" i="27"/>
  <c r="D684" i="27"/>
  <c r="C684" i="27"/>
  <c r="B684" i="27"/>
  <c r="BQ683" i="27"/>
  <c r="BP683" i="27"/>
  <c r="BO683" i="27"/>
  <c r="BN683" i="27"/>
  <c r="BM683" i="27"/>
  <c r="BL683" i="27"/>
  <c r="BK683" i="27"/>
  <c r="BJ683" i="27"/>
  <c r="BI683" i="27"/>
  <c r="F683" i="27"/>
  <c r="E683" i="27"/>
  <c r="D683" i="27"/>
  <c r="C683" i="27"/>
  <c r="B683" i="27"/>
  <c r="BQ682" i="27"/>
  <c r="BP682" i="27"/>
  <c r="BO682" i="27"/>
  <c r="BN682" i="27"/>
  <c r="BM682" i="27"/>
  <c r="BL682" i="27"/>
  <c r="BK682" i="27"/>
  <c r="BJ682" i="27"/>
  <c r="BI682" i="27"/>
  <c r="F682" i="27"/>
  <c r="E682" i="27"/>
  <c r="D682" i="27"/>
  <c r="C682" i="27"/>
  <c r="B682" i="27"/>
  <c r="BQ681" i="27"/>
  <c r="BP681" i="27"/>
  <c r="BO681" i="27"/>
  <c r="BN681" i="27"/>
  <c r="BM681" i="27"/>
  <c r="BL681" i="27"/>
  <c r="BK681" i="27"/>
  <c r="BJ681" i="27"/>
  <c r="BI681" i="27"/>
  <c r="F681" i="27"/>
  <c r="E681" i="27"/>
  <c r="D681" i="27"/>
  <c r="C681" i="27"/>
  <c r="B681" i="27"/>
  <c r="BQ680" i="27"/>
  <c r="BP680" i="27"/>
  <c r="BO680" i="27"/>
  <c r="BN680" i="27"/>
  <c r="BM680" i="27"/>
  <c r="BL680" i="27"/>
  <c r="BK680" i="27"/>
  <c r="BJ680" i="27"/>
  <c r="BI680" i="27"/>
  <c r="F680" i="27"/>
  <c r="E680" i="27"/>
  <c r="D680" i="27"/>
  <c r="C680" i="27"/>
  <c r="B680" i="27"/>
  <c r="BQ679" i="27"/>
  <c r="BP679" i="27"/>
  <c r="BO679" i="27"/>
  <c r="BN679" i="27"/>
  <c r="BM679" i="27"/>
  <c r="BL679" i="27"/>
  <c r="BK679" i="27"/>
  <c r="BJ679" i="27"/>
  <c r="BI679" i="27"/>
  <c r="F679" i="27"/>
  <c r="E679" i="27"/>
  <c r="D679" i="27"/>
  <c r="C679" i="27"/>
  <c r="B679" i="27"/>
  <c r="BQ678" i="27"/>
  <c r="BP678" i="27"/>
  <c r="BO678" i="27"/>
  <c r="BN678" i="27"/>
  <c r="BM678" i="27"/>
  <c r="BL678" i="27"/>
  <c r="BK678" i="27"/>
  <c r="BJ678" i="27"/>
  <c r="BI678" i="27"/>
  <c r="F678" i="27"/>
  <c r="E678" i="27"/>
  <c r="D678" i="27"/>
  <c r="C678" i="27"/>
  <c r="B678" i="27"/>
  <c r="BQ677" i="27"/>
  <c r="BP677" i="27"/>
  <c r="BO677" i="27"/>
  <c r="BN677" i="27"/>
  <c r="BM677" i="27"/>
  <c r="BL677" i="27"/>
  <c r="BK677" i="27"/>
  <c r="BJ677" i="27"/>
  <c r="BI677" i="27"/>
  <c r="F677" i="27"/>
  <c r="E677" i="27"/>
  <c r="D677" i="27"/>
  <c r="C677" i="27"/>
  <c r="B677" i="27"/>
  <c r="BQ676" i="27"/>
  <c r="BP676" i="27"/>
  <c r="BO676" i="27"/>
  <c r="BN676" i="27"/>
  <c r="BM676" i="27"/>
  <c r="BL676" i="27"/>
  <c r="BK676" i="27"/>
  <c r="BJ676" i="27"/>
  <c r="BI676" i="27"/>
  <c r="F676" i="27"/>
  <c r="E676" i="27"/>
  <c r="D676" i="27"/>
  <c r="C676" i="27"/>
  <c r="B676" i="27"/>
  <c r="BQ675" i="27"/>
  <c r="BP675" i="27"/>
  <c r="BO675" i="27"/>
  <c r="BN675" i="27"/>
  <c r="BM675" i="27"/>
  <c r="BL675" i="27"/>
  <c r="BK675" i="27"/>
  <c r="BJ675" i="27"/>
  <c r="BI675" i="27"/>
  <c r="F675" i="27"/>
  <c r="E675" i="27"/>
  <c r="D675" i="27"/>
  <c r="C675" i="27"/>
  <c r="B675" i="27"/>
  <c r="BQ674" i="27"/>
  <c r="BP674" i="27"/>
  <c r="BO674" i="27"/>
  <c r="BN674" i="27"/>
  <c r="BM674" i="27"/>
  <c r="BL674" i="27"/>
  <c r="BK674" i="27"/>
  <c r="BJ674" i="27"/>
  <c r="BI674" i="27"/>
  <c r="F674" i="27"/>
  <c r="E674" i="27"/>
  <c r="D674" i="27"/>
  <c r="C674" i="27"/>
  <c r="B674" i="27"/>
  <c r="BQ673" i="27"/>
  <c r="BP673" i="27"/>
  <c r="BO673" i="27"/>
  <c r="BN673" i="27"/>
  <c r="BM673" i="27"/>
  <c r="BL673" i="27"/>
  <c r="BK673" i="27"/>
  <c r="BJ673" i="27"/>
  <c r="BI673" i="27"/>
  <c r="F673" i="27"/>
  <c r="E673" i="27"/>
  <c r="D673" i="27"/>
  <c r="C673" i="27"/>
  <c r="B673" i="27"/>
  <c r="BQ672" i="27"/>
  <c r="BP672" i="27"/>
  <c r="BO672" i="27"/>
  <c r="BN672" i="27"/>
  <c r="BM672" i="27"/>
  <c r="BL672" i="27"/>
  <c r="BK672" i="27"/>
  <c r="BJ672" i="27"/>
  <c r="BI672" i="27"/>
  <c r="F672" i="27"/>
  <c r="E672" i="27"/>
  <c r="D672" i="27"/>
  <c r="C672" i="27"/>
  <c r="B672" i="27"/>
  <c r="BQ671" i="27"/>
  <c r="BP671" i="27"/>
  <c r="BO671" i="27"/>
  <c r="BN671" i="27"/>
  <c r="BM671" i="27"/>
  <c r="BL671" i="27"/>
  <c r="BK671" i="27"/>
  <c r="BJ671" i="27"/>
  <c r="BI671" i="27"/>
  <c r="F671" i="27"/>
  <c r="E671" i="27"/>
  <c r="D671" i="27"/>
  <c r="C671" i="27"/>
  <c r="B671" i="27"/>
  <c r="BQ670" i="27"/>
  <c r="BP670" i="27"/>
  <c r="BO670" i="27"/>
  <c r="BN670" i="27"/>
  <c r="BM670" i="27"/>
  <c r="BL670" i="27"/>
  <c r="BK670" i="27"/>
  <c r="BJ670" i="27"/>
  <c r="BI670" i="27"/>
  <c r="F670" i="27"/>
  <c r="E670" i="27"/>
  <c r="D670" i="27"/>
  <c r="C670" i="27"/>
  <c r="B670" i="27"/>
  <c r="BQ669" i="27"/>
  <c r="BP669" i="27"/>
  <c r="BO669" i="27"/>
  <c r="BN669" i="27"/>
  <c r="BM669" i="27"/>
  <c r="BL669" i="27"/>
  <c r="BK669" i="27"/>
  <c r="BJ669" i="27"/>
  <c r="BI669" i="27"/>
  <c r="F669" i="27"/>
  <c r="E669" i="27"/>
  <c r="D669" i="27"/>
  <c r="C669" i="27"/>
  <c r="B669" i="27"/>
  <c r="BQ668" i="27"/>
  <c r="BP668" i="27"/>
  <c r="BO668" i="27"/>
  <c r="BN668" i="27"/>
  <c r="BM668" i="27"/>
  <c r="BL668" i="27"/>
  <c r="BK668" i="27"/>
  <c r="BJ668" i="27"/>
  <c r="BI668" i="27"/>
  <c r="F668" i="27"/>
  <c r="E668" i="27"/>
  <c r="D668" i="27"/>
  <c r="C668" i="27"/>
  <c r="B668" i="27"/>
  <c r="BQ667" i="27"/>
  <c r="BP667" i="27"/>
  <c r="BO667" i="27"/>
  <c r="BN667" i="27"/>
  <c r="BM667" i="27"/>
  <c r="BL667" i="27"/>
  <c r="BK667" i="27"/>
  <c r="BJ667" i="27"/>
  <c r="BI667" i="27"/>
  <c r="F667" i="27"/>
  <c r="E667" i="27"/>
  <c r="D667" i="27"/>
  <c r="C667" i="27"/>
  <c r="B667" i="27"/>
  <c r="BQ666" i="27"/>
  <c r="BP666" i="27"/>
  <c r="BO666" i="27"/>
  <c r="BN666" i="27"/>
  <c r="BM666" i="27"/>
  <c r="BL666" i="27"/>
  <c r="BK666" i="27"/>
  <c r="BJ666" i="27"/>
  <c r="BI666" i="27"/>
  <c r="F666" i="27"/>
  <c r="E666" i="27"/>
  <c r="D666" i="27"/>
  <c r="C666" i="27"/>
  <c r="B666" i="27"/>
  <c r="BQ665" i="27"/>
  <c r="BP665" i="27"/>
  <c r="BO665" i="27"/>
  <c r="BN665" i="27"/>
  <c r="BM665" i="27"/>
  <c r="BL665" i="27"/>
  <c r="BK665" i="27"/>
  <c r="BJ665" i="27"/>
  <c r="BI665" i="27"/>
  <c r="F665" i="27"/>
  <c r="E665" i="27"/>
  <c r="D665" i="27"/>
  <c r="C665" i="27"/>
  <c r="B665" i="27"/>
  <c r="BQ664" i="27"/>
  <c r="BP664" i="27"/>
  <c r="BO664" i="27"/>
  <c r="BN664" i="27"/>
  <c r="BM664" i="27"/>
  <c r="BL664" i="27"/>
  <c r="BK664" i="27"/>
  <c r="BJ664" i="27"/>
  <c r="BI664" i="27"/>
  <c r="F664" i="27"/>
  <c r="E664" i="27"/>
  <c r="D664" i="27"/>
  <c r="C664" i="27"/>
  <c r="B664" i="27"/>
  <c r="BQ663" i="27"/>
  <c r="BP663" i="27"/>
  <c r="BO663" i="27"/>
  <c r="BN663" i="27"/>
  <c r="BM663" i="27"/>
  <c r="BL663" i="27"/>
  <c r="BK663" i="27"/>
  <c r="BJ663" i="27"/>
  <c r="BI663" i="27"/>
  <c r="F663" i="27"/>
  <c r="E663" i="27"/>
  <c r="D663" i="27"/>
  <c r="C663" i="27"/>
  <c r="B663" i="27"/>
  <c r="BQ662" i="27"/>
  <c r="BP662" i="27"/>
  <c r="BO662" i="27"/>
  <c r="BN662" i="27"/>
  <c r="BM662" i="27"/>
  <c r="BL662" i="27"/>
  <c r="BK662" i="27"/>
  <c r="BJ662" i="27"/>
  <c r="BI662" i="27"/>
  <c r="F662" i="27"/>
  <c r="E662" i="27"/>
  <c r="D662" i="27"/>
  <c r="C662" i="27"/>
  <c r="B662" i="27"/>
  <c r="BQ661" i="27"/>
  <c r="BP661" i="27"/>
  <c r="BO661" i="27"/>
  <c r="BN661" i="27"/>
  <c r="BM661" i="27"/>
  <c r="BL661" i="27"/>
  <c r="BK661" i="27"/>
  <c r="BJ661" i="27"/>
  <c r="BI661" i="27"/>
  <c r="F661" i="27"/>
  <c r="E661" i="27"/>
  <c r="D661" i="27"/>
  <c r="C661" i="27"/>
  <c r="B661" i="27"/>
  <c r="BQ660" i="27"/>
  <c r="BP660" i="27"/>
  <c r="BO660" i="27"/>
  <c r="BN660" i="27"/>
  <c r="BM660" i="27"/>
  <c r="BL660" i="27"/>
  <c r="BK660" i="27"/>
  <c r="BJ660" i="27"/>
  <c r="BI660" i="27"/>
  <c r="F660" i="27"/>
  <c r="E660" i="27"/>
  <c r="D660" i="27"/>
  <c r="C660" i="27"/>
  <c r="B660" i="27"/>
  <c r="BQ659" i="27"/>
  <c r="BP659" i="27"/>
  <c r="BO659" i="27"/>
  <c r="BN659" i="27"/>
  <c r="BM659" i="27"/>
  <c r="BL659" i="27"/>
  <c r="BK659" i="27"/>
  <c r="BJ659" i="27"/>
  <c r="BI659" i="27"/>
  <c r="F659" i="27"/>
  <c r="E659" i="27"/>
  <c r="D659" i="27"/>
  <c r="C659" i="27"/>
  <c r="B659" i="27"/>
  <c r="BQ658" i="27"/>
  <c r="BP658" i="27"/>
  <c r="BO658" i="27"/>
  <c r="BN658" i="27"/>
  <c r="BM658" i="27"/>
  <c r="BL658" i="27"/>
  <c r="BK658" i="27"/>
  <c r="BJ658" i="27"/>
  <c r="BI658" i="27"/>
  <c r="F658" i="27"/>
  <c r="E658" i="27"/>
  <c r="D658" i="27"/>
  <c r="C658" i="27"/>
  <c r="B658" i="27"/>
  <c r="BQ657" i="27"/>
  <c r="BP657" i="27"/>
  <c r="BO657" i="27"/>
  <c r="BN657" i="27"/>
  <c r="BM657" i="27"/>
  <c r="BL657" i="27"/>
  <c r="BK657" i="27"/>
  <c r="BJ657" i="27"/>
  <c r="BI657" i="27"/>
  <c r="F657" i="27"/>
  <c r="E657" i="27"/>
  <c r="D657" i="27"/>
  <c r="C657" i="27"/>
  <c r="B657" i="27"/>
  <c r="BQ656" i="27"/>
  <c r="BP656" i="27"/>
  <c r="BO656" i="27"/>
  <c r="BN656" i="27"/>
  <c r="BM656" i="27"/>
  <c r="BL656" i="27"/>
  <c r="BK656" i="27"/>
  <c r="BJ656" i="27"/>
  <c r="BI656" i="27"/>
  <c r="F656" i="27"/>
  <c r="E656" i="27"/>
  <c r="D656" i="27"/>
  <c r="C656" i="27"/>
  <c r="B656" i="27"/>
  <c r="BQ655" i="27"/>
  <c r="BP655" i="27"/>
  <c r="BO655" i="27"/>
  <c r="BN655" i="27"/>
  <c r="BM655" i="27"/>
  <c r="BL655" i="27"/>
  <c r="BK655" i="27"/>
  <c r="BJ655" i="27"/>
  <c r="BI655" i="27"/>
  <c r="F655" i="27"/>
  <c r="E655" i="27"/>
  <c r="D655" i="27"/>
  <c r="C655" i="27"/>
  <c r="B655" i="27"/>
  <c r="BQ654" i="27"/>
  <c r="BP654" i="27"/>
  <c r="BO654" i="27"/>
  <c r="BN654" i="27"/>
  <c r="BM654" i="27"/>
  <c r="BL654" i="27"/>
  <c r="BK654" i="27"/>
  <c r="BJ654" i="27"/>
  <c r="BI654" i="27"/>
  <c r="F654" i="27"/>
  <c r="E654" i="27"/>
  <c r="D654" i="27"/>
  <c r="C654" i="27"/>
  <c r="B654" i="27"/>
  <c r="BQ653" i="27"/>
  <c r="BP653" i="27"/>
  <c r="BO653" i="27"/>
  <c r="BN653" i="27"/>
  <c r="BM653" i="27"/>
  <c r="BL653" i="27"/>
  <c r="BK653" i="27"/>
  <c r="BJ653" i="27"/>
  <c r="BI653" i="27"/>
  <c r="F653" i="27"/>
  <c r="E653" i="27"/>
  <c r="D653" i="27"/>
  <c r="C653" i="27"/>
  <c r="B653" i="27"/>
  <c r="BQ652" i="27"/>
  <c r="BP652" i="27"/>
  <c r="BO652" i="27"/>
  <c r="BN652" i="27"/>
  <c r="BM652" i="27"/>
  <c r="BL652" i="27"/>
  <c r="BK652" i="27"/>
  <c r="BJ652" i="27"/>
  <c r="BI652" i="27"/>
  <c r="F652" i="27"/>
  <c r="E652" i="27"/>
  <c r="D652" i="27"/>
  <c r="C652" i="27"/>
  <c r="B652" i="27"/>
  <c r="BQ651" i="27"/>
  <c r="BP651" i="27"/>
  <c r="BO651" i="27"/>
  <c r="BN651" i="27"/>
  <c r="BM651" i="27"/>
  <c r="BL651" i="27"/>
  <c r="BK651" i="27"/>
  <c r="BJ651" i="27"/>
  <c r="BI651" i="27"/>
  <c r="F651" i="27"/>
  <c r="E651" i="27"/>
  <c r="D651" i="27"/>
  <c r="C651" i="27"/>
  <c r="B651" i="27"/>
  <c r="BQ650" i="27"/>
  <c r="BP650" i="27"/>
  <c r="BO650" i="27"/>
  <c r="BN650" i="27"/>
  <c r="BM650" i="27"/>
  <c r="BL650" i="27"/>
  <c r="BK650" i="27"/>
  <c r="BJ650" i="27"/>
  <c r="BI650" i="27"/>
  <c r="F650" i="27"/>
  <c r="E650" i="27"/>
  <c r="D650" i="27"/>
  <c r="C650" i="27"/>
  <c r="B650" i="27"/>
  <c r="BQ649" i="27"/>
  <c r="BP649" i="27"/>
  <c r="BO649" i="27"/>
  <c r="BN649" i="27"/>
  <c r="BM649" i="27"/>
  <c r="BL649" i="27"/>
  <c r="BK649" i="27"/>
  <c r="BJ649" i="27"/>
  <c r="BI649" i="27"/>
  <c r="F649" i="27"/>
  <c r="E649" i="27"/>
  <c r="D649" i="27"/>
  <c r="C649" i="27"/>
  <c r="B649" i="27"/>
  <c r="BQ648" i="27"/>
  <c r="BP648" i="27"/>
  <c r="BO648" i="27"/>
  <c r="BN648" i="27"/>
  <c r="BM648" i="27"/>
  <c r="BL648" i="27"/>
  <c r="BK648" i="27"/>
  <c r="BJ648" i="27"/>
  <c r="BI648" i="27"/>
  <c r="F648" i="27"/>
  <c r="E648" i="27"/>
  <c r="D648" i="27"/>
  <c r="C648" i="27"/>
  <c r="B648" i="27"/>
  <c r="BQ647" i="27"/>
  <c r="BP647" i="27"/>
  <c r="BO647" i="27"/>
  <c r="BN647" i="27"/>
  <c r="BM647" i="27"/>
  <c r="BL647" i="27"/>
  <c r="BK647" i="27"/>
  <c r="BJ647" i="27"/>
  <c r="BI647" i="27"/>
  <c r="F647" i="27"/>
  <c r="E647" i="27"/>
  <c r="D647" i="27"/>
  <c r="C647" i="27"/>
  <c r="B647" i="27"/>
  <c r="BQ646" i="27"/>
  <c r="BP646" i="27"/>
  <c r="BO646" i="27"/>
  <c r="BN646" i="27"/>
  <c r="BM646" i="27"/>
  <c r="BL646" i="27"/>
  <c r="BK646" i="27"/>
  <c r="BJ646" i="27"/>
  <c r="BI646" i="27"/>
  <c r="F646" i="27"/>
  <c r="E646" i="27"/>
  <c r="D646" i="27"/>
  <c r="C646" i="27"/>
  <c r="B646" i="27"/>
  <c r="BQ645" i="27"/>
  <c r="BP645" i="27"/>
  <c r="BO645" i="27"/>
  <c r="BN645" i="27"/>
  <c r="BM645" i="27"/>
  <c r="BL645" i="27"/>
  <c r="BK645" i="27"/>
  <c r="BJ645" i="27"/>
  <c r="BI645" i="27"/>
  <c r="F645" i="27"/>
  <c r="E645" i="27"/>
  <c r="D645" i="27"/>
  <c r="C645" i="27"/>
  <c r="B645" i="27"/>
  <c r="BQ644" i="27"/>
  <c r="BP644" i="27"/>
  <c r="BO644" i="27"/>
  <c r="BN644" i="27"/>
  <c r="BM644" i="27"/>
  <c r="BL644" i="27"/>
  <c r="BK644" i="27"/>
  <c r="BJ644" i="27"/>
  <c r="BI644" i="27"/>
  <c r="F644" i="27"/>
  <c r="E644" i="27"/>
  <c r="D644" i="27"/>
  <c r="C644" i="27"/>
  <c r="B644" i="27"/>
  <c r="BQ643" i="27"/>
  <c r="BP643" i="27"/>
  <c r="BO643" i="27"/>
  <c r="BN643" i="27"/>
  <c r="BM643" i="27"/>
  <c r="BL643" i="27"/>
  <c r="BK643" i="27"/>
  <c r="BJ643" i="27"/>
  <c r="BI643" i="27"/>
  <c r="F643" i="27"/>
  <c r="E643" i="27"/>
  <c r="D643" i="27"/>
  <c r="C643" i="27"/>
  <c r="B643" i="27"/>
  <c r="BQ642" i="27"/>
  <c r="BP642" i="27"/>
  <c r="BO642" i="27"/>
  <c r="BN642" i="27"/>
  <c r="BM642" i="27"/>
  <c r="BL642" i="27"/>
  <c r="BK642" i="27"/>
  <c r="BJ642" i="27"/>
  <c r="BI642" i="27"/>
  <c r="F642" i="27"/>
  <c r="E642" i="27"/>
  <c r="D642" i="27"/>
  <c r="C642" i="27"/>
  <c r="B642" i="27"/>
  <c r="BQ641" i="27"/>
  <c r="BP641" i="27"/>
  <c r="BO641" i="27"/>
  <c r="BN641" i="27"/>
  <c r="BM641" i="27"/>
  <c r="BL641" i="27"/>
  <c r="BK641" i="27"/>
  <c r="BJ641" i="27"/>
  <c r="BI641" i="27"/>
  <c r="F641" i="27"/>
  <c r="E641" i="27"/>
  <c r="D641" i="27"/>
  <c r="C641" i="27"/>
  <c r="B641" i="27"/>
  <c r="BQ640" i="27"/>
  <c r="BP640" i="27"/>
  <c r="BO640" i="27"/>
  <c r="BN640" i="27"/>
  <c r="BM640" i="27"/>
  <c r="BL640" i="27"/>
  <c r="BK640" i="27"/>
  <c r="BJ640" i="27"/>
  <c r="BI640" i="27"/>
  <c r="F640" i="27"/>
  <c r="E640" i="27"/>
  <c r="D640" i="27"/>
  <c r="C640" i="27"/>
  <c r="B640" i="27"/>
  <c r="BQ639" i="27"/>
  <c r="BP639" i="27"/>
  <c r="BO639" i="27"/>
  <c r="BN639" i="27"/>
  <c r="BM639" i="27"/>
  <c r="BL639" i="27"/>
  <c r="BK639" i="27"/>
  <c r="BJ639" i="27"/>
  <c r="BI639" i="27"/>
  <c r="F639" i="27"/>
  <c r="E639" i="27"/>
  <c r="D639" i="27"/>
  <c r="C639" i="27"/>
  <c r="B639" i="27"/>
  <c r="BQ638" i="27"/>
  <c r="BP638" i="27"/>
  <c r="BO638" i="27"/>
  <c r="BN638" i="27"/>
  <c r="BM638" i="27"/>
  <c r="BL638" i="27"/>
  <c r="BK638" i="27"/>
  <c r="BJ638" i="27"/>
  <c r="BI638" i="27"/>
  <c r="F638" i="27"/>
  <c r="E638" i="27"/>
  <c r="D638" i="27"/>
  <c r="C638" i="27"/>
  <c r="B638" i="27"/>
  <c r="BQ637" i="27"/>
  <c r="BP637" i="27"/>
  <c r="BO637" i="27"/>
  <c r="BN637" i="27"/>
  <c r="BM637" i="27"/>
  <c r="BL637" i="27"/>
  <c r="BK637" i="27"/>
  <c r="BJ637" i="27"/>
  <c r="BI637" i="27"/>
  <c r="F637" i="27"/>
  <c r="E637" i="27"/>
  <c r="D637" i="27"/>
  <c r="C637" i="27"/>
  <c r="B637" i="27"/>
  <c r="BQ636" i="27"/>
  <c r="BP636" i="27"/>
  <c r="BO636" i="27"/>
  <c r="BN636" i="27"/>
  <c r="BM636" i="27"/>
  <c r="BL636" i="27"/>
  <c r="BK636" i="27"/>
  <c r="BJ636" i="27"/>
  <c r="BI636" i="27"/>
  <c r="F636" i="27"/>
  <c r="E636" i="27"/>
  <c r="D636" i="27"/>
  <c r="C636" i="27"/>
  <c r="B636" i="27"/>
  <c r="BQ635" i="27"/>
  <c r="BP635" i="27"/>
  <c r="BO635" i="27"/>
  <c r="BN635" i="27"/>
  <c r="BM635" i="27"/>
  <c r="BL635" i="27"/>
  <c r="BK635" i="27"/>
  <c r="BJ635" i="27"/>
  <c r="BI635" i="27"/>
  <c r="F635" i="27"/>
  <c r="E635" i="27"/>
  <c r="D635" i="27"/>
  <c r="C635" i="27"/>
  <c r="B635" i="27"/>
  <c r="BQ634" i="27"/>
  <c r="BP634" i="27"/>
  <c r="BO634" i="27"/>
  <c r="BN634" i="27"/>
  <c r="BM634" i="27"/>
  <c r="BL634" i="27"/>
  <c r="BK634" i="27"/>
  <c r="BJ634" i="27"/>
  <c r="BI634" i="27"/>
  <c r="F634" i="27"/>
  <c r="E634" i="27"/>
  <c r="D634" i="27"/>
  <c r="C634" i="27"/>
  <c r="B634" i="27"/>
  <c r="BQ633" i="27"/>
  <c r="BP633" i="27"/>
  <c r="BO633" i="27"/>
  <c r="BN633" i="27"/>
  <c r="BM633" i="27"/>
  <c r="BL633" i="27"/>
  <c r="BK633" i="27"/>
  <c r="BJ633" i="27"/>
  <c r="BI633" i="27"/>
  <c r="F633" i="27"/>
  <c r="E633" i="27"/>
  <c r="D633" i="27"/>
  <c r="C633" i="27"/>
  <c r="B633" i="27"/>
  <c r="BQ632" i="27"/>
  <c r="BP632" i="27"/>
  <c r="BO632" i="27"/>
  <c r="BN632" i="27"/>
  <c r="BM632" i="27"/>
  <c r="BL632" i="27"/>
  <c r="BK632" i="27"/>
  <c r="BJ632" i="27"/>
  <c r="BI632" i="27"/>
  <c r="F632" i="27"/>
  <c r="E632" i="27"/>
  <c r="D632" i="27"/>
  <c r="C632" i="27"/>
  <c r="B632" i="27"/>
  <c r="BQ631" i="27"/>
  <c r="BP631" i="27"/>
  <c r="BO631" i="27"/>
  <c r="BN631" i="27"/>
  <c r="BM631" i="27"/>
  <c r="BL631" i="27"/>
  <c r="BK631" i="27"/>
  <c r="BJ631" i="27"/>
  <c r="BI631" i="27"/>
  <c r="F631" i="27"/>
  <c r="E631" i="27"/>
  <c r="D631" i="27"/>
  <c r="C631" i="27"/>
  <c r="B631" i="27"/>
  <c r="BQ630" i="27"/>
  <c r="BP630" i="27"/>
  <c r="BO630" i="27"/>
  <c r="BN630" i="27"/>
  <c r="BM630" i="27"/>
  <c r="BL630" i="27"/>
  <c r="BK630" i="27"/>
  <c r="BJ630" i="27"/>
  <c r="BI630" i="27"/>
  <c r="F630" i="27"/>
  <c r="E630" i="27"/>
  <c r="D630" i="27"/>
  <c r="C630" i="27"/>
  <c r="B630" i="27"/>
  <c r="BQ629" i="27"/>
  <c r="BP629" i="27"/>
  <c r="BO629" i="27"/>
  <c r="BN629" i="27"/>
  <c r="BM629" i="27"/>
  <c r="BL629" i="27"/>
  <c r="BK629" i="27"/>
  <c r="BJ629" i="27"/>
  <c r="BI629" i="27"/>
  <c r="F629" i="27"/>
  <c r="E629" i="27"/>
  <c r="D629" i="27"/>
  <c r="C629" i="27"/>
  <c r="B629" i="27"/>
  <c r="BQ628" i="27"/>
  <c r="BP628" i="27"/>
  <c r="BO628" i="27"/>
  <c r="BN628" i="27"/>
  <c r="BM628" i="27"/>
  <c r="BL628" i="27"/>
  <c r="BK628" i="27"/>
  <c r="BJ628" i="27"/>
  <c r="BI628" i="27"/>
  <c r="F628" i="27"/>
  <c r="E628" i="27"/>
  <c r="D628" i="27"/>
  <c r="C628" i="27"/>
  <c r="B628" i="27"/>
  <c r="BQ627" i="27"/>
  <c r="BP627" i="27"/>
  <c r="BO627" i="27"/>
  <c r="BN627" i="27"/>
  <c r="BM627" i="27"/>
  <c r="BL627" i="27"/>
  <c r="BK627" i="27"/>
  <c r="BJ627" i="27"/>
  <c r="BI627" i="27"/>
  <c r="F627" i="27"/>
  <c r="E627" i="27"/>
  <c r="D627" i="27"/>
  <c r="C627" i="27"/>
  <c r="B627" i="27"/>
  <c r="BQ626" i="27"/>
  <c r="BP626" i="27"/>
  <c r="BO626" i="27"/>
  <c r="BN626" i="27"/>
  <c r="BM626" i="27"/>
  <c r="BL626" i="27"/>
  <c r="BK626" i="27"/>
  <c r="BJ626" i="27"/>
  <c r="BI626" i="27"/>
  <c r="F626" i="27"/>
  <c r="E626" i="27"/>
  <c r="D626" i="27"/>
  <c r="C626" i="27"/>
  <c r="B626" i="27"/>
  <c r="BQ625" i="27"/>
  <c r="BP625" i="27"/>
  <c r="BO625" i="27"/>
  <c r="BN625" i="27"/>
  <c r="BM625" i="27"/>
  <c r="BL625" i="27"/>
  <c r="BK625" i="27"/>
  <c r="BJ625" i="27"/>
  <c r="BI625" i="27"/>
  <c r="F625" i="27"/>
  <c r="E625" i="27"/>
  <c r="D625" i="27"/>
  <c r="C625" i="27"/>
  <c r="B625" i="27"/>
  <c r="BQ624" i="27"/>
  <c r="BP624" i="27"/>
  <c r="BO624" i="27"/>
  <c r="BN624" i="27"/>
  <c r="BM624" i="27"/>
  <c r="BL624" i="27"/>
  <c r="BK624" i="27"/>
  <c r="BJ624" i="27"/>
  <c r="BI624" i="27"/>
  <c r="F624" i="27"/>
  <c r="E624" i="27"/>
  <c r="D624" i="27"/>
  <c r="C624" i="27"/>
  <c r="B624" i="27"/>
  <c r="BQ623" i="27"/>
  <c r="BP623" i="27"/>
  <c r="BO623" i="27"/>
  <c r="BN623" i="27"/>
  <c r="BM623" i="27"/>
  <c r="BL623" i="27"/>
  <c r="BK623" i="27"/>
  <c r="BJ623" i="27"/>
  <c r="BI623" i="27"/>
  <c r="F623" i="27"/>
  <c r="E623" i="27"/>
  <c r="D623" i="27"/>
  <c r="C623" i="27"/>
  <c r="B623" i="27"/>
  <c r="BQ622" i="27"/>
  <c r="BP622" i="27"/>
  <c r="BO622" i="27"/>
  <c r="BN622" i="27"/>
  <c r="BM622" i="27"/>
  <c r="BL622" i="27"/>
  <c r="BK622" i="27"/>
  <c r="BJ622" i="27"/>
  <c r="BI622" i="27"/>
  <c r="F622" i="27"/>
  <c r="E622" i="27"/>
  <c r="D622" i="27"/>
  <c r="C622" i="27"/>
  <c r="B622" i="27"/>
  <c r="BQ621" i="27"/>
  <c r="BP621" i="27"/>
  <c r="BO621" i="27"/>
  <c r="BN621" i="27"/>
  <c r="BM621" i="27"/>
  <c r="BL621" i="27"/>
  <c r="BK621" i="27"/>
  <c r="BJ621" i="27"/>
  <c r="BI621" i="27"/>
  <c r="F621" i="27"/>
  <c r="E621" i="27"/>
  <c r="D621" i="27"/>
  <c r="C621" i="27"/>
  <c r="B621" i="27"/>
  <c r="BQ620" i="27"/>
  <c r="BP620" i="27"/>
  <c r="BO620" i="27"/>
  <c r="BN620" i="27"/>
  <c r="BM620" i="27"/>
  <c r="BL620" i="27"/>
  <c r="BK620" i="27"/>
  <c r="BJ620" i="27"/>
  <c r="BI620" i="27"/>
  <c r="F620" i="27"/>
  <c r="E620" i="27"/>
  <c r="D620" i="27"/>
  <c r="C620" i="27"/>
  <c r="B620" i="27"/>
  <c r="BQ619" i="27"/>
  <c r="BP619" i="27"/>
  <c r="BO619" i="27"/>
  <c r="BN619" i="27"/>
  <c r="BM619" i="27"/>
  <c r="BL619" i="27"/>
  <c r="BK619" i="27"/>
  <c r="BJ619" i="27"/>
  <c r="BI619" i="27"/>
  <c r="F619" i="27"/>
  <c r="E619" i="27"/>
  <c r="D619" i="27"/>
  <c r="C619" i="27"/>
  <c r="B619" i="27"/>
  <c r="BQ618" i="27"/>
  <c r="BP618" i="27"/>
  <c r="BO618" i="27"/>
  <c r="BN618" i="27"/>
  <c r="BM618" i="27"/>
  <c r="BL618" i="27"/>
  <c r="BK618" i="27"/>
  <c r="BJ618" i="27"/>
  <c r="BI618" i="27"/>
  <c r="F618" i="27"/>
  <c r="E618" i="27"/>
  <c r="D618" i="27"/>
  <c r="C618" i="27"/>
  <c r="B618" i="27"/>
  <c r="BQ617" i="27"/>
  <c r="BP617" i="27"/>
  <c r="BO617" i="27"/>
  <c r="BN617" i="27"/>
  <c r="BM617" i="27"/>
  <c r="BL617" i="27"/>
  <c r="BK617" i="27"/>
  <c r="BJ617" i="27"/>
  <c r="BI617" i="27"/>
  <c r="F617" i="27"/>
  <c r="E617" i="27"/>
  <c r="D617" i="27"/>
  <c r="C617" i="27"/>
  <c r="B617" i="27"/>
  <c r="BQ616" i="27"/>
  <c r="BP616" i="27"/>
  <c r="BO616" i="27"/>
  <c r="BN616" i="27"/>
  <c r="BM616" i="27"/>
  <c r="BL616" i="27"/>
  <c r="BK616" i="27"/>
  <c r="BJ616" i="27"/>
  <c r="BI616" i="27"/>
  <c r="F616" i="27"/>
  <c r="E616" i="27"/>
  <c r="D616" i="27"/>
  <c r="C616" i="27"/>
  <c r="B616" i="27"/>
  <c r="BQ615" i="27"/>
  <c r="BP615" i="27"/>
  <c r="BO615" i="27"/>
  <c r="BN615" i="27"/>
  <c r="BM615" i="27"/>
  <c r="BL615" i="27"/>
  <c r="BK615" i="27"/>
  <c r="BJ615" i="27"/>
  <c r="BI615" i="27"/>
  <c r="F615" i="27"/>
  <c r="E615" i="27"/>
  <c r="D615" i="27"/>
  <c r="C615" i="27"/>
  <c r="B615" i="27"/>
  <c r="BQ614" i="27"/>
  <c r="BP614" i="27"/>
  <c r="BO614" i="27"/>
  <c r="BN614" i="27"/>
  <c r="BM614" i="27"/>
  <c r="BL614" i="27"/>
  <c r="BK614" i="27"/>
  <c r="BJ614" i="27"/>
  <c r="BI614" i="27"/>
  <c r="F614" i="27"/>
  <c r="E614" i="27"/>
  <c r="D614" i="27"/>
  <c r="C614" i="27"/>
  <c r="B614" i="27"/>
  <c r="BQ613" i="27"/>
  <c r="BP613" i="27"/>
  <c r="BO613" i="27"/>
  <c r="BN613" i="27"/>
  <c r="BM613" i="27"/>
  <c r="BL613" i="27"/>
  <c r="BK613" i="27"/>
  <c r="BJ613" i="27"/>
  <c r="BI613" i="27"/>
  <c r="F613" i="27"/>
  <c r="E613" i="27"/>
  <c r="D613" i="27"/>
  <c r="C613" i="27"/>
  <c r="B613" i="27"/>
  <c r="BQ612" i="27"/>
  <c r="BP612" i="27"/>
  <c r="BO612" i="27"/>
  <c r="BN612" i="27"/>
  <c r="BM612" i="27"/>
  <c r="BL612" i="27"/>
  <c r="BK612" i="27"/>
  <c r="BJ612" i="27"/>
  <c r="BI612" i="27"/>
  <c r="F612" i="27"/>
  <c r="E612" i="27"/>
  <c r="D612" i="27"/>
  <c r="C612" i="27"/>
  <c r="B612" i="27"/>
  <c r="BQ611" i="27"/>
  <c r="BP611" i="27"/>
  <c r="BO611" i="27"/>
  <c r="BN611" i="27"/>
  <c r="BM611" i="27"/>
  <c r="BL611" i="27"/>
  <c r="BK611" i="27"/>
  <c r="BJ611" i="27"/>
  <c r="BI611" i="27"/>
  <c r="F611" i="27"/>
  <c r="E611" i="27"/>
  <c r="D611" i="27"/>
  <c r="C611" i="27"/>
  <c r="B611" i="27"/>
  <c r="BQ610" i="27"/>
  <c r="BP610" i="27"/>
  <c r="BO610" i="27"/>
  <c r="BN610" i="27"/>
  <c r="BM610" i="27"/>
  <c r="BL610" i="27"/>
  <c r="BK610" i="27"/>
  <c r="BJ610" i="27"/>
  <c r="BI610" i="27"/>
  <c r="F610" i="27"/>
  <c r="E610" i="27"/>
  <c r="D610" i="27"/>
  <c r="C610" i="27"/>
  <c r="B610" i="27"/>
  <c r="BQ609" i="27"/>
  <c r="BP609" i="27"/>
  <c r="BO609" i="27"/>
  <c r="BN609" i="27"/>
  <c r="BM609" i="27"/>
  <c r="BL609" i="27"/>
  <c r="BK609" i="27"/>
  <c r="BJ609" i="27"/>
  <c r="BI609" i="27"/>
  <c r="F609" i="27"/>
  <c r="E609" i="27"/>
  <c r="D609" i="27"/>
  <c r="C609" i="27"/>
  <c r="B609" i="27"/>
  <c r="BQ608" i="27"/>
  <c r="BP608" i="27"/>
  <c r="BO608" i="27"/>
  <c r="BN608" i="27"/>
  <c r="BM608" i="27"/>
  <c r="BL608" i="27"/>
  <c r="BK608" i="27"/>
  <c r="BJ608" i="27"/>
  <c r="BI608" i="27"/>
  <c r="F608" i="27"/>
  <c r="E608" i="27"/>
  <c r="D608" i="27"/>
  <c r="C608" i="27"/>
  <c r="B608" i="27"/>
  <c r="BQ607" i="27"/>
  <c r="BP607" i="27"/>
  <c r="BO607" i="27"/>
  <c r="BN607" i="27"/>
  <c r="BM607" i="27"/>
  <c r="BL607" i="27"/>
  <c r="BK607" i="27"/>
  <c r="BJ607" i="27"/>
  <c r="BI607" i="27"/>
  <c r="F607" i="27"/>
  <c r="E607" i="27"/>
  <c r="D607" i="27"/>
  <c r="C607" i="27"/>
  <c r="B607" i="27"/>
  <c r="BQ606" i="27"/>
  <c r="BP606" i="27"/>
  <c r="BO606" i="27"/>
  <c r="BN606" i="27"/>
  <c r="BM606" i="27"/>
  <c r="BL606" i="27"/>
  <c r="BK606" i="27"/>
  <c r="BJ606" i="27"/>
  <c r="BI606" i="27"/>
  <c r="F606" i="27"/>
  <c r="E606" i="27"/>
  <c r="D606" i="27"/>
  <c r="C606" i="27"/>
  <c r="B606" i="27"/>
  <c r="BQ605" i="27"/>
  <c r="BP605" i="27"/>
  <c r="BO605" i="27"/>
  <c r="BN605" i="27"/>
  <c r="BM605" i="27"/>
  <c r="BL605" i="27"/>
  <c r="BK605" i="27"/>
  <c r="BJ605" i="27"/>
  <c r="BI605" i="27"/>
  <c r="F605" i="27"/>
  <c r="E605" i="27"/>
  <c r="D605" i="27"/>
  <c r="C605" i="27"/>
  <c r="B605" i="27"/>
  <c r="BQ604" i="27"/>
  <c r="BP604" i="27"/>
  <c r="BO604" i="27"/>
  <c r="BN604" i="27"/>
  <c r="BM604" i="27"/>
  <c r="BL604" i="27"/>
  <c r="BK604" i="27"/>
  <c r="BJ604" i="27"/>
  <c r="BI604" i="27"/>
  <c r="F604" i="27"/>
  <c r="E604" i="27"/>
  <c r="D604" i="27"/>
  <c r="C604" i="27"/>
  <c r="B604" i="27"/>
  <c r="BQ603" i="27"/>
  <c r="BP603" i="27"/>
  <c r="BO603" i="27"/>
  <c r="BN603" i="27"/>
  <c r="BM603" i="27"/>
  <c r="BL603" i="27"/>
  <c r="BK603" i="27"/>
  <c r="BJ603" i="27"/>
  <c r="BI603" i="27"/>
  <c r="F603" i="27"/>
  <c r="E603" i="27"/>
  <c r="D603" i="27"/>
  <c r="C603" i="27"/>
  <c r="B603" i="27"/>
  <c r="BQ602" i="27"/>
  <c r="BP602" i="27"/>
  <c r="BO602" i="27"/>
  <c r="BN602" i="27"/>
  <c r="BM602" i="27"/>
  <c r="BL602" i="27"/>
  <c r="BK602" i="27"/>
  <c r="BJ602" i="27"/>
  <c r="BI602" i="27"/>
  <c r="F602" i="27"/>
  <c r="E602" i="27"/>
  <c r="D602" i="27"/>
  <c r="C602" i="27"/>
  <c r="B602" i="27"/>
  <c r="BQ601" i="27"/>
  <c r="BP601" i="27"/>
  <c r="BO601" i="27"/>
  <c r="BN601" i="27"/>
  <c r="BM601" i="27"/>
  <c r="BL601" i="27"/>
  <c r="BK601" i="27"/>
  <c r="BJ601" i="27"/>
  <c r="BI601" i="27"/>
  <c r="F601" i="27"/>
  <c r="E601" i="27"/>
  <c r="D601" i="27"/>
  <c r="C601" i="27"/>
  <c r="B601" i="27"/>
  <c r="BQ600" i="27"/>
  <c r="BP600" i="27"/>
  <c r="BO600" i="27"/>
  <c r="BN600" i="27"/>
  <c r="BM600" i="27"/>
  <c r="BL600" i="27"/>
  <c r="BK600" i="27"/>
  <c r="BJ600" i="27"/>
  <c r="BI600" i="27"/>
  <c r="F600" i="27"/>
  <c r="E600" i="27"/>
  <c r="D600" i="27"/>
  <c r="C600" i="27"/>
  <c r="B600" i="27"/>
  <c r="BQ599" i="27"/>
  <c r="BP599" i="27"/>
  <c r="BO599" i="27"/>
  <c r="BN599" i="27"/>
  <c r="BM599" i="27"/>
  <c r="BL599" i="27"/>
  <c r="BK599" i="27"/>
  <c r="BJ599" i="27"/>
  <c r="BI599" i="27"/>
  <c r="F599" i="27"/>
  <c r="E599" i="27"/>
  <c r="D599" i="27"/>
  <c r="C599" i="27"/>
  <c r="B599" i="27"/>
  <c r="BQ598" i="27"/>
  <c r="BP598" i="27"/>
  <c r="BO598" i="27"/>
  <c r="BN598" i="27"/>
  <c r="BM598" i="27"/>
  <c r="BL598" i="27"/>
  <c r="BK598" i="27"/>
  <c r="BJ598" i="27"/>
  <c r="BI598" i="27"/>
  <c r="F598" i="27"/>
  <c r="E598" i="27"/>
  <c r="D598" i="27"/>
  <c r="C598" i="27"/>
  <c r="B598" i="27"/>
  <c r="BQ597" i="27"/>
  <c r="BP597" i="27"/>
  <c r="BO597" i="27"/>
  <c r="BN597" i="27"/>
  <c r="BM597" i="27"/>
  <c r="BL597" i="27"/>
  <c r="BK597" i="27"/>
  <c r="BJ597" i="27"/>
  <c r="BI597" i="27"/>
  <c r="F597" i="27"/>
  <c r="E597" i="27"/>
  <c r="D597" i="27"/>
  <c r="C597" i="27"/>
  <c r="B597" i="27"/>
  <c r="BQ596" i="27"/>
  <c r="BP596" i="27"/>
  <c r="BO596" i="27"/>
  <c r="BN596" i="27"/>
  <c r="BM596" i="27"/>
  <c r="BL596" i="27"/>
  <c r="BK596" i="27"/>
  <c r="BJ596" i="27"/>
  <c r="BI596" i="27"/>
  <c r="F596" i="27"/>
  <c r="E596" i="27"/>
  <c r="D596" i="27"/>
  <c r="C596" i="27"/>
  <c r="B596" i="27"/>
  <c r="BQ595" i="27"/>
  <c r="BP595" i="27"/>
  <c r="BO595" i="27"/>
  <c r="BN595" i="27"/>
  <c r="BM595" i="27"/>
  <c r="BL595" i="27"/>
  <c r="BK595" i="27"/>
  <c r="BJ595" i="27"/>
  <c r="BI595" i="27"/>
  <c r="F595" i="27"/>
  <c r="E595" i="27"/>
  <c r="D595" i="27"/>
  <c r="C595" i="27"/>
  <c r="B595" i="27"/>
  <c r="BQ594" i="27"/>
  <c r="BP594" i="27"/>
  <c r="BO594" i="27"/>
  <c r="BN594" i="27"/>
  <c r="BM594" i="27"/>
  <c r="BL594" i="27"/>
  <c r="BK594" i="27"/>
  <c r="BJ594" i="27"/>
  <c r="BI594" i="27"/>
  <c r="F594" i="27"/>
  <c r="E594" i="27"/>
  <c r="D594" i="27"/>
  <c r="C594" i="27"/>
  <c r="B594" i="27"/>
  <c r="BQ593" i="27"/>
  <c r="BP593" i="27"/>
  <c r="BO593" i="27"/>
  <c r="BN593" i="27"/>
  <c r="BM593" i="27"/>
  <c r="BL593" i="27"/>
  <c r="BK593" i="27"/>
  <c r="BJ593" i="27"/>
  <c r="BI593" i="27"/>
  <c r="F593" i="27"/>
  <c r="E593" i="27"/>
  <c r="D593" i="27"/>
  <c r="C593" i="27"/>
  <c r="B593" i="27"/>
  <c r="BQ592" i="27"/>
  <c r="BP592" i="27"/>
  <c r="BO592" i="27"/>
  <c r="BN592" i="27"/>
  <c r="BM592" i="27"/>
  <c r="BL592" i="27"/>
  <c r="BK592" i="27"/>
  <c r="BJ592" i="27"/>
  <c r="BI592" i="27"/>
  <c r="F592" i="27"/>
  <c r="E592" i="27"/>
  <c r="D592" i="27"/>
  <c r="C592" i="27"/>
  <c r="B592" i="27"/>
  <c r="BQ591" i="27"/>
  <c r="BP591" i="27"/>
  <c r="BO591" i="27"/>
  <c r="BN591" i="27"/>
  <c r="BM591" i="27"/>
  <c r="BL591" i="27"/>
  <c r="BK591" i="27"/>
  <c r="BJ591" i="27"/>
  <c r="BI591" i="27"/>
  <c r="F591" i="27"/>
  <c r="E591" i="27"/>
  <c r="D591" i="27"/>
  <c r="C591" i="27"/>
  <c r="B591" i="27"/>
  <c r="BQ590" i="27"/>
  <c r="BP590" i="27"/>
  <c r="BO590" i="27"/>
  <c r="BN590" i="27"/>
  <c r="BM590" i="27"/>
  <c r="BL590" i="27"/>
  <c r="BK590" i="27"/>
  <c r="BJ590" i="27"/>
  <c r="BI590" i="27"/>
  <c r="F590" i="27"/>
  <c r="E590" i="27"/>
  <c r="D590" i="27"/>
  <c r="C590" i="27"/>
  <c r="B590" i="27"/>
  <c r="BQ589" i="27"/>
  <c r="BP589" i="27"/>
  <c r="BO589" i="27"/>
  <c r="BN589" i="27"/>
  <c r="BM589" i="27"/>
  <c r="BL589" i="27"/>
  <c r="BK589" i="27"/>
  <c r="BJ589" i="27"/>
  <c r="BI589" i="27"/>
  <c r="F589" i="27"/>
  <c r="E589" i="27"/>
  <c r="D589" i="27"/>
  <c r="C589" i="27"/>
  <c r="B589" i="27"/>
  <c r="BQ588" i="27"/>
  <c r="BP588" i="27"/>
  <c r="BO588" i="27"/>
  <c r="BN588" i="27"/>
  <c r="BM588" i="27"/>
  <c r="BL588" i="27"/>
  <c r="BK588" i="27"/>
  <c r="BJ588" i="27"/>
  <c r="BI588" i="27"/>
  <c r="F588" i="27"/>
  <c r="E588" i="27"/>
  <c r="D588" i="27"/>
  <c r="C588" i="27"/>
  <c r="B588" i="27"/>
  <c r="BQ587" i="27"/>
  <c r="BP587" i="27"/>
  <c r="BO587" i="27"/>
  <c r="BN587" i="27"/>
  <c r="BM587" i="27"/>
  <c r="BL587" i="27"/>
  <c r="BK587" i="27"/>
  <c r="BJ587" i="27"/>
  <c r="BI587" i="27"/>
  <c r="F587" i="27"/>
  <c r="E587" i="27"/>
  <c r="D587" i="27"/>
  <c r="C587" i="27"/>
  <c r="B587" i="27"/>
  <c r="BQ586" i="27"/>
  <c r="BP586" i="27"/>
  <c r="BO586" i="27"/>
  <c r="BN586" i="27"/>
  <c r="BM586" i="27"/>
  <c r="BL586" i="27"/>
  <c r="BK586" i="27"/>
  <c r="BJ586" i="27"/>
  <c r="BI586" i="27"/>
  <c r="F586" i="27"/>
  <c r="E586" i="27"/>
  <c r="D586" i="27"/>
  <c r="C586" i="27"/>
  <c r="B586" i="27"/>
  <c r="BQ585" i="27"/>
  <c r="BP585" i="27"/>
  <c r="BO585" i="27"/>
  <c r="BN585" i="27"/>
  <c r="BM585" i="27"/>
  <c r="BL585" i="27"/>
  <c r="BK585" i="27"/>
  <c r="BJ585" i="27"/>
  <c r="BI585" i="27"/>
  <c r="F585" i="27"/>
  <c r="E585" i="27"/>
  <c r="D585" i="27"/>
  <c r="C585" i="27"/>
  <c r="B585" i="27"/>
  <c r="BQ584" i="27"/>
  <c r="BP584" i="27"/>
  <c r="BO584" i="27"/>
  <c r="BN584" i="27"/>
  <c r="BM584" i="27"/>
  <c r="BL584" i="27"/>
  <c r="BK584" i="27"/>
  <c r="BJ584" i="27"/>
  <c r="BI584" i="27"/>
  <c r="F584" i="27"/>
  <c r="E584" i="27"/>
  <c r="D584" i="27"/>
  <c r="C584" i="27"/>
  <c r="B584" i="27"/>
  <c r="BQ583" i="27"/>
  <c r="BP583" i="27"/>
  <c r="BO583" i="27"/>
  <c r="BN583" i="27"/>
  <c r="BM583" i="27"/>
  <c r="BL583" i="27"/>
  <c r="BK583" i="27"/>
  <c r="BJ583" i="27"/>
  <c r="BI583" i="27"/>
  <c r="F583" i="27"/>
  <c r="E583" i="27"/>
  <c r="D583" i="27"/>
  <c r="C583" i="27"/>
  <c r="B583" i="27"/>
  <c r="BQ582" i="27"/>
  <c r="BP582" i="27"/>
  <c r="BO582" i="27"/>
  <c r="BN582" i="27"/>
  <c r="BM582" i="27"/>
  <c r="BL582" i="27"/>
  <c r="BK582" i="27"/>
  <c r="BJ582" i="27"/>
  <c r="BI582" i="27"/>
  <c r="F582" i="27"/>
  <c r="E582" i="27"/>
  <c r="D582" i="27"/>
  <c r="C582" i="27"/>
  <c r="B582" i="27"/>
  <c r="BQ581" i="27"/>
  <c r="BP581" i="27"/>
  <c r="BO581" i="27"/>
  <c r="BN581" i="27"/>
  <c r="BM581" i="27"/>
  <c r="BL581" i="27"/>
  <c r="BK581" i="27"/>
  <c r="BJ581" i="27"/>
  <c r="BI581" i="27"/>
  <c r="F581" i="27"/>
  <c r="E581" i="27"/>
  <c r="D581" i="27"/>
  <c r="C581" i="27"/>
  <c r="B581" i="27"/>
  <c r="BQ580" i="27"/>
  <c r="BP580" i="27"/>
  <c r="BO580" i="27"/>
  <c r="BN580" i="27"/>
  <c r="BM580" i="27"/>
  <c r="BL580" i="27"/>
  <c r="BK580" i="27"/>
  <c r="BJ580" i="27"/>
  <c r="BI580" i="27"/>
  <c r="F580" i="27"/>
  <c r="E580" i="27"/>
  <c r="D580" i="27"/>
  <c r="C580" i="27"/>
  <c r="B580" i="27"/>
  <c r="BQ579" i="27"/>
  <c r="BP579" i="27"/>
  <c r="BO579" i="27"/>
  <c r="BN579" i="27"/>
  <c r="BM579" i="27"/>
  <c r="BL579" i="27"/>
  <c r="BK579" i="27"/>
  <c r="BJ579" i="27"/>
  <c r="BI579" i="27"/>
  <c r="F579" i="27"/>
  <c r="E579" i="27"/>
  <c r="D579" i="27"/>
  <c r="C579" i="27"/>
  <c r="B579" i="27"/>
  <c r="BQ578" i="27"/>
  <c r="BP578" i="27"/>
  <c r="BO578" i="27"/>
  <c r="BN578" i="27"/>
  <c r="BM578" i="27"/>
  <c r="BL578" i="27"/>
  <c r="BK578" i="27"/>
  <c r="BJ578" i="27"/>
  <c r="BI578" i="27"/>
  <c r="F578" i="27"/>
  <c r="E578" i="27"/>
  <c r="D578" i="27"/>
  <c r="C578" i="27"/>
  <c r="B578" i="27"/>
  <c r="BQ577" i="27"/>
  <c r="BP577" i="27"/>
  <c r="BO577" i="27"/>
  <c r="BN577" i="27"/>
  <c r="BM577" i="27"/>
  <c r="BL577" i="27"/>
  <c r="BK577" i="27"/>
  <c r="BJ577" i="27"/>
  <c r="BI577" i="27"/>
  <c r="F577" i="27"/>
  <c r="E577" i="27"/>
  <c r="D577" i="27"/>
  <c r="C577" i="27"/>
  <c r="B577" i="27"/>
  <c r="BQ576" i="27"/>
  <c r="BP576" i="27"/>
  <c r="BO576" i="27"/>
  <c r="BN576" i="27"/>
  <c r="BM576" i="27"/>
  <c r="BL576" i="27"/>
  <c r="BK576" i="27"/>
  <c r="BJ576" i="27"/>
  <c r="BI576" i="27"/>
  <c r="F576" i="27"/>
  <c r="E576" i="27"/>
  <c r="D576" i="27"/>
  <c r="C576" i="27"/>
  <c r="B576" i="27"/>
  <c r="BQ575" i="27"/>
  <c r="BP575" i="27"/>
  <c r="BO575" i="27"/>
  <c r="BN575" i="27"/>
  <c r="BM575" i="27"/>
  <c r="BL575" i="27"/>
  <c r="BK575" i="27"/>
  <c r="BJ575" i="27"/>
  <c r="BI575" i="27"/>
  <c r="F575" i="27"/>
  <c r="E575" i="27"/>
  <c r="D575" i="27"/>
  <c r="C575" i="27"/>
  <c r="B575" i="27"/>
  <c r="BQ574" i="27"/>
  <c r="BP574" i="27"/>
  <c r="BO574" i="27"/>
  <c r="BN574" i="27"/>
  <c r="BM574" i="27"/>
  <c r="BL574" i="27"/>
  <c r="BK574" i="27"/>
  <c r="BJ574" i="27"/>
  <c r="BI574" i="27"/>
  <c r="F574" i="27"/>
  <c r="E574" i="27"/>
  <c r="D574" i="27"/>
  <c r="C574" i="27"/>
  <c r="B574" i="27"/>
  <c r="BQ573" i="27"/>
  <c r="BP573" i="27"/>
  <c r="BO573" i="27"/>
  <c r="BN573" i="27"/>
  <c r="BM573" i="27"/>
  <c r="BL573" i="27"/>
  <c r="BK573" i="27"/>
  <c r="BJ573" i="27"/>
  <c r="BI573" i="27"/>
  <c r="F573" i="27"/>
  <c r="E573" i="27"/>
  <c r="D573" i="27"/>
  <c r="C573" i="27"/>
  <c r="B573" i="27"/>
  <c r="BQ572" i="27"/>
  <c r="BP572" i="27"/>
  <c r="BO572" i="27"/>
  <c r="BN572" i="27"/>
  <c r="BM572" i="27"/>
  <c r="BL572" i="27"/>
  <c r="BK572" i="27"/>
  <c r="BJ572" i="27"/>
  <c r="BI572" i="27"/>
  <c r="F572" i="27"/>
  <c r="E572" i="27"/>
  <c r="D572" i="27"/>
  <c r="C572" i="27"/>
  <c r="B572" i="27"/>
  <c r="BQ571" i="27"/>
  <c r="BP571" i="27"/>
  <c r="BO571" i="27"/>
  <c r="BN571" i="27"/>
  <c r="BM571" i="27"/>
  <c r="BL571" i="27"/>
  <c r="BK571" i="27"/>
  <c r="BJ571" i="27"/>
  <c r="BI571" i="27"/>
  <c r="F571" i="27"/>
  <c r="E571" i="27"/>
  <c r="D571" i="27"/>
  <c r="C571" i="27"/>
  <c r="B571" i="27"/>
  <c r="BQ570" i="27"/>
  <c r="BP570" i="27"/>
  <c r="BO570" i="27"/>
  <c r="BN570" i="27"/>
  <c r="BM570" i="27"/>
  <c r="BL570" i="27"/>
  <c r="BK570" i="27"/>
  <c r="BJ570" i="27"/>
  <c r="BI570" i="27"/>
  <c r="F570" i="27"/>
  <c r="E570" i="27"/>
  <c r="D570" i="27"/>
  <c r="C570" i="27"/>
  <c r="B570" i="27"/>
  <c r="BQ569" i="27"/>
  <c r="BP569" i="27"/>
  <c r="BO569" i="27"/>
  <c r="BN569" i="27"/>
  <c r="BM569" i="27"/>
  <c r="BL569" i="27"/>
  <c r="BK569" i="27"/>
  <c r="BJ569" i="27"/>
  <c r="BI569" i="27"/>
  <c r="F569" i="27"/>
  <c r="E569" i="27"/>
  <c r="D569" i="27"/>
  <c r="C569" i="27"/>
  <c r="B569" i="27"/>
  <c r="BQ568" i="27"/>
  <c r="BP568" i="27"/>
  <c r="BO568" i="27"/>
  <c r="BN568" i="27"/>
  <c r="BM568" i="27"/>
  <c r="BL568" i="27"/>
  <c r="BK568" i="27"/>
  <c r="BJ568" i="27"/>
  <c r="BI568" i="27"/>
  <c r="F568" i="27"/>
  <c r="E568" i="27"/>
  <c r="D568" i="27"/>
  <c r="C568" i="27"/>
  <c r="B568" i="27"/>
  <c r="BQ567" i="27"/>
  <c r="BP567" i="27"/>
  <c r="BO567" i="27"/>
  <c r="BN567" i="27"/>
  <c r="BM567" i="27"/>
  <c r="BL567" i="27"/>
  <c r="BK567" i="27"/>
  <c r="BJ567" i="27"/>
  <c r="BI567" i="27"/>
  <c r="F567" i="27"/>
  <c r="E567" i="27"/>
  <c r="D567" i="27"/>
  <c r="C567" i="27"/>
  <c r="B567" i="27"/>
  <c r="BQ566" i="27"/>
  <c r="BP566" i="27"/>
  <c r="BO566" i="27"/>
  <c r="BN566" i="27"/>
  <c r="BM566" i="27"/>
  <c r="BL566" i="27"/>
  <c r="BK566" i="27"/>
  <c r="BJ566" i="27"/>
  <c r="BI566" i="27"/>
  <c r="F566" i="27"/>
  <c r="E566" i="27"/>
  <c r="D566" i="27"/>
  <c r="C566" i="27"/>
  <c r="B566" i="27"/>
  <c r="BQ565" i="27"/>
  <c r="BP565" i="27"/>
  <c r="BO565" i="27"/>
  <c r="BN565" i="27"/>
  <c r="BM565" i="27"/>
  <c r="BL565" i="27"/>
  <c r="BK565" i="27"/>
  <c r="BJ565" i="27"/>
  <c r="BI565" i="27"/>
  <c r="F565" i="27"/>
  <c r="E565" i="27"/>
  <c r="D565" i="27"/>
  <c r="C565" i="27"/>
  <c r="B565" i="27"/>
  <c r="BQ564" i="27"/>
  <c r="BP564" i="27"/>
  <c r="BO564" i="27"/>
  <c r="BN564" i="27"/>
  <c r="BM564" i="27"/>
  <c r="BL564" i="27"/>
  <c r="BK564" i="27"/>
  <c r="BJ564" i="27"/>
  <c r="BI564" i="27"/>
  <c r="F564" i="27"/>
  <c r="E564" i="27"/>
  <c r="D564" i="27"/>
  <c r="C564" i="27"/>
  <c r="B564" i="27"/>
  <c r="BQ563" i="27"/>
  <c r="BP563" i="27"/>
  <c r="BO563" i="27"/>
  <c r="BN563" i="27"/>
  <c r="BM563" i="27"/>
  <c r="BL563" i="27"/>
  <c r="BK563" i="27"/>
  <c r="BJ563" i="27"/>
  <c r="BI563" i="27"/>
  <c r="F563" i="27"/>
  <c r="E563" i="27"/>
  <c r="D563" i="27"/>
  <c r="C563" i="27"/>
  <c r="B563" i="27"/>
  <c r="BQ562" i="27"/>
  <c r="BP562" i="27"/>
  <c r="BO562" i="27"/>
  <c r="BN562" i="27"/>
  <c r="BM562" i="27"/>
  <c r="BL562" i="27"/>
  <c r="BK562" i="27"/>
  <c r="BJ562" i="27"/>
  <c r="BI562" i="27"/>
  <c r="F562" i="27"/>
  <c r="E562" i="27"/>
  <c r="D562" i="27"/>
  <c r="C562" i="27"/>
  <c r="B562" i="27"/>
  <c r="BQ561" i="27"/>
  <c r="BP561" i="27"/>
  <c r="BO561" i="27"/>
  <c r="BN561" i="27"/>
  <c r="BM561" i="27"/>
  <c r="BL561" i="27"/>
  <c r="BK561" i="27"/>
  <c r="BJ561" i="27"/>
  <c r="BI561" i="27"/>
  <c r="F561" i="27"/>
  <c r="E561" i="27"/>
  <c r="D561" i="27"/>
  <c r="C561" i="27"/>
  <c r="B561" i="27"/>
  <c r="BQ560" i="27"/>
  <c r="BP560" i="27"/>
  <c r="BO560" i="27"/>
  <c r="BN560" i="27"/>
  <c r="BM560" i="27"/>
  <c r="BL560" i="27"/>
  <c r="BK560" i="27"/>
  <c r="BJ560" i="27"/>
  <c r="BI560" i="27"/>
  <c r="F560" i="27"/>
  <c r="E560" i="27"/>
  <c r="D560" i="27"/>
  <c r="C560" i="27"/>
  <c r="B560" i="27"/>
  <c r="BQ559" i="27"/>
  <c r="BP559" i="27"/>
  <c r="BO559" i="27"/>
  <c r="BN559" i="27"/>
  <c r="BM559" i="27"/>
  <c r="BL559" i="27"/>
  <c r="BK559" i="27"/>
  <c r="BJ559" i="27"/>
  <c r="BI559" i="27"/>
  <c r="F559" i="27"/>
  <c r="E559" i="27"/>
  <c r="D559" i="27"/>
  <c r="C559" i="27"/>
  <c r="B559" i="27"/>
  <c r="BQ558" i="27"/>
  <c r="BP558" i="27"/>
  <c r="BO558" i="27"/>
  <c r="BN558" i="27"/>
  <c r="BM558" i="27"/>
  <c r="BL558" i="27"/>
  <c r="BK558" i="27"/>
  <c r="BJ558" i="27"/>
  <c r="BI558" i="27"/>
  <c r="F558" i="27"/>
  <c r="E558" i="27"/>
  <c r="D558" i="27"/>
  <c r="C558" i="27"/>
  <c r="B558" i="27"/>
  <c r="BQ557" i="27"/>
  <c r="BP557" i="27"/>
  <c r="BO557" i="27"/>
  <c r="BN557" i="27"/>
  <c r="BM557" i="27"/>
  <c r="BL557" i="27"/>
  <c r="BK557" i="27"/>
  <c r="BJ557" i="27"/>
  <c r="BI557" i="27"/>
  <c r="F557" i="27"/>
  <c r="E557" i="27"/>
  <c r="D557" i="27"/>
  <c r="C557" i="27"/>
  <c r="B557" i="27"/>
  <c r="BQ556" i="27"/>
  <c r="BP556" i="27"/>
  <c r="BO556" i="27"/>
  <c r="BN556" i="27"/>
  <c r="BM556" i="27"/>
  <c r="BL556" i="27"/>
  <c r="BK556" i="27"/>
  <c r="BJ556" i="27"/>
  <c r="BI556" i="27"/>
  <c r="F556" i="27"/>
  <c r="E556" i="27"/>
  <c r="D556" i="27"/>
  <c r="C556" i="27"/>
  <c r="B556" i="27"/>
  <c r="BQ555" i="27"/>
  <c r="BP555" i="27"/>
  <c r="BO555" i="27"/>
  <c r="BN555" i="27"/>
  <c r="BM555" i="27"/>
  <c r="BL555" i="27"/>
  <c r="BK555" i="27"/>
  <c r="BJ555" i="27"/>
  <c r="BI555" i="27"/>
  <c r="F555" i="27"/>
  <c r="E555" i="27"/>
  <c r="D555" i="27"/>
  <c r="C555" i="27"/>
  <c r="B555" i="27"/>
  <c r="BQ554" i="27"/>
  <c r="BP554" i="27"/>
  <c r="BO554" i="27"/>
  <c r="BN554" i="27"/>
  <c r="BM554" i="27"/>
  <c r="BL554" i="27"/>
  <c r="BK554" i="27"/>
  <c r="BJ554" i="27"/>
  <c r="BI554" i="27"/>
  <c r="F554" i="27"/>
  <c r="E554" i="27"/>
  <c r="D554" i="27"/>
  <c r="C554" i="27"/>
  <c r="B554" i="27"/>
  <c r="BQ553" i="27"/>
  <c r="BP553" i="27"/>
  <c r="BO553" i="27"/>
  <c r="BN553" i="27"/>
  <c r="BM553" i="27"/>
  <c r="BL553" i="27"/>
  <c r="BK553" i="27"/>
  <c r="BJ553" i="27"/>
  <c r="BI553" i="27"/>
  <c r="F553" i="27"/>
  <c r="E553" i="27"/>
  <c r="D553" i="27"/>
  <c r="C553" i="27"/>
  <c r="B553" i="27"/>
  <c r="BQ552" i="27"/>
  <c r="BP552" i="27"/>
  <c r="BO552" i="27"/>
  <c r="BN552" i="27"/>
  <c r="BM552" i="27"/>
  <c r="BL552" i="27"/>
  <c r="BK552" i="27"/>
  <c r="BJ552" i="27"/>
  <c r="BI552" i="27"/>
  <c r="F552" i="27"/>
  <c r="E552" i="27"/>
  <c r="D552" i="27"/>
  <c r="C552" i="27"/>
  <c r="B552" i="27"/>
  <c r="BQ551" i="27"/>
  <c r="BP551" i="27"/>
  <c r="BO551" i="27"/>
  <c r="BN551" i="27"/>
  <c r="BM551" i="27"/>
  <c r="BL551" i="27"/>
  <c r="BK551" i="27"/>
  <c r="BJ551" i="27"/>
  <c r="BI551" i="27"/>
  <c r="F551" i="27"/>
  <c r="E551" i="27"/>
  <c r="D551" i="27"/>
  <c r="C551" i="27"/>
  <c r="B551" i="27"/>
  <c r="BQ550" i="27"/>
  <c r="BP550" i="27"/>
  <c r="BO550" i="27"/>
  <c r="BN550" i="27"/>
  <c r="BM550" i="27"/>
  <c r="BL550" i="27"/>
  <c r="BK550" i="27"/>
  <c r="BJ550" i="27"/>
  <c r="BI550" i="27"/>
  <c r="F550" i="27"/>
  <c r="E550" i="27"/>
  <c r="D550" i="27"/>
  <c r="C550" i="27"/>
  <c r="B550" i="27"/>
  <c r="BQ549" i="27"/>
  <c r="BP549" i="27"/>
  <c r="BO549" i="27"/>
  <c r="BN549" i="27"/>
  <c r="BM549" i="27"/>
  <c r="BL549" i="27"/>
  <c r="BK549" i="27"/>
  <c r="BJ549" i="27"/>
  <c r="BI549" i="27"/>
  <c r="F549" i="27"/>
  <c r="E549" i="27"/>
  <c r="D549" i="27"/>
  <c r="C549" i="27"/>
  <c r="B549" i="27"/>
  <c r="BQ548" i="27"/>
  <c r="BP548" i="27"/>
  <c r="BO548" i="27"/>
  <c r="BN548" i="27"/>
  <c r="BM548" i="27"/>
  <c r="BL548" i="27"/>
  <c r="BK548" i="27"/>
  <c r="BJ548" i="27"/>
  <c r="BI548" i="27"/>
  <c r="F548" i="27"/>
  <c r="E548" i="27"/>
  <c r="D548" i="27"/>
  <c r="C548" i="27"/>
  <c r="B548" i="27"/>
  <c r="BQ547" i="27"/>
  <c r="BP547" i="27"/>
  <c r="BO547" i="27"/>
  <c r="BN547" i="27"/>
  <c r="BM547" i="27"/>
  <c r="BL547" i="27"/>
  <c r="BK547" i="27"/>
  <c r="BJ547" i="27"/>
  <c r="BI547" i="27"/>
  <c r="F547" i="27"/>
  <c r="E547" i="27"/>
  <c r="D547" i="27"/>
  <c r="C547" i="27"/>
  <c r="B547" i="27"/>
  <c r="BQ546" i="27"/>
  <c r="BP546" i="27"/>
  <c r="BO546" i="27"/>
  <c r="BN546" i="27"/>
  <c r="BM546" i="27"/>
  <c r="BL546" i="27"/>
  <c r="BK546" i="27"/>
  <c r="BJ546" i="27"/>
  <c r="BI546" i="27"/>
  <c r="F546" i="27"/>
  <c r="E546" i="27"/>
  <c r="D546" i="27"/>
  <c r="C546" i="27"/>
  <c r="B546" i="27"/>
  <c r="BQ545" i="27"/>
  <c r="BP545" i="27"/>
  <c r="BO545" i="27"/>
  <c r="BN545" i="27"/>
  <c r="BM545" i="27"/>
  <c r="BL545" i="27"/>
  <c r="BK545" i="27"/>
  <c r="BJ545" i="27"/>
  <c r="BI545" i="27"/>
  <c r="F545" i="27"/>
  <c r="E545" i="27"/>
  <c r="D545" i="27"/>
  <c r="C545" i="27"/>
  <c r="B545" i="27"/>
  <c r="BQ544" i="27"/>
  <c r="BP544" i="27"/>
  <c r="BO544" i="27"/>
  <c r="BN544" i="27"/>
  <c r="BM544" i="27"/>
  <c r="BL544" i="27"/>
  <c r="BK544" i="27"/>
  <c r="BJ544" i="27"/>
  <c r="BI544" i="27"/>
  <c r="F544" i="27"/>
  <c r="E544" i="27"/>
  <c r="D544" i="27"/>
  <c r="C544" i="27"/>
  <c r="B544" i="27"/>
  <c r="BQ543" i="27"/>
  <c r="BP543" i="27"/>
  <c r="BO543" i="27"/>
  <c r="BN543" i="27"/>
  <c r="BM543" i="27"/>
  <c r="BL543" i="27"/>
  <c r="BK543" i="27"/>
  <c r="BJ543" i="27"/>
  <c r="BI543" i="27"/>
  <c r="F543" i="27"/>
  <c r="E543" i="27"/>
  <c r="D543" i="27"/>
  <c r="C543" i="27"/>
  <c r="B543" i="27"/>
  <c r="BQ542" i="27"/>
  <c r="BP542" i="27"/>
  <c r="BO542" i="27"/>
  <c r="BN542" i="27"/>
  <c r="BM542" i="27"/>
  <c r="BL542" i="27"/>
  <c r="BK542" i="27"/>
  <c r="BJ542" i="27"/>
  <c r="BI542" i="27"/>
  <c r="F542" i="27"/>
  <c r="E542" i="27"/>
  <c r="D542" i="27"/>
  <c r="C542" i="27"/>
  <c r="B542" i="27"/>
  <c r="BQ541" i="27"/>
  <c r="BP541" i="27"/>
  <c r="BO541" i="27"/>
  <c r="BN541" i="27"/>
  <c r="BM541" i="27"/>
  <c r="BL541" i="27"/>
  <c r="BK541" i="27"/>
  <c r="BJ541" i="27"/>
  <c r="BI541" i="27"/>
  <c r="F541" i="27"/>
  <c r="E541" i="27"/>
  <c r="D541" i="27"/>
  <c r="C541" i="27"/>
  <c r="B541" i="27"/>
  <c r="BQ540" i="27"/>
  <c r="BP540" i="27"/>
  <c r="BO540" i="27"/>
  <c r="BN540" i="27"/>
  <c r="BM540" i="27"/>
  <c r="BL540" i="27"/>
  <c r="BK540" i="27"/>
  <c r="BJ540" i="27"/>
  <c r="BI540" i="27"/>
  <c r="F540" i="27"/>
  <c r="E540" i="27"/>
  <c r="D540" i="27"/>
  <c r="C540" i="27"/>
  <c r="B540" i="27"/>
  <c r="BQ539" i="27"/>
  <c r="BP539" i="27"/>
  <c r="BO539" i="27"/>
  <c r="BN539" i="27"/>
  <c r="BM539" i="27"/>
  <c r="BL539" i="27"/>
  <c r="BK539" i="27"/>
  <c r="BJ539" i="27"/>
  <c r="BI539" i="27"/>
  <c r="F539" i="27"/>
  <c r="E539" i="27"/>
  <c r="D539" i="27"/>
  <c r="C539" i="27"/>
  <c r="B539" i="27"/>
  <c r="BQ538" i="27"/>
  <c r="BP538" i="27"/>
  <c r="BO538" i="27"/>
  <c r="BN538" i="27"/>
  <c r="BM538" i="27"/>
  <c r="BL538" i="27"/>
  <c r="BK538" i="27"/>
  <c r="BJ538" i="27"/>
  <c r="BI538" i="27"/>
  <c r="F538" i="27"/>
  <c r="E538" i="27"/>
  <c r="D538" i="27"/>
  <c r="C538" i="27"/>
  <c r="B538" i="27"/>
  <c r="BQ537" i="27"/>
  <c r="BP537" i="27"/>
  <c r="BO537" i="27"/>
  <c r="BN537" i="27"/>
  <c r="BM537" i="27"/>
  <c r="BL537" i="27"/>
  <c r="BK537" i="27"/>
  <c r="BJ537" i="27"/>
  <c r="BI537" i="27"/>
  <c r="F537" i="27"/>
  <c r="E537" i="27"/>
  <c r="D537" i="27"/>
  <c r="C537" i="27"/>
  <c r="B537" i="27"/>
  <c r="BQ536" i="27"/>
  <c r="BP536" i="27"/>
  <c r="BO536" i="27"/>
  <c r="BN536" i="27"/>
  <c r="BM536" i="27"/>
  <c r="BL536" i="27"/>
  <c r="BK536" i="27"/>
  <c r="BJ536" i="27"/>
  <c r="BI536" i="27"/>
  <c r="F536" i="27"/>
  <c r="E536" i="27"/>
  <c r="D536" i="27"/>
  <c r="C536" i="27"/>
  <c r="B536" i="27"/>
  <c r="BQ535" i="27"/>
  <c r="BP535" i="27"/>
  <c r="BO535" i="27"/>
  <c r="BN535" i="27"/>
  <c r="BM535" i="27"/>
  <c r="BL535" i="27"/>
  <c r="BK535" i="27"/>
  <c r="BJ535" i="27"/>
  <c r="BI535" i="27"/>
  <c r="F535" i="27"/>
  <c r="E535" i="27"/>
  <c r="D535" i="27"/>
  <c r="C535" i="27"/>
  <c r="B535" i="27"/>
  <c r="BQ534" i="27"/>
  <c r="BP534" i="27"/>
  <c r="BO534" i="27"/>
  <c r="BN534" i="27"/>
  <c r="BM534" i="27"/>
  <c r="BL534" i="27"/>
  <c r="BK534" i="27"/>
  <c r="BJ534" i="27"/>
  <c r="BI534" i="27"/>
  <c r="F534" i="27"/>
  <c r="E534" i="27"/>
  <c r="D534" i="27"/>
  <c r="C534" i="27"/>
  <c r="B534" i="27"/>
  <c r="BQ533" i="27"/>
  <c r="BP533" i="27"/>
  <c r="BO533" i="27"/>
  <c r="BN533" i="27"/>
  <c r="BM533" i="27"/>
  <c r="BL533" i="27"/>
  <c r="BK533" i="27"/>
  <c r="BJ533" i="27"/>
  <c r="BI533" i="27"/>
  <c r="F533" i="27"/>
  <c r="E533" i="27"/>
  <c r="D533" i="27"/>
  <c r="C533" i="27"/>
  <c r="B533" i="27"/>
  <c r="BQ532" i="27"/>
  <c r="BP532" i="27"/>
  <c r="BO532" i="27"/>
  <c r="BN532" i="27"/>
  <c r="BM532" i="27"/>
  <c r="BL532" i="27"/>
  <c r="BK532" i="27"/>
  <c r="BJ532" i="27"/>
  <c r="BI532" i="27"/>
  <c r="F532" i="27"/>
  <c r="E532" i="27"/>
  <c r="D532" i="27"/>
  <c r="C532" i="27"/>
  <c r="B532" i="27"/>
  <c r="BQ531" i="27"/>
  <c r="BP531" i="27"/>
  <c r="BO531" i="27"/>
  <c r="BN531" i="27"/>
  <c r="BM531" i="27"/>
  <c r="BL531" i="27"/>
  <c r="BK531" i="27"/>
  <c r="BJ531" i="27"/>
  <c r="BI531" i="27"/>
  <c r="F531" i="27"/>
  <c r="E531" i="27"/>
  <c r="D531" i="27"/>
  <c r="C531" i="27"/>
  <c r="B531" i="27"/>
  <c r="BQ530" i="27"/>
  <c r="BP530" i="27"/>
  <c r="BO530" i="27"/>
  <c r="BN530" i="27"/>
  <c r="BM530" i="27"/>
  <c r="BL530" i="27"/>
  <c r="BK530" i="27"/>
  <c r="BJ530" i="27"/>
  <c r="BI530" i="27"/>
  <c r="F530" i="27"/>
  <c r="E530" i="27"/>
  <c r="D530" i="27"/>
  <c r="C530" i="27"/>
  <c r="B530" i="27"/>
  <c r="BQ529" i="27"/>
  <c r="BP529" i="27"/>
  <c r="BO529" i="27"/>
  <c r="BN529" i="27"/>
  <c r="BM529" i="27"/>
  <c r="BL529" i="27"/>
  <c r="BK529" i="27"/>
  <c r="BJ529" i="27"/>
  <c r="BI529" i="27"/>
  <c r="F529" i="27"/>
  <c r="E529" i="27"/>
  <c r="D529" i="27"/>
  <c r="C529" i="27"/>
  <c r="B529" i="27"/>
  <c r="BQ528" i="27"/>
  <c r="BP528" i="27"/>
  <c r="BO528" i="27"/>
  <c r="BN528" i="27"/>
  <c r="BM528" i="27"/>
  <c r="BL528" i="27"/>
  <c r="BK528" i="27"/>
  <c r="BJ528" i="27"/>
  <c r="BI528" i="27"/>
  <c r="F528" i="27"/>
  <c r="E528" i="27"/>
  <c r="D528" i="27"/>
  <c r="C528" i="27"/>
  <c r="B528" i="27"/>
  <c r="BQ527" i="27"/>
  <c r="BP527" i="27"/>
  <c r="BO527" i="27"/>
  <c r="BN527" i="27"/>
  <c r="BM527" i="27"/>
  <c r="BL527" i="27"/>
  <c r="BK527" i="27"/>
  <c r="BJ527" i="27"/>
  <c r="BI527" i="27"/>
  <c r="F527" i="27"/>
  <c r="E527" i="27"/>
  <c r="D527" i="27"/>
  <c r="C527" i="27"/>
  <c r="B527" i="27"/>
  <c r="BQ526" i="27"/>
  <c r="BP526" i="27"/>
  <c r="BO526" i="27"/>
  <c r="BN526" i="27"/>
  <c r="BM526" i="27"/>
  <c r="BL526" i="27"/>
  <c r="BK526" i="27"/>
  <c r="BJ526" i="27"/>
  <c r="BI526" i="27"/>
  <c r="F526" i="27"/>
  <c r="E526" i="27"/>
  <c r="D526" i="27"/>
  <c r="C526" i="27"/>
  <c r="B526" i="27"/>
  <c r="BQ525" i="27"/>
  <c r="BP525" i="27"/>
  <c r="BO525" i="27"/>
  <c r="BN525" i="27"/>
  <c r="BM525" i="27"/>
  <c r="BL525" i="27"/>
  <c r="BK525" i="27"/>
  <c r="BJ525" i="27"/>
  <c r="BI525" i="27"/>
  <c r="F525" i="27"/>
  <c r="E525" i="27"/>
  <c r="D525" i="27"/>
  <c r="C525" i="27"/>
  <c r="B525" i="27"/>
  <c r="BQ524" i="27"/>
  <c r="BP524" i="27"/>
  <c r="BO524" i="27"/>
  <c r="BN524" i="27"/>
  <c r="BM524" i="27"/>
  <c r="BL524" i="27"/>
  <c r="BK524" i="27"/>
  <c r="BJ524" i="27"/>
  <c r="BI524" i="27"/>
  <c r="F524" i="27"/>
  <c r="E524" i="27"/>
  <c r="D524" i="27"/>
  <c r="C524" i="27"/>
  <c r="B524" i="27"/>
  <c r="BQ523" i="27"/>
  <c r="BP523" i="27"/>
  <c r="BO523" i="27"/>
  <c r="BN523" i="27"/>
  <c r="BM523" i="27"/>
  <c r="BL523" i="27"/>
  <c r="BK523" i="27"/>
  <c r="BJ523" i="27"/>
  <c r="BI523" i="27"/>
  <c r="F523" i="27"/>
  <c r="E523" i="27"/>
  <c r="D523" i="27"/>
  <c r="C523" i="27"/>
  <c r="B523" i="27"/>
  <c r="BQ522" i="27"/>
  <c r="BP522" i="27"/>
  <c r="BO522" i="27"/>
  <c r="BN522" i="27"/>
  <c r="BM522" i="27"/>
  <c r="BL522" i="27"/>
  <c r="BK522" i="27"/>
  <c r="BJ522" i="27"/>
  <c r="BI522" i="27"/>
  <c r="F522" i="27"/>
  <c r="E522" i="27"/>
  <c r="D522" i="27"/>
  <c r="C522" i="27"/>
  <c r="B522" i="27"/>
  <c r="BQ521" i="27"/>
  <c r="BP521" i="27"/>
  <c r="BO521" i="27"/>
  <c r="BN521" i="27"/>
  <c r="BM521" i="27"/>
  <c r="BL521" i="27"/>
  <c r="BK521" i="27"/>
  <c r="BJ521" i="27"/>
  <c r="BI521" i="27"/>
  <c r="F521" i="27"/>
  <c r="E521" i="27"/>
  <c r="D521" i="27"/>
  <c r="C521" i="27"/>
  <c r="B521" i="27"/>
  <c r="BQ520" i="27"/>
  <c r="BP520" i="27"/>
  <c r="BO520" i="27"/>
  <c r="BN520" i="27"/>
  <c r="BM520" i="27"/>
  <c r="BL520" i="27"/>
  <c r="BK520" i="27"/>
  <c r="BJ520" i="27"/>
  <c r="BI520" i="27"/>
  <c r="F520" i="27"/>
  <c r="E520" i="27"/>
  <c r="D520" i="27"/>
  <c r="C520" i="27"/>
  <c r="B520" i="27"/>
  <c r="BQ519" i="27"/>
  <c r="BP519" i="27"/>
  <c r="BO519" i="27"/>
  <c r="BN519" i="27"/>
  <c r="BM519" i="27"/>
  <c r="BL519" i="27"/>
  <c r="BK519" i="27"/>
  <c r="BJ519" i="27"/>
  <c r="BI519" i="27"/>
  <c r="F519" i="27"/>
  <c r="E519" i="27"/>
  <c r="D519" i="27"/>
  <c r="C519" i="27"/>
  <c r="B519" i="27"/>
  <c r="BQ518" i="27"/>
  <c r="BP518" i="27"/>
  <c r="BO518" i="27"/>
  <c r="BN518" i="27"/>
  <c r="BM518" i="27"/>
  <c r="BL518" i="27"/>
  <c r="BK518" i="27"/>
  <c r="BJ518" i="27"/>
  <c r="BI518" i="27"/>
  <c r="F518" i="27"/>
  <c r="E518" i="27"/>
  <c r="D518" i="27"/>
  <c r="C518" i="27"/>
  <c r="B518" i="27"/>
  <c r="BQ517" i="27"/>
  <c r="BP517" i="27"/>
  <c r="BO517" i="27"/>
  <c r="BN517" i="27"/>
  <c r="BM517" i="27"/>
  <c r="BL517" i="27"/>
  <c r="BK517" i="27"/>
  <c r="BJ517" i="27"/>
  <c r="BI517" i="27"/>
  <c r="F517" i="27"/>
  <c r="E517" i="27"/>
  <c r="D517" i="27"/>
  <c r="C517" i="27"/>
  <c r="B517" i="27"/>
  <c r="BQ516" i="27"/>
  <c r="BP516" i="27"/>
  <c r="BO516" i="27"/>
  <c r="BN516" i="27"/>
  <c r="BM516" i="27"/>
  <c r="BL516" i="27"/>
  <c r="BK516" i="27"/>
  <c r="BJ516" i="27"/>
  <c r="BI516" i="27"/>
  <c r="F516" i="27"/>
  <c r="E516" i="27"/>
  <c r="D516" i="27"/>
  <c r="C516" i="27"/>
  <c r="B516" i="27"/>
  <c r="BQ515" i="27"/>
  <c r="BP515" i="27"/>
  <c r="BO515" i="27"/>
  <c r="BN515" i="27"/>
  <c r="BM515" i="27"/>
  <c r="BL515" i="27"/>
  <c r="BK515" i="27"/>
  <c r="BJ515" i="27"/>
  <c r="BI515" i="27"/>
  <c r="F515" i="27"/>
  <c r="E515" i="27"/>
  <c r="D515" i="27"/>
  <c r="C515" i="27"/>
  <c r="B515" i="27"/>
  <c r="BQ514" i="27"/>
  <c r="BP514" i="27"/>
  <c r="BO514" i="27"/>
  <c r="BN514" i="27"/>
  <c r="BM514" i="27"/>
  <c r="BL514" i="27"/>
  <c r="BK514" i="27"/>
  <c r="BJ514" i="27"/>
  <c r="BI514" i="27"/>
  <c r="F514" i="27"/>
  <c r="E514" i="27"/>
  <c r="D514" i="27"/>
  <c r="C514" i="27"/>
  <c r="B514" i="27"/>
  <c r="BQ513" i="27"/>
  <c r="BP513" i="27"/>
  <c r="BO513" i="27"/>
  <c r="BN513" i="27"/>
  <c r="BM513" i="27"/>
  <c r="BL513" i="27"/>
  <c r="BK513" i="27"/>
  <c r="BJ513" i="27"/>
  <c r="BI513" i="27"/>
  <c r="F513" i="27"/>
  <c r="E513" i="27"/>
  <c r="D513" i="27"/>
  <c r="C513" i="27"/>
  <c r="B513" i="27"/>
  <c r="BQ512" i="27"/>
  <c r="BP512" i="27"/>
  <c r="BO512" i="27"/>
  <c r="BN512" i="27"/>
  <c r="BM512" i="27"/>
  <c r="BL512" i="27"/>
  <c r="BK512" i="27"/>
  <c r="BJ512" i="27"/>
  <c r="BI512" i="27"/>
  <c r="F512" i="27"/>
  <c r="E512" i="27"/>
  <c r="D512" i="27"/>
  <c r="C512" i="27"/>
  <c r="B512" i="27"/>
  <c r="BQ511" i="27"/>
  <c r="BP511" i="27"/>
  <c r="BO511" i="27"/>
  <c r="BN511" i="27"/>
  <c r="BM511" i="27"/>
  <c r="BL511" i="27"/>
  <c r="BK511" i="27"/>
  <c r="BJ511" i="27"/>
  <c r="BI511" i="27"/>
  <c r="F511" i="27"/>
  <c r="E511" i="27"/>
  <c r="D511" i="27"/>
  <c r="C511" i="27"/>
  <c r="B511" i="27"/>
  <c r="BQ510" i="27"/>
  <c r="BP510" i="27"/>
  <c r="BO510" i="27"/>
  <c r="BN510" i="27"/>
  <c r="BM510" i="27"/>
  <c r="BL510" i="27"/>
  <c r="BK510" i="27"/>
  <c r="BJ510" i="27"/>
  <c r="BI510" i="27"/>
  <c r="F510" i="27"/>
  <c r="E510" i="27"/>
  <c r="D510" i="27"/>
  <c r="C510" i="27"/>
  <c r="B510" i="27"/>
  <c r="BQ509" i="27"/>
  <c r="BP509" i="27"/>
  <c r="BO509" i="27"/>
  <c r="BN509" i="27"/>
  <c r="BM509" i="27"/>
  <c r="BL509" i="27"/>
  <c r="BK509" i="27"/>
  <c r="BJ509" i="27"/>
  <c r="BI509" i="27"/>
  <c r="F509" i="27"/>
  <c r="E509" i="27"/>
  <c r="D509" i="27"/>
  <c r="C509" i="27"/>
  <c r="B509" i="27"/>
  <c r="BQ508" i="27"/>
  <c r="BP508" i="27"/>
  <c r="BO508" i="27"/>
  <c r="BN508" i="27"/>
  <c r="BM508" i="27"/>
  <c r="BL508" i="27"/>
  <c r="BK508" i="27"/>
  <c r="BJ508" i="27"/>
  <c r="BI508" i="27"/>
  <c r="F508" i="27"/>
  <c r="E508" i="27"/>
  <c r="D508" i="27"/>
  <c r="C508" i="27"/>
  <c r="B508" i="27"/>
  <c r="BQ507" i="27"/>
  <c r="BP507" i="27"/>
  <c r="BO507" i="27"/>
  <c r="BN507" i="27"/>
  <c r="BM507" i="27"/>
  <c r="BL507" i="27"/>
  <c r="BK507" i="27"/>
  <c r="BJ507" i="27"/>
  <c r="BI507" i="27"/>
  <c r="F507" i="27"/>
  <c r="E507" i="27"/>
  <c r="D507" i="27"/>
  <c r="C507" i="27"/>
  <c r="B507" i="27"/>
  <c r="BQ506" i="27"/>
  <c r="BP506" i="27"/>
  <c r="BO506" i="27"/>
  <c r="BN506" i="27"/>
  <c r="BM506" i="27"/>
  <c r="BL506" i="27"/>
  <c r="BK506" i="27"/>
  <c r="BJ506" i="27"/>
  <c r="BI506" i="27"/>
  <c r="F506" i="27"/>
  <c r="E506" i="27"/>
  <c r="D506" i="27"/>
  <c r="C506" i="27"/>
  <c r="B506" i="27"/>
  <c r="BQ505" i="27"/>
  <c r="BP505" i="27"/>
  <c r="BO505" i="27"/>
  <c r="BN505" i="27"/>
  <c r="BM505" i="27"/>
  <c r="BL505" i="27"/>
  <c r="BK505" i="27"/>
  <c r="BJ505" i="27"/>
  <c r="BI505" i="27"/>
  <c r="F505" i="27"/>
  <c r="E505" i="27"/>
  <c r="D505" i="27"/>
  <c r="C505" i="27"/>
  <c r="B505" i="27"/>
  <c r="BQ504" i="27"/>
  <c r="BP504" i="27"/>
  <c r="BO504" i="27"/>
  <c r="BN504" i="27"/>
  <c r="BM504" i="27"/>
  <c r="BL504" i="27"/>
  <c r="BK504" i="27"/>
  <c r="BJ504" i="27"/>
  <c r="BI504" i="27"/>
  <c r="F504" i="27"/>
  <c r="E504" i="27"/>
  <c r="D504" i="27"/>
  <c r="C504" i="27"/>
  <c r="B504" i="27"/>
  <c r="BQ503" i="27"/>
  <c r="BP503" i="27"/>
  <c r="BO503" i="27"/>
  <c r="BN503" i="27"/>
  <c r="BM503" i="27"/>
  <c r="BL503" i="27"/>
  <c r="BK503" i="27"/>
  <c r="BJ503" i="27"/>
  <c r="BI503" i="27"/>
  <c r="F503" i="27"/>
  <c r="E503" i="27"/>
  <c r="D503" i="27"/>
  <c r="C503" i="27"/>
  <c r="B503" i="27"/>
  <c r="BQ502" i="27"/>
  <c r="BP502" i="27"/>
  <c r="BO502" i="27"/>
  <c r="BN502" i="27"/>
  <c r="BM502" i="27"/>
  <c r="BL502" i="27"/>
  <c r="BK502" i="27"/>
  <c r="BJ502" i="27"/>
  <c r="BI502" i="27"/>
  <c r="F502" i="27"/>
  <c r="E502" i="27"/>
  <c r="D502" i="27"/>
  <c r="C502" i="27"/>
  <c r="B502" i="27"/>
  <c r="BQ501" i="27"/>
  <c r="BP501" i="27"/>
  <c r="BO501" i="27"/>
  <c r="BN501" i="27"/>
  <c r="BM501" i="27"/>
  <c r="BL501" i="27"/>
  <c r="BK501" i="27"/>
  <c r="BJ501" i="27"/>
  <c r="BI501" i="27"/>
  <c r="F501" i="27"/>
  <c r="E501" i="27"/>
  <c r="D501" i="27"/>
  <c r="C501" i="27"/>
  <c r="B501" i="27"/>
  <c r="BQ500" i="27"/>
  <c r="BP500" i="27"/>
  <c r="BO500" i="27"/>
  <c r="BN500" i="27"/>
  <c r="BM500" i="27"/>
  <c r="BL500" i="27"/>
  <c r="BK500" i="27"/>
  <c r="BJ500" i="27"/>
  <c r="BI500" i="27"/>
  <c r="F500" i="27"/>
  <c r="E500" i="27"/>
  <c r="D500" i="27"/>
  <c r="C500" i="27"/>
  <c r="B500" i="27"/>
  <c r="BQ499" i="27"/>
  <c r="BP499" i="27"/>
  <c r="BO499" i="27"/>
  <c r="BN499" i="27"/>
  <c r="BM499" i="27"/>
  <c r="BL499" i="27"/>
  <c r="BK499" i="27"/>
  <c r="BJ499" i="27"/>
  <c r="BI499" i="27"/>
  <c r="F499" i="27"/>
  <c r="E499" i="27"/>
  <c r="D499" i="27"/>
  <c r="C499" i="27"/>
  <c r="B499" i="27"/>
  <c r="BQ498" i="27"/>
  <c r="BP498" i="27"/>
  <c r="BO498" i="27"/>
  <c r="BN498" i="27"/>
  <c r="BM498" i="27"/>
  <c r="BL498" i="27"/>
  <c r="BK498" i="27"/>
  <c r="BJ498" i="27"/>
  <c r="BI498" i="27"/>
  <c r="F498" i="27"/>
  <c r="E498" i="27"/>
  <c r="D498" i="27"/>
  <c r="C498" i="27"/>
  <c r="B498" i="27"/>
  <c r="BQ497" i="27"/>
  <c r="BP497" i="27"/>
  <c r="BO497" i="27"/>
  <c r="BN497" i="27"/>
  <c r="BM497" i="27"/>
  <c r="BL497" i="27"/>
  <c r="BK497" i="27"/>
  <c r="BJ497" i="27"/>
  <c r="BI497" i="27"/>
  <c r="F497" i="27"/>
  <c r="E497" i="27"/>
  <c r="D497" i="27"/>
  <c r="C497" i="27"/>
  <c r="B497" i="27"/>
  <c r="BQ496" i="27"/>
  <c r="BP496" i="27"/>
  <c r="BO496" i="27"/>
  <c r="BN496" i="27"/>
  <c r="BM496" i="27"/>
  <c r="BL496" i="27"/>
  <c r="BK496" i="27"/>
  <c r="BJ496" i="27"/>
  <c r="BI496" i="27"/>
  <c r="F496" i="27"/>
  <c r="E496" i="27"/>
  <c r="D496" i="27"/>
  <c r="C496" i="27"/>
  <c r="B496" i="27"/>
  <c r="BQ495" i="27"/>
  <c r="BP495" i="27"/>
  <c r="BO495" i="27"/>
  <c r="BN495" i="27"/>
  <c r="BM495" i="27"/>
  <c r="BL495" i="27"/>
  <c r="BK495" i="27"/>
  <c r="BJ495" i="27"/>
  <c r="BI495" i="27"/>
  <c r="F495" i="27"/>
  <c r="E495" i="27"/>
  <c r="D495" i="27"/>
  <c r="C495" i="27"/>
  <c r="B495" i="27"/>
  <c r="BQ494" i="27"/>
  <c r="BP494" i="27"/>
  <c r="BO494" i="27"/>
  <c r="BN494" i="27"/>
  <c r="BM494" i="27"/>
  <c r="BL494" i="27"/>
  <c r="BK494" i="27"/>
  <c r="BJ494" i="27"/>
  <c r="BI494" i="27"/>
  <c r="F494" i="27"/>
  <c r="E494" i="27"/>
  <c r="D494" i="27"/>
  <c r="C494" i="27"/>
  <c r="B494" i="27"/>
  <c r="BQ493" i="27"/>
  <c r="BP493" i="27"/>
  <c r="BO493" i="27"/>
  <c r="BN493" i="27"/>
  <c r="BM493" i="27"/>
  <c r="BL493" i="27"/>
  <c r="BK493" i="27"/>
  <c r="BJ493" i="27"/>
  <c r="BI493" i="27"/>
  <c r="F493" i="27"/>
  <c r="E493" i="27"/>
  <c r="D493" i="27"/>
  <c r="C493" i="27"/>
  <c r="B493" i="27"/>
  <c r="BQ492" i="27"/>
  <c r="BP492" i="27"/>
  <c r="BO492" i="27"/>
  <c r="BN492" i="27"/>
  <c r="BM492" i="27"/>
  <c r="BL492" i="27"/>
  <c r="BK492" i="27"/>
  <c r="BJ492" i="27"/>
  <c r="BI492" i="27"/>
  <c r="F492" i="27"/>
  <c r="E492" i="27"/>
  <c r="D492" i="27"/>
  <c r="C492" i="27"/>
  <c r="B492" i="27"/>
  <c r="BQ491" i="27"/>
  <c r="BP491" i="27"/>
  <c r="BO491" i="27"/>
  <c r="BN491" i="27"/>
  <c r="BM491" i="27"/>
  <c r="BL491" i="27"/>
  <c r="BK491" i="27"/>
  <c r="BJ491" i="27"/>
  <c r="BI491" i="27"/>
  <c r="F491" i="27"/>
  <c r="E491" i="27"/>
  <c r="D491" i="27"/>
  <c r="C491" i="27"/>
  <c r="B491" i="27"/>
  <c r="BQ490" i="27"/>
  <c r="BP490" i="27"/>
  <c r="BO490" i="27"/>
  <c r="BN490" i="27"/>
  <c r="BM490" i="27"/>
  <c r="BL490" i="27"/>
  <c r="BK490" i="27"/>
  <c r="BJ490" i="27"/>
  <c r="BI490" i="27"/>
  <c r="F490" i="27"/>
  <c r="E490" i="27"/>
  <c r="D490" i="27"/>
  <c r="C490" i="27"/>
  <c r="B490" i="27"/>
  <c r="BQ489" i="27"/>
  <c r="BP489" i="27"/>
  <c r="BO489" i="27"/>
  <c r="BN489" i="27"/>
  <c r="BM489" i="27"/>
  <c r="BL489" i="27"/>
  <c r="BK489" i="27"/>
  <c r="BJ489" i="27"/>
  <c r="BI489" i="27"/>
  <c r="F489" i="27"/>
  <c r="E489" i="27"/>
  <c r="D489" i="27"/>
  <c r="C489" i="27"/>
  <c r="B489" i="27"/>
  <c r="BQ488" i="27"/>
  <c r="BP488" i="27"/>
  <c r="BO488" i="27"/>
  <c r="BN488" i="27"/>
  <c r="BM488" i="27"/>
  <c r="BL488" i="27"/>
  <c r="BK488" i="27"/>
  <c r="BJ488" i="27"/>
  <c r="BI488" i="27"/>
  <c r="F488" i="27"/>
  <c r="E488" i="27"/>
  <c r="D488" i="27"/>
  <c r="C488" i="27"/>
  <c r="B488" i="27"/>
  <c r="BQ487" i="27"/>
  <c r="BP487" i="27"/>
  <c r="BO487" i="27"/>
  <c r="BN487" i="27"/>
  <c r="BM487" i="27"/>
  <c r="BL487" i="27"/>
  <c r="BK487" i="27"/>
  <c r="BJ487" i="27"/>
  <c r="BI487" i="27"/>
  <c r="F487" i="27"/>
  <c r="E487" i="27"/>
  <c r="D487" i="27"/>
  <c r="C487" i="27"/>
  <c r="B487" i="27"/>
  <c r="BQ486" i="27"/>
  <c r="BP486" i="27"/>
  <c r="BO486" i="27"/>
  <c r="BN486" i="27"/>
  <c r="BM486" i="27"/>
  <c r="BL486" i="27"/>
  <c r="BK486" i="27"/>
  <c r="BJ486" i="27"/>
  <c r="BI486" i="27"/>
  <c r="F486" i="27"/>
  <c r="E486" i="27"/>
  <c r="D486" i="27"/>
  <c r="C486" i="27"/>
  <c r="B486" i="27"/>
  <c r="BQ485" i="27"/>
  <c r="BP485" i="27"/>
  <c r="BO485" i="27"/>
  <c r="BN485" i="27"/>
  <c r="BM485" i="27"/>
  <c r="BL485" i="27"/>
  <c r="BK485" i="27"/>
  <c r="BJ485" i="27"/>
  <c r="BI485" i="27"/>
  <c r="F485" i="27"/>
  <c r="E485" i="27"/>
  <c r="D485" i="27"/>
  <c r="C485" i="27"/>
  <c r="B485" i="27"/>
  <c r="BQ484" i="27"/>
  <c r="BP484" i="27"/>
  <c r="BO484" i="27"/>
  <c r="BN484" i="27"/>
  <c r="BM484" i="27"/>
  <c r="BL484" i="27"/>
  <c r="BK484" i="27"/>
  <c r="BJ484" i="27"/>
  <c r="BI484" i="27"/>
  <c r="F484" i="27"/>
  <c r="E484" i="27"/>
  <c r="D484" i="27"/>
  <c r="C484" i="27"/>
  <c r="B484" i="27"/>
  <c r="BQ483" i="27"/>
  <c r="BP483" i="27"/>
  <c r="BO483" i="27"/>
  <c r="BN483" i="27"/>
  <c r="BM483" i="27"/>
  <c r="BL483" i="27"/>
  <c r="BK483" i="27"/>
  <c r="BJ483" i="27"/>
  <c r="BI483" i="27"/>
  <c r="F483" i="27"/>
  <c r="E483" i="27"/>
  <c r="D483" i="27"/>
  <c r="C483" i="27"/>
  <c r="B483" i="27"/>
  <c r="BQ482" i="27"/>
  <c r="BP482" i="27"/>
  <c r="BO482" i="27"/>
  <c r="BN482" i="27"/>
  <c r="BM482" i="27"/>
  <c r="BL482" i="27"/>
  <c r="BK482" i="27"/>
  <c r="BJ482" i="27"/>
  <c r="BI482" i="27"/>
  <c r="F482" i="27"/>
  <c r="E482" i="27"/>
  <c r="D482" i="27"/>
  <c r="C482" i="27"/>
  <c r="B482" i="27"/>
  <c r="BQ481" i="27"/>
  <c r="BP481" i="27"/>
  <c r="BO481" i="27"/>
  <c r="BN481" i="27"/>
  <c r="BM481" i="27"/>
  <c r="BL481" i="27"/>
  <c r="BK481" i="27"/>
  <c r="BJ481" i="27"/>
  <c r="BI481" i="27"/>
  <c r="F481" i="27"/>
  <c r="E481" i="27"/>
  <c r="D481" i="27"/>
  <c r="C481" i="27"/>
  <c r="B481" i="27"/>
  <c r="BQ480" i="27"/>
  <c r="BP480" i="27"/>
  <c r="BO480" i="27"/>
  <c r="BN480" i="27"/>
  <c r="BM480" i="27"/>
  <c r="BL480" i="27"/>
  <c r="BK480" i="27"/>
  <c r="BJ480" i="27"/>
  <c r="BI480" i="27"/>
  <c r="F480" i="27"/>
  <c r="E480" i="27"/>
  <c r="D480" i="27"/>
  <c r="C480" i="27"/>
  <c r="B480" i="27"/>
  <c r="BQ479" i="27"/>
  <c r="BP479" i="27"/>
  <c r="BO479" i="27"/>
  <c r="BN479" i="27"/>
  <c r="BM479" i="27"/>
  <c r="BL479" i="27"/>
  <c r="BK479" i="27"/>
  <c r="BJ479" i="27"/>
  <c r="BI479" i="27"/>
  <c r="F479" i="27"/>
  <c r="E479" i="27"/>
  <c r="D479" i="27"/>
  <c r="C479" i="27"/>
  <c r="B479" i="27"/>
  <c r="BQ478" i="27"/>
  <c r="BP478" i="27"/>
  <c r="BO478" i="27"/>
  <c r="BN478" i="27"/>
  <c r="BM478" i="27"/>
  <c r="BL478" i="27"/>
  <c r="BK478" i="27"/>
  <c r="BJ478" i="27"/>
  <c r="BI478" i="27"/>
  <c r="F478" i="27"/>
  <c r="E478" i="27"/>
  <c r="D478" i="27"/>
  <c r="C478" i="27"/>
  <c r="B478" i="27"/>
  <c r="BQ477" i="27"/>
  <c r="BP477" i="27"/>
  <c r="BO477" i="27"/>
  <c r="BN477" i="27"/>
  <c r="BM477" i="27"/>
  <c r="BL477" i="27"/>
  <c r="BK477" i="27"/>
  <c r="BJ477" i="27"/>
  <c r="BI477" i="27"/>
  <c r="F477" i="27"/>
  <c r="E477" i="27"/>
  <c r="D477" i="27"/>
  <c r="C477" i="27"/>
  <c r="B477" i="27"/>
  <c r="BQ476" i="27"/>
  <c r="BP476" i="27"/>
  <c r="BO476" i="27"/>
  <c r="BN476" i="27"/>
  <c r="BM476" i="27"/>
  <c r="BL476" i="27"/>
  <c r="BK476" i="27"/>
  <c r="BJ476" i="27"/>
  <c r="BI476" i="27"/>
  <c r="F476" i="27"/>
  <c r="E476" i="27"/>
  <c r="D476" i="27"/>
  <c r="C476" i="27"/>
  <c r="B476" i="27"/>
  <c r="BQ475" i="27"/>
  <c r="BP475" i="27"/>
  <c r="BO475" i="27"/>
  <c r="BN475" i="27"/>
  <c r="BM475" i="27"/>
  <c r="BL475" i="27"/>
  <c r="BK475" i="27"/>
  <c r="BJ475" i="27"/>
  <c r="BI475" i="27"/>
  <c r="F475" i="27"/>
  <c r="E475" i="27"/>
  <c r="D475" i="27"/>
  <c r="C475" i="27"/>
  <c r="B475" i="27"/>
  <c r="BQ474" i="27"/>
  <c r="BP474" i="27"/>
  <c r="BO474" i="27"/>
  <c r="BN474" i="27"/>
  <c r="BM474" i="27"/>
  <c r="BL474" i="27"/>
  <c r="BK474" i="27"/>
  <c r="BJ474" i="27"/>
  <c r="BI474" i="27"/>
  <c r="F474" i="27"/>
  <c r="E474" i="27"/>
  <c r="D474" i="27"/>
  <c r="C474" i="27"/>
  <c r="B474" i="27"/>
  <c r="BQ473" i="27"/>
  <c r="BP473" i="27"/>
  <c r="BO473" i="27"/>
  <c r="BN473" i="27"/>
  <c r="BM473" i="27"/>
  <c r="BL473" i="27"/>
  <c r="BK473" i="27"/>
  <c r="BJ473" i="27"/>
  <c r="BI473" i="27"/>
  <c r="F473" i="27"/>
  <c r="E473" i="27"/>
  <c r="D473" i="27"/>
  <c r="C473" i="27"/>
  <c r="B473" i="27"/>
  <c r="BQ472" i="27"/>
  <c r="BP472" i="27"/>
  <c r="BO472" i="27"/>
  <c r="BN472" i="27"/>
  <c r="BM472" i="27"/>
  <c r="BL472" i="27"/>
  <c r="BK472" i="27"/>
  <c r="BJ472" i="27"/>
  <c r="BI472" i="27"/>
  <c r="F472" i="27"/>
  <c r="E472" i="27"/>
  <c r="D472" i="27"/>
  <c r="C472" i="27"/>
  <c r="B472" i="27"/>
  <c r="BQ471" i="27"/>
  <c r="BP471" i="27"/>
  <c r="BO471" i="27"/>
  <c r="BN471" i="27"/>
  <c r="BM471" i="27"/>
  <c r="BL471" i="27"/>
  <c r="BK471" i="27"/>
  <c r="BJ471" i="27"/>
  <c r="BI471" i="27"/>
  <c r="F471" i="27"/>
  <c r="E471" i="27"/>
  <c r="D471" i="27"/>
  <c r="C471" i="27"/>
  <c r="B471" i="27"/>
  <c r="BQ470" i="27"/>
  <c r="BP470" i="27"/>
  <c r="BO470" i="27"/>
  <c r="BN470" i="27"/>
  <c r="BM470" i="27"/>
  <c r="BL470" i="27"/>
  <c r="BK470" i="27"/>
  <c r="BJ470" i="27"/>
  <c r="BI470" i="27"/>
  <c r="F470" i="27"/>
  <c r="E470" i="27"/>
  <c r="D470" i="27"/>
  <c r="C470" i="27"/>
  <c r="B470" i="27"/>
  <c r="BQ469" i="27"/>
  <c r="BP469" i="27"/>
  <c r="BO469" i="27"/>
  <c r="BN469" i="27"/>
  <c r="BM469" i="27"/>
  <c r="BL469" i="27"/>
  <c r="BK469" i="27"/>
  <c r="BJ469" i="27"/>
  <c r="BI469" i="27"/>
  <c r="F469" i="27"/>
  <c r="E469" i="27"/>
  <c r="D469" i="27"/>
  <c r="C469" i="27"/>
  <c r="B469" i="27"/>
  <c r="BQ468" i="27"/>
  <c r="BP468" i="27"/>
  <c r="BO468" i="27"/>
  <c r="BN468" i="27"/>
  <c r="BM468" i="27"/>
  <c r="BL468" i="27"/>
  <c r="BK468" i="27"/>
  <c r="BJ468" i="27"/>
  <c r="BI468" i="27"/>
  <c r="F468" i="27"/>
  <c r="E468" i="27"/>
  <c r="D468" i="27"/>
  <c r="C468" i="27"/>
  <c r="B468" i="27"/>
  <c r="BQ467" i="27"/>
  <c r="BP467" i="27"/>
  <c r="BO467" i="27"/>
  <c r="BN467" i="27"/>
  <c r="BM467" i="27"/>
  <c r="BL467" i="27"/>
  <c r="BK467" i="27"/>
  <c r="BJ467" i="27"/>
  <c r="BI467" i="27"/>
  <c r="F467" i="27"/>
  <c r="E467" i="27"/>
  <c r="D467" i="27"/>
  <c r="C467" i="27"/>
  <c r="B467" i="27"/>
  <c r="BQ466" i="27"/>
  <c r="BP466" i="27"/>
  <c r="BO466" i="27"/>
  <c r="BN466" i="27"/>
  <c r="BM466" i="27"/>
  <c r="BL466" i="27"/>
  <c r="BK466" i="27"/>
  <c r="BJ466" i="27"/>
  <c r="BI466" i="27"/>
  <c r="F466" i="27"/>
  <c r="E466" i="27"/>
  <c r="D466" i="27"/>
  <c r="C466" i="27"/>
  <c r="B466" i="27"/>
  <c r="BQ465" i="27"/>
  <c r="BP465" i="27"/>
  <c r="BO465" i="27"/>
  <c r="BN465" i="27"/>
  <c r="BM465" i="27"/>
  <c r="BL465" i="27"/>
  <c r="BK465" i="27"/>
  <c r="BJ465" i="27"/>
  <c r="BI465" i="27"/>
  <c r="F465" i="27"/>
  <c r="E465" i="27"/>
  <c r="D465" i="27"/>
  <c r="C465" i="27"/>
  <c r="B465" i="27"/>
  <c r="BQ464" i="27"/>
  <c r="BP464" i="27"/>
  <c r="BO464" i="27"/>
  <c r="BN464" i="27"/>
  <c r="BM464" i="27"/>
  <c r="BL464" i="27"/>
  <c r="BK464" i="27"/>
  <c r="BJ464" i="27"/>
  <c r="BI464" i="27"/>
  <c r="F464" i="27"/>
  <c r="E464" i="27"/>
  <c r="D464" i="27"/>
  <c r="C464" i="27"/>
  <c r="B464" i="27"/>
  <c r="BQ463" i="27"/>
  <c r="BP463" i="27"/>
  <c r="BO463" i="27"/>
  <c r="BN463" i="27"/>
  <c r="BM463" i="27"/>
  <c r="BL463" i="27"/>
  <c r="BK463" i="27"/>
  <c r="BJ463" i="27"/>
  <c r="BI463" i="27"/>
  <c r="F463" i="27"/>
  <c r="E463" i="27"/>
  <c r="D463" i="27"/>
  <c r="C463" i="27"/>
  <c r="B463" i="27"/>
  <c r="BQ462" i="27"/>
  <c r="BP462" i="27"/>
  <c r="BO462" i="27"/>
  <c r="BN462" i="27"/>
  <c r="BM462" i="27"/>
  <c r="BL462" i="27"/>
  <c r="BK462" i="27"/>
  <c r="BJ462" i="27"/>
  <c r="BI462" i="27"/>
  <c r="F462" i="27"/>
  <c r="E462" i="27"/>
  <c r="D462" i="27"/>
  <c r="C462" i="27"/>
  <c r="B462" i="27"/>
  <c r="BQ461" i="27"/>
  <c r="BP461" i="27"/>
  <c r="BO461" i="27"/>
  <c r="BN461" i="27"/>
  <c r="BM461" i="27"/>
  <c r="BL461" i="27"/>
  <c r="BK461" i="27"/>
  <c r="BJ461" i="27"/>
  <c r="BI461" i="27"/>
  <c r="F461" i="27"/>
  <c r="E461" i="27"/>
  <c r="D461" i="27"/>
  <c r="C461" i="27"/>
  <c r="B461" i="27"/>
  <c r="BQ460" i="27"/>
  <c r="BP460" i="27"/>
  <c r="BO460" i="27"/>
  <c r="BN460" i="27"/>
  <c r="BM460" i="27"/>
  <c r="BL460" i="27"/>
  <c r="BK460" i="27"/>
  <c r="BJ460" i="27"/>
  <c r="BI460" i="27"/>
  <c r="F460" i="27"/>
  <c r="E460" i="27"/>
  <c r="D460" i="27"/>
  <c r="C460" i="27"/>
  <c r="B460" i="27"/>
  <c r="BQ459" i="27"/>
  <c r="BP459" i="27"/>
  <c r="BO459" i="27"/>
  <c r="BN459" i="27"/>
  <c r="BM459" i="27"/>
  <c r="BL459" i="27"/>
  <c r="BK459" i="27"/>
  <c r="BJ459" i="27"/>
  <c r="BI459" i="27"/>
  <c r="F459" i="27"/>
  <c r="E459" i="27"/>
  <c r="D459" i="27"/>
  <c r="C459" i="27"/>
  <c r="B459" i="27"/>
  <c r="BQ458" i="27"/>
  <c r="BP458" i="27"/>
  <c r="BO458" i="27"/>
  <c r="BN458" i="27"/>
  <c r="BM458" i="27"/>
  <c r="BL458" i="27"/>
  <c r="BK458" i="27"/>
  <c r="BJ458" i="27"/>
  <c r="BI458" i="27"/>
  <c r="F458" i="27"/>
  <c r="E458" i="27"/>
  <c r="D458" i="27"/>
  <c r="C458" i="27"/>
  <c r="B458" i="27"/>
  <c r="BQ457" i="27"/>
  <c r="BP457" i="27"/>
  <c r="BO457" i="27"/>
  <c r="BN457" i="27"/>
  <c r="BM457" i="27"/>
  <c r="BL457" i="27"/>
  <c r="BK457" i="27"/>
  <c r="BJ457" i="27"/>
  <c r="BI457" i="27"/>
  <c r="F457" i="27"/>
  <c r="E457" i="27"/>
  <c r="D457" i="27"/>
  <c r="C457" i="27"/>
  <c r="B457" i="27"/>
  <c r="BQ456" i="27"/>
  <c r="BP456" i="27"/>
  <c r="BO456" i="27"/>
  <c r="BN456" i="27"/>
  <c r="BM456" i="27"/>
  <c r="BL456" i="27"/>
  <c r="BK456" i="27"/>
  <c r="BJ456" i="27"/>
  <c r="BI456" i="27"/>
  <c r="F456" i="27"/>
  <c r="E456" i="27"/>
  <c r="D456" i="27"/>
  <c r="C456" i="27"/>
  <c r="B456" i="27"/>
  <c r="BQ455" i="27"/>
  <c r="BP455" i="27"/>
  <c r="BO455" i="27"/>
  <c r="BN455" i="27"/>
  <c r="BM455" i="27"/>
  <c r="BL455" i="27"/>
  <c r="BK455" i="27"/>
  <c r="BJ455" i="27"/>
  <c r="BI455" i="27"/>
  <c r="F455" i="27"/>
  <c r="E455" i="27"/>
  <c r="D455" i="27"/>
  <c r="C455" i="27"/>
  <c r="B455" i="27"/>
  <c r="BQ454" i="27"/>
  <c r="BP454" i="27"/>
  <c r="BO454" i="27"/>
  <c r="BN454" i="27"/>
  <c r="BM454" i="27"/>
  <c r="BL454" i="27"/>
  <c r="BK454" i="27"/>
  <c r="BJ454" i="27"/>
  <c r="BI454" i="27"/>
  <c r="F454" i="27"/>
  <c r="E454" i="27"/>
  <c r="D454" i="27"/>
  <c r="C454" i="27"/>
  <c r="B454" i="27"/>
  <c r="BQ453" i="27"/>
  <c r="BP453" i="27"/>
  <c r="BO453" i="27"/>
  <c r="BN453" i="27"/>
  <c r="BM453" i="27"/>
  <c r="BL453" i="27"/>
  <c r="BK453" i="27"/>
  <c r="BJ453" i="27"/>
  <c r="BI453" i="27"/>
  <c r="F453" i="27"/>
  <c r="E453" i="27"/>
  <c r="D453" i="27"/>
  <c r="C453" i="27"/>
  <c r="B453" i="27"/>
  <c r="BQ452" i="27"/>
  <c r="BP452" i="27"/>
  <c r="BO452" i="27"/>
  <c r="BN452" i="27"/>
  <c r="BM452" i="27"/>
  <c r="BL452" i="27"/>
  <c r="BK452" i="27"/>
  <c r="BJ452" i="27"/>
  <c r="BI452" i="27"/>
  <c r="F452" i="27"/>
  <c r="E452" i="27"/>
  <c r="D452" i="27"/>
  <c r="C452" i="27"/>
  <c r="B452" i="27"/>
  <c r="BQ451" i="27"/>
  <c r="BP451" i="27"/>
  <c r="BO451" i="27"/>
  <c r="BN451" i="27"/>
  <c r="BM451" i="27"/>
  <c r="BL451" i="27"/>
  <c r="BK451" i="27"/>
  <c r="BJ451" i="27"/>
  <c r="BI451" i="27"/>
  <c r="F451" i="27"/>
  <c r="E451" i="27"/>
  <c r="D451" i="27"/>
  <c r="C451" i="27"/>
  <c r="B451" i="27"/>
  <c r="BQ450" i="27"/>
  <c r="BP450" i="27"/>
  <c r="BO450" i="27"/>
  <c r="BN450" i="27"/>
  <c r="BM450" i="27"/>
  <c r="BL450" i="27"/>
  <c r="BK450" i="27"/>
  <c r="BJ450" i="27"/>
  <c r="BI450" i="27"/>
  <c r="F450" i="27"/>
  <c r="E450" i="27"/>
  <c r="D450" i="27"/>
  <c r="C450" i="27"/>
  <c r="B450" i="27"/>
  <c r="BQ449" i="27"/>
  <c r="BP449" i="27"/>
  <c r="BO449" i="27"/>
  <c r="BN449" i="27"/>
  <c r="BM449" i="27"/>
  <c r="BL449" i="27"/>
  <c r="BK449" i="27"/>
  <c r="BJ449" i="27"/>
  <c r="BI449" i="27"/>
  <c r="F449" i="27"/>
  <c r="E449" i="27"/>
  <c r="D449" i="27"/>
  <c r="C449" i="27"/>
  <c r="B449" i="27"/>
  <c r="BQ448" i="27"/>
  <c r="BP448" i="27"/>
  <c r="BO448" i="27"/>
  <c r="BN448" i="27"/>
  <c r="BM448" i="27"/>
  <c r="BL448" i="27"/>
  <c r="BK448" i="27"/>
  <c r="BJ448" i="27"/>
  <c r="BI448" i="27"/>
  <c r="F448" i="27"/>
  <c r="E448" i="27"/>
  <c r="D448" i="27"/>
  <c r="C448" i="27"/>
  <c r="B448" i="27"/>
  <c r="BQ447" i="27"/>
  <c r="BP447" i="27"/>
  <c r="BO447" i="27"/>
  <c r="BN447" i="27"/>
  <c r="BM447" i="27"/>
  <c r="BL447" i="27"/>
  <c r="BK447" i="27"/>
  <c r="BJ447" i="27"/>
  <c r="BI447" i="27"/>
  <c r="F447" i="27"/>
  <c r="E447" i="27"/>
  <c r="D447" i="27"/>
  <c r="C447" i="27"/>
  <c r="B447" i="27"/>
  <c r="BQ446" i="27"/>
  <c r="BP446" i="27"/>
  <c r="BO446" i="27"/>
  <c r="BN446" i="27"/>
  <c r="BM446" i="27"/>
  <c r="BL446" i="27"/>
  <c r="BK446" i="27"/>
  <c r="BJ446" i="27"/>
  <c r="BI446" i="27"/>
  <c r="F446" i="27"/>
  <c r="E446" i="27"/>
  <c r="D446" i="27"/>
  <c r="C446" i="27"/>
  <c r="B446" i="27"/>
  <c r="BQ445" i="27"/>
  <c r="BP445" i="27"/>
  <c r="BO445" i="27"/>
  <c r="BN445" i="27"/>
  <c r="BM445" i="27"/>
  <c r="BL445" i="27"/>
  <c r="BK445" i="27"/>
  <c r="BJ445" i="27"/>
  <c r="BI445" i="27"/>
  <c r="F445" i="27"/>
  <c r="E445" i="27"/>
  <c r="D445" i="27"/>
  <c r="C445" i="27"/>
  <c r="B445" i="27"/>
  <c r="BQ444" i="27"/>
  <c r="BP444" i="27"/>
  <c r="BO444" i="27"/>
  <c r="BN444" i="27"/>
  <c r="BM444" i="27"/>
  <c r="BL444" i="27"/>
  <c r="BK444" i="27"/>
  <c r="BJ444" i="27"/>
  <c r="BI444" i="27"/>
  <c r="F444" i="27"/>
  <c r="E444" i="27"/>
  <c r="D444" i="27"/>
  <c r="C444" i="27"/>
  <c r="B444" i="27"/>
  <c r="BQ443" i="27"/>
  <c r="BP443" i="27"/>
  <c r="BO443" i="27"/>
  <c r="BN443" i="27"/>
  <c r="BM443" i="27"/>
  <c r="BL443" i="27"/>
  <c r="BK443" i="27"/>
  <c r="BJ443" i="27"/>
  <c r="BI443" i="27"/>
  <c r="F443" i="27"/>
  <c r="E443" i="27"/>
  <c r="D443" i="27"/>
  <c r="C443" i="27"/>
  <c r="B443" i="27"/>
  <c r="BQ442" i="27"/>
  <c r="BP442" i="27"/>
  <c r="BO442" i="27"/>
  <c r="BN442" i="27"/>
  <c r="BM442" i="27"/>
  <c r="BL442" i="27"/>
  <c r="BK442" i="27"/>
  <c r="BJ442" i="27"/>
  <c r="BI442" i="27"/>
  <c r="F442" i="27"/>
  <c r="E442" i="27"/>
  <c r="D442" i="27"/>
  <c r="C442" i="27"/>
  <c r="B442" i="27"/>
  <c r="BQ441" i="27"/>
  <c r="BP441" i="27"/>
  <c r="BO441" i="27"/>
  <c r="BN441" i="27"/>
  <c r="BM441" i="27"/>
  <c r="BL441" i="27"/>
  <c r="BK441" i="27"/>
  <c r="BJ441" i="27"/>
  <c r="BI441" i="27"/>
  <c r="F441" i="27"/>
  <c r="E441" i="27"/>
  <c r="D441" i="27"/>
  <c r="C441" i="27"/>
  <c r="B441" i="27"/>
  <c r="BQ440" i="27"/>
  <c r="BP440" i="27"/>
  <c r="BO440" i="27"/>
  <c r="BN440" i="27"/>
  <c r="BM440" i="27"/>
  <c r="BL440" i="27"/>
  <c r="BK440" i="27"/>
  <c r="BJ440" i="27"/>
  <c r="BI440" i="27"/>
  <c r="F440" i="27"/>
  <c r="E440" i="27"/>
  <c r="D440" i="27"/>
  <c r="C440" i="27"/>
  <c r="B440" i="27"/>
  <c r="BQ439" i="27"/>
  <c r="BP439" i="27"/>
  <c r="BO439" i="27"/>
  <c r="BN439" i="27"/>
  <c r="BM439" i="27"/>
  <c r="BL439" i="27"/>
  <c r="BK439" i="27"/>
  <c r="BJ439" i="27"/>
  <c r="BI439" i="27"/>
  <c r="F439" i="27"/>
  <c r="E439" i="27"/>
  <c r="D439" i="27"/>
  <c r="C439" i="27"/>
  <c r="B439" i="27"/>
  <c r="BQ438" i="27"/>
  <c r="BP438" i="27"/>
  <c r="BO438" i="27"/>
  <c r="BN438" i="27"/>
  <c r="BM438" i="27"/>
  <c r="BL438" i="27"/>
  <c r="BK438" i="27"/>
  <c r="BJ438" i="27"/>
  <c r="BI438" i="27"/>
  <c r="F438" i="27"/>
  <c r="E438" i="27"/>
  <c r="D438" i="27"/>
  <c r="C438" i="27"/>
  <c r="B438" i="27"/>
  <c r="BQ437" i="27"/>
  <c r="BP437" i="27"/>
  <c r="BO437" i="27"/>
  <c r="BN437" i="27"/>
  <c r="BM437" i="27"/>
  <c r="BL437" i="27"/>
  <c r="BK437" i="27"/>
  <c r="BJ437" i="27"/>
  <c r="BI437" i="27"/>
  <c r="F437" i="27"/>
  <c r="E437" i="27"/>
  <c r="D437" i="27"/>
  <c r="C437" i="27"/>
  <c r="B437" i="27"/>
  <c r="BQ436" i="27"/>
  <c r="BP436" i="27"/>
  <c r="BO436" i="27"/>
  <c r="BN436" i="27"/>
  <c r="BM436" i="27"/>
  <c r="BL436" i="27"/>
  <c r="BK436" i="27"/>
  <c r="BJ436" i="27"/>
  <c r="BI436" i="27"/>
  <c r="F436" i="27"/>
  <c r="E436" i="27"/>
  <c r="D436" i="27"/>
  <c r="C436" i="27"/>
  <c r="B436" i="27"/>
  <c r="BQ435" i="27"/>
  <c r="BP435" i="27"/>
  <c r="BO435" i="27"/>
  <c r="BN435" i="27"/>
  <c r="BM435" i="27"/>
  <c r="BL435" i="27"/>
  <c r="BK435" i="27"/>
  <c r="BJ435" i="27"/>
  <c r="BI435" i="27"/>
  <c r="F435" i="27"/>
  <c r="E435" i="27"/>
  <c r="D435" i="27"/>
  <c r="C435" i="27"/>
  <c r="B435" i="27"/>
  <c r="BQ434" i="27"/>
  <c r="BP434" i="27"/>
  <c r="BO434" i="27"/>
  <c r="BN434" i="27"/>
  <c r="BM434" i="27"/>
  <c r="BL434" i="27"/>
  <c r="BK434" i="27"/>
  <c r="BJ434" i="27"/>
  <c r="BI434" i="27"/>
  <c r="F434" i="27"/>
  <c r="E434" i="27"/>
  <c r="D434" i="27"/>
  <c r="C434" i="27"/>
  <c r="B434" i="27"/>
  <c r="BQ433" i="27"/>
  <c r="BP433" i="27"/>
  <c r="BO433" i="27"/>
  <c r="BN433" i="27"/>
  <c r="BM433" i="27"/>
  <c r="BL433" i="27"/>
  <c r="BK433" i="27"/>
  <c r="BJ433" i="27"/>
  <c r="BI433" i="27"/>
  <c r="F433" i="27"/>
  <c r="E433" i="27"/>
  <c r="D433" i="27"/>
  <c r="C433" i="27"/>
  <c r="B433" i="27"/>
  <c r="BQ432" i="27"/>
  <c r="BP432" i="27"/>
  <c r="BO432" i="27"/>
  <c r="BN432" i="27"/>
  <c r="BM432" i="27"/>
  <c r="BL432" i="27"/>
  <c r="BK432" i="27"/>
  <c r="BJ432" i="27"/>
  <c r="BI432" i="27"/>
  <c r="F432" i="27"/>
  <c r="E432" i="27"/>
  <c r="D432" i="27"/>
  <c r="C432" i="27"/>
  <c r="B432" i="27"/>
  <c r="BQ431" i="27"/>
  <c r="BP431" i="27"/>
  <c r="BO431" i="27"/>
  <c r="BN431" i="27"/>
  <c r="BM431" i="27"/>
  <c r="BL431" i="27"/>
  <c r="BK431" i="27"/>
  <c r="BJ431" i="27"/>
  <c r="BI431" i="27"/>
  <c r="F431" i="27"/>
  <c r="E431" i="27"/>
  <c r="D431" i="27"/>
  <c r="C431" i="27"/>
  <c r="B431" i="27"/>
  <c r="BQ430" i="27"/>
  <c r="BP430" i="27"/>
  <c r="BO430" i="27"/>
  <c r="BN430" i="27"/>
  <c r="BM430" i="27"/>
  <c r="BL430" i="27"/>
  <c r="BK430" i="27"/>
  <c r="BJ430" i="27"/>
  <c r="BI430" i="27"/>
  <c r="F430" i="27"/>
  <c r="E430" i="27"/>
  <c r="D430" i="27"/>
  <c r="C430" i="27"/>
  <c r="B430" i="27"/>
  <c r="BQ429" i="27"/>
  <c r="BP429" i="27"/>
  <c r="BO429" i="27"/>
  <c r="BN429" i="27"/>
  <c r="BM429" i="27"/>
  <c r="BL429" i="27"/>
  <c r="BK429" i="27"/>
  <c r="BJ429" i="27"/>
  <c r="BI429" i="27"/>
  <c r="F429" i="27"/>
  <c r="E429" i="27"/>
  <c r="D429" i="27"/>
  <c r="C429" i="27"/>
  <c r="B429" i="27"/>
  <c r="BQ428" i="27"/>
  <c r="BP428" i="27"/>
  <c r="BO428" i="27"/>
  <c r="BN428" i="27"/>
  <c r="BM428" i="27"/>
  <c r="BL428" i="27"/>
  <c r="BK428" i="27"/>
  <c r="BJ428" i="27"/>
  <c r="BI428" i="27"/>
  <c r="F428" i="27"/>
  <c r="E428" i="27"/>
  <c r="D428" i="27"/>
  <c r="C428" i="27"/>
  <c r="B428" i="27"/>
  <c r="BQ427" i="27"/>
  <c r="BP427" i="27"/>
  <c r="BO427" i="27"/>
  <c r="BN427" i="27"/>
  <c r="BM427" i="27"/>
  <c r="BL427" i="27"/>
  <c r="BK427" i="27"/>
  <c r="BJ427" i="27"/>
  <c r="BI427" i="27"/>
  <c r="F427" i="27"/>
  <c r="E427" i="27"/>
  <c r="D427" i="27"/>
  <c r="C427" i="27"/>
  <c r="B427" i="27"/>
  <c r="BQ426" i="27"/>
  <c r="BP426" i="27"/>
  <c r="BO426" i="27"/>
  <c r="BN426" i="27"/>
  <c r="BM426" i="27"/>
  <c r="BL426" i="27"/>
  <c r="BK426" i="27"/>
  <c r="BJ426" i="27"/>
  <c r="BI426" i="27"/>
  <c r="F426" i="27"/>
  <c r="E426" i="27"/>
  <c r="D426" i="27"/>
  <c r="C426" i="27"/>
  <c r="B426" i="27"/>
  <c r="BQ425" i="27"/>
  <c r="BP425" i="27"/>
  <c r="BO425" i="27"/>
  <c r="BN425" i="27"/>
  <c r="BM425" i="27"/>
  <c r="BL425" i="27"/>
  <c r="BK425" i="27"/>
  <c r="BJ425" i="27"/>
  <c r="BI425" i="27"/>
  <c r="F425" i="27"/>
  <c r="E425" i="27"/>
  <c r="D425" i="27"/>
  <c r="C425" i="27"/>
  <c r="B425" i="27"/>
  <c r="BQ424" i="27"/>
  <c r="BP424" i="27"/>
  <c r="BO424" i="27"/>
  <c r="BN424" i="27"/>
  <c r="BM424" i="27"/>
  <c r="BL424" i="27"/>
  <c r="BK424" i="27"/>
  <c r="BJ424" i="27"/>
  <c r="BI424" i="27"/>
  <c r="F424" i="27"/>
  <c r="E424" i="27"/>
  <c r="D424" i="27"/>
  <c r="C424" i="27"/>
  <c r="B424" i="27"/>
  <c r="BQ423" i="27"/>
  <c r="BP423" i="27"/>
  <c r="BO423" i="27"/>
  <c r="BN423" i="27"/>
  <c r="BM423" i="27"/>
  <c r="BL423" i="27"/>
  <c r="BK423" i="27"/>
  <c r="BJ423" i="27"/>
  <c r="BI423" i="27"/>
  <c r="F423" i="27"/>
  <c r="E423" i="27"/>
  <c r="D423" i="27"/>
  <c r="C423" i="27"/>
  <c r="B423" i="27"/>
  <c r="BQ422" i="27"/>
  <c r="BP422" i="27"/>
  <c r="BO422" i="27"/>
  <c r="BN422" i="27"/>
  <c r="BM422" i="27"/>
  <c r="BL422" i="27"/>
  <c r="BK422" i="27"/>
  <c r="BJ422" i="27"/>
  <c r="BI422" i="27"/>
  <c r="F422" i="27"/>
  <c r="E422" i="27"/>
  <c r="D422" i="27"/>
  <c r="C422" i="27"/>
  <c r="B422" i="27"/>
  <c r="BQ421" i="27"/>
  <c r="BP421" i="27"/>
  <c r="BO421" i="27"/>
  <c r="BN421" i="27"/>
  <c r="BM421" i="27"/>
  <c r="BL421" i="27"/>
  <c r="BK421" i="27"/>
  <c r="BJ421" i="27"/>
  <c r="BI421" i="27"/>
  <c r="F421" i="27"/>
  <c r="E421" i="27"/>
  <c r="D421" i="27"/>
  <c r="C421" i="27"/>
  <c r="B421" i="27"/>
  <c r="BQ420" i="27"/>
  <c r="BP420" i="27"/>
  <c r="BO420" i="27"/>
  <c r="BN420" i="27"/>
  <c r="BM420" i="27"/>
  <c r="BL420" i="27"/>
  <c r="BK420" i="27"/>
  <c r="BJ420" i="27"/>
  <c r="BI420" i="27"/>
  <c r="F420" i="27"/>
  <c r="E420" i="27"/>
  <c r="D420" i="27"/>
  <c r="C420" i="27"/>
  <c r="B420" i="27"/>
  <c r="BQ419" i="27"/>
  <c r="BP419" i="27"/>
  <c r="BO419" i="27"/>
  <c r="BN419" i="27"/>
  <c r="BM419" i="27"/>
  <c r="BL419" i="27"/>
  <c r="BK419" i="27"/>
  <c r="BJ419" i="27"/>
  <c r="BI419" i="27"/>
  <c r="F419" i="27"/>
  <c r="E419" i="27"/>
  <c r="D419" i="27"/>
  <c r="C419" i="27"/>
  <c r="B419" i="27"/>
  <c r="BQ418" i="27"/>
  <c r="BP418" i="27"/>
  <c r="BO418" i="27"/>
  <c r="BN418" i="27"/>
  <c r="BM418" i="27"/>
  <c r="BL418" i="27"/>
  <c r="BK418" i="27"/>
  <c r="BJ418" i="27"/>
  <c r="BI418" i="27"/>
  <c r="F418" i="27"/>
  <c r="E418" i="27"/>
  <c r="D418" i="27"/>
  <c r="C418" i="27"/>
  <c r="B418" i="27"/>
  <c r="BQ417" i="27"/>
  <c r="BP417" i="27"/>
  <c r="BO417" i="27"/>
  <c r="BN417" i="27"/>
  <c r="BM417" i="27"/>
  <c r="BL417" i="27"/>
  <c r="BK417" i="27"/>
  <c r="BJ417" i="27"/>
  <c r="BI417" i="27"/>
  <c r="F417" i="27"/>
  <c r="E417" i="27"/>
  <c r="D417" i="27"/>
  <c r="C417" i="27"/>
  <c r="B417" i="27"/>
  <c r="BQ416" i="27"/>
  <c r="BP416" i="27"/>
  <c r="BO416" i="27"/>
  <c r="BN416" i="27"/>
  <c r="BM416" i="27"/>
  <c r="BL416" i="27"/>
  <c r="BK416" i="27"/>
  <c r="BJ416" i="27"/>
  <c r="BI416" i="27"/>
  <c r="F416" i="27"/>
  <c r="E416" i="27"/>
  <c r="D416" i="27"/>
  <c r="C416" i="27"/>
  <c r="B416" i="27"/>
  <c r="BQ415" i="27"/>
  <c r="BP415" i="27"/>
  <c r="BO415" i="27"/>
  <c r="BN415" i="27"/>
  <c r="BM415" i="27"/>
  <c r="BL415" i="27"/>
  <c r="BK415" i="27"/>
  <c r="BJ415" i="27"/>
  <c r="BI415" i="27"/>
  <c r="F415" i="27"/>
  <c r="E415" i="27"/>
  <c r="D415" i="27"/>
  <c r="C415" i="27"/>
  <c r="B415" i="27"/>
  <c r="BQ414" i="27"/>
  <c r="BP414" i="27"/>
  <c r="BO414" i="27"/>
  <c r="BN414" i="27"/>
  <c r="BM414" i="27"/>
  <c r="BL414" i="27"/>
  <c r="BK414" i="27"/>
  <c r="BJ414" i="27"/>
  <c r="BI414" i="27"/>
  <c r="F414" i="27"/>
  <c r="E414" i="27"/>
  <c r="D414" i="27"/>
  <c r="C414" i="27"/>
  <c r="B414" i="27"/>
  <c r="BQ413" i="27"/>
  <c r="BP413" i="27"/>
  <c r="BO413" i="27"/>
  <c r="BN413" i="27"/>
  <c r="BM413" i="27"/>
  <c r="BL413" i="27"/>
  <c r="BK413" i="27"/>
  <c r="BJ413" i="27"/>
  <c r="BI413" i="27"/>
  <c r="F413" i="27"/>
  <c r="E413" i="27"/>
  <c r="D413" i="27"/>
  <c r="C413" i="27"/>
  <c r="B413" i="27"/>
  <c r="BQ412" i="27"/>
  <c r="BP412" i="27"/>
  <c r="BO412" i="27"/>
  <c r="BN412" i="27"/>
  <c r="BM412" i="27"/>
  <c r="BL412" i="27"/>
  <c r="BK412" i="27"/>
  <c r="BJ412" i="27"/>
  <c r="BI412" i="27"/>
  <c r="F412" i="27"/>
  <c r="E412" i="27"/>
  <c r="D412" i="27"/>
  <c r="C412" i="27"/>
  <c r="B412" i="27"/>
  <c r="BQ411" i="27"/>
  <c r="BP411" i="27"/>
  <c r="BO411" i="27"/>
  <c r="BN411" i="27"/>
  <c r="BM411" i="27"/>
  <c r="BL411" i="27"/>
  <c r="BK411" i="27"/>
  <c r="BJ411" i="27"/>
  <c r="BI411" i="27"/>
  <c r="F411" i="27"/>
  <c r="E411" i="27"/>
  <c r="D411" i="27"/>
  <c r="C411" i="27"/>
  <c r="B411" i="27"/>
  <c r="BQ410" i="27"/>
  <c r="BP410" i="27"/>
  <c r="BO410" i="27"/>
  <c r="BN410" i="27"/>
  <c r="BM410" i="27"/>
  <c r="BL410" i="27"/>
  <c r="BK410" i="27"/>
  <c r="BJ410" i="27"/>
  <c r="BI410" i="27"/>
  <c r="F410" i="27"/>
  <c r="E410" i="27"/>
  <c r="D410" i="27"/>
  <c r="C410" i="27"/>
  <c r="B410" i="27"/>
  <c r="BQ409" i="27"/>
  <c r="BP409" i="27"/>
  <c r="BO409" i="27"/>
  <c r="BN409" i="27"/>
  <c r="BM409" i="27"/>
  <c r="BL409" i="27"/>
  <c r="BK409" i="27"/>
  <c r="BJ409" i="27"/>
  <c r="BI409" i="27"/>
  <c r="F409" i="27"/>
  <c r="E409" i="27"/>
  <c r="D409" i="27"/>
  <c r="C409" i="27"/>
  <c r="B409" i="27"/>
  <c r="BQ408" i="27"/>
  <c r="BP408" i="27"/>
  <c r="BO408" i="27"/>
  <c r="BN408" i="27"/>
  <c r="BM408" i="27"/>
  <c r="BL408" i="27"/>
  <c r="BK408" i="27"/>
  <c r="BJ408" i="27"/>
  <c r="BI408" i="27"/>
  <c r="F408" i="27"/>
  <c r="E408" i="27"/>
  <c r="D408" i="27"/>
  <c r="C408" i="27"/>
  <c r="B408" i="27"/>
  <c r="BQ407" i="27"/>
  <c r="BP407" i="27"/>
  <c r="BO407" i="27"/>
  <c r="BN407" i="27"/>
  <c r="BM407" i="27"/>
  <c r="BL407" i="27"/>
  <c r="BK407" i="27"/>
  <c r="BJ407" i="27"/>
  <c r="BI407" i="27"/>
  <c r="F407" i="27"/>
  <c r="E407" i="27"/>
  <c r="D407" i="27"/>
  <c r="C407" i="27"/>
  <c r="B407" i="27"/>
  <c r="BQ406" i="27"/>
  <c r="BP406" i="27"/>
  <c r="BO406" i="27"/>
  <c r="BN406" i="27"/>
  <c r="BM406" i="27"/>
  <c r="BL406" i="27"/>
  <c r="BK406" i="27"/>
  <c r="BJ406" i="27"/>
  <c r="BI406" i="27"/>
  <c r="F406" i="27"/>
  <c r="E406" i="27"/>
  <c r="D406" i="27"/>
  <c r="C406" i="27"/>
  <c r="B406" i="27"/>
  <c r="BQ405" i="27"/>
  <c r="BP405" i="27"/>
  <c r="BO405" i="27"/>
  <c r="BN405" i="27"/>
  <c r="BM405" i="27"/>
  <c r="BL405" i="27"/>
  <c r="BK405" i="27"/>
  <c r="BJ405" i="27"/>
  <c r="BI405" i="27"/>
  <c r="F405" i="27"/>
  <c r="E405" i="27"/>
  <c r="D405" i="27"/>
  <c r="C405" i="27"/>
  <c r="B405" i="27"/>
  <c r="BQ404" i="27"/>
  <c r="BP404" i="27"/>
  <c r="BO404" i="27"/>
  <c r="BN404" i="27"/>
  <c r="BM404" i="27"/>
  <c r="BL404" i="27"/>
  <c r="BK404" i="27"/>
  <c r="BJ404" i="27"/>
  <c r="BI404" i="27"/>
  <c r="F404" i="27"/>
  <c r="E404" i="27"/>
  <c r="D404" i="27"/>
  <c r="C404" i="27"/>
  <c r="B404" i="27"/>
  <c r="BQ403" i="27"/>
  <c r="BP403" i="27"/>
  <c r="BO403" i="27"/>
  <c r="BN403" i="27"/>
  <c r="BM403" i="27"/>
  <c r="BL403" i="27"/>
  <c r="BK403" i="27"/>
  <c r="BJ403" i="27"/>
  <c r="BI403" i="27"/>
  <c r="F403" i="27"/>
  <c r="E403" i="27"/>
  <c r="D403" i="27"/>
  <c r="C403" i="27"/>
  <c r="B403" i="27"/>
  <c r="BQ402" i="27"/>
  <c r="BP402" i="27"/>
  <c r="BO402" i="27"/>
  <c r="BN402" i="27"/>
  <c r="BM402" i="27"/>
  <c r="BL402" i="27"/>
  <c r="BK402" i="27"/>
  <c r="BJ402" i="27"/>
  <c r="BI402" i="27"/>
  <c r="F402" i="27"/>
  <c r="E402" i="27"/>
  <c r="D402" i="27"/>
  <c r="C402" i="27"/>
  <c r="B402" i="27"/>
  <c r="BQ401" i="27"/>
  <c r="BP401" i="27"/>
  <c r="BO401" i="27"/>
  <c r="BN401" i="27"/>
  <c r="BM401" i="27"/>
  <c r="BL401" i="27"/>
  <c r="BK401" i="27"/>
  <c r="BJ401" i="27"/>
  <c r="BI401" i="27"/>
  <c r="F401" i="27"/>
  <c r="E401" i="27"/>
  <c r="D401" i="27"/>
  <c r="C401" i="27"/>
  <c r="B401" i="27"/>
  <c r="BQ400" i="27"/>
  <c r="BP400" i="27"/>
  <c r="BO400" i="27"/>
  <c r="BN400" i="27"/>
  <c r="BM400" i="27"/>
  <c r="BL400" i="27"/>
  <c r="BK400" i="27"/>
  <c r="BJ400" i="27"/>
  <c r="BI400" i="27"/>
  <c r="F400" i="27"/>
  <c r="E400" i="27"/>
  <c r="D400" i="27"/>
  <c r="C400" i="27"/>
  <c r="B400" i="27"/>
  <c r="BQ399" i="27"/>
  <c r="BP399" i="27"/>
  <c r="BO399" i="27"/>
  <c r="BN399" i="27"/>
  <c r="BM399" i="27"/>
  <c r="BL399" i="27"/>
  <c r="BK399" i="27"/>
  <c r="BJ399" i="27"/>
  <c r="BI399" i="27"/>
  <c r="F399" i="27"/>
  <c r="E399" i="27"/>
  <c r="D399" i="27"/>
  <c r="C399" i="27"/>
  <c r="B399" i="27"/>
  <c r="BQ398" i="27"/>
  <c r="BP398" i="27"/>
  <c r="BO398" i="27"/>
  <c r="BN398" i="27"/>
  <c r="BM398" i="27"/>
  <c r="BL398" i="27"/>
  <c r="BK398" i="27"/>
  <c r="BJ398" i="27"/>
  <c r="BI398" i="27"/>
  <c r="F398" i="27"/>
  <c r="E398" i="27"/>
  <c r="D398" i="27"/>
  <c r="C398" i="27"/>
  <c r="B398" i="27"/>
  <c r="BQ397" i="27"/>
  <c r="BP397" i="27"/>
  <c r="BO397" i="27"/>
  <c r="BN397" i="27"/>
  <c r="BM397" i="27"/>
  <c r="BL397" i="27"/>
  <c r="BK397" i="27"/>
  <c r="BJ397" i="27"/>
  <c r="BI397" i="27"/>
  <c r="F397" i="27"/>
  <c r="E397" i="27"/>
  <c r="D397" i="27"/>
  <c r="C397" i="27"/>
  <c r="B397" i="27"/>
  <c r="BQ396" i="27"/>
  <c r="BP396" i="27"/>
  <c r="BO396" i="27"/>
  <c r="BN396" i="27"/>
  <c r="BM396" i="27"/>
  <c r="BL396" i="27"/>
  <c r="BK396" i="27"/>
  <c r="BJ396" i="27"/>
  <c r="BI396" i="27"/>
  <c r="F396" i="27"/>
  <c r="E396" i="27"/>
  <c r="D396" i="27"/>
  <c r="C396" i="27"/>
  <c r="B396" i="27"/>
  <c r="BQ395" i="27"/>
  <c r="BP395" i="27"/>
  <c r="BO395" i="27"/>
  <c r="BN395" i="27"/>
  <c r="BM395" i="27"/>
  <c r="BL395" i="27"/>
  <c r="BK395" i="27"/>
  <c r="BJ395" i="27"/>
  <c r="BI395" i="27"/>
  <c r="F395" i="27"/>
  <c r="E395" i="27"/>
  <c r="D395" i="27"/>
  <c r="C395" i="27"/>
  <c r="B395" i="27"/>
  <c r="BQ394" i="27"/>
  <c r="BP394" i="27"/>
  <c r="BO394" i="27"/>
  <c r="BN394" i="27"/>
  <c r="BM394" i="27"/>
  <c r="BL394" i="27"/>
  <c r="BK394" i="27"/>
  <c r="BJ394" i="27"/>
  <c r="BI394" i="27"/>
  <c r="F394" i="27"/>
  <c r="E394" i="27"/>
  <c r="D394" i="27"/>
  <c r="C394" i="27"/>
  <c r="B394" i="27"/>
  <c r="BQ393" i="27"/>
  <c r="BP393" i="27"/>
  <c r="BO393" i="27"/>
  <c r="BN393" i="27"/>
  <c r="BM393" i="27"/>
  <c r="BL393" i="27"/>
  <c r="BK393" i="27"/>
  <c r="BJ393" i="27"/>
  <c r="BI393" i="27"/>
  <c r="F393" i="27"/>
  <c r="E393" i="27"/>
  <c r="D393" i="27"/>
  <c r="C393" i="27"/>
  <c r="B393" i="27"/>
  <c r="BQ392" i="27"/>
  <c r="BP392" i="27"/>
  <c r="BO392" i="27"/>
  <c r="BN392" i="27"/>
  <c r="BM392" i="27"/>
  <c r="BL392" i="27"/>
  <c r="BK392" i="27"/>
  <c r="BJ392" i="27"/>
  <c r="BI392" i="27"/>
  <c r="F392" i="27"/>
  <c r="E392" i="27"/>
  <c r="D392" i="27"/>
  <c r="C392" i="27"/>
  <c r="B392" i="27"/>
  <c r="BQ391" i="27"/>
  <c r="BP391" i="27"/>
  <c r="BO391" i="27"/>
  <c r="BN391" i="27"/>
  <c r="BM391" i="27"/>
  <c r="BL391" i="27"/>
  <c r="BK391" i="27"/>
  <c r="BJ391" i="27"/>
  <c r="BI391" i="27"/>
  <c r="F391" i="27"/>
  <c r="E391" i="27"/>
  <c r="D391" i="27"/>
  <c r="C391" i="27"/>
  <c r="B391" i="27"/>
  <c r="BQ390" i="27"/>
  <c r="BP390" i="27"/>
  <c r="BO390" i="27"/>
  <c r="BN390" i="27"/>
  <c r="BM390" i="27"/>
  <c r="BL390" i="27"/>
  <c r="BK390" i="27"/>
  <c r="BJ390" i="27"/>
  <c r="BI390" i="27"/>
  <c r="F390" i="27"/>
  <c r="E390" i="27"/>
  <c r="D390" i="27"/>
  <c r="C390" i="27"/>
  <c r="B390" i="27"/>
  <c r="BQ389" i="27"/>
  <c r="BP389" i="27"/>
  <c r="BO389" i="27"/>
  <c r="BN389" i="27"/>
  <c r="BM389" i="27"/>
  <c r="BL389" i="27"/>
  <c r="BK389" i="27"/>
  <c r="BJ389" i="27"/>
  <c r="BI389" i="27"/>
  <c r="F389" i="27"/>
  <c r="E389" i="27"/>
  <c r="D389" i="27"/>
  <c r="C389" i="27"/>
  <c r="B389" i="27"/>
  <c r="BQ388" i="27"/>
  <c r="BP388" i="27"/>
  <c r="BO388" i="27"/>
  <c r="BN388" i="27"/>
  <c r="BM388" i="27"/>
  <c r="BL388" i="27"/>
  <c r="BK388" i="27"/>
  <c r="BJ388" i="27"/>
  <c r="BI388" i="27"/>
  <c r="F388" i="27"/>
  <c r="E388" i="27"/>
  <c r="D388" i="27"/>
  <c r="C388" i="27"/>
  <c r="B388" i="27"/>
  <c r="BQ387" i="27"/>
  <c r="BP387" i="27"/>
  <c r="BO387" i="27"/>
  <c r="BN387" i="27"/>
  <c r="BM387" i="27"/>
  <c r="BL387" i="27"/>
  <c r="BK387" i="27"/>
  <c r="BJ387" i="27"/>
  <c r="BI387" i="27"/>
  <c r="F387" i="27"/>
  <c r="E387" i="27"/>
  <c r="D387" i="27"/>
  <c r="C387" i="27"/>
  <c r="B387" i="27"/>
  <c r="BQ386" i="27"/>
  <c r="BP386" i="27"/>
  <c r="BO386" i="27"/>
  <c r="BN386" i="27"/>
  <c r="BM386" i="27"/>
  <c r="BL386" i="27"/>
  <c r="BK386" i="27"/>
  <c r="BJ386" i="27"/>
  <c r="BI386" i="27"/>
  <c r="F386" i="27"/>
  <c r="E386" i="27"/>
  <c r="D386" i="27"/>
  <c r="C386" i="27"/>
  <c r="B386" i="27"/>
  <c r="BQ385" i="27"/>
  <c r="BP385" i="27"/>
  <c r="BO385" i="27"/>
  <c r="BN385" i="27"/>
  <c r="BM385" i="27"/>
  <c r="BL385" i="27"/>
  <c r="BK385" i="27"/>
  <c r="BJ385" i="27"/>
  <c r="BI385" i="27"/>
  <c r="F385" i="27"/>
  <c r="E385" i="27"/>
  <c r="D385" i="27"/>
  <c r="C385" i="27"/>
  <c r="B385" i="27"/>
  <c r="BQ384" i="27"/>
  <c r="BP384" i="27"/>
  <c r="BO384" i="27"/>
  <c r="BN384" i="27"/>
  <c r="BM384" i="27"/>
  <c r="BL384" i="27"/>
  <c r="BK384" i="27"/>
  <c r="BJ384" i="27"/>
  <c r="BI384" i="27"/>
  <c r="F384" i="27"/>
  <c r="E384" i="27"/>
  <c r="D384" i="27"/>
  <c r="C384" i="27"/>
  <c r="B384" i="27"/>
  <c r="BQ383" i="27"/>
  <c r="BP383" i="27"/>
  <c r="BO383" i="27"/>
  <c r="BN383" i="27"/>
  <c r="BM383" i="27"/>
  <c r="BL383" i="27"/>
  <c r="BK383" i="27"/>
  <c r="BJ383" i="27"/>
  <c r="BI383" i="27"/>
  <c r="F383" i="27"/>
  <c r="E383" i="27"/>
  <c r="D383" i="27"/>
  <c r="C383" i="27"/>
  <c r="B383" i="27"/>
  <c r="BQ382" i="27"/>
  <c r="BP382" i="27"/>
  <c r="BO382" i="27"/>
  <c r="BN382" i="27"/>
  <c r="BM382" i="27"/>
  <c r="BL382" i="27"/>
  <c r="BK382" i="27"/>
  <c r="BJ382" i="27"/>
  <c r="BI382" i="27"/>
  <c r="F382" i="27"/>
  <c r="E382" i="27"/>
  <c r="D382" i="27"/>
  <c r="C382" i="27"/>
  <c r="B382" i="27"/>
  <c r="BQ381" i="27"/>
  <c r="BP381" i="27"/>
  <c r="BO381" i="27"/>
  <c r="BN381" i="27"/>
  <c r="BM381" i="27"/>
  <c r="BL381" i="27"/>
  <c r="BK381" i="27"/>
  <c r="BJ381" i="27"/>
  <c r="BI381" i="27"/>
  <c r="F381" i="27"/>
  <c r="E381" i="27"/>
  <c r="D381" i="27"/>
  <c r="C381" i="27"/>
  <c r="B381" i="27"/>
  <c r="BQ380" i="27"/>
  <c r="BP380" i="27"/>
  <c r="BO380" i="27"/>
  <c r="BN380" i="27"/>
  <c r="BM380" i="27"/>
  <c r="BL380" i="27"/>
  <c r="BK380" i="27"/>
  <c r="BJ380" i="27"/>
  <c r="BI380" i="27"/>
  <c r="F380" i="27"/>
  <c r="E380" i="27"/>
  <c r="D380" i="27"/>
  <c r="C380" i="27"/>
  <c r="B380" i="27"/>
  <c r="BQ379" i="27"/>
  <c r="BP379" i="27"/>
  <c r="BO379" i="27"/>
  <c r="BN379" i="27"/>
  <c r="BM379" i="27"/>
  <c r="BL379" i="27"/>
  <c r="BK379" i="27"/>
  <c r="BJ379" i="27"/>
  <c r="BI379" i="27"/>
  <c r="F379" i="27"/>
  <c r="E379" i="27"/>
  <c r="D379" i="27"/>
  <c r="C379" i="27"/>
  <c r="B379" i="27"/>
  <c r="BQ378" i="27"/>
  <c r="BP378" i="27"/>
  <c r="BO378" i="27"/>
  <c r="BN378" i="27"/>
  <c r="BM378" i="27"/>
  <c r="BL378" i="27"/>
  <c r="BK378" i="27"/>
  <c r="BJ378" i="27"/>
  <c r="BI378" i="27"/>
  <c r="F378" i="27"/>
  <c r="E378" i="27"/>
  <c r="D378" i="27"/>
  <c r="C378" i="27"/>
  <c r="B378" i="27"/>
  <c r="BQ377" i="27"/>
  <c r="BP377" i="27"/>
  <c r="BO377" i="27"/>
  <c r="BN377" i="27"/>
  <c r="BM377" i="27"/>
  <c r="BL377" i="27"/>
  <c r="BK377" i="27"/>
  <c r="BJ377" i="27"/>
  <c r="BI377" i="27"/>
  <c r="F377" i="27"/>
  <c r="E377" i="27"/>
  <c r="D377" i="27"/>
  <c r="C377" i="27"/>
  <c r="B377" i="27"/>
  <c r="BQ376" i="27"/>
  <c r="BP376" i="27"/>
  <c r="BO376" i="27"/>
  <c r="BN376" i="27"/>
  <c r="BM376" i="27"/>
  <c r="BL376" i="27"/>
  <c r="BK376" i="27"/>
  <c r="BJ376" i="27"/>
  <c r="BI376" i="27"/>
  <c r="F376" i="27"/>
  <c r="E376" i="27"/>
  <c r="D376" i="27"/>
  <c r="C376" i="27"/>
  <c r="B376" i="27"/>
  <c r="BQ375" i="27"/>
  <c r="BP375" i="27"/>
  <c r="BO375" i="27"/>
  <c r="BN375" i="27"/>
  <c r="BM375" i="27"/>
  <c r="BL375" i="27"/>
  <c r="BK375" i="27"/>
  <c r="BJ375" i="27"/>
  <c r="BI375" i="27"/>
  <c r="F375" i="27"/>
  <c r="E375" i="27"/>
  <c r="D375" i="27"/>
  <c r="C375" i="27"/>
  <c r="B375" i="27"/>
  <c r="BQ374" i="27"/>
  <c r="BP374" i="27"/>
  <c r="BO374" i="27"/>
  <c r="BN374" i="27"/>
  <c r="BM374" i="27"/>
  <c r="BL374" i="27"/>
  <c r="BK374" i="27"/>
  <c r="BJ374" i="27"/>
  <c r="BI374" i="27"/>
  <c r="F374" i="27"/>
  <c r="E374" i="27"/>
  <c r="D374" i="27"/>
  <c r="C374" i="27"/>
  <c r="B374" i="27"/>
  <c r="BQ373" i="27"/>
  <c r="BP373" i="27"/>
  <c r="BO373" i="27"/>
  <c r="BN373" i="27"/>
  <c r="BM373" i="27"/>
  <c r="BL373" i="27"/>
  <c r="BK373" i="27"/>
  <c r="BJ373" i="27"/>
  <c r="BI373" i="27"/>
  <c r="F373" i="27"/>
  <c r="E373" i="27"/>
  <c r="D373" i="27"/>
  <c r="C373" i="27"/>
  <c r="B373" i="27"/>
  <c r="BQ372" i="27"/>
  <c r="BP372" i="27"/>
  <c r="BO372" i="27"/>
  <c r="BN372" i="27"/>
  <c r="BM372" i="27"/>
  <c r="BL372" i="27"/>
  <c r="BK372" i="27"/>
  <c r="BJ372" i="27"/>
  <c r="BI372" i="27"/>
  <c r="F372" i="27"/>
  <c r="E372" i="27"/>
  <c r="D372" i="27"/>
  <c r="C372" i="27"/>
  <c r="B372" i="27"/>
  <c r="BQ371" i="27"/>
  <c r="BP371" i="27"/>
  <c r="BO371" i="27"/>
  <c r="BN371" i="27"/>
  <c r="BM371" i="27"/>
  <c r="BL371" i="27"/>
  <c r="BK371" i="27"/>
  <c r="BJ371" i="27"/>
  <c r="BI371" i="27"/>
  <c r="F371" i="27"/>
  <c r="E371" i="27"/>
  <c r="D371" i="27"/>
  <c r="C371" i="27"/>
  <c r="B371" i="27"/>
  <c r="BQ370" i="27"/>
  <c r="BP370" i="27"/>
  <c r="BO370" i="27"/>
  <c r="BN370" i="27"/>
  <c r="BM370" i="27"/>
  <c r="BL370" i="27"/>
  <c r="BK370" i="27"/>
  <c r="BJ370" i="27"/>
  <c r="BI370" i="27"/>
  <c r="F370" i="27"/>
  <c r="E370" i="27"/>
  <c r="D370" i="27"/>
  <c r="C370" i="27"/>
  <c r="B370" i="27"/>
  <c r="BQ369" i="27"/>
  <c r="BP369" i="27"/>
  <c r="BO369" i="27"/>
  <c r="BN369" i="27"/>
  <c r="BM369" i="27"/>
  <c r="BL369" i="27"/>
  <c r="BK369" i="27"/>
  <c r="BJ369" i="27"/>
  <c r="BI369" i="27"/>
  <c r="F369" i="27"/>
  <c r="E369" i="27"/>
  <c r="D369" i="27"/>
  <c r="C369" i="27"/>
  <c r="B369" i="27"/>
  <c r="BQ368" i="27"/>
  <c r="BP368" i="27"/>
  <c r="BO368" i="27"/>
  <c r="BN368" i="27"/>
  <c r="BM368" i="27"/>
  <c r="BL368" i="27"/>
  <c r="BK368" i="27"/>
  <c r="BJ368" i="27"/>
  <c r="BI368" i="27"/>
  <c r="F368" i="27"/>
  <c r="E368" i="27"/>
  <c r="D368" i="27"/>
  <c r="C368" i="27"/>
  <c r="B368" i="27"/>
  <c r="BQ367" i="27"/>
  <c r="BP367" i="27"/>
  <c r="BO367" i="27"/>
  <c r="BN367" i="27"/>
  <c r="BM367" i="27"/>
  <c r="BL367" i="27"/>
  <c r="BK367" i="27"/>
  <c r="BJ367" i="27"/>
  <c r="BI367" i="27"/>
  <c r="F367" i="27"/>
  <c r="E367" i="27"/>
  <c r="D367" i="27"/>
  <c r="C367" i="27"/>
  <c r="B367" i="27"/>
  <c r="BQ366" i="27"/>
  <c r="BP366" i="27"/>
  <c r="BO366" i="27"/>
  <c r="BN366" i="27"/>
  <c r="BM366" i="27"/>
  <c r="BL366" i="27"/>
  <c r="BK366" i="27"/>
  <c r="BJ366" i="27"/>
  <c r="BI366" i="27"/>
  <c r="F366" i="27"/>
  <c r="E366" i="27"/>
  <c r="D366" i="27"/>
  <c r="C366" i="27"/>
  <c r="B366" i="27"/>
  <c r="BQ365" i="27"/>
  <c r="BP365" i="27"/>
  <c r="BO365" i="27"/>
  <c r="BN365" i="27"/>
  <c r="BM365" i="27"/>
  <c r="BL365" i="27"/>
  <c r="BK365" i="27"/>
  <c r="BJ365" i="27"/>
  <c r="BI365" i="27"/>
  <c r="F365" i="27"/>
  <c r="E365" i="27"/>
  <c r="D365" i="27"/>
  <c r="C365" i="27"/>
  <c r="B365" i="27"/>
  <c r="BQ364" i="27"/>
  <c r="BP364" i="27"/>
  <c r="BO364" i="27"/>
  <c r="BN364" i="27"/>
  <c r="BM364" i="27"/>
  <c r="BL364" i="27"/>
  <c r="BK364" i="27"/>
  <c r="BJ364" i="27"/>
  <c r="BI364" i="27"/>
  <c r="F364" i="27"/>
  <c r="E364" i="27"/>
  <c r="D364" i="27"/>
  <c r="C364" i="27"/>
  <c r="B364" i="27"/>
  <c r="BQ363" i="27"/>
  <c r="BP363" i="27"/>
  <c r="BO363" i="27"/>
  <c r="BN363" i="27"/>
  <c r="BM363" i="27"/>
  <c r="BL363" i="27"/>
  <c r="BK363" i="27"/>
  <c r="BJ363" i="27"/>
  <c r="BI363" i="27"/>
  <c r="F363" i="27"/>
  <c r="E363" i="27"/>
  <c r="D363" i="27"/>
  <c r="C363" i="27"/>
  <c r="B363" i="27"/>
  <c r="BQ362" i="27"/>
  <c r="BP362" i="27"/>
  <c r="BO362" i="27"/>
  <c r="BN362" i="27"/>
  <c r="BM362" i="27"/>
  <c r="BL362" i="27"/>
  <c r="BK362" i="27"/>
  <c r="BJ362" i="27"/>
  <c r="BI362" i="27"/>
  <c r="F362" i="27"/>
  <c r="E362" i="27"/>
  <c r="D362" i="27"/>
  <c r="C362" i="27"/>
  <c r="B362" i="27"/>
  <c r="BQ361" i="27"/>
  <c r="BP361" i="27"/>
  <c r="BO361" i="27"/>
  <c r="BN361" i="27"/>
  <c r="BM361" i="27"/>
  <c r="BL361" i="27"/>
  <c r="BK361" i="27"/>
  <c r="BJ361" i="27"/>
  <c r="BI361" i="27"/>
  <c r="F361" i="27"/>
  <c r="E361" i="27"/>
  <c r="D361" i="27"/>
  <c r="C361" i="27"/>
  <c r="B361" i="27"/>
  <c r="BQ360" i="27"/>
  <c r="BP360" i="27"/>
  <c r="BO360" i="27"/>
  <c r="BN360" i="27"/>
  <c r="BM360" i="27"/>
  <c r="BL360" i="27"/>
  <c r="BK360" i="27"/>
  <c r="BJ360" i="27"/>
  <c r="BI360" i="27"/>
  <c r="F360" i="27"/>
  <c r="E360" i="27"/>
  <c r="D360" i="27"/>
  <c r="C360" i="27"/>
  <c r="B360" i="27"/>
  <c r="BQ359" i="27"/>
  <c r="BP359" i="27"/>
  <c r="BO359" i="27"/>
  <c r="BN359" i="27"/>
  <c r="BM359" i="27"/>
  <c r="BL359" i="27"/>
  <c r="BK359" i="27"/>
  <c r="BJ359" i="27"/>
  <c r="BI359" i="27"/>
  <c r="F359" i="27"/>
  <c r="E359" i="27"/>
  <c r="D359" i="27"/>
  <c r="C359" i="27"/>
  <c r="B359" i="27"/>
  <c r="BQ358" i="27"/>
  <c r="BP358" i="27"/>
  <c r="BO358" i="27"/>
  <c r="BN358" i="27"/>
  <c r="BM358" i="27"/>
  <c r="BL358" i="27"/>
  <c r="BK358" i="27"/>
  <c r="BJ358" i="27"/>
  <c r="BI358" i="27"/>
  <c r="F358" i="27"/>
  <c r="E358" i="27"/>
  <c r="D358" i="27"/>
  <c r="C358" i="27"/>
  <c r="B358" i="27"/>
  <c r="BQ357" i="27"/>
  <c r="BP357" i="27"/>
  <c r="BO357" i="27"/>
  <c r="BN357" i="27"/>
  <c r="BM357" i="27"/>
  <c r="BL357" i="27"/>
  <c r="BK357" i="27"/>
  <c r="BJ357" i="27"/>
  <c r="BI357" i="27"/>
  <c r="F357" i="27"/>
  <c r="E357" i="27"/>
  <c r="D357" i="27"/>
  <c r="C357" i="27"/>
  <c r="B357" i="27"/>
  <c r="BQ356" i="27"/>
  <c r="BP356" i="27"/>
  <c r="BO356" i="27"/>
  <c r="BN356" i="27"/>
  <c r="BM356" i="27"/>
  <c r="BL356" i="27"/>
  <c r="BK356" i="27"/>
  <c r="BJ356" i="27"/>
  <c r="BI356" i="27"/>
  <c r="F356" i="27"/>
  <c r="E356" i="27"/>
  <c r="D356" i="27"/>
  <c r="C356" i="27"/>
  <c r="B356" i="27"/>
  <c r="BQ355" i="27"/>
  <c r="BP355" i="27"/>
  <c r="BO355" i="27"/>
  <c r="BN355" i="27"/>
  <c r="BM355" i="27"/>
  <c r="BL355" i="27"/>
  <c r="BK355" i="27"/>
  <c r="BJ355" i="27"/>
  <c r="BI355" i="27"/>
  <c r="F355" i="27"/>
  <c r="E355" i="27"/>
  <c r="D355" i="27"/>
  <c r="C355" i="27"/>
  <c r="B355" i="27"/>
  <c r="BQ354" i="27"/>
  <c r="BP354" i="27"/>
  <c r="BO354" i="27"/>
  <c r="BN354" i="27"/>
  <c r="BM354" i="27"/>
  <c r="BL354" i="27"/>
  <c r="BK354" i="27"/>
  <c r="BJ354" i="27"/>
  <c r="BI354" i="27"/>
  <c r="F354" i="27"/>
  <c r="E354" i="27"/>
  <c r="D354" i="27"/>
  <c r="C354" i="27"/>
  <c r="B354" i="27"/>
  <c r="BQ353" i="27"/>
  <c r="BP353" i="27"/>
  <c r="BO353" i="27"/>
  <c r="BN353" i="27"/>
  <c r="BM353" i="27"/>
  <c r="BL353" i="27"/>
  <c r="BK353" i="27"/>
  <c r="BJ353" i="27"/>
  <c r="BI353" i="27"/>
  <c r="F353" i="27"/>
  <c r="E353" i="27"/>
  <c r="D353" i="27"/>
  <c r="C353" i="27"/>
  <c r="B353" i="27"/>
  <c r="BQ352" i="27"/>
  <c r="BP352" i="27"/>
  <c r="BO352" i="27"/>
  <c r="BN352" i="27"/>
  <c r="BM352" i="27"/>
  <c r="BL352" i="27"/>
  <c r="BK352" i="27"/>
  <c r="BJ352" i="27"/>
  <c r="BI352" i="27"/>
  <c r="F352" i="27"/>
  <c r="E352" i="27"/>
  <c r="D352" i="27"/>
  <c r="C352" i="27"/>
  <c r="B352" i="27"/>
  <c r="BQ351" i="27"/>
  <c r="BP351" i="27"/>
  <c r="BO351" i="27"/>
  <c r="BN351" i="27"/>
  <c r="BM351" i="27"/>
  <c r="BL351" i="27"/>
  <c r="BK351" i="27"/>
  <c r="BJ351" i="27"/>
  <c r="BI351" i="27"/>
  <c r="F351" i="27"/>
  <c r="E351" i="27"/>
  <c r="D351" i="27"/>
  <c r="C351" i="27"/>
  <c r="B351" i="27"/>
  <c r="BQ350" i="27"/>
  <c r="BP350" i="27"/>
  <c r="BO350" i="27"/>
  <c r="BN350" i="27"/>
  <c r="BM350" i="27"/>
  <c r="BL350" i="27"/>
  <c r="BK350" i="27"/>
  <c r="BJ350" i="27"/>
  <c r="BI350" i="27"/>
  <c r="F350" i="27"/>
  <c r="E350" i="27"/>
  <c r="D350" i="27"/>
  <c r="C350" i="27"/>
  <c r="B350" i="27"/>
  <c r="BQ349" i="27"/>
  <c r="BP349" i="27"/>
  <c r="BO349" i="27"/>
  <c r="BN349" i="27"/>
  <c r="BM349" i="27"/>
  <c r="BL349" i="27"/>
  <c r="BK349" i="27"/>
  <c r="BJ349" i="27"/>
  <c r="BI349" i="27"/>
  <c r="F349" i="27"/>
  <c r="E349" i="27"/>
  <c r="D349" i="27"/>
  <c r="C349" i="27"/>
  <c r="B349" i="27"/>
  <c r="BQ348" i="27"/>
  <c r="BP348" i="27"/>
  <c r="BO348" i="27"/>
  <c r="BN348" i="27"/>
  <c r="BM348" i="27"/>
  <c r="BL348" i="27"/>
  <c r="BK348" i="27"/>
  <c r="BJ348" i="27"/>
  <c r="BI348" i="27"/>
  <c r="F348" i="27"/>
  <c r="E348" i="27"/>
  <c r="D348" i="27"/>
  <c r="C348" i="27"/>
  <c r="B348" i="27"/>
  <c r="BQ347" i="27"/>
  <c r="BP347" i="27"/>
  <c r="BO347" i="27"/>
  <c r="BN347" i="27"/>
  <c r="BM347" i="27"/>
  <c r="BL347" i="27"/>
  <c r="BK347" i="27"/>
  <c r="BJ347" i="27"/>
  <c r="BI347" i="27"/>
  <c r="F347" i="27"/>
  <c r="E347" i="27"/>
  <c r="D347" i="27"/>
  <c r="C347" i="27"/>
  <c r="B347" i="27"/>
  <c r="BQ346" i="27"/>
  <c r="BP346" i="27"/>
  <c r="BO346" i="27"/>
  <c r="BN346" i="27"/>
  <c r="BM346" i="27"/>
  <c r="BL346" i="27"/>
  <c r="BK346" i="27"/>
  <c r="BJ346" i="27"/>
  <c r="BI346" i="27"/>
  <c r="F346" i="27"/>
  <c r="E346" i="27"/>
  <c r="D346" i="27"/>
  <c r="C346" i="27"/>
  <c r="B346" i="27"/>
  <c r="BQ345" i="27"/>
  <c r="BP345" i="27"/>
  <c r="BO345" i="27"/>
  <c r="BN345" i="27"/>
  <c r="BM345" i="27"/>
  <c r="BL345" i="27"/>
  <c r="BK345" i="27"/>
  <c r="BJ345" i="27"/>
  <c r="BI345" i="27"/>
  <c r="F345" i="27"/>
  <c r="E345" i="27"/>
  <c r="D345" i="27"/>
  <c r="C345" i="27"/>
  <c r="B345" i="27"/>
  <c r="BQ344" i="27"/>
  <c r="BP344" i="27"/>
  <c r="BO344" i="27"/>
  <c r="BN344" i="27"/>
  <c r="BM344" i="27"/>
  <c r="BL344" i="27"/>
  <c r="BK344" i="27"/>
  <c r="BJ344" i="27"/>
  <c r="BI344" i="27"/>
  <c r="F344" i="27"/>
  <c r="E344" i="27"/>
  <c r="D344" i="27"/>
  <c r="C344" i="27"/>
  <c r="B344" i="27"/>
  <c r="BQ343" i="27"/>
  <c r="BP343" i="27"/>
  <c r="BO343" i="27"/>
  <c r="BN343" i="27"/>
  <c r="BM343" i="27"/>
  <c r="BL343" i="27"/>
  <c r="BK343" i="27"/>
  <c r="BJ343" i="27"/>
  <c r="BI343" i="27"/>
  <c r="F343" i="27"/>
  <c r="E343" i="27"/>
  <c r="D343" i="27"/>
  <c r="C343" i="27"/>
  <c r="B343" i="27"/>
  <c r="BQ342" i="27"/>
  <c r="BP342" i="27"/>
  <c r="BO342" i="27"/>
  <c r="BN342" i="27"/>
  <c r="BM342" i="27"/>
  <c r="BL342" i="27"/>
  <c r="BK342" i="27"/>
  <c r="BJ342" i="27"/>
  <c r="BI342" i="27"/>
  <c r="F342" i="27"/>
  <c r="E342" i="27"/>
  <c r="D342" i="27"/>
  <c r="C342" i="27"/>
  <c r="B342" i="27"/>
  <c r="BQ341" i="27"/>
  <c r="BP341" i="27"/>
  <c r="BO341" i="27"/>
  <c r="BN341" i="27"/>
  <c r="BM341" i="27"/>
  <c r="BL341" i="27"/>
  <c r="BK341" i="27"/>
  <c r="BJ341" i="27"/>
  <c r="BI341" i="27"/>
  <c r="F341" i="27"/>
  <c r="E341" i="27"/>
  <c r="D341" i="27"/>
  <c r="C341" i="27"/>
  <c r="B341" i="27"/>
  <c r="BQ340" i="27"/>
  <c r="BP340" i="27"/>
  <c r="BO340" i="27"/>
  <c r="BN340" i="27"/>
  <c r="BM340" i="27"/>
  <c r="BL340" i="27"/>
  <c r="BK340" i="27"/>
  <c r="BJ340" i="27"/>
  <c r="BI340" i="27"/>
  <c r="F340" i="27"/>
  <c r="E340" i="27"/>
  <c r="D340" i="27"/>
  <c r="C340" i="27"/>
  <c r="B340" i="27"/>
  <c r="BQ339" i="27"/>
  <c r="BP339" i="27"/>
  <c r="BO339" i="27"/>
  <c r="BN339" i="27"/>
  <c r="BM339" i="27"/>
  <c r="BL339" i="27"/>
  <c r="BK339" i="27"/>
  <c r="BJ339" i="27"/>
  <c r="BI339" i="27"/>
  <c r="F339" i="27"/>
  <c r="E339" i="27"/>
  <c r="D339" i="27"/>
  <c r="C339" i="27"/>
  <c r="B339" i="27"/>
  <c r="BQ338" i="27"/>
  <c r="BP338" i="27"/>
  <c r="BO338" i="27"/>
  <c r="BN338" i="27"/>
  <c r="BM338" i="27"/>
  <c r="BL338" i="27"/>
  <c r="BK338" i="27"/>
  <c r="BJ338" i="27"/>
  <c r="BI338" i="27"/>
  <c r="F338" i="27"/>
  <c r="E338" i="27"/>
  <c r="D338" i="27"/>
  <c r="C338" i="27"/>
  <c r="B338" i="27"/>
  <c r="BQ337" i="27"/>
  <c r="BP337" i="27"/>
  <c r="BO337" i="27"/>
  <c r="BN337" i="27"/>
  <c r="BM337" i="27"/>
  <c r="BL337" i="27"/>
  <c r="BK337" i="27"/>
  <c r="BJ337" i="27"/>
  <c r="BI337" i="27"/>
  <c r="F337" i="27"/>
  <c r="E337" i="27"/>
  <c r="D337" i="27"/>
  <c r="C337" i="27"/>
  <c r="B337" i="27"/>
  <c r="BQ336" i="27"/>
  <c r="BP336" i="27"/>
  <c r="BO336" i="27"/>
  <c r="BN336" i="27"/>
  <c r="BM336" i="27"/>
  <c r="BL336" i="27"/>
  <c r="BK336" i="27"/>
  <c r="BJ336" i="27"/>
  <c r="BI336" i="27"/>
  <c r="F336" i="27"/>
  <c r="E336" i="27"/>
  <c r="D336" i="27"/>
  <c r="C336" i="27"/>
  <c r="B336" i="27"/>
  <c r="BQ335" i="27"/>
  <c r="BP335" i="27"/>
  <c r="BO335" i="27"/>
  <c r="BN335" i="27"/>
  <c r="BM335" i="27"/>
  <c r="BL335" i="27"/>
  <c r="BK335" i="27"/>
  <c r="BJ335" i="27"/>
  <c r="BI335" i="27"/>
  <c r="F335" i="27"/>
  <c r="E335" i="27"/>
  <c r="D335" i="27"/>
  <c r="C335" i="27"/>
  <c r="B335" i="27"/>
  <c r="BQ334" i="27"/>
  <c r="BP334" i="27"/>
  <c r="BO334" i="27"/>
  <c r="BN334" i="27"/>
  <c r="BM334" i="27"/>
  <c r="BL334" i="27"/>
  <c r="BK334" i="27"/>
  <c r="BJ334" i="27"/>
  <c r="BI334" i="27"/>
  <c r="F334" i="27"/>
  <c r="E334" i="27"/>
  <c r="D334" i="27"/>
  <c r="C334" i="27"/>
  <c r="B334" i="27"/>
  <c r="BQ333" i="27"/>
  <c r="BP333" i="27"/>
  <c r="BO333" i="27"/>
  <c r="BN333" i="27"/>
  <c r="BM333" i="27"/>
  <c r="BL333" i="27"/>
  <c r="BK333" i="27"/>
  <c r="BJ333" i="27"/>
  <c r="BI333" i="27"/>
  <c r="F333" i="27"/>
  <c r="E333" i="27"/>
  <c r="D333" i="27"/>
  <c r="C333" i="27"/>
  <c r="B333" i="27"/>
  <c r="BQ332" i="27"/>
  <c r="BP332" i="27"/>
  <c r="BO332" i="27"/>
  <c r="BN332" i="27"/>
  <c r="BM332" i="27"/>
  <c r="BL332" i="27"/>
  <c r="BK332" i="27"/>
  <c r="BJ332" i="27"/>
  <c r="BI332" i="27"/>
  <c r="F332" i="27"/>
  <c r="E332" i="27"/>
  <c r="D332" i="27"/>
  <c r="C332" i="27"/>
  <c r="B332" i="27"/>
  <c r="BQ331" i="27"/>
  <c r="BP331" i="27"/>
  <c r="BO331" i="27"/>
  <c r="BN331" i="27"/>
  <c r="BM331" i="27"/>
  <c r="BL331" i="27"/>
  <c r="BK331" i="27"/>
  <c r="BJ331" i="27"/>
  <c r="BI331" i="27"/>
  <c r="F331" i="27"/>
  <c r="E331" i="27"/>
  <c r="D331" i="27"/>
  <c r="C331" i="27"/>
  <c r="B331" i="27"/>
  <c r="BQ330" i="27"/>
  <c r="BP330" i="27"/>
  <c r="BO330" i="27"/>
  <c r="BN330" i="27"/>
  <c r="BM330" i="27"/>
  <c r="BL330" i="27"/>
  <c r="BK330" i="27"/>
  <c r="BJ330" i="27"/>
  <c r="BI330" i="27"/>
  <c r="F330" i="27"/>
  <c r="E330" i="27"/>
  <c r="D330" i="27"/>
  <c r="C330" i="27"/>
  <c r="B330" i="27"/>
  <c r="BQ329" i="27"/>
  <c r="BP329" i="27"/>
  <c r="BO329" i="27"/>
  <c r="BN329" i="27"/>
  <c r="BM329" i="27"/>
  <c r="BL329" i="27"/>
  <c r="BK329" i="27"/>
  <c r="BJ329" i="27"/>
  <c r="BI329" i="27"/>
  <c r="F329" i="27"/>
  <c r="E329" i="27"/>
  <c r="D329" i="27"/>
  <c r="C329" i="27"/>
  <c r="B329" i="27"/>
  <c r="BQ328" i="27"/>
  <c r="BP328" i="27"/>
  <c r="BO328" i="27"/>
  <c r="BN328" i="27"/>
  <c r="BM328" i="27"/>
  <c r="BL328" i="27"/>
  <c r="BK328" i="27"/>
  <c r="BJ328" i="27"/>
  <c r="BI328" i="27"/>
  <c r="F328" i="27"/>
  <c r="E328" i="27"/>
  <c r="D328" i="27"/>
  <c r="C328" i="27"/>
  <c r="B328" i="27"/>
  <c r="BQ327" i="27"/>
  <c r="BP327" i="27"/>
  <c r="BO327" i="27"/>
  <c r="BN327" i="27"/>
  <c r="BM327" i="27"/>
  <c r="BL327" i="27"/>
  <c r="BK327" i="27"/>
  <c r="BJ327" i="27"/>
  <c r="BI327" i="27"/>
  <c r="F327" i="27"/>
  <c r="E327" i="27"/>
  <c r="D327" i="27"/>
  <c r="C327" i="27"/>
  <c r="B327" i="27"/>
  <c r="BQ326" i="27"/>
  <c r="BP326" i="27"/>
  <c r="BO326" i="27"/>
  <c r="BN326" i="27"/>
  <c r="BM326" i="27"/>
  <c r="BL326" i="27"/>
  <c r="BK326" i="27"/>
  <c r="BJ326" i="27"/>
  <c r="BI326" i="27"/>
  <c r="F326" i="27"/>
  <c r="E326" i="27"/>
  <c r="D326" i="27"/>
  <c r="C326" i="27"/>
  <c r="B326" i="27"/>
  <c r="BQ325" i="27"/>
  <c r="BP325" i="27"/>
  <c r="BO325" i="27"/>
  <c r="BN325" i="27"/>
  <c r="BM325" i="27"/>
  <c r="BL325" i="27"/>
  <c r="BK325" i="27"/>
  <c r="BJ325" i="27"/>
  <c r="BI325" i="27"/>
  <c r="F325" i="27"/>
  <c r="E325" i="27"/>
  <c r="D325" i="27"/>
  <c r="C325" i="27"/>
  <c r="B325" i="27"/>
  <c r="BQ324" i="27"/>
  <c r="BP324" i="27"/>
  <c r="BO324" i="27"/>
  <c r="BN324" i="27"/>
  <c r="BM324" i="27"/>
  <c r="BL324" i="27"/>
  <c r="BK324" i="27"/>
  <c r="BJ324" i="27"/>
  <c r="BI324" i="27"/>
  <c r="F324" i="27"/>
  <c r="E324" i="27"/>
  <c r="D324" i="27"/>
  <c r="C324" i="27"/>
  <c r="B324" i="27"/>
  <c r="BQ323" i="27"/>
  <c r="BP323" i="27"/>
  <c r="BO323" i="27"/>
  <c r="BN323" i="27"/>
  <c r="BM323" i="27"/>
  <c r="BL323" i="27"/>
  <c r="BK323" i="27"/>
  <c r="BJ323" i="27"/>
  <c r="BI323" i="27"/>
  <c r="F323" i="27"/>
  <c r="E323" i="27"/>
  <c r="D323" i="27"/>
  <c r="C323" i="27"/>
  <c r="B323" i="27"/>
  <c r="BQ322" i="27"/>
  <c r="BP322" i="27"/>
  <c r="BO322" i="27"/>
  <c r="BN322" i="27"/>
  <c r="BM322" i="27"/>
  <c r="BL322" i="27"/>
  <c r="BK322" i="27"/>
  <c r="BJ322" i="27"/>
  <c r="BI322" i="27"/>
  <c r="F322" i="27"/>
  <c r="E322" i="27"/>
  <c r="D322" i="27"/>
  <c r="C322" i="27"/>
  <c r="B322" i="27"/>
  <c r="BQ321" i="27"/>
  <c r="BP321" i="27"/>
  <c r="BO321" i="27"/>
  <c r="BN321" i="27"/>
  <c r="BM321" i="27"/>
  <c r="BL321" i="27"/>
  <c r="BK321" i="27"/>
  <c r="BJ321" i="27"/>
  <c r="BI321" i="27"/>
  <c r="F321" i="27"/>
  <c r="E321" i="27"/>
  <c r="D321" i="27"/>
  <c r="C321" i="27"/>
  <c r="B321" i="27"/>
  <c r="BQ320" i="27"/>
  <c r="BP320" i="27"/>
  <c r="BO320" i="27"/>
  <c r="BN320" i="27"/>
  <c r="BM320" i="27"/>
  <c r="BL320" i="27"/>
  <c r="BK320" i="27"/>
  <c r="BJ320" i="27"/>
  <c r="BI320" i="27"/>
  <c r="F320" i="27"/>
  <c r="E320" i="27"/>
  <c r="D320" i="27"/>
  <c r="C320" i="27"/>
  <c r="B320" i="27"/>
  <c r="BQ319" i="27"/>
  <c r="BP319" i="27"/>
  <c r="BO319" i="27"/>
  <c r="BN319" i="27"/>
  <c r="BM319" i="27"/>
  <c r="BL319" i="27"/>
  <c r="BK319" i="27"/>
  <c r="BJ319" i="27"/>
  <c r="BI319" i="27"/>
  <c r="F319" i="27"/>
  <c r="E319" i="27"/>
  <c r="D319" i="27"/>
  <c r="C319" i="27"/>
  <c r="B319" i="27"/>
  <c r="BQ318" i="27"/>
  <c r="BP318" i="27"/>
  <c r="BO318" i="27"/>
  <c r="BN318" i="27"/>
  <c r="BM318" i="27"/>
  <c r="BL318" i="27"/>
  <c r="BK318" i="27"/>
  <c r="BJ318" i="27"/>
  <c r="BI318" i="27"/>
  <c r="F318" i="27"/>
  <c r="E318" i="27"/>
  <c r="D318" i="27"/>
  <c r="C318" i="27"/>
  <c r="B318" i="27"/>
  <c r="BQ317" i="27"/>
  <c r="BP317" i="27"/>
  <c r="BO317" i="27"/>
  <c r="BN317" i="27"/>
  <c r="BM317" i="27"/>
  <c r="BL317" i="27"/>
  <c r="BK317" i="27"/>
  <c r="BJ317" i="27"/>
  <c r="BI317" i="27"/>
  <c r="F317" i="27"/>
  <c r="E317" i="27"/>
  <c r="D317" i="27"/>
  <c r="C317" i="27"/>
  <c r="B317" i="27"/>
  <c r="BQ316" i="27"/>
  <c r="BP316" i="27"/>
  <c r="BO316" i="27"/>
  <c r="BN316" i="27"/>
  <c r="BM316" i="27"/>
  <c r="BL316" i="27"/>
  <c r="BK316" i="27"/>
  <c r="BJ316" i="27"/>
  <c r="BI316" i="27"/>
  <c r="F316" i="27"/>
  <c r="E316" i="27"/>
  <c r="D316" i="27"/>
  <c r="C316" i="27"/>
  <c r="B316" i="27"/>
  <c r="BQ315" i="27"/>
  <c r="BP315" i="27"/>
  <c r="BO315" i="27"/>
  <c r="BN315" i="27"/>
  <c r="BM315" i="27"/>
  <c r="BL315" i="27"/>
  <c r="BK315" i="27"/>
  <c r="BJ315" i="27"/>
  <c r="BI315" i="27"/>
  <c r="F315" i="27"/>
  <c r="E315" i="27"/>
  <c r="D315" i="27"/>
  <c r="C315" i="27"/>
  <c r="B315" i="27"/>
  <c r="BQ314" i="27"/>
  <c r="BP314" i="27"/>
  <c r="BO314" i="27"/>
  <c r="BN314" i="27"/>
  <c r="BM314" i="27"/>
  <c r="BL314" i="27"/>
  <c r="BK314" i="27"/>
  <c r="BJ314" i="27"/>
  <c r="BI314" i="27"/>
  <c r="F314" i="27"/>
  <c r="E314" i="27"/>
  <c r="D314" i="27"/>
  <c r="C314" i="27"/>
  <c r="B314" i="27"/>
  <c r="BQ313" i="27"/>
  <c r="BP313" i="27"/>
  <c r="BO313" i="27"/>
  <c r="BN313" i="27"/>
  <c r="BM313" i="27"/>
  <c r="BL313" i="27"/>
  <c r="BK313" i="27"/>
  <c r="BJ313" i="27"/>
  <c r="BI313" i="27"/>
  <c r="F313" i="27"/>
  <c r="E313" i="27"/>
  <c r="D313" i="27"/>
  <c r="C313" i="27"/>
  <c r="B313" i="27"/>
  <c r="BQ312" i="27"/>
  <c r="BP312" i="27"/>
  <c r="BO312" i="27"/>
  <c r="BN312" i="27"/>
  <c r="BM312" i="27"/>
  <c r="BL312" i="27"/>
  <c r="BK312" i="27"/>
  <c r="BJ312" i="27"/>
  <c r="BI312" i="27"/>
  <c r="F312" i="27"/>
  <c r="E312" i="27"/>
  <c r="D312" i="27"/>
  <c r="C312" i="27"/>
  <c r="B312" i="27"/>
  <c r="BQ311" i="27"/>
  <c r="BP311" i="27"/>
  <c r="BO311" i="27"/>
  <c r="BN311" i="27"/>
  <c r="BM311" i="27"/>
  <c r="BL311" i="27"/>
  <c r="BK311" i="27"/>
  <c r="BJ311" i="27"/>
  <c r="BI311" i="27"/>
  <c r="F311" i="27"/>
  <c r="E311" i="27"/>
  <c r="D311" i="27"/>
  <c r="C311" i="27"/>
  <c r="B311" i="27"/>
  <c r="BQ310" i="27"/>
  <c r="BP310" i="27"/>
  <c r="BO310" i="27"/>
  <c r="BN310" i="27"/>
  <c r="BM310" i="27"/>
  <c r="BL310" i="27"/>
  <c r="BK310" i="27"/>
  <c r="BJ310" i="27"/>
  <c r="BI310" i="27"/>
  <c r="F310" i="27"/>
  <c r="E310" i="27"/>
  <c r="D310" i="27"/>
  <c r="C310" i="27"/>
  <c r="B310" i="27"/>
  <c r="BQ309" i="27"/>
  <c r="BP309" i="27"/>
  <c r="BO309" i="27"/>
  <c r="BN309" i="27"/>
  <c r="BM309" i="27"/>
  <c r="BL309" i="27"/>
  <c r="BK309" i="27"/>
  <c r="BJ309" i="27"/>
  <c r="BI309" i="27"/>
  <c r="F309" i="27"/>
  <c r="E309" i="27"/>
  <c r="D309" i="27"/>
  <c r="C309" i="27"/>
  <c r="B309" i="27"/>
  <c r="BQ308" i="27"/>
  <c r="BP308" i="27"/>
  <c r="BO308" i="27"/>
  <c r="BN308" i="27"/>
  <c r="BM308" i="27"/>
  <c r="BL308" i="27"/>
  <c r="BK308" i="27"/>
  <c r="BJ308" i="27"/>
  <c r="BI308" i="27"/>
  <c r="F308" i="27"/>
  <c r="E308" i="27"/>
  <c r="D308" i="27"/>
  <c r="C308" i="27"/>
  <c r="B308" i="27"/>
  <c r="BQ307" i="27"/>
  <c r="BP307" i="27"/>
  <c r="BO307" i="27"/>
  <c r="BN307" i="27"/>
  <c r="BM307" i="27"/>
  <c r="BL307" i="27"/>
  <c r="BK307" i="27"/>
  <c r="BJ307" i="27"/>
  <c r="BI307" i="27"/>
  <c r="F307" i="27"/>
  <c r="E307" i="27"/>
  <c r="D307" i="27"/>
  <c r="C307" i="27"/>
  <c r="B307" i="27"/>
  <c r="BQ306" i="27"/>
  <c r="BP306" i="27"/>
  <c r="BO306" i="27"/>
  <c r="BN306" i="27"/>
  <c r="BM306" i="27"/>
  <c r="BL306" i="27"/>
  <c r="BK306" i="27"/>
  <c r="BJ306" i="27"/>
  <c r="BI306" i="27"/>
  <c r="F306" i="27"/>
  <c r="E306" i="27"/>
  <c r="D306" i="27"/>
  <c r="C306" i="27"/>
  <c r="B306" i="27"/>
  <c r="BQ305" i="27"/>
  <c r="BP305" i="27"/>
  <c r="BO305" i="27"/>
  <c r="BN305" i="27"/>
  <c r="BM305" i="27"/>
  <c r="BL305" i="27"/>
  <c r="BK305" i="27"/>
  <c r="BJ305" i="27"/>
  <c r="BI305" i="27"/>
  <c r="F305" i="27"/>
  <c r="E305" i="27"/>
  <c r="D305" i="27"/>
  <c r="C305" i="27"/>
  <c r="B305" i="27"/>
  <c r="BQ304" i="27"/>
  <c r="BP304" i="27"/>
  <c r="BO304" i="27"/>
  <c r="BN304" i="27"/>
  <c r="BM304" i="27"/>
  <c r="BL304" i="27"/>
  <c r="BK304" i="27"/>
  <c r="BJ304" i="27"/>
  <c r="BI304" i="27"/>
  <c r="F304" i="27"/>
  <c r="E304" i="27"/>
  <c r="D304" i="27"/>
  <c r="C304" i="27"/>
  <c r="B304" i="27"/>
  <c r="BQ303" i="27"/>
  <c r="BP303" i="27"/>
  <c r="BO303" i="27"/>
  <c r="BN303" i="27"/>
  <c r="BM303" i="27"/>
  <c r="BL303" i="27"/>
  <c r="BK303" i="27"/>
  <c r="BJ303" i="27"/>
  <c r="BI303" i="27"/>
  <c r="F303" i="27"/>
  <c r="E303" i="27"/>
  <c r="D303" i="27"/>
  <c r="C303" i="27"/>
  <c r="B303" i="27"/>
  <c r="BQ302" i="27"/>
  <c r="BP302" i="27"/>
  <c r="BO302" i="27"/>
  <c r="BN302" i="27"/>
  <c r="BM302" i="27"/>
  <c r="BL302" i="27"/>
  <c r="BK302" i="27"/>
  <c r="BJ302" i="27"/>
  <c r="BI302" i="27"/>
  <c r="F302" i="27"/>
  <c r="E302" i="27"/>
  <c r="D302" i="27"/>
  <c r="C302" i="27"/>
  <c r="B302" i="27"/>
  <c r="BQ301" i="27"/>
  <c r="BP301" i="27"/>
  <c r="BO301" i="27"/>
  <c r="BN301" i="27"/>
  <c r="BM301" i="27"/>
  <c r="BL301" i="27"/>
  <c r="BK301" i="27"/>
  <c r="BJ301" i="27"/>
  <c r="BI301" i="27"/>
  <c r="F301" i="27"/>
  <c r="E301" i="27"/>
  <c r="D301" i="27"/>
  <c r="C301" i="27"/>
  <c r="B301" i="27"/>
  <c r="BQ300" i="27"/>
  <c r="BP300" i="27"/>
  <c r="BO300" i="27"/>
  <c r="BN300" i="27"/>
  <c r="BM300" i="27"/>
  <c r="BL300" i="27"/>
  <c r="BK300" i="27"/>
  <c r="BJ300" i="27"/>
  <c r="BI300" i="27"/>
  <c r="F300" i="27"/>
  <c r="E300" i="27"/>
  <c r="D300" i="27"/>
  <c r="C300" i="27"/>
  <c r="B300" i="27"/>
  <c r="BQ299" i="27"/>
  <c r="BP299" i="27"/>
  <c r="BO299" i="27"/>
  <c r="BN299" i="27"/>
  <c r="BM299" i="27"/>
  <c r="BL299" i="27"/>
  <c r="BK299" i="27"/>
  <c r="BJ299" i="27"/>
  <c r="BI299" i="27"/>
  <c r="F299" i="27"/>
  <c r="E299" i="27"/>
  <c r="D299" i="27"/>
  <c r="C299" i="27"/>
  <c r="B299" i="27"/>
  <c r="BQ298" i="27"/>
  <c r="BP298" i="27"/>
  <c r="BO298" i="27"/>
  <c r="BN298" i="27"/>
  <c r="BM298" i="27"/>
  <c r="BL298" i="27"/>
  <c r="BK298" i="27"/>
  <c r="BJ298" i="27"/>
  <c r="BI298" i="27"/>
  <c r="F298" i="27"/>
  <c r="E298" i="27"/>
  <c r="D298" i="27"/>
  <c r="C298" i="27"/>
  <c r="B298" i="27"/>
  <c r="BQ297" i="27"/>
  <c r="BP297" i="27"/>
  <c r="BO297" i="27"/>
  <c r="BN297" i="27"/>
  <c r="BM297" i="27"/>
  <c r="BL297" i="27"/>
  <c r="BK297" i="27"/>
  <c r="BJ297" i="27"/>
  <c r="BI297" i="27"/>
  <c r="F297" i="27"/>
  <c r="E297" i="27"/>
  <c r="D297" i="27"/>
  <c r="C297" i="27"/>
  <c r="B297" i="27"/>
  <c r="BQ296" i="27"/>
  <c r="BP296" i="27"/>
  <c r="BO296" i="27"/>
  <c r="BN296" i="27"/>
  <c r="BM296" i="27"/>
  <c r="BL296" i="27"/>
  <c r="BK296" i="27"/>
  <c r="BJ296" i="27"/>
  <c r="BI296" i="27"/>
  <c r="F296" i="27"/>
  <c r="E296" i="27"/>
  <c r="D296" i="27"/>
  <c r="C296" i="27"/>
  <c r="B296" i="27"/>
  <c r="BQ295" i="27"/>
  <c r="BP295" i="27"/>
  <c r="BO295" i="27"/>
  <c r="BN295" i="27"/>
  <c r="BM295" i="27"/>
  <c r="BL295" i="27"/>
  <c r="BK295" i="27"/>
  <c r="BJ295" i="27"/>
  <c r="BI295" i="27"/>
  <c r="F295" i="27"/>
  <c r="E295" i="27"/>
  <c r="D295" i="27"/>
  <c r="C295" i="27"/>
  <c r="B295" i="27"/>
  <c r="BQ294" i="27"/>
  <c r="BP294" i="27"/>
  <c r="BO294" i="27"/>
  <c r="BN294" i="27"/>
  <c r="BM294" i="27"/>
  <c r="BL294" i="27"/>
  <c r="BK294" i="27"/>
  <c r="BJ294" i="27"/>
  <c r="BI294" i="27"/>
  <c r="F294" i="27"/>
  <c r="E294" i="27"/>
  <c r="D294" i="27"/>
  <c r="C294" i="27"/>
  <c r="B294" i="27"/>
  <c r="BQ293" i="27"/>
  <c r="BP293" i="27"/>
  <c r="BO293" i="27"/>
  <c r="BN293" i="27"/>
  <c r="BM293" i="27"/>
  <c r="BL293" i="27"/>
  <c r="BK293" i="27"/>
  <c r="BJ293" i="27"/>
  <c r="BI293" i="27"/>
  <c r="F293" i="27"/>
  <c r="E293" i="27"/>
  <c r="D293" i="27"/>
  <c r="C293" i="27"/>
  <c r="B293" i="27"/>
  <c r="BQ292" i="27"/>
  <c r="BP292" i="27"/>
  <c r="BO292" i="27"/>
  <c r="BN292" i="27"/>
  <c r="BM292" i="27"/>
  <c r="BL292" i="27"/>
  <c r="BK292" i="27"/>
  <c r="BJ292" i="27"/>
  <c r="BI292" i="27"/>
  <c r="F292" i="27"/>
  <c r="E292" i="27"/>
  <c r="D292" i="27"/>
  <c r="C292" i="27"/>
  <c r="B292" i="27"/>
  <c r="BQ291" i="27"/>
  <c r="BP291" i="27"/>
  <c r="BO291" i="27"/>
  <c r="BN291" i="27"/>
  <c r="BM291" i="27"/>
  <c r="BL291" i="27"/>
  <c r="BK291" i="27"/>
  <c r="BJ291" i="27"/>
  <c r="BI291" i="27"/>
  <c r="F291" i="27"/>
  <c r="E291" i="27"/>
  <c r="D291" i="27"/>
  <c r="C291" i="27"/>
  <c r="B291" i="27"/>
  <c r="BQ290" i="27"/>
  <c r="BP290" i="27"/>
  <c r="BO290" i="27"/>
  <c r="BN290" i="27"/>
  <c r="BM290" i="27"/>
  <c r="BL290" i="27"/>
  <c r="BK290" i="27"/>
  <c r="BJ290" i="27"/>
  <c r="BI290" i="27"/>
  <c r="F290" i="27"/>
  <c r="E290" i="27"/>
  <c r="D290" i="27"/>
  <c r="C290" i="27"/>
  <c r="B290" i="27"/>
  <c r="BQ289" i="27"/>
  <c r="BP289" i="27"/>
  <c r="BO289" i="27"/>
  <c r="BN289" i="27"/>
  <c r="BM289" i="27"/>
  <c r="BL289" i="27"/>
  <c r="BK289" i="27"/>
  <c r="BJ289" i="27"/>
  <c r="BI289" i="27"/>
  <c r="F289" i="27"/>
  <c r="E289" i="27"/>
  <c r="D289" i="27"/>
  <c r="C289" i="27"/>
  <c r="B289" i="27"/>
  <c r="BQ288" i="27"/>
  <c r="BP288" i="27"/>
  <c r="BO288" i="27"/>
  <c r="BN288" i="27"/>
  <c r="BM288" i="27"/>
  <c r="BL288" i="27"/>
  <c r="BK288" i="27"/>
  <c r="BJ288" i="27"/>
  <c r="BI288" i="27"/>
  <c r="F288" i="27"/>
  <c r="E288" i="27"/>
  <c r="D288" i="27"/>
  <c r="C288" i="27"/>
  <c r="B288" i="27"/>
  <c r="BQ287" i="27"/>
  <c r="BP287" i="27"/>
  <c r="BO287" i="27"/>
  <c r="BN287" i="27"/>
  <c r="BM287" i="27"/>
  <c r="BL287" i="27"/>
  <c r="BK287" i="27"/>
  <c r="BJ287" i="27"/>
  <c r="BI287" i="27"/>
  <c r="F287" i="27"/>
  <c r="E287" i="27"/>
  <c r="D287" i="27"/>
  <c r="C287" i="27"/>
  <c r="B287" i="27"/>
  <c r="BQ286" i="27"/>
  <c r="BP286" i="27"/>
  <c r="BO286" i="27"/>
  <c r="BN286" i="27"/>
  <c r="BM286" i="27"/>
  <c r="BL286" i="27"/>
  <c r="BK286" i="27"/>
  <c r="BJ286" i="27"/>
  <c r="BI286" i="27"/>
  <c r="F286" i="27"/>
  <c r="E286" i="27"/>
  <c r="D286" i="27"/>
  <c r="C286" i="27"/>
  <c r="B286" i="27"/>
  <c r="BQ285" i="27"/>
  <c r="BP285" i="27"/>
  <c r="BO285" i="27"/>
  <c r="BN285" i="27"/>
  <c r="BM285" i="27"/>
  <c r="BL285" i="27"/>
  <c r="BK285" i="27"/>
  <c r="BJ285" i="27"/>
  <c r="BI285" i="27"/>
  <c r="F285" i="27"/>
  <c r="E285" i="27"/>
  <c r="D285" i="27"/>
  <c r="C285" i="27"/>
  <c r="B285" i="27"/>
  <c r="BQ284" i="27"/>
  <c r="BP284" i="27"/>
  <c r="BO284" i="27"/>
  <c r="BN284" i="27"/>
  <c r="BM284" i="27"/>
  <c r="BL284" i="27"/>
  <c r="BK284" i="27"/>
  <c r="BJ284" i="27"/>
  <c r="BI284" i="27"/>
  <c r="F284" i="27"/>
  <c r="E284" i="27"/>
  <c r="D284" i="27"/>
  <c r="C284" i="27"/>
  <c r="B284" i="27"/>
  <c r="BQ283" i="27"/>
  <c r="BP283" i="27"/>
  <c r="BO283" i="27"/>
  <c r="BN283" i="27"/>
  <c r="BM283" i="27"/>
  <c r="BL283" i="27"/>
  <c r="BK283" i="27"/>
  <c r="BJ283" i="27"/>
  <c r="BI283" i="27"/>
  <c r="F283" i="27"/>
  <c r="E283" i="27"/>
  <c r="D283" i="27"/>
  <c r="C283" i="27"/>
  <c r="B283" i="27"/>
  <c r="BQ282" i="27"/>
  <c r="BP282" i="27"/>
  <c r="BO282" i="27"/>
  <c r="BN282" i="27"/>
  <c r="BM282" i="27"/>
  <c r="BL282" i="27"/>
  <c r="BK282" i="27"/>
  <c r="BJ282" i="27"/>
  <c r="BI282" i="27"/>
  <c r="F282" i="27"/>
  <c r="E282" i="27"/>
  <c r="D282" i="27"/>
  <c r="C282" i="27"/>
  <c r="B282" i="27"/>
  <c r="BQ281" i="27"/>
  <c r="BP281" i="27"/>
  <c r="BO281" i="27"/>
  <c r="BN281" i="27"/>
  <c r="BM281" i="27"/>
  <c r="BL281" i="27"/>
  <c r="BK281" i="27"/>
  <c r="BJ281" i="27"/>
  <c r="BI281" i="27"/>
  <c r="F281" i="27"/>
  <c r="E281" i="27"/>
  <c r="D281" i="27"/>
  <c r="C281" i="27"/>
  <c r="B281" i="27"/>
  <c r="BQ280" i="27"/>
  <c r="BP280" i="27"/>
  <c r="BO280" i="27"/>
  <c r="BN280" i="27"/>
  <c r="BM280" i="27"/>
  <c r="BL280" i="27"/>
  <c r="BK280" i="27"/>
  <c r="BJ280" i="27"/>
  <c r="BI280" i="27"/>
  <c r="F280" i="27"/>
  <c r="E280" i="27"/>
  <c r="D280" i="27"/>
  <c r="C280" i="27"/>
  <c r="B280" i="27"/>
  <c r="BQ279" i="27"/>
  <c r="BP279" i="27"/>
  <c r="BO279" i="27"/>
  <c r="BN279" i="27"/>
  <c r="BM279" i="27"/>
  <c r="BL279" i="27"/>
  <c r="BK279" i="27"/>
  <c r="BJ279" i="27"/>
  <c r="BI279" i="27"/>
  <c r="F279" i="27"/>
  <c r="E279" i="27"/>
  <c r="D279" i="27"/>
  <c r="C279" i="27"/>
  <c r="B279" i="27"/>
  <c r="BQ278" i="27"/>
  <c r="BP278" i="27"/>
  <c r="BO278" i="27"/>
  <c r="BN278" i="27"/>
  <c r="BM278" i="27"/>
  <c r="BL278" i="27"/>
  <c r="BK278" i="27"/>
  <c r="BJ278" i="27"/>
  <c r="BI278" i="27"/>
  <c r="F278" i="27"/>
  <c r="E278" i="27"/>
  <c r="D278" i="27"/>
  <c r="C278" i="27"/>
  <c r="B278" i="27"/>
  <c r="BQ277" i="27"/>
  <c r="BP277" i="27"/>
  <c r="BO277" i="27"/>
  <c r="BN277" i="27"/>
  <c r="BM277" i="27"/>
  <c r="BL277" i="27"/>
  <c r="BK277" i="27"/>
  <c r="BJ277" i="27"/>
  <c r="BI277" i="27"/>
  <c r="F277" i="27"/>
  <c r="E277" i="27"/>
  <c r="D277" i="27"/>
  <c r="C277" i="27"/>
  <c r="B277" i="27"/>
  <c r="BQ276" i="27"/>
  <c r="BP276" i="27"/>
  <c r="BO276" i="27"/>
  <c r="BN276" i="27"/>
  <c r="BM276" i="27"/>
  <c r="BL276" i="27"/>
  <c r="BK276" i="27"/>
  <c r="BJ276" i="27"/>
  <c r="BI276" i="27"/>
  <c r="F276" i="27"/>
  <c r="E276" i="27"/>
  <c r="D276" i="27"/>
  <c r="C276" i="27"/>
  <c r="B276" i="27"/>
  <c r="BQ275" i="27"/>
  <c r="BP275" i="27"/>
  <c r="BO275" i="27"/>
  <c r="BN275" i="27"/>
  <c r="BM275" i="27"/>
  <c r="BL275" i="27"/>
  <c r="BK275" i="27"/>
  <c r="BJ275" i="27"/>
  <c r="BI275" i="27"/>
  <c r="F275" i="27"/>
  <c r="E275" i="27"/>
  <c r="D275" i="27"/>
  <c r="C275" i="27"/>
  <c r="B275" i="27"/>
  <c r="BQ274" i="27"/>
  <c r="BP274" i="27"/>
  <c r="BO274" i="27"/>
  <c r="BN274" i="27"/>
  <c r="BM274" i="27"/>
  <c r="BL274" i="27"/>
  <c r="BK274" i="27"/>
  <c r="BJ274" i="27"/>
  <c r="BI274" i="27"/>
  <c r="F274" i="27"/>
  <c r="E274" i="27"/>
  <c r="D274" i="27"/>
  <c r="C274" i="27"/>
  <c r="B274" i="27"/>
  <c r="BQ273" i="27"/>
  <c r="BP273" i="27"/>
  <c r="BO273" i="27"/>
  <c r="BN273" i="27"/>
  <c r="BM273" i="27"/>
  <c r="BL273" i="27"/>
  <c r="BK273" i="27"/>
  <c r="BJ273" i="27"/>
  <c r="BI273" i="27"/>
  <c r="F273" i="27"/>
  <c r="E273" i="27"/>
  <c r="D273" i="27"/>
  <c r="C273" i="27"/>
  <c r="B273" i="27"/>
  <c r="BQ272" i="27"/>
  <c r="BP272" i="27"/>
  <c r="BO272" i="27"/>
  <c r="BN272" i="27"/>
  <c r="BM272" i="27"/>
  <c r="BL272" i="27"/>
  <c r="BK272" i="27"/>
  <c r="BJ272" i="27"/>
  <c r="BI272" i="27"/>
  <c r="F272" i="27"/>
  <c r="E272" i="27"/>
  <c r="D272" i="27"/>
  <c r="C272" i="27"/>
  <c r="B272" i="27"/>
  <c r="BQ271" i="27"/>
  <c r="BP271" i="27"/>
  <c r="BO271" i="27"/>
  <c r="BN271" i="27"/>
  <c r="BM271" i="27"/>
  <c r="BL271" i="27"/>
  <c r="BK271" i="27"/>
  <c r="BJ271" i="27"/>
  <c r="BI271" i="27"/>
  <c r="F271" i="27"/>
  <c r="E271" i="27"/>
  <c r="D271" i="27"/>
  <c r="C271" i="27"/>
  <c r="B271" i="27"/>
  <c r="BQ270" i="27"/>
  <c r="BP270" i="27"/>
  <c r="BO270" i="27"/>
  <c r="BN270" i="27"/>
  <c r="BM270" i="27"/>
  <c r="BL270" i="27"/>
  <c r="BK270" i="27"/>
  <c r="BJ270" i="27"/>
  <c r="BI270" i="27"/>
  <c r="F270" i="27"/>
  <c r="E270" i="27"/>
  <c r="D270" i="27"/>
  <c r="C270" i="27"/>
  <c r="B270" i="27"/>
  <c r="BQ269" i="27"/>
  <c r="BP269" i="27"/>
  <c r="BO269" i="27"/>
  <c r="BN269" i="27"/>
  <c r="BM269" i="27"/>
  <c r="BL269" i="27"/>
  <c r="BK269" i="27"/>
  <c r="BJ269" i="27"/>
  <c r="BI269" i="27"/>
  <c r="F269" i="27"/>
  <c r="E269" i="27"/>
  <c r="D269" i="27"/>
  <c r="C269" i="27"/>
  <c r="B269" i="27"/>
  <c r="BQ268" i="27"/>
  <c r="BP268" i="27"/>
  <c r="BO268" i="27"/>
  <c r="BN268" i="27"/>
  <c r="BM268" i="27"/>
  <c r="BL268" i="27"/>
  <c r="BK268" i="27"/>
  <c r="BJ268" i="27"/>
  <c r="BI268" i="27"/>
  <c r="F268" i="27"/>
  <c r="E268" i="27"/>
  <c r="D268" i="27"/>
  <c r="C268" i="27"/>
  <c r="B268" i="27"/>
  <c r="BQ267" i="27"/>
  <c r="BP267" i="27"/>
  <c r="BO267" i="27"/>
  <c r="BN267" i="27"/>
  <c r="BM267" i="27"/>
  <c r="BL267" i="27"/>
  <c r="BK267" i="27"/>
  <c r="BJ267" i="27"/>
  <c r="BI267" i="27"/>
  <c r="F267" i="27"/>
  <c r="E267" i="27"/>
  <c r="D267" i="27"/>
  <c r="C267" i="27"/>
  <c r="B267" i="27"/>
  <c r="BQ266" i="27"/>
  <c r="BP266" i="27"/>
  <c r="BO266" i="27"/>
  <c r="BN266" i="27"/>
  <c r="BM266" i="27"/>
  <c r="BL266" i="27"/>
  <c r="BK266" i="27"/>
  <c r="BJ266" i="27"/>
  <c r="BI266" i="27"/>
  <c r="F266" i="27"/>
  <c r="E266" i="27"/>
  <c r="D266" i="27"/>
  <c r="C266" i="27"/>
  <c r="B266" i="27"/>
  <c r="BQ265" i="27"/>
  <c r="BP265" i="27"/>
  <c r="BO265" i="27"/>
  <c r="BN265" i="27"/>
  <c r="BM265" i="27"/>
  <c r="BL265" i="27"/>
  <c r="BK265" i="27"/>
  <c r="BJ265" i="27"/>
  <c r="BI265" i="27"/>
  <c r="F265" i="27"/>
  <c r="E265" i="27"/>
  <c r="D265" i="27"/>
  <c r="C265" i="27"/>
  <c r="B265" i="27"/>
  <c r="BQ264" i="27"/>
  <c r="BP264" i="27"/>
  <c r="BO264" i="27"/>
  <c r="BN264" i="27"/>
  <c r="BM264" i="27"/>
  <c r="BL264" i="27"/>
  <c r="BK264" i="27"/>
  <c r="BJ264" i="27"/>
  <c r="BI264" i="27"/>
  <c r="F264" i="27"/>
  <c r="E264" i="27"/>
  <c r="D264" i="27"/>
  <c r="C264" i="27"/>
  <c r="B264" i="27"/>
  <c r="BQ263" i="27"/>
  <c r="BP263" i="27"/>
  <c r="BO263" i="27"/>
  <c r="BN263" i="27"/>
  <c r="BM263" i="27"/>
  <c r="BL263" i="27"/>
  <c r="BK263" i="27"/>
  <c r="BJ263" i="27"/>
  <c r="BI263" i="27"/>
  <c r="F263" i="27"/>
  <c r="E263" i="27"/>
  <c r="D263" i="27"/>
  <c r="C263" i="27"/>
  <c r="B263" i="27"/>
  <c r="BQ262" i="27"/>
  <c r="BP262" i="27"/>
  <c r="BO262" i="27"/>
  <c r="BN262" i="27"/>
  <c r="BM262" i="27"/>
  <c r="BL262" i="27"/>
  <c r="BK262" i="27"/>
  <c r="BJ262" i="27"/>
  <c r="BI262" i="27"/>
  <c r="F262" i="27"/>
  <c r="E262" i="27"/>
  <c r="D262" i="27"/>
  <c r="C262" i="27"/>
  <c r="B262" i="27"/>
  <c r="BQ261" i="27"/>
  <c r="BP261" i="27"/>
  <c r="BO261" i="27"/>
  <c r="BN261" i="27"/>
  <c r="BM261" i="27"/>
  <c r="BL261" i="27"/>
  <c r="BK261" i="27"/>
  <c r="BJ261" i="27"/>
  <c r="BI261" i="27"/>
  <c r="F261" i="27"/>
  <c r="E261" i="27"/>
  <c r="D261" i="27"/>
  <c r="C261" i="27"/>
  <c r="B261" i="27"/>
  <c r="BQ260" i="27"/>
  <c r="BP260" i="27"/>
  <c r="BO260" i="27"/>
  <c r="BN260" i="27"/>
  <c r="BM260" i="27"/>
  <c r="BL260" i="27"/>
  <c r="BK260" i="27"/>
  <c r="BJ260" i="27"/>
  <c r="BI260" i="27"/>
  <c r="F260" i="27"/>
  <c r="E260" i="27"/>
  <c r="D260" i="27"/>
  <c r="C260" i="27"/>
  <c r="B260" i="27"/>
  <c r="BQ259" i="27"/>
  <c r="BP259" i="27"/>
  <c r="BO259" i="27"/>
  <c r="BN259" i="27"/>
  <c r="BM259" i="27"/>
  <c r="BL259" i="27"/>
  <c r="BK259" i="27"/>
  <c r="BJ259" i="27"/>
  <c r="BI259" i="27"/>
  <c r="F259" i="27"/>
  <c r="E259" i="27"/>
  <c r="D259" i="27"/>
  <c r="C259" i="27"/>
  <c r="B259" i="27"/>
  <c r="BQ258" i="27"/>
  <c r="BP258" i="27"/>
  <c r="BO258" i="27"/>
  <c r="BN258" i="27"/>
  <c r="BM258" i="27"/>
  <c r="BL258" i="27"/>
  <c r="BK258" i="27"/>
  <c r="BJ258" i="27"/>
  <c r="BI258" i="27"/>
  <c r="F258" i="27"/>
  <c r="E258" i="27"/>
  <c r="D258" i="27"/>
  <c r="C258" i="27"/>
  <c r="B258" i="27"/>
  <c r="BQ257" i="27"/>
  <c r="BP257" i="27"/>
  <c r="BO257" i="27"/>
  <c r="BN257" i="27"/>
  <c r="BM257" i="27"/>
  <c r="BL257" i="27"/>
  <c r="BK257" i="27"/>
  <c r="BJ257" i="27"/>
  <c r="BI257" i="27"/>
  <c r="F257" i="27"/>
  <c r="E257" i="27"/>
  <c r="D257" i="27"/>
  <c r="C257" i="27"/>
  <c r="B257" i="27"/>
  <c r="BQ256" i="27"/>
  <c r="BP256" i="27"/>
  <c r="BO256" i="27"/>
  <c r="BN256" i="27"/>
  <c r="BM256" i="27"/>
  <c r="BL256" i="27"/>
  <c r="BK256" i="27"/>
  <c r="BJ256" i="27"/>
  <c r="BI256" i="27"/>
  <c r="F256" i="27"/>
  <c r="E256" i="27"/>
  <c r="D256" i="27"/>
  <c r="C256" i="27"/>
  <c r="B256" i="27"/>
  <c r="BQ255" i="27"/>
  <c r="BP255" i="27"/>
  <c r="BO255" i="27"/>
  <c r="BN255" i="27"/>
  <c r="BM255" i="27"/>
  <c r="BL255" i="27"/>
  <c r="BK255" i="27"/>
  <c r="BJ255" i="27"/>
  <c r="BI255" i="27"/>
  <c r="F255" i="27"/>
  <c r="E255" i="27"/>
  <c r="D255" i="27"/>
  <c r="C255" i="27"/>
  <c r="B255" i="27"/>
  <c r="BQ254" i="27"/>
  <c r="BP254" i="27"/>
  <c r="BO254" i="27"/>
  <c r="BN254" i="27"/>
  <c r="BM254" i="27"/>
  <c r="BL254" i="27"/>
  <c r="BK254" i="27"/>
  <c r="BJ254" i="27"/>
  <c r="BI254" i="27"/>
  <c r="F254" i="27"/>
  <c r="E254" i="27"/>
  <c r="D254" i="27"/>
  <c r="C254" i="27"/>
  <c r="B254" i="27"/>
  <c r="BQ253" i="27"/>
  <c r="BP253" i="27"/>
  <c r="BO253" i="27"/>
  <c r="BN253" i="27"/>
  <c r="BM253" i="27"/>
  <c r="BL253" i="27"/>
  <c r="BK253" i="27"/>
  <c r="BJ253" i="27"/>
  <c r="BI253" i="27"/>
  <c r="F253" i="27"/>
  <c r="E253" i="27"/>
  <c r="D253" i="27"/>
  <c r="C253" i="27"/>
  <c r="B253" i="27"/>
  <c r="BQ252" i="27"/>
  <c r="BP252" i="27"/>
  <c r="BO252" i="27"/>
  <c r="BN252" i="27"/>
  <c r="BM252" i="27"/>
  <c r="BL252" i="27"/>
  <c r="BK252" i="27"/>
  <c r="BJ252" i="27"/>
  <c r="BI252" i="27"/>
  <c r="F252" i="27"/>
  <c r="E252" i="27"/>
  <c r="D252" i="27"/>
  <c r="C252" i="27"/>
  <c r="B252" i="27"/>
  <c r="BQ251" i="27"/>
  <c r="BP251" i="27"/>
  <c r="BO251" i="27"/>
  <c r="BN251" i="27"/>
  <c r="BM251" i="27"/>
  <c r="BL251" i="27"/>
  <c r="BK251" i="27"/>
  <c r="BJ251" i="27"/>
  <c r="BI251" i="27"/>
  <c r="F251" i="27"/>
  <c r="E251" i="27"/>
  <c r="D251" i="27"/>
  <c r="C251" i="27"/>
  <c r="B251" i="27"/>
  <c r="BQ250" i="27"/>
  <c r="BP250" i="27"/>
  <c r="BO250" i="27"/>
  <c r="BN250" i="27"/>
  <c r="BM250" i="27"/>
  <c r="BL250" i="27"/>
  <c r="BK250" i="27"/>
  <c r="BJ250" i="27"/>
  <c r="BI250" i="27"/>
  <c r="F250" i="27"/>
  <c r="E250" i="27"/>
  <c r="D250" i="27"/>
  <c r="C250" i="27"/>
  <c r="B250" i="27"/>
  <c r="BQ249" i="27"/>
  <c r="BP249" i="27"/>
  <c r="BO249" i="27"/>
  <c r="BN249" i="27"/>
  <c r="BM249" i="27"/>
  <c r="BL249" i="27"/>
  <c r="BK249" i="27"/>
  <c r="BJ249" i="27"/>
  <c r="BI249" i="27"/>
  <c r="F249" i="27"/>
  <c r="E249" i="27"/>
  <c r="D249" i="27"/>
  <c r="C249" i="27"/>
  <c r="B249" i="27"/>
  <c r="BQ248" i="27"/>
  <c r="BP248" i="27"/>
  <c r="BO248" i="27"/>
  <c r="BN248" i="27"/>
  <c r="BM248" i="27"/>
  <c r="BL248" i="27"/>
  <c r="BK248" i="27"/>
  <c r="BJ248" i="27"/>
  <c r="BI248" i="27"/>
  <c r="F248" i="27"/>
  <c r="E248" i="27"/>
  <c r="D248" i="27"/>
  <c r="C248" i="27"/>
  <c r="B248" i="27"/>
  <c r="BQ247" i="27"/>
  <c r="BP247" i="27"/>
  <c r="BO247" i="27"/>
  <c r="BN247" i="27"/>
  <c r="BM247" i="27"/>
  <c r="BL247" i="27"/>
  <c r="BK247" i="27"/>
  <c r="BJ247" i="27"/>
  <c r="BI247" i="27"/>
  <c r="F247" i="27"/>
  <c r="E247" i="27"/>
  <c r="D247" i="27"/>
  <c r="C247" i="27"/>
  <c r="B247" i="27"/>
  <c r="BQ246" i="27"/>
  <c r="BP246" i="27"/>
  <c r="BO246" i="27"/>
  <c r="BN246" i="27"/>
  <c r="BM246" i="27"/>
  <c r="BL246" i="27"/>
  <c r="BK246" i="27"/>
  <c r="BJ246" i="27"/>
  <c r="BI246" i="27"/>
  <c r="F246" i="27"/>
  <c r="E246" i="27"/>
  <c r="D246" i="27"/>
  <c r="C246" i="27"/>
  <c r="B246" i="27"/>
  <c r="BQ245" i="27"/>
  <c r="BP245" i="27"/>
  <c r="BO245" i="27"/>
  <c r="BN245" i="27"/>
  <c r="BM245" i="27"/>
  <c r="BL245" i="27"/>
  <c r="BK245" i="27"/>
  <c r="BJ245" i="27"/>
  <c r="BI245" i="27"/>
  <c r="F245" i="27"/>
  <c r="E245" i="27"/>
  <c r="D245" i="27"/>
  <c r="C245" i="27"/>
  <c r="B245" i="27"/>
  <c r="BQ244" i="27"/>
  <c r="BP244" i="27"/>
  <c r="BO244" i="27"/>
  <c r="BN244" i="27"/>
  <c r="BM244" i="27"/>
  <c r="BL244" i="27"/>
  <c r="BK244" i="27"/>
  <c r="BJ244" i="27"/>
  <c r="BI244" i="27"/>
  <c r="F244" i="27"/>
  <c r="E244" i="27"/>
  <c r="D244" i="27"/>
  <c r="C244" i="27"/>
  <c r="B244" i="27"/>
  <c r="BQ243" i="27"/>
  <c r="BP243" i="27"/>
  <c r="BO243" i="27"/>
  <c r="BN243" i="27"/>
  <c r="BM243" i="27"/>
  <c r="BL243" i="27"/>
  <c r="BK243" i="27"/>
  <c r="BJ243" i="27"/>
  <c r="BI243" i="27"/>
  <c r="F243" i="27"/>
  <c r="E243" i="27"/>
  <c r="D243" i="27"/>
  <c r="C243" i="27"/>
  <c r="B243" i="27"/>
  <c r="BQ242" i="27"/>
  <c r="BP242" i="27"/>
  <c r="BO242" i="27"/>
  <c r="BN242" i="27"/>
  <c r="BM242" i="27"/>
  <c r="BL242" i="27"/>
  <c r="BK242" i="27"/>
  <c r="BJ242" i="27"/>
  <c r="BI242" i="27"/>
  <c r="F242" i="27"/>
  <c r="E242" i="27"/>
  <c r="D242" i="27"/>
  <c r="C242" i="27"/>
  <c r="B242" i="27"/>
  <c r="BQ241" i="27"/>
  <c r="BP241" i="27"/>
  <c r="BO241" i="27"/>
  <c r="BN241" i="27"/>
  <c r="BM241" i="27"/>
  <c r="BL241" i="27"/>
  <c r="BK241" i="27"/>
  <c r="BJ241" i="27"/>
  <c r="BI241" i="27"/>
  <c r="F241" i="27"/>
  <c r="E241" i="27"/>
  <c r="D241" i="27"/>
  <c r="C241" i="27"/>
  <c r="B241" i="27"/>
  <c r="BQ240" i="27"/>
  <c r="BP240" i="27"/>
  <c r="BO240" i="27"/>
  <c r="BN240" i="27"/>
  <c r="BM240" i="27"/>
  <c r="BL240" i="27"/>
  <c r="BK240" i="27"/>
  <c r="BJ240" i="27"/>
  <c r="BI240" i="27"/>
  <c r="F240" i="27"/>
  <c r="E240" i="27"/>
  <c r="D240" i="27"/>
  <c r="C240" i="27"/>
  <c r="B240" i="27"/>
  <c r="BQ239" i="27"/>
  <c r="BP239" i="27"/>
  <c r="BO239" i="27"/>
  <c r="BN239" i="27"/>
  <c r="BM239" i="27"/>
  <c r="BL239" i="27"/>
  <c r="BK239" i="27"/>
  <c r="BJ239" i="27"/>
  <c r="BI239" i="27"/>
  <c r="F239" i="27"/>
  <c r="E239" i="27"/>
  <c r="D239" i="27"/>
  <c r="C239" i="27"/>
  <c r="B239" i="27"/>
  <c r="BQ238" i="27"/>
  <c r="BP238" i="27"/>
  <c r="BO238" i="27"/>
  <c r="BN238" i="27"/>
  <c r="BM238" i="27"/>
  <c r="BL238" i="27"/>
  <c r="BK238" i="27"/>
  <c r="BJ238" i="27"/>
  <c r="BI238" i="27"/>
  <c r="F238" i="27"/>
  <c r="E238" i="27"/>
  <c r="D238" i="27"/>
  <c r="C238" i="27"/>
  <c r="B238" i="27"/>
  <c r="BQ237" i="27"/>
  <c r="BP237" i="27"/>
  <c r="BO237" i="27"/>
  <c r="BN237" i="27"/>
  <c r="BM237" i="27"/>
  <c r="BL237" i="27"/>
  <c r="BK237" i="27"/>
  <c r="BJ237" i="27"/>
  <c r="BI237" i="27"/>
  <c r="F237" i="27"/>
  <c r="E237" i="27"/>
  <c r="D237" i="27"/>
  <c r="C237" i="27"/>
  <c r="B237" i="27"/>
  <c r="BQ236" i="27"/>
  <c r="BP236" i="27"/>
  <c r="BO236" i="27"/>
  <c r="BN236" i="27"/>
  <c r="BM236" i="27"/>
  <c r="BL236" i="27"/>
  <c r="BK236" i="27"/>
  <c r="BJ236" i="27"/>
  <c r="BI236" i="27"/>
  <c r="F236" i="27"/>
  <c r="E236" i="27"/>
  <c r="D236" i="27"/>
  <c r="C236" i="27"/>
  <c r="B236" i="27"/>
  <c r="BQ235" i="27"/>
  <c r="BP235" i="27"/>
  <c r="BO235" i="27"/>
  <c r="BN235" i="27"/>
  <c r="BM235" i="27"/>
  <c r="BL235" i="27"/>
  <c r="BK235" i="27"/>
  <c r="BJ235" i="27"/>
  <c r="BI235" i="27"/>
  <c r="F235" i="27"/>
  <c r="E235" i="27"/>
  <c r="D235" i="27"/>
  <c r="C235" i="27"/>
  <c r="B235" i="27"/>
  <c r="BQ234" i="27"/>
  <c r="BP234" i="27"/>
  <c r="BO234" i="27"/>
  <c r="BN234" i="27"/>
  <c r="BM234" i="27"/>
  <c r="BL234" i="27"/>
  <c r="BK234" i="27"/>
  <c r="BJ234" i="27"/>
  <c r="BI234" i="27"/>
  <c r="F234" i="27"/>
  <c r="E234" i="27"/>
  <c r="D234" i="27"/>
  <c r="C234" i="27"/>
  <c r="B234" i="27"/>
  <c r="BQ233" i="27"/>
  <c r="BP233" i="27"/>
  <c r="BO233" i="27"/>
  <c r="BN233" i="27"/>
  <c r="BM233" i="27"/>
  <c r="BL233" i="27"/>
  <c r="BK233" i="27"/>
  <c r="BJ233" i="27"/>
  <c r="BI233" i="27"/>
  <c r="F233" i="27"/>
  <c r="E233" i="27"/>
  <c r="D233" i="27"/>
  <c r="C233" i="27"/>
  <c r="B233" i="27"/>
  <c r="BQ232" i="27"/>
  <c r="BP232" i="27"/>
  <c r="BO232" i="27"/>
  <c r="BN232" i="27"/>
  <c r="BM232" i="27"/>
  <c r="BL232" i="27"/>
  <c r="BK232" i="27"/>
  <c r="BJ232" i="27"/>
  <c r="BI232" i="27"/>
  <c r="F232" i="27"/>
  <c r="E232" i="27"/>
  <c r="D232" i="27"/>
  <c r="C232" i="27"/>
  <c r="B232" i="27"/>
  <c r="BQ231" i="27"/>
  <c r="BP231" i="27"/>
  <c r="BO231" i="27"/>
  <c r="BN231" i="27"/>
  <c r="BM231" i="27"/>
  <c r="BL231" i="27"/>
  <c r="BK231" i="27"/>
  <c r="BJ231" i="27"/>
  <c r="BI231" i="27"/>
  <c r="F231" i="27"/>
  <c r="E231" i="27"/>
  <c r="D231" i="27"/>
  <c r="C231" i="27"/>
  <c r="B231" i="27"/>
  <c r="BQ230" i="27"/>
  <c r="BP230" i="27"/>
  <c r="BO230" i="27"/>
  <c r="BN230" i="27"/>
  <c r="BM230" i="27"/>
  <c r="BL230" i="27"/>
  <c r="BK230" i="27"/>
  <c r="BJ230" i="27"/>
  <c r="BI230" i="27"/>
  <c r="F230" i="27"/>
  <c r="E230" i="27"/>
  <c r="D230" i="27"/>
  <c r="C230" i="27"/>
  <c r="B230" i="27"/>
  <c r="BQ229" i="27"/>
  <c r="BP229" i="27"/>
  <c r="BO229" i="27"/>
  <c r="BN229" i="27"/>
  <c r="BM229" i="27"/>
  <c r="BL229" i="27"/>
  <c r="BK229" i="27"/>
  <c r="BJ229" i="27"/>
  <c r="BI229" i="27"/>
  <c r="F229" i="27"/>
  <c r="E229" i="27"/>
  <c r="D229" i="27"/>
  <c r="C229" i="27"/>
  <c r="B229" i="27"/>
  <c r="BQ228" i="27"/>
  <c r="BP228" i="27"/>
  <c r="BO228" i="27"/>
  <c r="BN228" i="27"/>
  <c r="BM228" i="27"/>
  <c r="BL228" i="27"/>
  <c r="BK228" i="27"/>
  <c r="BJ228" i="27"/>
  <c r="BI228" i="27"/>
  <c r="F228" i="27"/>
  <c r="E228" i="27"/>
  <c r="D228" i="27"/>
  <c r="C228" i="27"/>
  <c r="B228" i="27"/>
  <c r="BQ227" i="27"/>
  <c r="BP227" i="27"/>
  <c r="BO227" i="27"/>
  <c r="BN227" i="27"/>
  <c r="BM227" i="27"/>
  <c r="BL227" i="27"/>
  <c r="BK227" i="27"/>
  <c r="BJ227" i="27"/>
  <c r="BI227" i="27"/>
  <c r="F227" i="27"/>
  <c r="E227" i="27"/>
  <c r="D227" i="27"/>
  <c r="C227" i="27"/>
  <c r="B227" i="27"/>
  <c r="BQ226" i="27"/>
  <c r="BP226" i="27"/>
  <c r="BO226" i="27"/>
  <c r="BN226" i="27"/>
  <c r="BM226" i="27"/>
  <c r="BL226" i="27"/>
  <c r="BK226" i="27"/>
  <c r="BJ226" i="27"/>
  <c r="BI226" i="27"/>
  <c r="F226" i="27"/>
  <c r="E226" i="27"/>
  <c r="D226" i="27"/>
  <c r="C226" i="27"/>
  <c r="B226" i="27"/>
  <c r="BQ225" i="27"/>
  <c r="BP225" i="27"/>
  <c r="BO225" i="27"/>
  <c r="BN225" i="27"/>
  <c r="BM225" i="27"/>
  <c r="BL225" i="27"/>
  <c r="BK225" i="27"/>
  <c r="BJ225" i="27"/>
  <c r="BI225" i="27"/>
  <c r="F225" i="27"/>
  <c r="E225" i="27"/>
  <c r="D225" i="27"/>
  <c r="C225" i="27"/>
  <c r="B225" i="27"/>
  <c r="BQ224" i="27"/>
  <c r="BP224" i="27"/>
  <c r="BO224" i="27"/>
  <c r="BN224" i="27"/>
  <c r="BM224" i="27"/>
  <c r="BL224" i="27"/>
  <c r="BK224" i="27"/>
  <c r="BJ224" i="27"/>
  <c r="BI224" i="27"/>
  <c r="F224" i="27"/>
  <c r="E224" i="27"/>
  <c r="D224" i="27"/>
  <c r="C224" i="27"/>
  <c r="B224" i="27"/>
  <c r="BQ223" i="27"/>
  <c r="BP223" i="27"/>
  <c r="BO223" i="27"/>
  <c r="BN223" i="27"/>
  <c r="BM223" i="27"/>
  <c r="BL223" i="27"/>
  <c r="BK223" i="27"/>
  <c r="BJ223" i="27"/>
  <c r="BI223" i="27"/>
  <c r="F223" i="27"/>
  <c r="E223" i="27"/>
  <c r="D223" i="27"/>
  <c r="C223" i="27"/>
  <c r="B223" i="27"/>
  <c r="BQ222" i="27"/>
  <c r="BP222" i="27"/>
  <c r="BO222" i="27"/>
  <c r="BN222" i="27"/>
  <c r="BM222" i="27"/>
  <c r="BL222" i="27"/>
  <c r="BK222" i="27"/>
  <c r="BJ222" i="27"/>
  <c r="BI222" i="27"/>
  <c r="F222" i="27"/>
  <c r="E222" i="27"/>
  <c r="D222" i="27"/>
  <c r="C222" i="27"/>
  <c r="B222" i="27"/>
  <c r="BQ221" i="27"/>
  <c r="BP221" i="27"/>
  <c r="BO221" i="27"/>
  <c r="BN221" i="27"/>
  <c r="BM221" i="27"/>
  <c r="BL221" i="27"/>
  <c r="BK221" i="27"/>
  <c r="BJ221" i="27"/>
  <c r="BI221" i="27"/>
  <c r="F221" i="27"/>
  <c r="E221" i="27"/>
  <c r="D221" i="27"/>
  <c r="C221" i="27"/>
  <c r="B221" i="27"/>
  <c r="BQ220" i="27"/>
  <c r="BP220" i="27"/>
  <c r="BO220" i="27"/>
  <c r="BN220" i="27"/>
  <c r="BM220" i="27"/>
  <c r="BL220" i="27"/>
  <c r="BK220" i="27"/>
  <c r="BJ220" i="27"/>
  <c r="BI220" i="27"/>
  <c r="F220" i="27"/>
  <c r="E220" i="27"/>
  <c r="D220" i="27"/>
  <c r="C220" i="27"/>
  <c r="B220" i="27"/>
  <c r="BQ219" i="27"/>
  <c r="BP219" i="27"/>
  <c r="BO219" i="27"/>
  <c r="BN219" i="27"/>
  <c r="BM219" i="27"/>
  <c r="BL219" i="27"/>
  <c r="BK219" i="27"/>
  <c r="BJ219" i="27"/>
  <c r="BI219" i="27"/>
  <c r="F219" i="27"/>
  <c r="E219" i="27"/>
  <c r="D219" i="27"/>
  <c r="C219" i="27"/>
  <c r="B219" i="27"/>
  <c r="BQ218" i="27"/>
  <c r="BP218" i="27"/>
  <c r="BO218" i="27"/>
  <c r="BN218" i="27"/>
  <c r="BM218" i="27"/>
  <c r="BL218" i="27"/>
  <c r="BK218" i="27"/>
  <c r="BJ218" i="27"/>
  <c r="BI218" i="27"/>
  <c r="F218" i="27"/>
  <c r="E218" i="27"/>
  <c r="D218" i="27"/>
  <c r="C218" i="27"/>
  <c r="B218" i="27"/>
  <c r="BQ217" i="27"/>
  <c r="BP217" i="27"/>
  <c r="BO217" i="27"/>
  <c r="BN217" i="27"/>
  <c r="BM217" i="27"/>
  <c r="BL217" i="27"/>
  <c r="BK217" i="27"/>
  <c r="BJ217" i="27"/>
  <c r="BI217" i="27"/>
  <c r="F217" i="27"/>
  <c r="E217" i="27"/>
  <c r="D217" i="27"/>
  <c r="C217" i="27"/>
  <c r="B217" i="27"/>
  <c r="BQ216" i="27"/>
  <c r="BP216" i="27"/>
  <c r="BO216" i="27"/>
  <c r="BN216" i="27"/>
  <c r="BM216" i="27"/>
  <c r="BL216" i="27"/>
  <c r="BK216" i="27"/>
  <c r="BJ216" i="27"/>
  <c r="BI216" i="27"/>
  <c r="F216" i="27"/>
  <c r="E216" i="27"/>
  <c r="D216" i="27"/>
  <c r="C216" i="27"/>
  <c r="B216" i="27"/>
  <c r="BQ215" i="27"/>
  <c r="BP215" i="27"/>
  <c r="BO215" i="27"/>
  <c r="BN215" i="27"/>
  <c r="BM215" i="27"/>
  <c r="BL215" i="27"/>
  <c r="BK215" i="27"/>
  <c r="BJ215" i="27"/>
  <c r="BI215" i="27"/>
  <c r="F215" i="27"/>
  <c r="E215" i="27"/>
  <c r="D215" i="27"/>
  <c r="C215" i="27"/>
  <c r="B215" i="27"/>
  <c r="BQ214" i="27"/>
  <c r="BP214" i="27"/>
  <c r="BO214" i="27"/>
  <c r="BN214" i="27"/>
  <c r="BM214" i="27"/>
  <c r="BL214" i="27"/>
  <c r="BK214" i="27"/>
  <c r="BJ214" i="27"/>
  <c r="BI214" i="27"/>
  <c r="F214" i="27"/>
  <c r="E214" i="27"/>
  <c r="D214" i="27"/>
  <c r="C214" i="27"/>
  <c r="B214" i="27"/>
  <c r="BQ213" i="27"/>
  <c r="BP213" i="27"/>
  <c r="BO213" i="27"/>
  <c r="BN213" i="27"/>
  <c r="BM213" i="27"/>
  <c r="BL213" i="27"/>
  <c r="BK213" i="27"/>
  <c r="BJ213" i="27"/>
  <c r="BI213" i="27"/>
  <c r="F213" i="27"/>
  <c r="E213" i="27"/>
  <c r="D213" i="27"/>
  <c r="C213" i="27"/>
  <c r="B213" i="27"/>
  <c r="BQ212" i="27"/>
  <c r="BP212" i="27"/>
  <c r="BO212" i="27"/>
  <c r="BN212" i="27"/>
  <c r="BM212" i="27"/>
  <c r="BL212" i="27"/>
  <c r="BK212" i="27"/>
  <c r="BJ212" i="27"/>
  <c r="BI212" i="27"/>
  <c r="F212" i="27"/>
  <c r="E212" i="27"/>
  <c r="D212" i="27"/>
  <c r="C212" i="27"/>
  <c r="B212" i="27"/>
  <c r="BQ211" i="27"/>
  <c r="BP211" i="27"/>
  <c r="BO211" i="27"/>
  <c r="BN211" i="27"/>
  <c r="BM211" i="27"/>
  <c r="BL211" i="27"/>
  <c r="BK211" i="27"/>
  <c r="BJ211" i="27"/>
  <c r="BI211" i="27"/>
  <c r="F211" i="27"/>
  <c r="E211" i="27"/>
  <c r="D211" i="27"/>
  <c r="C211" i="27"/>
  <c r="B211" i="27"/>
  <c r="BQ210" i="27"/>
  <c r="BP210" i="27"/>
  <c r="BO210" i="27"/>
  <c r="BN210" i="27"/>
  <c r="BM210" i="27"/>
  <c r="BL210" i="27"/>
  <c r="BK210" i="27"/>
  <c r="BJ210" i="27"/>
  <c r="BI210" i="27"/>
  <c r="F210" i="27"/>
  <c r="E210" i="27"/>
  <c r="D210" i="27"/>
  <c r="C210" i="27"/>
  <c r="B210" i="27"/>
  <c r="BQ209" i="27"/>
  <c r="BP209" i="27"/>
  <c r="BO209" i="27"/>
  <c r="BN209" i="27"/>
  <c r="BM209" i="27"/>
  <c r="BL209" i="27"/>
  <c r="BK209" i="27"/>
  <c r="BJ209" i="27"/>
  <c r="BI209" i="27"/>
  <c r="F209" i="27"/>
  <c r="E209" i="27"/>
  <c r="D209" i="27"/>
  <c r="C209" i="27"/>
  <c r="B209" i="27"/>
  <c r="BQ208" i="27"/>
  <c r="BP208" i="27"/>
  <c r="BO208" i="27"/>
  <c r="BN208" i="27"/>
  <c r="BM208" i="27"/>
  <c r="BL208" i="27"/>
  <c r="BK208" i="27"/>
  <c r="BJ208" i="27"/>
  <c r="BI208" i="27"/>
  <c r="F208" i="27"/>
  <c r="E208" i="27"/>
  <c r="D208" i="27"/>
  <c r="C208" i="27"/>
  <c r="B208" i="27"/>
  <c r="BQ207" i="27"/>
  <c r="BP207" i="27"/>
  <c r="BO207" i="27"/>
  <c r="BN207" i="27"/>
  <c r="BM207" i="27"/>
  <c r="BL207" i="27"/>
  <c r="BK207" i="27"/>
  <c r="BJ207" i="27"/>
  <c r="BI207" i="27"/>
  <c r="F207" i="27"/>
  <c r="E207" i="27"/>
  <c r="D207" i="27"/>
  <c r="C207" i="27"/>
  <c r="B207" i="27"/>
  <c r="BQ206" i="27"/>
  <c r="BP206" i="27"/>
  <c r="BO206" i="27"/>
  <c r="BN206" i="27"/>
  <c r="BM206" i="27"/>
  <c r="BL206" i="27"/>
  <c r="BK206" i="27"/>
  <c r="BJ206" i="27"/>
  <c r="BI206" i="27"/>
  <c r="F206" i="27"/>
  <c r="E206" i="27"/>
  <c r="D206" i="27"/>
  <c r="C206" i="27"/>
  <c r="B206" i="27"/>
  <c r="BQ205" i="27"/>
  <c r="BP205" i="27"/>
  <c r="BO205" i="27"/>
  <c r="BN205" i="27"/>
  <c r="BM205" i="27"/>
  <c r="BL205" i="27"/>
  <c r="BK205" i="27"/>
  <c r="BJ205" i="27"/>
  <c r="BI205" i="27"/>
  <c r="F205" i="27"/>
  <c r="E205" i="27"/>
  <c r="D205" i="27"/>
  <c r="C205" i="27"/>
  <c r="B205" i="27"/>
  <c r="BQ204" i="27"/>
  <c r="BP204" i="27"/>
  <c r="BO204" i="27"/>
  <c r="BN204" i="27"/>
  <c r="BM204" i="27"/>
  <c r="BL204" i="27"/>
  <c r="BK204" i="27"/>
  <c r="BJ204" i="27"/>
  <c r="BI204" i="27"/>
  <c r="F204" i="27"/>
  <c r="E204" i="27"/>
  <c r="D204" i="27"/>
  <c r="C204" i="27"/>
  <c r="B204" i="27"/>
  <c r="BQ203" i="27"/>
  <c r="BP203" i="27"/>
  <c r="BO203" i="27"/>
  <c r="BN203" i="27"/>
  <c r="BM203" i="27"/>
  <c r="BL203" i="27"/>
  <c r="BK203" i="27"/>
  <c r="BJ203" i="27"/>
  <c r="BI203" i="27"/>
  <c r="F203" i="27"/>
  <c r="E203" i="27"/>
  <c r="D203" i="27"/>
  <c r="C203" i="27"/>
  <c r="B203" i="27"/>
  <c r="BQ202" i="27"/>
  <c r="BP202" i="27"/>
  <c r="BO202" i="27"/>
  <c r="BN202" i="27"/>
  <c r="BM202" i="27"/>
  <c r="BL202" i="27"/>
  <c r="BK202" i="27"/>
  <c r="BJ202" i="27"/>
  <c r="BI202" i="27"/>
  <c r="F202" i="27"/>
  <c r="E202" i="27"/>
  <c r="D202" i="27"/>
  <c r="C202" i="27"/>
  <c r="B202" i="27"/>
  <c r="BQ201" i="27"/>
  <c r="BP201" i="27"/>
  <c r="BO201" i="27"/>
  <c r="BN201" i="27"/>
  <c r="BM201" i="27"/>
  <c r="BL201" i="27"/>
  <c r="BK201" i="27"/>
  <c r="BJ201" i="27"/>
  <c r="BI201" i="27"/>
  <c r="F201" i="27"/>
  <c r="E201" i="27"/>
  <c r="D201" i="27"/>
  <c r="C201" i="27"/>
  <c r="B201" i="27"/>
  <c r="BQ200" i="27"/>
  <c r="BP200" i="27"/>
  <c r="BO200" i="27"/>
  <c r="BN200" i="27"/>
  <c r="BM200" i="27"/>
  <c r="BL200" i="27"/>
  <c r="BK200" i="27"/>
  <c r="BJ200" i="27"/>
  <c r="BI200" i="27"/>
  <c r="F200" i="27"/>
  <c r="E200" i="27"/>
  <c r="D200" i="27"/>
  <c r="C200" i="27"/>
  <c r="B200" i="27"/>
  <c r="BQ199" i="27"/>
  <c r="BP199" i="27"/>
  <c r="BO199" i="27"/>
  <c r="BN199" i="27"/>
  <c r="BM199" i="27"/>
  <c r="BL199" i="27"/>
  <c r="BK199" i="27"/>
  <c r="BJ199" i="27"/>
  <c r="BI199" i="27"/>
  <c r="F199" i="27"/>
  <c r="E199" i="27"/>
  <c r="D199" i="27"/>
  <c r="C199" i="27"/>
  <c r="B199" i="27"/>
  <c r="BQ198" i="27"/>
  <c r="BP198" i="27"/>
  <c r="BO198" i="27"/>
  <c r="BN198" i="27"/>
  <c r="BM198" i="27"/>
  <c r="BL198" i="27"/>
  <c r="BK198" i="27"/>
  <c r="BJ198" i="27"/>
  <c r="BI198" i="27"/>
  <c r="F198" i="27"/>
  <c r="E198" i="27"/>
  <c r="D198" i="27"/>
  <c r="C198" i="27"/>
  <c r="B198" i="27"/>
  <c r="AU217" i="27" s="1"/>
  <c r="BQ197" i="27"/>
  <c r="BP197" i="27"/>
  <c r="BO197" i="27"/>
  <c r="BN197" i="27"/>
  <c r="BM197" i="27"/>
  <c r="BL197" i="27"/>
  <c r="BK197" i="27"/>
  <c r="BJ197" i="27"/>
  <c r="BI197" i="27"/>
  <c r="F197" i="27"/>
  <c r="E197" i="27"/>
  <c r="D197" i="27"/>
  <c r="C197" i="27"/>
  <c r="B197" i="27"/>
  <c r="AU216" i="27" s="1"/>
  <c r="BQ196" i="27"/>
  <c r="BP196" i="27"/>
  <c r="BO196" i="27"/>
  <c r="BN196" i="27"/>
  <c r="BM196" i="27"/>
  <c r="BL196" i="27"/>
  <c r="BK196" i="27"/>
  <c r="BJ196" i="27"/>
  <c r="BI196" i="27"/>
  <c r="F196" i="27"/>
  <c r="E196" i="27"/>
  <c r="D196" i="27"/>
  <c r="C196" i="27"/>
  <c r="B196" i="27"/>
  <c r="AU215" i="27" s="1"/>
  <c r="BQ195" i="27"/>
  <c r="BP195" i="27"/>
  <c r="BO195" i="27"/>
  <c r="BN195" i="27"/>
  <c r="BM195" i="27"/>
  <c r="BL195" i="27"/>
  <c r="BK195" i="27"/>
  <c r="BJ195" i="27"/>
  <c r="BI195" i="27"/>
  <c r="F195" i="27"/>
  <c r="E195" i="27"/>
  <c r="D195" i="27"/>
  <c r="C195" i="27"/>
  <c r="B195" i="27"/>
  <c r="AU214" i="27" s="1"/>
  <c r="BQ194" i="27"/>
  <c r="BP194" i="27"/>
  <c r="BO194" i="27"/>
  <c r="BN194" i="27"/>
  <c r="BM194" i="27"/>
  <c r="BL194" i="27"/>
  <c r="BK194" i="27"/>
  <c r="BJ194" i="27"/>
  <c r="BI194" i="27"/>
  <c r="F194" i="27"/>
  <c r="E194" i="27"/>
  <c r="D194" i="27"/>
  <c r="C194" i="27"/>
  <c r="B194" i="27"/>
  <c r="AU213" i="27" s="1"/>
  <c r="BQ193" i="27"/>
  <c r="BP193" i="27"/>
  <c r="BO193" i="27"/>
  <c r="BN193" i="27"/>
  <c r="BM193" i="27"/>
  <c r="BL193" i="27"/>
  <c r="BK193" i="27"/>
  <c r="BJ193" i="27"/>
  <c r="BI193" i="27"/>
  <c r="F193" i="27"/>
  <c r="E193" i="27"/>
  <c r="D193" i="27"/>
  <c r="C193" i="27"/>
  <c r="B193" i="27"/>
  <c r="AU212" i="27" s="1"/>
  <c r="BQ192" i="27"/>
  <c r="BP192" i="27"/>
  <c r="BO192" i="27"/>
  <c r="BN192" i="27"/>
  <c r="BM192" i="27"/>
  <c r="BL192" i="27"/>
  <c r="BK192" i="27"/>
  <c r="BJ192" i="27"/>
  <c r="BI192" i="27"/>
  <c r="F192" i="27"/>
  <c r="E192" i="27"/>
  <c r="D192" i="27"/>
  <c r="C192" i="27"/>
  <c r="B192" i="27"/>
  <c r="AU211" i="27" s="1"/>
  <c r="BQ191" i="27"/>
  <c r="BP191" i="27"/>
  <c r="BO191" i="27"/>
  <c r="BN191" i="27"/>
  <c r="BM191" i="27"/>
  <c r="BL191" i="27"/>
  <c r="BK191" i="27"/>
  <c r="BJ191" i="27"/>
  <c r="BI191" i="27"/>
  <c r="F191" i="27"/>
  <c r="E191" i="27"/>
  <c r="D191" i="27"/>
  <c r="C191" i="27"/>
  <c r="B191" i="27"/>
  <c r="AU210" i="27" s="1"/>
  <c r="BQ190" i="27"/>
  <c r="BP190" i="27"/>
  <c r="BO190" i="27"/>
  <c r="BN190" i="27"/>
  <c r="BM190" i="27"/>
  <c r="BL190" i="27"/>
  <c r="BK190" i="27"/>
  <c r="BJ190" i="27"/>
  <c r="BI190" i="27"/>
  <c r="F190" i="27"/>
  <c r="E190" i="27"/>
  <c r="D190" i="27"/>
  <c r="C190" i="27"/>
  <c r="B190" i="27"/>
  <c r="AU209" i="27" s="1"/>
  <c r="BQ189" i="27"/>
  <c r="BP189" i="27"/>
  <c r="BO189" i="27"/>
  <c r="BN189" i="27"/>
  <c r="BM189" i="27"/>
  <c r="BL189" i="27"/>
  <c r="BK189" i="27"/>
  <c r="BJ189" i="27"/>
  <c r="BI189" i="27"/>
  <c r="F189" i="27"/>
  <c r="E189" i="27"/>
  <c r="D189" i="27"/>
  <c r="C189" i="27"/>
  <c r="B189" i="27"/>
  <c r="AU208" i="27" s="1"/>
  <c r="BQ188" i="27"/>
  <c r="BP188" i="27"/>
  <c r="BO188" i="27"/>
  <c r="BN188" i="27"/>
  <c r="BM188" i="27"/>
  <c r="BL188" i="27"/>
  <c r="BK188" i="27"/>
  <c r="BJ188" i="27"/>
  <c r="BI188" i="27"/>
  <c r="F188" i="27"/>
  <c r="E188" i="27"/>
  <c r="D188" i="27"/>
  <c r="C188" i="27"/>
  <c r="B188" i="27"/>
  <c r="AU207" i="27" s="1"/>
  <c r="BQ187" i="27"/>
  <c r="BP187" i="27"/>
  <c r="BO187" i="27"/>
  <c r="BN187" i="27"/>
  <c r="BM187" i="27"/>
  <c r="BL187" i="27"/>
  <c r="BK187" i="27"/>
  <c r="BJ187" i="27"/>
  <c r="BI187" i="27"/>
  <c r="F187" i="27"/>
  <c r="E187" i="27"/>
  <c r="D187" i="27"/>
  <c r="C187" i="27"/>
  <c r="B187" i="27"/>
  <c r="AU206" i="27" s="1"/>
  <c r="BQ186" i="27"/>
  <c r="BP186" i="27"/>
  <c r="BO186" i="27"/>
  <c r="BN186" i="27"/>
  <c r="BM186" i="27"/>
  <c r="BL186" i="27"/>
  <c r="BK186" i="27"/>
  <c r="BJ186" i="27"/>
  <c r="BI186" i="27"/>
  <c r="F186" i="27"/>
  <c r="E186" i="27"/>
  <c r="D186" i="27"/>
  <c r="C186" i="27"/>
  <c r="B186" i="27"/>
  <c r="AU205" i="27" s="1"/>
  <c r="BQ185" i="27"/>
  <c r="BP185" i="27"/>
  <c r="BO185" i="27"/>
  <c r="BN185" i="27"/>
  <c r="BM185" i="27"/>
  <c r="BL185" i="27"/>
  <c r="BK185" i="27"/>
  <c r="BJ185" i="27"/>
  <c r="BI185" i="27"/>
  <c r="F185" i="27"/>
  <c r="E185" i="27"/>
  <c r="D185" i="27"/>
  <c r="C185" i="27"/>
  <c r="B185" i="27"/>
  <c r="AU204" i="27" s="1"/>
  <c r="BQ184" i="27"/>
  <c r="BP184" i="27"/>
  <c r="BO184" i="27"/>
  <c r="BN184" i="27"/>
  <c r="BM184" i="27"/>
  <c r="BL184" i="27"/>
  <c r="BK184" i="27"/>
  <c r="BJ184" i="27"/>
  <c r="BI184" i="27"/>
  <c r="F184" i="27"/>
  <c r="E184" i="27"/>
  <c r="D184" i="27"/>
  <c r="C184" i="27"/>
  <c r="B184" i="27"/>
  <c r="AU203" i="27" s="1"/>
  <c r="BQ183" i="27"/>
  <c r="BP183" i="27"/>
  <c r="BO183" i="27"/>
  <c r="BN183" i="27"/>
  <c r="BM183" i="27"/>
  <c r="BL183" i="27"/>
  <c r="BK183" i="27"/>
  <c r="BJ183" i="27"/>
  <c r="BI183" i="27"/>
  <c r="F183" i="27"/>
  <c r="E183" i="27"/>
  <c r="D183" i="27"/>
  <c r="C183" i="27"/>
  <c r="B183" i="27"/>
  <c r="AU202" i="27" s="1"/>
  <c r="BQ182" i="27"/>
  <c r="BP182" i="27"/>
  <c r="BO182" i="27"/>
  <c r="BN182" i="27"/>
  <c r="BM182" i="27"/>
  <c r="BL182" i="27"/>
  <c r="BK182" i="27"/>
  <c r="BJ182" i="27"/>
  <c r="BI182" i="27"/>
  <c r="F182" i="27"/>
  <c r="E182" i="27"/>
  <c r="D182" i="27"/>
  <c r="C182" i="27"/>
  <c r="B182" i="27"/>
  <c r="AU201" i="27" s="1"/>
  <c r="BQ181" i="27"/>
  <c r="BP181" i="27"/>
  <c r="BO181" i="27"/>
  <c r="BN181" i="27"/>
  <c r="BM181" i="27"/>
  <c r="BL181" i="27"/>
  <c r="BK181" i="27"/>
  <c r="BJ181" i="27"/>
  <c r="BI181" i="27"/>
  <c r="F181" i="27"/>
  <c r="E181" i="27"/>
  <c r="D181" i="27"/>
  <c r="C181" i="27"/>
  <c r="B181" i="27"/>
  <c r="AU200" i="27" s="1"/>
  <c r="BQ180" i="27"/>
  <c r="BP180" i="27"/>
  <c r="BO180" i="27"/>
  <c r="BN180" i="27"/>
  <c r="BM180" i="27"/>
  <c r="BL180" i="27"/>
  <c r="BK180" i="27"/>
  <c r="BJ180" i="27"/>
  <c r="BI180" i="27"/>
  <c r="F180" i="27"/>
  <c r="E180" i="27"/>
  <c r="D180" i="27"/>
  <c r="C180" i="27"/>
  <c r="B180" i="27"/>
  <c r="AU199" i="27" s="1"/>
  <c r="BQ179" i="27"/>
  <c r="BP179" i="27"/>
  <c r="BO179" i="27"/>
  <c r="BN179" i="27"/>
  <c r="BM179" i="27"/>
  <c r="BL179" i="27"/>
  <c r="BK179" i="27"/>
  <c r="BJ179" i="27"/>
  <c r="BI179" i="27"/>
  <c r="F179" i="27"/>
  <c r="E179" i="27"/>
  <c r="D179" i="27"/>
  <c r="C179" i="27"/>
  <c r="B179" i="27"/>
  <c r="AU198" i="27" s="1"/>
  <c r="BQ178" i="27"/>
  <c r="BP178" i="27"/>
  <c r="BO178" i="27"/>
  <c r="BN178" i="27"/>
  <c r="BM178" i="27"/>
  <c r="BL178" i="27"/>
  <c r="BK178" i="27"/>
  <c r="BJ178" i="27"/>
  <c r="BI178" i="27"/>
  <c r="F178" i="27"/>
  <c r="E178" i="27"/>
  <c r="D178" i="27"/>
  <c r="C178" i="27"/>
  <c r="B178" i="27"/>
  <c r="AU197" i="27" s="1"/>
  <c r="BQ177" i="27"/>
  <c r="BP177" i="27"/>
  <c r="BO177" i="27"/>
  <c r="BN177" i="27"/>
  <c r="BM177" i="27"/>
  <c r="BL177" i="27"/>
  <c r="BK177" i="27"/>
  <c r="BJ177" i="27"/>
  <c r="BI177" i="27"/>
  <c r="F177" i="27"/>
  <c r="E177" i="27"/>
  <c r="D177" i="27"/>
  <c r="C177" i="27"/>
  <c r="B177" i="27"/>
  <c r="AU196" i="27" s="1"/>
  <c r="BQ176" i="27"/>
  <c r="BP176" i="27"/>
  <c r="BO176" i="27"/>
  <c r="BN176" i="27"/>
  <c r="BM176" i="27"/>
  <c r="BL176" i="27"/>
  <c r="BK176" i="27"/>
  <c r="BJ176" i="27"/>
  <c r="BI176" i="27"/>
  <c r="F176" i="27"/>
  <c r="E176" i="27"/>
  <c r="D176" i="27"/>
  <c r="C176" i="27"/>
  <c r="B176" i="27"/>
  <c r="BQ175" i="27"/>
  <c r="BP175" i="27"/>
  <c r="BO175" i="27"/>
  <c r="BN175" i="27"/>
  <c r="BM175" i="27"/>
  <c r="BL175" i="27"/>
  <c r="BK175" i="27"/>
  <c r="BJ175" i="27"/>
  <c r="BI175" i="27"/>
  <c r="F175" i="27"/>
  <c r="E175" i="27"/>
  <c r="D175" i="27"/>
  <c r="C175" i="27"/>
  <c r="B175" i="27"/>
  <c r="BQ174" i="27"/>
  <c r="BP174" i="27"/>
  <c r="BO174" i="27"/>
  <c r="BN174" i="27"/>
  <c r="BM174" i="27"/>
  <c r="BL174" i="27"/>
  <c r="BK174" i="27"/>
  <c r="BJ174" i="27"/>
  <c r="BI174" i="27"/>
  <c r="F174" i="27"/>
  <c r="E174" i="27"/>
  <c r="D174" i="27"/>
  <c r="C174" i="27"/>
  <c r="B174" i="27"/>
  <c r="BQ173" i="27"/>
  <c r="BP173" i="27"/>
  <c r="BO173" i="27"/>
  <c r="BN173" i="27"/>
  <c r="BM173" i="27"/>
  <c r="BL173" i="27"/>
  <c r="BK173" i="27"/>
  <c r="BJ173" i="27"/>
  <c r="BI173" i="27"/>
  <c r="F173" i="27"/>
  <c r="E173" i="27"/>
  <c r="D173" i="27"/>
  <c r="C173" i="27"/>
  <c r="B173" i="27"/>
  <c r="BQ172" i="27"/>
  <c r="BP172" i="27"/>
  <c r="BO172" i="27"/>
  <c r="BN172" i="27"/>
  <c r="BM172" i="27"/>
  <c r="BL172" i="27"/>
  <c r="BK172" i="27"/>
  <c r="BJ172" i="27"/>
  <c r="BI172" i="27"/>
  <c r="F172" i="27"/>
  <c r="E172" i="27"/>
  <c r="D172" i="27"/>
  <c r="C172" i="27"/>
  <c r="B172" i="27"/>
  <c r="BQ171" i="27"/>
  <c r="BP171" i="27"/>
  <c r="BO171" i="27"/>
  <c r="BN171" i="27"/>
  <c r="BM171" i="27"/>
  <c r="BL171" i="27"/>
  <c r="BK171" i="27"/>
  <c r="BJ171" i="27"/>
  <c r="BI171" i="27"/>
  <c r="F171" i="27"/>
  <c r="E171" i="27"/>
  <c r="D171" i="27"/>
  <c r="C171" i="27"/>
  <c r="B171" i="27"/>
  <c r="BQ170" i="27"/>
  <c r="BP170" i="27"/>
  <c r="BO170" i="27"/>
  <c r="BN170" i="27"/>
  <c r="BM170" i="27"/>
  <c r="BL170" i="27"/>
  <c r="BK170" i="27"/>
  <c r="BJ170" i="27"/>
  <c r="BI170" i="27"/>
  <c r="F170" i="27"/>
  <c r="E170" i="27"/>
  <c r="D170" i="27"/>
  <c r="C170" i="27"/>
  <c r="B170" i="27"/>
  <c r="BQ169" i="27"/>
  <c r="BP169" i="27"/>
  <c r="BO169" i="27"/>
  <c r="BN169" i="27"/>
  <c r="BM169" i="27"/>
  <c r="BL169" i="27"/>
  <c r="BK169" i="27"/>
  <c r="BJ169" i="27"/>
  <c r="BI169" i="27"/>
  <c r="F169" i="27"/>
  <c r="E169" i="27"/>
  <c r="D169" i="27"/>
  <c r="C169" i="27"/>
  <c r="B169" i="27"/>
  <c r="BQ168" i="27"/>
  <c r="BP168" i="27"/>
  <c r="BO168" i="27"/>
  <c r="BN168" i="27"/>
  <c r="BM168" i="27"/>
  <c r="BL168" i="27"/>
  <c r="BK168" i="27"/>
  <c r="BJ168" i="27"/>
  <c r="BI168" i="27"/>
  <c r="F168" i="27"/>
  <c r="E168" i="27"/>
  <c r="D168" i="27"/>
  <c r="C168" i="27"/>
  <c r="B168" i="27"/>
  <c r="BQ167" i="27"/>
  <c r="BP167" i="27"/>
  <c r="BO167" i="27"/>
  <c r="BN167" i="27"/>
  <c r="BM167" i="27"/>
  <c r="BL167" i="27"/>
  <c r="BK167" i="27"/>
  <c r="BJ167" i="27"/>
  <c r="BI167" i="27"/>
  <c r="F167" i="27"/>
  <c r="E167" i="27"/>
  <c r="D167" i="27"/>
  <c r="C167" i="27"/>
  <c r="B167" i="27"/>
  <c r="BQ166" i="27"/>
  <c r="BP166" i="27"/>
  <c r="BO166" i="27"/>
  <c r="BN166" i="27"/>
  <c r="BM166" i="27"/>
  <c r="BL166" i="27"/>
  <c r="BK166" i="27"/>
  <c r="BJ166" i="27"/>
  <c r="BI166" i="27"/>
  <c r="F166" i="27"/>
  <c r="E166" i="27"/>
  <c r="D166" i="27"/>
  <c r="C166" i="27"/>
  <c r="B166" i="27"/>
  <c r="BQ165" i="27"/>
  <c r="BP165" i="27"/>
  <c r="BO165" i="27"/>
  <c r="BN165" i="27"/>
  <c r="BM165" i="27"/>
  <c r="BL165" i="27"/>
  <c r="BK165" i="27"/>
  <c r="BJ165" i="27"/>
  <c r="BI165" i="27"/>
  <c r="F165" i="27"/>
  <c r="E165" i="27"/>
  <c r="D165" i="27"/>
  <c r="C165" i="27"/>
  <c r="B165" i="27"/>
  <c r="BQ164" i="27"/>
  <c r="BP164" i="27"/>
  <c r="BO164" i="27"/>
  <c r="BN164" i="27"/>
  <c r="BM164" i="27"/>
  <c r="BL164" i="27"/>
  <c r="BK164" i="27"/>
  <c r="BJ164" i="27"/>
  <c r="BI164" i="27"/>
  <c r="F164" i="27"/>
  <c r="E164" i="27"/>
  <c r="D164" i="27"/>
  <c r="C164" i="27"/>
  <c r="B164" i="27"/>
  <c r="BQ163" i="27"/>
  <c r="BP163" i="27"/>
  <c r="BO163" i="27"/>
  <c r="BN163" i="27"/>
  <c r="BM163" i="27"/>
  <c r="BL163" i="27"/>
  <c r="BK163" i="27"/>
  <c r="BJ163" i="27"/>
  <c r="BI163" i="27"/>
  <c r="F163" i="27"/>
  <c r="E163" i="27"/>
  <c r="D163" i="27"/>
  <c r="C163" i="27"/>
  <c r="B163" i="27"/>
  <c r="BQ162" i="27"/>
  <c r="BP162" i="27"/>
  <c r="BO162" i="27"/>
  <c r="BN162" i="27"/>
  <c r="BM162" i="27"/>
  <c r="BL162" i="27"/>
  <c r="BK162" i="27"/>
  <c r="BJ162" i="27"/>
  <c r="BI162" i="27"/>
  <c r="F162" i="27"/>
  <c r="E162" i="27"/>
  <c r="D162" i="27"/>
  <c r="C162" i="27"/>
  <c r="B162" i="27"/>
  <c r="BQ161" i="27"/>
  <c r="BP161" i="27"/>
  <c r="BO161" i="27"/>
  <c r="BN161" i="27"/>
  <c r="BM161" i="27"/>
  <c r="BL161" i="27"/>
  <c r="BK161" i="27"/>
  <c r="BJ161" i="27"/>
  <c r="BI161" i="27"/>
  <c r="F161" i="27"/>
  <c r="E161" i="27"/>
  <c r="D161" i="27"/>
  <c r="C161" i="27"/>
  <c r="B161" i="27"/>
  <c r="BQ160" i="27"/>
  <c r="BP160" i="27"/>
  <c r="BO160" i="27"/>
  <c r="BN160" i="27"/>
  <c r="BM160" i="27"/>
  <c r="BL160" i="27"/>
  <c r="BK160" i="27"/>
  <c r="BJ160" i="27"/>
  <c r="BI160" i="27"/>
  <c r="F160" i="27"/>
  <c r="E160" i="27"/>
  <c r="D160" i="27"/>
  <c r="C160" i="27"/>
  <c r="B160" i="27"/>
  <c r="BQ159" i="27"/>
  <c r="BP159" i="27"/>
  <c r="BO159" i="27"/>
  <c r="BN159" i="27"/>
  <c r="BM159" i="27"/>
  <c r="BL159" i="27"/>
  <c r="BK159" i="27"/>
  <c r="BJ159" i="27"/>
  <c r="BI159" i="27"/>
  <c r="F159" i="27"/>
  <c r="E159" i="27"/>
  <c r="D159" i="27"/>
  <c r="C159" i="27"/>
  <c r="B159" i="27"/>
  <c r="BQ158" i="27"/>
  <c r="BP158" i="27"/>
  <c r="BO158" i="27"/>
  <c r="BN158" i="27"/>
  <c r="BM158" i="27"/>
  <c r="BL158" i="27"/>
  <c r="BK158" i="27"/>
  <c r="BJ158" i="27"/>
  <c r="BI158" i="27"/>
  <c r="F158" i="27"/>
  <c r="E158" i="27"/>
  <c r="D158" i="27"/>
  <c r="C158" i="27"/>
  <c r="B158" i="27"/>
  <c r="BQ157" i="27"/>
  <c r="BP157" i="27"/>
  <c r="BO157" i="27"/>
  <c r="BN157" i="27"/>
  <c r="BM157" i="27"/>
  <c r="BL157" i="27"/>
  <c r="BK157" i="27"/>
  <c r="BJ157" i="27"/>
  <c r="BI157" i="27"/>
  <c r="F157" i="27"/>
  <c r="E157" i="27"/>
  <c r="D157" i="27"/>
  <c r="C157" i="27"/>
  <c r="B157" i="27"/>
  <c r="BQ156" i="27"/>
  <c r="BP156" i="27"/>
  <c r="BO156" i="27"/>
  <c r="BN156" i="27"/>
  <c r="BM156" i="27"/>
  <c r="BL156" i="27"/>
  <c r="BK156" i="27"/>
  <c r="BJ156" i="27"/>
  <c r="BI156" i="27"/>
  <c r="F156" i="27"/>
  <c r="E156" i="27"/>
  <c r="D156" i="27"/>
  <c r="C156" i="27"/>
  <c r="B156" i="27"/>
  <c r="BQ155" i="27"/>
  <c r="BP155" i="27"/>
  <c r="BO155" i="27"/>
  <c r="BN155" i="27"/>
  <c r="BM155" i="27"/>
  <c r="BL155" i="27"/>
  <c r="BK155" i="27"/>
  <c r="BJ155" i="27"/>
  <c r="BI155" i="27"/>
  <c r="F155" i="27"/>
  <c r="E155" i="27"/>
  <c r="D155" i="27"/>
  <c r="C155" i="27"/>
  <c r="B155" i="27"/>
  <c r="BQ154" i="27"/>
  <c r="BP154" i="27"/>
  <c r="BO154" i="27"/>
  <c r="BN154" i="27"/>
  <c r="BM154" i="27"/>
  <c r="BL154" i="27"/>
  <c r="BK154" i="27"/>
  <c r="BJ154" i="27"/>
  <c r="BI154" i="27"/>
  <c r="F154" i="27"/>
  <c r="E154" i="27"/>
  <c r="D154" i="27"/>
  <c r="C154" i="27"/>
  <c r="B154" i="27"/>
  <c r="BQ153" i="27"/>
  <c r="BP153" i="27"/>
  <c r="BO153" i="27"/>
  <c r="BN153" i="27"/>
  <c r="BM153" i="27"/>
  <c r="BL153" i="27"/>
  <c r="BK153" i="27"/>
  <c r="BJ153" i="27"/>
  <c r="BI153" i="27"/>
  <c r="F153" i="27"/>
  <c r="E153" i="27"/>
  <c r="D153" i="27"/>
  <c r="C153" i="27"/>
  <c r="B153" i="27"/>
  <c r="BQ152" i="27"/>
  <c r="BP152" i="27"/>
  <c r="BO152" i="27"/>
  <c r="BN152" i="27"/>
  <c r="BM152" i="27"/>
  <c r="BL152" i="27"/>
  <c r="BK152" i="27"/>
  <c r="BJ152" i="27"/>
  <c r="BI152" i="27"/>
  <c r="F152" i="27"/>
  <c r="E152" i="27"/>
  <c r="D152" i="27"/>
  <c r="C152" i="27"/>
  <c r="B152" i="27"/>
  <c r="BQ151" i="27"/>
  <c r="BP151" i="27"/>
  <c r="BO151" i="27"/>
  <c r="BN151" i="27"/>
  <c r="BM151" i="27"/>
  <c r="BL151" i="27"/>
  <c r="BK151" i="27"/>
  <c r="BJ151" i="27"/>
  <c r="BI151" i="27"/>
  <c r="F151" i="27"/>
  <c r="E151" i="27"/>
  <c r="D151" i="27"/>
  <c r="C151" i="27"/>
  <c r="B151" i="27"/>
  <c r="BQ150" i="27"/>
  <c r="BP150" i="27"/>
  <c r="BO150" i="27"/>
  <c r="BN150" i="27"/>
  <c r="BM150" i="27"/>
  <c r="BL150" i="27"/>
  <c r="BK150" i="27"/>
  <c r="BJ150" i="27"/>
  <c r="BI150" i="27"/>
  <c r="F150" i="27"/>
  <c r="E150" i="27"/>
  <c r="D150" i="27"/>
  <c r="C150" i="27"/>
  <c r="B150" i="27"/>
  <c r="BQ149" i="27"/>
  <c r="BP149" i="27"/>
  <c r="BO149" i="27"/>
  <c r="BN149" i="27"/>
  <c r="BM149" i="27"/>
  <c r="BL149" i="27"/>
  <c r="BK149" i="27"/>
  <c r="BJ149" i="27"/>
  <c r="BI149" i="27"/>
  <c r="F149" i="27"/>
  <c r="E149" i="27"/>
  <c r="D149" i="27"/>
  <c r="C149" i="27"/>
  <c r="B149" i="27"/>
  <c r="BQ148" i="27"/>
  <c r="BP148" i="27"/>
  <c r="BO148" i="27"/>
  <c r="BN148" i="27"/>
  <c r="BM148" i="27"/>
  <c r="BL148" i="27"/>
  <c r="BK148" i="27"/>
  <c r="BJ148" i="27"/>
  <c r="BI148" i="27"/>
  <c r="F148" i="27"/>
  <c r="E148" i="27"/>
  <c r="D148" i="27"/>
  <c r="C148" i="27"/>
  <c r="B148" i="27"/>
  <c r="BQ147" i="27"/>
  <c r="BP147" i="27"/>
  <c r="BO147" i="27"/>
  <c r="BN147" i="27"/>
  <c r="BM147" i="27"/>
  <c r="BL147" i="27"/>
  <c r="BK147" i="27"/>
  <c r="BJ147" i="27"/>
  <c r="BI147" i="27"/>
  <c r="F147" i="27"/>
  <c r="E147" i="27"/>
  <c r="D147" i="27"/>
  <c r="C147" i="27"/>
  <c r="B147" i="27"/>
  <c r="BQ146" i="27"/>
  <c r="BP146" i="27"/>
  <c r="BO146" i="27"/>
  <c r="BN146" i="27"/>
  <c r="BM146" i="27"/>
  <c r="BL146" i="27"/>
  <c r="BK146" i="27"/>
  <c r="BJ146" i="27"/>
  <c r="BI146" i="27"/>
  <c r="F146" i="27"/>
  <c r="E146" i="27"/>
  <c r="D146" i="27"/>
  <c r="C146" i="27"/>
  <c r="B146" i="27"/>
  <c r="BQ145" i="27"/>
  <c r="BP145" i="27"/>
  <c r="BO145" i="27"/>
  <c r="BN145" i="27"/>
  <c r="BM145" i="27"/>
  <c r="BL145" i="27"/>
  <c r="BK145" i="27"/>
  <c r="BJ145" i="27"/>
  <c r="BI145" i="27"/>
  <c r="F145" i="27"/>
  <c r="E145" i="27"/>
  <c r="D145" i="27"/>
  <c r="C145" i="27"/>
  <c r="B145" i="27"/>
  <c r="BQ144" i="27"/>
  <c r="BP144" i="27"/>
  <c r="BO144" i="27"/>
  <c r="BN144" i="27"/>
  <c r="BM144" i="27"/>
  <c r="BL144" i="27"/>
  <c r="BK144" i="27"/>
  <c r="BJ144" i="27"/>
  <c r="BI144" i="27"/>
  <c r="F144" i="27"/>
  <c r="E144" i="27"/>
  <c r="D144" i="27"/>
  <c r="C144" i="27"/>
  <c r="B144" i="27"/>
  <c r="BQ143" i="27"/>
  <c r="BP143" i="27"/>
  <c r="BO143" i="27"/>
  <c r="BN143" i="27"/>
  <c r="BM143" i="27"/>
  <c r="BL143" i="27"/>
  <c r="BK143" i="27"/>
  <c r="BJ143" i="27"/>
  <c r="BI143" i="27"/>
  <c r="F143" i="27"/>
  <c r="E143" i="27"/>
  <c r="D143" i="27"/>
  <c r="C143" i="27"/>
  <c r="B143" i="27"/>
  <c r="CA142" i="27"/>
  <c r="BI142" i="27"/>
  <c r="BK142" i="27" s="1"/>
  <c r="CA141" i="27"/>
  <c r="BI141" i="27"/>
  <c r="BK141" i="27" s="1"/>
  <c r="CA140" i="27"/>
  <c r="BI140" i="27"/>
  <c r="BK140" i="27" s="1"/>
  <c r="CA139" i="27"/>
  <c r="BI139" i="27"/>
  <c r="BK139" i="27" s="1"/>
  <c r="CA138" i="27"/>
  <c r="BK138" i="27"/>
  <c r="BI138" i="27"/>
  <c r="CA137" i="27"/>
  <c r="BI137" i="27"/>
  <c r="BK137" i="27" s="1"/>
  <c r="CA136" i="27"/>
  <c r="BK136" i="27"/>
  <c r="BI136" i="27"/>
  <c r="CA135" i="27"/>
  <c r="BI135" i="27"/>
  <c r="BK135" i="27" s="1"/>
  <c r="CA134" i="27"/>
  <c r="BK134" i="27"/>
  <c r="BI134" i="27"/>
  <c r="CA133" i="27"/>
  <c r="BI133" i="27"/>
  <c r="BK133" i="27" s="1"/>
  <c r="CA132" i="27"/>
  <c r="BK132" i="27"/>
  <c r="BI132" i="27"/>
  <c r="CA131" i="27"/>
  <c r="BI131" i="27"/>
  <c r="BK131" i="27" s="1"/>
  <c r="CA130" i="27"/>
  <c r="BK130" i="27"/>
  <c r="BI130" i="27"/>
  <c r="CA129" i="27"/>
  <c r="BI129" i="27"/>
  <c r="BK129" i="27" s="1"/>
  <c r="CA128" i="27"/>
  <c r="BK128" i="27"/>
  <c r="BI128" i="27"/>
  <c r="CA127" i="27"/>
  <c r="BI127" i="27"/>
  <c r="BK127" i="27" s="1"/>
  <c r="CA126" i="27"/>
  <c r="BK126" i="27"/>
  <c r="BI126" i="27"/>
  <c r="CA125" i="27"/>
  <c r="BI125" i="27"/>
  <c r="BK125" i="27" s="1"/>
  <c r="CA124" i="27"/>
  <c r="BK124" i="27"/>
  <c r="BI124" i="27"/>
  <c r="CA123" i="27"/>
  <c r="BI123" i="27"/>
  <c r="BK123" i="27" s="1"/>
  <c r="CA122" i="27"/>
  <c r="BK122" i="27"/>
  <c r="BI122" i="27"/>
  <c r="CA121" i="27"/>
  <c r="BI121" i="27"/>
  <c r="BK121" i="27" s="1"/>
  <c r="CA120" i="27"/>
  <c r="BK120" i="27"/>
  <c r="BI120" i="27"/>
  <c r="CA119" i="27"/>
  <c r="BI119" i="27"/>
  <c r="BK119" i="27" s="1"/>
  <c r="CA118" i="27"/>
  <c r="BK118" i="27"/>
  <c r="BI118" i="27"/>
  <c r="CA117" i="27"/>
  <c r="BI117" i="27"/>
  <c r="BK117" i="27" s="1"/>
  <c r="CA116" i="27"/>
  <c r="BI116" i="27"/>
  <c r="BK116" i="27" s="1"/>
  <c r="CA115" i="27"/>
  <c r="BI115" i="27"/>
  <c r="BK115" i="27" s="1"/>
  <c r="CA114" i="27"/>
  <c r="BK114" i="27"/>
  <c r="BI114" i="27"/>
  <c r="CA113" i="27"/>
  <c r="BI113" i="27"/>
  <c r="BK113" i="27" s="1"/>
  <c r="CA112" i="27"/>
  <c r="BI112" i="27"/>
  <c r="BK112" i="27" s="1"/>
  <c r="CA111" i="27"/>
  <c r="BK111" i="27"/>
  <c r="BI111" i="27"/>
  <c r="CA110" i="27"/>
  <c r="BK110" i="27"/>
  <c r="BI110" i="27"/>
  <c r="CA109" i="27"/>
  <c r="BK109" i="27"/>
  <c r="BI109" i="27"/>
  <c r="CA108" i="27"/>
  <c r="BK108" i="27"/>
  <c r="BI108" i="27"/>
  <c r="CA107" i="27"/>
  <c r="BK107" i="27"/>
  <c r="BI107" i="27"/>
  <c r="CA106" i="27"/>
  <c r="BK106" i="27"/>
  <c r="BI106" i="27"/>
  <c r="CA105" i="27"/>
  <c r="BK105" i="27"/>
  <c r="BI105" i="27"/>
  <c r="CA104" i="27"/>
  <c r="BK104" i="27"/>
  <c r="BI104" i="27"/>
  <c r="CA103" i="27"/>
  <c r="BK103" i="27"/>
  <c r="BI103" i="27"/>
  <c r="CA102" i="27"/>
  <c r="BI102" i="27"/>
  <c r="BK102" i="27" s="1"/>
  <c r="CA101" i="27"/>
  <c r="BI101" i="27"/>
  <c r="BK101" i="27" s="1"/>
  <c r="CA100" i="27"/>
  <c r="BK100" i="27"/>
  <c r="BI100" i="27"/>
  <c r="CA99" i="27"/>
  <c r="BK99" i="27"/>
  <c r="BI99" i="27"/>
  <c r="CA98" i="27"/>
  <c r="BI98" i="27"/>
  <c r="BK98" i="27" s="1"/>
  <c r="CA97" i="27"/>
  <c r="BI97" i="27"/>
  <c r="BK97" i="27" s="1"/>
  <c r="AL97" i="27"/>
  <c r="CA96" i="27"/>
  <c r="BI96" i="27"/>
  <c r="BK96" i="27" s="1"/>
  <c r="AL96" i="27"/>
  <c r="CA95" i="27"/>
  <c r="BI95" i="27"/>
  <c r="BK95" i="27" s="1"/>
  <c r="AL95" i="27"/>
  <c r="CA94" i="27"/>
  <c r="BI94" i="27"/>
  <c r="BK94" i="27" s="1"/>
  <c r="AL94" i="27"/>
  <c r="CA93" i="27"/>
  <c r="BI93" i="27"/>
  <c r="BK93" i="27" s="1"/>
  <c r="AL93" i="27"/>
  <c r="CA92" i="27"/>
  <c r="BI92" i="27"/>
  <c r="BK92" i="27" s="1"/>
  <c r="CA91" i="27"/>
  <c r="BK91" i="27"/>
  <c r="BI91" i="27"/>
  <c r="CA90" i="27"/>
  <c r="BK90" i="27"/>
  <c r="BI90" i="27"/>
  <c r="CA89" i="27"/>
  <c r="BI89" i="27"/>
  <c r="BK89" i="27" s="1"/>
  <c r="CA88" i="27"/>
  <c r="BI88" i="27"/>
  <c r="BK88" i="27" s="1"/>
  <c r="CA87" i="27"/>
  <c r="BK87" i="27"/>
  <c r="BI87" i="27"/>
  <c r="CA86" i="27"/>
  <c r="BK86" i="27"/>
  <c r="BI86" i="27"/>
  <c r="CA85" i="27"/>
  <c r="BI85" i="27"/>
  <c r="BK85" i="27" s="1"/>
  <c r="CA84" i="27"/>
  <c r="BI84" i="27"/>
  <c r="BK84" i="27" s="1"/>
  <c r="CA83" i="27"/>
  <c r="BK83" i="27"/>
  <c r="BI83" i="27"/>
  <c r="CA82" i="27"/>
  <c r="BK82" i="27"/>
  <c r="BI82" i="27"/>
  <c r="CA81" i="27"/>
  <c r="BK81" i="27"/>
  <c r="BI81" i="27"/>
  <c r="CA80" i="27"/>
  <c r="BI80" i="27"/>
  <c r="BK80" i="27" s="1"/>
  <c r="CA79" i="27"/>
  <c r="BI79" i="27"/>
  <c r="BK79" i="27" s="1"/>
  <c r="CA78" i="27"/>
  <c r="BI78" i="27"/>
  <c r="BK78" i="27" s="1"/>
  <c r="AL78" i="27"/>
  <c r="CA77" i="27"/>
  <c r="BI77" i="27"/>
  <c r="BK77" i="27" s="1"/>
  <c r="AL77" i="27"/>
  <c r="CA76" i="27"/>
  <c r="BK76" i="27"/>
  <c r="BI76" i="27"/>
  <c r="AL76" i="27"/>
  <c r="CA75" i="27"/>
  <c r="BK75" i="27"/>
  <c r="BI75" i="27"/>
  <c r="CA74" i="27"/>
  <c r="BI74" i="27"/>
  <c r="BK74" i="27" s="1"/>
  <c r="CA73" i="27"/>
  <c r="BK73" i="27"/>
  <c r="BI73" i="27"/>
  <c r="CA72" i="27"/>
  <c r="BK72" i="27"/>
  <c r="BI72" i="27"/>
  <c r="CA71" i="27"/>
  <c r="BI71" i="27"/>
  <c r="BK71" i="27" s="1"/>
  <c r="CA70" i="27"/>
  <c r="BI70" i="27"/>
  <c r="BK70" i="27" s="1"/>
  <c r="CA69" i="27"/>
  <c r="BK69" i="27"/>
  <c r="BI69" i="27"/>
  <c r="CA68" i="27"/>
  <c r="BI68" i="27"/>
  <c r="BK68" i="27" s="1"/>
  <c r="CA67" i="27"/>
  <c r="BI67" i="27"/>
  <c r="BK67" i="27" s="1"/>
  <c r="CA66" i="27"/>
  <c r="BK66" i="27"/>
  <c r="BI66" i="27"/>
  <c r="CA65" i="27"/>
  <c r="BI65" i="27"/>
  <c r="BK65" i="27" s="1"/>
  <c r="CA64" i="27"/>
  <c r="BK64" i="27"/>
  <c r="BI64" i="27"/>
  <c r="CA63" i="27"/>
  <c r="BI63" i="27"/>
  <c r="BK63" i="27" s="1"/>
  <c r="CA62" i="27"/>
  <c r="BI62" i="27"/>
  <c r="BK62" i="27" s="1"/>
  <c r="CA61" i="27"/>
  <c r="BK61" i="27"/>
  <c r="BI61" i="27"/>
  <c r="CA60" i="27"/>
  <c r="BI60" i="27"/>
  <c r="BK60" i="27" s="1"/>
  <c r="CA59" i="27"/>
  <c r="BK59" i="27"/>
  <c r="BI59" i="27"/>
  <c r="CA58" i="27"/>
  <c r="BK58" i="27"/>
  <c r="BI58" i="27"/>
  <c r="CA57" i="27"/>
  <c r="BK57" i="27"/>
  <c r="BI57" i="27"/>
  <c r="AL57" i="27"/>
  <c r="CA56" i="27"/>
  <c r="BI56" i="27"/>
  <c r="BK56" i="27" s="1"/>
  <c r="AL56" i="27"/>
  <c r="CA55" i="27"/>
  <c r="BK55" i="27"/>
  <c r="BI55" i="27"/>
  <c r="AL55" i="27"/>
  <c r="CA54" i="27"/>
  <c r="BI54" i="27"/>
  <c r="BK54" i="27" s="1"/>
  <c r="AL54" i="27"/>
  <c r="CA53" i="27"/>
  <c r="BK53" i="27"/>
  <c r="BI53" i="27"/>
  <c r="AL53" i="27"/>
  <c r="CA52" i="27"/>
  <c r="BK52" i="27"/>
  <c r="BI52" i="27"/>
  <c r="CA51" i="27"/>
  <c r="BI51" i="27"/>
  <c r="BK51" i="27" s="1"/>
  <c r="CA50" i="27"/>
  <c r="BI50" i="27"/>
  <c r="BK50" i="27" s="1"/>
  <c r="CA49" i="27"/>
  <c r="BI49" i="27"/>
  <c r="BK49" i="27" s="1"/>
  <c r="CA48" i="27"/>
  <c r="BK48" i="27"/>
  <c r="BI48" i="27"/>
  <c r="CA47" i="27"/>
  <c r="BI47" i="27"/>
  <c r="BK47" i="27" s="1"/>
  <c r="AU47" i="27"/>
  <c r="CA46" i="27"/>
  <c r="BI46" i="27"/>
  <c r="BK46" i="27" s="1"/>
  <c r="AU46" i="27"/>
  <c r="CA45" i="27"/>
  <c r="BI45" i="27"/>
  <c r="BK45" i="27" s="1"/>
  <c r="CA44" i="27"/>
  <c r="BK44" i="27"/>
  <c r="BI44" i="27"/>
  <c r="AU44" i="27"/>
  <c r="AO44" i="27"/>
  <c r="CA43" i="27"/>
  <c r="BK43" i="27"/>
  <c r="BI43" i="27"/>
  <c r="AU43" i="27"/>
  <c r="AO43" i="27"/>
  <c r="CA42" i="27"/>
  <c r="BK42" i="27"/>
  <c r="BI42" i="27"/>
  <c r="CA41" i="27"/>
  <c r="BI41" i="27"/>
  <c r="BK41" i="27" s="1"/>
  <c r="AU41" i="27"/>
  <c r="AO41" i="27"/>
  <c r="CA40" i="27"/>
  <c r="BI40" i="27"/>
  <c r="BK40" i="27" s="1"/>
  <c r="AU40" i="27"/>
  <c r="AO40" i="27"/>
  <c r="CA39" i="27"/>
  <c r="BI39" i="27"/>
  <c r="BK39" i="27" s="1"/>
  <c r="CA38" i="27"/>
  <c r="BI38" i="27"/>
  <c r="BK38" i="27" s="1"/>
  <c r="AU38" i="27"/>
  <c r="CA37" i="27"/>
  <c r="BI37" i="27"/>
  <c r="BK37" i="27" s="1"/>
  <c r="AU37" i="27"/>
  <c r="AO37" i="27"/>
  <c r="AK37" i="27"/>
  <c r="AK27" i="27" s="1"/>
  <c r="CA36" i="27"/>
  <c r="BI36" i="27"/>
  <c r="BK36" i="27" s="1"/>
  <c r="AU36" i="27"/>
  <c r="AO36" i="27"/>
  <c r="AK36" i="27"/>
  <c r="CA35" i="27"/>
  <c r="BI35" i="27"/>
  <c r="BK35" i="27" s="1"/>
  <c r="BL35" i="27" s="1"/>
  <c r="BM35" i="27" s="1"/>
  <c r="AU35" i="27"/>
  <c r="CA34" i="27"/>
  <c r="BK34" i="27"/>
  <c r="BI34" i="27"/>
  <c r="AU34" i="27"/>
  <c r="AO34" i="27"/>
  <c r="AK34" i="27"/>
  <c r="CA33" i="27"/>
  <c r="BK33" i="27"/>
  <c r="BI33" i="27"/>
  <c r="AU33" i="27"/>
  <c r="AO33" i="27"/>
  <c r="AK33" i="27"/>
  <c r="CA32" i="27"/>
  <c r="BK32" i="27"/>
  <c r="BI32" i="27"/>
  <c r="AU32" i="27"/>
  <c r="CA31" i="27"/>
  <c r="BK31" i="27"/>
  <c r="BI31" i="27"/>
  <c r="AP31" i="27"/>
  <c r="AO31" i="27"/>
  <c r="AK31" i="27"/>
  <c r="CA30" i="27"/>
  <c r="BI30" i="27"/>
  <c r="BK30" i="27" s="1"/>
  <c r="AU30" i="27"/>
  <c r="AO30" i="27"/>
  <c r="AK30" i="27"/>
  <c r="CA29" i="27"/>
  <c r="BI29" i="27"/>
  <c r="BK29" i="27" s="1"/>
  <c r="AU29" i="27"/>
  <c r="AK29" i="27"/>
  <c r="CA28" i="27"/>
  <c r="BI28" i="27"/>
  <c r="BK28" i="27" s="1"/>
  <c r="AU28" i="27"/>
  <c r="AK28" i="27"/>
  <c r="CA27" i="27"/>
  <c r="BI27" i="27"/>
  <c r="BK27" i="27" s="1"/>
  <c r="AU27" i="27"/>
  <c r="CA26" i="27"/>
  <c r="BI26" i="27"/>
  <c r="BK26" i="27" s="1"/>
  <c r="AU26" i="27"/>
  <c r="AK26" i="27"/>
  <c r="CA25" i="27"/>
  <c r="BI25" i="27"/>
  <c r="BK25" i="27" s="1"/>
  <c r="AU25" i="27"/>
  <c r="AK25" i="27"/>
  <c r="CA24" i="27"/>
  <c r="BI24" i="27"/>
  <c r="BK24" i="27" s="1"/>
  <c r="AU24" i="27"/>
  <c r="AK24" i="27"/>
  <c r="CA23" i="27"/>
  <c r="BI23" i="27"/>
  <c r="BK23" i="27" s="1"/>
  <c r="CA22" i="27"/>
  <c r="BI22" i="27"/>
  <c r="BK22" i="27" s="1"/>
  <c r="AX22" i="27"/>
  <c r="AU22" i="27"/>
  <c r="CA21" i="27"/>
  <c r="BI21" i="27"/>
  <c r="BK21" i="27" s="1"/>
  <c r="CA20" i="27"/>
  <c r="BI20" i="27"/>
  <c r="BK20" i="27" s="1"/>
  <c r="AV20" i="27"/>
  <c r="CA19" i="27"/>
  <c r="BK19" i="27"/>
  <c r="BI19" i="27"/>
  <c r="AV19" i="27"/>
  <c r="CA18" i="27"/>
  <c r="BI18" i="27"/>
  <c r="BK18" i="27" s="1"/>
  <c r="BB18" i="27"/>
  <c r="AV18" i="27"/>
  <c r="CA17" i="27"/>
  <c r="BI17" i="27"/>
  <c r="BK17" i="27" s="1"/>
  <c r="BB17" i="27"/>
  <c r="AV17" i="27"/>
  <c r="CA16" i="27"/>
  <c r="BI16" i="27"/>
  <c r="BK16" i="27" s="1"/>
  <c r="BB16" i="27"/>
  <c r="CA15" i="27"/>
  <c r="BI15" i="27"/>
  <c r="BK15" i="27" s="1"/>
  <c r="BB15" i="27"/>
  <c r="CA14" i="27"/>
  <c r="BI14" i="27"/>
  <c r="BK14" i="27" s="1"/>
  <c r="BB14" i="27"/>
  <c r="AL14" i="27"/>
  <c r="AK14" i="27"/>
  <c r="CA13" i="27"/>
  <c r="BI13" i="27"/>
  <c r="BK13" i="27" s="1"/>
  <c r="BB13" i="27"/>
  <c r="CA12" i="27"/>
  <c r="BI12" i="27"/>
  <c r="BK12" i="27" s="1"/>
  <c r="BB12" i="27"/>
  <c r="CA11" i="27"/>
  <c r="BI11" i="27"/>
  <c r="BK11" i="27" s="1"/>
  <c r="BB11" i="27"/>
  <c r="CA10" i="27"/>
  <c r="BK10" i="27"/>
  <c r="BI10" i="27"/>
  <c r="BB10" i="27"/>
  <c r="AV10" i="27"/>
  <c r="CA9" i="27"/>
  <c r="BI9" i="27"/>
  <c r="BK9" i="27" s="1"/>
  <c r="BB9" i="27"/>
  <c r="AV9" i="27"/>
  <c r="AV32" i="27" s="1"/>
  <c r="CA8" i="27"/>
  <c r="BI8" i="27"/>
  <c r="BK8" i="27" s="1"/>
  <c r="BB8" i="27"/>
  <c r="AV8" i="27"/>
  <c r="CA7" i="27"/>
  <c r="BI7" i="27"/>
  <c r="BB7" i="27"/>
  <c r="CA6" i="27"/>
  <c r="BI6" i="27"/>
  <c r="BK6" i="27" s="1"/>
  <c r="BB6" i="27"/>
  <c r="CA5" i="27"/>
  <c r="BK5" i="27"/>
  <c r="BI5" i="27"/>
  <c r="BB5" i="27"/>
  <c r="CA4" i="27"/>
  <c r="BI4" i="27"/>
  <c r="BB4" i="27"/>
  <c r="N4" i="27"/>
  <c r="L4" i="27"/>
  <c r="B4" i="27"/>
  <c r="BJ4" i="27" s="1"/>
  <c r="CA3" i="27"/>
  <c r="BJ3" i="27"/>
  <c r="BI3" i="27"/>
  <c r="BC3" i="27"/>
  <c r="BC4" i="27" s="1"/>
  <c r="BC5" i="27" s="1"/>
  <c r="BC6" i="27" s="1"/>
  <c r="BC7" i="27" s="1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B3" i="27"/>
  <c r="P3" i="27"/>
  <c r="H3" i="27"/>
  <c r="G3" i="27"/>
  <c r="BC2" i="27"/>
  <c r="BB2" i="27"/>
  <c r="AN31" i="16"/>
  <c r="AN32" i="16" s="1"/>
  <c r="AN33" i="16" s="1"/>
  <c r="AN34" i="16" s="1"/>
  <c r="AN30" i="16"/>
  <c r="AF34" i="16"/>
  <c r="AF33" i="16"/>
  <c r="AF32" i="16"/>
  <c r="AG34" i="16"/>
  <c r="AG33" i="16"/>
  <c r="AG32" i="16"/>
  <c r="AG30" i="16"/>
  <c r="AG29" i="16"/>
  <c r="AD58" i="16"/>
  <c r="AD57" i="16"/>
  <c r="AD55" i="16"/>
  <c r="AD54" i="16"/>
  <c r="AD52" i="16"/>
  <c r="AD51" i="16"/>
  <c r="AD49" i="16"/>
  <c r="AD48" i="16"/>
  <c r="AL30" i="16"/>
  <c r="AL32" i="16"/>
  <c r="AL33" i="16"/>
  <c r="AL34" i="16"/>
  <c r="AC57" i="16"/>
  <c r="AC54" i="16"/>
  <c r="AC51" i="16"/>
  <c r="AC48" i="16"/>
  <c r="AC45" i="16"/>
  <c r="AE34" i="16"/>
  <c r="AE33" i="16"/>
  <c r="AE32" i="16"/>
  <c r="AE31" i="16"/>
  <c r="AL31" i="16" s="1"/>
  <c r="AE30" i="16"/>
  <c r="AE29" i="16"/>
  <c r="AL29" i="16" s="1"/>
  <c r="AE37" i="16"/>
  <c r="AH30" i="16"/>
  <c r="AE46" i="16" s="1"/>
  <c r="AF29" i="16"/>
  <c r="BQ925" i="26"/>
  <c r="BP925" i="26"/>
  <c r="BO925" i="26"/>
  <c r="BN925" i="26"/>
  <c r="BM925" i="26"/>
  <c r="BL925" i="26"/>
  <c r="BK925" i="26"/>
  <c r="BJ925" i="26"/>
  <c r="BI925" i="26"/>
  <c r="BQ924" i="26"/>
  <c r="BP924" i="26"/>
  <c r="BO924" i="26"/>
  <c r="BN924" i="26"/>
  <c r="BM924" i="26"/>
  <c r="BL924" i="26"/>
  <c r="BK924" i="26"/>
  <c r="BJ924" i="26"/>
  <c r="BI924" i="26"/>
  <c r="BQ923" i="26"/>
  <c r="BP923" i="26"/>
  <c r="BO923" i="26"/>
  <c r="BN923" i="26"/>
  <c r="BM923" i="26"/>
  <c r="BL923" i="26"/>
  <c r="BK923" i="26"/>
  <c r="BJ923" i="26"/>
  <c r="BI923" i="26"/>
  <c r="BQ922" i="26"/>
  <c r="BP922" i="26"/>
  <c r="BO922" i="26"/>
  <c r="BN922" i="26"/>
  <c r="BM922" i="26"/>
  <c r="BL922" i="26"/>
  <c r="BK922" i="26"/>
  <c r="BJ922" i="26"/>
  <c r="BI922" i="26"/>
  <c r="BQ921" i="26"/>
  <c r="BP921" i="26"/>
  <c r="BO921" i="26"/>
  <c r="BN921" i="26"/>
  <c r="BM921" i="26"/>
  <c r="BL921" i="26"/>
  <c r="BK921" i="26"/>
  <c r="BJ921" i="26"/>
  <c r="BI921" i="26"/>
  <c r="BQ920" i="26"/>
  <c r="BP920" i="26"/>
  <c r="BO920" i="26"/>
  <c r="BN920" i="26"/>
  <c r="BM920" i="26"/>
  <c r="BL920" i="26"/>
  <c r="BK920" i="26"/>
  <c r="BJ920" i="26"/>
  <c r="BI920" i="26"/>
  <c r="BQ919" i="26"/>
  <c r="BP919" i="26"/>
  <c r="BO919" i="26"/>
  <c r="BN919" i="26"/>
  <c r="BM919" i="26"/>
  <c r="BL919" i="26"/>
  <c r="BK919" i="26"/>
  <c r="BJ919" i="26"/>
  <c r="BI919" i="26"/>
  <c r="BQ918" i="26"/>
  <c r="BP918" i="26"/>
  <c r="BO918" i="26"/>
  <c r="BN918" i="26"/>
  <c r="BM918" i="26"/>
  <c r="BL918" i="26"/>
  <c r="BK918" i="26"/>
  <c r="BJ918" i="26"/>
  <c r="BI918" i="26"/>
  <c r="BQ917" i="26"/>
  <c r="BP917" i="26"/>
  <c r="BO917" i="26"/>
  <c r="BN917" i="26"/>
  <c r="BM917" i="26"/>
  <c r="BL917" i="26"/>
  <c r="BK917" i="26"/>
  <c r="BJ917" i="26"/>
  <c r="BI917" i="26"/>
  <c r="BQ916" i="26"/>
  <c r="BP916" i="26"/>
  <c r="BO916" i="26"/>
  <c r="BN916" i="26"/>
  <c r="BM916" i="26"/>
  <c r="BL916" i="26"/>
  <c r="BK916" i="26"/>
  <c r="BJ916" i="26"/>
  <c r="BI916" i="26"/>
  <c r="BQ915" i="26"/>
  <c r="BP915" i="26"/>
  <c r="BO915" i="26"/>
  <c r="BN915" i="26"/>
  <c r="BM915" i="26"/>
  <c r="BL915" i="26"/>
  <c r="BK915" i="26"/>
  <c r="BJ915" i="26"/>
  <c r="BI915" i="26"/>
  <c r="BQ914" i="26"/>
  <c r="BP914" i="26"/>
  <c r="BO914" i="26"/>
  <c r="BN914" i="26"/>
  <c r="BM914" i="26"/>
  <c r="BL914" i="26"/>
  <c r="BK914" i="26"/>
  <c r="BJ914" i="26"/>
  <c r="BI914" i="26"/>
  <c r="BQ913" i="26"/>
  <c r="BP913" i="26"/>
  <c r="BO913" i="26"/>
  <c r="BN913" i="26"/>
  <c r="BM913" i="26"/>
  <c r="BL913" i="26"/>
  <c r="BK913" i="26"/>
  <c r="BJ913" i="26"/>
  <c r="BI913" i="26"/>
  <c r="BQ912" i="26"/>
  <c r="BP912" i="26"/>
  <c r="BO912" i="26"/>
  <c r="BN912" i="26"/>
  <c r="BM912" i="26"/>
  <c r="BL912" i="26"/>
  <c r="BK912" i="26"/>
  <c r="BJ912" i="26"/>
  <c r="BI912" i="26"/>
  <c r="BQ911" i="26"/>
  <c r="BP911" i="26"/>
  <c r="BO911" i="26"/>
  <c r="BN911" i="26"/>
  <c r="BM911" i="26"/>
  <c r="BL911" i="26"/>
  <c r="BK911" i="26"/>
  <c r="BJ911" i="26"/>
  <c r="BI911" i="26"/>
  <c r="BQ910" i="26"/>
  <c r="BP910" i="26"/>
  <c r="BO910" i="26"/>
  <c r="BN910" i="26"/>
  <c r="BM910" i="26"/>
  <c r="BL910" i="26"/>
  <c r="BK910" i="26"/>
  <c r="BJ910" i="26"/>
  <c r="BI910" i="26"/>
  <c r="BQ909" i="26"/>
  <c r="BP909" i="26"/>
  <c r="BO909" i="26"/>
  <c r="BN909" i="26"/>
  <c r="BM909" i="26"/>
  <c r="BL909" i="26"/>
  <c r="BK909" i="26"/>
  <c r="BJ909" i="26"/>
  <c r="BI909" i="26"/>
  <c r="BQ908" i="26"/>
  <c r="BP908" i="26"/>
  <c r="BO908" i="26"/>
  <c r="BN908" i="26"/>
  <c r="BM908" i="26"/>
  <c r="BL908" i="26"/>
  <c r="BK908" i="26"/>
  <c r="BJ908" i="26"/>
  <c r="BI908" i="26"/>
  <c r="BQ907" i="26"/>
  <c r="BP907" i="26"/>
  <c r="BO907" i="26"/>
  <c r="BN907" i="26"/>
  <c r="BM907" i="26"/>
  <c r="BL907" i="26"/>
  <c r="BK907" i="26"/>
  <c r="BJ907" i="26"/>
  <c r="BI907" i="26"/>
  <c r="BQ906" i="26"/>
  <c r="BP906" i="26"/>
  <c r="BO906" i="26"/>
  <c r="BN906" i="26"/>
  <c r="BM906" i="26"/>
  <c r="BL906" i="26"/>
  <c r="BK906" i="26"/>
  <c r="BJ906" i="26"/>
  <c r="BI906" i="26"/>
  <c r="BQ905" i="26"/>
  <c r="BP905" i="26"/>
  <c r="BO905" i="26"/>
  <c r="BN905" i="26"/>
  <c r="BM905" i="26"/>
  <c r="BL905" i="26"/>
  <c r="BK905" i="26"/>
  <c r="BJ905" i="26"/>
  <c r="BI905" i="26"/>
  <c r="BQ904" i="26"/>
  <c r="BP904" i="26"/>
  <c r="BO904" i="26"/>
  <c r="BN904" i="26"/>
  <c r="BM904" i="26"/>
  <c r="BL904" i="26"/>
  <c r="BK904" i="26"/>
  <c r="BJ904" i="26"/>
  <c r="BI904" i="26"/>
  <c r="BQ903" i="26"/>
  <c r="BP903" i="26"/>
  <c r="BO903" i="26"/>
  <c r="BN903" i="26"/>
  <c r="BM903" i="26"/>
  <c r="BL903" i="26"/>
  <c r="BK903" i="26"/>
  <c r="BJ903" i="26"/>
  <c r="BI903" i="26"/>
  <c r="BQ902" i="26"/>
  <c r="BP902" i="26"/>
  <c r="BO902" i="26"/>
  <c r="BN902" i="26"/>
  <c r="BM902" i="26"/>
  <c r="BL902" i="26"/>
  <c r="BK902" i="26"/>
  <c r="BJ902" i="26"/>
  <c r="BI902" i="26"/>
  <c r="BQ901" i="26"/>
  <c r="BP901" i="26"/>
  <c r="BO901" i="26"/>
  <c r="BN901" i="26"/>
  <c r="BM901" i="26"/>
  <c r="BL901" i="26"/>
  <c r="BK901" i="26"/>
  <c r="BJ901" i="26"/>
  <c r="BI901" i="26"/>
  <c r="BQ900" i="26"/>
  <c r="BP900" i="26"/>
  <c r="BO900" i="26"/>
  <c r="BN900" i="26"/>
  <c r="BM900" i="26"/>
  <c r="BL900" i="26"/>
  <c r="BK900" i="26"/>
  <c r="BJ900" i="26"/>
  <c r="BI900" i="26"/>
  <c r="BQ899" i="26"/>
  <c r="BP899" i="26"/>
  <c r="BO899" i="26"/>
  <c r="BN899" i="26"/>
  <c r="BM899" i="26"/>
  <c r="BL899" i="26"/>
  <c r="BK899" i="26"/>
  <c r="BJ899" i="26"/>
  <c r="BI899" i="26"/>
  <c r="BQ898" i="26"/>
  <c r="BP898" i="26"/>
  <c r="BO898" i="26"/>
  <c r="BN898" i="26"/>
  <c r="BM898" i="26"/>
  <c r="BL898" i="26"/>
  <c r="BK898" i="26"/>
  <c r="BJ898" i="26"/>
  <c r="BI898" i="26"/>
  <c r="BQ897" i="26"/>
  <c r="BP897" i="26"/>
  <c r="BO897" i="26"/>
  <c r="BN897" i="26"/>
  <c r="BM897" i="26"/>
  <c r="BL897" i="26"/>
  <c r="BK897" i="26"/>
  <c r="BJ897" i="26"/>
  <c r="BI897" i="26"/>
  <c r="BQ896" i="26"/>
  <c r="BP896" i="26"/>
  <c r="BO896" i="26"/>
  <c r="BN896" i="26"/>
  <c r="BM896" i="26"/>
  <c r="BL896" i="26"/>
  <c r="BK896" i="26"/>
  <c r="BJ896" i="26"/>
  <c r="BI896" i="26"/>
  <c r="BQ895" i="26"/>
  <c r="BP895" i="26"/>
  <c r="BO895" i="26"/>
  <c r="BN895" i="26"/>
  <c r="BM895" i="26"/>
  <c r="BL895" i="26"/>
  <c r="BK895" i="26"/>
  <c r="BJ895" i="26"/>
  <c r="BI895" i="26"/>
  <c r="BQ894" i="26"/>
  <c r="BP894" i="26"/>
  <c r="BO894" i="26"/>
  <c r="BN894" i="26"/>
  <c r="BM894" i="26"/>
  <c r="BL894" i="26"/>
  <c r="BK894" i="26"/>
  <c r="BJ894" i="26"/>
  <c r="BI894" i="26"/>
  <c r="BQ893" i="26"/>
  <c r="BP893" i="26"/>
  <c r="BO893" i="26"/>
  <c r="BN893" i="26"/>
  <c r="BM893" i="26"/>
  <c r="BL893" i="26"/>
  <c r="BK893" i="26"/>
  <c r="BJ893" i="26"/>
  <c r="BI893" i="26"/>
  <c r="BQ892" i="26"/>
  <c r="BP892" i="26"/>
  <c r="BO892" i="26"/>
  <c r="BN892" i="26"/>
  <c r="BM892" i="26"/>
  <c r="BL892" i="26"/>
  <c r="BK892" i="26"/>
  <c r="BJ892" i="26"/>
  <c r="BI892" i="26"/>
  <c r="BQ891" i="26"/>
  <c r="BP891" i="26"/>
  <c r="BO891" i="26"/>
  <c r="BN891" i="26"/>
  <c r="BM891" i="26"/>
  <c r="BL891" i="26"/>
  <c r="BK891" i="26"/>
  <c r="BJ891" i="26"/>
  <c r="BI891" i="26"/>
  <c r="BQ890" i="26"/>
  <c r="BP890" i="26"/>
  <c r="BO890" i="26"/>
  <c r="BN890" i="26"/>
  <c r="BM890" i="26"/>
  <c r="BL890" i="26"/>
  <c r="BK890" i="26"/>
  <c r="BJ890" i="26"/>
  <c r="BI890" i="26"/>
  <c r="BQ889" i="26"/>
  <c r="BP889" i="26"/>
  <c r="BO889" i="26"/>
  <c r="BN889" i="26"/>
  <c r="BM889" i="26"/>
  <c r="BL889" i="26"/>
  <c r="BK889" i="26"/>
  <c r="BJ889" i="26"/>
  <c r="BI889" i="26"/>
  <c r="BQ888" i="26"/>
  <c r="BP888" i="26"/>
  <c r="BO888" i="26"/>
  <c r="BN888" i="26"/>
  <c r="BM888" i="26"/>
  <c r="BL888" i="26"/>
  <c r="BK888" i="26"/>
  <c r="BJ888" i="26"/>
  <c r="BI888" i="26"/>
  <c r="BQ887" i="26"/>
  <c r="BP887" i="26"/>
  <c r="BO887" i="26"/>
  <c r="BN887" i="26"/>
  <c r="BM887" i="26"/>
  <c r="BL887" i="26"/>
  <c r="BK887" i="26"/>
  <c r="BJ887" i="26"/>
  <c r="BI887" i="26"/>
  <c r="BQ886" i="26"/>
  <c r="BP886" i="26"/>
  <c r="BO886" i="26"/>
  <c r="BN886" i="26"/>
  <c r="BM886" i="26"/>
  <c r="BL886" i="26"/>
  <c r="BK886" i="26"/>
  <c r="BJ886" i="26"/>
  <c r="BI886" i="26"/>
  <c r="BQ885" i="26"/>
  <c r="BP885" i="26"/>
  <c r="BO885" i="26"/>
  <c r="BN885" i="26"/>
  <c r="BM885" i="26"/>
  <c r="BL885" i="26"/>
  <c r="BK885" i="26"/>
  <c r="BJ885" i="26"/>
  <c r="BI885" i="26"/>
  <c r="BQ884" i="26"/>
  <c r="BP884" i="26"/>
  <c r="BO884" i="26"/>
  <c r="BN884" i="26"/>
  <c r="BM884" i="26"/>
  <c r="BL884" i="26"/>
  <c r="BK884" i="26"/>
  <c r="BJ884" i="26"/>
  <c r="BI884" i="26"/>
  <c r="BQ883" i="26"/>
  <c r="BP883" i="26"/>
  <c r="BO883" i="26"/>
  <c r="BN883" i="26"/>
  <c r="BM883" i="26"/>
  <c r="BL883" i="26"/>
  <c r="BK883" i="26"/>
  <c r="BJ883" i="26"/>
  <c r="BI883" i="26"/>
  <c r="BQ882" i="26"/>
  <c r="BP882" i="26"/>
  <c r="BO882" i="26"/>
  <c r="BN882" i="26"/>
  <c r="BM882" i="26"/>
  <c r="BL882" i="26"/>
  <c r="BK882" i="26"/>
  <c r="BJ882" i="26"/>
  <c r="BI882" i="26"/>
  <c r="BQ881" i="26"/>
  <c r="BP881" i="26"/>
  <c r="BO881" i="26"/>
  <c r="BN881" i="26"/>
  <c r="BM881" i="26"/>
  <c r="BL881" i="26"/>
  <c r="BK881" i="26"/>
  <c r="BJ881" i="26"/>
  <c r="BI881" i="26"/>
  <c r="BQ880" i="26"/>
  <c r="BP880" i="26"/>
  <c r="BO880" i="26"/>
  <c r="BN880" i="26"/>
  <c r="BM880" i="26"/>
  <c r="BL880" i="26"/>
  <c r="BK880" i="26"/>
  <c r="BJ880" i="26"/>
  <c r="BI880" i="26"/>
  <c r="BQ879" i="26"/>
  <c r="BP879" i="26"/>
  <c r="BO879" i="26"/>
  <c r="BN879" i="26"/>
  <c r="BM879" i="26"/>
  <c r="BL879" i="26"/>
  <c r="BK879" i="26"/>
  <c r="BJ879" i="26"/>
  <c r="BI879" i="26"/>
  <c r="BQ878" i="26"/>
  <c r="BP878" i="26"/>
  <c r="BO878" i="26"/>
  <c r="BN878" i="26"/>
  <c r="BM878" i="26"/>
  <c r="BL878" i="26"/>
  <c r="BK878" i="26"/>
  <c r="BJ878" i="26"/>
  <c r="BI878" i="26"/>
  <c r="BQ877" i="26"/>
  <c r="BP877" i="26"/>
  <c r="BO877" i="26"/>
  <c r="BN877" i="26"/>
  <c r="BM877" i="26"/>
  <c r="BL877" i="26"/>
  <c r="BK877" i="26"/>
  <c r="BJ877" i="26"/>
  <c r="BI877" i="26"/>
  <c r="BQ876" i="26"/>
  <c r="BP876" i="26"/>
  <c r="BO876" i="26"/>
  <c r="BN876" i="26"/>
  <c r="BM876" i="26"/>
  <c r="BL876" i="26"/>
  <c r="BK876" i="26"/>
  <c r="BJ876" i="26"/>
  <c r="BI876" i="26"/>
  <c r="BQ875" i="26"/>
  <c r="BP875" i="26"/>
  <c r="BO875" i="26"/>
  <c r="BN875" i="26"/>
  <c r="BM875" i="26"/>
  <c r="BL875" i="26"/>
  <c r="BK875" i="26"/>
  <c r="BJ875" i="26"/>
  <c r="BI875" i="26"/>
  <c r="BQ874" i="26"/>
  <c r="BP874" i="26"/>
  <c r="BO874" i="26"/>
  <c r="BN874" i="26"/>
  <c r="BM874" i="26"/>
  <c r="BL874" i="26"/>
  <c r="BK874" i="26"/>
  <c r="BJ874" i="26"/>
  <c r="BI874" i="26"/>
  <c r="BQ873" i="26"/>
  <c r="BP873" i="26"/>
  <c r="BO873" i="26"/>
  <c r="BN873" i="26"/>
  <c r="BM873" i="26"/>
  <c r="BL873" i="26"/>
  <c r="BK873" i="26"/>
  <c r="BJ873" i="26"/>
  <c r="BI873" i="26"/>
  <c r="BQ872" i="26"/>
  <c r="BP872" i="26"/>
  <c r="BO872" i="26"/>
  <c r="BN872" i="26"/>
  <c r="BM872" i="26"/>
  <c r="BL872" i="26"/>
  <c r="BK872" i="26"/>
  <c r="BJ872" i="26"/>
  <c r="BI872" i="26"/>
  <c r="BQ871" i="26"/>
  <c r="BP871" i="26"/>
  <c r="BO871" i="26"/>
  <c r="BN871" i="26"/>
  <c r="BM871" i="26"/>
  <c r="BL871" i="26"/>
  <c r="BK871" i="26"/>
  <c r="BJ871" i="26"/>
  <c r="BI871" i="26"/>
  <c r="BQ870" i="26"/>
  <c r="BP870" i="26"/>
  <c r="BO870" i="26"/>
  <c r="BN870" i="26"/>
  <c r="BM870" i="26"/>
  <c r="BL870" i="26"/>
  <c r="BK870" i="26"/>
  <c r="BJ870" i="26"/>
  <c r="BI870" i="26"/>
  <c r="BQ869" i="26"/>
  <c r="BP869" i="26"/>
  <c r="BO869" i="26"/>
  <c r="BN869" i="26"/>
  <c r="BM869" i="26"/>
  <c r="BL869" i="26"/>
  <c r="BK869" i="26"/>
  <c r="BJ869" i="26"/>
  <c r="BI869" i="26"/>
  <c r="BQ868" i="26"/>
  <c r="BP868" i="26"/>
  <c r="BO868" i="26"/>
  <c r="BN868" i="26"/>
  <c r="BM868" i="26"/>
  <c r="BL868" i="26"/>
  <c r="BK868" i="26"/>
  <c r="BJ868" i="26"/>
  <c r="BI868" i="26"/>
  <c r="BQ867" i="26"/>
  <c r="BP867" i="26"/>
  <c r="BO867" i="26"/>
  <c r="BN867" i="26"/>
  <c r="BM867" i="26"/>
  <c r="BL867" i="26"/>
  <c r="BK867" i="26"/>
  <c r="BJ867" i="26"/>
  <c r="BI867" i="26"/>
  <c r="BQ866" i="26"/>
  <c r="BP866" i="26"/>
  <c r="BO866" i="26"/>
  <c r="BN866" i="26"/>
  <c r="BM866" i="26"/>
  <c r="BL866" i="26"/>
  <c r="BK866" i="26"/>
  <c r="BJ866" i="26"/>
  <c r="BI866" i="26"/>
  <c r="BQ865" i="26"/>
  <c r="BP865" i="26"/>
  <c r="BO865" i="26"/>
  <c r="BN865" i="26"/>
  <c r="BM865" i="26"/>
  <c r="BL865" i="26"/>
  <c r="BK865" i="26"/>
  <c r="BJ865" i="26"/>
  <c r="BI865" i="26"/>
  <c r="BQ864" i="26"/>
  <c r="BP864" i="26"/>
  <c r="BO864" i="26"/>
  <c r="BN864" i="26"/>
  <c r="BM864" i="26"/>
  <c r="BL864" i="26"/>
  <c r="BK864" i="26"/>
  <c r="BJ864" i="26"/>
  <c r="BI864" i="26"/>
  <c r="BQ863" i="26"/>
  <c r="BP863" i="26"/>
  <c r="BO863" i="26"/>
  <c r="BN863" i="26"/>
  <c r="BM863" i="26"/>
  <c r="BL863" i="26"/>
  <c r="BK863" i="26"/>
  <c r="BJ863" i="26"/>
  <c r="BI863" i="26"/>
  <c r="BQ862" i="26"/>
  <c r="BP862" i="26"/>
  <c r="BO862" i="26"/>
  <c r="BN862" i="26"/>
  <c r="BM862" i="26"/>
  <c r="BL862" i="26"/>
  <c r="BK862" i="26"/>
  <c r="BJ862" i="26"/>
  <c r="BI862" i="26"/>
  <c r="BQ861" i="26"/>
  <c r="BP861" i="26"/>
  <c r="BO861" i="26"/>
  <c r="BN861" i="26"/>
  <c r="BM861" i="26"/>
  <c r="BL861" i="26"/>
  <c r="BK861" i="26"/>
  <c r="BJ861" i="26"/>
  <c r="BI861" i="26"/>
  <c r="BQ860" i="26"/>
  <c r="BP860" i="26"/>
  <c r="BO860" i="26"/>
  <c r="BN860" i="26"/>
  <c r="BM860" i="26"/>
  <c r="BL860" i="26"/>
  <c r="BK860" i="26"/>
  <c r="BJ860" i="26"/>
  <c r="BI860" i="26"/>
  <c r="BQ859" i="26"/>
  <c r="BP859" i="26"/>
  <c r="BO859" i="26"/>
  <c r="BN859" i="26"/>
  <c r="BM859" i="26"/>
  <c r="BL859" i="26"/>
  <c r="BK859" i="26"/>
  <c r="BJ859" i="26"/>
  <c r="BI859" i="26"/>
  <c r="BQ858" i="26"/>
  <c r="BP858" i="26"/>
  <c r="BO858" i="26"/>
  <c r="BN858" i="26"/>
  <c r="BM858" i="26"/>
  <c r="BL858" i="26"/>
  <c r="BK858" i="26"/>
  <c r="BJ858" i="26"/>
  <c r="BI858" i="26"/>
  <c r="BQ857" i="26"/>
  <c r="BP857" i="26"/>
  <c r="BO857" i="26"/>
  <c r="BN857" i="26"/>
  <c r="BM857" i="26"/>
  <c r="BL857" i="26"/>
  <c r="BK857" i="26"/>
  <c r="BJ857" i="26"/>
  <c r="BI857" i="26"/>
  <c r="BQ856" i="26"/>
  <c r="BP856" i="26"/>
  <c r="BO856" i="26"/>
  <c r="BN856" i="26"/>
  <c r="BM856" i="26"/>
  <c r="BL856" i="26"/>
  <c r="BK856" i="26"/>
  <c r="BJ856" i="26"/>
  <c r="BI856" i="26"/>
  <c r="BQ855" i="26"/>
  <c r="BP855" i="26"/>
  <c r="BO855" i="26"/>
  <c r="BN855" i="26"/>
  <c r="BM855" i="26"/>
  <c r="BL855" i="26"/>
  <c r="BK855" i="26"/>
  <c r="BJ855" i="26"/>
  <c r="BI855" i="26"/>
  <c r="BQ854" i="26"/>
  <c r="BP854" i="26"/>
  <c r="BO854" i="26"/>
  <c r="BN854" i="26"/>
  <c r="BM854" i="26"/>
  <c r="BL854" i="26"/>
  <c r="BK854" i="26"/>
  <c r="BJ854" i="26"/>
  <c r="BI854" i="26"/>
  <c r="BQ853" i="26"/>
  <c r="BP853" i="26"/>
  <c r="BO853" i="26"/>
  <c r="BN853" i="26"/>
  <c r="BM853" i="26"/>
  <c r="BL853" i="26"/>
  <c r="BK853" i="26"/>
  <c r="BJ853" i="26"/>
  <c r="BI853" i="26"/>
  <c r="BQ852" i="26"/>
  <c r="BP852" i="26"/>
  <c r="BO852" i="26"/>
  <c r="BN852" i="26"/>
  <c r="BM852" i="26"/>
  <c r="BL852" i="26"/>
  <c r="BK852" i="26"/>
  <c r="BJ852" i="26"/>
  <c r="BI852" i="26"/>
  <c r="BQ851" i="26"/>
  <c r="BP851" i="26"/>
  <c r="BO851" i="26"/>
  <c r="BN851" i="26"/>
  <c r="BM851" i="26"/>
  <c r="BL851" i="26"/>
  <c r="BK851" i="26"/>
  <c r="BJ851" i="26"/>
  <c r="BI851" i="26"/>
  <c r="BQ850" i="26"/>
  <c r="BP850" i="26"/>
  <c r="BO850" i="26"/>
  <c r="BN850" i="26"/>
  <c r="BM850" i="26"/>
  <c r="BL850" i="26"/>
  <c r="BK850" i="26"/>
  <c r="BJ850" i="26"/>
  <c r="BI850" i="26"/>
  <c r="BQ849" i="26"/>
  <c r="BP849" i="26"/>
  <c r="BO849" i="26"/>
  <c r="BN849" i="26"/>
  <c r="BM849" i="26"/>
  <c r="BL849" i="26"/>
  <c r="BK849" i="26"/>
  <c r="BJ849" i="26"/>
  <c r="BI849" i="26"/>
  <c r="BQ848" i="26"/>
  <c r="BP848" i="26"/>
  <c r="BO848" i="26"/>
  <c r="BN848" i="26"/>
  <c r="BM848" i="26"/>
  <c r="BL848" i="26"/>
  <c r="BK848" i="26"/>
  <c r="BJ848" i="26"/>
  <c r="BI848" i="26"/>
  <c r="BQ847" i="26"/>
  <c r="BP847" i="26"/>
  <c r="BO847" i="26"/>
  <c r="BN847" i="26"/>
  <c r="BM847" i="26"/>
  <c r="BL847" i="26"/>
  <c r="BK847" i="26"/>
  <c r="BJ847" i="26"/>
  <c r="BI847" i="26"/>
  <c r="BQ846" i="26"/>
  <c r="BP846" i="26"/>
  <c r="BO846" i="26"/>
  <c r="BN846" i="26"/>
  <c r="BM846" i="26"/>
  <c r="BL846" i="26"/>
  <c r="BK846" i="26"/>
  <c r="BJ846" i="26"/>
  <c r="BI846" i="26"/>
  <c r="BQ845" i="26"/>
  <c r="BP845" i="26"/>
  <c r="BO845" i="26"/>
  <c r="BN845" i="26"/>
  <c r="BM845" i="26"/>
  <c r="BL845" i="26"/>
  <c r="BK845" i="26"/>
  <c r="BJ845" i="26"/>
  <c r="BI845" i="26"/>
  <c r="BQ844" i="26"/>
  <c r="BP844" i="26"/>
  <c r="BO844" i="26"/>
  <c r="BN844" i="26"/>
  <c r="BM844" i="26"/>
  <c r="BL844" i="26"/>
  <c r="BK844" i="26"/>
  <c r="BJ844" i="26"/>
  <c r="BI844" i="26"/>
  <c r="BQ843" i="26"/>
  <c r="BP843" i="26"/>
  <c r="BO843" i="26"/>
  <c r="BN843" i="26"/>
  <c r="BM843" i="26"/>
  <c r="BL843" i="26"/>
  <c r="BK843" i="26"/>
  <c r="BJ843" i="26"/>
  <c r="BI843" i="26"/>
  <c r="BQ842" i="26"/>
  <c r="BP842" i="26"/>
  <c r="BO842" i="26"/>
  <c r="BN842" i="26"/>
  <c r="BM842" i="26"/>
  <c r="BL842" i="26"/>
  <c r="BK842" i="26"/>
  <c r="BJ842" i="26"/>
  <c r="BI842" i="26"/>
  <c r="BQ841" i="26"/>
  <c r="BP841" i="26"/>
  <c r="BO841" i="26"/>
  <c r="BN841" i="26"/>
  <c r="BM841" i="26"/>
  <c r="BL841" i="26"/>
  <c r="BK841" i="26"/>
  <c r="BJ841" i="26"/>
  <c r="BI841" i="26"/>
  <c r="BQ840" i="26"/>
  <c r="BP840" i="26"/>
  <c r="BO840" i="26"/>
  <c r="BN840" i="26"/>
  <c r="BM840" i="26"/>
  <c r="BL840" i="26"/>
  <c r="BK840" i="26"/>
  <c r="BJ840" i="26"/>
  <c r="BI840" i="26"/>
  <c r="BQ839" i="26"/>
  <c r="BP839" i="26"/>
  <c r="BO839" i="26"/>
  <c r="BN839" i="26"/>
  <c r="BM839" i="26"/>
  <c r="BL839" i="26"/>
  <c r="BK839" i="26"/>
  <c r="BJ839" i="26"/>
  <c r="BI839" i="26"/>
  <c r="BQ838" i="26"/>
  <c r="BP838" i="26"/>
  <c r="BO838" i="26"/>
  <c r="BN838" i="26"/>
  <c r="BM838" i="26"/>
  <c r="BL838" i="26"/>
  <c r="BK838" i="26"/>
  <c r="BJ838" i="26"/>
  <c r="BI838" i="26"/>
  <c r="BQ837" i="26"/>
  <c r="BP837" i="26"/>
  <c r="BO837" i="26"/>
  <c r="BN837" i="26"/>
  <c r="BM837" i="26"/>
  <c r="BL837" i="26"/>
  <c r="BK837" i="26"/>
  <c r="BJ837" i="26"/>
  <c r="BI837" i="26"/>
  <c r="BQ836" i="26"/>
  <c r="BP836" i="26"/>
  <c r="BO836" i="26"/>
  <c r="BN836" i="26"/>
  <c r="BM836" i="26"/>
  <c r="BL836" i="26"/>
  <c r="BK836" i="26"/>
  <c r="BJ836" i="26"/>
  <c r="BI836" i="26"/>
  <c r="BQ835" i="26"/>
  <c r="BP835" i="26"/>
  <c r="BO835" i="26"/>
  <c r="BN835" i="26"/>
  <c r="BM835" i="26"/>
  <c r="BL835" i="26"/>
  <c r="BK835" i="26"/>
  <c r="BJ835" i="26"/>
  <c r="BI835" i="26"/>
  <c r="BQ834" i="26"/>
  <c r="BP834" i="26"/>
  <c r="BO834" i="26"/>
  <c r="BN834" i="26"/>
  <c r="BM834" i="26"/>
  <c r="BL834" i="26"/>
  <c r="BK834" i="26"/>
  <c r="BJ834" i="26"/>
  <c r="BI834" i="26"/>
  <c r="BQ833" i="26"/>
  <c r="BP833" i="26"/>
  <c r="BO833" i="26"/>
  <c r="BN833" i="26"/>
  <c r="BM833" i="26"/>
  <c r="BL833" i="26"/>
  <c r="BK833" i="26"/>
  <c r="BJ833" i="26"/>
  <c r="BI833" i="26"/>
  <c r="BQ832" i="26"/>
  <c r="BP832" i="26"/>
  <c r="BO832" i="26"/>
  <c r="BN832" i="26"/>
  <c r="BM832" i="26"/>
  <c r="BL832" i="26"/>
  <c r="BK832" i="26"/>
  <c r="BJ832" i="26"/>
  <c r="BI832" i="26"/>
  <c r="BQ831" i="26"/>
  <c r="BP831" i="26"/>
  <c r="BO831" i="26"/>
  <c r="BN831" i="26"/>
  <c r="BM831" i="26"/>
  <c r="BL831" i="26"/>
  <c r="BK831" i="26"/>
  <c r="BJ831" i="26"/>
  <c r="BI831" i="26"/>
  <c r="BQ830" i="26"/>
  <c r="BP830" i="26"/>
  <c r="BO830" i="26"/>
  <c r="BN830" i="26"/>
  <c r="BM830" i="26"/>
  <c r="BL830" i="26"/>
  <c r="BK830" i="26"/>
  <c r="BJ830" i="26"/>
  <c r="BI830" i="26"/>
  <c r="BQ829" i="26"/>
  <c r="BP829" i="26"/>
  <c r="BO829" i="26"/>
  <c r="BN829" i="26"/>
  <c r="BM829" i="26"/>
  <c r="BL829" i="26"/>
  <c r="BK829" i="26"/>
  <c r="BJ829" i="26"/>
  <c r="BI829" i="26"/>
  <c r="BQ828" i="26"/>
  <c r="BP828" i="26"/>
  <c r="BO828" i="26"/>
  <c r="BN828" i="26"/>
  <c r="BM828" i="26"/>
  <c r="BL828" i="26"/>
  <c r="BK828" i="26"/>
  <c r="BJ828" i="26"/>
  <c r="BI828" i="26"/>
  <c r="BQ827" i="26"/>
  <c r="BP827" i="26"/>
  <c r="BO827" i="26"/>
  <c r="BN827" i="26"/>
  <c r="BM827" i="26"/>
  <c r="BL827" i="26"/>
  <c r="BK827" i="26"/>
  <c r="BJ827" i="26"/>
  <c r="BI827" i="26"/>
  <c r="BQ826" i="26"/>
  <c r="BP826" i="26"/>
  <c r="BO826" i="26"/>
  <c r="BN826" i="26"/>
  <c r="BM826" i="26"/>
  <c r="BL826" i="26"/>
  <c r="BK826" i="26"/>
  <c r="BJ826" i="26"/>
  <c r="BI826" i="26"/>
  <c r="BQ825" i="26"/>
  <c r="BP825" i="26"/>
  <c r="BO825" i="26"/>
  <c r="BN825" i="26"/>
  <c r="BM825" i="26"/>
  <c r="BL825" i="26"/>
  <c r="BK825" i="26"/>
  <c r="BJ825" i="26"/>
  <c r="BI825" i="26"/>
  <c r="BQ824" i="26"/>
  <c r="BP824" i="26"/>
  <c r="BO824" i="26"/>
  <c r="BN824" i="26"/>
  <c r="BM824" i="26"/>
  <c r="BL824" i="26"/>
  <c r="BK824" i="26"/>
  <c r="BJ824" i="26"/>
  <c r="BI824" i="26"/>
  <c r="BQ823" i="26"/>
  <c r="BP823" i="26"/>
  <c r="BO823" i="26"/>
  <c r="BN823" i="26"/>
  <c r="BM823" i="26"/>
  <c r="BL823" i="26"/>
  <c r="BK823" i="26"/>
  <c r="BJ823" i="26"/>
  <c r="BI823" i="26"/>
  <c r="BQ822" i="26"/>
  <c r="BP822" i="26"/>
  <c r="BO822" i="26"/>
  <c r="BN822" i="26"/>
  <c r="BM822" i="26"/>
  <c r="BL822" i="26"/>
  <c r="BK822" i="26"/>
  <c r="BJ822" i="26"/>
  <c r="BI822" i="26"/>
  <c r="BQ821" i="26"/>
  <c r="BP821" i="26"/>
  <c r="BO821" i="26"/>
  <c r="BN821" i="26"/>
  <c r="BM821" i="26"/>
  <c r="BL821" i="26"/>
  <c r="BK821" i="26"/>
  <c r="BJ821" i="26"/>
  <c r="BI821" i="26"/>
  <c r="BQ820" i="26"/>
  <c r="BP820" i="26"/>
  <c r="BO820" i="26"/>
  <c r="BN820" i="26"/>
  <c r="BM820" i="26"/>
  <c r="BL820" i="26"/>
  <c r="BK820" i="26"/>
  <c r="BJ820" i="26"/>
  <c r="BI820" i="26"/>
  <c r="BQ819" i="26"/>
  <c r="BP819" i="26"/>
  <c r="BO819" i="26"/>
  <c r="BN819" i="26"/>
  <c r="BM819" i="26"/>
  <c r="BL819" i="26"/>
  <c r="BK819" i="26"/>
  <c r="BJ819" i="26"/>
  <c r="BI819" i="26"/>
  <c r="BQ818" i="26"/>
  <c r="BP818" i="26"/>
  <c r="BO818" i="26"/>
  <c r="BN818" i="26"/>
  <c r="BM818" i="26"/>
  <c r="BL818" i="26"/>
  <c r="BK818" i="26"/>
  <c r="BJ818" i="26"/>
  <c r="BI818" i="26"/>
  <c r="BQ817" i="26"/>
  <c r="BP817" i="26"/>
  <c r="BO817" i="26"/>
  <c r="BN817" i="26"/>
  <c r="BM817" i="26"/>
  <c r="BL817" i="26"/>
  <c r="BK817" i="26"/>
  <c r="BJ817" i="26"/>
  <c r="BI817" i="26"/>
  <c r="BQ816" i="26"/>
  <c r="BP816" i="26"/>
  <c r="BO816" i="26"/>
  <c r="BN816" i="26"/>
  <c r="BM816" i="26"/>
  <c r="BL816" i="26"/>
  <c r="BK816" i="26"/>
  <c r="BJ816" i="26"/>
  <c r="BI816" i="26"/>
  <c r="BQ815" i="26"/>
  <c r="BP815" i="26"/>
  <c r="BO815" i="26"/>
  <c r="BN815" i="26"/>
  <c r="BM815" i="26"/>
  <c r="BL815" i="26"/>
  <c r="BK815" i="26"/>
  <c r="BJ815" i="26"/>
  <c r="BI815" i="26"/>
  <c r="BQ814" i="26"/>
  <c r="BP814" i="26"/>
  <c r="BO814" i="26"/>
  <c r="BN814" i="26"/>
  <c r="BM814" i="26"/>
  <c r="BL814" i="26"/>
  <c r="BK814" i="26"/>
  <c r="BJ814" i="26"/>
  <c r="BI814" i="26"/>
  <c r="BQ813" i="26"/>
  <c r="BP813" i="26"/>
  <c r="BO813" i="26"/>
  <c r="BN813" i="26"/>
  <c r="BM813" i="26"/>
  <c r="BL813" i="26"/>
  <c r="BK813" i="26"/>
  <c r="BJ813" i="26"/>
  <c r="BI813" i="26"/>
  <c r="BQ812" i="26"/>
  <c r="BP812" i="26"/>
  <c r="BO812" i="26"/>
  <c r="BN812" i="26"/>
  <c r="BM812" i="26"/>
  <c r="BL812" i="26"/>
  <c r="BK812" i="26"/>
  <c r="BJ812" i="26"/>
  <c r="BI812" i="26"/>
  <c r="BQ811" i="26"/>
  <c r="BP811" i="26"/>
  <c r="BO811" i="26"/>
  <c r="BN811" i="26"/>
  <c r="BM811" i="26"/>
  <c r="BL811" i="26"/>
  <c r="BK811" i="26"/>
  <c r="BJ811" i="26"/>
  <c r="BI811" i="26"/>
  <c r="BQ810" i="26"/>
  <c r="BP810" i="26"/>
  <c r="BO810" i="26"/>
  <c r="BN810" i="26"/>
  <c r="BM810" i="26"/>
  <c r="BL810" i="26"/>
  <c r="BK810" i="26"/>
  <c r="BJ810" i="26"/>
  <c r="BI810" i="26"/>
  <c r="BQ809" i="26"/>
  <c r="BP809" i="26"/>
  <c r="BO809" i="26"/>
  <c r="BN809" i="26"/>
  <c r="BM809" i="26"/>
  <c r="BL809" i="26"/>
  <c r="BK809" i="26"/>
  <c r="BJ809" i="26"/>
  <c r="BI809" i="26"/>
  <c r="BQ808" i="26"/>
  <c r="BP808" i="26"/>
  <c r="BO808" i="26"/>
  <c r="BN808" i="26"/>
  <c r="BM808" i="26"/>
  <c r="BL808" i="26"/>
  <c r="BK808" i="26"/>
  <c r="BJ808" i="26"/>
  <c r="BI808" i="26"/>
  <c r="BQ807" i="26"/>
  <c r="BP807" i="26"/>
  <c r="BO807" i="26"/>
  <c r="BN807" i="26"/>
  <c r="BM807" i="26"/>
  <c r="BL807" i="26"/>
  <c r="BK807" i="26"/>
  <c r="BJ807" i="26"/>
  <c r="BI807" i="26"/>
  <c r="BQ806" i="26"/>
  <c r="BP806" i="26"/>
  <c r="BO806" i="26"/>
  <c r="BN806" i="26"/>
  <c r="BM806" i="26"/>
  <c r="BL806" i="26"/>
  <c r="BK806" i="26"/>
  <c r="BJ806" i="26"/>
  <c r="BI806" i="26"/>
  <c r="BQ805" i="26"/>
  <c r="BP805" i="26"/>
  <c r="BO805" i="26"/>
  <c r="BN805" i="26"/>
  <c r="BM805" i="26"/>
  <c r="BL805" i="26"/>
  <c r="BK805" i="26"/>
  <c r="BJ805" i="26"/>
  <c r="BI805" i="26"/>
  <c r="BQ804" i="26"/>
  <c r="BP804" i="26"/>
  <c r="BO804" i="26"/>
  <c r="BN804" i="26"/>
  <c r="BM804" i="26"/>
  <c r="BL804" i="26"/>
  <c r="BK804" i="26"/>
  <c r="BJ804" i="26"/>
  <c r="BI804" i="26"/>
  <c r="BQ803" i="26"/>
  <c r="BP803" i="26"/>
  <c r="BO803" i="26"/>
  <c r="BN803" i="26"/>
  <c r="BM803" i="26"/>
  <c r="BL803" i="26"/>
  <c r="BK803" i="26"/>
  <c r="BJ803" i="26"/>
  <c r="BI803" i="26"/>
  <c r="BQ802" i="26"/>
  <c r="BP802" i="26"/>
  <c r="BO802" i="26"/>
  <c r="BN802" i="26"/>
  <c r="BM802" i="26"/>
  <c r="BL802" i="26"/>
  <c r="BK802" i="26"/>
  <c r="BJ802" i="26"/>
  <c r="BI802" i="26"/>
  <c r="BQ801" i="26"/>
  <c r="BP801" i="26"/>
  <c r="BO801" i="26"/>
  <c r="BN801" i="26"/>
  <c r="BM801" i="26"/>
  <c r="BL801" i="26"/>
  <c r="BK801" i="26"/>
  <c r="BJ801" i="26"/>
  <c r="BI801" i="26"/>
  <c r="BQ800" i="26"/>
  <c r="BP800" i="26"/>
  <c r="BO800" i="26"/>
  <c r="BN800" i="26"/>
  <c r="BM800" i="26"/>
  <c r="BL800" i="26"/>
  <c r="BK800" i="26"/>
  <c r="BJ800" i="26"/>
  <c r="BI800" i="26"/>
  <c r="BQ799" i="26"/>
  <c r="BP799" i="26"/>
  <c r="BO799" i="26"/>
  <c r="BN799" i="26"/>
  <c r="BM799" i="26"/>
  <c r="BL799" i="26"/>
  <c r="BK799" i="26"/>
  <c r="BJ799" i="26"/>
  <c r="BI799" i="26"/>
  <c r="BQ798" i="26"/>
  <c r="BP798" i="26"/>
  <c r="BO798" i="26"/>
  <c r="BN798" i="26"/>
  <c r="BM798" i="26"/>
  <c r="BL798" i="26"/>
  <c r="BK798" i="26"/>
  <c r="BJ798" i="26"/>
  <c r="BI798" i="26"/>
  <c r="BQ797" i="26"/>
  <c r="BP797" i="26"/>
  <c r="BO797" i="26"/>
  <c r="BN797" i="26"/>
  <c r="BM797" i="26"/>
  <c r="BL797" i="26"/>
  <c r="BK797" i="26"/>
  <c r="BJ797" i="26"/>
  <c r="BI797" i="26"/>
  <c r="BQ796" i="26"/>
  <c r="BP796" i="26"/>
  <c r="BO796" i="26"/>
  <c r="BN796" i="26"/>
  <c r="BM796" i="26"/>
  <c r="BL796" i="26"/>
  <c r="BK796" i="26"/>
  <c r="BJ796" i="26"/>
  <c r="BI796" i="26"/>
  <c r="BQ795" i="26"/>
  <c r="BP795" i="26"/>
  <c r="BO795" i="26"/>
  <c r="BN795" i="26"/>
  <c r="BM795" i="26"/>
  <c r="BL795" i="26"/>
  <c r="BK795" i="26"/>
  <c r="BJ795" i="26"/>
  <c r="BI795" i="26"/>
  <c r="BQ794" i="26"/>
  <c r="BP794" i="26"/>
  <c r="BO794" i="26"/>
  <c r="BN794" i="26"/>
  <c r="BM794" i="26"/>
  <c r="BL794" i="26"/>
  <c r="BK794" i="26"/>
  <c r="BJ794" i="26"/>
  <c r="BI794" i="26"/>
  <c r="BQ793" i="26"/>
  <c r="BP793" i="26"/>
  <c r="BO793" i="26"/>
  <c r="BN793" i="26"/>
  <c r="BM793" i="26"/>
  <c r="BL793" i="26"/>
  <c r="BK793" i="26"/>
  <c r="BJ793" i="26"/>
  <c r="BI793" i="26"/>
  <c r="BQ792" i="26"/>
  <c r="BP792" i="26"/>
  <c r="BO792" i="26"/>
  <c r="BN792" i="26"/>
  <c r="BM792" i="26"/>
  <c r="BL792" i="26"/>
  <c r="BK792" i="26"/>
  <c r="BJ792" i="26"/>
  <c r="BI792" i="26"/>
  <c r="BQ791" i="26"/>
  <c r="BP791" i="26"/>
  <c r="BO791" i="26"/>
  <c r="BN791" i="26"/>
  <c r="BM791" i="26"/>
  <c r="BL791" i="26"/>
  <c r="BK791" i="26"/>
  <c r="BJ791" i="26"/>
  <c r="BI791" i="26"/>
  <c r="BQ790" i="26"/>
  <c r="BP790" i="26"/>
  <c r="BO790" i="26"/>
  <c r="BN790" i="26"/>
  <c r="BM790" i="26"/>
  <c r="BL790" i="26"/>
  <c r="BK790" i="26"/>
  <c r="BJ790" i="26"/>
  <c r="BI790" i="26"/>
  <c r="BQ789" i="26"/>
  <c r="BP789" i="26"/>
  <c r="BO789" i="26"/>
  <c r="BN789" i="26"/>
  <c r="BM789" i="26"/>
  <c r="BL789" i="26"/>
  <c r="BK789" i="26"/>
  <c r="BJ789" i="26"/>
  <c r="BI789" i="26"/>
  <c r="BQ788" i="26"/>
  <c r="BP788" i="26"/>
  <c r="BO788" i="26"/>
  <c r="BN788" i="26"/>
  <c r="BM788" i="26"/>
  <c r="BL788" i="26"/>
  <c r="BK788" i="26"/>
  <c r="BJ788" i="26"/>
  <c r="BI788" i="26"/>
  <c r="BQ787" i="26"/>
  <c r="BP787" i="26"/>
  <c r="BO787" i="26"/>
  <c r="BN787" i="26"/>
  <c r="BM787" i="26"/>
  <c r="BL787" i="26"/>
  <c r="BK787" i="26"/>
  <c r="BJ787" i="26"/>
  <c r="BI787" i="26"/>
  <c r="BQ786" i="26"/>
  <c r="BP786" i="26"/>
  <c r="BO786" i="26"/>
  <c r="BN786" i="26"/>
  <c r="BM786" i="26"/>
  <c r="BL786" i="26"/>
  <c r="BK786" i="26"/>
  <c r="BJ786" i="26"/>
  <c r="BI786" i="26"/>
  <c r="BQ785" i="26"/>
  <c r="BP785" i="26"/>
  <c r="BO785" i="26"/>
  <c r="BN785" i="26"/>
  <c r="BM785" i="26"/>
  <c r="BL785" i="26"/>
  <c r="BK785" i="26"/>
  <c r="BJ785" i="26"/>
  <c r="BI785" i="26"/>
  <c r="BQ784" i="26"/>
  <c r="BP784" i="26"/>
  <c r="BO784" i="26"/>
  <c r="BN784" i="26"/>
  <c r="BM784" i="26"/>
  <c r="BL784" i="26"/>
  <c r="BK784" i="26"/>
  <c r="BJ784" i="26"/>
  <c r="BI784" i="26"/>
  <c r="BQ783" i="26"/>
  <c r="BP783" i="26"/>
  <c r="BO783" i="26"/>
  <c r="BN783" i="26"/>
  <c r="BM783" i="26"/>
  <c r="BL783" i="26"/>
  <c r="BK783" i="26"/>
  <c r="BJ783" i="26"/>
  <c r="BI783" i="26"/>
  <c r="BQ782" i="26"/>
  <c r="BP782" i="26"/>
  <c r="BO782" i="26"/>
  <c r="BN782" i="26"/>
  <c r="BM782" i="26"/>
  <c r="BL782" i="26"/>
  <c r="BK782" i="26"/>
  <c r="BJ782" i="26"/>
  <c r="BI782" i="26"/>
  <c r="BQ781" i="26"/>
  <c r="BP781" i="26"/>
  <c r="BO781" i="26"/>
  <c r="BN781" i="26"/>
  <c r="BM781" i="26"/>
  <c r="BL781" i="26"/>
  <c r="BK781" i="26"/>
  <c r="BJ781" i="26"/>
  <c r="BI781" i="26"/>
  <c r="BQ780" i="26"/>
  <c r="BP780" i="26"/>
  <c r="BO780" i="26"/>
  <c r="BN780" i="26"/>
  <c r="BM780" i="26"/>
  <c r="BL780" i="26"/>
  <c r="BK780" i="26"/>
  <c r="BJ780" i="26"/>
  <c r="BI780" i="26"/>
  <c r="BQ779" i="26"/>
  <c r="BP779" i="26"/>
  <c r="BO779" i="26"/>
  <c r="BN779" i="26"/>
  <c r="BM779" i="26"/>
  <c r="BL779" i="26"/>
  <c r="BK779" i="26"/>
  <c r="BJ779" i="26"/>
  <c r="BI779" i="26"/>
  <c r="BQ778" i="26"/>
  <c r="BP778" i="26"/>
  <c r="BO778" i="26"/>
  <c r="BN778" i="26"/>
  <c r="BM778" i="26"/>
  <c r="BL778" i="26"/>
  <c r="BK778" i="26"/>
  <c r="BJ778" i="26"/>
  <c r="BI778" i="26"/>
  <c r="BQ777" i="26"/>
  <c r="BP777" i="26"/>
  <c r="BO777" i="26"/>
  <c r="BN777" i="26"/>
  <c r="BM777" i="26"/>
  <c r="BL777" i="26"/>
  <c r="BK777" i="26"/>
  <c r="BJ777" i="26"/>
  <c r="BI777" i="26"/>
  <c r="BQ776" i="26"/>
  <c r="BP776" i="26"/>
  <c r="BO776" i="26"/>
  <c r="BN776" i="26"/>
  <c r="BM776" i="26"/>
  <c r="BL776" i="26"/>
  <c r="BK776" i="26"/>
  <c r="BJ776" i="26"/>
  <c r="BI776" i="26"/>
  <c r="BQ775" i="26"/>
  <c r="BP775" i="26"/>
  <c r="BO775" i="26"/>
  <c r="BN775" i="26"/>
  <c r="BM775" i="26"/>
  <c r="BL775" i="26"/>
  <c r="BK775" i="26"/>
  <c r="BJ775" i="26"/>
  <c r="BI775" i="26"/>
  <c r="BQ774" i="26"/>
  <c r="BP774" i="26"/>
  <c r="BO774" i="26"/>
  <c r="BN774" i="26"/>
  <c r="BM774" i="26"/>
  <c r="BL774" i="26"/>
  <c r="BK774" i="26"/>
  <c r="BJ774" i="26"/>
  <c r="BI774" i="26"/>
  <c r="BQ773" i="26"/>
  <c r="BP773" i="26"/>
  <c r="BO773" i="26"/>
  <c r="BN773" i="26"/>
  <c r="BM773" i="26"/>
  <c r="BL773" i="26"/>
  <c r="BK773" i="26"/>
  <c r="BJ773" i="26"/>
  <c r="BI773" i="26"/>
  <c r="BQ772" i="26"/>
  <c r="BP772" i="26"/>
  <c r="BO772" i="26"/>
  <c r="BN772" i="26"/>
  <c r="BM772" i="26"/>
  <c r="BL772" i="26"/>
  <c r="BK772" i="26"/>
  <c r="BJ772" i="26"/>
  <c r="BI772" i="26"/>
  <c r="BQ771" i="26"/>
  <c r="BP771" i="26"/>
  <c r="BO771" i="26"/>
  <c r="BN771" i="26"/>
  <c r="BM771" i="26"/>
  <c r="BL771" i="26"/>
  <c r="BK771" i="26"/>
  <c r="BJ771" i="26"/>
  <c r="BI771" i="26"/>
  <c r="BQ770" i="26"/>
  <c r="BP770" i="26"/>
  <c r="BO770" i="26"/>
  <c r="BN770" i="26"/>
  <c r="BM770" i="26"/>
  <c r="BL770" i="26"/>
  <c r="BK770" i="26"/>
  <c r="BJ770" i="26"/>
  <c r="BI770" i="26"/>
  <c r="BQ769" i="26"/>
  <c r="BP769" i="26"/>
  <c r="BO769" i="26"/>
  <c r="BN769" i="26"/>
  <c r="BM769" i="26"/>
  <c r="BL769" i="26"/>
  <c r="BK769" i="26"/>
  <c r="BJ769" i="26"/>
  <c r="BI769" i="26"/>
  <c r="BQ768" i="26"/>
  <c r="BP768" i="26"/>
  <c r="BO768" i="26"/>
  <c r="BN768" i="26"/>
  <c r="BM768" i="26"/>
  <c r="BL768" i="26"/>
  <c r="BK768" i="26"/>
  <c r="BJ768" i="26"/>
  <c r="BI768" i="26"/>
  <c r="BQ767" i="26"/>
  <c r="BP767" i="26"/>
  <c r="BO767" i="26"/>
  <c r="BN767" i="26"/>
  <c r="BM767" i="26"/>
  <c r="BL767" i="26"/>
  <c r="BK767" i="26"/>
  <c r="BJ767" i="26"/>
  <c r="BI767" i="26"/>
  <c r="BQ766" i="26"/>
  <c r="BP766" i="26"/>
  <c r="BO766" i="26"/>
  <c r="BN766" i="26"/>
  <c r="BM766" i="26"/>
  <c r="BL766" i="26"/>
  <c r="BK766" i="26"/>
  <c r="BJ766" i="26"/>
  <c r="BI766" i="26"/>
  <c r="BQ765" i="26"/>
  <c r="BP765" i="26"/>
  <c r="BO765" i="26"/>
  <c r="BN765" i="26"/>
  <c r="BM765" i="26"/>
  <c r="BL765" i="26"/>
  <c r="BK765" i="26"/>
  <c r="BJ765" i="26"/>
  <c r="BI765" i="26"/>
  <c r="BQ764" i="26"/>
  <c r="BP764" i="26"/>
  <c r="BO764" i="26"/>
  <c r="BN764" i="26"/>
  <c r="BM764" i="26"/>
  <c r="BL764" i="26"/>
  <c r="BK764" i="26"/>
  <c r="BJ764" i="26"/>
  <c r="BI764" i="26"/>
  <c r="BQ763" i="26"/>
  <c r="BP763" i="26"/>
  <c r="BO763" i="26"/>
  <c r="BN763" i="26"/>
  <c r="BM763" i="26"/>
  <c r="BL763" i="26"/>
  <c r="BK763" i="26"/>
  <c r="BJ763" i="26"/>
  <c r="BI763" i="26"/>
  <c r="BQ762" i="26"/>
  <c r="BP762" i="26"/>
  <c r="BO762" i="26"/>
  <c r="BN762" i="26"/>
  <c r="BM762" i="26"/>
  <c r="BL762" i="26"/>
  <c r="BK762" i="26"/>
  <c r="BJ762" i="26"/>
  <c r="BI762" i="26"/>
  <c r="BQ761" i="26"/>
  <c r="BP761" i="26"/>
  <c r="BO761" i="26"/>
  <c r="BN761" i="26"/>
  <c r="BM761" i="26"/>
  <c r="BL761" i="26"/>
  <c r="BK761" i="26"/>
  <c r="BJ761" i="26"/>
  <c r="BI761" i="26"/>
  <c r="BQ760" i="26"/>
  <c r="BP760" i="26"/>
  <c r="BO760" i="26"/>
  <c r="BN760" i="26"/>
  <c r="BM760" i="26"/>
  <c r="BL760" i="26"/>
  <c r="BK760" i="26"/>
  <c r="BJ760" i="26"/>
  <c r="BI760" i="26"/>
  <c r="BQ759" i="26"/>
  <c r="BP759" i="26"/>
  <c r="BO759" i="26"/>
  <c r="BN759" i="26"/>
  <c r="BM759" i="26"/>
  <c r="BL759" i="26"/>
  <c r="BK759" i="26"/>
  <c r="BJ759" i="26"/>
  <c r="BI759" i="26"/>
  <c r="BQ758" i="26"/>
  <c r="BP758" i="26"/>
  <c r="BO758" i="26"/>
  <c r="BN758" i="26"/>
  <c r="BM758" i="26"/>
  <c r="BL758" i="26"/>
  <c r="BK758" i="26"/>
  <c r="BJ758" i="26"/>
  <c r="BI758" i="26"/>
  <c r="BQ757" i="26"/>
  <c r="BP757" i="26"/>
  <c r="BO757" i="26"/>
  <c r="BN757" i="26"/>
  <c r="BM757" i="26"/>
  <c r="BL757" i="26"/>
  <c r="BK757" i="26"/>
  <c r="BJ757" i="26"/>
  <c r="BI757" i="26"/>
  <c r="BQ756" i="26"/>
  <c r="BP756" i="26"/>
  <c r="BO756" i="26"/>
  <c r="BN756" i="26"/>
  <c r="BM756" i="26"/>
  <c r="BL756" i="26"/>
  <c r="BK756" i="26"/>
  <c r="BJ756" i="26"/>
  <c r="BI756" i="26"/>
  <c r="BQ755" i="26"/>
  <c r="BP755" i="26"/>
  <c r="BO755" i="26"/>
  <c r="BN755" i="26"/>
  <c r="BM755" i="26"/>
  <c r="BL755" i="26"/>
  <c r="BK755" i="26"/>
  <c r="BJ755" i="26"/>
  <c r="BI755" i="26"/>
  <c r="BQ754" i="26"/>
  <c r="BP754" i="26"/>
  <c r="BO754" i="26"/>
  <c r="BN754" i="26"/>
  <c r="BM754" i="26"/>
  <c r="BL754" i="26"/>
  <c r="BK754" i="26"/>
  <c r="BJ754" i="26"/>
  <c r="BI754" i="26"/>
  <c r="BQ753" i="26"/>
  <c r="BP753" i="26"/>
  <c r="BO753" i="26"/>
  <c r="BN753" i="26"/>
  <c r="BM753" i="26"/>
  <c r="BL753" i="26"/>
  <c r="BK753" i="26"/>
  <c r="BJ753" i="26"/>
  <c r="BI753" i="26"/>
  <c r="BQ752" i="26"/>
  <c r="BP752" i="26"/>
  <c r="BO752" i="26"/>
  <c r="BN752" i="26"/>
  <c r="BM752" i="26"/>
  <c r="BL752" i="26"/>
  <c r="BK752" i="26"/>
  <c r="BJ752" i="26"/>
  <c r="BI752" i="26"/>
  <c r="BQ751" i="26"/>
  <c r="BP751" i="26"/>
  <c r="BO751" i="26"/>
  <c r="BN751" i="26"/>
  <c r="BM751" i="26"/>
  <c r="BL751" i="26"/>
  <c r="BK751" i="26"/>
  <c r="BJ751" i="26"/>
  <c r="BI751" i="26"/>
  <c r="BQ750" i="26"/>
  <c r="BP750" i="26"/>
  <c r="BO750" i="26"/>
  <c r="BN750" i="26"/>
  <c r="BM750" i="26"/>
  <c r="BL750" i="26"/>
  <c r="BK750" i="26"/>
  <c r="BJ750" i="26"/>
  <c r="BI750" i="26"/>
  <c r="BQ749" i="26"/>
  <c r="BP749" i="26"/>
  <c r="BO749" i="26"/>
  <c r="BN749" i="26"/>
  <c r="BM749" i="26"/>
  <c r="BL749" i="26"/>
  <c r="BK749" i="26"/>
  <c r="BJ749" i="26"/>
  <c r="BI749" i="26"/>
  <c r="BQ748" i="26"/>
  <c r="BP748" i="26"/>
  <c r="BO748" i="26"/>
  <c r="BN748" i="26"/>
  <c r="BM748" i="26"/>
  <c r="BL748" i="26"/>
  <c r="BK748" i="26"/>
  <c r="BJ748" i="26"/>
  <c r="BI748" i="26"/>
  <c r="BQ747" i="26"/>
  <c r="BP747" i="26"/>
  <c r="BO747" i="26"/>
  <c r="BN747" i="26"/>
  <c r="BM747" i="26"/>
  <c r="BL747" i="26"/>
  <c r="BK747" i="26"/>
  <c r="BJ747" i="26"/>
  <c r="BI747" i="26"/>
  <c r="BQ746" i="26"/>
  <c r="BP746" i="26"/>
  <c r="BO746" i="26"/>
  <c r="BN746" i="26"/>
  <c r="BM746" i="26"/>
  <c r="BL746" i="26"/>
  <c r="BK746" i="26"/>
  <c r="BJ746" i="26"/>
  <c r="BI746" i="26"/>
  <c r="BQ745" i="26"/>
  <c r="BP745" i="26"/>
  <c r="BO745" i="26"/>
  <c r="BN745" i="26"/>
  <c r="BM745" i="26"/>
  <c r="BL745" i="26"/>
  <c r="BK745" i="26"/>
  <c r="BJ745" i="26"/>
  <c r="BI745" i="26"/>
  <c r="BQ744" i="26"/>
  <c r="BP744" i="26"/>
  <c r="BO744" i="26"/>
  <c r="BN744" i="26"/>
  <c r="BM744" i="26"/>
  <c r="BL744" i="26"/>
  <c r="BK744" i="26"/>
  <c r="BJ744" i="26"/>
  <c r="BI744" i="26"/>
  <c r="BQ743" i="26"/>
  <c r="BP743" i="26"/>
  <c r="BO743" i="26"/>
  <c r="BN743" i="26"/>
  <c r="BM743" i="26"/>
  <c r="BL743" i="26"/>
  <c r="BK743" i="26"/>
  <c r="BJ743" i="26"/>
  <c r="BI743" i="26"/>
  <c r="BQ742" i="26"/>
  <c r="BP742" i="26"/>
  <c r="BO742" i="26"/>
  <c r="BN742" i="26"/>
  <c r="BM742" i="26"/>
  <c r="BL742" i="26"/>
  <c r="BK742" i="26"/>
  <c r="BJ742" i="26"/>
  <c r="BI742" i="26"/>
  <c r="BQ741" i="26"/>
  <c r="BP741" i="26"/>
  <c r="BO741" i="26"/>
  <c r="BN741" i="26"/>
  <c r="BM741" i="26"/>
  <c r="BL741" i="26"/>
  <c r="BK741" i="26"/>
  <c r="BJ741" i="26"/>
  <c r="BI741" i="26"/>
  <c r="BQ740" i="26"/>
  <c r="BP740" i="26"/>
  <c r="BO740" i="26"/>
  <c r="BN740" i="26"/>
  <c r="BM740" i="26"/>
  <c r="BL740" i="26"/>
  <c r="BK740" i="26"/>
  <c r="BJ740" i="26"/>
  <c r="BI740" i="26"/>
  <c r="BQ739" i="26"/>
  <c r="BP739" i="26"/>
  <c r="BO739" i="26"/>
  <c r="BN739" i="26"/>
  <c r="BM739" i="26"/>
  <c r="BL739" i="26"/>
  <c r="BK739" i="26"/>
  <c r="BJ739" i="26"/>
  <c r="BI739" i="26"/>
  <c r="BQ738" i="26"/>
  <c r="BP738" i="26"/>
  <c r="BO738" i="26"/>
  <c r="BN738" i="26"/>
  <c r="BM738" i="26"/>
  <c r="BL738" i="26"/>
  <c r="BK738" i="26"/>
  <c r="BJ738" i="26"/>
  <c r="BI738" i="26"/>
  <c r="BQ737" i="26"/>
  <c r="BP737" i="26"/>
  <c r="BO737" i="26"/>
  <c r="BN737" i="26"/>
  <c r="BM737" i="26"/>
  <c r="BL737" i="26"/>
  <c r="BK737" i="26"/>
  <c r="BJ737" i="26"/>
  <c r="BI737" i="26"/>
  <c r="BQ736" i="26"/>
  <c r="BP736" i="26"/>
  <c r="BO736" i="26"/>
  <c r="BN736" i="26"/>
  <c r="BM736" i="26"/>
  <c r="BL736" i="26"/>
  <c r="BK736" i="26"/>
  <c r="BJ736" i="26"/>
  <c r="BI736" i="26"/>
  <c r="BQ735" i="26"/>
  <c r="BP735" i="26"/>
  <c r="BO735" i="26"/>
  <c r="BN735" i="26"/>
  <c r="BM735" i="26"/>
  <c r="BL735" i="26"/>
  <c r="BK735" i="26"/>
  <c r="BJ735" i="26"/>
  <c r="BI735" i="26"/>
  <c r="BQ734" i="26"/>
  <c r="BP734" i="26"/>
  <c r="BO734" i="26"/>
  <c r="BN734" i="26"/>
  <c r="BM734" i="26"/>
  <c r="BL734" i="26"/>
  <c r="BK734" i="26"/>
  <c r="BJ734" i="26"/>
  <c r="BI734" i="26"/>
  <c r="BQ733" i="26"/>
  <c r="BP733" i="26"/>
  <c r="BO733" i="26"/>
  <c r="BN733" i="26"/>
  <c r="BM733" i="26"/>
  <c r="BL733" i="26"/>
  <c r="BK733" i="26"/>
  <c r="BJ733" i="26"/>
  <c r="BI733" i="26"/>
  <c r="BQ732" i="26"/>
  <c r="BP732" i="26"/>
  <c r="BO732" i="26"/>
  <c r="BN732" i="26"/>
  <c r="BM732" i="26"/>
  <c r="BL732" i="26"/>
  <c r="BK732" i="26"/>
  <c r="BJ732" i="26"/>
  <c r="BI732" i="26"/>
  <c r="BQ731" i="26"/>
  <c r="BP731" i="26"/>
  <c r="BO731" i="26"/>
  <c r="BN731" i="26"/>
  <c r="BM731" i="26"/>
  <c r="BL731" i="26"/>
  <c r="BK731" i="26"/>
  <c r="BJ731" i="26"/>
  <c r="BI731" i="26"/>
  <c r="BQ730" i="26"/>
  <c r="BP730" i="26"/>
  <c r="BO730" i="26"/>
  <c r="BN730" i="26"/>
  <c r="BM730" i="26"/>
  <c r="BL730" i="26"/>
  <c r="BK730" i="26"/>
  <c r="BJ730" i="26"/>
  <c r="BI730" i="26"/>
  <c r="BQ729" i="26"/>
  <c r="BP729" i="26"/>
  <c r="BO729" i="26"/>
  <c r="BN729" i="26"/>
  <c r="BM729" i="26"/>
  <c r="BL729" i="26"/>
  <c r="BK729" i="26"/>
  <c r="BJ729" i="26"/>
  <c r="BI729" i="26"/>
  <c r="BQ728" i="26"/>
  <c r="BP728" i="26"/>
  <c r="BO728" i="26"/>
  <c r="BN728" i="26"/>
  <c r="BM728" i="26"/>
  <c r="BL728" i="26"/>
  <c r="BK728" i="26"/>
  <c r="BJ728" i="26"/>
  <c r="BI728" i="26"/>
  <c r="BQ727" i="26"/>
  <c r="BP727" i="26"/>
  <c r="BO727" i="26"/>
  <c r="BN727" i="26"/>
  <c r="BM727" i="26"/>
  <c r="BL727" i="26"/>
  <c r="BK727" i="26"/>
  <c r="BJ727" i="26"/>
  <c r="BI727" i="26"/>
  <c r="BQ726" i="26"/>
  <c r="BP726" i="26"/>
  <c r="BO726" i="26"/>
  <c r="BN726" i="26"/>
  <c r="BM726" i="26"/>
  <c r="BL726" i="26"/>
  <c r="BK726" i="26"/>
  <c r="BJ726" i="26"/>
  <c r="BI726" i="26"/>
  <c r="BQ725" i="26"/>
  <c r="BP725" i="26"/>
  <c r="BO725" i="26"/>
  <c r="BN725" i="26"/>
  <c r="BM725" i="26"/>
  <c r="BL725" i="26"/>
  <c r="BK725" i="26"/>
  <c r="BJ725" i="26"/>
  <c r="BI725" i="26"/>
  <c r="BQ724" i="26"/>
  <c r="BP724" i="26"/>
  <c r="BO724" i="26"/>
  <c r="BN724" i="26"/>
  <c r="BM724" i="26"/>
  <c r="BL724" i="26"/>
  <c r="BK724" i="26"/>
  <c r="BJ724" i="26"/>
  <c r="BI724" i="26"/>
  <c r="BQ723" i="26"/>
  <c r="BP723" i="26"/>
  <c r="BO723" i="26"/>
  <c r="BN723" i="26"/>
  <c r="BM723" i="26"/>
  <c r="BL723" i="26"/>
  <c r="BK723" i="26"/>
  <c r="BJ723" i="26"/>
  <c r="BI723" i="26"/>
  <c r="BQ722" i="26"/>
  <c r="BP722" i="26"/>
  <c r="BO722" i="26"/>
  <c r="BN722" i="26"/>
  <c r="BM722" i="26"/>
  <c r="BL722" i="26"/>
  <c r="BK722" i="26"/>
  <c r="BJ722" i="26"/>
  <c r="BI722" i="26"/>
  <c r="BQ721" i="26"/>
  <c r="BP721" i="26"/>
  <c r="BO721" i="26"/>
  <c r="BN721" i="26"/>
  <c r="BM721" i="26"/>
  <c r="BL721" i="26"/>
  <c r="BK721" i="26"/>
  <c r="BJ721" i="26"/>
  <c r="BI721" i="26"/>
  <c r="BQ720" i="26"/>
  <c r="BP720" i="26"/>
  <c r="BO720" i="26"/>
  <c r="BN720" i="26"/>
  <c r="BM720" i="26"/>
  <c r="BL720" i="26"/>
  <c r="BK720" i="26"/>
  <c r="BJ720" i="26"/>
  <c r="BI720" i="26"/>
  <c r="BQ719" i="26"/>
  <c r="BP719" i="26"/>
  <c r="BO719" i="26"/>
  <c r="BN719" i="26"/>
  <c r="BM719" i="26"/>
  <c r="BL719" i="26"/>
  <c r="BK719" i="26"/>
  <c r="BJ719" i="26"/>
  <c r="BI719" i="26"/>
  <c r="BQ718" i="26"/>
  <c r="BP718" i="26"/>
  <c r="BO718" i="26"/>
  <c r="BN718" i="26"/>
  <c r="BM718" i="26"/>
  <c r="BL718" i="26"/>
  <c r="BK718" i="26"/>
  <c r="BJ718" i="26"/>
  <c r="BI718" i="26"/>
  <c r="BQ717" i="26"/>
  <c r="BP717" i="26"/>
  <c r="BO717" i="26"/>
  <c r="BN717" i="26"/>
  <c r="BM717" i="26"/>
  <c r="BL717" i="26"/>
  <c r="BK717" i="26"/>
  <c r="BJ717" i="26"/>
  <c r="BI717" i="26"/>
  <c r="BQ716" i="26"/>
  <c r="BP716" i="26"/>
  <c r="BO716" i="26"/>
  <c r="BN716" i="26"/>
  <c r="BM716" i="26"/>
  <c r="BL716" i="26"/>
  <c r="BK716" i="26"/>
  <c r="BJ716" i="26"/>
  <c r="BI716" i="26"/>
  <c r="BQ715" i="26"/>
  <c r="BP715" i="26"/>
  <c r="BO715" i="26"/>
  <c r="BN715" i="26"/>
  <c r="BM715" i="26"/>
  <c r="BL715" i="26"/>
  <c r="BK715" i="26"/>
  <c r="BJ715" i="26"/>
  <c r="BI715" i="26"/>
  <c r="BQ714" i="26"/>
  <c r="BP714" i="26"/>
  <c r="BO714" i="26"/>
  <c r="BN714" i="26"/>
  <c r="BM714" i="26"/>
  <c r="BL714" i="26"/>
  <c r="BK714" i="26"/>
  <c r="BJ714" i="26"/>
  <c r="BI714" i="26"/>
  <c r="BQ713" i="26"/>
  <c r="BP713" i="26"/>
  <c r="BO713" i="26"/>
  <c r="BN713" i="26"/>
  <c r="BM713" i="26"/>
  <c r="BL713" i="26"/>
  <c r="BK713" i="26"/>
  <c r="BJ713" i="26"/>
  <c r="BI713" i="26"/>
  <c r="BQ712" i="26"/>
  <c r="BP712" i="26"/>
  <c r="BO712" i="26"/>
  <c r="BN712" i="26"/>
  <c r="BM712" i="26"/>
  <c r="BL712" i="26"/>
  <c r="BK712" i="26"/>
  <c r="BJ712" i="26"/>
  <c r="BI712" i="26"/>
  <c r="BQ711" i="26"/>
  <c r="BP711" i="26"/>
  <c r="BO711" i="26"/>
  <c r="BN711" i="26"/>
  <c r="BM711" i="26"/>
  <c r="BL711" i="26"/>
  <c r="BK711" i="26"/>
  <c r="BJ711" i="26"/>
  <c r="BI711" i="26"/>
  <c r="BQ710" i="26"/>
  <c r="BP710" i="26"/>
  <c r="BO710" i="26"/>
  <c r="BN710" i="26"/>
  <c r="BM710" i="26"/>
  <c r="BL710" i="26"/>
  <c r="BK710" i="26"/>
  <c r="BJ710" i="26"/>
  <c r="BI710" i="26"/>
  <c r="BQ709" i="26"/>
  <c r="BP709" i="26"/>
  <c r="BO709" i="26"/>
  <c r="BN709" i="26"/>
  <c r="BM709" i="26"/>
  <c r="BL709" i="26"/>
  <c r="BK709" i="26"/>
  <c r="BJ709" i="26"/>
  <c r="BI709" i="26"/>
  <c r="BQ708" i="26"/>
  <c r="BP708" i="26"/>
  <c r="BO708" i="26"/>
  <c r="BN708" i="26"/>
  <c r="BM708" i="26"/>
  <c r="BL708" i="26"/>
  <c r="BK708" i="26"/>
  <c r="BJ708" i="26"/>
  <c r="BI708" i="26"/>
  <c r="BQ707" i="26"/>
  <c r="BP707" i="26"/>
  <c r="BO707" i="26"/>
  <c r="BN707" i="26"/>
  <c r="BM707" i="26"/>
  <c r="BL707" i="26"/>
  <c r="BK707" i="26"/>
  <c r="BJ707" i="26"/>
  <c r="BI707" i="26"/>
  <c r="BQ706" i="26"/>
  <c r="BP706" i="26"/>
  <c r="BO706" i="26"/>
  <c r="BN706" i="26"/>
  <c r="BM706" i="26"/>
  <c r="BL706" i="26"/>
  <c r="BK706" i="26"/>
  <c r="BJ706" i="26"/>
  <c r="BI706" i="26"/>
  <c r="BQ705" i="26"/>
  <c r="BP705" i="26"/>
  <c r="BO705" i="26"/>
  <c r="BN705" i="26"/>
  <c r="BM705" i="26"/>
  <c r="BL705" i="26"/>
  <c r="BK705" i="26"/>
  <c r="BJ705" i="26"/>
  <c r="BI705" i="26"/>
  <c r="BQ704" i="26"/>
  <c r="BP704" i="26"/>
  <c r="BO704" i="26"/>
  <c r="BN704" i="26"/>
  <c r="BM704" i="26"/>
  <c r="BL704" i="26"/>
  <c r="BK704" i="26"/>
  <c r="BJ704" i="26"/>
  <c r="BI704" i="26"/>
  <c r="BQ703" i="26"/>
  <c r="BP703" i="26"/>
  <c r="BO703" i="26"/>
  <c r="BN703" i="26"/>
  <c r="BM703" i="26"/>
  <c r="BL703" i="26"/>
  <c r="BK703" i="26"/>
  <c r="BJ703" i="26"/>
  <c r="BI703" i="26"/>
  <c r="BQ702" i="26"/>
  <c r="BP702" i="26"/>
  <c r="BO702" i="26"/>
  <c r="BN702" i="26"/>
  <c r="BM702" i="26"/>
  <c r="BL702" i="26"/>
  <c r="BK702" i="26"/>
  <c r="BJ702" i="26"/>
  <c r="BI702" i="26"/>
  <c r="BQ701" i="26"/>
  <c r="BP701" i="26"/>
  <c r="BO701" i="26"/>
  <c r="BN701" i="26"/>
  <c r="BM701" i="26"/>
  <c r="BL701" i="26"/>
  <c r="BK701" i="26"/>
  <c r="BJ701" i="26"/>
  <c r="BI701" i="26"/>
  <c r="BQ700" i="26"/>
  <c r="BP700" i="26"/>
  <c r="BO700" i="26"/>
  <c r="BN700" i="26"/>
  <c r="BM700" i="26"/>
  <c r="BL700" i="26"/>
  <c r="BK700" i="26"/>
  <c r="BJ700" i="26"/>
  <c r="BI700" i="26"/>
  <c r="BQ699" i="26"/>
  <c r="BP699" i="26"/>
  <c r="BO699" i="26"/>
  <c r="BN699" i="26"/>
  <c r="BM699" i="26"/>
  <c r="BL699" i="26"/>
  <c r="BK699" i="26"/>
  <c r="BJ699" i="26"/>
  <c r="BI699" i="26"/>
  <c r="BQ698" i="26"/>
  <c r="BP698" i="26"/>
  <c r="BO698" i="26"/>
  <c r="BN698" i="26"/>
  <c r="BM698" i="26"/>
  <c r="BL698" i="26"/>
  <c r="BK698" i="26"/>
  <c r="BJ698" i="26"/>
  <c r="BI698" i="26"/>
  <c r="BQ697" i="26"/>
  <c r="BP697" i="26"/>
  <c r="BO697" i="26"/>
  <c r="BN697" i="26"/>
  <c r="BM697" i="26"/>
  <c r="BL697" i="26"/>
  <c r="BK697" i="26"/>
  <c r="BJ697" i="26"/>
  <c r="BI697" i="26"/>
  <c r="BQ696" i="26"/>
  <c r="BP696" i="26"/>
  <c r="BO696" i="26"/>
  <c r="BN696" i="26"/>
  <c r="BM696" i="26"/>
  <c r="BL696" i="26"/>
  <c r="BK696" i="26"/>
  <c r="BJ696" i="26"/>
  <c r="BI696" i="26"/>
  <c r="BQ695" i="26"/>
  <c r="BP695" i="26"/>
  <c r="BO695" i="26"/>
  <c r="BN695" i="26"/>
  <c r="BM695" i="26"/>
  <c r="BL695" i="26"/>
  <c r="BK695" i="26"/>
  <c r="BJ695" i="26"/>
  <c r="BI695" i="26"/>
  <c r="BQ694" i="26"/>
  <c r="BP694" i="26"/>
  <c r="BO694" i="26"/>
  <c r="BN694" i="26"/>
  <c r="BM694" i="26"/>
  <c r="BL694" i="26"/>
  <c r="BK694" i="26"/>
  <c r="BJ694" i="26"/>
  <c r="BI694" i="26"/>
  <c r="BQ693" i="26"/>
  <c r="BP693" i="26"/>
  <c r="BO693" i="26"/>
  <c r="BN693" i="26"/>
  <c r="BM693" i="26"/>
  <c r="BL693" i="26"/>
  <c r="BK693" i="26"/>
  <c r="BJ693" i="26"/>
  <c r="BI693" i="26"/>
  <c r="BQ692" i="26"/>
  <c r="BP692" i="26"/>
  <c r="BO692" i="26"/>
  <c r="BN692" i="26"/>
  <c r="BM692" i="26"/>
  <c r="BL692" i="26"/>
  <c r="BK692" i="26"/>
  <c r="BJ692" i="26"/>
  <c r="BI692" i="26"/>
  <c r="BQ691" i="26"/>
  <c r="BP691" i="26"/>
  <c r="BO691" i="26"/>
  <c r="BN691" i="26"/>
  <c r="BM691" i="26"/>
  <c r="BL691" i="26"/>
  <c r="BK691" i="26"/>
  <c r="BJ691" i="26"/>
  <c r="BI691" i="26"/>
  <c r="BQ690" i="26"/>
  <c r="BP690" i="26"/>
  <c r="BO690" i="26"/>
  <c r="BN690" i="26"/>
  <c r="BM690" i="26"/>
  <c r="BL690" i="26"/>
  <c r="BK690" i="26"/>
  <c r="BJ690" i="26"/>
  <c r="BI690" i="26"/>
  <c r="BQ689" i="26"/>
  <c r="BP689" i="26"/>
  <c r="BO689" i="26"/>
  <c r="BN689" i="26"/>
  <c r="BM689" i="26"/>
  <c r="BL689" i="26"/>
  <c r="BK689" i="26"/>
  <c r="BJ689" i="26"/>
  <c r="BI689" i="26"/>
  <c r="BQ688" i="26"/>
  <c r="BP688" i="26"/>
  <c r="BO688" i="26"/>
  <c r="BN688" i="26"/>
  <c r="BM688" i="26"/>
  <c r="BL688" i="26"/>
  <c r="BK688" i="26"/>
  <c r="BJ688" i="26"/>
  <c r="BI688" i="26"/>
  <c r="BQ687" i="26"/>
  <c r="BP687" i="26"/>
  <c r="BO687" i="26"/>
  <c r="BN687" i="26"/>
  <c r="BM687" i="26"/>
  <c r="BL687" i="26"/>
  <c r="BK687" i="26"/>
  <c r="BJ687" i="26"/>
  <c r="BI687" i="26"/>
  <c r="BQ686" i="26"/>
  <c r="BP686" i="26"/>
  <c r="BO686" i="26"/>
  <c r="BN686" i="26"/>
  <c r="BM686" i="26"/>
  <c r="BL686" i="26"/>
  <c r="BK686" i="26"/>
  <c r="BJ686" i="26"/>
  <c r="BI686" i="26"/>
  <c r="BQ685" i="26"/>
  <c r="BP685" i="26"/>
  <c r="BO685" i="26"/>
  <c r="BN685" i="26"/>
  <c r="BM685" i="26"/>
  <c r="BL685" i="26"/>
  <c r="BK685" i="26"/>
  <c r="BJ685" i="26"/>
  <c r="BI685" i="26"/>
  <c r="BQ684" i="26"/>
  <c r="BP684" i="26"/>
  <c r="BO684" i="26"/>
  <c r="BN684" i="26"/>
  <c r="BM684" i="26"/>
  <c r="BL684" i="26"/>
  <c r="BK684" i="26"/>
  <c r="BJ684" i="26"/>
  <c r="BI684" i="26"/>
  <c r="BQ683" i="26"/>
  <c r="BP683" i="26"/>
  <c r="BO683" i="26"/>
  <c r="BN683" i="26"/>
  <c r="BM683" i="26"/>
  <c r="BL683" i="26"/>
  <c r="BK683" i="26"/>
  <c r="BJ683" i="26"/>
  <c r="BI683" i="26"/>
  <c r="BQ682" i="26"/>
  <c r="BP682" i="26"/>
  <c r="BO682" i="26"/>
  <c r="BN682" i="26"/>
  <c r="BM682" i="26"/>
  <c r="BL682" i="26"/>
  <c r="BK682" i="26"/>
  <c r="BJ682" i="26"/>
  <c r="BI682" i="26"/>
  <c r="BQ681" i="26"/>
  <c r="BP681" i="26"/>
  <c r="BO681" i="26"/>
  <c r="BN681" i="26"/>
  <c r="BM681" i="26"/>
  <c r="BL681" i="26"/>
  <c r="BK681" i="26"/>
  <c r="BJ681" i="26"/>
  <c r="BI681" i="26"/>
  <c r="BQ680" i="26"/>
  <c r="BP680" i="26"/>
  <c r="BO680" i="26"/>
  <c r="BN680" i="26"/>
  <c r="BM680" i="26"/>
  <c r="BL680" i="26"/>
  <c r="BK680" i="26"/>
  <c r="BJ680" i="26"/>
  <c r="BI680" i="26"/>
  <c r="BQ679" i="26"/>
  <c r="BP679" i="26"/>
  <c r="BO679" i="26"/>
  <c r="BN679" i="26"/>
  <c r="BM679" i="26"/>
  <c r="BL679" i="26"/>
  <c r="BK679" i="26"/>
  <c r="BJ679" i="26"/>
  <c r="BI679" i="26"/>
  <c r="BQ678" i="26"/>
  <c r="BP678" i="26"/>
  <c r="BO678" i="26"/>
  <c r="BN678" i="26"/>
  <c r="BM678" i="26"/>
  <c r="BL678" i="26"/>
  <c r="BK678" i="26"/>
  <c r="BJ678" i="26"/>
  <c r="BI678" i="26"/>
  <c r="BQ677" i="26"/>
  <c r="BP677" i="26"/>
  <c r="BO677" i="26"/>
  <c r="BN677" i="26"/>
  <c r="BM677" i="26"/>
  <c r="BL677" i="26"/>
  <c r="BK677" i="26"/>
  <c r="BJ677" i="26"/>
  <c r="BI677" i="26"/>
  <c r="BQ676" i="26"/>
  <c r="BP676" i="26"/>
  <c r="BO676" i="26"/>
  <c r="BN676" i="26"/>
  <c r="BM676" i="26"/>
  <c r="BL676" i="26"/>
  <c r="BK676" i="26"/>
  <c r="BJ676" i="26"/>
  <c r="BI676" i="26"/>
  <c r="BQ675" i="26"/>
  <c r="BP675" i="26"/>
  <c r="BO675" i="26"/>
  <c r="BN675" i="26"/>
  <c r="BM675" i="26"/>
  <c r="BL675" i="26"/>
  <c r="BK675" i="26"/>
  <c r="BJ675" i="26"/>
  <c r="BI675" i="26"/>
  <c r="BQ674" i="26"/>
  <c r="BP674" i="26"/>
  <c r="BO674" i="26"/>
  <c r="BN674" i="26"/>
  <c r="BM674" i="26"/>
  <c r="BL674" i="26"/>
  <c r="BK674" i="26"/>
  <c r="BJ674" i="26"/>
  <c r="BI674" i="26"/>
  <c r="BQ673" i="26"/>
  <c r="BP673" i="26"/>
  <c r="BO673" i="26"/>
  <c r="BN673" i="26"/>
  <c r="BM673" i="26"/>
  <c r="BL673" i="26"/>
  <c r="BK673" i="26"/>
  <c r="BJ673" i="26"/>
  <c r="BI673" i="26"/>
  <c r="BQ672" i="26"/>
  <c r="BP672" i="26"/>
  <c r="BO672" i="26"/>
  <c r="BN672" i="26"/>
  <c r="BM672" i="26"/>
  <c r="BL672" i="26"/>
  <c r="BK672" i="26"/>
  <c r="BJ672" i="26"/>
  <c r="BI672" i="26"/>
  <c r="BQ671" i="26"/>
  <c r="BP671" i="26"/>
  <c r="BO671" i="26"/>
  <c r="BN671" i="26"/>
  <c r="BM671" i="26"/>
  <c r="BL671" i="26"/>
  <c r="BK671" i="26"/>
  <c r="BJ671" i="26"/>
  <c r="BI671" i="26"/>
  <c r="BQ670" i="26"/>
  <c r="BP670" i="26"/>
  <c r="BO670" i="26"/>
  <c r="BN670" i="26"/>
  <c r="BM670" i="26"/>
  <c r="BL670" i="26"/>
  <c r="BK670" i="26"/>
  <c r="BJ670" i="26"/>
  <c r="BI670" i="26"/>
  <c r="BQ669" i="26"/>
  <c r="BP669" i="26"/>
  <c r="BO669" i="26"/>
  <c r="BN669" i="26"/>
  <c r="BM669" i="26"/>
  <c r="BL669" i="26"/>
  <c r="BK669" i="26"/>
  <c r="BJ669" i="26"/>
  <c r="BI669" i="26"/>
  <c r="BQ668" i="26"/>
  <c r="BP668" i="26"/>
  <c r="BO668" i="26"/>
  <c r="BN668" i="26"/>
  <c r="BM668" i="26"/>
  <c r="BL668" i="26"/>
  <c r="BK668" i="26"/>
  <c r="BJ668" i="26"/>
  <c r="BI668" i="26"/>
  <c r="BQ667" i="26"/>
  <c r="BP667" i="26"/>
  <c r="BO667" i="26"/>
  <c r="BN667" i="26"/>
  <c r="BM667" i="26"/>
  <c r="BL667" i="26"/>
  <c r="BK667" i="26"/>
  <c r="BJ667" i="26"/>
  <c r="BI667" i="26"/>
  <c r="BQ666" i="26"/>
  <c r="BP666" i="26"/>
  <c r="BO666" i="26"/>
  <c r="BN666" i="26"/>
  <c r="BM666" i="26"/>
  <c r="BL666" i="26"/>
  <c r="BK666" i="26"/>
  <c r="BJ666" i="26"/>
  <c r="BI666" i="26"/>
  <c r="BQ665" i="26"/>
  <c r="BP665" i="26"/>
  <c r="BO665" i="26"/>
  <c r="BN665" i="26"/>
  <c r="BM665" i="26"/>
  <c r="BL665" i="26"/>
  <c r="BK665" i="26"/>
  <c r="BJ665" i="26"/>
  <c r="BI665" i="26"/>
  <c r="BQ664" i="26"/>
  <c r="BP664" i="26"/>
  <c r="BO664" i="26"/>
  <c r="BN664" i="26"/>
  <c r="BM664" i="26"/>
  <c r="BL664" i="26"/>
  <c r="BK664" i="26"/>
  <c r="BJ664" i="26"/>
  <c r="BI664" i="26"/>
  <c r="BQ663" i="26"/>
  <c r="BP663" i="26"/>
  <c r="BO663" i="26"/>
  <c r="BN663" i="26"/>
  <c r="BM663" i="26"/>
  <c r="BL663" i="26"/>
  <c r="BK663" i="26"/>
  <c r="BJ663" i="26"/>
  <c r="BI663" i="26"/>
  <c r="BQ662" i="26"/>
  <c r="BP662" i="26"/>
  <c r="BO662" i="26"/>
  <c r="BN662" i="26"/>
  <c r="BM662" i="26"/>
  <c r="BL662" i="26"/>
  <c r="BK662" i="26"/>
  <c r="BJ662" i="26"/>
  <c r="BI662" i="26"/>
  <c r="BQ661" i="26"/>
  <c r="BP661" i="26"/>
  <c r="BO661" i="26"/>
  <c r="BN661" i="26"/>
  <c r="BM661" i="26"/>
  <c r="BL661" i="26"/>
  <c r="BK661" i="26"/>
  <c r="BJ661" i="26"/>
  <c r="BI661" i="26"/>
  <c r="BQ660" i="26"/>
  <c r="BP660" i="26"/>
  <c r="BO660" i="26"/>
  <c r="BN660" i="26"/>
  <c r="BM660" i="26"/>
  <c r="BL660" i="26"/>
  <c r="BK660" i="26"/>
  <c r="BJ660" i="26"/>
  <c r="BI660" i="26"/>
  <c r="BQ659" i="26"/>
  <c r="BP659" i="26"/>
  <c r="BO659" i="26"/>
  <c r="BN659" i="26"/>
  <c r="BM659" i="26"/>
  <c r="BL659" i="26"/>
  <c r="BK659" i="26"/>
  <c r="BJ659" i="26"/>
  <c r="BI659" i="26"/>
  <c r="BQ658" i="26"/>
  <c r="BP658" i="26"/>
  <c r="BO658" i="26"/>
  <c r="BN658" i="26"/>
  <c r="BM658" i="26"/>
  <c r="BL658" i="26"/>
  <c r="BK658" i="26"/>
  <c r="BJ658" i="26"/>
  <c r="BI658" i="26"/>
  <c r="BQ657" i="26"/>
  <c r="BP657" i="26"/>
  <c r="BO657" i="26"/>
  <c r="BN657" i="26"/>
  <c r="BM657" i="26"/>
  <c r="BL657" i="26"/>
  <c r="BK657" i="26"/>
  <c r="BJ657" i="26"/>
  <c r="BI657" i="26"/>
  <c r="BQ656" i="26"/>
  <c r="BP656" i="26"/>
  <c r="BO656" i="26"/>
  <c r="BN656" i="26"/>
  <c r="BM656" i="26"/>
  <c r="BL656" i="26"/>
  <c r="BK656" i="26"/>
  <c r="BJ656" i="26"/>
  <c r="BI656" i="26"/>
  <c r="BQ655" i="26"/>
  <c r="BP655" i="26"/>
  <c r="BO655" i="26"/>
  <c r="BN655" i="26"/>
  <c r="BM655" i="26"/>
  <c r="BL655" i="26"/>
  <c r="BK655" i="26"/>
  <c r="BJ655" i="26"/>
  <c r="BI655" i="26"/>
  <c r="BQ654" i="26"/>
  <c r="BP654" i="26"/>
  <c r="BO654" i="26"/>
  <c r="BN654" i="26"/>
  <c r="BM654" i="26"/>
  <c r="BL654" i="26"/>
  <c r="BK654" i="26"/>
  <c r="BJ654" i="26"/>
  <c r="BI654" i="26"/>
  <c r="BQ653" i="26"/>
  <c r="BP653" i="26"/>
  <c r="BO653" i="26"/>
  <c r="BN653" i="26"/>
  <c r="BM653" i="26"/>
  <c r="BL653" i="26"/>
  <c r="BK653" i="26"/>
  <c r="BJ653" i="26"/>
  <c r="BI653" i="26"/>
  <c r="BQ652" i="26"/>
  <c r="BP652" i="26"/>
  <c r="BO652" i="26"/>
  <c r="BN652" i="26"/>
  <c r="BM652" i="26"/>
  <c r="BL652" i="26"/>
  <c r="BK652" i="26"/>
  <c r="BJ652" i="26"/>
  <c r="BI652" i="26"/>
  <c r="BQ651" i="26"/>
  <c r="BP651" i="26"/>
  <c r="BO651" i="26"/>
  <c r="BN651" i="26"/>
  <c r="BM651" i="26"/>
  <c r="BL651" i="26"/>
  <c r="BK651" i="26"/>
  <c r="BJ651" i="26"/>
  <c r="BI651" i="26"/>
  <c r="BQ650" i="26"/>
  <c r="BP650" i="26"/>
  <c r="BO650" i="26"/>
  <c r="BN650" i="26"/>
  <c r="BM650" i="26"/>
  <c r="BL650" i="26"/>
  <c r="BK650" i="26"/>
  <c r="BJ650" i="26"/>
  <c r="BI650" i="26"/>
  <c r="BQ649" i="26"/>
  <c r="BP649" i="26"/>
  <c r="BO649" i="26"/>
  <c r="BN649" i="26"/>
  <c r="BM649" i="26"/>
  <c r="BL649" i="26"/>
  <c r="BK649" i="26"/>
  <c r="BJ649" i="26"/>
  <c r="BI649" i="26"/>
  <c r="BQ648" i="26"/>
  <c r="BP648" i="26"/>
  <c r="BO648" i="26"/>
  <c r="BN648" i="26"/>
  <c r="BM648" i="26"/>
  <c r="BL648" i="26"/>
  <c r="BK648" i="26"/>
  <c r="BJ648" i="26"/>
  <c r="BI648" i="26"/>
  <c r="BQ647" i="26"/>
  <c r="BP647" i="26"/>
  <c r="BO647" i="26"/>
  <c r="BN647" i="26"/>
  <c r="BM647" i="26"/>
  <c r="BL647" i="26"/>
  <c r="BK647" i="26"/>
  <c r="BJ647" i="26"/>
  <c r="BI647" i="26"/>
  <c r="BQ646" i="26"/>
  <c r="BP646" i="26"/>
  <c r="BO646" i="26"/>
  <c r="BN646" i="26"/>
  <c r="BM646" i="26"/>
  <c r="BL646" i="26"/>
  <c r="BK646" i="26"/>
  <c r="BJ646" i="26"/>
  <c r="BI646" i="26"/>
  <c r="BQ645" i="26"/>
  <c r="BP645" i="26"/>
  <c r="BO645" i="26"/>
  <c r="BN645" i="26"/>
  <c r="BM645" i="26"/>
  <c r="BL645" i="26"/>
  <c r="BK645" i="26"/>
  <c r="BJ645" i="26"/>
  <c r="BI645" i="26"/>
  <c r="BQ644" i="26"/>
  <c r="BP644" i="26"/>
  <c r="BO644" i="26"/>
  <c r="BN644" i="26"/>
  <c r="BM644" i="26"/>
  <c r="BL644" i="26"/>
  <c r="BK644" i="26"/>
  <c r="BJ644" i="26"/>
  <c r="BI644" i="26"/>
  <c r="BQ643" i="26"/>
  <c r="BP643" i="26"/>
  <c r="BO643" i="26"/>
  <c r="BN643" i="26"/>
  <c r="BM643" i="26"/>
  <c r="BL643" i="26"/>
  <c r="BK643" i="26"/>
  <c r="BJ643" i="26"/>
  <c r="BI643" i="26"/>
  <c r="BQ642" i="26"/>
  <c r="BP642" i="26"/>
  <c r="BO642" i="26"/>
  <c r="BN642" i="26"/>
  <c r="BM642" i="26"/>
  <c r="BL642" i="26"/>
  <c r="BK642" i="26"/>
  <c r="BJ642" i="26"/>
  <c r="BI642" i="26"/>
  <c r="BQ641" i="26"/>
  <c r="BP641" i="26"/>
  <c r="BO641" i="26"/>
  <c r="BN641" i="26"/>
  <c r="BM641" i="26"/>
  <c r="BL641" i="26"/>
  <c r="BK641" i="26"/>
  <c r="BJ641" i="26"/>
  <c r="BI641" i="26"/>
  <c r="BQ640" i="26"/>
  <c r="BP640" i="26"/>
  <c r="BO640" i="26"/>
  <c r="BN640" i="26"/>
  <c r="BM640" i="26"/>
  <c r="BL640" i="26"/>
  <c r="BK640" i="26"/>
  <c r="BJ640" i="26"/>
  <c r="BI640" i="26"/>
  <c r="BQ639" i="26"/>
  <c r="BP639" i="26"/>
  <c r="BO639" i="26"/>
  <c r="BN639" i="26"/>
  <c r="BM639" i="26"/>
  <c r="BL639" i="26"/>
  <c r="BK639" i="26"/>
  <c r="BJ639" i="26"/>
  <c r="BI639" i="26"/>
  <c r="BQ638" i="26"/>
  <c r="BP638" i="26"/>
  <c r="BO638" i="26"/>
  <c r="BN638" i="26"/>
  <c r="BM638" i="26"/>
  <c r="BL638" i="26"/>
  <c r="BK638" i="26"/>
  <c r="BJ638" i="26"/>
  <c r="BI638" i="26"/>
  <c r="BQ637" i="26"/>
  <c r="BP637" i="26"/>
  <c r="BO637" i="26"/>
  <c r="BN637" i="26"/>
  <c r="BM637" i="26"/>
  <c r="BL637" i="26"/>
  <c r="BK637" i="26"/>
  <c r="BJ637" i="26"/>
  <c r="BI637" i="26"/>
  <c r="BQ636" i="26"/>
  <c r="BP636" i="26"/>
  <c r="BO636" i="26"/>
  <c r="BN636" i="26"/>
  <c r="BM636" i="26"/>
  <c r="BL636" i="26"/>
  <c r="BK636" i="26"/>
  <c r="BJ636" i="26"/>
  <c r="BI636" i="26"/>
  <c r="BQ635" i="26"/>
  <c r="BP635" i="26"/>
  <c r="BO635" i="26"/>
  <c r="BN635" i="26"/>
  <c r="BM635" i="26"/>
  <c r="BL635" i="26"/>
  <c r="BK635" i="26"/>
  <c r="BJ635" i="26"/>
  <c r="BI635" i="26"/>
  <c r="BQ634" i="26"/>
  <c r="BP634" i="26"/>
  <c r="BO634" i="26"/>
  <c r="BN634" i="26"/>
  <c r="BM634" i="26"/>
  <c r="BL634" i="26"/>
  <c r="BK634" i="26"/>
  <c r="BJ634" i="26"/>
  <c r="BI634" i="26"/>
  <c r="BQ633" i="26"/>
  <c r="BP633" i="26"/>
  <c r="BO633" i="26"/>
  <c r="BN633" i="26"/>
  <c r="BM633" i="26"/>
  <c r="BL633" i="26"/>
  <c r="BK633" i="26"/>
  <c r="BJ633" i="26"/>
  <c r="BI633" i="26"/>
  <c r="BQ632" i="26"/>
  <c r="BP632" i="26"/>
  <c r="BO632" i="26"/>
  <c r="BN632" i="26"/>
  <c r="BM632" i="26"/>
  <c r="BL632" i="26"/>
  <c r="BK632" i="26"/>
  <c r="BJ632" i="26"/>
  <c r="BI632" i="26"/>
  <c r="BQ631" i="26"/>
  <c r="BP631" i="26"/>
  <c r="BO631" i="26"/>
  <c r="BN631" i="26"/>
  <c r="BM631" i="26"/>
  <c r="BL631" i="26"/>
  <c r="BK631" i="26"/>
  <c r="BJ631" i="26"/>
  <c r="BI631" i="26"/>
  <c r="BQ630" i="26"/>
  <c r="BP630" i="26"/>
  <c r="BO630" i="26"/>
  <c r="BN630" i="26"/>
  <c r="BM630" i="26"/>
  <c r="BL630" i="26"/>
  <c r="BK630" i="26"/>
  <c r="BJ630" i="26"/>
  <c r="BI630" i="26"/>
  <c r="BQ629" i="26"/>
  <c r="BP629" i="26"/>
  <c r="BO629" i="26"/>
  <c r="BN629" i="26"/>
  <c r="BM629" i="26"/>
  <c r="BL629" i="26"/>
  <c r="BK629" i="26"/>
  <c r="BJ629" i="26"/>
  <c r="BI629" i="26"/>
  <c r="BQ628" i="26"/>
  <c r="BP628" i="26"/>
  <c r="BO628" i="26"/>
  <c r="BN628" i="26"/>
  <c r="BM628" i="26"/>
  <c r="BL628" i="26"/>
  <c r="BK628" i="26"/>
  <c r="BJ628" i="26"/>
  <c r="BI628" i="26"/>
  <c r="BQ627" i="26"/>
  <c r="BP627" i="26"/>
  <c r="BO627" i="26"/>
  <c r="BN627" i="26"/>
  <c r="BM627" i="26"/>
  <c r="BL627" i="26"/>
  <c r="BK627" i="26"/>
  <c r="BJ627" i="26"/>
  <c r="BI627" i="26"/>
  <c r="BQ626" i="26"/>
  <c r="BP626" i="26"/>
  <c r="BO626" i="26"/>
  <c r="BN626" i="26"/>
  <c r="BM626" i="26"/>
  <c r="BL626" i="26"/>
  <c r="BK626" i="26"/>
  <c r="BJ626" i="26"/>
  <c r="BI626" i="26"/>
  <c r="BQ625" i="26"/>
  <c r="BP625" i="26"/>
  <c r="BO625" i="26"/>
  <c r="BN625" i="26"/>
  <c r="BM625" i="26"/>
  <c r="BL625" i="26"/>
  <c r="BK625" i="26"/>
  <c r="BJ625" i="26"/>
  <c r="BI625" i="26"/>
  <c r="BQ624" i="26"/>
  <c r="BP624" i="26"/>
  <c r="BO624" i="26"/>
  <c r="BN624" i="26"/>
  <c r="BM624" i="26"/>
  <c r="BL624" i="26"/>
  <c r="BK624" i="26"/>
  <c r="BJ624" i="26"/>
  <c r="BI624" i="26"/>
  <c r="BQ623" i="26"/>
  <c r="BP623" i="26"/>
  <c r="BO623" i="26"/>
  <c r="BN623" i="26"/>
  <c r="BM623" i="26"/>
  <c r="BL623" i="26"/>
  <c r="BK623" i="26"/>
  <c r="BJ623" i="26"/>
  <c r="BI623" i="26"/>
  <c r="BQ622" i="26"/>
  <c r="BP622" i="26"/>
  <c r="BO622" i="26"/>
  <c r="BN622" i="26"/>
  <c r="BM622" i="26"/>
  <c r="BL622" i="26"/>
  <c r="BK622" i="26"/>
  <c r="BJ622" i="26"/>
  <c r="BI622" i="26"/>
  <c r="BQ621" i="26"/>
  <c r="BP621" i="26"/>
  <c r="BO621" i="26"/>
  <c r="BN621" i="26"/>
  <c r="BM621" i="26"/>
  <c r="BL621" i="26"/>
  <c r="BK621" i="26"/>
  <c r="BJ621" i="26"/>
  <c r="BI621" i="26"/>
  <c r="BQ620" i="26"/>
  <c r="BP620" i="26"/>
  <c r="BO620" i="26"/>
  <c r="BN620" i="26"/>
  <c r="BM620" i="26"/>
  <c r="BL620" i="26"/>
  <c r="BK620" i="26"/>
  <c r="BJ620" i="26"/>
  <c r="BI620" i="26"/>
  <c r="BQ619" i="26"/>
  <c r="BP619" i="26"/>
  <c r="BO619" i="26"/>
  <c r="BN619" i="26"/>
  <c r="BM619" i="26"/>
  <c r="BL619" i="26"/>
  <c r="BK619" i="26"/>
  <c r="BJ619" i="26"/>
  <c r="BI619" i="26"/>
  <c r="BQ618" i="26"/>
  <c r="BP618" i="26"/>
  <c r="BO618" i="26"/>
  <c r="BN618" i="26"/>
  <c r="BM618" i="26"/>
  <c r="BL618" i="26"/>
  <c r="BK618" i="26"/>
  <c r="BJ618" i="26"/>
  <c r="BI618" i="26"/>
  <c r="BQ617" i="26"/>
  <c r="BP617" i="26"/>
  <c r="BO617" i="26"/>
  <c r="BN617" i="26"/>
  <c r="BM617" i="26"/>
  <c r="BL617" i="26"/>
  <c r="BK617" i="26"/>
  <c r="BJ617" i="26"/>
  <c r="BI617" i="26"/>
  <c r="BQ616" i="26"/>
  <c r="BP616" i="26"/>
  <c r="BO616" i="26"/>
  <c r="BN616" i="26"/>
  <c r="BM616" i="26"/>
  <c r="BL616" i="26"/>
  <c r="BK616" i="26"/>
  <c r="BJ616" i="26"/>
  <c r="BI616" i="26"/>
  <c r="BQ615" i="26"/>
  <c r="BP615" i="26"/>
  <c r="BO615" i="26"/>
  <c r="BN615" i="26"/>
  <c r="BM615" i="26"/>
  <c r="BL615" i="26"/>
  <c r="BK615" i="26"/>
  <c r="BJ615" i="26"/>
  <c r="BI615" i="26"/>
  <c r="BQ614" i="26"/>
  <c r="BP614" i="26"/>
  <c r="BO614" i="26"/>
  <c r="BN614" i="26"/>
  <c r="BM614" i="26"/>
  <c r="BL614" i="26"/>
  <c r="BK614" i="26"/>
  <c r="BJ614" i="26"/>
  <c r="BI614" i="26"/>
  <c r="BQ613" i="26"/>
  <c r="BP613" i="26"/>
  <c r="BO613" i="26"/>
  <c r="BN613" i="26"/>
  <c r="BM613" i="26"/>
  <c r="BL613" i="26"/>
  <c r="BK613" i="26"/>
  <c r="BJ613" i="26"/>
  <c r="BI613" i="26"/>
  <c r="BQ612" i="26"/>
  <c r="BP612" i="26"/>
  <c r="BO612" i="26"/>
  <c r="BN612" i="26"/>
  <c r="BM612" i="26"/>
  <c r="BL612" i="26"/>
  <c r="BK612" i="26"/>
  <c r="BJ612" i="26"/>
  <c r="BI612" i="26"/>
  <c r="BQ611" i="26"/>
  <c r="BP611" i="26"/>
  <c r="BO611" i="26"/>
  <c r="BN611" i="26"/>
  <c r="BM611" i="26"/>
  <c r="BL611" i="26"/>
  <c r="BK611" i="26"/>
  <c r="BJ611" i="26"/>
  <c r="BI611" i="26"/>
  <c r="BQ610" i="26"/>
  <c r="BP610" i="26"/>
  <c r="BO610" i="26"/>
  <c r="BN610" i="26"/>
  <c r="BM610" i="26"/>
  <c r="BL610" i="26"/>
  <c r="BK610" i="26"/>
  <c r="BJ610" i="26"/>
  <c r="BI610" i="26"/>
  <c r="BQ609" i="26"/>
  <c r="BP609" i="26"/>
  <c r="BO609" i="26"/>
  <c r="BN609" i="26"/>
  <c r="BM609" i="26"/>
  <c r="BL609" i="26"/>
  <c r="BK609" i="26"/>
  <c r="BJ609" i="26"/>
  <c r="BI609" i="26"/>
  <c r="BQ608" i="26"/>
  <c r="BP608" i="26"/>
  <c r="BO608" i="26"/>
  <c r="BN608" i="26"/>
  <c r="BM608" i="26"/>
  <c r="BL608" i="26"/>
  <c r="BK608" i="26"/>
  <c r="BJ608" i="26"/>
  <c r="BI608" i="26"/>
  <c r="BQ607" i="26"/>
  <c r="BP607" i="26"/>
  <c r="BO607" i="26"/>
  <c r="BN607" i="26"/>
  <c r="BM607" i="26"/>
  <c r="BL607" i="26"/>
  <c r="BK607" i="26"/>
  <c r="BJ607" i="26"/>
  <c r="BI607" i="26"/>
  <c r="BQ606" i="26"/>
  <c r="BP606" i="26"/>
  <c r="BO606" i="26"/>
  <c r="BN606" i="26"/>
  <c r="BM606" i="26"/>
  <c r="BL606" i="26"/>
  <c r="BK606" i="26"/>
  <c r="BJ606" i="26"/>
  <c r="BI606" i="26"/>
  <c r="BQ605" i="26"/>
  <c r="BP605" i="26"/>
  <c r="BO605" i="26"/>
  <c r="BN605" i="26"/>
  <c r="BM605" i="26"/>
  <c r="BL605" i="26"/>
  <c r="BK605" i="26"/>
  <c r="BJ605" i="26"/>
  <c r="BI605" i="26"/>
  <c r="BQ604" i="26"/>
  <c r="BP604" i="26"/>
  <c r="BO604" i="26"/>
  <c r="BN604" i="26"/>
  <c r="BM604" i="26"/>
  <c r="BL604" i="26"/>
  <c r="BK604" i="26"/>
  <c r="BJ604" i="26"/>
  <c r="BI604" i="26"/>
  <c r="BQ603" i="26"/>
  <c r="BP603" i="26"/>
  <c r="BO603" i="26"/>
  <c r="BN603" i="26"/>
  <c r="BM603" i="26"/>
  <c r="BL603" i="26"/>
  <c r="BK603" i="26"/>
  <c r="BJ603" i="26"/>
  <c r="BI603" i="26"/>
  <c r="BQ602" i="26"/>
  <c r="BP602" i="26"/>
  <c r="BO602" i="26"/>
  <c r="BN602" i="26"/>
  <c r="BM602" i="26"/>
  <c r="BL602" i="26"/>
  <c r="BK602" i="26"/>
  <c r="BJ602" i="26"/>
  <c r="BI602" i="26"/>
  <c r="BQ601" i="26"/>
  <c r="BP601" i="26"/>
  <c r="BO601" i="26"/>
  <c r="BN601" i="26"/>
  <c r="BM601" i="26"/>
  <c r="BL601" i="26"/>
  <c r="BK601" i="26"/>
  <c r="BJ601" i="26"/>
  <c r="BI601" i="26"/>
  <c r="BQ600" i="26"/>
  <c r="BP600" i="26"/>
  <c r="BO600" i="26"/>
  <c r="BN600" i="26"/>
  <c r="BM600" i="26"/>
  <c r="BL600" i="26"/>
  <c r="BK600" i="26"/>
  <c r="BJ600" i="26"/>
  <c r="BI600" i="26"/>
  <c r="BQ599" i="26"/>
  <c r="BP599" i="26"/>
  <c r="BO599" i="26"/>
  <c r="BN599" i="26"/>
  <c r="BM599" i="26"/>
  <c r="BL599" i="26"/>
  <c r="BK599" i="26"/>
  <c r="BJ599" i="26"/>
  <c r="BI599" i="26"/>
  <c r="BQ598" i="26"/>
  <c r="BP598" i="26"/>
  <c r="BO598" i="26"/>
  <c r="BN598" i="26"/>
  <c r="BM598" i="26"/>
  <c r="BL598" i="26"/>
  <c r="BK598" i="26"/>
  <c r="BJ598" i="26"/>
  <c r="BI598" i="26"/>
  <c r="BQ597" i="26"/>
  <c r="BP597" i="26"/>
  <c r="BO597" i="26"/>
  <c r="BN597" i="26"/>
  <c r="BM597" i="26"/>
  <c r="BL597" i="26"/>
  <c r="BK597" i="26"/>
  <c r="BJ597" i="26"/>
  <c r="BI597" i="26"/>
  <c r="BQ596" i="26"/>
  <c r="BP596" i="26"/>
  <c r="BO596" i="26"/>
  <c r="BN596" i="26"/>
  <c r="BM596" i="26"/>
  <c r="BL596" i="26"/>
  <c r="BK596" i="26"/>
  <c r="BJ596" i="26"/>
  <c r="BI596" i="26"/>
  <c r="BQ595" i="26"/>
  <c r="BP595" i="26"/>
  <c r="BO595" i="26"/>
  <c r="BN595" i="26"/>
  <c r="BM595" i="26"/>
  <c r="BL595" i="26"/>
  <c r="BK595" i="26"/>
  <c r="BJ595" i="26"/>
  <c r="BI595" i="26"/>
  <c r="BQ594" i="26"/>
  <c r="BP594" i="26"/>
  <c r="BO594" i="26"/>
  <c r="BN594" i="26"/>
  <c r="BM594" i="26"/>
  <c r="BL594" i="26"/>
  <c r="BK594" i="26"/>
  <c r="BJ594" i="26"/>
  <c r="BI594" i="26"/>
  <c r="BQ593" i="26"/>
  <c r="BP593" i="26"/>
  <c r="BO593" i="26"/>
  <c r="BN593" i="26"/>
  <c r="BM593" i="26"/>
  <c r="BL593" i="26"/>
  <c r="BK593" i="26"/>
  <c r="BJ593" i="26"/>
  <c r="BI593" i="26"/>
  <c r="BQ592" i="26"/>
  <c r="BP592" i="26"/>
  <c r="BO592" i="26"/>
  <c r="BN592" i="26"/>
  <c r="BM592" i="26"/>
  <c r="BL592" i="26"/>
  <c r="BK592" i="26"/>
  <c r="BJ592" i="26"/>
  <c r="BI592" i="26"/>
  <c r="BQ591" i="26"/>
  <c r="BP591" i="26"/>
  <c r="BO591" i="26"/>
  <c r="BN591" i="26"/>
  <c r="BM591" i="26"/>
  <c r="BL591" i="26"/>
  <c r="BK591" i="26"/>
  <c r="BJ591" i="26"/>
  <c r="BI591" i="26"/>
  <c r="BQ590" i="26"/>
  <c r="BP590" i="26"/>
  <c r="BO590" i="26"/>
  <c r="BN590" i="26"/>
  <c r="BM590" i="26"/>
  <c r="BL590" i="26"/>
  <c r="BK590" i="26"/>
  <c r="BJ590" i="26"/>
  <c r="BI590" i="26"/>
  <c r="BQ589" i="26"/>
  <c r="BP589" i="26"/>
  <c r="BO589" i="26"/>
  <c r="BN589" i="26"/>
  <c r="BM589" i="26"/>
  <c r="BL589" i="26"/>
  <c r="BK589" i="26"/>
  <c r="BJ589" i="26"/>
  <c r="BI589" i="26"/>
  <c r="BQ588" i="26"/>
  <c r="BP588" i="26"/>
  <c r="BO588" i="26"/>
  <c r="BN588" i="26"/>
  <c r="BM588" i="26"/>
  <c r="BL588" i="26"/>
  <c r="BK588" i="26"/>
  <c r="BJ588" i="26"/>
  <c r="BI588" i="26"/>
  <c r="BQ587" i="26"/>
  <c r="BP587" i="26"/>
  <c r="BO587" i="26"/>
  <c r="BN587" i="26"/>
  <c r="BM587" i="26"/>
  <c r="BL587" i="26"/>
  <c r="BK587" i="26"/>
  <c r="BJ587" i="26"/>
  <c r="BI587" i="26"/>
  <c r="BQ586" i="26"/>
  <c r="BP586" i="26"/>
  <c r="BO586" i="26"/>
  <c r="BN586" i="26"/>
  <c r="BM586" i="26"/>
  <c r="BL586" i="26"/>
  <c r="BK586" i="26"/>
  <c r="BJ586" i="26"/>
  <c r="BI586" i="26"/>
  <c r="BQ585" i="26"/>
  <c r="BP585" i="26"/>
  <c r="BO585" i="26"/>
  <c r="BN585" i="26"/>
  <c r="BM585" i="26"/>
  <c r="BL585" i="26"/>
  <c r="BK585" i="26"/>
  <c r="BJ585" i="26"/>
  <c r="BI585" i="26"/>
  <c r="BQ584" i="26"/>
  <c r="BP584" i="26"/>
  <c r="BO584" i="26"/>
  <c r="BN584" i="26"/>
  <c r="BM584" i="26"/>
  <c r="BL584" i="26"/>
  <c r="BK584" i="26"/>
  <c r="BJ584" i="26"/>
  <c r="BI584" i="26"/>
  <c r="BQ583" i="26"/>
  <c r="BP583" i="26"/>
  <c r="BO583" i="26"/>
  <c r="BN583" i="26"/>
  <c r="BM583" i="26"/>
  <c r="BL583" i="26"/>
  <c r="BK583" i="26"/>
  <c r="BJ583" i="26"/>
  <c r="BI583" i="26"/>
  <c r="BQ582" i="26"/>
  <c r="BP582" i="26"/>
  <c r="BO582" i="26"/>
  <c r="BN582" i="26"/>
  <c r="BM582" i="26"/>
  <c r="BL582" i="26"/>
  <c r="BK582" i="26"/>
  <c r="BJ582" i="26"/>
  <c r="BI582" i="26"/>
  <c r="BQ581" i="26"/>
  <c r="BP581" i="26"/>
  <c r="BO581" i="26"/>
  <c r="BN581" i="26"/>
  <c r="BM581" i="26"/>
  <c r="BL581" i="26"/>
  <c r="BK581" i="26"/>
  <c r="BJ581" i="26"/>
  <c r="BI581" i="26"/>
  <c r="BQ580" i="26"/>
  <c r="BP580" i="26"/>
  <c r="BO580" i="26"/>
  <c r="BN580" i="26"/>
  <c r="BM580" i="26"/>
  <c r="BL580" i="26"/>
  <c r="BK580" i="26"/>
  <c r="BJ580" i="26"/>
  <c r="BI580" i="26"/>
  <c r="BQ579" i="26"/>
  <c r="BP579" i="26"/>
  <c r="BO579" i="26"/>
  <c r="BN579" i="26"/>
  <c r="BM579" i="26"/>
  <c r="BL579" i="26"/>
  <c r="BK579" i="26"/>
  <c r="BJ579" i="26"/>
  <c r="BI579" i="26"/>
  <c r="BQ578" i="26"/>
  <c r="BP578" i="26"/>
  <c r="BO578" i="26"/>
  <c r="BN578" i="26"/>
  <c r="BM578" i="26"/>
  <c r="BL578" i="26"/>
  <c r="BK578" i="26"/>
  <c r="BJ578" i="26"/>
  <c r="BI578" i="26"/>
  <c r="BQ577" i="26"/>
  <c r="BP577" i="26"/>
  <c r="BO577" i="26"/>
  <c r="BN577" i="26"/>
  <c r="BM577" i="26"/>
  <c r="BL577" i="26"/>
  <c r="BK577" i="26"/>
  <c r="BJ577" i="26"/>
  <c r="BI577" i="26"/>
  <c r="BQ576" i="26"/>
  <c r="BP576" i="26"/>
  <c r="BO576" i="26"/>
  <c r="BN576" i="26"/>
  <c r="BM576" i="26"/>
  <c r="BL576" i="26"/>
  <c r="BK576" i="26"/>
  <c r="BJ576" i="26"/>
  <c r="BI576" i="26"/>
  <c r="BQ575" i="26"/>
  <c r="BP575" i="26"/>
  <c r="BO575" i="26"/>
  <c r="BN575" i="26"/>
  <c r="BM575" i="26"/>
  <c r="BL575" i="26"/>
  <c r="BK575" i="26"/>
  <c r="BJ575" i="26"/>
  <c r="BI575" i="26"/>
  <c r="BQ574" i="26"/>
  <c r="BP574" i="26"/>
  <c r="BO574" i="26"/>
  <c r="BN574" i="26"/>
  <c r="BM574" i="26"/>
  <c r="BL574" i="26"/>
  <c r="BK574" i="26"/>
  <c r="BJ574" i="26"/>
  <c r="BI574" i="26"/>
  <c r="BQ573" i="26"/>
  <c r="BP573" i="26"/>
  <c r="BO573" i="26"/>
  <c r="BN573" i="26"/>
  <c r="BM573" i="26"/>
  <c r="BL573" i="26"/>
  <c r="BK573" i="26"/>
  <c r="BJ573" i="26"/>
  <c r="BI573" i="26"/>
  <c r="BQ572" i="26"/>
  <c r="BP572" i="26"/>
  <c r="BO572" i="26"/>
  <c r="BN572" i="26"/>
  <c r="BM572" i="26"/>
  <c r="BL572" i="26"/>
  <c r="BK572" i="26"/>
  <c r="BJ572" i="26"/>
  <c r="BI572" i="26"/>
  <c r="BQ571" i="26"/>
  <c r="BP571" i="26"/>
  <c r="BO571" i="26"/>
  <c r="BN571" i="26"/>
  <c r="BM571" i="26"/>
  <c r="BL571" i="26"/>
  <c r="BK571" i="26"/>
  <c r="BJ571" i="26"/>
  <c r="BI571" i="26"/>
  <c r="BQ570" i="26"/>
  <c r="BP570" i="26"/>
  <c r="BO570" i="26"/>
  <c r="BN570" i="26"/>
  <c r="BM570" i="26"/>
  <c r="BL570" i="26"/>
  <c r="BK570" i="26"/>
  <c r="BJ570" i="26"/>
  <c r="BI570" i="26"/>
  <c r="BQ569" i="26"/>
  <c r="BP569" i="26"/>
  <c r="BO569" i="26"/>
  <c r="BN569" i="26"/>
  <c r="BM569" i="26"/>
  <c r="BL569" i="26"/>
  <c r="BK569" i="26"/>
  <c r="BJ569" i="26"/>
  <c r="BI569" i="26"/>
  <c r="BQ568" i="26"/>
  <c r="BP568" i="26"/>
  <c r="BO568" i="26"/>
  <c r="BN568" i="26"/>
  <c r="BM568" i="26"/>
  <c r="BL568" i="26"/>
  <c r="BK568" i="26"/>
  <c r="BJ568" i="26"/>
  <c r="BI568" i="26"/>
  <c r="BQ567" i="26"/>
  <c r="BP567" i="26"/>
  <c r="BO567" i="26"/>
  <c r="BN567" i="26"/>
  <c r="BM567" i="26"/>
  <c r="BL567" i="26"/>
  <c r="BK567" i="26"/>
  <c r="BJ567" i="26"/>
  <c r="BI567" i="26"/>
  <c r="BQ566" i="26"/>
  <c r="BP566" i="26"/>
  <c r="BO566" i="26"/>
  <c r="BN566" i="26"/>
  <c r="BM566" i="26"/>
  <c r="BL566" i="26"/>
  <c r="BK566" i="26"/>
  <c r="BJ566" i="26"/>
  <c r="BI566" i="26"/>
  <c r="BQ565" i="26"/>
  <c r="BP565" i="26"/>
  <c r="BO565" i="26"/>
  <c r="BN565" i="26"/>
  <c r="BM565" i="26"/>
  <c r="BL565" i="26"/>
  <c r="BK565" i="26"/>
  <c r="BJ565" i="26"/>
  <c r="BI565" i="26"/>
  <c r="BQ564" i="26"/>
  <c r="BP564" i="26"/>
  <c r="BO564" i="26"/>
  <c r="BN564" i="26"/>
  <c r="BM564" i="26"/>
  <c r="BL564" i="26"/>
  <c r="BK564" i="26"/>
  <c r="BJ564" i="26"/>
  <c r="BI564" i="26"/>
  <c r="BQ563" i="26"/>
  <c r="BP563" i="26"/>
  <c r="BO563" i="26"/>
  <c r="BN563" i="26"/>
  <c r="BM563" i="26"/>
  <c r="BL563" i="26"/>
  <c r="BK563" i="26"/>
  <c r="BJ563" i="26"/>
  <c r="BI563" i="26"/>
  <c r="BQ562" i="26"/>
  <c r="BP562" i="26"/>
  <c r="BO562" i="26"/>
  <c r="BN562" i="26"/>
  <c r="BM562" i="26"/>
  <c r="BL562" i="26"/>
  <c r="BK562" i="26"/>
  <c r="BJ562" i="26"/>
  <c r="BI562" i="26"/>
  <c r="BQ561" i="26"/>
  <c r="BP561" i="26"/>
  <c r="BO561" i="26"/>
  <c r="BN561" i="26"/>
  <c r="BM561" i="26"/>
  <c r="BL561" i="26"/>
  <c r="BK561" i="26"/>
  <c r="BJ561" i="26"/>
  <c r="BI561" i="26"/>
  <c r="BQ560" i="26"/>
  <c r="BP560" i="26"/>
  <c r="BO560" i="26"/>
  <c r="BN560" i="26"/>
  <c r="BM560" i="26"/>
  <c r="BL560" i="26"/>
  <c r="BK560" i="26"/>
  <c r="BJ560" i="26"/>
  <c r="BI560" i="26"/>
  <c r="BQ559" i="26"/>
  <c r="BP559" i="26"/>
  <c r="BO559" i="26"/>
  <c r="BN559" i="26"/>
  <c r="BM559" i="26"/>
  <c r="BL559" i="26"/>
  <c r="BK559" i="26"/>
  <c r="BJ559" i="26"/>
  <c r="BI559" i="26"/>
  <c r="BQ558" i="26"/>
  <c r="BP558" i="26"/>
  <c r="BO558" i="26"/>
  <c r="BN558" i="26"/>
  <c r="BM558" i="26"/>
  <c r="BL558" i="26"/>
  <c r="BK558" i="26"/>
  <c r="BJ558" i="26"/>
  <c r="BI558" i="26"/>
  <c r="BQ557" i="26"/>
  <c r="BP557" i="26"/>
  <c r="BO557" i="26"/>
  <c r="BN557" i="26"/>
  <c r="BM557" i="26"/>
  <c r="BL557" i="26"/>
  <c r="BK557" i="26"/>
  <c r="BJ557" i="26"/>
  <c r="BI557" i="26"/>
  <c r="BQ556" i="26"/>
  <c r="BP556" i="26"/>
  <c r="BO556" i="26"/>
  <c r="BN556" i="26"/>
  <c r="BM556" i="26"/>
  <c r="BL556" i="26"/>
  <c r="BK556" i="26"/>
  <c r="BJ556" i="26"/>
  <c r="BI556" i="26"/>
  <c r="BQ555" i="26"/>
  <c r="BP555" i="26"/>
  <c r="BO555" i="26"/>
  <c r="BN555" i="26"/>
  <c r="BM555" i="26"/>
  <c r="BL555" i="26"/>
  <c r="BK555" i="26"/>
  <c r="BJ555" i="26"/>
  <c r="BI555" i="26"/>
  <c r="BQ554" i="26"/>
  <c r="BP554" i="26"/>
  <c r="BO554" i="26"/>
  <c r="BN554" i="26"/>
  <c r="BM554" i="26"/>
  <c r="BL554" i="26"/>
  <c r="BK554" i="26"/>
  <c r="BJ554" i="26"/>
  <c r="BI554" i="26"/>
  <c r="BQ553" i="26"/>
  <c r="BP553" i="26"/>
  <c r="BO553" i="26"/>
  <c r="BN553" i="26"/>
  <c r="BM553" i="26"/>
  <c r="BL553" i="26"/>
  <c r="BK553" i="26"/>
  <c r="BJ553" i="26"/>
  <c r="BI553" i="26"/>
  <c r="BQ552" i="26"/>
  <c r="BP552" i="26"/>
  <c r="BO552" i="26"/>
  <c r="BN552" i="26"/>
  <c r="BM552" i="26"/>
  <c r="BL552" i="26"/>
  <c r="BK552" i="26"/>
  <c r="BJ552" i="26"/>
  <c r="BI552" i="26"/>
  <c r="BQ551" i="26"/>
  <c r="BP551" i="26"/>
  <c r="BO551" i="26"/>
  <c r="BN551" i="26"/>
  <c r="BM551" i="26"/>
  <c r="BL551" i="26"/>
  <c r="BK551" i="26"/>
  <c r="BJ551" i="26"/>
  <c r="BI551" i="26"/>
  <c r="BQ550" i="26"/>
  <c r="BP550" i="26"/>
  <c r="BO550" i="26"/>
  <c r="BN550" i="26"/>
  <c r="BM550" i="26"/>
  <c r="BL550" i="26"/>
  <c r="BK550" i="26"/>
  <c r="BJ550" i="26"/>
  <c r="BI550" i="26"/>
  <c r="BQ549" i="26"/>
  <c r="BP549" i="26"/>
  <c r="BO549" i="26"/>
  <c r="BN549" i="26"/>
  <c r="BM549" i="26"/>
  <c r="BL549" i="26"/>
  <c r="BK549" i="26"/>
  <c r="BJ549" i="26"/>
  <c r="BI549" i="26"/>
  <c r="BQ548" i="26"/>
  <c r="BP548" i="26"/>
  <c r="BO548" i="26"/>
  <c r="BN548" i="26"/>
  <c r="BM548" i="26"/>
  <c r="BL548" i="26"/>
  <c r="BK548" i="26"/>
  <c r="BJ548" i="26"/>
  <c r="BI548" i="26"/>
  <c r="BQ547" i="26"/>
  <c r="BP547" i="26"/>
  <c r="BO547" i="26"/>
  <c r="BN547" i="26"/>
  <c r="BM547" i="26"/>
  <c r="BL547" i="26"/>
  <c r="BK547" i="26"/>
  <c r="BJ547" i="26"/>
  <c r="BI547" i="26"/>
  <c r="BQ546" i="26"/>
  <c r="BP546" i="26"/>
  <c r="BO546" i="26"/>
  <c r="BN546" i="26"/>
  <c r="BM546" i="26"/>
  <c r="BL546" i="26"/>
  <c r="BK546" i="26"/>
  <c r="BJ546" i="26"/>
  <c r="BI546" i="26"/>
  <c r="BQ545" i="26"/>
  <c r="BP545" i="26"/>
  <c r="BO545" i="26"/>
  <c r="BN545" i="26"/>
  <c r="BM545" i="26"/>
  <c r="BL545" i="26"/>
  <c r="BK545" i="26"/>
  <c r="BJ545" i="26"/>
  <c r="BI545" i="26"/>
  <c r="BQ544" i="26"/>
  <c r="BP544" i="26"/>
  <c r="BO544" i="26"/>
  <c r="BN544" i="26"/>
  <c r="BM544" i="26"/>
  <c r="BL544" i="26"/>
  <c r="BK544" i="26"/>
  <c r="BJ544" i="26"/>
  <c r="BI544" i="26"/>
  <c r="BQ543" i="26"/>
  <c r="BP543" i="26"/>
  <c r="BO543" i="26"/>
  <c r="BN543" i="26"/>
  <c r="BM543" i="26"/>
  <c r="BL543" i="26"/>
  <c r="BK543" i="26"/>
  <c r="BJ543" i="26"/>
  <c r="BI543" i="26"/>
  <c r="BQ542" i="26"/>
  <c r="BP542" i="26"/>
  <c r="BO542" i="26"/>
  <c r="BN542" i="26"/>
  <c r="BM542" i="26"/>
  <c r="BL542" i="26"/>
  <c r="BK542" i="26"/>
  <c r="BJ542" i="26"/>
  <c r="BI542" i="26"/>
  <c r="BQ541" i="26"/>
  <c r="BP541" i="26"/>
  <c r="BO541" i="26"/>
  <c r="BN541" i="26"/>
  <c r="BM541" i="26"/>
  <c r="BL541" i="26"/>
  <c r="BK541" i="26"/>
  <c r="BJ541" i="26"/>
  <c r="BI541" i="26"/>
  <c r="BQ540" i="26"/>
  <c r="BP540" i="26"/>
  <c r="BO540" i="26"/>
  <c r="BN540" i="26"/>
  <c r="BM540" i="26"/>
  <c r="BL540" i="26"/>
  <c r="BK540" i="26"/>
  <c r="BJ540" i="26"/>
  <c r="BI540" i="26"/>
  <c r="BQ539" i="26"/>
  <c r="BP539" i="26"/>
  <c r="BO539" i="26"/>
  <c r="BN539" i="26"/>
  <c r="BM539" i="26"/>
  <c r="BL539" i="26"/>
  <c r="BK539" i="26"/>
  <c r="BJ539" i="26"/>
  <c r="BI539" i="26"/>
  <c r="BQ538" i="26"/>
  <c r="BP538" i="26"/>
  <c r="BO538" i="26"/>
  <c r="BN538" i="26"/>
  <c r="BM538" i="26"/>
  <c r="BL538" i="26"/>
  <c r="BK538" i="26"/>
  <c r="BJ538" i="26"/>
  <c r="BI538" i="26"/>
  <c r="BQ537" i="26"/>
  <c r="BP537" i="26"/>
  <c r="BO537" i="26"/>
  <c r="BN537" i="26"/>
  <c r="BM537" i="26"/>
  <c r="BL537" i="26"/>
  <c r="BK537" i="26"/>
  <c r="BJ537" i="26"/>
  <c r="BI537" i="26"/>
  <c r="BQ536" i="26"/>
  <c r="BP536" i="26"/>
  <c r="BO536" i="26"/>
  <c r="BN536" i="26"/>
  <c r="BM536" i="26"/>
  <c r="BL536" i="26"/>
  <c r="BK536" i="26"/>
  <c r="BJ536" i="26"/>
  <c r="BI536" i="26"/>
  <c r="BQ535" i="26"/>
  <c r="BP535" i="26"/>
  <c r="BO535" i="26"/>
  <c r="BN535" i="26"/>
  <c r="BM535" i="26"/>
  <c r="BL535" i="26"/>
  <c r="BK535" i="26"/>
  <c r="BJ535" i="26"/>
  <c r="BI535" i="26"/>
  <c r="BQ534" i="26"/>
  <c r="BP534" i="26"/>
  <c r="BO534" i="26"/>
  <c r="BN534" i="26"/>
  <c r="BM534" i="26"/>
  <c r="BL534" i="26"/>
  <c r="BK534" i="26"/>
  <c r="BJ534" i="26"/>
  <c r="BI534" i="26"/>
  <c r="BQ533" i="26"/>
  <c r="BP533" i="26"/>
  <c r="BO533" i="26"/>
  <c r="BN533" i="26"/>
  <c r="BM533" i="26"/>
  <c r="BL533" i="26"/>
  <c r="BK533" i="26"/>
  <c r="BJ533" i="26"/>
  <c r="BI533" i="26"/>
  <c r="BQ532" i="26"/>
  <c r="BP532" i="26"/>
  <c r="BO532" i="26"/>
  <c r="BN532" i="26"/>
  <c r="BM532" i="26"/>
  <c r="BL532" i="26"/>
  <c r="BK532" i="26"/>
  <c r="BJ532" i="26"/>
  <c r="BI532" i="26"/>
  <c r="BQ531" i="26"/>
  <c r="BP531" i="26"/>
  <c r="BO531" i="26"/>
  <c r="BN531" i="26"/>
  <c r="BM531" i="26"/>
  <c r="BL531" i="26"/>
  <c r="BK531" i="26"/>
  <c r="BJ531" i="26"/>
  <c r="BI531" i="26"/>
  <c r="BQ530" i="26"/>
  <c r="BP530" i="26"/>
  <c r="BO530" i="26"/>
  <c r="BN530" i="26"/>
  <c r="BM530" i="26"/>
  <c r="BL530" i="26"/>
  <c r="BK530" i="26"/>
  <c r="BJ530" i="26"/>
  <c r="BI530" i="26"/>
  <c r="BQ529" i="26"/>
  <c r="BP529" i="26"/>
  <c r="BO529" i="26"/>
  <c r="BN529" i="26"/>
  <c r="BM529" i="26"/>
  <c r="BL529" i="26"/>
  <c r="BK529" i="26"/>
  <c r="BJ529" i="26"/>
  <c r="BI529" i="26"/>
  <c r="BQ528" i="26"/>
  <c r="BP528" i="26"/>
  <c r="BO528" i="26"/>
  <c r="BN528" i="26"/>
  <c r="BM528" i="26"/>
  <c r="BL528" i="26"/>
  <c r="BK528" i="26"/>
  <c r="BJ528" i="26"/>
  <c r="BI528" i="26"/>
  <c r="BQ527" i="26"/>
  <c r="BP527" i="26"/>
  <c r="BO527" i="26"/>
  <c r="BN527" i="26"/>
  <c r="BM527" i="26"/>
  <c r="BL527" i="26"/>
  <c r="BK527" i="26"/>
  <c r="BJ527" i="26"/>
  <c r="BI527" i="26"/>
  <c r="BQ526" i="26"/>
  <c r="BP526" i="26"/>
  <c r="BO526" i="26"/>
  <c r="BN526" i="26"/>
  <c r="BM526" i="26"/>
  <c r="BL526" i="26"/>
  <c r="BK526" i="26"/>
  <c r="BJ526" i="26"/>
  <c r="BI526" i="26"/>
  <c r="BQ525" i="26"/>
  <c r="BP525" i="26"/>
  <c r="BO525" i="26"/>
  <c r="BN525" i="26"/>
  <c r="BM525" i="26"/>
  <c r="BL525" i="26"/>
  <c r="BK525" i="26"/>
  <c r="BJ525" i="26"/>
  <c r="BI525" i="26"/>
  <c r="BQ524" i="26"/>
  <c r="BP524" i="26"/>
  <c r="BO524" i="26"/>
  <c r="BN524" i="26"/>
  <c r="BM524" i="26"/>
  <c r="BL524" i="26"/>
  <c r="BK524" i="26"/>
  <c r="BJ524" i="26"/>
  <c r="BI524" i="26"/>
  <c r="BQ523" i="26"/>
  <c r="BP523" i="26"/>
  <c r="BO523" i="26"/>
  <c r="BN523" i="26"/>
  <c r="BM523" i="26"/>
  <c r="BL523" i="26"/>
  <c r="BK523" i="26"/>
  <c r="BJ523" i="26"/>
  <c r="BI523" i="26"/>
  <c r="BQ522" i="26"/>
  <c r="BP522" i="26"/>
  <c r="BO522" i="26"/>
  <c r="BN522" i="26"/>
  <c r="BM522" i="26"/>
  <c r="BL522" i="26"/>
  <c r="BK522" i="26"/>
  <c r="BJ522" i="26"/>
  <c r="BI522" i="26"/>
  <c r="BQ521" i="26"/>
  <c r="BP521" i="26"/>
  <c r="BO521" i="26"/>
  <c r="BN521" i="26"/>
  <c r="BM521" i="26"/>
  <c r="BL521" i="26"/>
  <c r="BK521" i="26"/>
  <c r="BJ521" i="26"/>
  <c r="BI521" i="26"/>
  <c r="BQ520" i="26"/>
  <c r="BP520" i="26"/>
  <c r="BO520" i="26"/>
  <c r="BN520" i="26"/>
  <c r="BM520" i="26"/>
  <c r="BL520" i="26"/>
  <c r="BK520" i="26"/>
  <c r="BJ520" i="26"/>
  <c r="BI520" i="26"/>
  <c r="BQ519" i="26"/>
  <c r="BP519" i="26"/>
  <c r="BO519" i="26"/>
  <c r="BN519" i="26"/>
  <c r="BM519" i="26"/>
  <c r="BL519" i="26"/>
  <c r="BK519" i="26"/>
  <c r="BJ519" i="26"/>
  <c r="BI519" i="26"/>
  <c r="BQ518" i="26"/>
  <c r="BP518" i="26"/>
  <c r="BO518" i="26"/>
  <c r="BN518" i="26"/>
  <c r="BM518" i="26"/>
  <c r="BL518" i="26"/>
  <c r="BK518" i="26"/>
  <c r="BJ518" i="26"/>
  <c r="BI518" i="26"/>
  <c r="BQ517" i="26"/>
  <c r="BP517" i="26"/>
  <c r="BO517" i="26"/>
  <c r="BN517" i="26"/>
  <c r="BM517" i="26"/>
  <c r="BL517" i="26"/>
  <c r="BK517" i="26"/>
  <c r="BJ517" i="26"/>
  <c r="BI517" i="26"/>
  <c r="BQ516" i="26"/>
  <c r="BP516" i="26"/>
  <c r="BO516" i="26"/>
  <c r="BN516" i="26"/>
  <c r="BM516" i="26"/>
  <c r="BL516" i="26"/>
  <c r="BK516" i="26"/>
  <c r="BJ516" i="26"/>
  <c r="BI516" i="26"/>
  <c r="BQ515" i="26"/>
  <c r="BP515" i="26"/>
  <c r="BO515" i="26"/>
  <c r="BN515" i="26"/>
  <c r="BM515" i="26"/>
  <c r="BL515" i="26"/>
  <c r="BK515" i="26"/>
  <c r="BJ515" i="26"/>
  <c r="BI515" i="26"/>
  <c r="BQ514" i="26"/>
  <c r="BP514" i="26"/>
  <c r="BO514" i="26"/>
  <c r="BN514" i="26"/>
  <c r="BM514" i="26"/>
  <c r="BL514" i="26"/>
  <c r="BK514" i="26"/>
  <c r="BJ514" i="26"/>
  <c r="BI514" i="26"/>
  <c r="BQ513" i="26"/>
  <c r="BP513" i="26"/>
  <c r="BO513" i="26"/>
  <c r="BN513" i="26"/>
  <c r="BM513" i="26"/>
  <c r="BL513" i="26"/>
  <c r="BK513" i="26"/>
  <c r="BJ513" i="26"/>
  <c r="BI513" i="26"/>
  <c r="BQ512" i="26"/>
  <c r="BP512" i="26"/>
  <c r="BO512" i="26"/>
  <c r="BN512" i="26"/>
  <c r="BM512" i="26"/>
  <c r="BL512" i="26"/>
  <c r="BK512" i="26"/>
  <c r="BJ512" i="26"/>
  <c r="BI512" i="26"/>
  <c r="BQ511" i="26"/>
  <c r="BP511" i="26"/>
  <c r="BO511" i="26"/>
  <c r="BN511" i="26"/>
  <c r="BM511" i="26"/>
  <c r="BL511" i="26"/>
  <c r="BK511" i="26"/>
  <c r="BJ511" i="26"/>
  <c r="BI511" i="26"/>
  <c r="BQ510" i="26"/>
  <c r="BP510" i="26"/>
  <c r="BO510" i="26"/>
  <c r="BN510" i="26"/>
  <c r="BM510" i="26"/>
  <c r="BL510" i="26"/>
  <c r="BK510" i="26"/>
  <c r="BJ510" i="26"/>
  <c r="BI510" i="26"/>
  <c r="BQ509" i="26"/>
  <c r="BP509" i="26"/>
  <c r="BO509" i="26"/>
  <c r="BN509" i="26"/>
  <c r="BM509" i="26"/>
  <c r="BL509" i="26"/>
  <c r="BK509" i="26"/>
  <c r="BJ509" i="26"/>
  <c r="BI509" i="26"/>
  <c r="BQ508" i="26"/>
  <c r="BP508" i="26"/>
  <c r="BO508" i="26"/>
  <c r="BN508" i="26"/>
  <c r="BM508" i="26"/>
  <c r="BL508" i="26"/>
  <c r="BK508" i="26"/>
  <c r="BJ508" i="26"/>
  <c r="BI508" i="26"/>
  <c r="BQ507" i="26"/>
  <c r="BP507" i="26"/>
  <c r="BO507" i="26"/>
  <c r="BN507" i="26"/>
  <c r="BM507" i="26"/>
  <c r="BL507" i="26"/>
  <c r="BK507" i="26"/>
  <c r="BJ507" i="26"/>
  <c r="BI507" i="26"/>
  <c r="BQ506" i="26"/>
  <c r="BP506" i="26"/>
  <c r="BO506" i="26"/>
  <c r="BN506" i="26"/>
  <c r="BM506" i="26"/>
  <c r="BL506" i="26"/>
  <c r="BK506" i="26"/>
  <c r="BJ506" i="26"/>
  <c r="BI506" i="26"/>
  <c r="BQ505" i="26"/>
  <c r="BP505" i="26"/>
  <c r="BO505" i="26"/>
  <c r="BN505" i="26"/>
  <c r="BM505" i="26"/>
  <c r="BL505" i="26"/>
  <c r="BK505" i="26"/>
  <c r="BJ505" i="26"/>
  <c r="BI505" i="26"/>
  <c r="BQ504" i="26"/>
  <c r="BP504" i="26"/>
  <c r="BO504" i="26"/>
  <c r="BN504" i="26"/>
  <c r="BM504" i="26"/>
  <c r="BL504" i="26"/>
  <c r="BK504" i="26"/>
  <c r="BJ504" i="26"/>
  <c r="BI504" i="26"/>
  <c r="BQ503" i="26"/>
  <c r="BP503" i="26"/>
  <c r="BO503" i="26"/>
  <c r="BN503" i="26"/>
  <c r="BM503" i="26"/>
  <c r="BL503" i="26"/>
  <c r="BK503" i="26"/>
  <c r="BJ503" i="26"/>
  <c r="BI503" i="26"/>
  <c r="BQ502" i="26"/>
  <c r="BP502" i="26"/>
  <c r="BO502" i="26"/>
  <c r="BN502" i="26"/>
  <c r="BM502" i="26"/>
  <c r="BL502" i="26"/>
  <c r="BK502" i="26"/>
  <c r="BJ502" i="26"/>
  <c r="BI502" i="26"/>
  <c r="BQ501" i="26"/>
  <c r="BP501" i="26"/>
  <c r="BO501" i="26"/>
  <c r="BN501" i="26"/>
  <c r="BM501" i="26"/>
  <c r="BL501" i="26"/>
  <c r="BK501" i="26"/>
  <c r="BJ501" i="26"/>
  <c r="BI501" i="26"/>
  <c r="BQ500" i="26"/>
  <c r="BP500" i="26"/>
  <c r="BO500" i="26"/>
  <c r="BN500" i="26"/>
  <c r="BM500" i="26"/>
  <c r="BL500" i="26"/>
  <c r="BK500" i="26"/>
  <c r="BJ500" i="26"/>
  <c r="BI500" i="26"/>
  <c r="BQ499" i="26"/>
  <c r="BP499" i="26"/>
  <c r="BO499" i="26"/>
  <c r="BN499" i="26"/>
  <c r="BM499" i="26"/>
  <c r="BL499" i="26"/>
  <c r="BK499" i="26"/>
  <c r="BJ499" i="26"/>
  <c r="BI499" i="26"/>
  <c r="BQ498" i="26"/>
  <c r="BP498" i="26"/>
  <c r="BO498" i="26"/>
  <c r="BN498" i="26"/>
  <c r="BM498" i="26"/>
  <c r="BL498" i="26"/>
  <c r="BK498" i="26"/>
  <c r="BJ498" i="26"/>
  <c r="BI498" i="26"/>
  <c r="BQ497" i="26"/>
  <c r="BP497" i="26"/>
  <c r="BO497" i="26"/>
  <c r="BN497" i="26"/>
  <c r="BM497" i="26"/>
  <c r="BL497" i="26"/>
  <c r="BK497" i="26"/>
  <c r="BJ497" i="26"/>
  <c r="BI497" i="26"/>
  <c r="BQ496" i="26"/>
  <c r="BP496" i="26"/>
  <c r="BO496" i="26"/>
  <c r="BN496" i="26"/>
  <c r="BM496" i="26"/>
  <c r="BL496" i="26"/>
  <c r="BK496" i="26"/>
  <c r="BJ496" i="26"/>
  <c r="BI496" i="26"/>
  <c r="BQ495" i="26"/>
  <c r="BP495" i="26"/>
  <c r="BO495" i="26"/>
  <c r="BN495" i="26"/>
  <c r="BM495" i="26"/>
  <c r="BL495" i="26"/>
  <c r="BK495" i="26"/>
  <c r="BJ495" i="26"/>
  <c r="BI495" i="26"/>
  <c r="BQ494" i="26"/>
  <c r="BP494" i="26"/>
  <c r="BO494" i="26"/>
  <c r="BN494" i="26"/>
  <c r="BM494" i="26"/>
  <c r="BL494" i="26"/>
  <c r="BK494" i="26"/>
  <c r="BJ494" i="26"/>
  <c r="BI494" i="26"/>
  <c r="BQ493" i="26"/>
  <c r="BP493" i="26"/>
  <c r="BO493" i="26"/>
  <c r="BN493" i="26"/>
  <c r="BM493" i="26"/>
  <c r="BL493" i="26"/>
  <c r="BK493" i="26"/>
  <c r="BJ493" i="26"/>
  <c r="BI493" i="26"/>
  <c r="BQ492" i="26"/>
  <c r="BP492" i="26"/>
  <c r="BO492" i="26"/>
  <c r="BN492" i="26"/>
  <c r="BM492" i="26"/>
  <c r="BL492" i="26"/>
  <c r="BK492" i="26"/>
  <c r="BJ492" i="26"/>
  <c r="BI492" i="26"/>
  <c r="BQ491" i="26"/>
  <c r="BP491" i="26"/>
  <c r="BO491" i="26"/>
  <c r="BN491" i="26"/>
  <c r="BM491" i="26"/>
  <c r="BL491" i="26"/>
  <c r="BK491" i="26"/>
  <c r="BJ491" i="26"/>
  <c r="BI491" i="26"/>
  <c r="BQ490" i="26"/>
  <c r="BP490" i="26"/>
  <c r="BO490" i="26"/>
  <c r="BN490" i="26"/>
  <c r="BM490" i="26"/>
  <c r="BL490" i="26"/>
  <c r="BK490" i="26"/>
  <c r="BJ490" i="26"/>
  <c r="BI490" i="26"/>
  <c r="BQ489" i="26"/>
  <c r="BP489" i="26"/>
  <c r="BO489" i="26"/>
  <c r="BN489" i="26"/>
  <c r="BM489" i="26"/>
  <c r="BL489" i="26"/>
  <c r="BK489" i="26"/>
  <c r="BJ489" i="26"/>
  <c r="BI489" i="26"/>
  <c r="BQ488" i="26"/>
  <c r="BP488" i="26"/>
  <c r="BO488" i="26"/>
  <c r="BN488" i="26"/>
  <c r="BM488" i="26"/>
  <c r="BL488" i="26"/>
  <c r="BK488" i="26"/>
  <c r="BJ488" i="26"/>
  <c r="BI488" i="26"/>
  <c r="BQ487" i="26"/>
  <c r="BP487" i="26"/>
  <c r="BO487" i="26"/>
  <c r="BN487" i="26"/>
  <c r="BM487" i="26"/>
  <c r="BL487" i="26"/>
  <c r="BK487" i="26"/>
  <c r="BJ487" i="26"/>
  <c r="BI487" i="26"/>
  <c r="BQ486" i="26"/>
  <c r="BP486" i="26"/>
  <c r="BO486" i="26"/>
  <c r="BN486" i="26"/>
  <c r="BM486" i="26"/>
  <c r="BL486" i="26"/>
  <c r="BK486" i="26"/>
  <c r="BJ486" i="26"/>
  <c r="BI486" i="26"/>
  <c r="BQ485" i="26"/>
  <c r="BP485" i="26"/>
  <c r="BO485" i="26"/>
  <c r="BN485" i="26"/>
  <c r="BM485" i="26"/>
  <c r="BL485" i="26"/>
  <c r="BK485" i="26"/>
  <c r="BJ485" i="26"/>
  <c r="BI485" i="26"/>
  <c r="BQ484" i="26"/>
  <c r="BP484" i="26"/>
  <c r="BO484" i="26"/>
  <c r="BN484" i="26"/>
  <c r="BM484" i="26"/>
  <c r="BL484" i="26"/>
  <c r="BK484" i="26"/>
  <c r="BJ484" i="26"/>
  <c r="BI484" i="26"/>
  <c r="BQ483" i="26"/>
  <c r="BP483" i="26"/>
  <c r="BO483" i="26"/>
  <c r="BN483" i="26"/>
  <c r="BM483" i="26"/>
  <c r="BL483" i="26"/>
  <c r="BK483" i="26"/>
  <c r="BJ483" i="26"/>
  <c r="BI483" i="26"/>
  <c r="BQ482" i="26"/>
  <c r="BP482" i="26"/>
  <c r="BO482" i="26"/>
  <c r="BN482" i="26"/>
  <c r="BM482" i="26"/>
  <c r="BL482" i="26"/>
  <c r="BK482" i="26"/>
  <c r="BJ482" i="26"/>
  <c r="BI482" i="26"/>
  <c r="BQ481" i="26"/>
  <c r="BP481" i="26"/>
  <c r="BO481" i="26"/>
  <c r="BN481" i="26"/>
  <c r="BM481" i="26"/>
  <c r="BL481" i="26"/>
  <c r="BK481" i="26"/>
  <c r="BJ481" i="26"/>
  <c r="BI481" i="26"/>
  <c r="BQ480" i="26"/>
  <c r="BP480" i="26"/>
  <c r="BO480" i="26"/>
  <c r="BN480" i="26"/>
  <c r="BM480" i="26"/>
  <c r="BL480" i="26"/>
  <c r="BK480" i="26"/>
  <c r="BJ480" i="26"/>
  <c r="BI480" i="26"/>
  <c r="BQ479" i="26"/>
  <c r="BP479" i="26"/>
  <c r="BO479" i="26"/>
  <c r="BN479" i="26"/>
  <c r="BM479" i="26"/>
  <c r="BL479" i="26"/>
  <c r="BK479" i="26"/>
  <c r="BJ479" i="26"/>
  <c r="BI479" i="26"/>
  <c r="BQ478" i="26"/>
  <c r="BP478" i="26"/>
  <c r="BO478" i="26"/>
  <c r="BN478" i="26"/>
  <c r="BM478" i="26"/>
  <c r="BL478" i="26"/>
  <c r="BK478" i="26"/>
  <c r="BJ478" i="26"/>
  <c r="BI478" i="26"/>
  <c r="BQ477" i="26"/>
  <c r="BP477" i="26"/>
  <c r="BO477" i="26"/>
  <c r="BN477" i="26"/>
  <c r="BM477" i="26"/>
  <c r="BL477" i="26"/>
  <c r="BK477" i="26"/>
  <c r="BJ477" i="26"/>
  <c r="BI477" i="26"/>
  <c r="BQ476" i="26"/>
  <c r="BP476" i="26"/>
  <c r="BO476" i="26"/>
  <c r="BN476" i="26"/>
  <c r="BM476" i="26"/>
  <c r="BL476" i="26"/>
  <c r="BK476" i="26"/>
  <c r="BJ476" i="26"/>
  <c r="BI476" i="26"/>
  <c r="BQ475" i="26"/>
  <c r="BP475" i="26"/>
  <c r="BO475" i="26"/>
  <c r="BN475" i="26"/>
  <c r="BM475" i="26"/>
  <c r="BL475" i="26"/>
  <c r="BK475" i="26"/>
  <c r="BJ475" i="26"/>
  <c r="BI475" i="26"/>
  <c r="BQ474" i="26"/>
  <c r="BP474" i="26"/>
  <c r="BO474" i="26"/>
  <c r="BN474" i="26"/>
  <c r="BM474" i="26"/>
  <c r="BL474" i="26"/>
  <c r="BK474" i="26"/>
  <c r="BJ474" i="26"/>
  <c r="BI474" i="26"/>
  <c r="BQ473" i="26"/>
  <c r="BP473" i="26"/>
  <c r="BO473" i="26"/>
  <c r="BN473" i="26"/>
  <c r="BM473" i="26"/>
  <c r="BL473" i="26"/>
  <c r="BK473" i="26"/>
  <c r="BJ473" i="26"/>
  <c r="BI473" i="26"/>
  <c r="BQ472" i="26"/>
  <c r="BP472" i="26"/>
  <c r="BO472" i="26"/>
  <c r="BN472" i="26"/>
  <c r="BM472" i="26"/>
  <c r="BL472" i="26"/>
  <c r="BK472" i="26"/>
  <c r="BJ472" i="26"/>
  <c r="BI472" i="26"/>
  <c r="BQ471" i="26"/>
  <c r="BP471" i="26"/>
  <c r="BO471" i="26"/>
  <c r="BN471" i="26"/>
  <c r="BM471" i="26"/>
  <c r="BL471" i="26"/>
  <c r="BK471" i="26"/>
  <c r="BJ471" i="26"/>
  <c r="BI471" i="26"/>
  <c r="BQ470" i="26"/>
  <c r="BP470" i="26"/>
  <c r="BO470" i="26"/>
  <c r="BN470" i="26"/>
  <c r="BM470" i="26"/>
  <c r="BL470" i="26"/>
  <c r="BK470" i="26"/>
  <c r="BJ470" i="26"/>
  <c r="BI470" i="26"/>
  <c r="BQ469" i="26"/>
  <c r="BP469" i="26"/>
  <c r="BO469" i="26"/>
  <c r="BN469" i="26"/>
  <c r="BM469" i="26"/>
  <c r="BL469" i="26"/>
  <c r="BK469" i="26"/>
  <c r="BJ469" i="26"/>
  <c r="BI469" i="26"/>
  <c r="BQ468" i="26"/>
  <c r="BP468" i="26"/>
  <c r="BO468" i="26"/>
  <c r="BN468" i="26"/>
  <c r="BM468" i="26"/>
  <c r="BL468" i="26"/>
  <c r="BK468" i="26"/>
  <c r="BJ468" i="26"/>
  <c r="BI468" i="26"/>
  <c r="BQ467" i="26"/>
  <c r="BP467" i="26"/>
  <c r="BO467" i="26"/>
  <c r="BN467" i="26"/>
  <c r="BM467" i="26"/>
  <c r="BL467" i="26"/>
  <c r="BK467" i="26"/>
  <c r="BJ467" i="26"/>
  <c r="BI467" i="26"/>
  <c r="BQ466" i="26"/>
  <c r="BP466" i="26"/>
  <c r="BO466" i="26"/>
  <c r="BN466" i="26"/>
  <c r="BM466" i="26"/>
  <c r="BL466" i="26"/>
  <c r="BK466" i="26"/>
  <c r="BJ466" i="26"/>
  <c r="BI466" i="26"/>
  <c r="BQ465" i="26"/>
  <c r="BP465" i="26"/>
  <c r="BO465" i="26"/>
  <c r="BN465" i="26"/>
  <c r="BM465" i="26"/>
  <c r="BL465" i="26"/>
  <c r="BK465" i="26"/>
  <c r="BJ465" i="26"/>
  <c r="BI465" i="26"/>
  <c r="BQ464" i="26"/>
  <c r="BP464" i="26"/>
  <c r="BO464" i="26"/>
  <c r="BN464" i="26"/>
  <c r="BM464" i="26"/>
  <c r="BL464" i="26"/>
  <c r="BK464" i="26"/>
  <c r="BJ464" i="26"/>
  <c r="BI464" i="26"/>
  <c r="BQ463" i="26"/>
  <c r="BP463" i="26"/>
  <c r="BO463" i="26"/>
  <c r="BN463" i="26"/>
  <c r="BM463" i="26"/>
  <c r="BL463" i="26"/>
  <c r="BK463" i="26"/>
  <c r="BJ463" i="26"/>
  <c r="BI463" i="26"/>
  <c r="BQ462" i="26"/>
  <c r="BP462" i="26"/>
  <c r="BO462" i="26"/>
  <c r="BN462" i="26"/>
  <c r="BM462" i="26"/>
  <c r="BL462" i="26"/>
  <c r="BK462" i="26"/>
  <c r="BJ462" i="26"/>
  <c r="BI462" i="26"/>
  <c r="BQ461" i="26"/>
  <c r="BP461" i="26"/>
  <c r="BO461" i="26"/>
  <c r="BN461" i="26"/>
  <c r="BM461" i="26"/>
  <c r="BL461" i="26"/>
  <c r="BK461" i="26"/>
  <c r="BJ461" i="26"/>
  <c r="BI461" i="26"/>
  <c r="BQ460" i="26"/>
  <c r="BP460" i="26"/>
  <c r="BO460" i="26"/>
  <c r="BN460" i="26"/>
  <c r="BM460" i="26"/>
  <c r="BL460" i="26"/>
  <c r="BK460" i="26"/>
  <c r="BJ460" i="26"/>
  <c r="BI460" i="26"/>
  <c r="BQ459" i="26"/>
  <c r="BP459" i="26"/>
  <c r="BO459" i="26"/>
  <c r="BN459" i="26"/>
  <c r="BM459" i="26"/>
  <c r="BL459" i="26"/>
  <c r="BK459" i="26"/>
  <c r="BJ459" i="26"/>
  <c r="BI459" i="26"/>
  <c r="BQ458" i="26"/>
  <c r="BP458" i="26"/>
  <c r="BO458" i="26"/>
  <c r="BN458" i="26"/>
  <c r="BM458" i="26"/>
  <c r="BL458" i="26"/>
  <c r="BK458" i="26"/>
  <c r="BJ458" i="26"/>
  <c r="BI458" i="26"/>
  <c r="BQ457" i="26"/>
  <c r="BP457" i="26"/>
  <c r="BO457" i="26"/>
  <c r="BN457" i="26"/>
  <c r="BM457" i="26"/>
  <c r="BL457" i="26"/>
  <c r="BK457" i="26"/>
  <c r="BJ457" i="26"/>
  <c r="BI457" i="26"/>
  <c r="BQ456" i="26"/>
  <c r="BP456" i="26"/>
  <c r="BO456" i="26"/>
  <c r="BN456" i="26"/>
  <c r="BM456" i="26"/>
  <c r="BL456" i="26"/>
  <c r="BK456" i="26"/>
  <c r="BJ456" i="26"/>
  <c r="BI456" i="26"/>
  <c r="BQ455" i="26"/>
  <c r="BP455" i="26"/>
  <c r="BO455" i="26"/>
  <c r="BN455" i="26"/>
  <c r="BM455" i="26"/>
  <c r="BL455" i="26"/>
  <c r="BK455" i="26"/>
  <c r="BJ455" i="26"/>
  <c r="BI455" i="26"/>
  <c r="BQ454" i="26"/>
  <c r="BP454" i="26"/>
  <c r="BO454" i="26"/>
  <c r="BN454" i="26"/>
  <c r="BM454" i="26"/>
  <c r="BL454" i="26"/>
  <c r="BK454" i="26"/>
  <c r="BJ454" i="26"/>
  <c r="BI454" i="26"/>
  <c r="BQ453" i="26"/>
  <c r="BP453" i="26"/>
  <c r="BO453" i="26"/>
  <c r="BN453" i="26"/>
  <c r="BM453" i="26"/>
  <c r="BL453" i="26"/>
  <c r="BK453" i="26"/>
  <c r="BJ453" i="26"/>
  <c r="BI453" i="26"/>
  <c r="BQ452" i="26"/>
  <c r="BP452" i="26"/>
  <c r="BO452" i="26"/>
  <c r="BN452" i="26"/>
  <c r="BM452" i="26"/>
  <c r="BL452" i="26"/>
  <c r="BK452" i="26"/>
  <c r="BJ452" i="26"/>
  <c r="BI452" i="26"/>
  <c r="BQ451" i="26"/>
  <c r="BP451" i="26"/>
  <c r="BO451" i="26"/>
  <c r="BN451" i="26"/>
  <c r="BM451" i="26"/>
  <c r="BL451" i="26"/>
  <c r="BK451" i="26"/>
  <c r="BJ451" i="26"/>
  <c r="BI451" i="26"/>
  <c r="BQ450" i="26"/>
  <c r="BP450" i="26"/>
  <c r="BO450" i="26"/>
  <c r="BN450" i="26"/>
  <c r="BM450" i="26"/>
  <c r="BL450" i="26"/>
  <c r="BK450" i="26"/>
  <c r="BJ450" i="26"/>
  <c r="BI450" i="26"/>
  <c r="BQ449" i="26"/>
  <c r="BP449" i="26"/>
  <c r="BO449" i="26"/>
  <c r="BN449" i="26"/>
  <c r="BM449" i="26"/>
  <c r="BL449" i="26"/>
  <c r="BK449" i="26"/>
  <c r="BJ449" i="26"/>
  <c r="BI449" i="26"/>
  <c r="BQ448" i="26"/>
  <c r="BP448" i="26"/>
  <c r="BO448" i="26"/>
  <c r="BN448" i="26"/>
  <c r="BM448" i="26"/>
  <c r="BL448" i="26"/>
  <c r="BK448" i="26"/>
  <c r="BJ448" i="26"/>
  <c r="BI448" i="26"/>
  <c r="BQ447" i="26"/>
  <c r="BP447" i="26"/>
  <c r="BO447" i="26"/>
  <c r="BN447" i="26"/>
  <c r="BM447" i="26"/>
  <c r="BL447" i="26"/>
  <c r="BK447" i="26"/>
  <c r="BJ447" i="26"/>
  <c r="BI447" i="26"/>
  <c r="BQ446" i="26"/>
  <c r="BP446" i="26"/>
  <c r="BO446" i="26"/>
  <c r="BN446" i="26"/>
  <c r="BM446" i="26"/>
  <c r="BL446" i="26"/>
  <c r="BK446" i="26"/>
  <c r="BJ446" i="26"/>
  <c r="BI446" i="26"/>
  <c r="BQ445" i="26"/>
  <c r="BP445" i="26"/>
  <c r="BO445" i="26"/>
  <c r="BN445" i="26"/>
  <c r="BM445" i="26"/>
  <c r="BL445" i="26"/>
  <c r="BK445" i="26"/>
  <c r="BJ445" i="26"/>
  <c r="BI445" i="26"/>
  <c r="BQ444" i="26"/>
  <c r="BP444" i="26"/>
  <c r="BO444" i="26"/>
  <c r="BN444" i="26"/>
  <c r="BM444" i="26"/>
  <c r="BL444" i="26"/>
  <c r="BK444" i="26"/>
  <c r="BJ444" i="26"/>
  <c r="BI444" i="26"/>
  <c r="BQ443" i="26"/>
  <c r="BP443" i="26"/>
  <c r="BO443" i="26"/>
  <c r="BN443" i="26"/>
  <c r="BM443" i="26"/>
  <c r="BL443" i="26"/>
  <c r="BK443" i="26"/>
  <c r="BJ443" i="26"/>
  <c r="BI443" i="26"/>
  <c r="BQ442" i="26"/>
  <c r="BP442" i="26"/>
  <c r="BO442" i="26"/>
  <c r="BN442" i="26"/>
  <c r="BM442" i="26"/>
  <c r="BL442" i="26"/>
  <c r="BK442" i="26"/>
  <c r="BJ442" i="26"/>
  <c r="BI442" i="26"/>
  <c r="BQ441" i="26"/>
  <c r="BP441" i="26"/>
  <c r="BO441" i="26"/>
  <c r="BN441" i="26"/>
  <c r="BM441" i="26"/>
  <c r="BL441" i="26"/>
  <c r="BK441" i="26"/>
  <c r="BJ441" i="26"/>
  <c r="BI441" i="26"/>
  <c r="BQ440" i="26"/>
  <c r="BP440" i="26"/>
  <c r="BO440" i="26"/>
  <c r="BN440" i="26"/>
  <c r="BM440" i="26"/>
  <c r="BL440" i="26"/>
  <c r="BK440" i="26"/>
  <c r="BJ440" i="26"/>
  <c r="BI440" i="26"/>
  <c r="BQ439" i="26"/>
  <c r="BP439" i="26"/>
  <c r="BO439" i="26"/>
  <c r="BN439" i="26"/>
  <c r="BM439" i="26"/>
  <c r="BL439" i="26"/>
  <c r="BK439" i="26"/>
  <c r="BJ439" i="26"/>
  <c r="BI439" i="26"/>
  <c r="BQ438" i="26"/>
  <c r="BP438" i="26"/>
  <c r="BO438" i="26"/>
  <c r="BN438" i="26"/>
  <c r="BM438" i="26"/>
  <c r="BL438" i="26"/>
  <c r="BK438" i="26"/>
  <c r="BJ438" i="26"/>
  <c r="BI438" i="26"/>
  <c r="BQ437" i="26"/>
  <c r="BP437" i="26"/>
  <c r="BO437" i="26"/>
  <c r="BN437" i="26"/>
  <c r="BM437" i="26"/>
  <c r="BL437" i="26"/>
  <c r="BK437" i="26"/>
  <c r="BJ437" i="26"/>
  <c r="BI437" i="26"/>
  <c r="BQ436" i="26"/>
  <c r="BP436" i="26"/>
  <c r="BO436" i="26"/>
  <c r="BN436" i="26"/>
  <c r="BM436" i="26"/>
  <c r="BL436" i="26"/>
  <c r="BK436" i="26"/>
  <c r="BJ436" i="26"/>
  <c r="BI436" i="26"/>
  <c r="BQ435" i="26"/>
  <c r="BP435" i="26"/>
  <c r="BO435" i="26"/>
  <c r="BN435" i="26"/>
  <c r="BM435" i="26"/>
  <c r="BL435" i="26"/>
  <c r="BK435" i="26"/>
  <c r="BJ435" i="26"/>
  <c r="BI435" i="26"/>
  <c r="BQ434" i="26"/>
  <c r="BP434" i="26"/>
  <c r="BO434" i="26"/>
  <c r="BN434" i="26"/>
  <c r="BM434" i="26"/>
  <c r="BL434" i="26"/>
  <c r="BK434" i="26"/>
  <c r="BJ434" i="26"/>
  <c r="BI434" i="26"/>
  <c r="BQ433" i="26"/>
  <c r="BP433" i="26"/>
  <c r="BO433" i="26"/>
  <c r="BN433" i="26"/>
  <c r="BM433" i="26"/>
  <c r="BL433" i="26"/>
  <c r="BK433" i="26"/>
  <c r="BJ433" i="26"/>
  <c r="BI433" i="26"/>
  <c r="BQ432" i="26"/>
  <c r="BP432" i="26"/>
  <c r="BO432" i="26"/>
  <c r="BN432" i="26"/>
  <c r="BM432" i="26"/>
  <c r="BL432" i="26"/>
  <c r="BK432" i="26"/>
  <c r="BJ432" i="26"/>
  <c r="BI432" i="26"/>
  <c r="BQ431" i="26"/>
  <c r="BP431" i="26"/>
  <c r="BO431" i="26"/>
  <c r="BN431" i="26"/>
  <c r="BM431" i="26"/>
  <c r="BL431" i="26"/>
  <c r="BK431" i="26"/>
  <c r="BJ431" i="26"/>
  <c r="BI431" i="26"/>
  <c r="BQ430" i="26"/>
  <c r="BP430" i="26"/>
  <c r="BO430" i="26"/>
  <c r="BN430" i="26"/>
  <c r="BM430" i="26"/>
  <c r="BL430" i="26"/>
  <c r="BK430" i="26"/>
  <c r="BJ430" i="26"/>
  <c r="BI430" i="26"/>
  <c r="BQ429" i="26"/>
  <c r="BP429" i="26"/>
  <c r="BO429" i="26"/>
  <c r="BN429" i="26"/>
  <c r="BM429" i="26"/>
  <c r="BL429" i="26"/>
  <c r="BK429" i="26"/>
  <c r="BJ429" i="26"/>
  <c r="BI429" i="26"/>
  <c r="BQ428" i="26"/>
  <c r="BP428" i="26"/>
  <c r="BO428" i="26"/>
  <c r="BN428" i="26"/>
  <c r="BM428" i="26"/>
  <c r="BL428" i="26"/>
  <c r="BK428" i="26"/>
  <c r="BJ428" i="26"/>
  <c r="BI428" i="26"/>
  <c r="BQ427" i="26"/>
  <c r="BP427" i="26"/>
  <c r="BO427" i="26"/>
  <c r="BN427" i="26"/>
  <c r="BM427" i="26"/>
  <c r="BL427" i="26"/>
  <c r="BK427" i="26"/>
  <c r="BJ427" i="26"/>
  <c r="BI427" i="26"/>
  <c r="BQ426" i="26"/>
  <c r="BP426" i="26"/>
  <c r="BO426" i="26"/>
  <c r="BN426" i="26"/>
  <c r="BM426" i="26"/>
  <c r="BL426" i="26"/>
  <c r="BK426" i="26"/>
  <c r="BJ426" i="26"/>
  <c r="BI426" i="26"/>
  <c r="BQ425" i="26"/>
  <c r="BP425" i="26"/>
  <c r="BO425" i="26"/>
  <c r="BN425" i="26"/>
  <c r="BM425" i="26"/>
  <c r="BL425" i="26"/>
  <c r="BK425" i="26"/>
  <c r="BJ425" i="26"/>
  <c r="BI425" i="26"/>
  <c r="BQ424" i="26"/>
  <c r="BP424" i="26"/>
  <c r="BO424" i="26"/>
  <c r="BN424" i="26"/>
  <c r="BM424" i="26"/>
  <c r="BL424" i="26"/>
  <c r="BK424" i="26"/>
  <c r="BJ424" i="26"/>
  <c r="BI424" i="26"/>
  <c r="BQ423" i="26"/>
  <c r="BP423" i="26"/>
  <c r="BO423" i="26"/>
  <c r="BN423" i="26"/>
  <c r="BM423" i="26"/>
  <c r="BL423" i="26"/>
  <c r="BK423" i="26"/>
  <c r="BJ423" i="26"/>
  <c r="BI423" i="26"/>
  <c r="BQ422" i="26"/>
  <c r="BP422" i="26"/>
  <c r="BO422" i="26"/>
  <c r="BN422" i="26"/>
  <c r="BM422" i="26"/>
  <c r="BL422" i="26"/>
  <c r="BK422" i="26"/>
  <c r="BJ422" i="26"/>
  <c r="BI422" i="26"/>
  <c r="BQ421" i="26"/>
  <c r="BP421" i="26"/>
  <c r="BO421" i="26"/>
  <c r="BN421" i="26"/>
  <c r="BM421" i="26"/>
  <c r="BL421" i="26"/>
  <c r="BK421" i="26"/>
  <c r="BJ421" i="26"/>
  <c r="BI421" i="26"/>
  <c r="BQ420" i="26"/>
  <c r="BP420" i="26"/>
  <c r="BO420" i="26"/>
  <c r="BN420" i="26"/>
  <c r="BM420" i="26"/>
  <c r="BL420" i="26"/>
  <c r="BK420" i="26"/>
  <c r="BJ420" i="26"/>
  <c r="BI420" i="26"/>
  <c r="BQ419" i="26"/>
  <c r="BP419" i="26"/>
  <c r="BO419" i="26"/>
  <c r="BN419" i="26"/>
  <c r="BM419" i="26"/>
  <c r="BL419" i="26"/>
  <c r="BK419" i="26"/>
  <c r="BJ419" i="26"/>
  <c r="BI419" i="26"/>
  <c r="BQ418" i="26"/>
  <c r="BP418" i="26"/>
  <c r="BO418" i="26"/>
  <c r="BN418" i="26"/>
  <c r="BM418" i="26"/>
  <c r="BL418" i="26"/>
  <c r="BK418" i="26"/>
  <c r="BJ418" i="26"/>
  <c r="BI418" i="26"/>
  <c r="BQ417" i="26"/>
  <c r="BP417" i="26"/>
  <c r="BO417" i="26"/>
  <c r="BN417" i="26"/>
  <c r="BM417" i="26"/>
  <c r="BL417" i="26"/>
  <c r="BK417" i="26"/>
  <c r="BJ417" i="26"/>
  <c r="BI417" i="26"/>
  <c r="BQ416" i="26"/>
  <c r="BP416" i="26"/>
  <c r="BO416" i="26"/>
  <c r="BN416" i="26"/>
  <c r="BM416" i="26"/>
  <c r="BL416" i="26"/>
  <c r="BK416" i="26"/>
  <c r="BJ416" i="26"/>
  <c r="BI416" i="26"/>
  <c r="BQ415" i="26"/>
  <c r="BP415" i="26"/>
  <c r="BO415" i="26"/>
  <c r="BN415" i="26"/>
  <c r="BM415" i="26"/>
  <c r="BL415" i="26"/>
  <c r="BK415" i="26"/>
  <c r="BJ415" i="26"/>
  <c r="BI415" i="26"/>
  <c r="BQ414" i="26"/>
  <c r="BP414" i="26"/>
  <c r="BO414" i="26"/>
  <c r="BN414" i="26"/>
  <c r="BM414" i="26"/>
  <c r="BL414" i="26"/>
  <c r="BK414" i="26"/>
  <c r="BJ414" i="26"/>
  <c r="BI414" i="26"/>
  <c r="BQ413" i="26"/>
  <c r="BP413" i="26"/>
  <c r="BO413" i="26"/>
  <c r="BN413" i="26"/>
  <c r="BM413" i="26"/>
  <c r="BL413" i="26"/>
  <c r="BK413" i="26"/>
  <c r="BJ413" i="26"/>
  <c r="BI413" i="26"/>
  <c r="BQ412" i="26"/>
  <c r="BP412" i="26"/>
  <c r="BO412" i="26"/>
  <c r="BN412" i="26"/>
  <c r="BM412" i="26"/>
  <c r="BL412" i="26"/>
  <c r="BK412" i="26"/>
  <c r="BJ412" i="26"/>
  <c r="BI412" i="26"/>
  <c r="BQ411" i="26"/>
  <c r="BP411" i="26"/>
  <c r="BO411" i="26"/>
  <c r="BN411" i="26"/>
  <c r="BM411" i="26"/>
  <c r="BL411" i="26"/>
  <c r="BK411" i="26"/>
  <c r="BJ411" i="26"/>
  <c r="BI411" i="26"/>
  <c r="BQ410" i="26"/>
  <c r="BP410" i="26"/>
  <c r="BO410" i="26"/>
  <c r="BN410" i="26"/>
  <c r="BM410" i="26"/>
  <c r="BL410" i="26"/>
  <c r="BK410" i="26"/>
  <c r="BJ410" i="26"/>
  <c r="BI410" i="26"/>
  <c r="BQ409" i="26"/>
  <c r="BP409" i="26"/>
  <c r="BO409" i="26"/>
  <c r="BN409" i="26"/>
  <c r="BM409" i="26"/>
  <c r="BL409" i="26"/>
  <c r="BK409" i="26"/>
  <c r="BJ409" i="26"/>
  <c r="BI409" i="26"/>
  <c r="BQ408" i="26"/>
  <c r="BP408" i="26"/>
  <c r="BO408" i="26"/>
  <c r="BN408" i="26"/>
  <c r="BM408" i="26"/>
  <c r="BL408" i="26"/>
  <c r="BK408" i="26"/>
  <c r="BJ408" i="26"/>
  <c r="BI408" i="26"/>
  <c r="BQ407" i="26"/>
  <c r="BP407" i="26"/>
  <c r="BO407" i="26"/>
  <c r="BN407" i="26"/>
  <c r="BM407" i="26"/>
  <c r="BL407" i="26"/>
  <c r="BK407" i="26"/>
  <c r="BJ407" i="26"/>
  <c r="BI407" i="26"/>
  <c r="BQ406" i="26"/>
  <c r="BP406" i="26"/>
  <c r="BO406" i="26"/>
  <c r="BN406" i="26"/>
  <c r="BM406" i="26"/>
  <c r="BL406" i="26"/>
  <c r="BK406" i="26"/>
  <c r="BJ406" i="26"/>
  <c r="BI406" i="26"/>
  <c r="BQ405" i="26"/>
  <c r="BP405" i="26"/>
  <c r="BO405" i="26"/>
  <c r="BN405" i="26"/>
  <c r="BM405" i="26"/>
  <c r="BL405" i="26"/>
  <c r="BK405" i="26"/>
  <c r="BJ405" i="26"/>
  <c r="BI405" i="26"/>
  <c r="BQ404" i="26"/>
  <c r="BP404" i="26"/>
  <c r="BO404" i="26"/>
  <c r="BN404" i="26"/>
  <c r="BM404" i="26"/>
  <c r="BL404" i="26"/>
  <c r="BK404" i="26"/>
  <c r="BJ404" i="26"/>
  <c r="BI404" i="26"/>
  <c r="BQ403" i="26"/>
  <c r="BP403" i="26"/>
  <c r="BO403" i="26"/>
  <c r="BN403" i="26"/>
  <c r="BM403" i="26"/>
  <c r="BL403" i="26"/>
  <c r="BK403" i="26"/>
  <c r="BJ403" i="26"/>
  <c r="BI403" i="26"/>
  <c r="BQ402" i="26"/>
  <c r="BP402" i="26"/>
  <c r="BO402" i="26"/>
  <c r="BN402" i="26"/>
  <c r="BM402" i="26"/>
  <c r="BL402" i="26"/>
  <c r="BK402" i="26"/>
  <c r="BJ402" i="26"/>
  <c r="BI402" i="26"/>
  <c r="BQ401" i="26"/>
  <c r="BP401" i="26"/>
  <c r="BO401" i="26"/>
  <c r="BN401" i="26"/>
  <c r="BM401" i="26"/>
  <c r="BL401" i="26"/>
  <c r="BK401" i="26"/>
  <c r="BJ401" i="26"/>
  <c r="BI401" i="26"/>
  <c r="BQ400" i="26"/>
  <c r="BP400" i="26"/>
  <c r="BO400" i="26"/>
  <c r="BN400" i="26"/>
  <c r="BM400" i="26"/>
  <c r="BL400" i="26"/>
  <c r="BK400" i="26"/>
  <c r="BJ400" i="26"/>
  <c r="BI400" i="26"/>
  <c r="BQ399" i="26"/>
  <c r="BP399" i="26"/>
  <c r="BO399" i="26"/>
  <c r="BN399" i="26"/>
  <c r="BM399" i="26"/>
  <c r="BL399" i="26"/>
  <c r="BK399" i="26"/>
  <c r="BJ399" i="26"/>
  <c r="BI399" i="26"/>
  <c r="BQ398" i="26"/>
  <c r="BP398" i="26"/>
  <c r="BO398" i="26"/>
  <c r="BN398" i="26"/>
  <c r="BM398" i="26"/>
  <c r="BL398" i="26"/>
  <c r="BK398" i="26"/>
  <c r="BJ398" i="26"/>
  <c r="BI398" i="26"/>
  <c r="BQ397" i="26"/>
  <c r="BP397" i="26"/>
  <c r="BO397" i="26"/>
  <c r="BN397" i="26"/>
  <c r="BM397" i="26"/>
  <c r="BL397" i="26"/>
  <c r="BK397" i="26"/>
  <c r="BJ397" i="26"/>
  <c r="BI397" i="26"/>
  <c r="BQ396" i="26"/>
  <c r="BP396" i="26"/>
  <c r="BO396" i="26"/>
  <c r="BN396" i="26"/>
  <c r="BM396" i="26"/>
  <c r="BL396" i="26"/>
  <c r="BK396" i="26"/>
  <c r="BJ396" i="26"/>
  <c r="BI396" i="26"/>
  <c r="BQ395" i="26"/>
  <c r="BP395" i="26"/>
  <c r="BO395" i="26"/>
  <c r="BN395" i="26"/>
  <c r="BM395" i="26"/>
  <c r="BL395" i="26"/>
  <c r="BK395" i="26"/>
  <c r="BJ395" i="26"/>
  <c r="BI395" i="26"/>
  <c r="BQ394" i="26"/>
  <c r="BP394" i="26"/>
  <c r="BO394" i="26"/>
  <c r="BN394" i="26"/>
  <c r="BM394" i="26"/>
  <c r="BL394" i="26"/>
  <c r="BK394" i="26"/>
  <c r="BJ394" i="26"/>
  <c r="BI394" i="26"/>
  <c r="BQ393" i="26"/>
  <c r="BP393" i="26"/>
  <c r="BO393" i="26"/>
  <c r="BN393" i="26"/>
  <c r="BM393" i="26"/>
  <c r="BL393" i="26"/>
  <c r="BK393" i="26"/>
  <c r="BJ393" i="26"/>
  <c r="BI393" i="26"/>
  <c r="BQ392" i="26"/>
  <c r="BP392" i="26"/>
  <c r="BO392" i="26"/>
  <c r="BN392" i="26"/>
  <c r="BM392" i="26"/>
  <c r="BL392" i="26"/>
  <c r="BK392" i="26"/>
  <c r="BJ392" i="26"/>
  <c r="BI392" i="26"/>
  <c r="BQ391" i="26"/>
  <c r="BP391" i="26"/>
  <c r="BO391" i="26"/>
  <c r="BN391" i="26"/>
  <c r="BM391" i="26"/>
  <c r="BL391" i="26"/>
  <c r="BK391" i="26"/>
  <c r="BJ391" i="26"/>
  <c r="BI391" i="26"/>
  <c r="BQ390" i="26"/>
  <c r="BP390" i="26"/>
  <c r="BO390" i="26"/>
  <c r="BN390" i="26"/>
  <c r="BM390" i="26"/>
  <c r="BL390" i="26"/>
  <c r="BK390" i="26"/>
  <c r="BJ390" i="26"/>
  <c r="BI390" i="26"/>
  <c r="BQ389" i="26"/>
  <c r="BP389" i="26"/>
  <c r="BO389" i="26"/>
  <c r="BN389" i="26"/>
  <c r="BM389" i="26"/>
  <c r="BL389" i="26"/>
  <c r="BK389" i="26"/>
  <c r="BJ389" i="26"/>
  <c r="BI389" i="26"/>
  <c r="BQ388" i="26"/>
  <c r="BP388" i="26"/>
  <c r="BO388" i="26"/>
  <c r="BN388" i="26"/>
  <c r="BM388" i="26"/>
  <c r="BL388" i="26"/>
  <c r="BK388" i="26"/>
  <c r="BJ388" i="26"/>
  <c r="BI388" i="26"/>
  <c r="BQ387" i="26"/>
  <c r="BP387" i="26"/>
  <c r="BO387" i="26"/>
  <c r="BN387" i="26"/>
  <c r="BM387" i="26"/>
  <c r="BL387" i="26"/>
  <c r="BK387" i="26"/>
  <c r="BJ387" i="26"/>
  <c r="BI387" i="26"/>
  <c r="BQ386" i="26"/>
  <c r="BP386" i="26"/>
  <c r="BO386" i="26"/>
  <c r="BN386" i="26"/>
  <c r="BM386" i="26"/>
  <c r="BL386" i="26"/>
  <c r="BK386" i="26"/>
  <c r="BJ386" i="26"/>
  <c r="BI386" i="26"/>
  <c r="BQ385" i="26"/>
  <c r="BP385" i="26"/>
  <c r="BO385" i="26"/>
  <c r="BN385" i="26"/>
  <c r="BM385" i="26"/>
  <c r="BL385" i="26"/>
  <c r="BK385" i="26"/>
  <c r="BJ385" i="26"/>
  <c r="BI385" i="26"/>
  <c r="BQ384" i="26"/>
  <c r="BP384" i="26"/>
  <c r="BO384" i="26"/>
  <c r="BN384" i="26"/>
  <c r="BM384" i="26"/>
  <c r="BL384" i="26"/>
  <c r="BK384" i="26"/>
  <c r="BJ384" i="26"/>
  <c r="BI384" i="26"/>
  <c r="BQ383" i="26"/>
  <c r="BP383" i="26"/>
  <c r="BO383" i="26"/>
  <c r="BN383" i="26"/>
  <c r="BM383" i="26"/>
  <c r="BL383" i="26"/>
  <c r="BK383" i="26"/>
  <c r="BJ383" i="26"/>
  <c r="BI383" i="26"/>
  <c r="BQ382" i="26"/>
  <c r="BP382" i="26"/>
  <c r="BO382" i="26"/>
  <c r="BN382" i="26"/>
  <c r="BM382" i="26"/>
  <c r="BL382" i="26"/>
  <c r="BK382" i="26"/>
  <c r="BJ382" i="26"/>
  <c r="BI382" i="26"/>
  <c r="BQ381" i="26"/>
  <c r="BP381" i="26"/>
  <c r="BO381" i="26"/>
  <c r="BN381" i="26"/>
  <c r="BM381" i="26"/>
  <c r="BL381" i="26"/>
  <c r="BK381" i="26"/>
  <c r="BJ381" i="26"/>
  <c r="BI381" i="26"/>
  <c r="BQ380" i="26"/>
  <c r="BP380" i="26"/>
  <c r="BO380" i="26"/>
  <c r="BN380" i="26"/>
  <c r="BM380" i="26"/>
  <c r="BL380" i="26"/>
  <c r="BK380" i="26"/>
  <c r="BJ380" i="26"/>
  <c r="BI380" i="26"/>
  <c r="BQ379" i="26"/>
  <c r="BP379" i="26"/>
  <c r="BO379" i="26"/>
  <c r="BN379" i="26"/>
  <c r="BM379" i="26"/>
  <c r="BL379" i="26"/>
  <c r="BK379" i="26"/>
  <c r="BJ379" i="26"/>
  <c r="BI379" i="26"/>
  <c r="BQ378" i="26"/>
  <c r="BP378" i="26"/>
  <c r="BO378" i="26"/>
  <c r="BN378" i="26"/>
  <c r="BM378" i="26"/>
  <c r="BL378" i="26"/>
  <c r="BK378" i="26"/>
  <c r="BJ378" i="26"/>
  <c r="BI378" i="26"/>
  <c r="BQ377" i="26"/>
  <c r="BP377" i="26"/>
  <c r="BO377" i="26"/>
  <c r="BN377" i="26"/>
  <c r="BM377" i="26"/>
  <c r="BL377" i="26"/>
  <c r="BK377" i="26"/>
  <c r="BJ377" i="26"/>
  <c r="BI377" i="26"/>
  <c r="BQ376" i="26"/>
  <c r="BP376" i="26"/>
  <c r="BO376" i="26"/>
  <c r="BN376" i="26"/>
  <c r="BM376" i="26"/>
  <c r="BL376" i="26"/>
  <c r="BK376" i="26"/>
  <c r="BJ376" i="26"/>
  <c r="BI376" i="26"/>
  <c r="BQ375" i="26"/>
  <c r="BP375" i="26"/>
  <c r="BO375" i="26"/>
  <c r="BN375" i="26"/>
  <c r="BM375" i="26"/>
  <c r="BL375" i="26"/>
  <c r="BK375" i="26"/>
  <c r="BJ375" i="26"/>
  <c r="BI375" i="26"/>
  <c r="BQ374" i="26"/>
  <c r="BP374" i="26"/>
  <c r="BO374" i="26"/>
  <c r="BN374" i="26"/>
  <c r="BM374" i="26"/>
  <c r="BL374" i="26"/>
  <c r="BK374" i="26"/>
  <c r="BJ374" i="26"/>
  <c r="BI374" i="26"/>
  <c r="BQ373" i="26"/>
  <c r="BP373" i="26"/>
  <c r="BO373" i="26"/>
  <c r="BN373" i="26"/>
  <c r="BM373" i="26"/>
  <c r="BL373" i="26"/>
  <c r="BK373" i="26"/>
  <c r="BJ373" i="26"/>
  <c r="BI373" i="26"/>
  <c r="BQ372" i="26"/>
  <c r="BP372" i="26"/>
  <c r="BO372" i="26"/>
  <c r="BN372" i="26"/>
  <c r="BM372" i="26"/>
  <c r="BL372" i="26"/>
  <c r="BK372" i="26"/>
  <c r="BJ372" i="26"/>
  <c r="BI372" i="26"/>
  <c r="BQ371" i="26"/>
  <c r="BP371" i="26"/>
  <c r="BO371" i="26"/>
  <c r="BN371" i="26"/>
  <c r="BM371" i="26"/>
  <c r="BL371" i="26"/>
  <c r="BK371" i="26"/>
  <c r="BJ371" i="26"/>
  <c r="BI371" i="26"/>
  <c r="BQ370" i="26"/>
  <c r="BP370" i="26"/>
  <c r="BO370" i="26"/>
  <c r="BN370" i="26"/>
  <c r="BM370" i="26"/>
  <c r="BL370" i="26"/>
  <c r="BK370" i="26"/>
  <c r="BJ370" i="26"/>
  <c r="BI370" i="26"/>
  <c r="BQ369" i="26"/>
  <c r="BP369" i="26"/>
  <c r="BO369" i="26"/>
  <c r="BN369" i="26"/>
  <c r="BM369" i="26"/>
  <c r="BL369" i="26"/>
  <c r="BK369" i="26"/>
  <c r="BJ369" i="26"/>
  <c r="BI369" i="26"/>
  <c r="BQ368" i="26"/>
  <c r="BP368" i="26"/>
  <c r="BO368" i="26"/>
  <c r="BN368" i="26"/>
  <c r="BM368" i="26"/>
  <c r="BL368" i="26"/>
  <c r="BK368" i="26"/>
  <c r="BJ368" i="26"/>
  <c r="BI368" i="26"/>
  <c r="BQ367" i="26"/>
  <c r="BP367" i="26"/>
  <c r="BO367" i="26"/>
  <c r="BN367" i="26"/>
  <c r="BM367" i="26"/>
  <c r="BL367" i="26"/>
  <c r="BK367" i="26"/>
  <c r="BJ367" i="26"/>
  <c r="BI367" i="26"/>
  <c r="BQ366" i="26"/>
  <c r="BP366" i="26"/>
  <c r="BO366" i="26"/>
  <c r="BN366" i="26"/>
  <c r="BM366" i="26"/>
  <c r="BL366" i="26"/>
  <c r="BK366" i="26"/>
  <c r="BJ366" i="26"/>
  <c r="BI366" i="26"/>
  <c r="BQ365" i="26"/>
  <c r="BP365" i="26"/>
  <c r="BO365" i="26"/>
  <c r="BN365" i="26"/>
  <c r="BM365" i="26"/>
  <c r="BL365" i="26"/>
  <c r="BK365" i="26"/>
  <c r="BJ365" i="26"/>
  <c r="BI365" i="26"/>
  <c r="BQ364" i="26"/>
  <c r="BP364" i="26"/>
  <c r="BO364" i="26"/>
  <c r="BN364" i="26"/>
  <c r="BM364" i="26"/>
  <c r="BL364" i="26"/>
  <c r="BK364" i="26"/>
  <c r="BJ364" i="26"/>
  <c r="BI364" i="26"/>
  <c r="BQ363" i="26"/>
  <c r="BP363" i="26"/>
  <c r="BO363" i="26"/>
  <c r="BN363" i="26"/>
  <c r="BM363" i="26"/>
  <c r="BL363" i="26"/>
  <c r="BK363" i="26"/>
  <c r="BJ363" i="26"/>
  <c r="BI363" i="26"/>
  <c r="BQ362" i="26"/>
  <c r="BP362" i="26"/>
  <c r="BO362" i="26"/>
  <c r="BN362" i="26"/>
  <c r="BM362" i="26"/>
  <c r="BL362" i="26"/>
  <c r="BK362" i="26"/>
  <c r="BJ362" i="26"/>
  <c r="BI362" i="26"/>
  <c r="BQ361" i="26"/>
  <c r="BP361" i="26"/>
  <c r="BO361" i="26"/>
  <c r="BN361" i="26"/>
  <c r="BM361" i="26"/>
  <c r="BL361" i="26"/>
  <c r="BK361" i="26"/>
  <c r="BJ361" i="26"/>
  <c r="BI361" i="26"/>
  <c r="BQ360" i="26"/>
  <c r="BP360" i="26"/>
  <c r="BO360" i="26"/>
  <c r="BN360" i="26"/>
  <c r="BM360" i="26"/>
  <c r="BL360" i="26"/>
  <c r="BK360" i="26"/>
  <c r="BJ360" i="26"/>
  <c r="BI360" i="26"/>
  <c r="BQ359" i="26"/>
  <c r="BP359" i="26"/>
  <c r="BO359" i="26"/>
  <c r="BN359" i="26"/>
  <c r="BM359" i="26"/>
  <c r="BL359" i="26"/>
  <c r="BK359" i="26"/>
  <c r="BJ359" i="26"/>
  <c r="BI359" i="26"/>
  <c r="BQ358" i="26"/>
  <c r="BP358" i="26"/>
  <c r="BO358" i="26"/>
  <c r="BN358" i="26"/>
  <c r="BM358" i="26"/>
  <c r="BL358" i="26"/>
  <c r="BK358" i="26"/>
  <c r="BJ358" i="26"/>
  <c r="BI358" i="26"/>
  <c r="BQ357" i="26"/>
  <c r="BP357" i="26"/>
  <c r="BO357" i="26"/>
  <c r="BN357" i="26"/>
  <c r="BM357" i="26"/>
  <c r="BL357" i="26"/>
  <c r="BK357" i="26"/>
  <c r="BJ357" i="26"/>
  <c r="BI357" i="26"/>
  <c r="BQ356" i="26"/>
  <c r="BP356" i="26"/>
  <c r="BO356" i="26"/>
  <c r="BN356" i="26"/>
  <c r="BM356" i="26"/>
  <c r="BL356" i="26"/>
  <c r="BK356" i="26"/>
  <c r="BJ356" i="26"/>
  <c r="BI356" i="26"/>
  <c r="BQ355" i="26"/>
  <c r="BP355" i="26"/>
  <c r="BO355" i="26"/>
  <c r="BN355" i="26"/>
  <c r="BM355" i="26"/>
  <c r="BL355" i="26"/>
  <c r="BK355" i="26"/>
  <c r="BJ355" i="26"/>
  <c r="BI355" i="26"/>
  <c r="BQ354" i="26"/>
  <c r="BP354" i="26"/>
  <c r="BO354" i="26"/>
  <c r="BN354" i="26"/>
  <c r="BM354" i="26"/>
  <c r="BL354" i="26"/>
  <c r="BK354" i="26"/>
  <c r="BJ354" i="26"/>
  <c r="BI354" i="26"/>
  <c r="BQ353" i="26"/>
  <c r="BP353" i="26"/>
  <c r="BO353" i="26"/>
  <c r="BN353" i="26"/>
  <c r="BM353" i="26"/>
  <c r="BL353" i="26"/>
  <c r="BK353" i="26"/>
  <c r="BJ353" i="26"/>
  <c r="BI353" i="26"/>
  <c r="BQ352" i="26"/>
  <c r="BP352" i="26"/>
  <c r="BO352" i="26"/>
  <c r="BN352" i="26"/>
  <c r="BM352" i="26"/>
  <c r="BL352" i="26"/>
  <c r="BK352" i="26"/>
  <c r="BJ352" i="26"/>
  <c r="BI352" i="26"/>
  <c r="BQ351" i="26"/>
  <c r="BP351" i="26"/>
  <c r="BO351" i="26"/>
  <c r="BN351" i="26"/>
  <c r="BM351" i="26"/>
  <c r="BL351" i="26"/>
  <c r="BK351" i="26"/>
  <c r="BJ351" i="26"/>
  <c r="BI351" i="26"/>
  <c r="BQ350" i="26"/>
  <c r="BP350" i="26"/>
  <c r="BO350" i="26"/>
  <c r="BN350" i="26"/>
  <c r="BM350" i="26"/>
  <c r="BL350" i="26"/>
  <c r="BK350" i="26"/>
  <c r="BJ350" i="26"/>
  <c r="BI350" i="26"/>
  <c r="BQ349" i="26"/>
  <c r="BP349" i="26"/>
  <c r="BO349" i="26"/>
  <c r="BN349" i="26"/>
  <c r="BM349" i="26"/>
  <c r="BL349" i="26"/>
  <c r="BK349" i="26"/>
  <c r="BJ349" i="26"/>
  <c r="BI349" i="26"/>
  <c r="BQ348" i="26"/>
  <c r="BP348" i="26"/>
  <c r="BO348" i="26"/>
  <c r="BN348" i="26"/>
  <c r="BM348" i="26"/>
  <c r="BL348" i="26"/>
  <c r="BK348" i="26"/>
  <c r="BJ348" i="26"/>
  <c r="BI348" i="26"/>
  <c r="BQ347" i="26"/>
  <c r="BP347" i="26"/>
  <c r="BO347" i="26"/>
  <c r="BN347" i="26"/>
  <c r="BM347" i="26"/>
  <c r="BL347" i="26"/>
  <c r="BK347" i="26"/>
  <c r="BJ347" i="26"/>
  <c r="BI347" i="26"/>
  <c r="BQ346" i="26"/>
  <c r="BP346" i="26"/>
  <c r="BO346" i="26"/>
  <c r="BN346" i="26"/>
  <c r="BM346" i="26"/>
  <c r="BL346" i="26"/>
  <c r="BK346" i="26"/>
  <c r="BJ346" i="26"/>
  <c r="BI346" i="26"/>
  <c r="BQ345" i="26"/>
  <c r="BP345" i="26"/>
  <c r="BO345" i="26"/>
  <c r="BN345" i="26"/>
  <c r="BM345" i="26"/>
  <c r="BL345" i="26"/>
  <c r="BK345" i="26"/>
  <c r="BJ345" i="26"/>
  <c r="BI345" i="26"/>
  <c r="BQ344" i="26"/>
  <c r="BP344" i="26"/>
  <c r="BO344" i="26"/>
  <c r="BN344" i="26"/>
  <c r="BM344" i="26"/>
  <c r="BL344" i="26"/>
  <c r="BK344" i="26"/>
  <c r="BJ344" i="26"/>
  <c r="BI344" i="26"/>
  <c r="BQ343" i="26"/>
  <c r="BP343" i="26"/>
  <c r="BO343" i="26"/>
  <c r="BN343" i="26"/>
  <c r="BM343" i="26"/>
  <c r="BL343" i="26"/>
  <c r="BK343" i="26"/>
  <c r="BJ343" i="26"/>
  <c r="BI343" i="26"/>
  <c r="BQ342" i="26"/>
  <c r="BP342" i="26"/>
  <c r="BO342" i="26"/>
  <c r="BN342" i="26"/>
  <c r="BM342" i="26"/>
  <c r="BL342" i="26"/>
  <c r="BK342" i="26"/>
  <c r="BJ342" i="26"/>
  <c r="BI342" i="26"/>
  <c r="BQ341" i="26"/>
  <c r="BP341" i="26"/>
  <c r="BO341" i="26"/>
  <c r="BN341" i="26"/>
  <c r="BM341" i="26"/>
  <c r="BL341" i="26"/>
  <c r="BK341" i="26"/>
  <c r="BJ341" i="26"/>
  <c r="BI341" i="26"/>
  <c r="BQ340" i="26"/>
  <c r="BP340" i="26"/>
  <c r="BO340" i="26"/>
  <c r="BN340" i="26"/>
  <c r="BM340" i="26"/>
  <c r="BL340" i="26"/>
  <c r="BK340" i="26"/>
  <c r="BJ340" i="26"/>
  <c r="BI340" i="26"/>
  <c r="BQ339" i="26"/>
  <c r="BP339" i="26"/>
  <c r="BO339" i="26"/>
  <c r="BN339" i="26"/>
  <c r="BM339" i="26"/>
  <c r="BL339" i="26"/>
  <c r="BK339" i="26"/>
  <c r="BJ339" i="26"/>
  <c r="BI339" i="26"/>
  <c r="BQ338" i="26"/>
  <c r="BP338" i="26"/>
  <c r="BO338" i="26"/>
  <c r="BN338" i="26"/>
  <c r="BM338" i="26"/>
  <c r="BL338" i="26"/>
  <c r="BK338" i="26"/>
  <c r="BJ338" i="26"/>
  <c r="BI338" i="26"/>
  <c r="BQ337" i="26"/>
  <c r="BP337" i="26"/>
  <c r="BO337" i="26"/>
  <c r="BN337" i="26"/>
  <c r="BM337" i="26"/>
  <c r="BL337" i="26"/>
  <c r="BK337" i="26"/>
  <c r="BJ337" i="26"/>
  <c r="BI337" i="26"/>
  <c r="BQ336" i="26"/>
  <c r="BP336" i="26"/>
  <c r="BO336" i="26"/>
  <c r="BN336" i="26"/>
  <c r="BM336" i="26"/>
  <c r="BL336" i="26"/>
  <c r="BK336" i="26"/>
  <c r="BJ336" i="26"/>
  <c r="BI336" i="26"/>
  <c r="BQ335" i="26"/>
  <c r="BP335" i="26"/>
  <c r="BO335" i="26"/>
  <c r="BN335" i="26"/>
  <c r="BM335" i="26"/>
  <c r="BL335" i="26"/>
  <c r="BK335" i="26"/>
  <c r="BJ335" i="26"/>
  <c r="BI335" i="26"/>
  <c r="BQ334" i="26"/>
  <c r="BP334" i="26"/>
  <c r="BO334" i="26"/>
  <c r="BN334" i="26"/>
  <c r="BM334" i="26"/>
  <c r="BL334" i="26"/>
  <c r="BK334" i="26"/>
  <c r="BJ334" i="26"/>
  <c r="BI334" i="26"/>
  <c r="BQ333" i="26"/>
  <c r="BP333" i="26"/>
  <c r="BO333" i="26"/>
  <c r="BN333" i="26"/>
  <c r="BM333" i="26"/>
  <c r="BL333" i="26"/>
  <c r="BK333" i="26"/>
  <c r="BJ333" i="26"/>
  <c r="BI333" i="26"/>
  <c r="BQ332" i="26"/>
  <c r="BP332" i="26"/>
  <c r="BO332" i="26"/>
  <c r="BN332" i="26"/>
  <c r="BM332" i="26"/>
  <c r="BL332" i="26"/>
  <c r="BK332" i="26"/>
  <c r="BJ332" i="26"/>
  <c r="BI332" i="26"/>
  <c r="BQ331" i="26"/>
  <c r="BP331" i="26"/>
  <c r="BO331" i="26"/>
  <c r="BN331" i="26"/>
  <c r="BM331" i="26"/>
  <c r="BL331" i="26"/>
  <c r="BK331" i="26"/>
  <c r="BJ331" i="26"/>
  <c r="BI331" i="26"/>
  <c r="BQ330" i="26"/>
  <c r="BP330" i="26"/>
  <c r="BO330" i="26"/>
  <c r="BN330" i="26"/>
  <c r="BM330" i="26"/>
  <c r="BL330" i="26"/>
  <c r="BK330" i="26"/>
  <c r="BJ330" i="26"/>
  <c r="BI330" i="26"/>
  <c r="BQ329" i="26"/>
  <c r="BP329" i="26"/>
  <c r="BO329" i="26"/>
  <c r="BN329" i="26"/>
  <c r="BM329" i="26"/>
  <c r="BL329" i="26"/>
  <c r="BK329" i="26"/>
  <c r="BJ329" i="26"/>
  <c r="BI329" i="26"/>
  <c r="BQ328" i="26"/>
  <c r="BP328" i="26"/>
  <c r="BO328" i="26"/>
  <c r="BN328" i="26"/>
  <c r="BM328" i="26"/>
  <c r="BL328" i="26"/>
  <c r="BK328" i="26"/>
  <c r="BJ328" i="26"/>
  <c r="BI328" i="26"/>
  <c r="BQ327" i="26"/>
  <c r="BP327" i="26"/>
  <c r="BO327" i="26"/>
  <c r="BN327" i="26"/>
  <c r="BM327" i="26"/>
  <c r="BL327" i="26"/>
  <c r="BK327" i="26"/>
  <c r="BJ327" i="26"/>
  <c r="BI327" i="26"/>
  <c r="BQ326" i="26"/>
  <c r="BP326" i="26"/>
  <c r="BO326" i="26"/>
  <c r="BN326" i="26"/>
  <c r="BM326" i="26"/>
  <c r="BL326" i="26"/>
  <c r="BK326" i="26"/>
  <c r="BJ326" i="26"/>
  <c r="BI326" i="26"/>
  <c r="BQ325" i="26"/>
  <c r="BP325" i="26"/>
  <c r="BO325" i="26"/>
  <c r="BN325" i="26"/>
  <c r="BM325" i="26"/>
  <c r="BL325" i="26"/>
  <c r="BK325" i="26"/>
  <c r="BJ325" i="26"/>
  <c r="BI325" i="26"/>
  <c r="BQ324" i="26"/>
  <c r="BP324" i="26"/>
  <c r="BO324" i="26"/>
  <c r="BN324" i="26"/>
  <c r="BM324" i="26"/>
  <c r="BL324" i="26"/>
  <c r="BK324" i="26"/>
  <c r="BJ324" i="26"/>
  <c r="BI324" i="26"/>
  <c r="BQ323" i="26"/>
  <c r="BP323" i="26"/>
  <c r="BO323" i="26"/>
  <c r="BN323" i="26"/>
  <c r="BM323" i="26"/>
  <c r="BL323" i="26"/>
  <c r="BK323" i="26"/>
  <c r="BJ323" i="26"/>
  <c r="BI323" i="26"/>
  <c r="BQ322" i="26"/>
  <c r="BP322" i="26"/>
  <c r="BO322" i="26"/>
  <c r="BN322" i="26"/>
  <c r="BM322" i="26"/>
  <c r="BL322" i="26"/>
  <c r="BK322" i="26"/>
  <c r="BJ322" i="26"/>
  <c r="BI322" i="26"/>
  <c r="BQ321" i="26"/>
  <c r="BP321" i="26"/>
  <c r="BO321" i="26"/>
  <c r="BN321" i="26"/>
  <c r="BM321" i="26"/>
  <c r="BL321" i="26"/>
  <c r="BK321" i="26"/>
  <c r="BJ321" i="26"/>
  <c r="BI321" i="26"/>
  <c r="BQ320" i="26"/>
  <c r="BP320" i="26"/>
  <c r="BO320" i="26"/>
  <c r="BN320" i="26"/>
  <c r="BM320" i="26"/>
  <c r="BL320" i="26"/>
  <c r="BK320" i="26"/>
  <c r="BJ320" i="26"/>
  <c r="BI320" i="26"/>
  <c r="BQ319" i="26"/>
  <c r="BP319" i="26"/>
  <c r="BO319" i="26"/>
  <c r="BN319" i="26"/>
  <c r="BM319" i="26"/>
  <c r="BL319" i="26"/>
  <c r="BK319" i="26"/>
  <c r="BJ319" i="26"/>
  <c r="BI319" i="26"/>
  <c r="BQ318" i="26"/>
  <c r="BP318" i="26"/>
  <c r="BO318" i="26"/>
  <c r="BN318" i="26"/>
  <c r="BM318" i="26"/>
  <c r="BL318" i="26"/>
  <c r="BK318" i="26"/>
  <c r="BJ318" i="26"/>
  <c r="BI318" i="26"/>
  <c r="BQ317" i="26"/>
  <c r="BP317" i="26"/>
  <c r="BO317" i="26"/>
  <c r="BN317" i="26"/>
  <c r="BM317" i="26"/>
  <c r="BL317" i="26"/>
  <c r="BK317" i="26"/>
  <c r="BJ317" i="26"/>
  <c r="BI317" i="26"/>
  <c r="BQ316" i="26"/>
  <c r="BP316" i="26"/>
  <c r="BO316" i="26"/>
  <c r="BN316" i="26"/>
  <c r="BM316" i="26"/>
  <c r="BL316" i="26"/>
  <c r="BK316" i="26"/>
  <c r="BJ316" i="26"/>
  <c r="BI316" i="26"/>
  <c r="BQ315" i="26"/>
  <c r="BP315" i="26"/>
  <c r="BO315" i="26"/>
  <c r="BN315" i="26"/>
  <c r="BM315" i="26"/>
  <c r="BL315" i="26"/>
  <c r="BK315" i="26"/>
  <c r="BJ315" i="26"/>
  <c r="BI315" i="26"/>
  <c r="BQ314" i="26"/>
  <c r="BP314" i="26"/>
  <c r="BO314" i="26"/>
  <c r="BN314" i="26"/>
  <c r="BM314" i="26"/>
  <c r="BL314" i="26"/>
  <c r="BK314" i="26"/>
  <c r="BJ314" i="26"/>
  <c r="BI314" i="26"/>
  <c r="BQ313" i="26"/>
  <c r="BP313" i="26"/>
  <c r="BO313" i="26"/>
  <c r="BN313" i="26"/>
  <c r="BM313" i="26"/>
  <c r="BL313" i="26"/>
  <c r="BK313" i="26"/>
  <c r="BJ313" i="26"/>
  <c r="BI313" i="26"/>
  <c r="BQ312" i="26"/>
  <c r="BP312" i="26"/>
  <c r="BO312" i="26"/>
  <c r="BN312" i="26"/>
  <c r="BM312" i="26"/>
  <c r="BL312" i="26"/>
  <c r="BK312" i="26"/>
  <c r="BJ312" i="26"/>
  <c r="BI312" i="26"/>
  <c r="BQ311" i="26"/>
  <c r="BP311" i="26"/>
  <c r="BO311" i="26"/>
  <c r="BN311" i="26"/>
  <c r="BM311" i="26"/>
  <c r="BL311" i="26"/>
  <c r="BK311" i="26"/>
  <c r="BJ311" i="26"/>
  <c r="BI311" i="26"/>
  <c r="BQ310" i="26"/>
  <c r="BP310" i="26"/>
  <c r="BO310" i="26"/>
  <c r="BN310" i="26"/>
  <c r="BM310" i="26"/>
  <c r="BL310" i="26"/>
  <c r="BK310" i="26"/>
  <c r="BJ310" i="26"/>
  <c r="BI310" i="26"/>
  <c r="BQ309" i="26"/>
  <c r="BP309" i="26"/>
  <c r="BO309" i="26"/>
  <c r="BN309" i="26"/>
  <c r="BM309" i="26"/>
  <c r="BL309" i="26"/>
  <c r="BK309" i="26"/>
  <c r="BJ309" i="26"/>
  <c r="BI309" i="26"/>
  <c r="BQ308" i="26"/>
  <c r="BP308" i="26"/>
  <c r="BO308" i="26"/>
  <c r="BN308" i="26"/>
  <c r="BM308" i="26"/>
  <c r="BL308" i="26"/>
  <c r="BK308" i="26"/>
  <c r="BJ308" i="26"/>
  <c r="BI308" i="26"/>
  <c r="BQ307" i="26"/>
  <c r="BP307" i="26"/>
  <c r="BO307" i="26"/>
  <c r="BN307" i="26"/>
  <c r="BM307" i="26"/>
  <c r="BL307" i="26"/>
  <c r="BK307" i="26"/>
  <c r="BJ307" i="26"/>
  <c r="BI307" i="26"/>
  <c r="BQ306" i="26"/>
  <c r="BP306" i="26"/>
  <c r="BO306" i="26"/>
  <c r="BN306" i="26"/>
  <c r="BM306" i="26"/>
  <c r="BL306" i="26"/>
  <c r="BK306" i="26"/>
  <c r="BJ306" i="26"/>
  <c r="BI306" i="26"/>
  <c r="BQ305" i="26"/>
  <c r="BP305" i="26"/>
  <c r="BO305" i="26"/>
  <c r="BN305" i="26"/>
  <c r="BM305" i="26"/>
  <c r="BL305" i="26"/>
  <c r="BK305" i="26"/>
  <c r="BJ305" i="26"/>
  <c r="BI305" i="26"/>
  <c r="BQ304" i="26"/>
  <c r="BP304" i="26"/>
  <c r="BO304" i="26"/>
  <c r="BN304" i="26"/>
  <c r="BM304" i="26"/>
  <c r="BL304" i="26"/>
  <c r="BK304" i="26"/>
  <c r="BJ304" i="26"/>
  <c r="BI304" i="26"/>
  <c r="BQ303" i="26"/>
  <c r="BP303" i="26"/>
  <c r="BO303" i="26"/>
  <c r="BN303" i="26"/>
  <c r="BM303" i="26"/>
  <c r="BL303" i="26"/>
  <c r="BK303" i="26"/>
  <c r="BJ303" i="26"/>
  <c r="BI303" i="26"/>
  <c r="BQ302" i="26"/>
  <c r="BP302" i="26"/>
  <c r="BO302" i="26"/>
  <c r="BN302" i="26"/>
  <c r="BM302" i="26"/>
  <c r="BL302" i="26"/>
  <c r="BK302" i="26"/>
  <c r="BJ302" i="26"/>
  <c r="BI302" i="26"/>
  <c r="BQ301" i="26"/>
  <c r="BP301" i="26"/>
  <c r="BO301" i="26"/>
  <c r="BN301" i="26"/>
  <c r="BM301" i="26"/>
  <c r="BL301" i="26"/>
  <c r="BK301" i="26"/>
  <c r="BJ301" i="26"/>
  <c r="BI301" i="26"/>
  <c r="BQ300" i="26"/>
  <c r="BP300" i="26"/>
  <c r="BO300" i="26"/>
  <c r="BN300" i="26"/>
  <c r="BM300" i="26"/>
  <c r="BL300" i="26"/>
  <c r="BK300" i="26"/>
  <c r="BJ300" i="26"/>
  <c r="BI300" i="26"/>
  <c r="BQ299" i="26"/>
  <c r="BP299" i="26"/>
  <c r="BO299" i="26"/>
  <c r="BN299" i="26"/>
  <c r="BM299" i="26"/>
  <c r="BL299" i="26"/>
  <c r="BK299" i="26"/>
  <c r="BJ299" i="26"/>
  <c r="BI299" i="26"/>
  <c r="BQ298" i="26"/>
  <c r="BP298" i="26"/>
  <c r="BO298" i="26"/>
  <c r="BN298" i="26"/>
  <c r="BM298" i="26"/>
  <c r="BL298" i="26"/>
  <c r="BK298" i="26"/>
  <c r="BJ298" i="26"/>
  <c r="BI298" i="26"/>
  <c r="BQ297" i="26"/>
  <c r="BP297" i="26"/>
  <c r="BO297" i="26"/>
  <c r="BN297" i="26"/>
  <c r="BM297" i="26"/>
  <c r="BL297" i="26"/>
  <c r="BK297" i="26"/>
  <c r="BJ297" i="26"/>
  <c r="BI297" i="26"/>
  <c r="BQ296" i="26"/>
  <c r="BP296" i="26"/>
  <c r="BO296" i="26"/>
  <c r="BN296" i="26"/>
  <c r="BM296" i="26"/>
  <c r="BL296" i="26"/>
  <c r="BK296" i="26"/>
  <c r="BJ296" i="26"/>
  <c r="BI296" i="26"/>
  <c r="BQ295" i="26"/>
  <c r="BP295" i="26"/>
  <c r="BO295" i="26"/>
  <c r="BN295" i="26"/>
  <c r="BM295" i="26"/>
  <c r="BL295" i="26"/>
  <c r="BK295" i="26"/>
  <c r="BJ295" i="26"/>
  <c r="BI295" i="26"/>
  <c r="BQ294" i="26"/>
  <c r="BP294" i="26"/>
  <c r="BO294" i="26"/>
  <c r="BN294" i="26"/>
  <c r="BM294" i="26"/>
  <c r="BL294" i="26"/>
  <c r="BK294" i="26"/>
  <c r="BJ294" i="26"/>
  <c r="BI294" i="26"/>
  <c r="BQ293" i="26"/>
  <c r="BP293" i="26"/>
  <c r="BO293" i="26"/>
  <c r="BN293" i="26"/>
  <c r="BM293" i="26"/>
  <c r="BL293" i="26"/>
  <c r="BK293" i="26"/>
  <c r="BJ293" i="26"/>
  <c r="BI293" i="26"/>
  <c r="BQ292" i="26"/>
  <c r="BP292" i="26"/>
  <c r="BO292" i="26"/>
  <c r="BN292" i="26"/>
  <c r="BM292" i="26"/>
  <c r="BL292" i="26"/>
  <c r="BK292" i="26"/>
  <c r="BJ292" i="26"/>
  <c r="BI292" i="26"/>
  <c r="BQ291" i="26"/>
  <c r="BP291" i="26"/>
  <c r="BO291" i="26"/>
  <c r="BN291" i="26"/>
  <c r="BM291" i="26"/>
  <c r="BL291" i="26"/>
  <c r="BK291" i="26"/>
  <c r="BJ291" i="26"/>
  <c r="BI291" i="26"/>
  <c r="BQ290" i="26"/>
  <c r="BP290" i="26"/>
  <c r="BO290" i="26"/>
  <c r="BN290" i="26"/>
  <c r="BM290" i="26"/>
  <c r="BL290" i="26"/>
  <c r="BK290" i="26"/>
  <c r="BJ290" i="26"/>
  <c r="BI290" i="26"/>
  <c r="BQ289" i="26"/>
  <c r="BP289" i="26"/>
  <c r="BO289" i="26"/>
  <c r="BN289" i="26"/>
  <c r="BM289" i="26"/>
  <c r="BL289" i="26"/>
  <c r="BK289" i="26"/>
  <c r="BJ289" i="26"/>
  <c r="BI289" i="26"/>
  <c r="BQ288" i="26"/>
  <c r="BP288" i="26"/>
  <c r="BO288" i="26"/>
  <c r="BN288" i="26"/>
  <c r="BM288" i="26"/>
  <c r="BL288" i="26"/>
  <c r="BK288" i="26"/>
  <c r="BJ288" i="26"/>
  <c r="BI288" i="26"/>
  <c r="BQ287" i="26"/>
  <c r="BP287" i="26"/>
  <c r="BO287" i="26"/>
  <c r="BN287" i="26"/>
  <c r="BM287" i="26"/>
  <c r="BL287" i="26"/>
  <c r="BK287" i="26"/>
  <c r="BJ287" i="26"/>
  <c r="BI287" i="26"/>
  <c r="BQ286" i="26"/>
  <c r="BP286" i="26"/>
  <c r="BO286" i="26"/>
  <c r="BN286" i="26"/>
  <c r="BM286" i="26"/>
  <c r="BL286" i="26"/>
  <c r="BK286" i="26"/>
  <c r="BJ286" i="26"/>
  <c r="BI286" i="26"/>
  <c r="BQ285" i="26"/>
  <c r="BP285" i="26"/>
  <c r="BO285" i="26"/>
  <c r="BN285" i="26"/>
  <c r="BM285" i="26"/>
  <c r="BL285" i="26"/>
  <c r="BK285" i="26"/>
  <c r="BJ285" i="26"/>
  <c r="BI285" i="26"/>
  <c r="BQ284" i="26"/>
  <c r="BP284" i="26"/>
  <c r="BO284" i="26"/>
  <c r="BN284" i="26"/>
  <c r="BM284" i="26"/>
  <c r="BL284" i="26"/>
  <c r="BK284" i="26"/>
  <c r="BJ284" i="26"/>
  <c r="BI284" i="26"/>
  <c r="BQ283" i="26"/>
  <c r="BP283" i="26"/>
  <c r="BO283" i="26"/>
  <c r="BN283" i="26"/>
  <c r="BM283" i="26"/>
  <c r="BL283" i="26"/>
  <c r="BK283" i="26"/>
  <c r="BJ283" i="26"/>
  <c r="BI283" i="26"/>
  <c r="BQ282" i="26"/>
  <c r="BP282" i="26"/>
  <c r="BO282" i="26"/>
  <c r="BN282" i="26"/>
  <c r="BM282" i="26"/>
  <c r="BL282" i="26"/>
  <c r="BK282" i="26"/>
  <c r="BJ282" i="26"/>
  <c r="BI282" i="26"/>
  <c r="BQ281" i="26"/>
  <c r="BP281" i="26"/>
  <c r="BO281" i="26"/>
  <c r="BN281" i="26"/>
  <c r="BM281" i="26"/>
  <c r="BL281" i="26"/>
  <c r="BK281" i="26"/>
  <c r="BJ281" i="26"/>
  <c r="BI281" i="26"/>
  <c r="BQ280" i="26"/>
  <c r="BP280" i="26"/>
  <c r="BO280" i="26"/>
  <c r="BN280" i="26"/>
  <c r="BM280" i="26"/>
  <c r="BL280" i="26"/>
  <c r="BK280" i="26"/>
  <c r="BJ280" i="26"/>
  <c r="BI280" i="26"/>
  <c r="BQ279" i="26"/>
  <c r="BP279" i="26"/>
  <c r="BO279" i="26"/>
  <c r="BN279" i="26"/>
  <c r="BM279" i="26"/>
  <c r="BL279" i="26"/>
  <c r="BK279" i="26"/>
  <c r="BJ279" i="26"/>
  <c r="BI279" i="26"/>
  <c r="BQ278" i="26"/>
  <c r="BP278" i="26"/>
  <c r="BO278" i="26"/>
  <c r="BN278" i="26"/>
  <c r="BM278" i="26"/>
  <c r="BL278" i="26"/>
  <c r="BK278" i="26"/>
  <c r="BJ278" i="26"/>
  <c r="BI278" i="26"/>
  <c r="BQ277" i="26"/>
  <c r="BP277" i="26"/>
  <c r="BO277" i="26"/>
  <c r="BN277" i="26"/>
  <c r="BM277" i="26"/>
  <c r="BL277" i="26"/>
  <c r="BK277" i="26"/>
  <c r="BJ277" i="26"/>
  <c r="BI277" i="26"/>
  <c r="BQ276" i="26"/>
  <c r="BP276" i="26"/>
  <c r="BO276" i="26"/>
  <c r="BN276" i="26"/>
  <c r="BM276" i="26"/>
  <c r="BL276" i="26"/>
  <c r="BK276" i="26"/>
  <c r="BJ276" i="26"/>
  <c r="BI276" i="26"/>
  <c r="BQ275" i="26"/>
  <c r="BP275" i="26"/>
  <c r="BO275" i="26"/>
  <c r="BN275" i="26"/>
  <c r="BM275" i="26"/>
  <c r="BL275" i="26"/>
  <c r="BK275" i="26"/>
  <c r="BJ275" i="26"/>
  <c r="BI275" i="26"/>
  <c r="BQ274" i="26"/>
  <c r="BP274" i="26"/>
  <c r="BO274" i="26"/>
  <c r="BN274" i="26"/>
  <c r="BM274" i="26"/>
  <c r="BL274" i="26"/>
  <c r="BK274" i="26"/>
  <c r="BJ274" i="26"/>
  <c r="BI274" i="26"/>
  <c r="BQ273" i="26"/>
  <c r="BP273" i="26"/>
  <c r="BO273" i="26"/>
  <c r="BN273" i="26"/>
  <c r="BM273" i="26"/>
  <c r="BL273" i="26"/>
  <c r="BK273" i="26"/>
  <c r="BJ273" i="26"/>
  <c r="BI273" i="26"/>
  <c r="BQ272" i="26"/>
  <c r="BP272" i="26"/>
  <c r="BO272" i="26"/>
  <c r="BN272" i="26"/>
  <c r="BM272" i="26"/>
  <c r="BL272" i="26"/>
  <c r="BK272" i="26"/>
  <c r="BJ272" i="26"/>
  <c r="BI272" i="26"/>
  <c r="BQ271" i="26"/>
  <c r="BP271" i="26"/>
  <c r="BO271" i="26"/>
  <c r="BN271" i="26"/>
  <c r="BM271" i="26"/>
  <c r="BL271" i="26"/>
  <c r="BK271" i="26"/>
  <c r="BJ271" i="26"/>
  <c r="BI271" i="26"/>
  <c r="BQ270" i="26"/>
  <c r="BP270" i="26"/>
  <c r="BO270" i="26"/>
  <c r="BN270" i="26"/>
  <c r="BM270" i="26"/>
  <c r="BL270" i="26"/>
  <c r="BK270" i="26"/>
  <c r="BJ270" i="26"/>
  <c r="BI270" i="26"/>
  <c r="BQ269" i="26"/>
  <c r="BP269" i="26"/>
  <c r="BO269" i="26"/>
  <c r="BN269" i="26"/>
  <c r="BM269" i="26"/>
  <c r="BL269" i="26"/>
  <c r="BK269" i="26"/>
  <c r="BJ269" i="26"/>
  <c r="BI269" i="26"/>
  <c r="BQ268" i="26"/>
  <c r="BP268" i="26"/>
  <c r="BO268" i="26"/>
  <c r="BN268" i="26"/>
  <c r="BM268" i="26"/>
  <c r="BL268" i="26"/>
  <c r="BK268" i="26"/>
  <c r="BJ268" i="26"/>
  <c r="BI268" i="26"/>
  <c r="BQ267" i="26"/>
  <c r="BP267" i="26"/>
  <c r="BO267" i="26"/>
  <c r="BN267" i="26"/>
  <c r="BM267" i="26"/>
  <c r="BL267" i="26"/>
  <c r="BK267" i="26"/>
  <c r="BJ267" i="26"/>
  <c r="BI267" i="26"/>
  <c r="BQ266" i="26"/>
  <c r="BP266" i="26"/>
  <c r="BO266" i="26"/>
  <c r="BN266" i="26"/>
  <c r="BM266" i="26"/>
  <c r="BL266" i="26"/>
  <c r="BK266" i="26"/>
  <c r="BJ266" i="26"/>
  <c r="BI266" i="26"/>
  <c r="BQ265" i="26"/>
  <c r="BP265" i="26"/>
  <c r="BO265" i="26"/>
  <c r="BN265" i="26"/>
  <c r="BM265" i="26"/>
  <c r="BL265" i="26"/>
  <c r="BK265" i="26"/>
  <c r="BJ265" i="26"/>
  <c r="BI265" i="26"/>
  <c r="BQ264" i="26"/>
  <c r="BP264" i="26"/>
  <c r="BO264" i="26"/>
  <c r="BN264" i="26"/>
  <c r="BM264" i="26"/>
  <c r="BL264" i="26"/>
  <c r="BK264" i="26"/>
  <c r="BJ264" i="26"/>
  <c r="BI264" i="26"/>
  <c r="BQ263" i="26"/>
  <c r="BP263" i="26"/>
  <c r="BO263" i="26"/>
  <c r="BN263" i="26"/>
  <c r="BM263" i="26"/>
  <c r="BL263" i="26"/>
  <c r="BK263" i="26"/>
  <c r="BJ263" i="26"/>
  <c r="BI263" i="26"/>
  <c r="BQ262" i="26"/>
  <c r="BP262" i="26"/>
  <c r="BO262" i="26"/>
  <c r="BN262" i="26"/>
  <c r="BM262" i="26"/>
  <c r="BL262" i="26"/>
  <c r="BK262" i="26"/>
  <c r="BJ262" i="26"/>
  <c r="BI262" i="26"/>
  <c r="BQ261" i="26"/>
  <c r="BP261" i="26"/>
  <c r="BO261" i="26"/>
  <c r="BN261" i="26"/>
  <c r="BM261" i="26"/>
  <c r="BL261" i="26"/>
  <c r="BK261" i="26"/>
  <c r="BJ261" i="26"/>
  <c r="BI261" i="26"/>
  <c r="BQ260" i="26"/>
  <c r="BP260" i="26"/>
  <c r="BO260" i="26"/>
  <c r="BN260" i="26"/>
  <c r="BM260" i="26"/>
  <c r="BL260" i="26"/>
  <c r="BK260" i="26"/>
  <c r="BJ260" i="26"/>
  <c r="BI260" i="26"/>
  <c r="BQ259" i="26"/>
  <c r="BP259" i="26"/>
  <c r="BO259" i="26"/>
  <c r="BN259" i="26"/>
  <c r="BM259" i="26"/>
  <c r="BL259" i="26"/>
  <c r="BK259" i="26"/>
  <c r="BJ259" i="26"/>
  <c r="BI259" i="26"/>
  <c r="BQ258" i="26"/>
  <c r="BP258" i="26"/>
  <c r="BO258" i="26"/>
  <c r="BN258" i="26"/>
  <c r="BM258" i="26"/>
  <c r="BL258" i="26"/>
  <c r="BK258" i="26"/>
  <c r="BJ258" i="26"/>
  <c r="BI258" i="26"/>
  <c r="BQ257" i="26"/>
  <c r="BP257" i="26"/>
  <c r="BO257" i="26"/>
  <c r="BN257" i="26"/>
  <c r="BM257" i="26"/>
  <c r="BL257" i="26"/>
  <c r="BK257" i="26"/>
  <c r="BJ257" i="26"/>
  <c r="BI257" i="26"/>
  <c r="BQ256" i="26"/>
  <c r="BP256" i="26"/>
  <c r="BO256" i="26"/>
  <c r="BN256" i="26"/>
  <c r="BM256" i="26"/>
  <c r="BL256" i="26"/>
  <c r="BK256" i="26"/>
  <c r="BJ256" i="26"/>
  <c r="BI256" i="26"/>
  <c r="BQ255" i="26"/>
  <c r="BP255" i="26"/>
  <c r="BO255" i="26"/>
  <c r="BN255" i="26"/>
  <c r="BM255" i="26"/>
  <c r="BL255" i="26"/>
  <c r="BK255" i="26"/>
  <c r="BJ255" i="26"/>
  <c r="BI255" i="26"/>
  <c r="BQ254" i="26"/>
  <c r="BP254" i="26"/>
  <c r="BO254" i="26"/>
  <c r="BN254" i="26"/>
  <c r="BM254" i="26"/>
  <c r="BL254" i="26"/>
  <c r="BK254" i="26"/>
  <c r="BJ254" i="26"/>
  <c r="BI254" i="26"/>
  <c r="BQ253" i="26"/>
  <c r="BP253" i="26"/>
  <c r="BO253" i="26"/>
  <c r="BN253" i="26"/>
  <c r="BM253" i="26"/>
  <c r="BL253" i="26"/>
  <c r="BK253" i="26"/>
  <c r="BJ253" i="26"/>
  <c r="BI253" i="26"/>
  <c r="BQ252" i="26"/>
  <c r="BP252" i="26"/>
  <c r="BO252" i="26"/>
  <c r="BN252" i="26"/>
  <c r="BM252" i="26"/>
  <c r="BL252" i="26"/>
  <c r="BK252" i="26"/>
  <c r="BJ252" i="26"/>
  <c r="BI252" i="26"/>
  <c r="BQ251" i="26"/>
  <c r="BP251" i="26"/>
  <c r="BO251" i="26"/>
  <c r="BN251" i="26"/>
  <c r="BM251" i="26"/>
  <c r="BL251" i="26"/>
  <c r="BK251" i="26"/>
  <c r="BJ251" i="26"/>
  <c r="BI251" i="26"/>
  <c r="BQ250" i="26"/>
  <c r="BP250" i="26"/>
  <c r="BO250" i="26"/>
  <c r="BN250" i="26"/>
  <c r="BM250" i="26"/>
  <c r="BL250" i="26"/>
  <c r="BK250" i="26"/>
  <c r="BJ250" i="26"/>
  <c r="BI250" i="26"/>
  <c r="BQ249" i="26"/>
  <c r="BP249" i="26"/>
  <c r="BO249" i="26"/>
  <c r="BN249" i="26"/>
  <c r="BM249" i="26"/>
  <c r="BL249" i="26"/>
  <c r="BK249" i="26"/>
  <c r="BJ249" i="26"/>
  <c r="BI249" i="26"/>
  <c r="BQ248" i="26"/>
  <c r="BP248" i="26"/>
  <c r="BO248" i="26"/>
  <c r="BN248" i="26"/>
  <c r="BM248" i="26"/>
  <c r="BL248" i="26"/>
  <c r="BK248" i="26"/>
  <c r="BJ248" i="26"/>
  <c r="BI248" i="26"/>
  <c r="BQ247" i="26"/>
  <c r="BP247" i="26"/>
  <c r="BO247" i="26"/>
  <c r="BN247" i="26"/>
  <c r="BM247" i="26"/>
  <c r="BL247" i="26"/>
  <c r="BK247" i="26"/>
  <c r="BJ247" i="26"/>
  <c r="BI247" i="26"/>
  <c r="BQ246" i="26"/>
  <c r="BP246" i="26"/>
  <c r="BO246" i="26"/>
  <c r="BN246" i="26"/>
  <c r="BM246" i="26"/>
  <c r="BL246" i="26"/>
  <c r="BK246" i="26"/>
  <c r="BJ246" i="26"/>
  <c r="BI246" i="26"/>
  <c r="BQ245" i="26"/>
  <c r="BP245" i="26"/>
  <c r="BO245" i="26"/>
  <c r="BN245" i="26"/>
  <c r="BM245" i="26"/>
  <c r="BL245" i="26"/>
  <c r="BK245" i="26"/>
  <c r="BJ245" i="26"/>
  <c r="BI245" i="26"/>
  <c r="BQ244" i="26"/>
  <c r="BP244" i="26"/>
  <c r="BO244" i="26"/>
  <c r="BN244" i="26"/>
  <c r="BM244" i="26"/>
  <c r="BL244" i="26"/>
  <c r="BK244" i="26"/>
  <c r="BJ244" i="26"/>
  <c r="BI244" i="26"/>
  <c r="BQ243" i="26"/>
  <c r="BP243" i="26"/>
  <c r="BO243" i="26"/>
  <c r="BN243" i="26"/>
  <c r="BM243" i="26"/>
  <c r="BL243" i="26"/>
  <c r="BK243" i="26"/>
  <c r="BJ243" i="26"/>
  <c r="BI243" i="26"/>
  <c r="BQ242" i="26"/>
  <c r="BP242" i="26"/>
  <c r="BO242" i="26"/>
  <c r="BN242" i="26"/>
  <c r="BM242" i="26"/>
  <c r="BL242" i="26"/>
  <c r="BK242" i="26"/>
  <c r="BJ242" i="26"/>
  <c r="BI242" i="26"/>
  <c r="BQ241" i="26"/>
  <c r="BP241" i="26"/>
  <c r="BO241" i="26"/>
  <c r="BN241" i="26"/>
  <c r="BM241" i="26"/>
  <c r="BL241" i="26"/>
  <c r="BK241" i="26"/>
  <c r="BJ241" i="26"/>
  <c r="BI241" i="26"/>
  <c r="BQ240" i="26"/>
  <c r="BP240" i="26"/>
  <c r="BO240" i="26"/>
  <c r="BN240" i="26"/>
  <c r="BM240" i="26"/>
  <c r="BL240" i="26"/>
  <c r="BK240" i="26"/>
  <c r="BJ240" i="26"/>
  <c r="BI240" i="26"/>
  <c r="BQ239" i="26"/>
  <c r="BP239" i="26"/>
  <c r="BO239" i="26"/>
  <c r="BN239" i="26"/>
  <c r="BM239" i="26"/>
  <c r="BL239" i="26"/>
  <c r="BK239" i="26"/>
  <c r="BJ239" i="26"/>
  <c r="BI239" i="26"/>
  <c r="BQ238" i="26"/>
  <c r="BP238" i="26"/>
  <c r="BO238" i="26"/>
  <c r="BN238" i="26"/>
  <c r="BM238" i="26"/>
  <c r="BL238" i="26"/>
  <c r="BK238" i="26"/>
  <c r="BJ238" i="26"/>
  <c r="BI238" i="26"/>
  <c r="BQ237" i="26"/>
  <c r="BP237" i="26"/>
  <c r="BO237" i="26"/>
  <c r="BN237" i="26"/>
  <c r="BM237" i="26"/>
  <c r="BL237" i="26"/>
  <c r="BK237" i="26"/>
  <c r="BJ237" i="26"/>
  <c r="BI237" i="26"/>
  <c r="BQ236" i="26"/>
  <c r="BP236" i="26"/>
  <c r="BO236" i="26"/>
  <c r="BN236" i="26"/>
  <c r="BM236" i="26"/>
  <c r="BL236" i="26"/>
  <c r="BK236" i="26"/>
  <c r="BJ236" i="26"/>
  <c r="BI236" i="26"/>
  <c r="BQ235" i="26"/>
  <c r="BP235" i="26"/>
  <c r="BO235" i="26"/>
  <c r="BN235" i="26"/>
  <c r="BM235" i="26"/>
  <c r="BL235" i="26"/>
  <c r="BK235" i="26"/>
  <c r="BJ235" i="26"/>
  <c r="BI235" i="26"/>
  <c r="BQ234" i="26"/>
  <c r="BP234" i="26"/>
  <c r="BO234" i="26"/>
  <c r="BN234" i="26"/>
  <c r="BM234" i="26"/>
  <c r="BL234" i="26"/>
  <c r="BK234" i="26"/>
  <c r="BJ234" i="26"/>
  <c r="BI234" i="26"/>
  <c r="BQ233" i="26"/>
  <c r="BP233" i="26"/>
  <c r="BO233" i="26"/>
  <c r="BN233" i="26"/>
  <c r="BM233" i="26"/>
  <c r="BL233" i="26"/>
  <c r="BK233" i="26"/>
  <c r="BJ233" i="26"/>
  <c r="BI233" i="26"/>
  <c r="BQ232" i="26"/>
  <c r="BP232" i="26"/>
  <c r="BO232" i="26"/>
  <c r="BN232" i="26"/>
  <c r="BM232" i="26"/>
  <c r="BL232" i="26"/>
  <c r="BK232" i="26"/>
  <c r="BJ232" i="26"/>
  <c r="BI232" i="26"/>
  <c r="BQ231" i="26"/>
  <c r="BP231" i="26"/>
  <c r="BO231" i="26"/>
  <c r="BN231" i="26"/>
  <c r="BM231" i="26"/>
  <c r="BL231" i="26"/>
  <c r="BK231" i="26"/>
  <c r="BJ231" i="26"/>
  <c r="BI231" i="26"/>
  <c r="BQ230" i="26"/>
  <c r="BP230" i="26"/>
  <c r="BO230" i="26"/>
  <c r="BN230" i="26"/>
  <c r="BM230" i="26"/>
  <c r="BL230" i="26"/>
  <c r="BK230" i="26"/>
  <c r="BJ230" i="26"/>
  <c r="BI230" i="26"/>
  <c r="BQ229" i="26"/>
  <c r="BP229" i="26"/>
  <c r="BO229" i="26"/>
  <c r="BN229" i="26"/>
  <c r="BM229" i="26"/>
  <c r="BL229" i="26"/>
  <c r="BK229" i="26"/>
  <c r="BJ229" i="26"/>
  <c r="BI229" i="26"/>
  <c r="BQ228" i="26"/>
  <c r="BP228" i="26"/>
  <c r="BO228" i="26"/>
  <c r="BN228" i="26"/>
  <c r="BM228" i="26"/>
  <c r="BL228" i="26"/>
  <c r="BK228" i="26"/>
  <c r="BJ228" i="26"/>
  <c r="BI228" i="26"/>
  <c r="BQ227" i="26"/>
  <c r="BP227" i="26"/>
  <c r="BO227" i="26"/>
  <c r="BN227" i="26"/>
  <c r="BM227" i="26"/>
  <c r="BL227" i="26"/>
  <c r="BK227" i="26"/>
  <c r="BJ227" i="26"/>
  <c r="BI227" i="26"/>
  <c r="BQ226" i="26"/>
  <c r="BP226" i="26"/>
  <c r="BO226" i="26"/>
  <c r="BN226" i="26"/>
  <c r="BM226" i="26"/>
  <c r="BL226" i="26"/>
  <c r="BK226" i="26"/>
  <c r="BJ226" i="26"/>
  <c r="BI226" i="26"/>
  <c r="BQ225" i="26"/>
  <c r="BP225" i="26"/>
  <c r="BO225" i="26"/>
  <c r="BN225" i="26"/>
  <c r="BM225" i="26"/>
  <c r="BL225" i="26"/>
  <c r="BK225" i="26"/>
  <c r="BJ225" i="26"/>
  <c r="BI225" i="26"/>
  <c r="BQ224" i="26"/>
  <c r="BP224" i="26"/>
  <c r="BO224" i="26"/>
  <c r="BN224" i="26"/>
  <c r="BM224" i="26"/>
  <c r="BL224" i="26"/>
  <c r="BK224" i="26"/>
  <c r="BJ224" i="26"/>
  <c r="BI224" i="26"/>
  <c r="BQ223" i="26"/>
  <c r="BP223" i="26"/>
  <c r="BO223" i="26"/>
  <c r="BN223" i="26"/>
  <c r="BM223" i="26"/>
  <c r="BL223" i="26"/>
  <c r="BK223" i="26"/>
  <c r="BJ223" i="26"/>
  <c r="BI223" i="26"/>
  <c r="BQ222" i="26"/>
  <c r="BP222" i="26"/>
  <c r="BO222" i="26"/>
  <c r="BN222" i="26"/>
  <c r="BM222" i="26"/>
  <c r="BL222" i="26"/>
  <c r="BK222" i="26"/>
  <c r="BJ222" i="26"/>
  <c r="BI222" i="26"/>
  <c r="BQ221" i="26"/>
  <c r="BP221" i="26"/>
  <c r="BO221" i="26"/>
  <c r="BN221" i="26"/>
  <c r="BM221" i="26"/>
  <c r="BL221" i="26"/>
  <c r="BK221" i="26"/>
  <c r="BJ221" i="26"/>
  <c r="BI221" i="26"/>
  <c r="BQ220" i="26"/>
  <c r="BP220" i="26"/>
  <c r="BO220" i="26"/>
  <c r="BN220" i="26"/>
  <c r="BM220" i="26"/>
  <c r="BL220" i="26"/>
  <c r="BK220" i="26"/>
  <c r="BJ220" i="26"/>
  <c r="BI220" i="26"/>
  <c r="BQ219" i="26"/>
  <c r="BP219" i="26"/>
  <c r="BO219" i="26"/>
  <c r="BN219" i="26"/>
  <c r="BM219" i="26"/>
  <c r="BL219" i="26"/>
  <c r="BK219" i="26"/>
  <c r="BJ219" i="26"/>
  <c r="BI219" i="26"/>
  <c r="BQ218" i="26"/>
  <c r="BP218" i="26"/>
  <c r="BO218" i="26"/>
  <c r="BN218" i="26"/>
  <c r="BM218" i="26"/>
  <c r="BL218" i="26"/>
  <c r="BK218" i="26"/>
  <c r="BJ218" i="26"/>
  <c r="BI218" i="26"/>
  <c r="BQ217" i="26"/>
  <c r="BP217" i="26"/>
  <c r="BO217" i="26"/>
  <c r="BN217" i="26"/>
  <c r="BM217" i="26"/>
  <c r="BL217" i="26"/>
  <c r="BK217" i="26"/>
  <c r="BJ217" i="26"/>
  <c r="BI217" i="26"/>
  <c r="BQ216" i="26"/>
  <c r="BP216" i="26"/>
  <c r="BO216" i="26"/>
  <c r="BN216" i="26"/>
  <c r="BM216" i="26"/>
  <c r="BL216" i="26"/>
  <c r="BK216" i="26"/>
  <c r="BJ216" i="26"/>
  <c r="BI216" i="26"/>
  <c r="BQ215" i="26"/>
  <c r="BP215" i="26"/>
  <c r="BO215" i="26"/>
  <c r="BN215" i="26"/>
  <c r="BM215" i="26"/>
  <c r="BL215" i="26"/>
  <c r="BK215" i="26"/>
  <c r="BJ215" i="26"/>
  <c r="BI215" i="26"/>
  <c r="BQ214" i="26"/>
  <c r="BP214" i="26"/>
  <c r="BO214" i="26"/>
  <c r="BN214" i="26"/>
  <c r="BM214" i="26"/>
  <c r="BL214" i="26"/>
  <c r="BK214" i="26"/>
  <c r="BJ214" i="26"/>
  <c r="BI214" i="26"/>
  <c r="BQ213" i="26"/>
  <c r="BP213" i="26"/>
  <c r="BO213" i="26"/>
  <c r="BN213" i="26"/>
  <c r="BM213" i="26"/>
  <c r="BL213" i="26"/>
  <c r="BK213" i="26"/>
  <c r="BJ213" i="26"/>
  <c r="BI213" i="26"/>
  <c r="BQ212" i="26"/>
  <c r="BP212" i="26"/>
  <c r="BO212" i="26"/>
  <c r="BN212" i="26"/>
  <c r="BM212" i="26"/>
  <c r="BL212" i="26"/>
  <c r="BK212" i="26"/>
  <c r="BJ212" i="26"/>
  <c r="BI212" i="26"/>
  <c r="BQ211" i="26"/>
  <c r="BP211" i="26"/>
  <c r="BO211" i="26"/>
  <c r="BN211" i="26"/>
  <c r="BM211" i="26"/>
  <c r="BL211" i="26"/>
  <c r="BK211" i="26"/>
  <c r="BJ211" i="26"/>
  <c r="BI211" i="26"/>
  <c r="BQ210" i="26"/>
  <c r="BP210" i="26"/>
  <c r="BO210" i="26"/>
  <c r="BN210" i="26"/>
  <c r="BM210" i="26"/>
  <c r="BL210" i="26"/>
  <c r="BK210" i="26"/>
  <c r="BJ210" i="26"/>
  <c r="BI210" i="26"/>
  <c r="BQ209" i="26"/>
  <c r="BP209" i="26"/>
  <c r="BO209" i="26"/>
  <c r="BN209" i="26"/>
  <c r="BM209" i="26"/>
  <c r="BL209" i="26"/>
  <c r="BK209" i="26"/>
  <c r="BJ209" i="26"/>
  <c r="BI209" i="26"/>
  <c r="BQ208" i="26"/>
  <c r="BP208" i="26"/>
  <c r="BO208" i="26"/>
  <c r="BN208" i="26"/>
  <c r="BM208" i="26"/>
  <c r="BL208" i="26"/>
  <c r="BK208" i="26"/>
  <c r="BJ208" i="26"/>
  <c r="BI208" i="26"/>
  <c r="BQ207" i="26"/>
  <c r="BP207" i="26"/>
  <c r="BO207" i="26"/>
  <c r="BN207" i="26"/>
  <c r="BM207" i="26"/>
  <c r="BL207" i="26"/>
  <c r="BK207" i="26"/>
  <c r="BJ207" i="26"/>
  <c r="BI207" i="26"/>
  <c r="BQ206" i="26"/>
  <c r="BP206" i="26"/>
  <c r="BO206" i="26"/>
  <c r="BN206" i="26"/>
  <c r="BM206" i="26"/>
  <c r="BL206" i="26"/>
  <c r="BK206" i="26"/>
  <c r="BJ206" i="26"/>
  <c r="BI206" i="26"/>
  <c r="BQ205" i="26"/>
  <c r="BP205" i="26"/>
  <c r="BO205" i="26"/>
  <c r="BN205" i="26"/>
  <c r="BM205" i="26"/>
  <c r="BL205" i="26"/>
  <c r="BK205" i="26"/>
  <c r="BJ205" i="26"/>
  <c r="BI205" i="26"/>
  <c r="BQ204" i="26"/>
  <c r="BP204" i="26"/>
  <c r="BO204" i="26"/>
  <c r="BN204" i="26"/>
  <c r="BM204" i="26"/>
  <c r="BL204" i="26"/>
  <c r="BK204" i="26"/>
  <c r="BJ204" i="26"/>
  <c r="BI204" i="26"/>
  <c r="BQ203" i="26"/>
  <c r="BP203" i="26"/>
  <c r="BO203" i="26"/>
  <c r="BN203" i="26"/>
  <c r="BM203" i="26"/>
  <c r="BL203" i="26"/>
  <c r="BK203" i="26"/>
  <c r="BJ203" i="26"/>
  <c r="BI203" i="26"/>
  <c r="BQ202" i="26"/>
  <c r="BP202" i="26"/>
  <c r="BO202" i="26"/>
  <c r="BN202" i="26"/>
  <c r="BM202" i="26"/>
  <c r="BL202" i="26"/>
  <c r="BK202" i="26"/>
  <c r="BJ202" i="26"/>
  <c r="BI202" i="26"/>
  <c r="BQ201" i="26"/>
  <c r="BP201" i="26"/>
  <c r="BO201" i="26"/>
  <c r="BN201" i="26"/>
  <c r="BM201" i="26"/>
  <c r="BL201" i="26"/>
  <c r="BK201" i="26"/>
  <c r="BJ201" i="26"/>
  <c r="BI201" i="26"/>
  <c r="BQ200" i="26"/>
  <c r="BP200" i="26"/>
  <c r="BO200" i="26"/>
  <c r="BN200" i="26"/>
  <c r="BM200" i="26"/>
  <c r="BL200" i="26"/>
  <c r="BK200" i="26"/>
  <c r="BJ200" i="26"/>
  <c r="BI200" i="26"/>
  <c r="BQ199" i="26"/>
  <c r="BP199" i="26"/>
  <c r="BO199" i="26"/>
  <c r="BN199" i="26"/>
  <c r="BM199" i="26"/>
  <c r="BL199" i="26"/>
  <c r="BK199" i="26"/>
  <c r="BJ199" i="26"/>
  <c r="BI199" i="26"/>
  <c r="BQ198" i="26"/>
  <c r="BP198" i="26"/>
  <c r="BO198" i="26"/>
  <c r="BN198" i="26"/>
  <c r="BM198" i="26"/>
  <c r="BL198" i="26"/>
  <c r="BK198" i="26"/>
  <c r="BJ198" i="26"/>
  <c r="BI198" i="26"/>
  <c r="BQ197" i="26"/>
  <c r="BP197" i="26"/>
  <c r="BO197" i="26"/>
  <c r="BN197" i="26"/>
  <c r="BM197" i="26"/>
  <c r="BL197" i="26"/>
  <c r="BK197" i="26"/>
  <c r="BJ197" i="26"/>
  <c r="BI197" i="26"/>
  <c r="BQ196" i="26"/>
  <c r="BP196" i="26"/>
  <c r="BO196" i="26"/>
  <c r="BN196" i="26"/>
  <c r="BM196" i="26"/>
  <c r="BL196" i="26"/>
  <c r="BK196" i="26"/>
  <c r="BJ196" i="26"/>
  <c r="BI196" i="26"/>
  <c r="BQ195" i="26"/>
  <c r="BP195" i="26"/>
  <c r="BO195" i="26"/>
  <c r="BN195" i="26"/>
  <c r="BM195" i="26"/>
  <c r="BL195" i="26"/>
  <c r="BK195" i="26"/>
  <c r="BJ195" i="26"/>
  <c r="BI195" i="26"/>
  <c r="BQ194" i="26"/>
  <c r="BP194" i="26"/>
  <c r="BO194" i="26"/>
  <c r="BN194" i="26"/>
  <c r="BM194" i="26"/>
  <c r="BL194" i="26"/>
  <c r="BK194" i="26"/>
  <c r="BJ194" i="26"/>
  <c r="BI194" i="26"/>
  <c r="BQ193" i="26"/>
  <c r="BP193" i="26"/>
  <c r="BO193" i="26"/>
  <c r="BN193" i="26"/>
  <c r="BM193" i="26"/>
  <c r="BL193" i="26"/>
  <c r="BK193" i="26"/>
  <c r="BJ193" i="26"/>
  <c r="BI193" i="26"/>
  <c r="BQ192" i="26"/>
  <c r="BP192" i="26"/>
  <c r="BO192" i="26"/>
  <c r="BN192" i="26"/>
  <c r="BM192" i="26"/>
  <c r="BL192" i="26"/>
  <c r="BK192" i="26"/>
  <c r="BJ192" i="26"/>
  <c r="BI192" i="26"/>
  <c r="BQ191" i="26"/>
  <c r="BP191" i="26"/>
  <c r="BO191" i="26"/>
  <c r="BN191" i="26"/>
  <c r="BM191" i="26"/>
  <c r="BL191" i="26"/>
  <c r="BK191" i="26"/>
  <c r="BJ191" i="26"/>
  <c r="BI191" i="26"/>
  <c r="BQ190" i="26"/>
  <c r="BP190" i="26"/>
  <c r="BO190" i="26"/>
  <c r="BN190" i="26"/>
  <c r="BM190" i="26"/>
  <c r="BL190" i="26"/>
  <c r="BK190" i="26"/>
  <c r="BJ190" i="26"/>
  <c r="BI190" i="26"/>
  <c r="BQ189" i="26"/>
  <c r="BP189" i="26"/>
  <c r="BO189" i="26"/>
  <c r="BN189" i="26"/>
  <c r="BM189" i="26"/>
  <c r="BL189" i="26"/>
  <c r="BK189" i="26"/>
  <c r="BJ189" i="26"/>
  <c r="BI189" i="26"/>
  <c r="BQ188" i="26"/>
  <c r="BP188" i="26"/>
  <c r="BO188" i="26"/>
  <c r="BN188" i="26"/>
  <c r="BM188" i="26"/>
  <c r="BL188" i="26"/>
  <c r="BK188" i="26"/>
  <c r="BJ188" i="26"/>
  <c r="BI188" i="26"/>
  <c r="BQ187" i="26"/>
  <c r="BP187" i="26"/>
  <c r="BO187" i="26"/>
  <c r="BN187" i="26"/>
  <c r="BM187" i="26"/>
  <c r="BL187" i="26"/>
  <c r="BK187" i="26"/>
  <c r="BJ187" i="26"/>
  <c r="BI187" i="26"/>
  <c r="BQ186" i="26"/>
  <c r="BP186" i="26"/>
  <c r="BO186" i="26"/>
  <c r="BN186" i="26"/>
  <c r="BM186" i="26"/>
  <c r="BL186" i="26"/>
  <c r="BK186" i="26"/>
  <c r="BJ186" i="26"/>
  <c r="BI186" i="26"/>
  <c r="BQ185" i="26"/>
  <c r="BP185" i="26"/>
  <c r="BO185" i="26"/>
  <c r="BN185" i="26"/>
  <c r="BM185" i="26"/>
  <c r="BL185" i="26"/>
  <c r="BK185" i="26"/>
  <c r="BJ185" i="26"/>
  <c r="BI185" i="26"/>
  <c r="BQ184" i="26"/>
  <c r="BP184" i="26"/>
  <c r="BO184" i="26"/>
  <c r="BN184" i="26"/>
  <c r="BM184" i="26"/>
  <c r="BL184" i="26"/>
  <c r="BK184" i="26"/>
  <c r="BJ184" i="26"/>
  <c r="BI184" i="26"/>
  <c r="BQ183" i="26"/>
  <c r="BP183" i="26"/>
  <c r="BO183" i="26"/>
  <c r="BN183" i="26"/>
  <c r="BM183" i="26"/>
  <c r="BL183" i="26"/>
  <c r="BK183" i="26"/>
  <c r="BJ183" i="26"/>
  <c r="BI183" i="26"/>
  <c r="BQ182" i="26"/>
  <c r="BP182" i="26"/>
  <c r="BO182" i="26"/>
  <c r="BN182" i="26"/>
  <c r="BM182" i="26"/>
  <c r="BL182" i="26"/>
  <c r="BK182" i="26"/>
  <c r="BJ182" i="26"/>
  <c r="BI182" i="26"/>
  <c r="BQ181" i="26"/>
  <c r="BP181" i="26"/>
  <c r="BO181" i="26"/>
  <c r="BN181" i="26"/>
  <c r="BM181" i="26"/>
  <c r="BL181" i="26"/>
  <c r="BK181" i="26"/>
  <c r="BJ181" i="26"/>
  <c r="BI181" i="26"/>
  <c r="BQ180" i="26"/>
  <c r="BP180" i="26"/>
  <c r="BO180" i="26"/>
  <c r="BN180" i="26"/>
  <c r="BM180" i="26"/>
  <c r="BL180" i="26"/>
  <c r="BK180" i="26"/>
  <c r="BJ180" i="26"/>
  <c r="BI180" i="26"/>
  <c r="BQ179" i="26"/>
  <c r="BP179" i="26"/>
  <c r="BO179" i="26"/>
  <c r="BN179" i="26"/>
  <c r="BM179" i="26"/>
  <c r="BL179" i="26"/>
  <c r="BK179" i="26"/>
  <c r="BJ179" i="26"/>
  <c r="BI179" i="26"/>
  <c r="BQ178" i="26"/>
  <c r="BP178" i="26"/>
  <c r="BO178" i="26"/>
  <c r="BN178" i="26"/>
  <c r="BM178" i="26"/>
  <c r="BL178" i="26"/>
  <c r="BK178" i="26"/>
  <c r="BJ178" i="26"/>
  <c r="BI178" i="26"/>
  <c r="BQ177" i="26"/>
  <c r="BP177" i="26"/>
  <c r="BO177" i="26"/>
  <c r="BN177" i="26"/>
  <c r="BM177" i="26"/>
  <c r="BL177" i="26"/>
  <c r="BK177" i="26"/>
  <c r="BJ177" i="26"/>
  <c r="BI177" i="26"/>
  <c r="BQ176" i="26"/>
  <c r="BP176" i="26"/>
  <c r="BO176" i="26"/>
  <c r="BN176" i="26"/>
  <c r="BM176" i="26"/>
  <c r="BL176" i="26"/>
  <c r="BK176" i="26"/>
  <c r="BJ176" i="26"/>
  <c r="BI176" i="26"/>
  <c r="BQ175" i="26"/>
  <c r="BP175" i="26"/>
  <c r="BO175" i="26"/>
  <c r="BN175" i="26"/>
  <c r="BM175" i="26"/>
  <c r="BL175" i="26"/>
  <c r="BK175" i="26"/>
  <c r="BJ175" i="26"/>
  <c r="BI175" i="26"/>
  <c r="BQ174" i="26"/>
  <c r="BP174" i="26"/>
  <c r="BO174" i="26"/>
  <c r="BN174" i="26"/>
  <c r="BM174" i="26"/>
  <c r="BL174" i="26"/>
  <c r="BK174" i="26"/>
  <c r="BJ174" i="26"/>
  <c r="BI174" i="26"/>
  <c r="BQ173" i="26"/>
  <c r="BP173" i="26"/>
  <c r="BO173" i="26"/>
  <c r="BN173" i="26"/>
  <c r="BM173" i="26"/>
  <c r="BL173" i="26"/>
  <c r="BK173" i="26"/>
  <c r="BJ173" i="26"/>
  <c r="BI173" i="26"/>
  <c r="BQ172" i="26"/>
  <c r="BP172" i="26"/>
  <c r="BO172" i="26"/>
  <c r="BN172" i="26"/>
  <c r="BM172" i="26"/>
  <c r="BL172" i="26"/>
  <c r="BK172" i="26"/>
  <c r="BJ172" i="26"/>
  <c r="BI172" i="26"/>
  <c r="BQ171" i="26"/>
  <c r="BP171" i="26"/>
  <c r="BO171" i="26"/>
  <c r="BN171" i="26"/>
  <c r="BM171" i="26"/>
  <c r="BL171" i="26"/>
  <c r="BK171" i="26"/>
  <c r="BJ171" i="26"/>
  <c r="BI171" i="26"/>
  <c r="BQ170" i="26"/>
  <c r="BP170" i="26"/>
  <c r="BO170" i="26"/>
  <c r="BN170" i="26"/>
  <c r="BM170" i="26"/>
  <c r="BL170" i="26"/>
  <c r="BK170" i="26"/>
  <c r="BJ170" i="26"/>
  <c r="BI170" i="26"/>
  <c r="BQ169" i="26"/>
  <c r="BP169" i="26"/>
  <c r="BO169" i="26"/>
  <c r="BN169" i="26"/>
  <c r="BM169" i="26"/>
  <c r="BL169" i="26"/>
  <c r="BK169" i="26"/>
  <c r="BJ169" i="26"/>
  <c r="BI169" i="26"/>
  <c r="BQ168" i="26"/>
  <c r="BP168" i="26"/>
  <c r="BO168" i="26"/>
  <c r="BN168" i="26"/>
  <c r="BM168" i="26"/>
  <c r="BL168" i="26"/>
  <c r="BK168" i="26"/>
  <c r="BJ168" i="26"/>
  <c r="BI168" i="26"/>
  <c r="BQ167" i="26"/>
  <c r="BP167" i="26"/>
  <c r="BO167" i="26"/>
  <c r="BN167" i="26"/>
  <c r="BM167" i="26"/>
  <c r="BL167" i="26"/>
  <c r="BK167" i="26"/>
  <c r="BJ167" i="26"/>
  <c r="BI167" i="26"/>
  <c r="BQ166" i="26"/>
  <c r="BP166" i="26"/>
  <c r="BO166" i="26"/>
  <c r="BN166" i="26"/>
  <c r="BM166" i="26"/>
  <c r="BL166" i="26"/>
  <c r="BK166" i="26"/>
  <c r="BJ166" i="26"/>
  <c r="BI166" i="26"/>
  <c r="BQ165" i="26"/>
  <c r="BP165" i="26"/>
  <c r="BO165" i="26"/>
  <c r="BN165" i="26"/>
  <c r="BM165" i="26"/>
  <c r="BL165" i="26"/>
  <c r="BK165" i="26"/>
  <c r="BJ165" i="26"/>
  <c r="BI165" i="26"/>
  <c r="BQ164" i="26"/>
  <c r="BP164" i="26"/>
  <c r="BO164" i="26"/>
  <c r="BN164" i="26"/>
  <c r="BM164" i="26"/>
  <c r="BL164" i="26"/>
  <c r="BK164" i="26"/>
  <c r="BJ164" i="26"/>
  <c r="BI164" i="26"/>
  <c r="BQ163" i="26"/>
  <c r="BP163" i="26"/>
  <c r="BO163" i="26"/>
  <c r="BN163" i="26"/>
  <c r="BM163" i="26"/>
  <c r="BL163" i="26"/>
  <c r="BK163" i="26"/>
  <c r="BJ163" i="26"/>
  <c r="BI163" i="26"/>
  <c r="BQ162" i="26"/>
  <c r="BP162" i="26"/>
  <c r="BO162" i="26"/>
  <c r="BN162" i="26"/>
  <c r="BM162" i="26"/>
  <c r="BL162" i="26"/>
  <c r="BK162" i="26"/>
  <c r="BJ162" i="26"/>
  <c r="BI162" i="26"/>
  <c r="BQ161" i="26"/>
  <c r="BP161" i="26"/>
  <c r="BO161" i="26"/>
  <c r="BN161" i="26"/>
  <c r="BM161" i="26"/>
  <c r="BL161" i="26"/>
  <c r="BK161" i="26"/>
  <c r="BJ161" i="26"/>
  <c r="BI161" i="26"/>
  <c r="BQ160" i="26"/>
  <c r="BP160" i="26"/>
  <c r="BO160" i="26"/>
  <c r="BN160" i="26"/>
  <c r="BM160" i="26"/>
  <c r="BL160" i="26"/>
  <c r="BK160" i="26"/>
  <c r="BJ160" i="26"/>
  <c r="BI160" i="26"/>
  <c r="BQ159" i="26"/>
  <c r="BP159" i="26"/>
  <c r="BO159" i="26"/>
  <c r="BN159" i="26"/>
  <c r="BM159" i="26"/>
  <c r="BL159" i="26"/>
  <c r="BK159" i="26"/>
  <c r="BJ159" i="26"/>
  <c r="BI159" i="26"/>
  <c r="BQ158" i="26"/>
  <c r="BP158" i="26"/>
  <c r="BO158" i="26"/>
  <c r="BN158" i="26"/>
  <c r="BM158" i="26"/>
  <c r="BL158" i="26"/>
  <c r="BK158" i="26"/>
  <c r="BJ158" i="26"/>
  <c r="BI158" i="26"/>
  <c r="BQ157" i="26"/>
  <c r="BP157" i="26"/>
  <c r="BO157" i="26"/>
  <c r="BN157" i="26"/>
  <c r="BM157" i="26"/>
  <c r="BL157" i="26"/>
  <c r="BK157" i="26"/>
  <c r="BJ157" i="26"/>
  <c r="BI157" i="26"/>
  <c r="BQ156" i="26"/>
  <c r="BP156" i="26"/>
  <c r="BO156" i="26"/>
  <c r="BN156" i="26"/>
  <c r="BM156" i="26"/>
  <c r="BL156" i="26"/>
  <c r="BK156" i="26"/>
  <c r="BJ156" i="26"/>
  <c r="BI156" i="26"/>
  <c r="BQ155" i="26"/>
  <c r="BP155" i="26"/>
  <c r="BO155" i="26"/>
  <c r="BN155" i="26"/>
  <c r="BM155" i="26"/>
  <c r="BL155" i="26"/>
  <c r="BK155" i="26"/>
  <c r="BJ155" i="26"/>
  <c r="BI155" i="26"/>
  <c r="BQ154" i="26"/>
  <c r="BP154" i="26"/>
  <c r="BO154" i="26"/>
  <c r="BN154" i="26"/>
  <c r="BM154" i="26"/>
  <c r="BL154" i="26"/>
  <c r="BK154" i="26"/>
  <c r="BJ154" i="26"/>
  <c r="BI154" i="26"/>
  <c r="BQ153" i="26"/>
  <c r="BP153" i="26"/>
  <c r="BO153" i="26"/>
  <c r="BN153" i="26"/>
  <c r="BM153" i="26"/>
  <c r="BL153" i="26"/>
  <c r="BK153" i="26"/>
  <c r="BJ153" i="26"/>
  <c r="BI153" i="26"/>
  <c r="BQ152" i="26"/>
  <c r="BP152" i="26"/>
  <c r="BO152" i="26"/>
  <c r="BN152" i="26"/>
  <c r="BM152" i="26"/>
  <c r="BL152" i="26"/>
  <c r="BK152" i="26"/>
  <c r="BJ152" i="26"/>
  <c r="BI152" i="26"/>
  <c r="BQ151" i="26"/>
  <c r="BP151" i="26"/>
  <c r="BO151" i="26"/>
  <c r="BN151" i="26"/>
  <c r="BM151" i="26"/>
  <c r="BL151" i="26"/>
  <c r="BK151" i="26"/>
  <c r="BJ151" i="26"/>
  <c r="BI151" i="26"/>
  <c r="BQ150" i="26"/>
  <c r="BP150" i="26"/>
  <c r="BO150" i="26"/>
  <c r="BN150" i="26"/>
  <c r="BM150" i="26"/>
  <c r="BL150" i="26"/>
  <c r="BK150" i="26"/>
  <c r="BJ150" i="26"/>
  <c r="BI150" i="26"/>
  <c r="BQ149" i="26"/>
  <c r="BP149" i="26"/>
  <c r="BO149" i="26"/>
  <c r="BN149" i="26"/>
  <c r="BM149" i="26"/>
  <c r="BL149" i="26"/>
  <c r="BK149" i="26"/>
  <c r="BJ149" i="26"/>
  <c r="BI149" i="26"/>
  <c r="BQ148" i="26"/>
  <c r="BP148" i="26"/>
  <c r="BO148" i="26"/>
  <c r="BN148" i="26"/>
  <c r="BM148" i="26"/>
  <c r="BL148" i="26"/>
  <c r="BK148" i="26"/>
  <c r="BJ148" i="26"/>
  <c r="BI148" i="26"/>
  <c r="BQ147" i="26"/>
  <c r="BP147" i="26"/>
  <c r="BO147" i="26"/>
  <c r="BN147" i="26"/>
  <c r="BM147" i="26"/>
  <c r="BL147" i="26"/>
  <c r="BK147" i="26"/>
  <c r="BJ147" i="26"/>
  <c r="BI147" i="26"/>
  <c r="BQ146" i="26"/>
  <c r="BP146" i="26"/>
  <c r="BO146" i="26"/>
  <c r="BN146" i="26"/>
  <c r="BM146" i="26"/>
  <c r="BL146" i="26"/>
  <c r="BK146" i="26"/>
  <c r="BJ146" i="26"/>
  <c r="BI146" i="26"/>
  <c r="BQ145" i="26"/>
  <c r="BP145" i="26"/>
  <c r="BO145" i="26"/>
  <c r="BN145" i="26"/>
  <c r="BM145" i="26"/>
  <c r="BL145" i="26"/>
  <c r="BK145" i="26"/>
  <c r="BJ145" i="26"/>
  <c r="BI145" i="26"/>
  <c r="BQ144" i="26"/>
  <c r="BP144" i="26"/>
  <c r="BO144" i="26"/>
  <c r="BN144" i="26"/>
  <c r="BM144" i="26"/>
  <c r="BL144" i="26"/>
  <c r="BK144" i="26"/>
  <c r="BJ144" i="26"/>
  <c r="BI144" i="26"/>
  <c r="BQ143" i="26"/>
  <c r="BP143" i="26"/>
  <c r="BO143" i="26"/>
  <c r="BN143" i="26"/>
  <c r="BM143" i="26"/>
  <c r="BL143" i="26"/>
  <c r="BK143" i="26"/>
  <c r="BJ143" i="26"/>
  <c r="BI143" i="26"/>
  <c r="BI142" i="26"/>
  <c r="BK142" i="26" s="1"/>
  <c r="BK141" i="26"/>
  <c r="BI141" i="26"/>
  <c r="BI140" i="26"/>
  <c r="BK140" i="26" s="1"/>
  <c r="BI139" i="26"/>
  <c r="BK139" i="26" s="1"/>
  <c r="BI138" i="26"/>
  <c r="BK138" i="26" s="1"/>
  <c r="BI137" i="26"/>
  <c r="BK137" i="26" s="1"/>
  <c r="BI136" i="26"/>
  <c r="BK136" i="26" s="1"/>
  <c r="BI135" i="26"/>
  <c r="BK135" i="26" s="1"/>
  <c r="BI134" i="26"/>
  <c r="BK134" i="26" s="1"/>
  <c r="BI133" i="26"/>
  <c r="BK133" i="26" s="1"/>
  <c r="BI132" i="26"/>
  <c r="BK132" i="26" s="1"/>
  <c r="BI131" i="26"/>
  <c r="BK131" i="26" s="1"/>
  <c r="BK130" i="26"/>
  <c r="BI130" i="26"/>
  <c r="BI129" i="26"/>
  <c r="BK129" i="26" s="1"/>
  <c r="BI128" i="26"/>
  <c r="BK128" i="26" s="1"/>
  <c r="BI127" i="26"/>
  <c r="BK127" i="26" s="1"/>
  <c r="BI126" i="26"/>
  <c r="BK126" i="26" s="1"/>
  <c r="BK125" i="26"/>
  <c r="BI125" i="26"/>
  <c r="BI124" i="26"/>
  <c r="BK124" i="26" s="1"/>
  <c r="BI123" i="26"/>
  <c r="BK123" i="26" s="1"/>
  <c r="BI122" i="26"/>
  <c r="BK122" i="26" s="1"/>
  <c r="BI121" i="26"/>
  <c r="BK121" i="26" s="1"/>
  <c r="BK120" i="26"/>
  <c r="BI120" i="26"/>
  <c r="BI119" i="26"/>
  <c r="BK119" i="26" s="1"/>
  <c r="BI118" i="26"/>
  <c r="BK118" i="26" s="1"/>
  <c r="BK117" i="26"/>
  <c r="BI117" i="26"/>
  <c r="BI116" i="26"/>
  <c r="BK116" i="26" s="1"/>
  <c r="BI115" i="26"/>
  <c r="BK115" i="26" s="1"/>
  <c r="BK114" i="26"/>
  <c r="BI114" i="26"/>
  <c r="BI113" i="26"/>
  <c r="BK113" i="26" s="1"/>
  <c r="BI112" i="26"/>
  <c r="BK112" i="26" s="1"/>
  <c r="BI111" i="26"/>
  <c r="BK111" i="26" s="1"/>
  <c r="BI110" i="26"/>
  <c r="BK110" i="26" s="1"/>
  <c r="BI109" i="26"/>
  <c r="BK109" i="26" s="1"/>
  <c r="BI108" i="26"/>
  <c r="BK108" i="26" s="1"/>
  <c r="BI107" i="26"/>
  <c r="BK107" i="26" s="1"/>
  <c r="BK106" i="26"/>
  <c r="BI106" i="26"/>
  <c r="BK105" i="26"/>
  <c r="BI105" i="26"/>
  <c r="BI104" i="26"/>
  <c r="BK104" i="26" s="1"/>
  <c r="BI103" i="26"/>
  <c r="BK103" i="26" s="1"/>
  <c r="BK102" i="26"/>
  <c r="BI102" i="26"/>
  <c r="BI101" i="26"/>
  <c r="BK101" i="26" s="1"/>
  <c r="BI100" i="26"/>
  <c r="BK100" i="26" s="1"/>
  <c r="BI99" i="26"/>
  <c r="BK99" i="26" s="1"/>
  <c r="BI98" i="26"/>
  <c r="BK98" i="26" s="1"/>
  <c r="BK97" i="26"/>
  <c r="BI97" i="26"/>
  <c r="BK96" i="26"/>
  <c r="BI96" i="26"/>
  <c r="BI95" i="26"/>
  <c r="BK95" i="26" s="1"/>
  <c r="BK94" i="26"/>
  <c r="BI94" i="26"/>
  <c r="BK93" i="26"/>
  <c r="BI93" i="26"/>
  <c r="BI92" i="26"/>
  <c r="BK92" i="26" s="1"/>
  <c r="BI91" i="26"/>
  <c r="BK91" i="26" s="1"/>
  <c r="BI90" i="26"/>
  <c r="BK90" i="26" s="1"/>
  <c r="BI89" i="26"/>
  <c r="BK89" i="26" s="1"/>
  <c r="BK88" i="26"/>
  <c r="BI88" i="26"/>
  <c r="BI87" i="26"/>
  <c r="BK87" i="26" s="1"/>
  <c r="BI86" i="26"/>
  <c r="BK86" i="26" s="1"/>
  <c r="BK85" i="26"/>
  <c r="BI85" i="26"/>
  <c r="BI84" i="26"/>
  <c r="BK84" i="26" s="1"/>
  <c r="BI83" i="26"/>
  <c r="BK83" i="26" s="1"/>
  <c r="BI82" i="26"/>
  <c r="BK82" i="26" s="1"/>
  <c r="BI81" i="26"/>
  <c r="BK81" i="26" s="1"/>
  <c r="BK80" i="26"/>
  <c r="BI80" i="26"/>
  <c r="BI79" i="26"/>
  <c r="BK79" i="26" s="1"/>
  <c r="BI78" i="26"/>
  <c r="BK78" i="26" s="1"/>
  <c r="BK77" i="26"/>
  <c r="BI77" i="26"/>
  <c r="BI76" i="26"/>
  <c r="BK76" i="26" s="1"/>
  <c r="BK75" i="26"/>
  <c r="BI75" i="26"/>
  <c r="BK74" i="26"/>
  <c r="BI74" i="26"/>
  <c r="BI73" i="26"/>
  <c r="BK73" i="26" s="1"/>
  <c r="BK72" i="26"/>
  <c r="BI72" i="26"/>
  <c r="BI71" i="26"/>
  <c r="BK71" i="26" s="1"/>
  <c r="BI70" i="26"/>
  <c r="BK70" i="26" s="1"/>
  <c r="BK69" i="26"/>
  <c r="BI69" i="26"/>
  <c r="BI68" i="26"/>
  <c r="BK68" i="26" s="1"/>
  <c r="BK67" i="26"/>
  <c r="BI67" i="26"/>
  <c r="BK66" i="26"/>
  <c r="BI66" i="26"/>
  <c r="BI65" i="26"/>
  <c r="BK65" i="26" s="1"/>
  <c r="BK64" i="26"/>
  <c r="BI64" i="26"/>
  <c r="BI63" i="26"/>
  <c r="BK63" i="26" s="1"/>
  <c r="BI62" i="26"/>
  <c r="BK62" i="26" s="1"/>
  <c r="BI61" i="26"/>
  <c r="BK61" i="26" s="1"/>
  <c r="BI60" i="26"/>
  <c r="BK60" i="26" s="1"/>
  <c r="BK59" i="26"/>
  <c r="BI59" i="26"/>
  <c r="BI58" i="26"/>
  <c r="BK58" i="26" s="1"/>
  <c r="BI57" i="26"/>
  <c r="BK57" i="26" s="1"/>
  <c r="BK56" i="26"/>
  <c r="BI56" i="26"/>
  <c r="BI55" i="26"/>
  <c r="BK55" i="26" s="1"/>
  <c r="BI54" i="26"/>
  <c r="BK54" i="26" s="1"/>
  <c r="BI53" i="26"/>
  <c r="BK53" i="26" s="1"/>
  <c r="BI52" i="26"/>
  <c r="BK52" i="26" s="1"/>
  <c r="BK51" i="26"/>
  <c r="BI51" i="26"/>
  <c r="BI50" i="26"/>
  <c r="BK50" i="26" s="1"/>
  <c r="BI49" i="26"/>
  <c r="BK49" i="26" s="1"/>
  <c r="BK48" i="26"/>
  <c r="BI48" i="26"/>
  <c r="BI47" i="26"/>
  <c r="BK47" i="26" s="1"/>
  <c r="BI46" i="26"/>
  <c r="BK46" i="26" s="1"/>
  <c r="BK45" i="26"/>
  <c r="BI45" i="26"/>
  <c r="BI44" i="26"/>
  <c r="BK44" i="26" s="1"/>
  <c r="BK43" i="26"/>
  <c r="BI43" i="26"/>
  <c r="BK42" i="26"/>
  <c r="BI42" i="26"/>
  <c r="BI41" i="26"/>
  <c r="BK41" i="26" s="1"/>
  <c r="BK40" i="26"/>
  <c r="BI40" i="26"/>
  <c r="BI39" i="26"/>
  <c r="BK39" i="26" s="1"/>
  <c r="BI38" i="26"/>
  <c r="BK38" i="26" s="1"/>
  <c r="BI37" i="26"/>
  <c r="BK37" i="26" s="1"/>
  <c r="BI36" i="26"/>
  <c r="BK36" i="26" s="1"/>
  <c r="BK35" i="26"/>
  <c r="BI35" i="26"/>
  <c r="BI34" i="26"/>
  <c r="BK34" i="26" s="1"/>
  <c r="BI33" i="26"/>
  <c r="BK33" i="26" s="1"/>
  <c r="BK32" i="26"/>
  <c r="BI32" i="26"/>
  <c r="BI31" i="26"/>
  <c r="BK31" i="26" s="1"/>
  <c r="BI30" i="26"/>
  <c r="BK30" i="26" s="1"/>
  <c r="BI29" i="26"/>
  <c r="BK29" i="26" s="1"/>
  <c r="BI28" i="26"/>
  <c r="BK28" i="26" s="1"/>
  <c r="BI27" i="26"/>
  <c r="BK27" i="26" s="1"/>
  <c r="BI26" i="26"/>
  <c r="BK26" i="26" s="1"/>
  <c r="BI25" i="26"/>
  <c r="BK25" i="26" s="1"/>
  <c r="BI24" i="26"/>
  <c r="BK24" i="26" s="1"/>
  <c r="BI23" i="26"/>
  <c r="BK23" i="26" s="1"/>
  <c r="BI22" i="26"/>
  <c r="BK22" i="26" s="1"/>
  <c r="BI21" i="26"/>
  <c r="BK21" i="26" s="1"/>
  <c r="BK20" i="26"/>
  <c r="BI20" i="26"/>
  <c r="BI19" i="26"/>
  <c r="BK19" i="26" s="1"/>
  <c r="BI18" i="26"/>
  <c r="BK18" i="26" s="1"/>
  <c r="BI17" i="26"/>
  <c r="BK17" i="26" s="1"/>
  <c r="BI16" i="26"/>
  <c r="BK16" i="26" s="1"/>
  <c r="BK15" i="26"/>
  <c r="BI15" i="26"/>
  <c r="BI14" i="26"/>
  <c r="BK14" i="26" s="1"/>
  <c r="BK13" i="26"/>
  <c r="BI13" i="26"/>
  <c r="BI12" i="26"/>
  <c r="BK12" i="26" s="1"/>
  <c r="BI11" i="26"/>
  <c r="BK11" i="26" s="1"/>
  <c r="BI10" i="26"/>
  <c r="BK10" i="26" s="1"/>
  <c r="BI9" i="26"/>
  <c r="BK9" i="26" s="1"/>
  <c r="BI8" i="26"/>
  <c r="BK8" i="26" s="1"/>
  <c r="BI7" i="26"/>
  <c r="BK7" i="26" s="1"/>
  <c r="BI6" i="26"/>
  <c r="BK6" i="26" s="1"/>
  <c r="BI5" i="26"/>
  <c r="BK5" i="26" s="1"/>
  <c r="BI4" i="26"/>
  <c r="BK4" i="26" s="1"/>
  <c r="BK3" i="26"/>
  <c r="BJ3" i="26"/>
  <c r="BI3" i="26"/>
  <c r="AX22" i="26"/>
  <c r="AU22" i="26"/>
  <c r="AU47" i="26"/>
  <c r="AU46" i="26"/>
  <c r="AU44" i="26"/>
  <c r="AU43" i="26"/>
  <c r="AU41" i="26"/>
  <c r="AU40" i="26"/>
  <c r="AU38" i="26"/>
  <c r="AU37" i="26"/>
  <c r="AU36" i="26"/>
  <c r="AU35" i="26"/>
  <c r="AU34" i="26"/>
  <c r="AU33" i="26"/>
  <c r="AV32" i="26"/>
  <c r="L12" i="16" s="1"/>
  <c r="AU32" i="26"/>
  <c r="AU30" i="26"/>
  <c r="AU29" i="26"/>
  <c r="AU28" i="26"/>
  <c r="AU27" i="26"/>
  <c r="AU26" i="26"/>
  <c r="AU25" i="26"/>
  <c r="AU24" i="26"/>
  <c r="AV20" i="26"/>
  <c r="AV19" i="26"/>
  <c r="AV18" i="26"/>
  <c r="AV17" i="26"/>
  <c r="AV10" i="26"/>
  <c r="AV35" i="26" s="1"/>
  <c r="L15" i="16" s="1"/>
  <c r="AV9" i="26"/>
  <c r="AV26" i="26" s="1"/>
  <c r="L6" i="16" s="1"/>
  <c r="AV8" i="26"/>
  <c r="AV40" i="26" s="1"/>
  <c r="L20" i="16" s="1"/>
  <c r="AL78" i="26"/>
  <c r="AL77" i="26"/>
  <c r="AL76" i="26"/>
  <c r="AK37" i="26"/>
  <c r="AK36" i="26"/>
  <c r="AK34" i="26"/>
  <c r="AK33" i="26"/>
  <c r="AK31" i="26"/>
  <c r="AK30" i="26"/>
  <c r="AK29" i="26"/>
  <c r="AK28" i="26"/>
  <c r="AK27" i="26"/>
  <c r="AK26" i="26"/>
  <c r="AK25" i="26"/>
  <c r="AO48" i="26" s="1"/>
  <c r="L35" i="16" s="1"/>
  <c r="AG31" i="16" s="1"/>
  <c r="AK24" i="26"/>
  <c r="AO47" i="26" s="1"/>
  <c r="L34" i="16" s="1"/>
  <c r="AF31" i="16" s="1"/>
  <c r="AK14" i="26"/>
  <c r="AL14" i="26"/>
  <c r="P3" i="26"/>
  <c r="L4" i="26"/>
  <c r="F902" i="26"/>
  <c r="E902" i="26"/>
  <c r="D902" i="26"/>
  <c r="C902" i="26"/>
  <c r="B902" i="26"/>
  <c r="F901" i="26"/>
  <c r="E901" i="26"/>
  <c r="D901" i="26"/>
  <c r="C901" i="26"/>
  <c r="B901" i="26"/>
  <c r="F900" i="26"/>
  <c r="E900" i="26"/>
  <c r="D900" i="26"/>
  <c r="C900" i="26"/>
  <c r="B900" i="26"/>
  <c r="F899" i="26"/>
  <c r="E899" i="26"/>
  <c r="D899" i="26"/>
  <c r="C899" i="26"/>
  <c r="B899" i="26"/>
  <c r="F898" i="26"/>
  <c r="E898" i="26"/>
  <c r="D898" i="26"/>
  <c r="C898" i="26"/>
  <c r="B898" i="26"/>
  <c r="F897" i="26"/>
  <c r="E897" i="26"/>
  <c r="D897" i="26"/>
  <c r="C897" i="26"/>
  <c r="B897" i="26"/>
  <c r="F896" i="26"/>
  <c r="E896" i="26"/>
  <c r="D896" i="26"/>
  <c r="C896" i="26"/>
  <c r="B896" i="26"/>
  <c r="F895" i="26"/>
  <c r="E895" i="26"/>
  <c r="D895" i="26"/>
  <c r="C895" i="26"/>
  <c r="B895" i="26"/>
  <c r="F894" i="26"/>
  <c r="E894" i="26"/>
  <c r="D894" i="26"/>
  <c r="C894" i="26"/>
  <c r="B894" i="26"/>
  <c r="F893" i="26"/>
  <c r="E893" i="26"/>
  <c r="D893" i="26"/>
  <c r="C893" i="26"/>
  <c r="B893" i="26"/>
  <c r="F892" i="26"/>
  <c r="E892" i="26"/>
  <c r="D892" i="26"/>
  <c r="C892" i="26"/>
  <c r="B892" i="26"/>
  <c r="F891" i="26"/>
  <c r="E891" i="26"/>
  <c r="D891" i="26"/>
  <c r="C891" i="26"/>
  <c r="B891" i="26"/>
  <c r="F890" i="26"/>
  <c r="E890" i="26"/>
  <c r="D890" i="26"/>
  <c r="C890" i="26"/>
  <c r="B890" i="26"/>
  <c r="F889" i="26"/>
  <c r="E889" i="26"/>
  <c r="D889" i="26"/>
  <c r="C889" i="26"/>
  <c r="B889" i="26"/>
  <c r="F888" i="26"/>
  <c r="E888" i="26"/>
  <c r="D888" i="26"/>
  <c r="C888" i="26"/>
  <c r="B888" i="26"/>
  <c r="F887" i="26"/>
  <c r="E887" i="26"/>
  <c r="D887" i="26"/>
  <c r="C887" i="26"/>
  <c r="B887" i="26"/>
  <c r="F886" i="26"/>
  <c r="E886" i="26"/>
  <c r="D886" i="26"/>
  <c r="C886" i="26"/>
  <c r="B886" i="26"/>
  <c r="F885" i="26"/>
  <c r="E885" i="26"/>
  <c r="D885" i="26"/>
  <c r="C885" i="26"/>
  <c r="B885" i="26"/>
  <c r="F884" i="26"/>
  <c r="E884" i="26"/>
  <c r="D884" i="26"/>
  <c r="C884" i="26"/>
  <c r="B884" i="26"/>
  <c r="F883" i="26"/>
  <c r="E883" i="26"/>
  <c r="D883" i="26"/>
  <c r="C883" i="26"/>
  <c r="B883" i="26"/>
  <c r="F882" i="26"/>
  <c r="E882" i="26"/>
  <c r="D882" i="26"/>
  <c r="C882" i="26"/>
  <c r="B882" i="26"/>
  <c r="F881" i="26"/>
  <c r="E881" i="26"/>
  <c r="D881" i="26"/>
  <c r="C881" i="26"/>
  <c r="B881" i="26"/>
  <c r="F880" i="26"/>
  <c r="E880" i="26"/>
  <c r="D880" i="26"/>
  <c r="C880" i="26"/>
  <c r="B880" i="26"/>
  <c r="F879" i="26"/>
  <c r="E879" i="26"/>
  <c r="D879" i="26"/>
  <c r="C879" i="26"/>
  <c r="B879" i="26"/>
  <c r="F878" i="26"/>
  <c r="E878" i="26"/>
  <c r="D878" i="26"/>
  <c r="C878" i="26"/>
  <c r="B878" i="26"/>
  <c r="F877" i="26"/>
  <c r="E877" i="26"/>
  <c r="D877" i="26"/>
  <c r="C877" i="26"/>
  <c r="B877" i="26"/>
  <c r="F876" i="26"/>
  <c r="E876" i="26"/>
  <c r="D876" i="26"/>
  <c r="C876" i="26"/>
  <c r="B876" i="26"/>
  <c r="F875" i="26"/>
  <c r="E875" i="26"/>
  <c r="D875" i="26"/>
  <c r="C875" i="26"/>
  <c r="B875" i="26"/>
  <c r="F874" i="26"/>
  <c r="E874" i="26"/>
  <c r="D874" i="26"/>
  <c r="C874" i="26"/>
  <c r="B874" i="26"/>
  <c r="F873" i="26"/>
  <c r="E873" i="26"/>
  <c r="D873" i="26"/>
  <c r="C873" i="26"/>
  <c r="B873" i="26"/>
  <c r="F872" i="26"/>
  <c r="E872" i="26"/>
  <c r="D872" i="26"/>
  <c r="C872" i="26"/>
  <c r="B872" i="26"/>
  <c r="F871" i="26"/>
  <c r="E871" i="26"/>
  <c r="D871" i="26"/>
  <c r="C871" i="26"/>
  <c r="B871" i="26"/>
  <c r="F870" i="26"/>
  <c r="E870" i="26"/>
  <c r="D870" i="26"/>
  <c r="C870" i="26"/>
  <c r="B870" i="26"/>
  <c r="F869" i="26"/>
  <c r="E869" i="26"/>
  <c r="D869" i="26"/>
  <c r="C869" i="26"/>
  <c r="B869" i="26"/>
  <c r="F868" i="26"/>
  <c r="E868" i="26"/>
  <c r="D868" i="26"/>
  <c r="C868" i="26"/>
  <c r="B868" i="26"/>
  <c r="F867" i="26"/>
  <c r="E867" i="26"/>
  <c r="D867" i="26"/>
  <c r="C867" i="26"/>
  <c r="B867" i="26"/>
  <c r="F866" i="26"/>
  <c r="E866" i="26"/>
  <c r="D866" i="26"/>
  <c r="C866" i="26"/>
  <c r="B866" i="26"/>
  <c r="F865" i="26"/>
  <c r="E865" i="26"/>
  <c r="D865" i="26"/>
  <c r="C865" i="26"/>
  <c r="B865" i="26"/>
  <c r="F864" i="26"/>
  <c r="E864" i="26"/>
  <c r="D864" i="26"/>
  <c r="C864" i="26"/>
  <c r="B864" i="26"/>
  <c r="F863" i="26"/>
  <c r="E863" i="26"/>
  <c r="D863" i="26"/>
  <c r="C863" i="26"/>
  <c r="B863" i="26"/>
  <c r="F862" i="26"/>
  <c r="E862" i="26"/>
  <c r="D862" i="26"/>
  <c r="C862" i="26"/>
  <c r="B862" i="26"/>
  <c r="F861" i="26"/>
  <c r="E861" i="26"/>
  <c r="D861" i="26"/>
  <c r="C861" i="26"/>
  <c r="B861" i="26"/>
  <c r="F860" i="26"/>
  <c r="E860" i="26"/>
  <c r="D860" i="26"/>
  <c r="C860" i="26"/>
  <c r="B860" i="26"/>
  <c r="F859" i="26"/>
  <c r="E859" i="26"/>
  <c r="D859" i="26"/>
  <c r="C859" i="26"/>
  <c r="B859" i="26"/>
  <c r="F858" i="26"/>
  <c r="E858" i="26"/>
  <c r="D858" i="26"/>
  <c r="C858" i="26"/>
  <c r="B858" i="26"/>
  <c r="F857" i="26"/>
  <c r="E857" i="26"/>
  <c r="D857" i="26"/>
  <c r="C857" i="26"/>
  <c r="B857" i="26"/>
  <c r="F856" i="26"/>
  <c r="E856" i="26"/>
  <c r="D856" i="26"/>
  <c r="C856" i="26"/>
  <c r="B856" i="26"/>
  <c r="F855" i="26"/>
  <c r="E855" i="26"/>
  <c r="D855" i="26"/>
  <c r="C855" i="26"/>
  <c r="B855" i="26"/>
  <c r="F854" i="26"/>
  <c r="E854" i="26"/>
  <c r="D854" i="26"/>
  <c r="C854" i="26"/>
  <c r="B854" i="26"/>
  <c r="F853" i="26"/>
  <c r="E853" i="26"/>
  <c r="D853" i="26"/>
  <c r="C853" i="26"/>
  <c r="B853" i="26"/>
  <c r="F852" i="26"/>
  <c r="E852" i="26"/>
  <c r="D852" i="26"/>
  <c r="C852" i="26"/>
  <c r="B852" i="26"/>
  <c r="F851" i="26"/>
  <c r="E851" i="26"/>
  <c r="D851" i="26"/>
  <c r="C851" i="26"/>
  <c r="B851" i="26"/>
  <c r="F850" i="26"/>
  <c r="E850" i="26"/>
  <c r="D850" i="26"/>
  <c r="C850" i="26"/>
  <c r="B850" i="26"/>
  <c r="F849" i="26"/>
  <c r="E849" i="26"/>
  <c r="D849" i="26"/>
  <c r="C849" i="26"/>
  <c r="B849" i="26"/>
  <c r="F848" i="26"/>
  <c r="E848" i="26"/>
  <c r="D848" i="26"/>
  <c r="C848" i="26"/>
  <c r="B848" i="26"/>
  <c r="F847" i="26"/>
  <c r="E847" i="26"/>
  <c r="D847" i="26"/>
  <c r="C847" i="26"/>
  <c r="B847" i="26"/>
  <c r="F846" i="26"/>
  <c r="E846" i="26"/>
  <c r="D846" i="26"/>
  <c r="C846" i="26"/>
  <c r="B846" i="26"/>
  <c r="F845" i="26"/>
  <c r="E845" i="26"/>
  <c r="D845" i="26"/>
  <c r="C845" i="26"/>
  <c r="B845" i="26"/>
  <c r="F844" i="26"/>
  <c r="E844" i="26"/>
  <c r="D844" i="26"/>
  <c r="C844" i="26"/>
  <c r="B844" i="26"/>
  <c r="F843" i="26"/>
  <c r="E843" i="26"/>
  <c r="D843" i="26"/>
  <c r="C843" i="26"/>
  <c r="B843" i="26"/>
  <c r="F842" i="26"/>
  <c r="E842" i="26"/>
  <c r="D842" i="26"/>
  <c r="C842" i="26"/>
  <c r="B842" i="26"/>
  <c r="F841" i="26"/>
  <c r="E841" i="26"/>
  <c r="D841" i="26"/>
  <c r="C841" i="26"/>
  <c r="B841" i="26"/>
  <c r="F840" i="26"/>
  <c r="E840" i="26"/>
  <c r="D840" i="26"/>
  <c r="C840" i="26"/>
  <c r="B840" i="26"/>
  <c r="F839" i="26"/>
  <c r="E839" i="26"/>
  <c r="D839" i="26"/>
  <c r="C839" i="26"/>
  <c r="B839" i="26"/>
  <c r="F838" i="26"/>
  <c r="E838" i="26"/>
  <c r="D838" i="26"/>
  <c r="C838" i="26"/>
  <c r="B838" i="26"/>
  <c r="F837" i="26"/>
  <c r="E837" i="26"/>
  <c r="D837" i="26"/>
  <c r="C837" i="26"/>
  <c r="B837" i="26"/>
  <c r="F836" i="26"/>
  <c r="E836" i="26"/>
  <c r="D836" i="26"/>
  <c r="C836" i="26"/>
  <c r="B836" i="26"/>
  <c r="F835" i="26"/>
  <c r="E835" i="26"/>
  <c r="D835" i="26"/>
  <c r="C835" i="26"/>
  <c r="B835" i="26"/>
  <c r="F834" i="26"/>
  <c r="E834" i="26"/>
  <c r="D834" i="26"/>
  <c r="C834" i="26"/>
  <c r="B834" i="26"/>
  <c r="F833" i="26"/>
  <c r="E833" i="26"/>
  <c r="D833" i="26"/>
  <c r="C833" i="26"/>
  <c r="B833" i="26"/>
  <c r="F832" i="26"/>
  <c r="E832" i="26"/>
  <c r="D832" i="26"/>
  <c r="C832" i="26"/>
  <c r="B832" i="26"/>
  <c r="F831" i="26"/>
  <c r="E831" i="26"/>
  <c r="D831" i="26"/>
  <c r="C831" i="26"/>
  <c r="B831" i="26"/>
  <c r="F830" i="26"/>
  <c r="E830" i="26"/>
  <c r="D830" i="26"/>
  <c r="C830" i="26"/>
  <c r="B830" i="26"/>
  <c r="F829" i="26"/>
  <c r="E829" i="26"/>
  <c r="D829" i="26"/>
  <c r="C829" i="26"/>
  <c r="B829" i="26"/>
  <c r="F828" i="26"/>
  <c r="E828" i="26"/>
  <c r="D828" i="26"/>
  <c r="C828" i="26"/>
  <c r="B828" i="26"/>
  <c r="F827" i="26"/>
  <c r="E827" i="26"/>
  <c r="D827" i="26"/>
  <c r="C827" i="26"/>
  <c r="B827" i="26"/>
  <c r="F826" i="26"/>
  <c r="E826" i="26"/>
  <c r="D826" i="26"/>
  <c r="C826" i="26"/>
  <c r="B826" i="26"/>
  <c r="F825" i="26"/>
  <c r="E825" i="26"/>
  <c r="D825" i="26"/>
  <c r="C825" i="26"/>
  <c r="B825" i="26"/>
  <c r="F824" i="26"/>
  <c r="E824" i="26"/>
  <c r="D824" i="26"/>
  <c r="C824" i="26"/>
  <c r="B824" i="26"/>
  <c r="F823" i="26"/>
  <c r="E823" i="26"/>
  <c r="D823" i="26"/>
  <c r="C823" i="26"/>
  <c r="B823" i="26"/>
  <c r="F822" i="26"/>
  <c r="E822" i="26"/>
  <c r="D822" i="26"/>
  <c r="C822" i="26"/>
  <c r="B822" i="26"/>
  <c r="F821" i="26"/>
  <c r="E821" i="26"/>
  <c r="D821" i="26"/>
  <c r="C821" i="26"/>
  <c r="B821" i="26"/>
  <c r="F820" i="26"/>
  <c r="E820" i="26"/>
  <c r="D820" i="26"/>
  <c r="C820" i="26"/>
  <c r="B820" i="26"/>
  <c r="F819" i="26"/>
  <c r="E819" i="26"/>
  <c r="D819" i="26"/>
  <c r="C819" i="26"/>
  <c r="B819" i="26"/>
  <c r="F818" i="26"/>
  <c r="E818" i="26"/>
  <c r="D818" i="26"/>
  <c r="C818" i="26"/>
  <c r="B818" i="26"/>
  <c r="F817" i="26"/>
  <c r="E817" i="26"/>
  <c r="D817" i="26"/>
  <c r="C817" i="26"/>
  <c r="B817" i="26"/>
  <c r="F816" i="26"/>
  <c r="E816" i="26"/>
  <c r="D816" i="26"/>
  <c r="C816" i="26"/>
  <c r="B816" i="26"/>
  <c r="F815" i="26"/>
  <c r="E815" i="26"/>
  <c r="D815" i="26"/>
  <c r="C815" i="26"/>
  <c r="B815" i="26"/>
  <c r="F814" i="26"/>
  <c r="E814" i="26"/>
  <c r="D814" i="26"/>
  <c r="C814" i="26"/>
  <c r="B814" i="26"/>
  <c r="F813" i="26"/>
  <c r="E813" i="26"/>
  <c r="D813" i="26"/>
  <c r="C813" i="26"/>
  <c r="B813" i="26"/>
  <c r="F812" i="26"/>
  <c r="E812" i="26"/>
  <c r="D812" i="26"/>
  <c r="C812" i="26"/>
  <c r="B812" i="26"/>
  <c r="F811" i="26"/>
  <c r="E811" i="26"/>
  <c r="D811" i="26"/>
  <c r="C811" i="26"/>
  <c r="B811" i="26"/>
  <c r="F810" i="26"/>
  <c r="E810" i="26"/>
  <c r="D810" i="26"/>
  <c r="C810" i="26"/>
  <c r="B810" i="26"/>
  <c r="F809" i="26"/>
  <c r="E809" i="26"/>
  <c r="D809" i="26"/>
  <c r="C809" i="26"/>
  <c r="B809" i="26"/>
  <c r="F808" i="26"/>
  <c r="E808" i="26"/>
  <c r="D808" i="26"/>
  <c r="C808" i="26"/>
  <c r="B808" i="26"/>
  <c r="F807" i="26"/>
  <c r="E807" i="26"/>
  <c r="D807" i="26"/>
  <c r="C807" i="26"/>
  <c r="B807" i="26"/>
  <c r="F806" i="26"/>
  <c r="E806" i="26"/>
  <c r="D806" i="26"/>
  <c r="C806" i="26"/>
  <c r="B806" i="26"/>
  <c r="F805" i="26"/>
  <c r="E805" i="26"/>
  <c r="D805" i="26"/>
  <c r="C805" i="26"/>
  <c r="B805" i="26"/>
  <c r="F804" i="26"/>
  <c r="E804" i="26"/>
  <c r="D804" i="26"/>
  <c r="C804" i="26"/>
  <c r="B804" i="26"/>
  <c r="F803" i="26"/>
  <c r="E803" i="26"/>
  <c r="D803" i="26"/>
  <c r="C803" i="26"/>
  <c r="B803" i="26"/>
  <c r="F802" i="26"/>
  <c r="E802" i="26"/>
  <c r="D802" i="26"/>
  <c r="C802" i="26"/>
  <c r="B802" i="26"/>
  <c r="F801" i="26"/>
  <c r="E801" i="26"/>
  <c r="D801" i="26"/>
  <c r="C801" i="26"/>
  <c r="B801" i="26"/>
  <c r="F800" i="26"/>
  <c r="E800" i="26"/>
  <c r="D800" i="26"/>
  <c r="C800" i="26"/>
  <c r="B800" i="26"/>
  <c r="F799" i="26"/>
  <c r="E799" i="26"/>
  <c r="D799" i="26"/>
  <c r="C799" i="26"/>
  <c r="B799" i="26"/>
  <c r="F798" i="26"/>
  <c r="E798" i="26"/>
  <c r="D798" i="26"/>
  <c r="C798" i="26"/>
  <c r="B798" i="26"/>
  <c r="F797" i="26"/>
  <c r="E797" i="26"/>
  <c r="D797" i="26"/>
  <c r="C797" i="26"/>
  <c r="B797" i="26"/>
  <c r="F796" i="26"/>
  <c r="E796" i="26"/>
  <c r="D796" i="26"/>
  <c r="C796" i="26"/>
  <c r="B796" i="26"/>
  <c r="F795" i="26"/>
  <c r="E795" i="26"/>
  <c r="D795" i="26"/>
  <c r="C795" i="26"/>
  <c r="B795" i="26"/>
  <c r="F794" i="26"/>
  <c r="E794" i="26"/>
  <c r="D794" i="26"/>
  <c r="C794" i="26"/>
  <c r="B794" i="26"/>
  <c r="F793" i="26"/>
  <c r="E793" i="26"/>
  <c r="D793" i="26"/>
  <c r="C793" i="26"/>
  <c r="B793" i="26"/>
  <c r="F792" i="26"/>
  <c r="E792" i="26"/>
  <c r="D792" i="26"/>
  <c r="C792" i="26"/>
  <c r="B792" i="26"/>
  <c r="F791" i="26"/>
  <c r="E791" i="26"/>
  <c r="D791" i="26"/>
  <c r="C791" i="26"/>
  <c r="B791" i="26"/>
  <c r="F790" i="26"/>
  <c r="E790" i="26"/>
  <c r="D790" i="26"/>
  <c r="C790" i="26"/>
  <c r="B790" i="26"/>
  <c r="F789" i="26"/>
  <c r="E789" i="26"/>
  <c r="D789" i="26"/>
  <c r="C789" i="26"/>
  <c r="B789" i="26"/>
  <c r="F788" i="26"/>
  <c r="E788" i="26"/>
  <c r="D788" i="26"/>
  <c r="C788" i="26"/>
  <c r="B788" i="26"/>
  <c r="F787" i="26"/>
  <c r="E787" i="26"/>
  <c r="D787" i="26"/>
  <c r="C787" i="26"/>
  <c r="B787" i="26"/>
  <c r="F786" i="26"/>
  <c r="E786" i="26"/>
  <c r="D786" i="26"/>
  <c r="C786" i="26"/>
  <c r="B786" i="26"/>
  <c r="F785" i="26"/>
  <c r="E785" i="26"/>
  <c r="D785" i="26"/>
  <c r="C785" i="26"/>
  <c r="B785" i="26"/>
  <c r="F784" i="26"/>
  <c r="E784" i="26"/>
  <c r="D784" i="26"/>
  <c r="C784" i="26"/>
  <c r="B784" i="26"/>
  <c r="F783" i="26"/>
  <c r="E783" i="26"/>
  <c r="D783" i="26"/>
  <c r="C783" i="26"/>
  <c r="B783" i="26"/>
  <c r="F782" i="26"/>
  <c r="E782" i="26"/>
  <c r="D782" i="26"/>
  <c r="C782" i="26"/>
  <c r="B782" i="26"/>
  <c r="F781" i="26"/>
  <c r="E781" i="26"/>
  <c r="D781" i="26"/>
  <c r="C781" i="26"/>
  <c r="B781" i="26"/>
  <c r="F780" i="26"/>
  <c r="E780" i="26"/>
  <c r="D780" i="26"/>
  <c r="C780" i="26"/>
  <c r="B780" i="26"/>
  <c r="F779" i="26"/>
  <c r="E779" i="26"/>
  <c r="D779" i="26"/>
  <c r="C779" i="26"/>
  <c r="B779" i="26"/>
  <c r="F778" i="26"/>
  <c r="E778" i="26"/>
  <c r="D778" i="26"/>
  <c r="C778" i="26"/>
  <c r="B778" i="26"/>
  <c r="F777" i="26"/>
  <c r="E777" i="26"/>
  <c r="D777" i="26"/>
  <c r="C777" i="26"/>
  <c r="B777" i="26"/>
  <c r="F776" i="26"/>
  <c r="E776" i="26"/>
  <c r="D776" i="26"/>
  <c r="C776" i="26"/>
  <c r="B776" i="26"/>
  <c r="F775" i="26"/>
  <c r="E775" i="26"/>
  <c r="D775" i="26"/>
  <c r="C775" i="26"/>
  <c r="B775" i="26"/>
  <c r="F774" i="26"/>
  <c r="E774" i="26"/>
  <c r="D774" i="26"/>
  <c r="C774" i="26"/>
  <c r="B774" i="26"/>
  <c r="F773" i="26"/>
  <c r="E773" i="26"/>
  <c r="D773" i="26"/>
  <c r="C773" i="26"/>
  <c r="B773" i="26"/>
  <c r="F772" i="26"/>
  <c r="E772" i="26"/>
  <c r="D772" i="26"/>
  <c r="C772" i="26"/>
  <c r="B772" i="26"/>
  <c r="F771" i="26"/>
  <c r="E771" i="26"/>
  <c r="D771" i="26"/>
  <c r="C771" i="26"/>
  <c r="B771" i="26"/>
  <c r="F770" i="26"/>
  <c r="E770" i="26"/>
  <c r="D770" i="26"/>
  <c r="C770" i="26"/>
  <c r="B770" i="26"/>
  <c r="F769" i="26"/>
  <c r="E769" i="26"/>
  <c r="D769" i="26"/>
  <c r="C769" i="26"/>
  <c r="B769" i="26"/>
  <c r="F768" i="26"/>
  <c r="E768" i="26"/>
  <c r="D768" i="26"/>
  <c r="C768" i="26"/>
  <c r="B768" i="26"/>
  <c r="F767" i="26"/>
  <c r="E767" i="26"/>
  <c r="D767" i="26"/>
  <c r="C767" i="26"/>
  <c r="B767" i="26"/>
  <c r="F766" i="26"/>
  <c r="E766" i="26"/>
  <c r="D766" i="26"/>
  <c r="C766" i="26"/>
  <c r="B766" i="26"/>
  <c r="F765" i="26"/>
  <c r="E765" i="26"/>
  <c r="D765" i="26"/>
  <c r="C765" i="26"/>
  <c r="B765" i="26"/>
  <c r="F764" i="26"/>
  <c r="E764" i="26"/>
  <c r="D764" i="26"/>
  <c r="C764" i="26"/>
  <c r="B764" i="26"/>
  <c r="F763" i="26"/>
  <c r="E763" i="26"/>
  <c r="D763" i="26"/>
  <c r="C763" i="26"/>
  <c r="B763" i="26"/>
  <c r="F762" i="26"/>
  <c r="E762" i="26"/>
  <c r="D762" i="26"/>
  <c r="C762" i="26"/>
  <c r="B762" i="26"/>
  <c r="F761" i="26"/>
  <c r="E761" i="26"/>
  <c r="D761" i="26"/>
  <c r="C761" i="26"/>
  <c r="B761" i="26"/>
  <c r="F760" i="26"/>
  <c r="E760" i="26"/>
  <c r="D760" i="26"/>
  <c r="C760" i="26"/>
  <c r="B760" i="26"/>
  <c r="F759" i="26"/>
  <c r="E759" i="26"/>
  <c r="D759" i="26"/>
  <c r="C759" i="26"/>
  <c r="B759" i="26"/>
  <c r="F758" i="26"/>
  <c r="E758" i="26"/>
  <c r="D758" i="26"/>
  <c r="C758" i="26"/>
  <c r="B758" i="26"/>
  <c r="F757" i="26"/>
  <c r="E757" i="26"/>
  <c r="D757" i="26"/>
  <c r="C757" i="26"/>
  <c r="B757" i="26"/>
  <c r="F756" i="26"/>
  <c r="E756" i="26"/>
  <c r="D756" i="26"/>
  <c r="C756" i="26"/>
  <c r="B756" i="26"/>
  <c r="F755" i="26"/>
  <c r="E755" i="26"/>
  <c r="D755" i="26"/>
  <c r="C755" i="26"/>
  <c r="B755" i="26"/>
  <c r="F754" i="26"/>
  <c r="E754" i="26"/>
  <c r="D754" i="26"/>
  <c r="C754" i="26"/>
  <c r="B754" i="26"/>
  <c r="F753" i="26"/>
  <c r="E753" i="26"/>
  <c r="D753" i="26"/>
  <c r="C753" i="26"/>
  <c r="B753" i="26"/>
  <c r="F752" i="26"/>
  <c r="E752" i="26"/>
  <c r="D752" i="26"/>
  <c r="C752" i="26"/>
  <c r="B752" i="26"/>
  <c r="F751" i="26"/>
  <c r="E751" i="26"/>
  <c r="D751" i="26"/>
  <c r="C751" i="26"/>
  <c r="B751" i="26"/>
  <c r="F750" i="26"/>
  <c r="E750" i="26"/>
  <c r="D750" i="26"/>
  <c r="C750" i="26"/>
  <c r="B750" i="26"/>
  <c r="F749" i="26"/>
  <c r="E749" i="26"/>
  <c r="D749" i="26"/>
  <c r="C749" i="26"/>
  <c r="B749" i="26"/>
  <c r="F748" i="26"/>
  <c r="E748" i="26"/>
  <c r="D748" i="26"/>
  <c r="C748" i="26"/>
  <c r="B748" i="26"/>
  <c r="F747" i="26"/>
  <c r="E747" i="26"/>
  <c r="D747" i="26"/>
  <c r="C747" i="26"/>
  <c r="B747" i="26"/>
  <c r="F746" i="26"/>
  <c r="E746" i="26"/>
  <c r="D746" i="26"/>
  <c r="C746" i="26"/>
  <c r="B746" i="26"/>
  <c r="F745" i="26"/>
  <c r="E745" i="26"/>
  <c r="D745" i="26"/>
  <c r="C745" i="26"/>
  <c r="B745" i="26"/>
  <c r="F744" i="26"/>
  <c r="E744" i="26"/>
  <c r="D744" i="26"/>
  <c r="C744" i="26"/>
  <c r="B744" i="26"/>
  <c r="F743" i="26"/>
  <c r="E743" i="26"/>
  <c r="D743" i="26"/>
  <c r="C743" i="26"/>
  <c r="B743" i="26"/>
  <c r="F742" i="26"/>
  <c r="E742" i="26"/>
  <c r="D742" i="26"/>
  <c r="C742" i="26"/>
  <c r="B742" i="26"/>
  <c r="F741" i="26"/>
  <c r="E741" i="26"/>
  <c r="D741" i="26"/>
  <c r="C741" i="26"/>
  <c r="B741" i="26"/>
  <c r="F740" i="26"/>
  <c r="E740" i="26"/>
  <c r="D740" i="26"/>
  <c r="C740" i="26"/>
  <c r="B740" i="26"/>
  <c r="F739" i="26"/>
  <c r="E739" i="26"/>
  <c r="D739" i="26"/>
  <c r="C739" i="26"/>
  <c r="B739" i="26"/>
  <c r="F738" i="26"/>
  <c r="E738" i="26"/>
  <c r="D738" i="26"/>
  <c r="C738" i="26"/>
  <c r="B738" i="26"/>
  <c r="F737" i="26"/>
  <c r="E737" i="26"/>
  <c r="D737" i="26"/>
  <c r="C737" i="26"/>
  <c r="B737" i="26"/>
  <c r="F736" i="26"/>
  <c r="E736" i="26"/>
  <c r="D736" i="26"/>
  <c r="C736" i="26"/>
  <c r="B736" i="26"/>
  <c r="F735" i="26"/>
  <c r="E735" i="26"/>
  <c r="D735" i="26"/>
  <c r="C735" i="26"/>
  <c r="B735" i="26"/>
  <c r="F734" i="26"/>
  <c r="E734" i="26"/>
  <c r="D734" i="26"/>
  <c r="C734" i="26"/>
  <c r="B734" i="26"/>
  <c r="F733" i="26"/>
  <c r="E733" i="26"/>
  <c r="D733" i="26"/>
  <c r="C733" i="26"/>
  <c r="B733" i="26"/>
  <c r="F732" i="26"/>
  <c r="E732" i="26"/>
  <c r="D732" i="26"/>
  <c r="C732" i="26"/>
  <c r="B732" i="26"/>
  <c r="F731" i="26"/>
  <c r="E731" i="26"/>
  <c r="D731" i="26"/>
  <c r="C731" i="26"/>
  <c r="B731" i="26"/>
  <c r="F730" i="26"/>
  <c r="E730" i="26"/>
  <c r="D730" i="26"/>
  <c r="C730" i="26"/>
  <c r="B730" i="26"/>
  <c r="F729" i="26"/>
  <c r="E729" i="26"/>
  <c r="D729" i="26"/>
  <c r="C729" i="26"/>
  <c r="B729" i="26"/>
  <c r="F728" i="26"/>
  <c r="E728" i="26"/>
  <c r="D728" i="26"/>
  <c r="C728" i="26"/>
  <c r="B728" i="26"/>
  <c r="F727" i="26"/>
  <c r="E727" i="26"/>
  <c r="D727" i="26"/>
  <c r="C727" i="26"/>
  <c r="B727" i="26"/>
  <c r="F726" i="26"/>
  <c r="E726" i="26"/>
  <c r="D726" i="26"/>
  <c r="C726" i="26"/>
  <c r="B726" i="26"/>
  <c r="F725" i="26"/>
  <c r="E725" i="26"/>
  <c r="D725" i="26"/>
  <c r="C725" i="26"/>
  <c r="B725" i="26"/>
  <c r="F724" i="26"/>
  <c r="E724" i="26"/>
  <c r="D724" i="26"/>
  <c r="C724" i="26"/>
  <c r="B724" i="26"/>
  <c r="F723" i="26"/>
  <c r="E723" i="26"/>
  <c r="D723" i="26"/>
  <c r="C723" i="26"/>
  <c r="B723" i="26"/>
  <c r="F722" i="26"/>
  <c r="E722" i="26"/>
  <c r="D722" i="26"/>
  <c r="C722" i="26"/>
  <c r="B722" i="26"/>
  <c r="F721" i="26"/>
  <c r="E721" i="26"/>
  <c r="D721" i="26"/>
  <c r="C721" i="26"/>
  <c r="B721" i="26"/>
  <c r="F720" i="26"/>
  <c r="E720" i="26"/>
  <c r="D720" i="26"/>
  <c r="C720" i="26"/>
  <c r="B720" i="26"/>
  <c r="F719" i="26"/>
  <c r="E719" i="26"/>
  <c r="D719" i="26"/>
  <c r="C719" i="26"/>
  <c r="B719" i="26"/>
  <c r="F718" i="26"/>
  <c r="E718" i="26"/>
  <c r="D718" i="26"/>
  <c r="C718" i="26"/>
  <c r="B718" i="26"/>
  <c r="F717" i="26"/>
  <c r="E717" i="26"/>
  <c r="D717" i="26"/>
  <c r="C717" i="26"/>
  <c r="B717" i="26"/>
  <c r="F716" i="26"/>
  <c r="E716" i="26"/>
  <c r="D716" i="26"/>
  <c r="C716" i="26"/>
  <c r="B716" i="26"/>
  <c r="F715" i="26"/>
  <c r="E715" i="26"/>
  <c r="D715" i="26"/>
  <c r="C715" i="26"/>
  <c r="B715" i="26"/>
  <c r="F714" i="26"/>
  <c r="E714" i="26"/>
  <c r="D714" i="26"/>
  <c r="C714" i="26"/>
  <c r="B714" i="26"/>
  <c r="F713" i="26"/>
  <c r="E713" i="26"/>
  <c r="D713" i="26"/>
  <c r="C713" i="26"/>
  <c r="B713" i="26"/>
  <c r="F712" i="26"/>
  <c r="E712" i="26"/>
  <c r="D712" i="26"/>
  <c r="C712" i="26"/>
  <c r="B712" i="26"/>
  <c r="F711" i="26"/>
  <c r="E711" i="26"/>
  <c r="D711" i="26"/>
  <c r="C711" i="26"/>
  <c r="B711" i="26"/>
  <c r="F710" i="26"/>
  <c r="E710" i="26"/>
  <c r="D710" i="26"/>
  <c r="C710" i="26"/>
  <c r="B710" i="26"/>
  <c r="F709" i="26"/>
  <c r="E709" i="26"/>
  <c r="D709" i="26"/>
  <c r="C709" i="26"/>
  <c r="B709" i="26"/>
  <c r="F708" i="26"/>
  <c r="E708" i="26"/>
  <c r="D708" i="26"/>
  <c r="C708" i="26"/>
  <c r="B708" i="26"/>
  <c r="F707" i="26"/>
  <c r="E707" i="26"/>
  <c r="D707" i="26"/>
  <c r="C707" i="26"/>
  <c r="B707" i="26"/>
  <c r="F706" i="26"/>
  <c r="E706" i="26"/>
  <c r="D706" i="26"/>
  <c r="C706" i="26"/>
  <c r="B706" i="26"/>
  <c r="F705" i="26"/>
  <c r="E705" i="26"/>
  <c r="D705" i="26"/>
  <c r="C705" i="26"/>
  <c r="B705" i="26"/>
  <c r="F704" i="26"/>
  <c r="E704" i="26"/>
  <c r="D704" i="26"/>
  <c r="C704" i="26"/>
  <c r="B704" i="26"/>
  <c r="F703" i="26"/>
  <c r="E703" i="26"/>
  <c r="D703" i="26"/>
  <c r="C703" i="26"/>
  <c r="B703" i="26"/>
  <c r="F702" i="26"/>
  <c r="E702" i="26"/>
  <c r="D702" i="26"/>
  <c r="C702" i="26"/>
  <c r="B702" i="26"/>
  <c r="F701" i="26"/>
  <c r="E701" i="26"/>
  <c r="D701" i="26"/>
  <c r="C701" i="26"/>
  <c r="B701" i="26"/>
  <c r="F700" i="26"/>
  <c r="E700" i="26"/>
  <c r="D700" i="26"/>
  <c r="C700" i="26"/>
  <c r="B700" i="26"/>
  <c r="F699" i="26"/>
  <c r="E699" i="26"/>
  <c r="D699" i="26"/>
  <c r="C699" i="26"/>
  <c r="B699" i="26"/>
  <c r="F698" i="26"/>
  <c r="E698" i="26"/>
  <c r="D698" i="26"/>
  <c r="C698" i="26"/>
  <c r="B698" i="26"/>
  <c r="F697" i="26"/>
  <c r="E697" i="26"/>
  <c r="D697" i="26"/>
  <c r="C697" i="26"/>
  <c r="B697" i="26"/>
  <c r="F696" i="26"/>
  <c r="E696" i="26"/>
  <c r="D696" i="26"/>
  <c r="C696" i="26"/>
  <c r="B696" i="26"/>
  <c r="F695" i="26"/>
  <c r="E695" i="26"/>
  <c r="D695" i="26"/>
  <c r="C695" i="26"/>
  <c r="B695" i="26"/>
  <c r="F694" i="26"/>
  <c r="E694" i="26"/>
  <c r="D694" i="26"/>
  <c r="C694" i="26"/>
  <c r="B694" i="26"/>
  <c r="F693" i="26"/>
  <c r="E693" i="26"/>
  <c r="D693" i="26"/>
  <c r="C693" i="26"/>
  <c r="B693" i="26"/>
  <c r="F692" i="26"/>
  <c r="E692" i="26"/>
  <c r="D692" i="26"/>
  <c r="C692" i="26"/>
  <c r="B692" i="26"/>
  <c r="F691" i="26"/>
  <c r="E691" i="26"/>
  <c r="D691" i="26"/>
  <c r="C691" i="26"/>
  <c r="B691" i="26"/>
  <c r="F690" i="26"/>
  <c r="E690" i="26"/>
  <c r="D690" i="26"/>
  <c r="C690" i="26"/>
  <c r="B690" i="26"/>
  <c r="F689" i="26"/>
  <c r="E689" i="26"/>
  <c r="D689" i="26"/>
  <c r="C689" i="26"/>
  <c r="B689" i="26"/>
  <c r="F688" i="26"/>
  <c r="E688" i="26"/>
  <c r="D688" i="26"/>
  <c r="C688" i="26"/>
  <c r="B688" i="26"/>
  <c r="F687" i="26"/>
  <c r="E687" i="26"/>
  <c r="D687" i="26"/>
  <c r="C687" i="26"/>
  <c r="B687" i="26"/>
  <c r="F686" i="26"/>
  <c r="E686" i="26"/>
  <c r="D686" i="26"/>
  <c r="C686" i="26"/>
  <c r="B686" i="26"/>
  <c r="F685" i="26"/>
  <c r="E685" i="26"/>
  <c r="D685" i="26"/>
  <c r="C685" i="26"/>
  <c r="B685" i="26"/>
  <c r="F684" i="26"/>
  <c r="E684" i="26"/>
  <c r="D684" i="26"/>
  <c r="C684" i="26"/>
  <c r="B684" i="26"/>
  <c r="F683" i="26"/>
  <c r="E683" i="26"/>
  <c r="D683" i="26"/>
  <c r="C683" i="26"/>
  <c r="B683" i="26"/>
  <c r="F682" i="26"/>
  <c r="E682" i="26"/>
  <c r="D682" i="26"/>
  <c r="C682" i="26"/>
  <c r="B682" i="26"/>
  <c r="F681" i="26"/>
  <c r="E681" i="26"/>
  <c r="D681" i="26"/>
  <c r="C681" i="26"/>
  <c r="B681" i="26"/>
  <c r="F680" i="26"/>
  <c r="E680" i="26"/>
  <c r="D680" i="26"/>
  <c r="C680" i="26"/>
  <c r="B680" i="26"/>
  <c r="F679" i="26"/>
  <c r="E679" i="26"/>
  <c r="D679" i="26"/>
  <c r="C679" i="26"/>
  <c r="B679" i="26"/>
  <c r="F678" i="26"/>
  <c r="E678" i="26"/>
  <c r="D678" i="26"/>
  <c r="C678" i="26"/>
  <c r="B678" i="26"/>
  <c r="F677" i="26"/>
  <c r="E677" i="26"/>
  <c r="D677" i="26"/>
  <c r="C677" i="26"/>
  <c r="B677" i="26"/>
  <c r="F676" i="26"/>
  <c r="E676" i="26"/>
  <c r="D676" i="26"/>
  <c r="C676" i="26"/>
  <c r="B676" i="26"/>
  <c r="F675" i="26"/>
  <c r="E675" i="26"/>
  <c r="D675" i="26"/>
  <c r="C675" i="26"/>
  <c r="B675" i="26"/>
  <c r="F674" i="26"/>
  <c r="E674" i="26"/>
  <c r="D674" i="26"/>
  <c r="C674" i="26"/>
  <c r="B674" i="26"/>
  <c r="F673" i="26"/>
  <c r="E673" i="26"/>
  <c r="D673" i="26"/>
  <c r="C673" i="26"/>
  <c r="B673" i="26"/>
  <c r="F672" i="26"/>
  <c r="E672" i="26"/>
  <c r="D672" i="26"/>
  <c r="C672" i="26"/>
  <c r="B672" i="26"/>
  <c r="F671" i="26"/>
  <c r="E671" i="26"/>
  <c r="D671" i="26"/>
  <c r="C671" i="26"/>
  <c r="B671" i="26"/>
  <c r="F670" i="26"/>
  <c r="E670" i="26"/>
  <c r="D670" i="26"/>
  <c r="C670" i="26"/>
  <c r="B670" i="26"/>
  <c r="F669" i="26"/>
  <c r="E669" i="26"/>
  <c r="D669" i="26"/>
  <c r="C669" i="26"/>
  <c r="B669" i="26"/>
  <c r="F668" i="26"/>
  <c r="E668" i="26"/>
  <c r="D668" i="26"/>
  <c r="C668" i="26"/>
  <c r="B668" i="26"/>
  <c r="F667" i="26"/>
  <c r="E667" i="26"/>
  <c r="D667" i="26"/>
  <c r="C667" i="26"/>
  <c r="B667" i="26"/>
  <c r="F666" i="26"/>
  <c r="E666" i="26"/>
  <c r="D666" i="26"/>
  <c r="C666" i="26"/>
  <c r="B666" i="26"/>
  <c r="F665" i="26"/>
  <c r="E665" i="26"/>
  <c r="D665" i="26"/>
  <c r="C665" i="26"/>
  <c r="B665" i="26"/>
  <c r="F664" i="26"/>
  <c r="E664" i="26"/>
  <c r="D664" i="26"/>
  <c r="C664" i="26"/>
  <c r="B664" i="26"/>
  <c r="F663" i="26"/>
  <c r="E663" i="26"/>
  <c r="D663" i="26"/>
  <c r="C663" i="26"/>
  <c r="B663" i="26"/>
  <c r="F662" i="26"/>
  <c r="E662" i="26"/>
  <c r="D662" i="26"/>
  <c r="C662" i="26"/>
  <c r="B662" i="26"/>
  <c r="F661" i="26"/>
  <c r="E661" i="26"/>
  <c r="D661" i="26"/>
  <c r="C661" i="26"/>
  <c r="B661" i="26"/>
  <c r="F660" i="26"/>
  <c r="E660" i="26"/>
  <c r="D660" i="26"/>
  <c r="C660" i="26"/>
  <c r="B660" i="26"/>
  <c r="F659" i="26"/>
  <c r="E659" i="26"/>
  <c r="D659" i="26"/>
  <c r="C659" i="26"/>
  <c r="B659" i="26"/>
  <c r="F658" i="26"/>
  <c r="E658" i="26"/>
  <c r="D658" i="26"/>
  <c r="C658" i="26"/>
  <c r="B658" i="26"/>
  <c r="F657" i="26"/>
  <c r="E657" i="26"/>
  <c r="D657" i="26"/>
  <c r="C657" i="26"/>
  <c r="B657" i="26"/>
  <c r="F656" i="26"/>
  <c r="E656" i="26"/>
  <c r="D656" i="26"/>
  <c r="C656" i="26"/>
  <c r="B656" i="26"/>
  <c r="F655" i="26"/>
  <c r="E655" i="26"/>
  <c r="D655" i="26"/>
  <c r="C655" i="26"/>
  <c r="B655" i="26"/>
  <c r="F654" i="26"/>
  <c r="E654" i="26"/>
  <c r="D654" i="26"/>
  <c r="C654" i="26"/>
  <c r="B654" i="26"/>
  <c r="F653" i="26"/>
  <c r="E653" i="26"/>
  <c r="D653" i="26"/>
  <c r="C653" i="26"/>
  <c r="B653" i="26"/>
  <c r="F652" i="26"/>
  <c r="E652" i="26"/>
  <c r="D652" i="26"/>
  <c r="C652" i="26"/>
  <c r="B652" i="26"/>
  <c r="F651" i="26"/>
  <c r="E651" i="26"/>
  <c r="D651" i="26"/>
  <c r="C651" i="26"/>
  <c r="B651" i="26"/>
  <c r="F650" i="26"/>
  <c r="E650" i="26"/>
  <c r="D650" i="26"/>
  <c r="C650" i="26"/>
  <c r="B650" i="26"/>
  <c r="F649" i="26"/>
  <c r="E649" i="26"/>
  <c r="D649" i="26"/>
  <c r="C649" i="26"/>
  <c r="B649" i="26"/>
  <c r="F648" i="26"/>
  <c r="E648" i="26"/>
  <c r="D648" i="26"/>
  <c r="C648" i="26"/>
  <c r="B648" i="26"/>
  <c r="F647" i="26"/>
  <c r="E647" i="26"/>
  <c r="D647" i="26"/>
  <c r="C647" i="26"/>
  <c r="B647" i="26"/>
  <c r="F646" i="26"/>
  <c r="E646" i="26"/>
  <c r="D646" i="26"/>
  <c r="C646" i="26"/>
  <c r="B646" i="26"/>
  <c r="F645" i="26"/>
  <c r="E645" i="26"/>
  <c r="D645" i="26"/>
  <c r="C645" i="26"/>
  <c r="B645" i="26"/>
  <c r="F644" i="26"/>
  <c r="E644" i="26"/>
  <c r="D644" i="26"/>
  <c r="C644" i="26"/>
  <c r="B644" i="26"/>
  <c r="F643" i="26"/>
  <c r="E643" i="26"/>
  <c r="D643" i="26"/>
  <c r="C643" i="26"/>
  <c r="B643" i="26"/>
  <c r="F642" i="26"/>
  <c r="E642" i="26"/>
  <c r="D642" i="26"/>
  <c r="C642" i="26"/>
  <c r="B642" i="26"/>
  <c r="F641" i="26"/>
  <c r="E641" i="26"/>
  <c r="D641" i="26"/>
  <c r="C641" i="26"/>
  <c r="B641" i="26"/>
  <c r="F640" i="26"/>
  <c r="E640" i="26"/>
  <c r="D640" i="26"/>
  <c r="C640" i="26"/>
  <c r="B640" i="26"/>
  <c r="F639" i="26"/>
  <c r="E639" i="26"/>
  <c r="D639" i="26"/>
  <c r="C639" i="26"/>
  <c r="B639" i="26"/>
  <c r="F638" i="26"/>
  <c r="E638" i="26"/>
  <c r="D638" i="26"/>
  <c r="C638" i="26"/>
  <c r="B638" i="26"/>
  <c r="F637" i="26"/>
  <c r="E637" i="26"/>
  <c r="D637" i="26"/>
  <c r="C637" i="26"/>
  <c r="B637" i="26"/>
  <c r="F636" i="26"/>
  <c r="E636" i="26"/>
  <c r="D636" i="26"/>
  <c r="C636" i="26"/>
  <c r="B636" i="26"/>
  <c r="F635" i="26"/>
  <c r="E635" i="26"/>
  <c r="D635" i="26"/>
  <c r="C635" i="26"/>
  <c r="B635" i="26"/>
  <c r="F634" i="26"/>
  <c r="E634" i="26"/>
  <c r="D634" i="26"/>
  <c r="C634" i="26"/>
  <c r="B634" i="26"/>
  <c r="F633" i="26"/>
  <c r="E633" i="26"/>
  <c r="D633" i="26"/>
  <c r="C633" i="26"/>
  <c r="B633" i="26"/>
  <c r="F632" i="26"/>
  <c r="E632" i="26"/>
  <c r="D632" i="26"/>
  <c r="C632" i="26"/>
  <c r="B632" i="26"/>
  <c r="F631" i="26"/>
  <c r="E631" i="26"/>
  <c r="D631" i="26"/>
  <c r="C631" i="26"/>
  <c r="B631" i="26"/>
  <c r="F630" i="26"/>
  <c r="E630" i="26"/>
  <c r="D630" i="26"/>
  <c r="C630" i="26"/>
  <c r="B630" i="26"/>
  <c r="F629" i="26"/>
  <c r="E629" i="26"/>
  <c r="D629" i="26"/>
  <c r="C629" i="26"/>
  <c r="B629" i="26"/>
  <c r="F628" i="26"/>
  <c r="E628" i="26"/>
  <c r="D628" i="26"/>
  <c r="C628" i="26"/>
  <c r="B628" i="26"/>
  <c r="F627" i="26"/>
  <c r="E627" i="26"/>
  <c r="D627" i="26"/>
  <c r="C627" i="26"/>
  <c r="B627" i="26"/>
  <c r="F626" i="26"/>
  <c r="E626" i="26"/>
  <c r="D626" i="26"/>
  <c r="C626" i="26"/>
  <c r="B626" i="26"/>
  <c r="F625" i="26"/>
  <c r="E625" i="26"/>
  <c r="D625" i="26"/>
  <c r="C625" i="26"/>
  <c r="B625" i="26"/>
  <c r="F624" i="26"/>
  <c r="E624" i="26"/>
  <c r="D624" i="26"/>
  <c r="C624" i="26"/>
  <c r="B624" i="26"/>
  <c r="F623" i="26"/>
  <c r="E623" i="26"/>
  <c r="D623" i="26"/>
  <c r="C623" i="26"/>
  <c r="B623" i="26"/>
  <c r="F622" i="26"/>
  <c r="E622" i="26"/>
  <c r="D622" i="26"/>
  <c r="C622" i="26"/>
  <c r="B622" i="26"/>
  <c r="F621" i="26"/>
  <c r="E621" i="26"/>
  <c r="D621" i="26"/>
  <c r="C621" i="26"/>
  <c r="B621" i="26"/>
  <c r="F620" i="26"/>
  <c r="E620" i="26"/>
  <c r="D620" i="26"/>
  <c r="C620" i="26"/>
  <c r="B620" i="26"/>
  <c r="F619" i="26"/>
  <c r="E619" i="26"/>
  <c r="D619" i="26"/>
  <c r="C619" i="26"/>
  <c r="B619" i="26"/>
  <c r="F618" i="26"/>
  <c r="E618" i="26"/>
  <c r="D618" i="26"/>
  <c r="C618" i="26"/>
  <c r="B618" i="26"/>
  <c r="F617" i="26"/>
  <c r="E617" i="26"/>
  <c r="D617" i="26"/>
  <c r="C617" i="26"/>
  <c r="B617" i="26"/>
  <c r="F616" i="26"/>
  <c r="E616" i="26"/>
  <c r="D616" i="26"/>
  <c r="C616" i="26"/>
  <c r="B616" i="26"/>
  <c r="F615" i="26"/>
  <c r="E615" i="26"/>
  <c r="D615" i="26"/>
  <c r="C615" i="26"/>
  <c r="B615" i="26"/>
  <c r="F614" i="26"/>
  <c r="E614" i="26"/>
  <c r="D614" i="26"/>
  <c r="C614" i="26"/>
  <c r="B614" i="26"/>
  <c r="F613" i="26"/>
  <c r="E613" i="26"/>
  <c r="D613" i="26"/>
  <c r="C613" i="26"/>
  <c r="B613" i="26"/>
  <c r="F612" i="26"/>
  <c r="E612" i="26"/>
  <c r="D612" i="26"/>
  <c r="C612" i="26"/>
  <c r="B612" i="26"/>
  <c r="F611" i="26"/>
  <c r="E611" i="26"/>
  <c r="D611" i="26"/>
  <c r="C611" i="26"/>
  <c r="B611" i="26"/>
  <c r="F610" i="26"/>
  <c r="E610" i="26"/>
  <c r="D610" i="26"/>
  <c r="C610" i="26"/>
  <c r="B610" i="26"/>
  <c r="F609" i="26"/>
  <c r="E609" i="26"/>
  <c r="D609" i="26"/>
  <c r="C609" i="26"/>
  <c r="B609" i="26"/>
  <c r="F608" i="26"/>
  <c r="E608" i="26"/>
  <c r="D608" i="26"/>
  <c r="C608" i="26"/>
  <c r="B608" i="26"/>
  <c r="F607" i="26"/>
  <c r="E607" i="26"/>
  <c r="D607" i="26"/>
  <c r="C607" i="26"/>
  <c r="B607" i="26"/>
  <c r="F606" i="26"/>
  <c r="E606" i="26"/>
  <c r="D606" i="26"/>
  <c r="C606" i="26"/>
  <c r="B606" i="26"/>
  <c r="F605" i="26"/>
  <c r="E605" i="26"/>
  <c r="D605" i="26"/>
  <c r="C605" i="26"/>
  <c r="B605" i="26"/>
  <c r="F604" i="26"/>
  <c r="E604" i="26"/>
  <c r="D604" i="26"/>
  <c r="C604" i="26"/>
  <c r="B604" i="26"/>
  <c r="F603" i="26"/>
  <c r="E603" i="26"/>
  <c r="D603" i="26"/>
  <c r="C603" i="26"/>
  <c r="B603" i="26"/>
  <c r="F602" i="26"/>
  <c r="E602" i="26"/>
  <c r="D602" i="26"/>
  <c r="C602" i="26"/>
  <c r="B602" i="26"/>
  <c r="F601" i="26"/>
  <c r="E601" i="26"/>
  <c r="D601" i="26"/>
  <c r="C601" i="26"/>
  <c r="B601" i="26"/>
  <c r="F600" i="26"/>
  <c r="E600" i="26"/>
  <c r="D600" i="26"/>
  <c r="C600" i="26"/>
  <c r="B600" i="26"/>
  <c r="F599" i="26"/>
  <c r="E599" i="26"/>
  <c r="D599" i="26"/>
  <c r="C599" i="26"/>
  <c r="B599" i="26"/>
  <c r="F598" i="26"/>
  <c r="E598" i="26"/>
  <c r="D598" i="26"/>
  <c r="C598" i="26"/>
  <c r="B598" i="26"/>
  <c r="F597" i="26"/>
  <c r="E597" i="26"/>
  <c r="D597" i="26"/>
  <c r="C597" i="26"/>
  <c r="B597" i="26"/>
  <c r="F596" i="26"/>
  <c r="E596" i="26"/>
  <c r="D596" i="26"/>
  <c r="C596" i="26"/>
  <c r="B596" i="26"/>
  <c r="F595" i="26"/>
  <c r="E595" i="26"/>
  <c r="D595" i="26"/>
  <c r="C595" i="26"/>
  <c r="B595" i="26"/>
  <c r="F594" i="26"/>
  <c r="E594" i="26"/>
  <c r="D594" i="26"/>
  <c r="C594" i="26"/>
  <c r="B594" i="26"/>
  <c r="F593" i="26"/>
  <c r="E593" i="26"/>
  <c r="D593" i="26"/>
  <c r="C593" i="26"/>
  <c r="B593" i="26"/>
  <c r="F592" i="26"/>
  <c r="E592" i="26"/>
  <c r="D592" i="26"/>
  <c r="C592" i="26"/>
  <c r="B592" i="26"/>
  <c r="F591" i="26"/>
  <c r="E591" i="26"/>
  <c r="D591" i="26"/>
  <c r="C591" i="26"/>
  <c r="B591" i="26"/>
  <c r="F590" i="26"/>
  <c r="E590" i="26"/>
  <c r="D590" i="26"/>
  <c r="C590" i="26"/>
  <c r="B590" i="26"/>
  <c r="F589" i="26"/>
  <c r="E589" i="26"/>
  <c r="D589" i="26"/>
  <c r="C589" i="26"/>
  <c r="B589" i="26"/>
  <c r="F588" i="26"/>
  <c r="E588" i="26"/>
  <c r="D588" i="26"/>
  <c r="C588" i="26"/>
  <c r="B588" i="26"/>
  <c r="F587" i="26"/>
  <c r="E587" i="26"/>
  <c r="D587" i="26"/>
  <c r="C587" i="26"/>
  <c r="B587" i="26"/>
  <c r="F586" i="26"/>
  <c r="E586" i="26"/>
  <c r="D586" i="26"/>
  <c r="C586" i="26"/>
  <c r="B586" i="26"/>
  <c r="F585" i="26"/>
  <c r="E585" i="26"/>
  <c r="D585" i="26"/>
  <c r="C585" i="26"/>
  <c r="B585" i="26"/>
  <c r="F584" i="26"/>
  <c r="E584" i="26"/>
  <c r="D584" i="26"/>
  <c r="C584" i="26"/>
  <c r="B584" i="26"/>
  <c r="F583" i="26"/>
  <c r="E583" i="26"/>
  <c r="D583" i="26"/>
  <c r="C583" i="26"/>
  <c r="B583" i="26"/>
  <c r="F582" i="26"/>
  <c r="E582" i="26"/>
  <c r="D582" i="26"/>
  <c r="C582" i="26"/>
  <c r="B582" i="26"/>
  <c r="F581" i="26"/>
  <c r="E581" i="26"/>
  <c r="D581" i="26"/>
  <c r="C581" i="26"/>
  <c r="B581" i="26"/>
  <c r="F580" i="26"/>
  <c r="E580" i="26"/>
  <c r="D580" i="26"/>
  <c r="C580" i="26"/>
  <c r="B580" i="26"/>
  <c r="F579" i="26"/>
  <c r="E579" i="26"/>
  <c r="D579" i="26"/>
  <c r="C579" i="26"/>
  <c r="B579" i="26"/>
  <c r="F578" i="26"/>
  <c r="E578" i="26"/>
  <c r="D578" i="26"/>
  <c r="C578" i="26"/>
  <c r="B578" i="26"/>
  <c r="F577" i="26"/>
  <c r="E577" i="26"/>
  <c r="D577" i="26"/>
  <c r="C577" i="26"/>
  <c r="B577" i="26"/>
  <c r="F576" i="26"/>
  <c r="E576" i="26"/>
  <c r="D576" i="26"/>
  <c r="C576" i="26"/>
  <c r="B576" i="26"/>
  <c r="F575" i="26"/>
  <c r="E575" i="26"/>
  <c r="D575" i="26"/>
  <c r="C575" i="26"/>
  <c r="B575" i="26"/>
  <c r="F574" i="26"/>
  <c r="E574" i="26"/>
  <c r="D574" i="26"/>
  <c r="C574" i="26"/>
  <c r="B574" i="26"/>
  <c r="F573" i="26"/>
  <c r="E573" i="26"/>
  <c r="D573" i="26"/>
  <c r="C573" i="26"/>
  <c r="B573" i="26"/>
  <c r="F572" i="26"/>
  <c r="E572" i="26"/>
  <c r="D572" i="26"/>
  <c r="C572" i="26"/>
  <c r="B572" i="26"/>
  <c r="F571" i="26"/>
  <c r="E571" i="26"/>
  <c r="D571" i="26"/>
  <c r="C571" i="26"/>
  <c r="B571" i="26"/>
  <c r="F570" i="26"/>
  <c r="E570" i="26"/>
  <c r="D570" i="26"/>
  <c r="C570" i="26"/>
  <c r="B570" i="26"/>
  <c r="F569" i="26"/>
  <c r="E569" i="26"/>
  <c r="D569" i="26"/>
  <c r="C569" i="26"/>
  <c r="B569" i="26"/>
  <c r="F568" i="26"/>
  <c r="E568" i="26"/>
  <c r="D568" i="26"/>
  <c r="C568" i="26"/>
  <c r="B568" i="26"/>
  <c r="F567" i="26"/>
  <c r="E567" i="26"/>
  <c r="D567" i="26"/>
  <c r="C567" i="26"/>
  <c r="B567" i="26"/>
  <c r="F566" i="26"/>
  <c r="E566" i="26"/>
  <c r="D566" i="26"/>
  <c r="C566" i="26"/>
  <c r="B566" i="26"/>
  <c r="F565" i="26"/>
  <c r="E565" i="26"/>
  <c r="D565" i="26"/>
  <c r="C565" i="26"/>
  <c r="B565" i="26"/>
  <c r="F564" i="26"/>
  <c r="E564" i="26"/>
  <c r="D564" i="26"/>
  <c r="C564" i="26"/>
  <c r="B564" i="26"/>
  <c r="F563" i="26"/>
  <c r="E563" i="26"/>
  <c r="D563" i="26"/>
  <c r="C563" i="26"/>
  <c r="B563" i="26"/>
  <c r="F562" i="26"/>
  <c r="E562" i="26"/>
  <c r="D562" i="26"/>
  <c r="C562" i="26"/>
  <c r="B562" i="26"/>
  <c r="F561" i="26"/>
  <c r="E561" i="26"/>
  <c r="D561" i="26"/>
  <c r="C561" i="26"/>
  <c r="B561" i="26"/>
  <c r="F560" i="26"/>
  <c r="E560" i="26"/>
  <c r="D560" i="26"/>
  <c r="C560" i="26"/>
  <c r="B560" i="26"/>
  <c r="F559" i="26"/>
  <c r="E559" i="26"/>
  <c r="D559" i="26"/>
  <c r="C559" i="26"/>
  <c r="B559" i="26"/>
  <c r="F558" i="26"/>
  <c r="E558" i="26"/>
  <c r="D558" i="26"/>
  <c r="C558" i="26"/>
  <c r="B558" i="26"/>
  <c r="F557" i="26"/>
  <c r="E557" i="26"/>
  <c r="D557" i="26"/>
  <c r="C557" i="26"/>
  <c r="B557" i="26"/>
  <c r="F556" i="26"/>
  <c r="E556" i="26"/>
  <c r="D556" i="26"/>
  <c r="C556" i="26"/>
  <c r="B556" i="26"/>
  <c r="F555" i="26"/>
  <c r="E555" i="26"/>
  <c r="D555" i="26"/>
  <c r="C555" i="26"/>
  <c r="B555" i="26"/>
  <c r="F554" i="26"/>
  <c r="E554" i="26"/>
  <c r="D554" i="26"/>
  <c r="C554" i="26"/>
  <c r="B554" i="26"/>
  <c r="F553" i="26"/>
  <c r="E553" i="26"/>
  <c r="D553" i="26"/>
  <c r="C553" i="26"/>
  <c r="B553" i="26"/>
  <c r="F552" i="26"/>
  <c r="E552" i="26"/>
  <c r="D552" i="26"/>
  <c r="C552" i="26"/>
  <c r="B552" i="26"/>
  <c r="F551" i="26"/>
  <c r="E551" i="26"/>
  <c r="D551" i="26"/>
  <c r="C551" i="26"/>
  <c r="B551" i="26"/>
  <c r="F550" i="26"/>
  <c r="E550" i="26"/>
  <c r="D550" i="26"/>
  <c r="C550" i="26"/>
  <c r="B550" i="26"/>
  <c r="F549" i="26"/>
  <c r="E549" i="26"/>
  <c r="D549" i="26"/>
  <c r="C549" i="26"/>
  <c r="B549" i="26"/>
  <c r="F548" i="26"/>
  <c r="E548" i="26"/>
  <c r="D548" i="26"/>
  <c r="C548" i="26"/>
  <c r="B548" i="26"/>
  <c r="F547" i="26"/>
  <c r="E547" i="26"/>
  <c r="D547" i="26"/>
  <c r="C547" i="26"/>
  <c r="B547" i="26"/>
  <c r="F546" i="26"/>
  <c r="E546" i="26"/>
  <c r="D546" i="26"/>
  <c r="C546" i="26"/>
  <c r="B546" i="26"/>
  <c r="F545" i="26"/>
  <c r="E545" i="26"/>
  <c r="D545" i="26"/>
  <c r="C545" i="26"/>
  <c r="B545" i="26"/>
  <c r="F544" i="26"/>
  <c r="E544" i="26"/>
  <c r="D544" i="26"/>
  <c r="C544" i="26"/>
  <c r="B544" i="26"/>
  <c r="F543" i="26"/>
  <c r="E543" i="26"/>
  <c r="D543" i="26"/>
  <c r="C543" i="26"/>
  <c r="B543" i="26"/>
  <c r="F542" i="26"/>
  <c r="E542" i="26"/>
  <c r="D542" i="26"/>
  <c r="C542" i="26"/>
  <c r="B542" i="26"/>
  <c r="F541" i="26"/>
  <c r="E541" i="26"/>
  <c r="D541" i="26"/>
  <c r="C541" i="26"/>
  <c r="B541" i="26"/>
  <c r="F540" i="26"/>
  <c r="E540" i="26"/>
  <c r="D540" i="26"/>
  <c r="C540" i="26"/>
  <c r="B540" i="26"/>
  <c r="F539" i="26"/>
  <c r="E539" i="26"/>
  <c r="D539" i="26"/>
  <c r="C539" i="26"/>
  <c r="B539" i="26"/>
  <c r="F538" i="26"/>
  <c r="E538" i="26"/>
  <c r="D538" i="26"/>
  <c r="C538" i="26"/>
  <c r="B538" i="26"/>
  <c r="F537" i="26"/>
  <c r="E537" i="26"/>
  <c r="D537" i="26"/>
  <c r="C537" i="26"/>
  <c r="B537" i="26"/>
  <c r="F536" i="26"/>
  <c r="E536" i="26"/>
  <c r="D536" i="26"/>
  <c r="C536" i="26"/>
  <c r="B536" i="26"/>
  <c r="F535" i="26"/>
  <c r="E535" i="26"/>
  <c r="D535" i="26"/>
  <c r="C535" i="26"/>
  <c r="B535" i="26"/>
  <c r="F534" i="26"/>
  <c r="E534" i="26"/>
  <c r="D534" i="26"/>
  <c r="C534" i="26"/>
  <c r="B534" i="26"/>
  <c r="F533" i="26"/>
  <c r="E533" i="26"/>
  <c r="D533" i="26"/>
  <c r="C533" i="26"/>
  <c r="B533" i="26"/>
  <c r="F532" i="26"/>
  <c r="E532" i="26"/>
  <c r="D532" i="26"/>
  <c r="C532" i="26"/>
  <c r="B532" i="26"/>
  <c r="F531" i="26"/>
  <c r="E531" i="26"/>
  <c r="D531" i="26"/>
  <c r="C531" i="26"/>
  <c r="B531" i="26"/>
  <c r="F530" i="26"/>
  <c r="E530" i="26"/>
  <c r="D530" i="26"/>
  <c r="C530" i="26"/>
  <c r="B530" i="26"/>
  <c r="F529" i="26"/>
  <c r="E529" i="26"/>
  <c r="D529" i="26"/>
  <c r="C529" i="26"/>
  <c r="B529" i="26"/>
  <c r="F528" i="26"/>
  <c r="E528" i="26"/>
  <c r="D528" i="26"/>
  <c r="C528" i="26"/>
  <c r="B528" i="26"/>
  <c r="F527" i="26"/>
  <c r="E527" i="26"/>
  <c r="D527" i="26"/>
  <c r="C527" i="26"/>
  <c r="B527" i="26"/>
  <c r="F526" i="26"/>
  <c r="E526" i="26"/>
  <c r="D526" i="26"/>
  <c r="C526" i="26"/>
  <c r="B526" i="26"/>
  <c r="F525" i="26"/>
  <c r="E525" i="26"/>
  <c r="D525" i="26"/>
  <c r="C525" i="26"/>
  <c r="B525" i="26"/>
  <c r="F524" i="26"/>
  <c r="E524" i="26"/>
  <c r="D524" i="26"/>
  <c r="C524" i="26"/>
  <c r="B524" i="26"/>
  <c r="F523" i="26"/>
  <c r="E523" i="26"/>
  <c r="D523" i="26"/>
  <c r="C523" i="26"/>
  <c r="B523" i="26"/>
  <c r="F522" i="26"/>
  <c r="E522" i="26"/>
  <c r="D522" i="26"/>
  <c r="C522" i="26"/>
  <c r="B522" i="26"/>
  <c r="F521" i="26"/>
  <c r="E521" i="26"/>
  <c r="D521" i="26"/>
  <c r="C521" i="26"/>
  <c r="B521" i="26"/>
  <c r="F520" i="26"/>
  <c r="E520" i="26"/>
  <c r="D520" i="26"/>
  <c r="C520" i="26"/>
  <c r="B520" i="26"/>
  <c r="F519" i="26"/>
  <c r="E519" i="26"/>
  <c r="D519" i="26"/>
  <c r="C519" i="26"/>
  <c r="B519" i="26"/>
  <c r="F518" i="26"/>
  <c r="E518" i="26"/>
  <c r="D518" i="26"/>
  <c r="C518" i="26"/>
  <c r="B518" i="26"/>
  <c r="F517" i="26"/>
  <c r="E517" i="26"/>
  <c r="D517" i="26"/>
  <c r="C517" i="26"/>
  <c r="B517" i="26"/>
  <c r="F516" i="26"/>
  <c r="E516" i="26"/>
  <c r="D516" i="26"/>
  <c r="C516" i="26"/>
  <c r="B516" i="26"/>
  <c r="F515" i="26"/>
  <c r="E515" i="26"/>
  <c r="D515" i="26"/>
  <c r="C515" i="26"/>
  <c r="B515" i="26"/>
  <c r="F514" i="26"/>
  <c r="E514" i="26"/>
  <c r="D514" i="26"/>
  <c r="C514" i="26"/>
  <c r="B514" i="26"/>
  <c r="F513" i="26"/>
  <c r="E513" i="26"/>
  <c r="D513" i="26"/>
  <c r="C513" i="26"/>
  <c r="B513" i="26"/>
  <c r="F512" i="26"/>
  <c r="E512" i="26"/>
  <c r="D512" i="26"/>
  <c r="C512" i="26"/>
  <c r="B512" i="26"/>
  <c r="F511" i="26"/>
  <c r="E511" i="26"/>
  <c r="D511" i="26"/>
  <c r="C511" i="26"/>
  <c r="B511" i="26"/>
  <c r="F510" i="26"/>
  <c r="E510" i="26"/>
  <c r="D510" i="26"/>
  <c r="C510" i="26"/>
  <c r="B510" i="26"/>
  <c r="F509" i="26"/>
  <c r="E509" i="26"/>
  <c r="D509" i="26"/>
  <c r="C509" i="26"/>
  <c r="B509" i="26"/>
  <c r="F508" i="26"/>
  <c r="E508" i="26"/>
  <c r="D508" i="26"/>
  <c r="C508" i="26"/>
  <c r="B508" i="26"/>
  <c r="F507" i="26"/>
  <c r="E507" i="26"/>
  <c r="D507" i="26"/>
  <c r="C507" i="26"/>
  <c r="B507" i="26"/>
  <c r="F506" i="26"/>
  <c r="E506" i="26"/>
  <c r="D506" i="26"/>
  <c r="C506" i="26"/>
  <c r="B506" i="26"/>
  <c r="F505" i="26"/>
  <c r="E505" i="26"/>
  <c r="D505" i="26"/>
  <c r="C505" i="26"/>
  <c r="B505" i="26"/>
  <c r="F504" i="26"/>
  <c r="E504" i="26"/>
  <c r="D504" i="26"/>
  <c r="C504" i="26"/>
  <c r="B504" i="26"/>
  <c r="F503" i="26"/>
  <c r="E503" i="26"/>
  <c r="D503" i="26"/>
  <c r="C503" i="26"/>
  <c r="B503" i="26"/>
  <c r="F502" i="26"/>
  <c r="E502" i="26"/>
  <c r="D502" i="26"/>
  <c r="C502" i="26"/>
  <c r="B502" i="26"/>
  <c r="F501" i="26"/>
  <c r="E501" i="26"/>
  <c r="D501" i="26"/>
  <c r="C501" i="26"/>
  <c r="B501" i="26"/>
  <c r="F500" i="26"/>
  <c r="E500" i="26"/>
  <c r="D500" i="26"/>
  <c r="C500" i="26"/>
  <c r="B500" i="26"/>
  <c r="F499" i="26"/>
  <c r="E499" i="26"/>
  <c r="D499" i="26"/>
  <c r="C499" i="26"/>
  <c r="B499" i="26"/>
  <c r="F498" i="26"/>
  <c r="E498" i="26"/>
  <c r="D498" i="26"/>
  <c r="C498" i="26"/>
  <c r="B498" i="26"/>
  <c r="F497" i="26"/>
  <c r="E497" i="26"/>
  <c r="D497" i="26"/>
  <c r="C497" i="26"/>
  <c r="B497" i="26"/>
  <c r="F496" i="26"/>
  <c r="E496" i="26"/>
  <c r="D496" i="26"/>
  <c r="C496" i="26"/>
  <c r="B496" i="26"/>
  <c r="F495" i="26"/>
  <c r="E495" i="26"/>
  <c r="D495" i="26"/>
  <c r="C495" i="26"/>
  <c r="B495" i="26"/>
  <c r="F494" i="26"/>
  <c r="E494" i="26"/>
  <c r="D494" i="26"/>
  <c r="C494" i="26"/>
  <c r="B494" i="26"/>
  <c r="F493" i="26"/>
  <c r="E493" i="26"/>
  <c r="D493" i="26"/>
  <c r="C493" i="26"/>
  <c r="B493" i="26"/>
  <c r="F492" i="26"/>
  <c r="E492" i="26"/>
  <c r="D492" i="26"/>
  <c r="C492" i="26"/>
  <c r="B492" i="26"/>
  <c r="F491" i="26"/>
  <c r="E491" i="26"/>
  <c r="D491" i="26"/>
  <c r="C491" i="26"/>
  <c r="B491" i="26"/>
  <c r="F490" i="26"/>
  <c r="E490" i="26"/>
  <c r="D490" i="26"/>
  <c r="C490" i="26"/>
  <c r="B490" i="26"/>
  <c r="F489" i="26"/>
  <c r="E489" i="26"/>
  <c r="D489" i="26"/>
  <c r="C489" i="26"/>
  <c r="B489" i="26"/>
  <c r="F488" i="26"/>
  <c r="E488" i="26"/>
  <c r="D488" i="26"/>
  <c r="C488" i="26"/>
  <c r="B488" i="26"/>
  <c r="F487" i="26"/>
  <c r="E487" i="26"/>
  <c r="D487" i="26"/>
  <c r="C487" i="26"/>
  <c r="B487" i="26"/>
  <c r="F486" i="26"/>
  <c r="E486" i="26"/>
  <c r="D486" i="26"/>
  <c r="C486" i="26"/>
  <c r="B486" i="26"/>
  <c r="F485" i="26"/>
  <c r="E485" i="26"/>
  <c r="D485" i="26"/>
  <c r="C485" i="26"/>
  <c r="B485" i="26"/>
  <c r="F484" i="26"/>
  <c r="E484" i="26"/>
  <c r="D484" i="26"/>
  <c r="C484" i="26"/>
  <c r="B484" i="26"/>
  <c r="F483" i="26"/>
  <c r="E483" i="26"/>
  <c r="D483" i="26"/>
  <c r="C483" i="26"/>
  <c r="B483" i="26"/>
  <c r="F482" i="26"/>
  <c r="E482" i="26"/>
  <c r="D482" i="26"/>
  <c r="C482" i="26"/>
  <c r="B482" i="26"/>
  <c r="F481" i="26"/>
  <c r="E481" i="26"/>
  <c r="D481" i="26"/>
  <c r="C481" i="26"/>
  <c r="B481" i="26"/>
  <c r="F480" i="26"/>
  <c r="E480" i="26"/>
  <c r="D480" i="26"/>
  <c r="C480" i="26"/>
  <c r="B480" i="26"/>
  <c r="F479" i="26"/>
  <c r="E479" i="26"/>
  <c r="D479" i="26"/>
  <c r="C479" i="26"/>
  <c r="B479" i="26"/>
  <c r="F478" i="26"/>
  <c r="E478" i="26"/>
  <c r="D478" i="26"/>
  <c r="C478" i="26"/>
  <c r="B478" i="26"/>
  <c r="F477" i="26"/>
  <c r="E477" i="26"/>
  <c r="D477" i="26"/>
  <c r="C477" i="26"/>
  <c r="B477" i="26"/>
  <c r="F476" i="26"/>
  <c r="E476" i="26"/>
  <c r="D476" i="26"/>
  <c r="C476" i="26"/>
  <c r="B476" i="26"/>
  <c r="F475" i="26"/>
  <c r="E475" i="26"/>
  <c r="D475" i="26"/>
  <c r="C475" i="26"/>
  <c r="B475" i="26"/>
  <c r="F474" i="26"/>
  <c r="E474" i="26"/>
  <c r="D474" i="26"/>
  <c r="C474" i="26"/>
  <c r="B474" i="26"/>
  <c r="F473" i="26"/>
  <c r="E473" i="26"/>
  <c r="D473" i="26"/>
  <c r="C473" i="26"/>
  <c r="B473" i="26"/>
  <c r="F472" i="26"/>
  <c r="E472" i="26"/>
  <c r="D472" i="26"/>
  <c r="C472" i="26"/>
  <c r="B472" i="26"/>
  <c r="F471" i="26"/>
  <c r="E471" i="26"/>
  <c r="D471" i="26"/>
  <c r="C471" i="26"/>
  <c r="B471" i="26"/>
  <c r="F470" i="26"/>
  <c r="E470" i="26"/>
  <c r="D470" i="26"/>
  <c r="C470" i="26"/>
  <c r="B470" i="26"/>
  <c r="F469" i="26"/>
  <c r="E469" i="26"/>
  <c r="D469" i="26"/>
  <c r="C469" i="26"/>
  <c r="B469" i="26"/>
  <c r="F468" i="26"/>
  <c r="E468" i="26"/>
  <c r="D468" i="26"/>
  <c r="C468" i="26"/>
  <c r="B468" i="26"/>
  <c r="F467" i="26"/>
  <c r="E467" i="26"/>
  <c r="D467" i="26"/>
  <c r="C467" i="26"/>
  <c r="B467" i="26"/>
  <c r="F466" i="26"/>
  <c r="E466" i="26"/>
  <c r="D466" i="26"/>
  <c r="C466" i="26"/>
  <c r="B466" i="26"/>
  <c r="F465" i="26"/>
  <c r="E465" i="26"/>
  <c r="D465" i="26"/>
  <c r="C465" i="26"/>
  <c r="B465" i="26"/>
  <c r="F464" i="26"/>
  <c r="E464" i="26"/>
  <c r="D464" i="26"/>
  <c r="C464" i="26"/>
  <c r="B464" i="26"/>
  <c r="F463" i="26"/>
  <c r="E463" i="26"/>
  <c r="D463" i="26"/>
  <c r="C463" i="26"/>
  <c r="B463" i="26"/>
  <c r="F462" i="26"/>
  <c r="E462" i="26"/>
  <c r="D462" i="26"/>
  <c r="C462" i="26"/>
  <c r="B462" i="26"/>
  <c r="F461" i="26"/>
  <c r="E461" i="26"/>
  <c r="D461" i="26"/>
  <c r="C461" i="26"/>
  <c r="B461" i="26"/>
  <c r="F460" i="26"/>
  <c r="E460" i="26"/>
  <c r="D460" i="26"/>
  <c r="C460" i="26"/>
  <c r="B460" i="26"/>
  <c r="F459" i="26"/>
  <c r="E459" i="26"/>
  <c r="D459" i="26"/>
  <c r="C459" i="26"/>
  <c r="B459" i="26"/>
  <c r="F458" i="26"/>
  <c r="E458" i="26"/>
  <c r="D458" i="26"/>
  <c r="C458" i="26"/>
  <c r="B458" i="26"/>
  <c r="F457" i="26"/>
  <c r="E457" i="26"/>
  <c r="D457" i="26"/>
  <c r="C457" i="26"/>
  <c r="B457" i="26"/>
  <c r="F456" i="26"/>
  <c r="E456" i="26"/>
  <c r="D456" i="26"/>
  <c r="C456" i="26"/>
  <c r="B456" i="26"/>
  <c r="F455" i="26"/>
  <c r="E455" i="26"/>
  <c r="D455" i="26"/>
  <c r="C455" i="26"/>
  <c r="B455" i="26"/>
  <c r="F454" i="26"/>
  <c r="E454" i="26"/>
  <c r="D454" i="26"/>
  <c r="C454" i="26"/>
  <c r="B454" i="26"/>
  <c r="F453" i="26"/>
  <c r="E453" i="26"/>
  <c r="D453" i="26"/>
  <c r="C453" i="26"/>
  <c r="B453" i="26"/>
  <c r="F452" i="26"/>
  <c r="E452" i="26"/>
  <c r="D452" i="26"/>
  <c r="C452" i="26"/>
  <c r="B452" i="26"/>
  <c r="F451" i="26"/>
  <c r="E451" i="26"/>
  <c r="D451" i="26"/>
  <c r="C451" i="26"/>
  <c r="B451" i="26"/>
  <c r="F450" i="26"/>
  <c r="E450" i="26"/>
  <c r="D450" i="26"/>
  <c r="C450" i="26"/>
  <c r="B450" i="26"/>
  <c r="F449" i="26"/>
  <c r="E449" i="26"/>
  <c r="D449" i="26"/>
  <c r="C449" i="26"/>
  <c r="B449" i="26"/>
  <c r="F448" i="26"/>
  <c r="E448" i="26"/>
  <c r="D448" i="26"/>
  <c r="C448" i="26"/>
  <c r="B448" i="26"/>
  <c r="F447" i="26"/>
  <c r="E447" i="26"/>
  <c r="D447" i="26"/>
  <c r="C447" i="26"/>
  <c r="B447" i="26"/>
  <c r="F446" i="26"/>
  <c r="E446" i="26"/>
  <c r="D446" i="26"/>
  <c r="C446" i="26"/>
  <c r="B446" i="26"/>
  <c r="F445" i="26"/>
  <c r="E445" i="26"/>
  <c r="D445" i="26"/>
  <c r="C445" i="26"/>
  <c r="B445" i="26"/>
  <c r="F444" i="26"/>
  <c r="E444" i="26"/>
  <c r="D444" i="26"/>
  <c r="C444" i="26"/>
  <c r="B444" i="26"/>
  <c r="F443" i="26"/>
  <c r="E443" i="26"/>
  <c r="D443" i="26"/>
  <c r="C443" i="26"/>
  <c r="B443" i="26"/>
  <c r="F442" i="26"/>
  <c r="E442" i="26"/>
  <c r="D442" i="26"/>
  <c r="C442" i="26"/>
  <c r="B442" i="26"/>
  <c r="F441" i="26"/>
  <c r="E441" i="26"/>
  <c r="D441" i="26"/>
  <c r="C441" i="26"/>
  <c r="B441" i="26"/>
  <c r="F440" i="26"/>
  <c r="E440" i="26"/>
  <c r="D440" i="26"/>
  <c r="C440" i="26"/>
  <c r="B440" i="26"/>
  <c r="F439" i="26"/>
  <c r="E439" i="26"/>
  <c r="D439" i="26"/>
  <c r="C439" i="26"/>
  <c r="B439" i="26"/>
  <c r="F438" i="26"/>
  <c r="E438" i="26"/>
  <c r="D438" i="26"/>
  <c r="C438" i="26"/>
  <c r="B438" i="26"/>
  <c r="F437" i="26"/>
  <c r="E437" i="26"/>
  <c r="D437" i="26"/>
  <c r="C437" i="26"/>
  <c r="B437" i="26"/>
  <c r="F436" i="26"/>
  <c r="E436" i="26"/>
  <c r="D436" i="26"/>
  <c r="C436" i="26"/>
  <c r="B436" i="26"/>
  <c r="F435" i="26"/>
  <c r="E435" i="26"/>
  <c r="D435" i="26"/>
  <c r="C435" i="26"/>
  <c r="B435" i="26"/>
  <c r="F434" i="26"/>
  <c r="E434" i="26"/>
  <c r="D434" i="26"/>
  <c r="C434" i="26"/>
  <c r="B434" i="26"/>
  <c r="F433" i="26"/>
  <c r="E433" i="26"/>
  <c r="D433" i="26"/>
  <c r="C433" i="26"/>
  <c r="B433" i="26"/>
  <c r="F432" i="26"/>
  <c r="E432" i="26"/>
  <c r="D432" i="26"/>
  <c r="C432" i="26"/>
  <c r="B432" i="26"/>
  <c r="F431" i="26"/>
  <c r="E431" i="26"/>
  <c r="D431" i="26"/>
  <c r="C431" i="26"/>
  <c r="B431" i="26"/>
  <c r="F430" i="26"/>
  <c r="E430" i="26"/>
  <c r="D430" i="26"/>
  <c r="C430" i="26"/>
  <c r="B430" i="26"/>
  <c r="F429" i="26"/>
  <c r="E429" i="26"/>
  <c r="D429" i="26"/>
  <c r="C429" i="26"/>
  <c r="B429" i="26"/>
  <c r="F428" i="26"/>
  <c r="E428" i="26"/>
  <c r="D428" i="26"/>
  <c r="C428" i="26"/>
  <c r="B428" i="26"/>
  <c r="F427" i="26"/>
  <c r="E427" i="26"/>
  <c r="D427" i="26"/>
  <c r="C427" i="26"/>
  <c r="B427" i="26"/>
  <c r="F426" i="26"/>
  <c r="E426" i="26"/>
  <c r="D426" i="26"/>
  <c r="C426" i="26"/>
  <c r="B426" i="26"/>
  <c r="F425" i="26"/>
  <c r="E425" i="26"/>
  <c r="D425" i="26"/>
  <c r="C425" i="26"/>
  <c r="B425" i="26"/>
  <c r="F424" i="26"/>
  <c r="E424" i="26"/>
  <c r="D424" i="26"/>
  <c r="C424" i="26"/>
  <c r="B424" i="26"/>
  <c r="F423" i="26"/>
  <c r="E423" i="26"/>
  <c r="D423" i="26"/>
  <c r="C423" i="26"/>
  <c r="B423" i="26"/>
  <c r="F422" i="26"/>
  <c r="E422" i="26"/>
  <c r="D422" i="26"/>
  <c r="C422" i="26"/>
  <c r="B422" i="26"/>
  <c r="F421" i="26"/>
  <c r="E421" i="26"/>
  <c r="D421" i="26"/>
  <c r="C421" i="26"/>
  <c r="B421" i="26"/>
  <c r="F420" i="26"/>
  <c r="E420" i="26"/>
  <c r="D420" i="26"/>
  <c r="C420" i="26"/>
  <c r="B420" i="26"/>
  <c r="F419" i="26"/>
  <c r="E419" i="26"/>
  <c r="D419" i="26"/>
  <c r="C419" i="26"/>
  <c r="B419" i="26"/>
  <c r="F418" i="26"/>
  <c r="E418" i="26"/>
  <c r="D418" i="26"/>
  <c r="C418" i="26"/>
  <c r="B418" i="26"/>
  <c r="F417" i="26"/>
  <c r="E417" i="26"/>
  <c r="D417" i="26"/>
  <c r="C417" i="26"/>
  <c r="B417" i="26"/>
  <c r="F416" i="26"/>
  <c r="E416" i="26"/>
  <c r="D416" i="26"/>
  <c r="C416" i="26"/>
  <c r="B416" i="26"/>
  <c r="F415" i="26"/>
  <c r="E415" i="26"/>
  <c r="D415" i="26"/>
  <c r="C415" i="26"/>
  <c r="B415" i="26"/>
  <c r="F414" i="26"/>
  <c r="E414" i="26"/>
  <c r="D414" i="26"/>
  <c r="C414" i="26"/>
  <c r="B414" i="26"/>
  <c r="F413" i="26"/>
  <c r="E413" i="26"/>
  <c r="D413" i="26"/>
  <c r="C413" i="26"/>
  <c r="B413" i="26"/>
  <c r="F412" i="26"/>
  <c r="E412" i="26"/>
  <c r="D412" i="26"/>
  <c r="C412" i="26"/>
  <c r="B412" i="26"/>
  <c r="F411" i="26"/>
  <c r="E411" i="26"/>
  <c r="D411" i="26"/>
  <c r="C411" i="26"/>
  <c r="B411" i="26"/>
  <c r="F410" i="26"/>
  <c r="E410" i="26"/>
  <c r="D410" i="26"/>
  <c r="C410" i="26"/>
  <c r="B410" i="26"/>
  <c r="F409" i="26"/>
  <c r="E409" i="26"/>
  <c r="D409" i="26"/>
  <c r="C409" i="26"/>
  <c r="B409" i="26"/>
  <c r="F408" i="26"/>
  <c r="E408" i="26"/>
  <c r="D408" i="26"/>
  <c r="C408" i="26"/>
  <c r="B408" i="26"/>
  <c r="F407" i="26"/>
  <c r="E407" i="26"/>
  <c r="D407" i="26"/>
  <c r="C407" i="26"/>
  <c r="B407" i="26"/>
  <c r="F406" i="26"/>
  <c r="E406" i="26"/>
  <c r="D406" i="26"/>
  <c r="C406" i="26"/>
  <c r="B406" i="26"/>
  <c r="F405" i="26"/>
  <c r="E405" i="26"/>
  <c r="D405" i="26"/>
  <c r="C405" i="26"/>
  <c r="B405" i="26"/>
  <c r="F404" i="26"/>
  <c r="E404" i="26"/>
  <c r="D404" i="26"/>
  <c r="C404" i="26"/>
  <c r="B404" i="26"/>
  <c r="F403" i="26"/>
  <c r="E403" i="26"/>
  <c r="D403" i="26"/>
  <c r="C403" i="26"/>
  <c r="B403" i="26"/>
  <c r="F402" i="26"/>
  <c r="E402" i="26"/>
  <c r="D402" i="26"/>
  <c r="C402" i="26"/>
  <c r="B402" i="26"/>
  <c r="F401" i="26"/>
  <c r="E401" i="26"/>
  <c r="D401" i="26"/>
  <c r="C401" i="26"/>
  <c r="B401" i="26"/>
  <c r="F400" i="26"/>
  <c r="E400" i="26"/>
  <c r="D400" i="26"/>
  <c r="C400" i="26"/>
  <c r="B400" i="26"/>
  <c r="F399" i="26"/>
  <c r="E399" i="26"/>
  <c r="D399" i="26"/>
  <c r="C399" i="26"/>
  <c r="B399" i="26"/>
  <c r="F398" i="26"/>
  <c r="E398" i="26"/>
  <c r="D398" i="26"/>
  <c r="C398" i="26"/>
  <c r="B398" i="26"/>
  <c r="F397" i="26"/>
  <c r="E397" i="26"/>
  <c r="D397" i="26"/>
  <c r="C397" i="26"/>
  <c r="B397" i="26"/>
  <c r="F396" i="26"/>
  <c r="E396" i="26"/>
  <c r="D396" i="26"/>
  <c r="C396" i="26"/>
  <c r="B396" i="26"/>
  <c r="F395" i="26"/>
  <c r="E395" i="26"/>
  <c r="D395" i="26"/>
  <c r="C395" i="26"/>
  <c r="B395" i="26"/>
  <c r="F394" i="26"/>
  <c r="E394" i="26"/>
  <c r="D394" i="26"/>
  <c r="C394" i="26"/>
  <c r="B394" i="26"/>
  <c r="F393" i="26"/>
  <c r="E393" i="26"/>
  <c r="D393" i="26"/>
  <c r="C393" i="26"/>
  <c r="B393" i="26"/>
  <c r="F392" i="26"/>
  <c r="E392" i="26"/>
  <c r="D392" i="26"/>
  <c r="C392" i="26"/>
  <c r="B392" i="26"/>
  <c r="F391" i="26"/>
  <c r="E391" i="26"/>
  <c r="D391" i="26"/>
  <c r="C391" i="26"/>
  <c r="B391" i="26"/>
  <c r="F390" i="26"/>
  <c r="E390" i="26"/>
  <c r="D390" i="26"/>
  <c r="C390" i="26"/>
  <c r="B390" i="26"/>
  <c r="F389" i="26"/>
  <c r="E389" i="26"/>
  <c r="D389" i="26"/>
  <c r="C389" i="26"/>
  <c r="B389" i="26"/>
  <c r="F388" i="26"/>
  <c r="E388" i="26"/>
  <c r="D388" i="26"/>
  <c r="C388" i="26"/>
  <c r="B388" i="26"/>
  <c r="F387" i="26"/>
  <c r="E387" i="26"/>
  <c r="D387" i="26"/>
  <c r="C387" i="26"/>
  <c r="B387" i="26"/>
  <c r="F386" i="26"/>
  <c r="E386" i="26"/>
  <c r="D386" i="26"/>
  <c r="C386" i="26"/>
  <c r="B386" i="26"/>
  <c r="F385" i="26"/>
  <c r="E385" i="26"/>
  <c r="D385" i="26"/>
  <c r="C385" i="26"/>
  <c r="B385" i="26"/>
  <c r="F384" i="26"/>
  <c r="E384" i="26"/>
  <c r="D384" i="26"/>
  <c r="C384" i="26"/>
  <c r="B384" i="26"/>
  <c r="F383" i="26"/>
  <c r="E383" i="26"/>
  <c r="D383" i="26"/>
  <c r="C383" i="26"/>
  <c r="B383" i="26"/>
  <c r="F382" i="26"/>
  <c r="E382" i="26"/>
  <c r="D382" i="26"/>
  <c r="C382" i="26"/>
  <c r="B382" i="26"/>
  <c r="F381" i="26"/>
  <c r="E381" i="26"/>
  <c r="D381" i="26"/>
  <c r="C381" i="26"/>
  <c r="B381" i="26"/>
  <c r="F380" i="26"/>
  <c r="E380" i="26"/>
  <c r="D380" i="26"/>
  <c r="C380" i="26"/>
  <c r="B380" i="26"/>
  <c r="F379" i="26"/>
  <c r="E379" i="26"/>
  <c r="D379" i="26"/>
  <c r="C379" i="26"/>
  <c r="B379" i="26"/>
  <c r="F378" i="26"/>
  <c r="E378" i="26"/>
  <c r="D378" i="26"/>
  <c r="C378" i="26"/>
  <c r="B378" i="26"/>
  <c r="F377" i="26"/>
  <c r="E377" i="26"/>
  <c r="D377" i="26"/>
  <c r="C377" i="26"/>
  <c r="B377" i="26"/>
  <c r="F376" i="26"/>
  <c r="E376" i="26"/>
  <c r="D376" i="26"/>
  <c r="C376" i="26"/>
  <c r="B376" i="26"/>
  <c r="F375" i="26"/>
  <c r="E375" i="26"/>
  <c r="D375" i="26"/>
  <c r="C375" i="26"/>
  <c r="B375" i="26"/>
  <c r="F374" i="26"/>
  <c r="E374" i="26"/>
  <c r="D374" i="26"/>
  <c r="C374" i="26"/>
  <c r="B374" i="26"/>
  <c r="F373" i="26"/>
  <c r="E373" i="26"/>
  <c r="D373" i="26"/>
  <c r="C373" i="26"/>
  <c r="B373" i="26"/>
  <c r="F372" i="26"/>
  <c r="E372" i="26"/>
  <c r="D372" i="26"/>
  <c r="C372" i="26"/>
  <c r="B372" i="26"/>
  <c r="F371" i="26"/>
  <c r="E371" i="26"/>
  <c r="D371" i="26"/>
  <c r="C371" i="26"/>
  <c r="B371" i="26"/>
  <c r="F370" i="26"/>
  <c r="E370" i="26"/>
  <c r="D370" i="26"/>
  <c r="C370" i="26"/>
  <c r="B370" i="26"/>
  <c r="F369" i="26"/>
  <c r="E369" i="26"/>
  <c r="D369" i="26"/>
  <c r="C369" i="26"/>
  <c r="B369" i="26"/>
  <c r="F368" i="26"/>
  <c r="E368" i="26"/>
  <c r="D368" i="26"/>
  <c r="C368" i="26"/>
  <c r="B368" i="26"/>
  <c r="F367" i="26"/>
  <c r="E367" i="26"/>
  <c r="D367" i="26"/>
  <c r="C367" i="26"/>
  <c r="B367" i="26"/>
  <c r="F366" i="26"/>
  <c r="E366" i="26"/>
  <c r="D366" i="26"/>
  <c r="C366" i="26"/>
  <c r="B366" i="26"/>
  <c r="F365" i="26"/>
  <c r="E365" i="26"/>
  <c r="D365" i="26"/>
  <c r="C365" i="26"/>
  <c r="B365" i="26"/>
  <c r="F364" i="26"/>
  <c r="E364" i="26"/>
  <c r="D364" i="26"/>
  <c r="C364" i="26"/>
  <c r="B364" i="26"/>
  <c r="F363" i="26"/>
  <c r="E363" i="26"/>
  <c r="D363" i="26"/>
  <c r="C363" i="26"/>
  <c r="B363" i="26"/>
  <c r="F362" i="26"/>
  <c r="E362" i="26"/>
  <c r="D362" i="26"/>
  <c r="C362" i="26"/>
  <c r="B362" i="26"/>
  <c r="F361" i="26"/>
  <c r="E361" i="26"/>
  <c r="D361" i="26"/>
  <c r="C361" i="26"/>
  <c r="B361" i="26"/>
  <c r="F360" i="26"/>
  <c r="E360" i="26"/>
  <c r="D360" i="26"/>
  <c r="C360" i="26"/>
  <c r="B360" i="26"/>
  <c r="F359" i="26"/>
  <c r="E359" i="26"/>
  <c r="D359" i="26"/>
  <c r="C359" i="26"/>
  <c r="B359" i="26"/>
  <c r="F358" i="26"/>
  <c r="E358" i="26"/>
  <c r="D358" i="26"/>
  <c r="C358" i="26"/>
  <c r="B358" i="26"/>
  <c r="F357" i="26"/>
  <c r="E357" i="26"/>
  <c r="D357" i="26"/>
  <c r="C357" i="26"/>
  <c r="B357" i="26"/>
  <c r="F356" i="26"/>
  <c r="E356" i="26"/>
  <c r="D356" i="26"/>
  <c r="C356" i="26"/>
  <c r="B356" i="26"/>
  <c r="F355" i="26"/>
  <c r="E355" i="26"/>
  <c r="D355" i="26"/>
  <c r="C355" i="26"/>
  <c r="B355" i="26"/>
  <c r="F354" i="26"/>
  <c r="E354" i="26"/>
  <c r="D354" i="26"/>
  <c r="C354" i="26"/>
  <c r="B354" i="26"/>
  <c r="F353" i="26"/>
  <c r="E353" i="26"/>
  <c r="D353" i="26"/>
  <c r="C353" i="26"/>
  <c r="B353" i="26"/>
  <c r="F352" i="26"/>
  <c r="E352" i="26"/>
  <c r="D352" i="26"/>
  <c r="C352" i="26"/>
  <c r="B352" i="26"/>
  <c r="F351" i="26"/>
  <c r="E351" i="26"/>
  <c r="D351" i="26"/>
  <c r="C351" i="26"/>
  <c r="B351" i="26"/>
  <c r="F350" i="26"/>
  <c r="E350" i="26"/>
  <c r="D350" i="26"/>
  <c r="C350" i="26"/>
  <c r="B350" i="26"/>
  <c r="F349" i="26"/>
  <c r="E349" i="26"/>
  <c r="D349" i="26"/>
  <c r="C349" i="26"/>
  <c r="B349" i="26"/>
  <c r="F348" i="26"/>
  <c r="E348" i="26"/>
  <c r="D348" i="26"/>
  <c r="C348" i="26"/>
  <c r="B348" i="26"/>
  <c r="F347" i="26"/>
  <c r="E347" i="26"/>
  <c r="D347" i="26"/>
  <c r="C347" i="26"/>
  <c r="B347" i="26"/>
  <c r="F346" i="26"/>
  <c r="E346" i="26"/>
  <c r="D346" i="26"/>
  <c r="C346" i="26"/>
  <c r="B346" i="26"/>
  <c r="F345" i="26"/>
  <c r="E345" i="26"/>
  <c r="D345" i="26"/>
  <c r="C345" i="26"/>
  <c r="B345" i="26"/>
  <c r="F344" i="26"/>
  <c r="E344" i="26"/>
  <c r="D344" i="26"/>
  <c r="C344" i="26"/>
  <c r="B344" i="26"/>
  <c r="F343" i="26"/>
  <c r="E343" i="26"/>
  <c r="D343" i="26"/>
  <c r="C343" i="26"/>
  <c r="B343" i="26"/>
  <c r="F342" i="26"/>
  <c r="E342" i="26"/>
  <c r="D342" i="26"/>
  <c r="C342" i="26"/>
  <c r="B342" i="26"/>
  <c r="F341" i="26"/>
  <c r="E341" i="26"/>
  <c r="D341" i="26"/>
  <c r="C341" i="26"/>
  <c r="B341" i="26"/>
  <c r="F340" i="26"/>
  <c r="E340" i="26"/>
  <c r="D340" i="26"/>
  <c r="C340" i="26"/>
  <c r="B340" i="26"/>
  <c r="F339" i="26"/>
  <c r="E339" i="26"/>
  <c r="D339" i="26"/>
  <c r="C339" i="26"/>
  <c r="B339" i="26"/>
  <c r="F338" i="26"/>
  <c r="E338" i="26"/>
  <c r="D338" i="26"/>
  <c r="C338" i="26"/>
  <c r="B338" i="26"/>
  <c r="F337" i="26"/>
  <c r="E337" i="26"/>
  <c r="D337" i="26"/>
  <c r="C337" i="26"/>
  <c r="B337" i="26"/>
  <c r="F336" i="26"/>
  <c r="E336" i="26"/>
  <c r="D336" i="26"/>
  <c r="C336" i="26"/>
  <c r="B336" i="26"/>
  <c r="F335" i="26"/>
  <c r="E335" i="26"/>
  <c r="D335" i="26"/>
  <c r="C335" i="26"/>
  <c r="B335" i="26"/>
  <c r="F334" i="26"/>
  <c r="E334" i="26"/>
  <c r="D334" i="26"/>
  <c r="C334" i="26"/>
  <c r="B334" i="26"/>
  <c r="F333" i="26"/>
  <c r="E333" i="26"/>
  <c r="D333" i="26"/>
  <c r="C333" i="26"/>
  <c r="B333" i="26"/>
  <c r="F332" i="26"/>
  <c r="E332" i="26"/>
  <c r="D332" i="26"/>
  <c r="C332" i="26"/>
  <c r="B332" i="26"/>
  <c r="F331" i="26"/>
  <c r="E331" i="26"/>
  <c r="D331" i="26"/>
  <c r="C331" i="26"/>
  <c r="B331" i="26"/>
  <c r="F330" i="26"/>
  <c r="E330" i="26"/>
  <c r="D330" i="26"/>
  <c r="C330" i="26"/>
  <c r="B330" i="26"/>
  <c r="F329" i="26"/>
  <c r="E329" i="26"/>
  <c r="D329" i="26"/>
  <c r="C329" i="26"/>
  <c r="B329" i="26"/>
  <c r="F328" i="26"/>
  <c r="E328" i="26"/>
  <c r="D328" i="26"/>
  <c r="C328" i="26"/>
  <c r="B328" i="26"/>
  <c r="F327" i="26"/>
  <c r="E327" i="26"/>
  <c r="D327" i="26"/>
  <c r="C327" i="26"/>
  <c r="B327" i="26"/>
  <c r="F326" i="26"/>
  <c r="E326" i="26"/>
  <c r="D326" i="26"/>
  <c r="C326" i="26"/>
  <c r="B326" i="26"/>
  <c r="F325" i="26"/>
  <c r="E325" i="26"/>
  <c r="D325" i="26"/>
  <c r="C325" i="26"/>
  <c r="B325" i="26"/>
  <c r="F324" i="26"/>
  <c r="E324" i="26"/>
  <c r="D324" i="26"/>
  <c r="C324" i="26"/>
  <c r="B324" i="26"/>
  <c r="F323" i="26"/>
  <c r="E323" i="26"/>
  <c r="D323" i="26"/>
  <c r="C323" i="26"/>
  <c r="B323" i="26"/>
  <c r="F322" i="26"/>
  <c r="E322" i="26"/>
  <c r="D322" i="26"/>
  <c r="C322" i="26"/>
  <c r="B322" i="26"/>
  <c r="F321" i="26"/>
  <c r="E321" i="26"/>
  <c r="D321" i="26"/>
  <c r="C321" i="26"/>
  <c r="B321" i="26"/>
  <c r="F320" i="26"/>
  <c r="E320" i="26"/>
  <c r="D320" i="26"/>
  <c r="C320" i="26"/>
  <c r="B320" i="26"/>
  <c r="F319" i="26"/>
  <c r="E319" i="26"/>
  <c r="D319" i="26"/>
  <c r="C319" i="26"/>
  <c r="B319" i="26"/>
  <c r="F318" i="26"/>
  <c r="E318" i="26"/>
  <c r="D318" i="26"/>
  <c r="C318" i="26"/>
  <c r="B318" i="26"/>
  <c r="F317" i="26"/>
  <c r="E317" i="26"/>
  <c r="D317" i="26"/>
  <c r="C317" i="26"/>
  <c r="B317" i="26"/>
  <c r="F316" i="26"/>
  <c r="E316" i="26"/>
  <c r="D316" i="26"/>
  <c r="C316" i="26"/>
  <c r="B316" i="26"/>
  <c r="F315" i="26"/>
  <c r="E315" i="26"/>
  <c r="D315" i="26"/>
  <c r="C315" i="26"/>
  <c r="B315" i="26"/>
  <c r="F314" i="26"/>
  <c r="E314" i="26"/>
  <c r="D314" i="26"/>
  <c r="C314" i="26"/>
  <c r="B314" i="26"/>
  <c r="F313" i="26"/>
  <c r="E313" i="26"/>
  <c r="D313" i="26"/>
  <c r="C313" i="26"/>
  <c r="B313" i="26"/>
  <c r="F312" i="26"/>
  <c r="E312" i="26"/>
  <c r="D312" i="26"/>
  <c r="C312" i="26"/>
  <c r="B312" i="26"/>
  <c r="F311" i="26"/>
  <c r="E311" i="26"/>
  <c r="D311" i="26"/>
  <c r="C311" i="26"/>
  <c r="B311" i="26"/>
  <c r="F310" i="26"/>
  <c r="E310" i="26"/>
  <c r="D310" i="26"/>
  <c r="C310" i="26"/>
  <c r="B310" i="26"/>
  <c r="F309" i="26"/>
  <c r="E309" i="26"/>
  <c r="D309" i="26"/>
  <c r="C309" i="26"/>
  <c r="B309" i="26"/>
  <c r="F308" i="26"/>
  <c r="E308" i="26"/>
  <c r="D308" i="26"/>
  <c r="C308" i="26"/>
  <c r="B308" i="26"/>
  <c r="F307" i="26"/>
  <c r="E307" i="26"/>
  <c r="D307" i="26"/>
  <c r="C307" i="26"/>
  <c r="B307" i="26"/>
  <c r="F306" i="26"/>
  <c r="E306" i="26"/>
  <c r="D306" i="26"/>
  <c r="C306" i="26"/>
  <c r="B306" i="26"/>
  <c r="F305" i="26"/>
  <c r="E305" i="26"/>
  <c r="D305" i="26"/>
  <c r="C305" i="26"/>
  <c r="B305" i="26"/>
  <c r="F304" i="26"/>
  <c r="E304" i="26"/>
  <c r="D304" i="26"/>
  <c r="C304" i="26"/>
  <c r="B304" i="26"/>
  <c r="F303" i="26"/>
  <c r="E303" i="26"/>
  <c r="D303" i="26"/>
  <c r="C303" i="26"/>
  <c r="B303" i="26"/>
  <c r="F302" i="26"/>
  <c r="E302" i="26"/>
  <c r="D302" i="26"/>
  <c r="C302" i="26"/>
  <c r="B302" i="26"/>
  <c r="F301" i="26"/>
  <c r="E301" i="26"/>
  <c r="D301" i="26"/>
  <c r="C301" i="26"/>
  <c r="B301" i="26"/>
  <c r="F300" i="26"/>
  <c r="E300" i="26"/>
  <c r="D300" i="26"/>
  <c r="C300" i="26"/>
  <c r="B300" i="26"/>
  <c r="F299" i="26"/>
  <c r="E299" i="26"/>
  <c r="D299" i="26"/>
  <c r="C299" i="26"/>
  <c r="B299" i="26"/>
  <c r="F298" i="26"/>
  <c r="E298" i="26"/>
  <c r="D298" i="26"/>
  <c r="C298" i="26"/>
  <c r="B298" i="26"/>
  <c r="F297" i="26"/>
  <c r="E297" i="26"/>
  <c r="D297" i="26"/>
  <c r="C297" i="26"/>
  <c r="B297" i="26"/>
  <c r="F296" i="26"/>
  <c r="E296" i="26"/>
  <c r="D296" i="26"/>
  <c r="C296" i="26"/>
  <c r="B296" i="26"/>
  <c r="F295" i="26"/>
  <c r="E295" i="26"/>
  <c r="D295" i="26"/>
  <c r="C295" i="26"/>
  <c r="B295" i="26"/>
  <c r="F294" i="26"/>
  <c r="E294" i="26"/>
  <c r="D294" i="26"/>
  <c r="C294" i="26"/>
  <c r="B294" i="26"/>
  <c r="F293" i="26"/>
  <c r="E293" i="26"/>
  <c r="D293" i="26"/>
  <c r="C293" i="26"/>
  <c r="B293" i="26"/>
  <c r="F292" i="26"/>
  <c r="E292" i="26"/>
  <c r="D292" i="26"/>
  <c r="C292" i="26"/>
  <c r="B292" i="26"/>
  <c r="F291" i="26"/>
  <c r="E291" i="26"/>
  <c r="D291" i="26"/>
  <c r="C291" i="26"/>
  <c r="B291" i="26"/>
  <c r="F290" i="26"/>
  <c r="E290" i="26"/>
  <c r="D290" i="26"/>
  <c r="C290" i="26"/>
  <c r="B290" i="26"/>
  <c r="F289" i="26"/>
  <c r="E289" i="26"/>
  <c r="D289" i="26"/>
  <c r="C289" i="26"/>
  <c r="B289" i="26"/>
  <c r="F288" i="26"/>
  <c r="E288" i="26"/>
  <c r="D288" i="26"/>
  <c r="C288" i="26"/>
  <c r="B288" i="26"/>
  <c r="F287" i="26"/>
  <c r="E287" i="26"/>
  <c r="D287" i="26"/>
  <c r="C287" i="26"/>
  <c r="B287" i="26"/>
  <c r="F286" i="26"/>
  <c r="E286" i="26"/>
  <c r="D286" i="26"/>
  <c r="C286" i="26"/>
  <c r="B286" i="26"/>
  <c r="F285" i="26"/>
  <c r="E285" i="26"/>
  <c r="D285" i="26"/>
  <c r="C285" i="26"/>
  <c r="B285" i="26"/>
  <c r="F284" i="26"/>
  <c r="E284" i="26"/>
  <c r="D284" i="26"/>
  <c r="C284" i="26"/>
  <c r="B284" i="26"/>
  <c r="F283" i="26"/>
  <c r="E283" i="26"/>
  <c r="D283" i="26"/>
  <c r="C283" i="26"/>
  <c r="B283" i="26"/>
  <c r="F282" i="26"/>
  <c r="E282" i="26"/>
  <c r="D282" i="26"/>
  <c r="C282" i="26"/>
  <c r="B282" i="26"/>
  <c r="F281" i="26"/>
  <c r="E281" i="26"/>
  <c r="D281" i="26"/>
  <c r="C281" i="26"/>
  <c r="B281" i="26"/>
  <c r="F280" i="26"/>
  <c r="E280" i="26"/>
  <c r="D280" i="26"/>
  <c r="C280" i="26"/>
  <c r="B280" i="26"/>
  <c r="F279" i="26"/>
  <c r="E279" i="26"/>
  <c r="D279" i="26"/>
  <c r="C279" i="26"/>
  <c r="B279" i="26"/>
  <c r="F278" i="26"/>
  <c r="E278" i="26"/>
  <c r="D278" i="26"/>
  <c r="C278" i="26"/>
  <c r="B278" i="26"/>
  <c r="F277" i="26"/>
  <c r="E277" i="26"/>
  <c r="D277" i="26"/>
  <c r="C277" i="26"/>
  <c r="B277" i="26"/>
  <c r="F276" i="26"/>
  <c r="E276" i="26"/>
  <c r="D276" i="26"/>
  <c r="C276" i="26"/>
  <c r="B276" i="26"/>
  <c r="F275" i="26"/>
  <c r="E275" i="26"/>
  <c r="D275" i="26"/>
  <c r="C275" i="26"/>
  <c r="B275" i="26"/>
  <c r="F274" i="26"/>
  <c r="E274" i="26"/>
  <c r="D274" i="26"/>
  <c r="C274" i="26"/>
  <c r="B274" i="26"/>
  <c r="F273" i="26"/>
  <c r="E273" i="26"/>
  <c r="D273" i="26"/>
  <c r="C273" i="26"/>
  <c r="B273" i="26"/>
  <c r="F272" i="26"/>
  <c r="E272" i="26"/>
  <c r="D272" i="26"/>
  <c r="C272" i="26"/>
  <c r="B272" i="26"/>
  <c r="F271" i="26"/>
  <c r="E271" i="26"/>
  <c r="D271" i="26"/>
  <c r="C271" i="26"/>
  <c r="B271" i="26"/>
  <c r="F270" i="26"/>
  <c r="E270" i="26"/>
  <c r="D270" i="26"/>
  <c r="C270" i="26"/>
  <c r="B270" i="26"/>
  <c r="F269" i="26"/>
  <c r="E269" i="26"/>
  <c r="D269" i="26"/>
  <c r="C269" i="26"/>
  <c r="B269" i="26"/>
  <c r="F268" i="26"/>
  <c r="E268" i="26"/>
  <c r="D268" i="26"/>
  <c r="C268" i="26"/>
  <c r="B268" i="26"/>
  <c r="F267" i="26"/>
  <c r="E267" i="26"/>
  <c r="D267" i="26"/>
  <c r="C267" i="26"/>
  <c r="B267" i="26"/>
  <c r="F266" i="26"/>
  <c r="E266" i="26"/>
  <c r="D266" i="26"/>
  <c r="C266" i="26"/>
  <c r="B266" i="26"/>
  <c r="F265" i="26"/>
  <c r="E265" i="26"/>
  <c r="D265" i="26"/>
  <c r="C265" i="26"/>
  <c r="B265" i="26"/>
  <c r="F264" i="26"/>
  <c r="E264" i="26"/>
  <c r="D264" i="26"/>
  <c r="C264" i="26"/>
  <c r="B264" i="26"/>
  <c r="F263" i="26"/>
  <c r="E263" i="26"/>
  <c r="D263" i="26"/>
  <c r="C263" i="26"/>
  <c r="B263" i="26"/>
  <c r="F262" i="26"/>
  <c r="E262" i="26"/>
  <c r="D262" i="26"/>
  <c r="C262" i="26"/>
  <c r="B262" i="26"/>
  <c r="F261" i="26"/>
  <c r="E261" i="26"/>
  <c r="D261" i="26"/>
  <c r="C261" i="26"/>
  <c r="B261" i="26"/>
  <c r="F260" i="26"/>
  <c r="E260" i="26"/>
  <c r="D260" i="26"/>
  <c r="C260" i="26"/>
  <c r="B260" i="26"/>
  <c r="F259" i="26"/>
  <c r="E259" i="26"/>
  <c r="D259" i="26"/>
  <c r="C259" i="26"/>
  <c r="B259" i="26"/>
  <c r="F258" i="26"/>
  <c r="E258" i="26"/>
  <c r="D258" i="26"/>
  <c r="C258" i="26"/>
  <c r="B258" i="26"/>
  <c r="F257" i="26"/>
  <c r="E257" i="26"/>
  <c r="D257" i="26"/>
  <c r="C257" i="26"/>
  <c r="B257" i="26"/>
  <c r="F256" i="26"/>
  <c r="E256" i="26"/>
  <c r="D256" i="26"/>
  <c r="C256" i="26"/>
  <c r="B256" i="26"/>
  <c r="F255" i="26"/>
  <c r="E255" i="26"/>
  <c r="D255" i="26"/>
  <c r="C255" i="26"/>
  <c r="B255" i="26"/>
  <c r="F254" i="26"/>
  <c r="E254" i="26"/>
  <c r="D254" i="26"/>
  <c r="C254" i="26"/>
  <c r="B254" i="26"/>
  <c r="F253" i="26"/>
  <c r="E253" i="26"/>
  <c r="D253" i="26"/>
  <c r="C253" i="26"/>
  <c r="B253" i="26"/>
  <c r="F252" i="26"/>
  <c r="E252" i="26"/>
  <c r="D252" i="26"/>
  <c r="C252" i="26"/>
  <c r="B252" i="26"/>
  <c r="F251" i="26"/>
  <c r="E251" i="26"/>
  <c r="D251" i="26"/>
  <c r="C251" i="26"/>
  <c r="B251" i="26"/>
  <c r="F250" i="26"/>
  <c r="E250" i="26"/>
  <c r="D250" i="26"/>
  <c r="C250" i="26"/>
  <c r="B250" i="26"/>
  <c r="F249" i="26"/>
  <c r="E249" i="26"/>
  <c r="D249" i="26"/>
  <c r="C249" i="26"/>
  <c r="B249" i="26"/>
  <c r="F248" i="26"/>
  <c r="E248" i="26"/>
  <c r="D248" i="26"/>
  <c r="C248" i="26"/>
  <c r="B248" i="26"/>
  <c r="F247" i="26"/>
  <c r="E247" i="26"/>
  <c r="D247" i="26"/>
  <c r="C247" i="26"/>
  <c r="B247" i="26"/>
  <c r="F246" i="26"/>
  <c r="E246" i="26"/>
  <c r="D246" i="26"/>
  <c r="C246" i="26"/>
  <c r="B246" i="26"/>
  <c r="F245" i="26"/>
  <c r="E245" i="26"/>
  <c r="D245" i="26"/>
  <c r="C245" i="26"/>
  <c r="B245" i="26"/>
  <c r="F244" i="26"/>
  <c r="E244" i="26"/>
  <c r="D244" i="26"/>
  <c r="C244" i="26"/>
  <c r="B244" i="26"/>
  <c r="F243" i="26"/>
  <c r="E243" i="26"/>
  <c r="D243" i="26"/>
  <c r="C243" i="26"/>
  <c r="B243" i="26"/>
  <c r="F242" i="26"/>
  <c r="E242" i="26"/>
  <c r="D242" i="26"/>
  <c r="C242" i="26"/>
  <c r="B242" i="26"/>
  <c r="F241" i="26"/>
  <c r="E241" i="26"/>
  <c r="D241" i="26"/>
  <c r="C241" i="26"/>
  <c r="B241" i="26"/>
  <c r="F240" i="26"/>
  <c r="E240" i="26"/>
  <c r="D240" i="26"/>
  <c r="C240" i="26"/>
  <c r="B240" i="26"/>
  <c r="F239" i="26"/>
  <c r="E239" i="26"/>
  <c r="D239" i="26"/>
  <c r="C239" i="26"/>
  <c r="B239" i="26"/>
  <c r="F238" i="26"/>
  <c r="E238" i="26"/>
  <c r="D238" i="26"/>
  <c r="C238" i="26"/>
  <c r="B238" i="26"/>
  <c r="F237" i="26"/>
  <c r="E237" i="26"/>
  <c r="D237" i="26"/>
  <c r="C237" i="26"/>
  <c r="B237" i="26"/>
  <c r="F236" i="26"/>
  <c r="E236" i="26"/>
  <c r="D236" i="26"/>
  <c r="C236" i="26"/>
  <c r="B236" i="26"/>
  <c r="F235" i="26"/>
  <c r="E235" i="26"/>
  <c r="D235" i="26"/>
  <c r="C235" i="26"/>
  <c r="B235" i="26"/>
  <c r="F234" i="26"/>
  <c r="E234" i="26"/>
  <c r="D234" i="26"/>
  <c r="C234" i="26"/>
  <c r="B234" i="26"/>
  <c r="F233" i="26"/>
  <c r="E233" i="26"/>
  <c r="D233" i="26"/>
  <c r="C233" i="26"/>
  <c r="B233" i="26"/>
  <c r="F232" i="26"/>
  <c r="E232" i="26"/>
  <c r="D232" i="26"/>
  <c r="C232" i="26"/>
  <c r="B232" i="26"/>
  <c r="F231" i="26"/>
  <c r="E231" i="26"/>
  <c r="D231" i="26"/>
  <c r="C231" i="26"/>
  <c r="B231" i="26"/>
  <c r="F230" i="26"/>
  <c r="E230" i="26"/>
  <c r="D230" i="26"/>
  <c r="C230" i="26"/>
  <c r="B230" i="26"/>
  <c r="F229" i="26"/>
  <c r="E229" i="26"/>
  <c r="D229" i="26"/>
  <c r="C229" i="26"/>
  <c r="B229" i="26"/>
  <c r="F228" i="26"/>
  <c r="E228" i="26"/>
  <c r="D228" i="26"/>
  <c r="C228" i="26"/>
  <c r="B228" i="26"/>
  <c r="F227" i="26"/>
  <c r="E227" i="26"/>
  <c r="D227" i="26"/>
  <c r="C227" i="26"/>
  <c r="B227" i="26"/>
  <c r="F226" i="26"/>
  <c r="E226" i="26"/>
  <c r="D226" i="26"/>
  <c r="C226" i="26"/>
  <c r="B226" i="26"/>
  <c r="F225" i="26"/>
  <c r="E225" i="26"/>
  <c r="D225" i="26"/>
  <c r="C225" i="26"/>
  <c r="B225" i="26"/>
  <c r="F224" i="26"/>
  <c r="E224" i="26"/>
  <c r="D224" i="26"/>
  <c r="C224" i="26"/>
  <c r="B224" i="26"/>
  <c r="F223" i="26"/>
  <c r="E223" i="26"/>
  <c r="D223" i="26"/>
  <c r="C223" i="26"/>
  <c r="B223" i="26"/>
  <c r="F222" i="26"/>
  <c r="E222" i="26"/>
  <c r="D222" i="26"/>
  <c r="C222" i="26"/>
  <c r="B222" i="26"/>
  <c r="F221" i="26"/>
  <c r="E221" i="26"/>
  <c r="D221" i="26"/>
  <c r="C221" i="26"/>
  <c r="B221" i="26"/>
  <c r="F220" i="26"/>
  <c r="E220" i="26"/>
  <c r="D220" i="26"/>
  <c r="C220" i="26"/>
  <c r="B220" i="26"/>
  <c r="F219" i="26"/>
  <c r="E219" i="26"/>
  <c r="D219" i="26"/>
  <c r="C219" i="26"/>
  <c r="B219" i="26"/>
  <c r="F218" i="26"/>
  <c r="E218" i="26"/>
  <c r="D218" i="26"/>
  <c r="C218" i="26"/>
  <c r="B218" i="26"/>
  <c r="F217" i="26"/>
  <c r="E217" i="26"/>
  <c r="D217" i="26"/>
  <c r="C217" i="26"/>
  <c r="B217" i="26"/>
  <c r="F216" i="26"/>
  <c r="E216" i="26"/>
  <c r="D216" i="26"/>
  <c r="C216" i="26"/>
  <c r="B216" i="26"/>
  <c r="F215" i="26"/>
  <c r="E215" i="26"/>
  <c r="D215" i="26"/>
  <c r="C215" i="26"/>
  <c r="B215" i="26"/>
  <c r="F214" i="26"/>
  <c r="E214" i="26"/>
  <c r="D214" i="26"/>
  <c r="C214" i="26"/>
  <c r="B214" i="26"/>
  <c r="F213" i="26"/>
  <c r="E213" i="26"/>
  <c r="D213" i="26"/>
  <c r="C213" i="26"/>
  <c r="B213" i="26"/>
  <c r="F212" i="26"/>
  <c r="E212" i="26"/>
  <c r="D212" i="26"/>
  <c r="C212" i="26"/>
  <c r="B212" i="26"/>
  <c r="F211" i="26"/>
  <c r="E211" i="26"/>
  <c r="D211" i="26"/>
  <c r="C211" i="26"/>
  <c r="B211" i="26"/>
  <c r="F210" i="26"/>
  <c r="E210" i="26"/>
  <c r="D210" i="26"/>
  <c r="C210" i="26"/>
  <c r="B210" i="26"/>
  <c r="F209" i="26"/>
  <c r="E209" i="26"/>
  <c r="D209" i="26"/>
  <c r="C209" i="26"/>
  <c r="B209" i="26"/>
  <c r="F208" i="26"/>
  <c r="E208" i="26"/>
  <c r="D208" i="26"/>
  <c r="C208" i="26"/>
  <c r="B208" i="26"/>
  <c r="F207" i="26"/>
  <c r="E207" i="26"/>
  <c r="D207" i="26"/>
  <c r="C207" i="26"/>
  <c r="B207" i="26"/>
  <c r="F206" i="26"/>
  <c r="E206" i="26"/>
  <c r="D206" i="26"/>
  <c r="C206" i="26"/>
  <c r="B206" i="26"/>
  <c r="F205" i="26"/>
  <c r="E205" i="26"/>
  <c r="D205" i="26"/>
  <c r="C205" i="26"/>
  <c r="B205" i="26"/>
  <c r="F204" i="26"/>
  <c r="E204" i="26"/>
  <c r="D204" i="26"/>
  <c r="C204" i="26"/>
  <c r="B204" i="26"/>
  <c r="F203" i="26"/>
  <c r="E203" i="26"/>
  <c r="D203" i="26"/>
  <c r="C203" i="26"/>
  <c r="B203" i="26"/>
  <c r="F202" i="26"/>
  <c r="E202" i="26"/>
  <c r="D202" i="26"/>
  <c r="C202" i="26"/>
  <c r="B202" i="26"/>
  <c r="F201" i="26"/>
  <c r="E201" i="26"/>
  <c r="D201" i="26"/>
  <c r="C201" i="26"/>
  <c r="B201" i="26"/>
  <c r="F200" i="26"/>
  <c r="E200" i="26"/>
  <c r="D200" i="26"/>
  <c r="C200" i="26"/>
  <c r="B200" i="26"/>
  <c r="F199" i="26"/>
  <c r="E199" i="26"/>
  <c r="D199" i="26"/>
  <c r="C199" i="26"/>
  <c r="B199" i="26"/>
  <c r="F198" i="26"/>
  <c r="E198" i="26"/>
  <c r="D198" i="26"/>
  <c r="C198" i="26"/>
  <c r="B198" i="26"/>
  <c r="F197" i="26"/>
  <c r="E197" i="26"/>
  <c r="D197" i="26"/>
  <c r="C197" i="26"/>
  <c r="B197" i="26"/>
  <c r="F196" i="26"/>
  <c r="E196" i="26"/>
  <c r="D196" i="26"/>
  <c r="C196" i="26"/>
  <c r="B196" i="26"/>
  <c r="F195" i="26"/>
  <c r="E195" i="26"/>
  <c r="D195" i="26"/>
  <c r="C195" i="26"/>
  <c r="B195" i="26"/>
  <c r="F194" i="26"/>
  <c r="E194" i="26"/>
  <c r="D194" i="26"/>
  <c r="C194" i="26"/>
  <c r="B194" i="26"/>
  <c r="F193" i="26"/>
  <c r="E193" i="26"/>
  <c r="D193" i="26"/>
  <c r="C193" i="26"/>
  <c r="B193" i="26"/>
  <c r="F192" i="26"/>
  <c r="E192" i="26"/>
  <c r="D192" i="26"/>
  <c r="C192" i="26"/>
  <c r="B192" i="26"/>
  <c r="F191" i="26"/>
  <c r="E191" i="26"/>
  <c r="D191" i="26"/>
  <c r="C191" i="26"/>
  <c r="B191" i="26"/>
  <c r="F190" i="26"/>
  <c r="E190" i="26"/>
  <c r="D190" i="26"/>
  <c r="C190" i="26"/>
  <c r="B190" i="26"/>
  <c r="F189" i="26"/>
  <c r="E189" i="26"/>
  <c r="D189" i="26"/>
  <c r="C189" i="26"/>
  <c r="B189" i="26"/>
  <c r="F188" i="26"/>
  <c r="E188" i="26"/>
  <c r="D188" i="26"/>
  <c r="C188" i="26"/>
  <c r="B188" i="26"/>
  <c r="F187" i="26"/>
  <c r="E187" i="26"/>
  <c r="D187" i="26"/>
  <c r="C187" i="26"/>
  <c r="B187" i="26"/>
  <c r="F186" i="26"/>
  <c r="E186" i="26"/>
  <c r="D186" i="26"/>
  <c r="C186" i="26"/>
  <c r="B186" i="26"/>
  <c r="F185" i="26"/>
  <c r="E185" i="26"/>
  <c r="D185" i="26"/>
  <c r="C185" i="26"/>
  <c r="B185" i="26"/>
  <c r="F184" i="26"/>
  <c r="E184" i="26"/>
  <c r="D184" i="26"/>
  <c r="C184" i="26"/>
  <c r="B184" i="26"/>
  <c r="F183" i="26"/>
  <c r="E183" i="26"/>
  <c r="D183" i="26"/>
  <c r="C183" i="26"/>
  <c r="B183" i="26"/>
  <c r="F182" i="26"/>
  <c r="E182" i="26"/>
  <c r="D182" i="26"/>
  <c r="C182" i="26"/>
  <c r="B182" i="26"/>
  <c r="F181" i="26"/>
  <c r="E181" i="26"/>
  <c r="D181" i="26"/>
  <c r="C181" i="26"/>
  <c r="B181" i="26"/>
  <c r="F180" i="26"/>
  <c r="E180" i="26"/>
  <c r="D180" i="26"/>
  <c r="C180" i="26"/>
  <c r="B180" i="26"/>
  <c r="F179" i="26"/>
  <c r="E179" i="26"/>
  <c r="D179" i="26"/>
  <c r="C179" i="26"/>
  <c r="B179" i="26"/>
  <c r="F178" i="26"/>
  <c r="E178" i="26"/>
  <c r="D178" i="26"/>
  <c r="C178" i="26"/>
  <c r="B178" i="26"/>
  <c r="F177" i="26"/>
  <c r="E177" i="26"/>
  <c r="D177" i="26"/>
  <c r="C177" i="26"/>
  <c r="B177" i="26"/>
  <c r="F176" i="26"/>
  <c r="E176" i="26"/>
  <c r="D176" i="26"/>
  <c r="C176" i="26"/>
  <c r="B176" i="26"/>
  <c r="F175" i="26"/>
  <c r="E175" i="26"/>
  <c r="D175" i="26"/>
  <c r="C175" i="26"/>
  <c r="B175" i="26"/>
  <c r="F174" i="26"/>
  <c r="E174" i="26"/>
  <c r="D174" i="26"/>
  <c r="C174" i="26"/>
  <c r="B174" i="26"/>
  <c r="F173" i="26"/>
  <c r="E173" i="26"/>
  <c r="D173" i="26"/>
  <c r="C173" i="26"/>
  <c r="B173" i="26"/>
  <c r="F172" i="26"/>
  <c r="E172" i="26"/>
  <c r="D172" i="26"/>
  <c r="C172" i="26"/>
  <c r="B172" i="26"/>
  <c r="F171" i="26"/>
  <c r="E171" i="26"/>
  <c r="D171" i="26"/>
  <c r="C171" i="26"/>
  <c r="B171" i="26"/>
  <c r="F170" i="26"/>
  <c r="E170" i="26"/>
  <c r="D170" i="26"/>
  <c r="C170" i="26"/>
  <c r="B170" i="26"/>
  <c r="F169" i="26"/>
  <c r="E169" i="26"/>
  <c r="D169" i="26"/>
  <c r="C169" i="26"/>
  <c r="B169" i="26"/>
  <c r="F168" i="26"/>
  <c r="E168" i="26"/>
  <c r="D168" i="26"/>
  <c r="C168" i="26"/>
  <c r="B168" i="26"/>
  <c r="F167" i="26"/>
  <c r="E167" i="26"/>
  <c r="D167" i="26"/>
  <c r="C167" i="26"/>
  <c r="B167" i="26"/>
  <c r="F166" i="26"/>
  <c r="E166" i="26"/>
  <c r="D166" i="26"/>
  <c r="C166" i="26"/>
  <c r="B166" i="26"/>
  <c r="F165" i="26"/>
  <c r="E165" i="26"/>
  <c r="D165" i="26"/>
  <c r="C165" i="26"/>
  <c r="B165" i="26"/>
  <c r="F164" i="26"/>
  <c r="E164" i="26"/>
  <c r="D164" i="26"/>
  <c r="C164" i="26"/>
  <c r="B164" i="26"/>
  <c r="F163" i="26"/>
  <c r="E163" i="26"/>
  <c r="D163" i="26"/>
  <c r="C163" i="26"/>
  <c r="B163" i="26"/>
  <c r="F162" i="26"/>
  <c r="E162" i="26"/>
  <c r="D162" i="26"/>
  <c r="C162" i="26"/>
  <c r="B162" i="26"/>
  <c r="F161" i="26"/>
  <c r="E161" i="26"/>
  <c r="D161" i="26"/>
  <c r="C161" i="26"/>
  <c r="B161" i="26"/>
  <c r="F160" i="26"/>
  <c r="E160" i="26"/>
  <c r="D160" i="26"/>
  <c r="C160" i="26"/>
  <c r="B160" i="26"/>
  <c r="F159" i="26"/>
  <c r="E159" i="26"/>
  <c r="D159" i="26"/>
  <c r="C159" i="26"/>
  <c r="B159" i="26"/>
  <c r="F158" i="26"/>
  <c r="E158" i="26"/>
  <c r="D158" i="26"/>
  <c r="C158" i="26"/>
  <c r="B158" i="26"/>
  <c r="F157" i="26"/>
  <c r="E157" i="26"/>
  <c r="D157" i="26"/>
  <c r="C157" i="26"/>
  <c r="B157" i="26"/>
  <c r="F156" i="26"/>
  <c r="E156" i="26"/>
  <c r="D156" i="26"/>
  <c r="C156" i="26"/>
  <c r="B156" i="26"/>
  <c r="F155" i="26"/>
  <c r="E155" i="26"/>
  <c r="D155" i="26"/>
  <c r="C155" i="26"/>
  <c r="B155" i="26"/>
  <c r="F154" i="26"/>
  <c r="E154" i="26"/>
  <c r="D154" i="26"/>
  <c r="C154" i="26"/>
  <c r="B154" i="26"/>
  <c r="F153" i="26"/>
  <c r="E153" i="26"/>
  <c r="D153" i="26"/>
  <c r="C153" i="26"/>
  <c r="B153" i="26"/>
  <c r="F152" i="26"/>
  <c r="E152" i="26"/>
  <c r="D152" i="26"/>
  <c r="C152" i="26"/>
  <c r="B152" i="26"/>
  <c r="F151" i="26"/>
  <c r="E151" i="26"/>
  <c r="D151" i="26"/>
  <c r="C151" i="26"/>
  <c r="B151" i="26"/>
  <c r="F150" i="26"/>
  <c r="E150" i="26"/>
  <c r="D150" i="26"/>
  <c r="C150" i="26"/>
  <c r="B150" i="26"/>
  <c r="F149" i="26"/>
  <c r="E149" i="26"/>
  <c r="D149" i="26"/>
  <c r="C149" i="26"/>
  <c r="B149" i="26"/>
  <c r="F148" i="26"/>
  <c r="E148" i="26"/>
  <c r="D148" i="26"/>
  <c r="C148" i="26"/>
  <c r="B148" i="26"/>
  <c r="F147" i="26"/>
  <c r="E147" i="26"/>
  <c r="D147" i="26"/>
  <c r="C147" i="26"/>
  <c r="B147" i="26"/>
  <c r="F146" i="26"/>
  <c r="E146" i="26"/>
  <c r="D146" i="26"/>
  <c r="C146" i="26"/>
  <c r="B146" i="26"/>
  <c r="F145" i="26"/>
  <c r="E145" i="26"/>
  <c r="D145" i="26"/>
  <c r="C145" i="26"/>
  <c r="B145" i="26"/>
  <c r="F144" i="26"/>
  <c r="E144" i="26"/>
  <c r="D144" i="26"/>
  <c r="C144" i="26"/>
  <c r="B144" i="26"/>
  <c r="F143" i="26"/>
  <c r="E143" i="26"/>
  <c r="D143" i="26"/>
  <c r="C143" i="26"/>
  <c r="B143" i="26"/>
  <c r="B4" i="26"/>
  <c r="BJ4" i="26" s="1"/>
  <c r="H3" i="26"/>
  <c r="G3" i="26"/>
  <c r="B5" i="25"/>
  <c r="B6" i="25" s="1"/>
  <c r="B7" i="25"/>
  <c r="B8" i="25"/>
  <c r="B454" i="25"/>
  <c r="C454" i="25"/>
  <c r="D454" i="25"/>
  <c r="E454" i="25"/>
  <c r="F454" i="25"/>
  <c r="B455" i="25"/>
  <c r="C455" i="25"/>
  <c r="D455" i="25"/>
  <c r="E455" i="25"/>
  <c r="F455" i="25"/>
  <c r="B456" i="25"/>
  <c r="C456" i="25"/>
  <c r="D456" i="25"/>
  <c r="E456" i="25"/>
  <c r="F456" i="25"/>
  <c r="B457" i="25"/>
  <c r="C457" i="25"/>
  <c r="D457" i="25"/>
  <c r="E457" i="25"/>
  <c r="F457" i="25"/>
  <c r="B458" i="25"/>
  <c r="C458" i="25"/>
  <c r="D458" i="25"/>
  <c r="E458" i="25"/>
  <c r="F458" i="25"/>
  <c r="B459" i="25"/>
  <c r="C459" i="25"/>
  <c r="D459" i="25"/>
  <c r="E459" i="25"/>
  <c r="F459" i="25"/>
  <c r="B460" i="25"/>
  <c r="C460" i="25"/>
  <c r="D460" i="25"/>
  <c r="E460" i="25"/>
  <c r="F460" i="25"/>
  <c r="B461" i="25"/>
  <c r="C461" i="25"/>
  <c r="D461" i="25"/>
  <c r="E461" i="25"/>
  <c r="F461" i="25"/>
  <c r="B462" i="25"/>
  <c r="C462" i="25"/>
  <c r="D462" i="25"/>
  <c r="E462" i="25"/>
  <c r="F462" i="25"/>
  <c r="B463" i="25"/>
  <c r="C463" i="25"/>
  <c r="D463" i="25"/>
  <c r="E463" i="25"/>
  <c r="F463" i="25"/>
  <c r="B464" i="25"/>
  <c r="C464" i="25"/>
  <c r="D464" i="25"/>
  <c r="E464" i="25"/>
  <c r="F464" i="25"/>
  <c r="B465" i="25"/>
  <c r="C465" i="25"/>
  <c r="D465" i="25"/>
  <c r="E465" i="25"/>
  <c r="F465" i="25"/>
  <c r="B466" i="25"/>
  <c r="C466" i="25"/>
  <c r="D466" i="25"/>
  <c r="E466" i="25"/>
  <c r="F466" i="25"/>
  <c r="B467" i="25"/>
  <c r="C467" i="25"/>
  <c r="D467" i="25"/>
  <c r="E467" i="25"/>
  <c r="F467" i="25"/>
  <c r="B468" i="25"/>
  <c r="C468" i="25"/>
  <c r="D468" i="25"/>
  <c r="E468" i="25"/>
  <c r="F468" i="25"/>
  <c r="B469" i="25"/>
  <c r="C469" i="25"/>
  <c r="D469" i="25"/>
  <c r="E469" i="25"/>
  <c r="F469" i="25"/>
  <c r="B470" i="25"/>
  <c r="C470" i="25"/>
  <c r="D470" i="25"/>
  <c r="E470" i="25"/>
  <c r="F470" i="25"/>
  <c r="B471" i="25"/>
  <c r="C471" i="25"/>
  <c r="D471" i="25"/>
  <c r="E471" i="25"/>
  <c r="F471" i="25"/>
  <c r="B472" i="25"/>
  <c r="C472" i="25"/>
  <c r="D472" i="25"/>
  <c r="E472" i="25"/>
  <c r="F472" i="25"/>
  <c r="B473" i="25"/>
  <c r="C473" i="25"/>
  <c r="D473" i="25"/>
  <c r="E473" i="25"/>
  <c r="F473" i="25"/>
  <c r="B474" i="25"/>
  <c r="C474" i="25"/>
  <c r="D474" i="25"/>
  <c r="E474" i="25"/>
  <c r="F474" i="25"/>
  <c r="B475" i="25"/>
  <c r="C475" i="25"/>
  <c r="D475" i="25"/>
  <c r="E475" i="25"/>
  <c r="F475" i="25"/>
  <c r="B476" i="25"/>
  <c r="C476" i="25"/>
  <c r="D476" i="25"/>
  <c r="E476" i="25"/>
  <c r="F476" i="25"/>
  <c r="B477" i="25"/>
  <c r="C477" i="25"/>
  <c r="D477" i="25"/>
  <c r="E477" i="25"/>
  <c r="F477" i="25"/>
  <c r="B478" i="25"/>
  <c r="C478" i="25"/>
  <c r="D478" i="25"/>
  <c r="E478" i="25"/>
  <c r="F478" i="25"/>
  <c r="B479" i="25"/>
  <c r="C479" i="25"/>
  <c r="D479" i="25"/>
  <c r="E479" i="25"/>
  <c r="F479" i="25"/>
  <c r="B480" i="25"/>
  <c r="C480" i="25"/>
  <c r="D480" i="25"/>
  <c r="E480" i="25"/>
  <c r="F480" i="25"/>
  <c r="B481" i="25"/>
  <c r="C481" i="25"/>
  <c r="D481" i="25"/>
  <c r="E481" i="25"/>
  <c r="F481" i="25"/>
  <c r="B482" i="25"/>
  <c r="C482" i="25"/>
  <c r="D482" i="25"/>
  <c r="E482" i="25"/>
  <c r="F482" i="25"/>
  <c r="B483" i="25"/>
  <c r="C483" i="25"/>
  <c r="D483" i="25"/>
  <c r="E483" i="25"/>
  <c r="F483" i="25"/>
  <c r="B484" i="25"/>
  <c r="C484" i="25"/>
  <c r="D484" i="25"/>
  <c r="E484" i="25"/>
  <c r="F484" i="25"/>
  <c r="B485" i="25"/>
  <c r="C485" i="25"/>
  <c r="D485" i="25"/>
  <c r="E485" i="25"/>
  <c r="F485" i="25"/>
  <c r="B486" i="25"/>
  <c r="C486" i="25"/>
  <c r="D486" i="25"/>
  <c r="E486" i="25"/>
  <c r="F486" i="25"/>
  <c r="B487" i="25"/>
  <c r="C487" i="25"/>
  <c r="D487" i="25"/>
  <c r="E487" i="25"/>
  <c r="F487" i="25"/>
  <c r="B488" i="25"/>
  <c r="C488" i="25"/>
  <c r="D488" i="25"/>
  <c r="E488" i="25"/>
  <c r="F488" i="25"/>
  <c r="B489" i="25"/>
  <c r="C489" i="25"/>
  <c r="D489" i="25"/>
  <c r="E489" i="25"/>
  <c r="F489" i="25"/>
  <c r="B490" i="25"/>
  <c r="C490" i="25"/>
  <c r="D490" i="25"/>
  <c r="E490" i="25"/>
  <c r="F490" i="25"/>
  <c r="B491" i="25"/>
  <c r="C491" i="25"/>
  <c r="D491" i="25"/>
  <c r="E491" i="25"/>
  <c r="F491" i="25"/>
  <c r="B492" i="25"/>
  <c r="C492" i="25"/>
  <c r="D492" i="25"/>
  <c r="E492" i="25"/>
  <c r="F492" i="25"/>
  <c r="B493" i="25"/>
  <c r="C493" i="25"/>
  <c r="D493" i="25"/>
  <c r="E493" i="25"/>
  <c r="F493" i="25"/>
  <c r="B494" i="25"/>
  <c r="C494" i="25"/>
  <c r="D494" i="25"/>
  <c r="E494" i="25"/>
  <c r="F494" i="25"/>
  <c r="B495" i="25"/>
  <c r="C495" i="25"/>
  <c r="D495" i="25"/>
  <c r="E495" i="25"/>
  <c r="F495" i="25"/>
  <c r="B496" i="25"/>
  <c r="C496" i="25"/>
  <c r="D496" i="25"/>
  <c r="E496" i="25"/>
  <c r="F496" i="25"/>
  <c r="B497" i="25"/>
  <c r="C497" i="25"/>
  <c r="D497" i="25"/>
  <c r="E497" i="25"/>
  <c r="F497" i="25"/>
  <c r="B498" i="25"/>
  <c r="C498" i="25"/>
  <c r="D498" i="25"/>
  <c r="E498" i="25"/>
  <c r="F498" i="25"/>
  <c r="B499" i="25"/>
  <c r="C499" i="25"/>
  <c r="D499" i="25"/>
  <c r="E499" i="25"/>
  <c r="F499" i="25"/>
  <c r="B500" i="25"/>
  <c r="C500" i="25"/>
  <c r="D500" i="25"/>
  <c r="E500" i="25"/>
  <c r="F500" i="25"/>
  <c r="B501" i="25"/>
  <c r="C501" i="25"/>
  <c r="D501" i="25"/>
  <c r="E501" i="25"/>
  <c r="F501" i="25"/>
  <c r="B502" i="25"/>
  <c r="C502" i="25"/>
  <c r="D502" i="25"/>
  <c r="E502" i="25"/>
  <c r="F502" i="25"/>
  <c r="B503" i="25"/>
  <c r="C503" i="25"/>
  <c r="D503" i="25"/>
  <c r="E503" i="25"/>
  <c r="F503" i="25"/>
  <c r="B504" i="25"/>
  <c r="C504" i="25"/>
  <c r="D504" i="25"/>
  <c r="E504" i="25"/>
  <c r="F504" i="25"/>
  <c r="B505" i="25"/>
  <c r="C505" i="25"/>
  <c r="D505" i="25"/>
  <c r="E505" i="25"/>
  <c r="F505" i="25"/>
  <c r="B506" i="25"/>
  <c r="C506" i="25"/>
  <c r="D506" i="25"/>
  <c r="E506" i="25"/>
  <c r="F506" i="25"/>
  <c r="B507" i="25"/>
  <c r="C507" i="25"/>
  <c r="D507" i="25"/>
  <c r="E507" i="25"/>
  <c r="F507" i="25"/>
  <c r="B508" i="25"/>
  <c r="C508" i="25"/>
  <c r="D508" i="25"/>
  <c r="E508" i="25"/>
  <c r="F508" i="25"/>
  <c r="B509" i="25"/>
  <c r="C509" i="25"/>
  <c r="D509" i="25"/>
  <c r="E509" i="25"/>
  <c r="F509" i="25"/>
  <c r="B510" i="25"/>
  <c r="C510" i="25"/>
  <c r="D510" i="25"/>
  <c r="E510" i="25"/>
  <c r="F510" i="25"/>
  <c r="B511" i="25"/>
  <c r="C511" i="25"/>
  <c r="D511" i="25"/>
  <c r="E511" i="25"/>
  <c r="F511" i="25"/>
  <c r="B512" i="25"/>
  <c r="C512" i="25"/>
  <c r="D512" i="25"/>
  <c r="E512" i="25"/>
  <c r="F512" i="25"/>
  <c r="B513" i="25"/>
  <c r="C513" i="25"/>
  <c r="D513" i="25"/>
  <c r="E513" i="25"/>
  <c r="F513" i="25"/>
  <c r="B514" i="25"/>
  <c r="C514" i="25"/>
  <c r="D514" i="25"/>
  <c r="E514" i="25"/>
  <c r="F514" i="25"/>
  <c r="B515" i="25"/>
  <c r="C515" i="25"/>
  <c r="D515" i="25"/>
  <c r="E515" i="25"/>
  <c r="F515" i="25"/>
  <c r="B516" i="25"/>
  <c r="C516" i="25"/>
  <c r="D516" i="25"/>
  <c r="E516" i="25"/>
  <c r="F516" i="25"/>
  <c r="B517" i="25"/>
  <c r="C517" i="25"/>
  <c r="D517" i="25"/>
  <c r="E517" i="25"/>
  <c r="F517" i="25"/>
  <c r="B518" i="25"/>
  <c r="C518" i="25"/>
  <c r="D518" i="25"/>
  <c r="E518" i="25"/>
  <c r="F518" i="25"/>
  <c r="B519" i="25"/>
  <c r="C519" i="25"/>
  <c r="D519" i="25"/>
  <c r="E519" i="25"/>
  <c r="F519" i="25"/>
  <c r="B520" i="25"/>
  <c r="C520" i="25"/>
  <c r="D520" i="25"/>
  <c r="E520" i="25"/>
  <c r="F520" i="25"/>
  <c r="B521" i="25"/>
  <c r="C521" i="25"/>
  <c r="D521" i="25"/>
  <c r="E521" i="25"/>
  <c r="F521" i="25"/>
  <c r="B522" i="25"/>
  <c r="C522" i="25"/>
  <c r="D522" i="25"/>
  <c r="E522" i="25"/>
  <c r="F522" i="25"/>
  <c r="B523" i="25"/>
  <c r="C523" i="25"/>
  <c r="D523" i="25"/>
  <c r="E523" i="25"/>
  <c r="F523" i="25"/>
  <c r="B524" i="25"/>
  <c r="C524" i="25"/>
  <c r="D524" i="25"/>
  <c r="E524" i="25"/>
  <c r="F524" i="25"/>
  <c r="B525" i="25"/>
  <c r="C525" i="25"/>
  <c r="D525" i="25"/>
  <c r="E525" i="25"/>
  <c r="F525" i="25"/>
  <c r="B526" i="25"/>
  <c r="C526" i="25"/>
  <c r="D526" i="25"/>
  <c r="E526" i="25"/>
  <c r="F526" i="25"/>
  <c r="B527" i="25"/>
  <c r="C527" i="25"/>
  <c r="D527" i="25"/>
  <c r="E527" i="25"/>
  <c r="F527" i="25"/>
  <c r="B528" i="25"/>
  <c r="C528" i="25"/>
  <c r="D528" i="25"/>
  <c r="E528" i="25"/>
  <c r="F528" i="25"/>
  <c r="B529" i="25"/>
  <c r="C529" i="25"/>
  <c r="D529" i="25"/>
  <c r="E529" i="25"/>
  <c r="F529" i="25"/>
  <c r="B530" i="25"/>
  <c r="C530" i="25"/>
  <c r="D530" i="25"/>
  <c r="E530" i="25"/>
  <c r="F530" i="25"/>
  <c r="B531" i="25"/>
  <c r="C531" i="25"/>
  <c r="D531" i="25"/>
  <c r="E531" i="25"/>
  <c r="F531" i="25"/>
  <c r="B532" i="25"/>
  <c r="C532" i="25"/>
  <c r="D532" i="25"/>
  <c r="E532" i="25"/>
  <c r="F532" i="25"/>
  <c r="B533" i="25"/>
  <c r="C533" i="25"/>
  <c r="D533" i="25"/>
  <c r="E533" i="25"/>
  <c r="F533" i="25"/>
  <c r="B534" i="25"/>
  <c r="C534" i="25"/>
  <c r="D534" i="25"/>
  <c r="E534" i="25"/>
  <c r="F534" i="25"/>
  <c r="B535" i="25"/>
  <c r="C535" i="25"/>
  <c r="D535" i="25"/>
  <c r="E535" i="25"/>
  <c r="F535" i="25"/>
  <c r="B536" i="25"/>
  <c r="C536" i="25"/>
  <c r="D536" i="25"/>
  <c r="E536" i="25"/>
  <c r="F536" i="25"/>
  <c r="B537" i="25"/>
  <c r="C537" i="25"/>
  <c r="D537" i="25"/>
  <c r="E537" i="25"/>
  <c r="F537" i="25"/>
  <c r="B538" i="25"/>
  <c r="C538" i="25"/>
  <c r="D538" i="25"/>
  <c r="E538" i="25"/>
  <c r="F538" i="25"/>
  <c r="B539" i="25"/>
  <c r="C539" i="25"/>
  <c r="D539" i="25"/>
  <c r="E539" i="25"/>
  <c r="F539" i="25"/>
  <c r="B540" i="25"/>
  <c r="C540" i="25"/>
  <c r="D540" i="25"/>
  <c r="E540" i="25"/>
  <c r="F540" i="25"/>
  <c r="B541" i="25"/>
  <c r="C541" i="25"/>
  <c r="D541" i="25"/>
  <c r="E541" i="25"/>
  <c r="F541" i="25"/>
  <c r="B542" i="25"/>
  <c r="C542" i="25"/>
  <c r="D542" i="25"/>
  <c r="E542" i="25"/>
  <c r="F542" i="25"/>
  <c r="B543" i="25"/>
  <c r="C543" i="25"/>
  <c r="D543" i="25"/>
  <c r="E543" i="25"/>
  <c r="F543" i="25"/>
  <c r="B544" i="25"/>
  <c r="C544" i="25"/>
  <c r="D544" i="25"/>
  <c r="E544" i="25"/>
  <c r="F544" i="25"/>
  <c r="B545" i="25"/>
  <c r="C545" i="25"/>
  <c r="D545" i="25"/>
  <c r="E545" i="25"/>
  <c r="F545" i="25"/>
  <c r="B546" i="25"/>
  <c r="C546" i="25"/>
  <c r="D546" i="25"/>
  <c r="E546" i="25"/>
  <c r="F546" i="25"/>
  <c r="B547" i="25"/>
  <c r="C547" i="25"/>
  <c r="D547" i="25"/>
  <c r="E547" i="25"/>
  <c r="F547" i="25"/>
  <c r="B548" i="25"/>
  <c r="C548" i="25"/>
  <c r="D548" i="25"/>
  <c r="E548" i="25"/>
  <c r="F548" i="25"/>
  <c r="B549" i="25"/>
  <c r="C549" i="25"/>
  <c r="D549" i="25"/>
  <c r="E549" i="25"/>
  <c r="F549" i="25"/>
  <c r="B550" i="25"/>
  <c r="C550" i="25"/>
  <c r="D550" i="25"/>
  <c r="E550" i="25"/>
  <c r="F550" i="25"/>
  <c r="B551" i="25"/>
  <c r="C551" i="25"/>
  <c r="D551" i="25"/>
  <c r="E551" i="25"/>
  <c r="F551" i="25"/>
  <c r="B552" i="25"/>
  <c r="C552" i="25"/>
  <c r="D552" i="25"/>
  <c r="E552" i="25"/>
  <c r="F552" i="25"/>
  <c r="B553" i="25"/>
  <c r="C553" i="25"/>
  <c r="D553" i="25"/>
  <c r="E553" i="25"/>
  <c r="F553" i="25"/>
  <c r="B554" i="25"/>
  <c r="C554" i="25"/>
  <c r="D554" i="25"/>
  <c r="E554" i="25"/>
  <c r="F554" i="25"/>
  <c r="B555" i="25"/>
  <c r="C555" i="25"/>
  <c r="D555" i="25"/>
  <c r="E555" i="25"/>
  <c r="F555" i="25"/>
  <c r="B556" i="25"/>
  <c r="C556" i="25"/>
  <c r="D556" i="25"/>
  <c r="E556" i="25"/>
  <c r="F556" i="25"/>
  <c r="B557" i="25"/>
  <c r="C557" i="25"/>
  <c r="D557" i="25"/>
  <c r="E557" i="25"/>
  <c r="F557" i="25"/>
  <c r="B558" i="25"/>
  <c r="C558" i="25"/>
  <c r="D558" i="25"/>
  <c r="E558" i="25"/>
  <c r="F558" i="25"/>
  <c r="B559" i="25"/>
  <c r="C559" i="25"/>
  <c r="D559" i="25"/>
  <c r="E559" i="25"/>
  <c r="F559" i="25"/>
  <c r="B560" i="25"/>
  <c r="C560" i="25"/>
  <c r="D560" i="25"/>
  <c r="E560" i="25"/>
  <c r="F560" i="25"/>
  <c r="B561" i="25"/>
  <c r="C561" i="25"/>
  <c r="D561" i="25"/>
  <c r="E561" i="25"/>
  <c r="F561" i="25"/>
  <c r="B562" i="25"/>
  <c r="C562" i="25"/>
  <c r="D562" i="25"/>
  <c r="E562" i="25"/>
  <c r="F562" i="25"/>
  <c r="B563" i="25"/>
  <c r="C563" i="25"/>
  <c r="D563" i="25"/>
  <c r="E563" i="25"/>
  <c r="F563" i="25"/>
  <c r="B564" i="25"/>
  <c r="C564" i="25"/>
  <c r="D564" i="25"/>
  <c r="E564" i="25"/>
  <c r="F564" i="25"/>
  <c r="B565" i="25"/>
  <c r="C565" i="25"/>
  <c r="D565" i="25"/>
  <c r="E565" i="25"/>
  <c r="F565" i="25"/>
  <c r="B566" i="25"/>
  <c r="C566" i="25"/>
  <c r="D566" i="25"/>
  <c r="E566" i="25"/>
  <c r="F566" i="25"/>
  <c r="B567" i="25"/>
  <c r="C567" i="25"/>
  <c r="D567" i="25"/>
  <c r="E567" i="25"/>
  <c r="F567" i="25"/>
  <c r="B568" i="25"/>
  <c r="C568" i="25"/>
  <c r="D568" i="25"/>
  <c r="E568" i="25"/>
  <c r="F568" i="25"/>
  <c r="B569" i="25"/>
  <c r="C569" i="25"/>
  <c r="D569" i="25"/>
  <c r="E569" i="25"/>
  <c r="F569" i="25"/>
  <c r="B570" i="25"/>
  <c r="C570" i="25"/>
  <c r="D570" i="25"/>
  <c r="E570" i="25"/>
  <c r="F570" i="25"/>
  <c r="B571" i="25"/>
  <c r="C571" i="25"/>
  <c r="D571" i="25"/>
  <c r="E571" i="25"/>
  <c r="F571" i="25"/>
  <c r="B572" i="25"/>
  <c r="C572" i="25"/>
  <c r="D572" i="25"/>
  <c r="E572" i="25"/>
  <c r="F572" i="25"/>
  <c r="B573" i="25"/>
  <c r="C573" i="25"/>
  <c r="D573" i="25"/>
  <c r="E573" i="25"/>
  <c r="F573" i="25"/>
  <c r="B574" i="25"/>
  <c r="C574" i="25"/>
  <c r="D574" i="25"/>
  <c r="E574" i="25"/>
  <c r="F574" i="25"/>
  <c r="B575" i="25"/>
  <c r="C575" i="25"/>
  <c r="D575" i="25"/>
  <c r="E575" i="25"/>
  <c r="F575" i="25"/>
  <c r="B576" i="25"/>
  <c r="C576" i="25"/>
  <c r="D576" i="25"/>
  <c r="E576" i="25"/>
  <c r="F576" i="25"/>
  <c r="B577" i="25"/>
  <c r="C577" i="25"/>
  <c r="D577" i="25"/>
  <c r="E577" i="25"/>
  <c r="F577" i="25"/>
  <c r="B578" i="25"/>
  <c r="C578" i="25"/>
  <c r="D578" i="25"/>
  <c r="E578" i="25"/>
  <c r="F578" i="25"/>
  <c r="B579" i="25"/>
  <c r="C579" i="25"/>
  <c r="D579" i="25"/>
  <c r="E579" i="25"/>
  <c r="F579" i="25"/>
  <c r="B580" i="25"/>
  <c r="C580" i="25"/>
  <c r="D580" i="25"/>
  <c r="E580" i="25"/>
  <c r="F580" i="25"/>
  <c r="B581" i="25"/>
  <c r="C581" i="25"/>
  <c r="D581" i="25"/>
  <c r="E581" i="25"/>
  <c r="F581" i="25"/>
  <c r="B582" i="25"/>
  <c r="C582" i="25"/>
  <c r="D582" i="25"/>
  <c r="E582" i="25"/>
  <c r="F582" i="25"/>
  <c r="B583" i="25"/>
  <c r="C583" i="25"/>
  <c r="D583" i="25"/>
  <c r="E583" i="25"/>
  <c r="F583" i="25"/>
  <c r="B584" i="25"/>
  <c r="C584" i="25"/>
  <c r="D584" i="25"/>
  <c r="E584" i="25"/>
  <c r="F584" i="25"/>
  <c r="B585" i="25"/>
  <c r="C585" i="25"/>
  <c r="D585" i="25"/>
  <c r="E585" i="25"/>
  <c r="F585" i="25"/>
  <c r="B586" i="25"/>
  <c r="C586" i="25"/>
  <c r="D586" i="25"/>
  <c r="E586" i="25"/>
  <c r="F586" i="25"/>
  <c r="B587" i="25"/>
  <c r="C587" i="25"/>
  <c r="D587" i="25"/>
  <c r="E587" i="25"/>
  <c r="F587" i="25"/>
  <c r="B588" i="25"/>
  <c r="C588" i="25"/>
  <c r="D588" i="25"/>
  <c r="E588" i="25"/>
  <c r="F588" i="25"/>
  <c r="B589" i="25"/>
  <c r="C589" i="25"/>
  <c r="D589" i="25"/>
  <c r="E589" i="25"/>
  <c r="F589" i="25"/>
  <c r="B590" i="25"/>
  <c r="C590" i="25"/>
  <c r="D590" i="25"/>
  <c r="E590" i="25"/>
  <c r="F590" i="25"/>
  <c r="B591" i="25"/>
  <c r="C591" i="25"/>
  <c r="D591" i="25"/>
  <c r="E591" i="25"/>
  <c r="F591" i="25"/>
  <c r="B592" i="25"/>
  <c r="C592" i="25"/>
  <c r="D592" i="25"/>
  <c r="E592" i="25"/>
  <c r="F592" i="25"/>
  <c r="B593" i="25"/>
  <c r="C593" i="25"/>
  <c r="D593" i="25"/>
  <c r="E593" i="25"/>
  <c r="F593" i="25"/>
  <c r="B594" i="25"/>
  <c r="C594" i="25"/>
  <c r="D594" i="25"/>
  <c r="E594" i="25"/>
  <c r="F594" i="25"/>
  <c r="B595" i="25"/>
  <c r="C595" i="25"/>
  <c r="D595" i="25"/>
  <c r="E595" i="25"/>
  <c r="F595" i="25"/>
  <c r="B596" i="25"/>
  <c r="C596" i="25"/>
  <c r="D596" i="25"/>
  <c r="E596" i="25"/>
  <c r="F596" i="25"/>
  <c r="B597" i="25"/>
  <c r="C597" i="25"/>
  <c r="D597" i="25"/>
  <c r="E597" i="25"/>
  <c r="F597" i="25"/>
  <c r="B598" i="25"/>
  <c r="C598" i="25"/>
  <c r="D598" i="25"/>
  <c r="E598" i="25"/>
  <c r="F598" i="25"/>
  <c r="B599" i="25"/>
  <c r="C599" i="25"/>
  <c r="D599" i="25"/>
  <c r="E599" i="25"/>
  <c r="F599" i="25"/>
  <c r="B600" i="25"/>
  <c r="C600" i="25"/>
  <c r="D600" i="25"/>
  <c r="E600" i="25"/>
  <c r="F600" i="25"/>
  <c r="B601" i="25"/>
  <c r="C601" i="25"/>
  <c r="D601" i="25"/>
  <c r="E601" i="25"/>
  <c r="F601" i="25"/>
  <c r="B602" i="25"/>
  <c r="C602" i="25"/>
  <c r="D602" i="25"/>
  <c r="E602" i="25"/>
  <c r="F602" i="25"/>
  <c r="B603" i="25"/>
  <c r="C603" i="25"/>
  <c r="D603" i="25"/>
  <c r="E603" i="25"/>
  <c r="F603" i="25"/>
  <c r="B604" i="25"/>
  <c r="C604" i="25"/>
  <c r="D604" i="25"/>
  <c r="E604" i="25"/>
  <c r="F604" i="25"/>
  <c r="B605" i="25"/>
  <c r="C605" i="25"/>
  <c r="D605" i="25"/>
  <c r="E605" i="25"/>
  <c r="F605" i="25"/>
  <c r="B606" i="25"/>
  <c r="C606" i="25"/>
  <c r="D606" i="25"/>
  <c r="E606" i="25"/>
  <c r="F606" i="25"/>
  <c r="B607" i="25"/>
  <c r="C607" i="25"/>
  <c r="D607" i="25"/>
  <c r="E607" i="25"/>
  <c r="F607" i="25"/>
  <c r="B608" i="25"/>
  <c r="C608" i="25"/>
  <c r="D608" i="25"/>
  <c r="E608" i="25"/>
  <c r="F608" i="25"/>
  <c r="B609" i="25"/>
  <c r="C609" i="25"/>
  <c r="D609" i="25"/>
  <c r="E609" i="25"/>
  <c r="F609" i="25"/>
  <c r="B610" i="25"/>
  <c r="C610" i="25"/>
  <c r="D610" i="25"/>
  <c r="E610" i="25"/>
  <c r="F610" i="25"/>
  <c r="B611" i="25"/>
  <c r="C611" i="25"/>
  <c r="D611" i="25"/>
  <c r="E611" i="25"/>
  <c r="F611" i="25"/>
  <c r="B612" i="25"/>
  <c r="C612" i="25"/>
  <c r="D612" i="25"/>
  <c r="E612" i="25"/>
  <c r="F612" i="25"/>
  <c r="B613" i="25"/>
  <c r="C613" i="25"/>
  <c r="D613" i="25"/>
  <c r="E613" i="25"/>
  <c r="F613" i="25"/>
  <c r="B614" i="25"/>
  <c r="C614" i="25"/>
  <c r="D614" i="25"/>
  <c r="E614" i="25"/>
  <c r="F614" i="25"/>
  <c r="B615" i="25"/>
  <c r="C615" i="25"/>
  <c r="D615" i="25"/>
  <c r="E615" i="25"/>
  <c r="F615" i="25"/>
  <c r="B616" i="25"/>
  <c r="C616" i="25"/>
  <c r="D616" i="25"/>
  <c r="E616" i="25"/>
  <c r="F616" i="25"/>
  <c r="B617" i="25"/>
  <c r="C617" i="25"/>
  <c r="D617" i="25"/>
  <c r="E617" i="25"/>
  <c r="F617" i="25"/>
  <c r="B618" i="25"/>
  <c r="C618" i="25"/>
  <c r="D618" i="25"/>
  <c r="E618" i="25"/>
  <c r="F618" i="25"/>
  <c r="B619" i="25"/>
  <c r="C619" i="25"/>
  <c r="D619" i="25"/>
  <c r="E619" i="25"/>
  <c r="F619" i="25"/>
  <c r="B620" i="25"/>
  <c r="C620" i="25"/>
  <c r="D620" i="25"/>
  <c r="E620" i="25"/>
  <c r="F620" i="25"/>
  <c r="B621" i="25"/>
  <c r="C621" i="25"/>
  <c r="D621" i="25"/>
  <c r="E621" i="25"/>
  <c r="F621" i="25"/>
  <c r="B622" i="25"/>
  <c r="C622" i="25"/>
  <c r="D622" i="25"/>
  <c r="E622" i="25"/>
  <c r="F622" i="25"/>
  <c r="B623" i="25"/>
  <c r="C623" i="25"/>
  <c r="D623" i="25"/>
  <c r="E623" i="25"/>
  <c r="F623" i="25"/>
  <c r="B624" i="25"/>
  <c r="C624" i="25"/>
  <c r="D624" i="25"/>
  <c r="E624" i="25"/>
  <c r="F624" i="25"/>
  <c r="B625" i="25"/>
  <c r="C625" i="25"/>
  <c r="D625" i="25"/>
  <c r="E625" i="25"/>
  <c r="F625" i="25"/>
  <c r="B626" i="25"/>
  <c r="C626" i="25"/>
  <c r="D626" i="25"/>
  <c r="E626" i="25"/>
  <c r="F626" i="25"/>
  <c r="B627" i="25"/>
  <c r="C627" i="25"/>
  <c r="D627" i="25"/>
  <c r="E627" i="25"/>
  <c r="F627" i="25"/>
  <c r="B628" i="25"/>
  <c r="C628" i="25"/>
  <c r="D628" i="25"/>
  <c r="E628" i="25"/>
  <c r="F628" i="25"/>
  <c r="B629" i="25"/>
  <c r="C629" i="25"/>
  <c r="D629" i="25"/>
  <c r="E629" i="25"/>
  <c r="F629" i="25"/>
  <c r="B630" i="25"/>
  <c r="C630" i="25"/>
  <c r="D630" i="25"/>
  <c r="E630" i="25"/>
  <c r="F630" i="25"/>
  <c r="B631" i="25"/>
  <c r="C631" i="25"/>
  <c r="D631" i="25"/>
  <c r="E631" i="25"/>
  <c r="F631" i="25"/>
  <c r="B632" i="25"/>
  <c r="C632" i="25"/>
  <c r="D632" i="25"/>
  <c r="E632" i="25"/>
  <c r="F632" i="25"/>
  <c r="B633" i="25"/>
  <c r="C633" i="25"/>
  <c r="D633" i="25"/>
  <c r="E633" i="25"/>
  <c r="F633" i="25"/>
  <c r="B634" i="25"/>
  <c r="C634" i="25"/>
  <c r="D634" i="25"/>
  <c r="E634" i="25"/>
  <c r="F634" i="25"/>
  <c r="B635" i="25"/>
  <c r="C635" i="25"/>
  <c r="D635" i="25"/>
  <c r="E635" i="25"/>
  <c r="F635" i="25"/>
  <c r="B636" i="25"/>
  <c r="C636" i="25"/>
  <c r="D636" i="25"/>
  <c r="E636" i="25"/>
  <c r="F636" i="25"/>
  <c r="B637" i="25"/>
  <c r="C637" i="25"/>
  <c r="D637" i="25"/>
  <c r="E637" i="25"/>
  <c r="F637" i="25"/>
  <c r="B638" i="25"/>
  <c r="C638" i="25"/>
  <c r="D638" i="25"/>
  <c r="E638" i="25"/>
  <c r="F638" i="25"/>
  <c r="B639" i="25"/>
  <c r="C639" i="25"/>
  <c r="D639" i="25"/>
  <c r="E639" i="25"/>
  <c r="F639" i="25"/>
  <c r="B640" i="25"/>
  <c r="C640" i="25"/>
  <c r="D640" i="25"/>
  <c r="E640" i="25"/>
  <c r="F640" i="25"/>
  <c r="B641" i="25"/>
  <c r="C641" i="25"/>
  <c r="D641" i="25"/>
  <c r="E641" i="25"/>
  <c r="F641" i="25"/>
  <c r="B642" i="25"/>
  <c r="C642" i="25"/>
  <c r="D642" i="25"/>
  <c r="E642" i="25"/>
  <c r="F642" i="25"/>
  <c r="B643" i="25"/>
  <c r="C643" i="25"/>
  <c r="D643" i="25"/>
  <c r="E643" i="25"/>
  <c r="F643" i="25"/>
  <c r="B644" i="25"/>
  <c r="C644" i="25"/>
  <c r="D644" i="25"/>
  <c r="E644" i="25"/>
  <c r="F644" i="25"/>
  <c r="B645" i="25"/>
  <c r="C645" i="25"/>
  <c r="D645" i="25"/>
  <c r="E645" i="25"/>
  <c r="F645" i="25"/>
  <c r="B646" i="25"/>
  <c r="C646" i="25"/>
  <c r="D646" i="25"/>
  <c r="E646" i="25"/>
  <c r="F646" i="25"/>
  <c r="B647" i="25"/>
  <c r="C647" i="25"/>
  <c r="D647" i="25"/>
  <c r="E647" i="25"/>
  <c r="F647" i="25"/>
  <c r="B648" i="25"/>
  <c r="C648" i="25"/>
  <c r="D648" i="25"/>
  <c r="E648" i="25"/>
  <c r="F648" i="25"/>
  <c r="B649" i="25"/>
  <c r="C649" i="25"/>
  <c r="D649" i="25"/>
  <c r="E649" i="25"/>
  <c r="F649" i="25"/>
  <c r="B650" i="25"/>
  <c r="C650" i="25"/>
  <c r="D650" i="25"/>
  <c r="E650" i="25"/>
  <c r="F650" i="25"/>
  <c r="B651" i="25"/>
  <c r="C651" i="25"/>
  <c r="D651" i="25"/>
  <c r="E651" i="25"/>
  <c r="F651" i="25"/>
  <c r="B652" i="25"/>
  <c r="C652" i="25"/>
  <c r="D652" i="25"/>
  <c r="E652" i="25"/>
  <c r="F652" i="25"/>
  <c r="B653" i="25"/>
  <c r="C653" i="25"/>
  <c r="D653" i="25"/>
  <c r="E653" i="25"/>
  <c r="F653" i="25"/>
  <c r="B654" i="25"/>
  <c r="C654" i="25"/>
  <c r="D654" i="25"/>
  <c r="E654" i="25"/>
  <c r="F654" i="25"/>
  <c r="B655" i="25"/>
  <c r="C655" i="25"/>
  <c r="D655" i="25"/>
  <c r="E655" i="25"/>
  <c r="F655" i="25"/>
  <c r="B656" i="25"/>
  <c r="C656" i="25"/>
  <c r="D656" i="25"/>
  <c r="E656" i="25"/>
  <c r="F656" i="25"/>
  <c r="B657" i="25"/>
  <c r="C657" i="25"/>
  <c r="D657" i="25"/>
  <c r="E657" i="25"/>
  <c r="F657" i="25"/>
  <c r="B658" i="25"/>
  <c r="C658" i="25"/>
  <c r="D658" i="25"/>
  <c r="E658" i="25"/>
  <c r="F658" i="25"/>
  <c r="B659" i="25"/>
  <c r="C659" i="25"/>
  <c r="D659" i="25"/>
  <c r="E659" i="25"/>
  <c r="F659" i="25"/>
  <c r="B660" i="25"/>
  <c r="C660" i="25"/>
  <c r="D660" i="25"/>
  <c r="E660" i="25"/>
  <c r="F660" i="25"/>
  <c r="B661" i="25"/>
  <c r="C661" i="25"/>
  <c r="D661" i="25"/>
  <c r="E661" i="25"/>
  <c r="F661" i="25"/>
  <c r="B662" i="25"/>
  <c r="C662" i="25"/>
  <c r="D662" i="25"/>
  <c r="E662" i="25"/>
  <c r="F662" i="25"/>
  <c r="B663" i="25"/>
  <c r="C663" i="25"/>
  <c r="D663" i="25"/>
  <c r="E663" i="25"/>
  <c r="F663" i="25"/>
  <c r="B664" i="25"/>
  <c r="C664" i="25"/>
  <c r="D664" i="25"/>
  <c r="E664" i="25"/>
  <c r="F664" i="25"/>
  <c r="B665" i="25"/>
  <c r="C665" i="25"/>
  <c r="D665" i="25"/>
  <c r="E665" i="25"/>
  <c r="F665" i="25"/>
  <c r="B666" i="25"/>
  <c r="C666" i="25"/>
  <c r="D666" i="25"/>
  <c r="E666" i="25"/>
  <c r="F666" i="25"/>
  <c r="B667" i="25"/>
  <c r="C667" i="25"/>
  <c r="D667" i="25"/>
  <c r="E667" i="25"/>
  <c r="F667" i="25"/>
  <c r="B668" i="25"/>
  <c r="C668" i="25"/>
  <c r="D668" i="25"/>
  <c r="E668" i="25"/>
  <c r="F668" i="25"/>
  <c r="B669" i="25"/>
  <c r="C669" i="25"/>
  <c r="D669" i="25"/>
  <c r="E669" i="25"/>
  <c r="F669" i="25"/>
  <c r="B670" i="25"/>
  <c r="C670" i="25"/>
  <c r="D670" i="25"/>
  <c r="E670" i="25"/>
  <c r="F670" i="25"/>
  <c r="B671" i="25"/>
  <c r="C671" i="25"/>
  <c r="D671" i="25"/>
  <c r="E671" i="25"/>
  <c r="F671" i="25"/>
  <c r="B672" i="25"/>
  <c r="C672" i="25"/>
  <c r="D672" i="25"/>
  <c r="E672" i="25"/>
  <c r="F672" i="25"/>
  <c r="B673" i="25"/>
  <c r="C673" i="25"/>
  <c r="D673" i="25"/>
  <c r="E673" i="25"/>
  <c r="F673" i="25"/>
  <c r="B674" i="25"/>
  <c r="C674" i="25"/>
  <c r="D674" i="25"/>
  <c r="E674" i="25"/>
  <c r="F674" i="25"/>
  <c r="B675" i="25"/>
  <c r="C675" i="25"/>
  <c r="D675" i="25"/>
  <c r="E675" i="25"/>
  <c r="F675" i="25"/>
  <c r="B676" i="25"/>
  <c r="C676" i="25"/>
  <c r="D676" i="25"/>
  <c r="E676" i="25"/>
  <c r="F676" i="25"/>
  <c r="B677" i="25"/>
  <c r="C677" i="25"/>
  <c r="D677" i="25"/>
  <c r="E677" i="25"/>
  <c r="F677" i="25"/>
  <c r="B678" i="25"/>
  <c r="C678" i="25"/>
  <c r="D678" i="25"/>
  <c r="E678" i="25"/>
  <c r="F678" i="25"/>
  <c r="B679" i="25"/>
  <c r="C679" i="25"/>
  <c r="D679" i="25"/>
  <c r="E679" i="25"/>
  <c r="F679" i="25"/>
  <c r="B680" i="25"/>
  <c r="C680" i="25"/>
  <c r="D680" i="25"/>
  <c r="E680" i="25"/>
  <c r="F680" i="25"/>
  <c r="B681" i="25"/>
  <c r="C681" i="25"/>
  <c r="D681" i="25"/>
  <c r="E681" i="25"/>
  <c r="F681" i="25"/>
  <c r="B682" i="25"/>
  <c r="C682" i="25"/>
  <c r="D682" i="25"/>
  <c r="E682" i="25"/>
  <c r="F682" i="25"/>
  <c r="B683" i="25"/>
  <c r="C683" i="25"/>
  <c r="D683" i="25"/>
  <c r="E683" i="25"/>
  <c r="F683" i="25"/>
  <c r="B684" i="25"/>
  <c r="C684" i="25"/>
  <c r="D684" i="25"/>
  <c r="E684" i="25"/>
  <c r="F684" i="25"/>
  <c r="B685" i="25"/>
  <c r="C685" i="25"/>
  <c r="D685" i="25"/>
  <c r="E685" i="25"/>
  <c r="F685" i="25"/>
  <c r="B686" i="25"/>
  <c r="C686" i="25"/>
  <c r="D686" i="25"/>
  <c r="E686" i="25"/>
  <c r="F686" i="25"/>
  <c r="B687" i="25"/>
  <c r="C687" i="25"/>
  <c r="D687" i="25"/>
  <c r="E687" i="25"/>
  <c r="F687" i="25"/>
  <c r="B688" i="25"/>
  <c r="C688" i="25"/>
  <c r="D688" i="25"/>
  <c r="E688" i="25"/>
  <c r="F688" i="25"/>
  <c r="B689" i="25"/>
  <c r="C689" i="25"/>
  <c r="D689" i="25"/>
  <c r="E689" i="25"/>
  <c r="F689" i="25"/>
  <c r="B690" i="25"/>
  <c r="C690" i="25"/>
  <c r="D690" i="25"/>
  <c r="E690" i="25"/>
  <c r="F690" i="25"/>
  <c r="B691" i="25"/>
  <c r="C691" i="25"/>
  <c r="D691" i="25"/>
  <c r="E691" i="25"/>
  <c r="F691" i="25"/>
  <c r="B692" i="25"/>
  <c r="C692" i="25"/>
  <c r="D692" i="25"/>
  <c r="E692" i="25"/>
  <c r="F692" i="25"/>
  <c r="B693" i="25"/>
  <c r="C693" i="25"/>
  <c r="D693" i="25"/>
  <c r="E693" i="25"/>
  <c r="F693" i="25"/>
  <c r="B694" i="25"/>
  <c r="C694" i="25"/>
  <c r="D694" i="25"/>
  <c r="E694" i="25"/>
  <c r="F694" i="25"/>
  <c r="B695" i="25"/>
  <c r="C695" i="25"/>
  <c r="D695" i="25"/>
  <c r="E695" i="25"/>
  <c r="F695" i="25"/>
  <c r="B696" i="25"/>
  <c r="C696" i="25"/>
  <c r="D696" i="25"/>
  <c r="E696" i="25"/>
  <c r="F696" i="25"/>
  <c r="B697" i="25"/>
  <c r="C697" i="25"/>
  <c r="D697" i="25"/>
  <c r="E697" i="25"/>
  <c r="F697" i="25"/>
  <c r="B698" i="25"/>
  <c r="C698" i="25"/>
  <c r="D698" i="25"/>
  <c r="E698" i="25"/>
  <c r="F698" i="25"/>
  <c r="B699" i="25"/>
  <c r="C699" i="25"/>
  <c r="D699" i="25"/>
  <c r="E699" i="25"/>
  <c r="F699" i="25"/>
  <c r="B700" i="25"/>
  <c r="C700" i="25"/>
  <c r="D700" i="25"/>
  <c r="E700" i="25"/>
  <c r="F700" i="25"/>
  <c r="B701" i="25"/>
  <c r="C701" i="25"/>
  <c r="D701" i="25"/>
  <c r="E701" i="25"/>
  <c r="F701" i="25"/>
  <c r="B702" i="25"/>
  <c r="C702" i="25"/>
  <c r="D702" i="25"/>
  <c r="E702" i="25"/>
  <c r="F702" i="25"/>
  <c r="B703" i="25"/>
  <c r="C703" i="25"/>
  <c r="D703" i="25"/>
  <c r="E703" i="25"/>
  <c r="F703" i="25"/>
  <c r="B704" i="25"/>
  <c r="C704" i="25"/>
  <c r="D704" i="25"/>
  <c r="E704" i="25"/>
  <c r="F704" i="25"/>
  <c r="B705" i="25"/>
  <c r="C705" i="25"/>
  <c r="D705" i="25"/>
  <c r="E705" i="25"/>
  <c r="F705" i="25"/>
  <c r="B706" i="25"/>
  <c r="C706" i="25"/>
  <c r="D706" i="25"/>
  <c r="E706" i="25"/>
  <c r="F706" i="25"/>
  <c r="B707" i="25"/>
  <c r="C707" i="25"/>
  <c r="D707" i="25"/>
  <c r="E707" i="25"/>
  <c r="F707" i="25"/>
  <c r="B708" i="25"/>
  <c r="C708" i="25"/>
  <c r="D708" i="25"/>
  <c r="E708" i="25"/>
  <c r="F708" i="25"/>
  <c r="B709" i="25"/>
  <c r="C709" i="25"/>
  <c r="D709" i="25"/>
  <c r="E709" i="25"/>
  <c r="F709" i="25"/>
  <c r="B710" i="25"/>
  <c r="C710" i="25"/>
  <c r="D710" i="25"/>
  <c r="E710" i="25"/>
  <c r="F710" i="25"/>
  <c r="B711" i="25"/>
  <c r="C711" i="25"/>
  <c r="D711" i="25"/>
  <c r="E711" i="25"/>
  <c r="F711" i="25"/>
  <c r="B712" i="25"/>
  <c r="C712" i="25"/>
  <c r="D712" i="25"/>
  <c r="E712" i="25"/>
  <c r="F712" i="25"/>
  <c r="B713" i="25"/>
  <c r="C713" i="25"/>
  <c r="D713" i="25"/>
  <c r="E713" i="25"/>
  <c r="F713" i="25"/>
  <c r="B714" i="25"/>
  <c r="C714" i="25"/>
  <c r="D714" i="25"/>
  <c r="E714" i="25"/>
  <c r="F714" i="25"/>
  <c r="B715" i="25"/>
  <c r="C715" i="25"/>
  <c r="D715" i="25"/>
  <c r="E715" i="25"/>
  <c r="F715" i="25"/>
  <c r="B716" i="25"/>
  <c r="C716" i="25"/>
  <c r="D716" i="25"/>
  <c r="E716" i="25"/>
  <c r="F716" i="25"/>
  <c r="B717" i="25"/>
  <c r="C717" i="25"/>
  <c r="D717" i="25"/>
  <c r="E717" i="25"/>
  <c r="F717" i="25"/>
  <c r="B718" i="25"/>
  <c r="C718" i="25"/>
  <c r="D718" i="25"/>
  <c r="E718" i="25"/>
  <c r="F718" i="25"/>
  <c r="B719" i="25"/>
  <c r="C719" i="25"/>
  <c r="D719" i="25"/>
  <c r="E719" i="25"/>
  <c r="F719" i="25"/>
  <c r="B720" i="25"/>
  <c r="C720" i="25"/>
  <c r="D720" i="25"/>
  <c r="E720" i="25"/>
  <c r="F720" i="25"/>
  <c r="B721" i="25"/>
  <c r="C721" i="25"/>
  <c r="D721" i="25"/>
  <c r="E721" i="25"/>
  <c r="F721" i="25"/>
  <c r="B722" i="25"/>
  <c r="C722" i="25"/>
  <c r="D722" i="25"/>
  <c r="E722" i="25"/>
  <c r="F722" i="25"/>
  <c r="B723" i="25"/>
  <c r="C723" i="25"/>
  <c r="D723" i="25"/>
  <c r="E723" i="25"/>
  <c r="F723" i="25"/>
  <c r="B724" i="25"/>
  <c r="C724" i="25"/>
  <c r="D724" i="25"/>
  <c r="E724" i="25"/>
  <c r="F724" i="25"/>
  <c r="B725" i="25"/>
  <c r="C725" i="25"/>
  <c r="D725" i="25"/>
  <c r="E725" i="25"/>
  <c r="F725" i="25"/>
  <c r="B726" i="25"/>
  <c r="C726" i="25"/>
  <c r="D726" i="25"/>
  <c r="E726" i="25"/>
  <c r="F726" i="25"/>
  <c r="B727" i="25"/>
  <c r="C727" i="25"/>
  <c r="D727" i="25"/>
  <c r="E727" i="25"/>
  <c r="F727" i="25"/>
  <c r="B728" i="25"/>
  <c r="C728" i="25"/>
  <c r="D728" i="25"/>
  <c r="E728" i="25"/>
  <c r="F728" i="25"/>
  <c r="B729" i="25"/>
  <c r="C729" i="25"/>
  <c r="D729" i="25"/>
  <c r="E729" i="25"/>
  <c r="F729" i="25"/>
  <c r="B730" i="25"/>
  <c r="C730" i="25"/>
  <c r="D730" i="25"/>
  <c r="E730" i="25"/>
  <c r="F730" i="25"/>
  <c r="B731" i="25"/>
  <c r="C731" i="25"/>
  <c r="D731" i="25"/>
  <c r="E731" i="25"/>
  <c r="F731" i="25"/>
  <c r="B732" i="25"/>
  <c r="C732" i="25"/>
  <c r="D732" i="25"/>
  <c r="E732" i="25"/>
  <c r="F732" i="25"/>
  <c r="B733" i="25"/>
  <c r="C733" i="25"/>
  <c r="D733" i="25"/>
  <c r="E733" i="25"/>
  <c r="F733" i="25"/>
  <c r="B734" i="25"/>
  <c r="C734" i="25"/>
  <c r="D734" i="25"/>
  <c r="E734" i="25"/>
  <c r="F734" i="25"/>
  <c r="B735" i="25"/>
  <c r="C735" i="25"/>
  <c r="D735" i="25"/>
  <c r="E735" i="25"/>
  <c r="F735" i="25"/>
  <c r="B736" i="25"/>
  <c r="C736" i="25"/>
  <c r="D736" i="25"/>
  <c r="E736" i="25"/>
  <c r="F736" i="25"/>
  <c r="B737" i="25"/>
  <c r="C737" i="25"/>
  <c r="D737" i="25"/>
  <c r="E737" i="25"/>
  <c r="F737" i="25"/>
  <c r="B738" i="25"/>
  <c r="C738" i="25"/>
  <c r="D738" i="25"/>
  <c r="E738" i="25"/>
  <c r="F738" i="25"/>
  <c r="B739" i="25"/>
  <c r="C739" i="25"/>
  <c r="D739" i="25"/>
  <c r="E739" i="25"/>
  <c r="F739" i="25"/>
  <c r="B740" i="25"/>
  <c r="C740" i="25"/>
  <c r="D740" i="25"/>
  <c r="E740" i="25"/>
  <c r="F740" i="25"/>
  <c r="B741" i="25"/>
  <c r="C741" i="25"/>
  <c r="D741" i="25"/>
  <c r="E741" i="25"/>
  <c r="F741" i="25"/>
  <c r="B742" i="25"/>
  <c r="C742" i="25"/>
  <c r="D742" i="25"/>
  <c r="E742" i="25"/>
  <c r="F742" i="25"/>
  <c r="B743" i="25"/>
  <c r="C743" i="25"/>
  <c r="D743" i="25"/>
  <c r="E743" i="25"/>
  <c r="F743" i="25"/>
  <c r="B744" i="25"/>
  <c r="C744" i="25"/>
  <c r="D744" i="25"/>
  <c r="E744" i="25"/>
  <c r="F744" i="25"/>
  <c r="B745" i="25"/>
  <c r="C745" i="25"/>
  <c r="D745" i="25"/>
  <c r="E745" i="25"/>
  <c r="F745" i="25"/>
  <c r="B746" i="25"/>
  <c r="C746" i="25"/>
  <c r="D746" i="25"/>
  <c r="E746" i="25"/>
  <c r="F746" i="25"/>
  <c r="B747" i="25"/>
  <c r="C747" i="25"/>
  <c r="D747" i="25"/>
  <c r="E747" i="25"/>
  <c r="F747" i="25"/>
  <c r="B748" i="25"/>
  <c r="C748" i="25"/>
  <c r="D748" i="25"/>
  <c r="E748" i="25"/>
  <c r="F748" i="25"/>
  <c r="B749" i="25"/>
  <c r="C749" i="25"/>
  <c r="D749" i="25"/>
  <c r="E749" i="25"/>
  <c r="F749" i="25"/>
  <c r="B750" i="25"/>
  <c r="C750" i="25"/>
  <c r="D750" i="25"/>
  <c r="E750" i="25"/>
  <c r="F750" i="25"/>
  <c r="B751" i="25"/>
  <c r="C751" i="25"/>
  <c r="D751" i="25"/>
  <c r="E751" i="25"/>
  <c r="F751" i="25"/>
  <c r="B752" i="25"/>
  <c r="C752" i="25"/>
  <c r="D752" i="25"/>
  <c r="E752" i="25"/>
  <c r="F752" i="25"/>
  <c r="B753" i="25"/>
  <c r="C753" i="25"/>
  <c r="D753" i="25"/>
  <c r="E753" i="25"/>
  <c r="F753" i="25"/>
  <c r="B754" i="25"/>
  <c r="C754" i="25"/>
  <c r="D754" i="25"/>
  <c r="E754" i="25"/>
  <c r="F754" i="25"/>
  <c r="B755" i="25"/>
  <c r="C755" i="25"/>
  <c r="D755" i="25"/>
  <c r="E755" i="25"/>
  <c r="F755" i="25"/>
  <c r="B756" i="25"/>
  <c r="C756" i="25"/>
  <c r="D756" i="25"/>
  <c r="E756" i="25"/>
  <c r="F756" i="25"/>
  <c r="B757" i="25"/>
  <c r="C757" i="25"/>
  <c r="D757" i="25"/>
  <c r="E757" i="25"/>
  <c r="F757" i="25"/>
  <c r="B758" i="25"/>
  <c r="C758" i="25"/>
  <c r="D758" i="25"/>
  <c r="E758" i="25"/>
  <c r="F758" i="25"/>
  <c r="B759" i="25"/>
  <c r="C759" i="25"/>
  <c r="D759" i="25"/>
  <c r="E759" i="25"/>
  <c r="F759" i="25"/>
  <c r="B760" i="25"/>
  <c r="C760" i="25"/>
  <c r="D760" i="25"/>
  <c r="E760" i="25"/>
  <c r="F760" i="25"/>
  <c r="B761" i="25"/>
  <c r="C761" i="25"/>
  <c r="D761" i="25"/>
  <c r="E761" i="25"/>
  <c r="F761" i="25"/>
  <c r="B762" i="25"/>
  <c r="C762" i="25"/>
  <c r="D762" i="25"/>
  <c r="E762" i="25"/>
  <c r="F762" i="25"/>
  <c r="B763" i="25"/>
  <c r="C763" i="25"/>
  <c r="D763" i="25"/>
  <c r="E763" i="25"/>
  <c r="F763" i="25"/>
  <c r="B764" i="25"/>
  <c r="C764" i="25"/>
  <c r="D764" i="25"/>
  <c r="E764" i="25"/>
  <c r="F764" i="25"/>
  <c r="B765" i="25"/>
  <c r="C765" i="25"/>
  <c r="D765" i="25"/>
  <c r="E765" i="25"/>
  <c r="F765" i="25"/>
  <c r="B766" i="25"/>
  <c r="C766" i="25"/>
  <c r="D766" i="25"/>
  <c r="E766" i="25"/>
  <c r="F766" i="25"/>
  <c r="B767" i="25"/>
  <c r="C767" i="25"/>
  <c r="D767" i="25"/>
  <c r="E767" i="25"/>
  <c r="F767" i="25"/>
  <c r="B768" i="25"/>
  <c r="C768" i="25"/>
  <c r="D768" i="25"/>
  <c r="E768" i="25"/>
  <c r="F768" i="25"/>
  <c r="B769" i="25"/>
  <c r="C769" i="25"/>
  <c r="D769" i="25"/>
  <c r="E769" i="25"/>
  <c r="F769" i="25"/>
  <c r="B770" i="25"/>
  <c r="C770" i="25"/>
  <c r="D770" i="25"/>
  <c r="E770" i="25"/>
  <c r="F770" i="25"/>
  <c r="B771" i="25"/>
  <c r="C771" i="25"/>
  <c r="D771" i="25"/>
  <c r="E771" i="25"/>
  <c r="F771" i="25"/>
  <c r="B772" i="25"/>
  <c r="C772" i="25"/>
  <c r="D772" i="25"/>
  <c r="E772" i="25"/>
  <c r="F772" i="25"/>
  <c r="B773" i="25"/>
  <c r="C773" i="25"/>
  <c r="D773" i="25"/>
  <c r="E773" i="25"/>
  <c r="F773" i="25"/>
  <c r="B774" i="25"/>
  <c r="C774" i="25"/>
  <c r="D774" i="25"/>
  <c r="E774" i="25"/>
  <c r="F774" i="25"/>
  <c r="B775" i="25"/>
  <c r="C775" i="25"/>
  <c r="D775" i="25"/>
  <c r="E775" i="25"/>
  <c r="F775" i="25"/>
  <c r="B776" i="25"/>
  <c r="C776" i="25"/>
  <c r="D776" i="25"/>
  <c r="E776" i="25"/>
  <c r="F776" i="25"/>
  <c r="B777" i="25"/>
  <c r="C777" i="25"/>
  <c r="D777" i="25"/>
  <c r="E777" i="25"/>
  <c r="F777" i="25"/>
  <c r="B778" i="25"/>
  <c r="C778" i="25"/>
  <c r="D778" i="25"/>
  <c r="E778" i="25"/>
  <c r="F778" i="25"/>
  <c r="B779" i="25"/>
  <c r="C779" i="25"/>
  <c r="D779" i="25"/>
  <c r="E779" i="25"/>
  <c r="F779" i="25"/>
  <c r="B780" i="25"/>
  <c r="C780" i="25"/>
  <c r="D780" i="25"/>
  <c r="E780" i="25"/>
  <c r="F780" i="25"/>
  <c r="B781" i="25"/>
  <c r="C781" i="25"/>
  <c r="D781" i="25"/>
  <c r="E781" i="25"/>
  <c r="F781" i="25"/>
  <c r="B782" i="25"/>
  <c r="C782" i="25"/>
  <c r="D782" i="25"/>
  <c r="E782" i="25"/>
  <c r="F782" i="25"/>
  <c r="B783" i="25"/>
  <c r="C783" i="25"/>
  <c r="D783" i="25"/>
  <c r="E783" i="25"/>
  <c r="F783" i="25"/>
  <c r="B784" i="25"/>
  <c r="C784" i="25"/>
  <c r="D784" i="25"/>
  <c r="E784" i="25"/>
  <c r="F784" i="25"/>
  <c r="B785" i="25"/>
  <c r="C785" i="25"/>
  <c r="D785" i="25"/>
  <c r="E785" i="25"/>
  <c r="F785" i="25"/>
  <c r="B786" i="25"/>
  <c r="C786" i="25"/>
  <c r="D786" i="25"/>
  <c r="E786" i="25"/>
  <c r="F786" i="25"/>
  <c r="B787" i="25"/>
  <c r="C787" i="25"/>
  <c r="D787" i="25"/>
  <c r="E787" i="25"/>
  <c r="F787" i="25"/>
  <c r="B788" i="25"/>
  <c r="C788" i="25"/>
  <c r="D788" i="25"/>
  <c r="E788" i="25"/>
  <c r="F788" i="25"/>
  <c r="B789" i="25"/>
  <c r="C789" i="25"/>
  <c r="D789" i="25"/>
  <c r="E789" i="25"/>
  <c r="F789" i="25"/>
  <c r="B790" i="25"/>
  <c r="C790" i="25"/>
  <c r="D790" i="25"/>
  <c r="E790" i="25"/>
  <c r="F790" i="25"/>
  <c r="B791" i="25"/>
  <c r="C791" i="25"/>
  <c r="D791" i="25"/>
  <c r="E791" i="25"/>
  <c r="F791" i="25"/>
  <c r="B792" i="25"/>
  <c r="C792" i="25"/>
  <c r="D792" i="25"/>
  <c r="E792" i="25"/>
  <c r="F792" i="25"/>
  <c r="B793" i="25"/>
  <c r="C793" i="25"/>
  <c r="D793" i="25"/>
  <c r="E793" i="25"/>
  <c r="F793" i="25"/>
  <c r="B794" i="25"/>
  <c r="C794" i="25"/>
  <c r="D794" i="25"/>
  <c r="E794" i="25"/>
  <c r="F794" i="25"/>
  <c r="B795" i="25"/>
  <c r="C795" i="25"/>
  <c r="D795" i="25"/>
  <c r="E795" i="25"/>
  <c r="F795" i="25"/>
  <c r="B796" i="25"/>
  <c r="C796" i="25"/>
  <c r="D796" i="25"/>
  <c r="E796" i="25"/>
  <c r="F796" i="25"/>
  <c r="B797" i="25"/>
  <c r="C797" i="25"/>
  <c r="D797" i="25"/>
  <c r="E797" i="25"/>
  <c r="F797" i="25"/>
  <c r="B798" i="25"/>
  <c r="C798" i="25"/>
  <c r="D798" i="25"/>
  <c r="E798" i="25"/>
  <c r="F798" i="25"/>
  <c r="B799" i="25"/>
  <c r="C799" i="25"/>
  <c r="D799" i="25"/>
  <c r="E799" i="25"/>
  <c r="F799" i="25"/>
  <c r="B800" i="25"/>
  <c r="C800" i="25"/>
  <c r="D800" i="25"/>
  <c r="E800" i="25"/>
  <c r="F800" i="25"/>
  <c r="B801" i="25"/>
  <c r="C801" i="25"/>
  <c r="D801" i="25"/>
  <c r="E801" i="25"/>
  <c r="F801" i="25"/>
  <c r="B802" i="25"/>
  <c r="C802" i="25"/>
  <c r="D802" i="25"/>
  <c r="E802" i="25"/>
  <c r="F802" i="25"/>
  <c r="B803" i="25"/>
  <c r="C803" i="25"/>
  <c r="D803" i="25"/>
  <c r="E803" i="25"/>
  <c r="F803" i="25"/>
  <c r="B804" i="25"/>
  <c r="C804" i="25"/>
  <c r="D804" i="25"/>
  <c r="E804" i="25"/>
  <c r="F804" i="25"/>
  <c r="B805" i="25"/>
  <c r="C805" i="25"/>
  <c r="D805" i="25"/>
  <c r="E805" i="25"/>
  <c r="F805" i="25"/>
  <c r="B806" i="25"/>
  <c r="C806" i="25"/>
  <c r="D806" i="25"/>
  <c r="E806" i="25"/>
  <c r="F806" i="25"/>
  <c r="B807" i="25"/>
  <c r="C807" i="25"/>
  <c r="D807" i="25"/>
  <c r="E807" i="25"/>
  <c r="F807" i="25"/>
  <c r="B808" i="25"/>
  <c r="C808" i="25"/>
  <c r="D808" i="25"/>
  <c r="E808" i="25"/>
  <c r="F808" i="25"/>
  <c r="B809" i="25"/>
  <c r="C809" i="25"/>
  <c r="D809" i="25"/>
  <c r="E809" i="25"/>
  <c r="F809" i="25"/>
  <c r="B810" i="25"/>
  <c r="C810" i="25"/>
  <c r="D810" i="25"/>
  <c r="E810" i="25"/>
  <c r="F810" i="25"/>
  <c r="B811" i="25"/>
  <c r="C811" i="25"/>
  <c r="D811" i="25"/>
  <c r="E811" i="25"/>
  <c r="F811" i="25"/>
  <c r="B812" i="25"/>
  <c r="C812" i="25"/>
  <c r="D812" i="25"/>
  <c r="E812" i="25"/>
  <c r="F812" i="25"/>
  <c r="B813" i="25"/>
  <c r="C813" i="25"/>
  <c r="D813" i="25"/>
  <c r="E813" i="25"/>
  <c r="F813" i="25"/>
  <c r="B814" i="25"/>
  <c r="C814" i="25"/>
  <c r="D814" i="25"/>
  <c r="E814" i="25"/>
  <c r="F814" i="25"/>
  <c r="B815" i="25"/>
  <c r="C815" i="25"/>
  <c r="D815" i="25"/>
  <c r="E815" i="25"/>
  <c r="F815" i="25"/>
  <c r="B816" i="25"/>
  <c r="C816" i="25"/>
  <c r="D816" i="25"/>
  <c r="E816" i="25"/>
  <c r="F816" i="25"/>
  <c r="B817" i="25"/>
  <c r="C817" i="25"/>
  <c r="D817" i="25"/>
  <c r="E817" i="25"/>
  <c r="F817" i="25"/>
  <c r="B818" i="25"/>
  <c r="C818" i="25"/>
  <c r="D818" i="25"/>
  <c r="E818" i="25"/>
  <c r="F818" i="25"/>
  <c r="B819" i="25"/>
  <c r="C819" i="25"/>
  <c r="D819" i="25"/>
  <c r="E819" i="25"/>
  <c r="F819" i="25"/>
  <c r="B820" i="25"/>
  <c r="C820" i="25"/>
  <c r="D820" i="25"/>
  <c r="E820" i="25"/>
  <c r="F820" i="25"/>
  <c r="B821" i="25"/>
  <c r="C821" i="25"/>
  <c r="D821" i="25"/>
  <c r="E821" i="25"/>
  <c r="F821" i="25"/>
  <c r="B822" i="25"/>
  <c r="C822" i="25"/>
  <c r="D822" i="25"/>
  <c r="E822" i="25"/>
  <c r="F822" i="25"/>
  <c r="B823" i="25"/>
  <c r="C823" i="25"/>
  <c r="D823" i="25"/>
  <c r="E823" i="25"/>
  <c r="F823" i="25"/>
  <c r="B824" i="25"/>
  <c r="C824" i="25"/>
  <c r="D824" i="25"/>
  <c r="E824" i="25"/>
  <c r="F824" i="25"/>
  <c r="B825" i="25"/>
  <c r="C825" i="25"/>
  <c r="D825" i="25"/>
  <c r="E825" i="25"/>
  <c r="F825" i="25"/>
  <c r="B826" i="25"/>
  <c r="C826" i="25"/>
  <c r="D826" i="25"/>
  <c r="E826" i="25"/>
  <c r="F826" i="25"/>
  <c r="B827" i="25"/>
  <c r="C827" i="25"/>
  <c r="D827" i="25"/>
  <c r="E827" i="25"/>
  <c r="F827" i="25"/>
  <c r="B828" i="25"/>
  <c r="C828" i="25"/>
  <c r="D828" i="25"/>
  <c r="E828" i="25"/>
  <c r="F828" i="25"/>
  <c r="B829" i="25"/>
  <c r="C829" i="25"/>
  <c r="D829" i="25"/>
  <c r="E829" i="25"/>
  <c r="F829" i="25"/>
  <c r="B830" i="25"/>
  <c r="C830" i="25"/>
  <c r="D830" i="25"/>
  <c r="E830" i="25"/>
  <c r="F830" i="25"/>
  <c r="B831" i="25"/>
  <c r="C831" i="25"/>
  <c r="D831" i="25"/>
  <c r="E831" i="25"/>
  <c r="F831" i="25"/>
  <c r="B832" i="25"/>
  <c r="C832" i="25"/>
  <c r="D832" i="25"/>
  <c r="E832" i="25"/>
  <c r="F832" i="25"/>
  <c r="B833" i="25"/>
  <c r="C833" i="25"/>
  <c r="D833" i="25"/>
  <c r="E833" i="25"/>
  <c r="F833" i="25"/>
  <c r="B834" i="25"/>
  <c r="C834" i="25"/>
  <c r="D834" i="25"/>
  <c r="E834" i="25"/>
  <c r="F834" i="25"/>
  <c r="B835" i="25"/>
  <c r="C835" i="25"/>
  <c r="D835" i="25"/>
  <c r="E835" i="25"/>
  <c r="F835" i="25"/>
  <c r="B836" i="25"/>
  <c r="C836" i="25"/>
  <c r="D836" i="25"/>
  <c r="E836" i="25"/>
  <c r="F836" i="25"/>
  <c r="B837" i="25"/>
  <c r="C837" i="25"/>
  <c r="D837" i="25"/>
  <c r="E837" i="25"/>
  <c r="F837" i="25"/>
  <c r="B838" i="25"/>
  <c r="C838" i="25"/>
  <c r="D838" i="25"/>
  <c r="E838" i="25"/>
  <c r="F838" i="25"/>
  <c r="B839" i="25"/>
  <c r="C839" i="25"/>
  <c r="D839" i="25"/>
  <c r="E839" i="25"/>
  <c r="F839" i="25"/>
  <c r="B840" i="25"/>
  <c r="C840" i="25"/>
  <c r="D840" i="25"/>
  <c r="E840" i="25"/>
  <c r="F840" i="25"/>
  <c r="B841" i="25"/>
  <c r="C841" i="25"/>
  <c r="D841" i="25"/>
  <c r="E841" i="25"/>
  <c r="F841" i="25"/>
  <c r="B842" i="25"/>
  <c r="C842" i="25"/>
  <c r="D842" i="25"/>
  <c r="E842" i="25"/>
  <c r="F842" i="25"/>
  <c r="B843" i="25"/>
  <c r="C843" i="25"/>
  <c r="D843" i="25"/>
  <c r="E843" i="25"/>
  <c r="F843" i="25"/>
  <c r="B844" i="25"/>
  <c r="C844" i="25"/>
  <c r="D844" i="25"/>
  <c r="E844" i="25"/>
  <c r="F844" i="25"/>
  <c r="B845" i="25"/>
  <c r="C845" i="25"/>
  <c r="D845" i="25"/>
  <c r="E845" i="25"/>
  <c r="F845" i="25"/>
  <c r="B846" i="25"/>
  <c r="C846" i="25"/>
  <c r="D846" i="25"/>
  <c r="E846" i="25"/>
  <c r="F846" i="25"/>
  <c r="B847" i="25"/>
  <c r="C847" i="25"/>
  <c r="D847" i="25"/>
  <c r="E847" i="25"/>
  <c r="F847" i="25"/>
  <c r="B848" i="25"/>
  <c r="C848" i="25"/>
  <c r="D848" i="25"/>
  <c r="E848" i="25"/>
  <c r="F848" i="25"/>
  <c r="B849" i="25"/>
  <c r="C849" i="25"/>
  <c r="D849" i="25"/>
  <c r="E849" i="25"/>
  <c r="F849" i="25"/>
  <c r="B850" i="25"/>
  <c r="C850" i="25"/>
  <c r="D850" i="25"/>
  <c r="E850" i="25"/>
  <c r="F850" i="25"/>
  <c r="B851" i="25"/>
  <c r="C851" i="25"/>
  <c r="D851" i="25"/>
  <c r="E851" i="25"/>
  <c r="F851" i="25"/>
  <c r="B852" i="25"/>
  <c r="C852" i="25"/>
  <c r="D852" i="25"/>
  <c r="E852" i="25"/>
  <c r="F852" i="25"/>
  <c r="B853" i="25"/>
  <c r="C853" i="25"/>
  <c r="D853" i="25"/>
  <c r="E853" i="25"/>
  <c r="F853" i="25"/>
  <c r="B854" i="25"/>
  <c r="C854" i="25"/>
  <c r="D854" i="25"/>
  <c r="E854" i="25"/>
  <c r="F854" i="25"/>
  <c r="B855" i="25"/>
  <c r="C855" i="25"/>
  <c r="D855" i="25"/>
  <c r="E855" i="25"/>
  <c r="F855" i="25"/>
  <c r="B856" i="25"/>
  <c r="C856" i="25"/>
  <c r="D856" i="25"/>
  <c r="E856" i="25"/>
  <c r="F856" i="25"/>
  <c r="B857" i="25"/>
  <c r="C857" i="25"/>
  <c r="D857" i="25"/>
  <c r="E857" i="25"/>
  <c r="F857" i="25"/>
  <c r="B858" i="25"/>
  <c r="C858" i="25"/>
  <c r="D858" i="25"/>
  <c r="E858" i="25"/>
  <c r="F858" i="25"/>
  <c r="B859" i="25"/>
  <c r="C859" i="25"/>
  <c r="D859" i="25"/>
  <c r="E859" i="25"/>
  <c r="F859" i="25"/>
  <c r="B860" i="25"/>
  <c r="C860" i="25"/>
  <c r="D860" i="25"/>
  <c r="E860" i="25"/>
  <c r="F860" i="25"/>
  <c r="B861" i="25"/>
  <c r="C861" i="25"/>
  <c r="D861" i="25"/>
  <c r="E861" i="25"/>
  <c r="F861" i="25"/>
  <c r="B862" i="25"/>
  <c r="C862" i="25"/>
  <c r="D862" i="25"/>
  <c r="E862" i="25"/>
  <c r="F862" i="25"/>
  <c r="B863" i="25"/>
  <c r="C863" i="25"/>
  <c r="D863" i="25"/>
  <c r="E863" i="25"/>
  <c r="F863" i="25"/>
  <c r="B864" i="25"/>
  <c r="C864" i="25"/>
  <c r="D864" i="25"/>
  <c r="E864" i="25"/>
  <c r="F864" i="25"/>
  <c r="B865" i="25"/>
  <c r="C865" i="25"/>
  <c r="D865" i="25"/>
  <c r="E865" i="25"/>
  <c r="F865" i="25"/>
  <c r="B866" i="25"/>
  <c r="C866" i="25"/>
  <c r="D866" i="25"/>
  <c r="E866" i="25"/>
  <c r="F866" i="25"/>
  <c r="B867" i="25"/>
  <c r="C867" i="25"/>
  <c r="D867" i="25"/>
  <c r="E867" i="25"/>
  <c r="F867" i="25"/>
  <c r="B868" i="25"/>
  <c r="C868" i="25"/>
  <c r="D868" i="25"/>
  <c r="E868" i="25"/>
  <c r="F868" i="25"/>
  <c r="B869" i="25"/>
  <c r="C869" i="25"/>
  <c r="D869" i="25"/>
  <c r="E869" i="25"/>
  <c r="F869" i="25"/>
  <c r="B870" i="25"/>
  <c r="C870" i="25"/>
  <c r="D870" i="25"/>
  <c r="E870" i="25"/>
  <c r="F870" i="25"/>
  <c r="B871" i="25"/>
  <c r="C871" i="25"/>
  <c r="D871" i="25"/>
  <c r="E871" i="25"/>
  <c r="F871" i="25"/>
  <c r="B872" i="25"/>
  <c r="C872" i="25"/>
  <c r="D872" i="25"/>
  <c r="E872" i="25"/>
  <c r="F872" i="25"/>
  <c r="B873" i="25"/>
  <c r="C873" i="25"/>
  <c r="D873" i="25"/>
  <c r="E873" i="25"/>
  <c r="F873" i="25"/>
  <c r="B874" i="25"/>
  <c r="C874" i="25"/>
  <c r="D874" i="25"/>
  <c r="E874" i="25"/>
  <c r="F874" i="25"/>
  <c r="B875" i="25"/>
  <c r="C875" i="25"/>
  <c r="D875" i="25"/>
  <c r="E875" i="25"/>
  <c r="F875" i="25"/>
  <c r="B876" i="25"/>
  <c r="C876" i="25"/>
  <c r="D876" i="25"/>
  <c r="E876" i="25"/>
  <c r="F876" i="25"/>
  <c r="B877" i="25"/>
  <c r="C877" i="25"/>
  <c r="D877" i="25"/>
  <c r="E877" i="25"/>
  <c r="F877" i="25"/>
  <c r="B878" i="25"/>
  <c r="C878" i="25"/>
  <c r="D878" i="25"/>
  <c r="E878" i="25"/>
  <c r="F878" i="25"/>
  <c r="B879" i="25"/>
  <c r="C879" i="25"/>
  <c r="D879" i="25"/>
  <c r="E879" i="25"/>
  <c r="F879" i="25"/>
  <c r="B880" i="25"/>
  <c r="C880" i="25"/>
  <c r="D880" i="25"/>
  <c r="E880" i="25"/>
  <c r="F880" i="25"/>
  <c r="B881" i="25"/>
  <c r="C881" i="25"/>
  <c r="D881" i="25"/>
  <c r="E881" i="25"/>
  <c r="F881" i="25"/>
  <c r="B882" i="25"/>
  <c r="C882" i="25"/>
  <c r="D882" i="25"/>
  <c r="E882" i="25"/>
  <c r="F882" i="25"/>
  <c r="B883" i="25"/>
  <c r="C883" i="25"/>
  <c r="D883" i="25"/>
  <c r="E883" i="25"/>
  <c r="F883" i="25"/>
  <c r="B884" i="25"/>
  <c r="C884" i="25"/>
  <c r="D884" i="25"/>
  <c r="E884" i="25"/>
  <c r="F884" i="25"/>
  <c r="B885" i="25"/>
  <c r="C885" i="25"/>
  <c r="D885" i="25"/>
  <c r="E885" i="25"/>
  <c r="F885" i="25"/>
  <c r="B886" i="25"/>
  <c r="C886" i="25"/>
  <c r="D886" i="25"/>
  <c r="E886" i="25"/>
  <c r="F886" i="25"/>
  <c r="B887" i="25"/>
  <c r="C887" i="25"/>
  <c r="D887" i="25"/>
  <c r="E887" i="25"/>
  <c r="F887" i="25"/>
  <c r="B888" i="25"/>
  <c r="C888" i="25"/>
  <c r="D888" i="25"/>
  <c r="E888" i="25"/>
  <c r="F888" i="25"/>
  <c r="B889" i="25"/>
  <c r="C889" i="25"/>
  <c r="D889" i="25"/>
  <c r="E889" i="25"/>
  <c r="F889" i="25"/>
  <c r="B890" i="25"/>
  <c r="C890" i="25"/>
  <c r="D890" i="25"/>
  <c r="E890" i="25"/>
  <c r="F890" i="25"/>
  <c r="B891" i="25"/>
  <c r="C891" i="25"/>
  <c r="D891" i="25"/>
  <c r="E891" i="25"/>
  <c r="F891" i="25"/>
  <c r="B892" i="25"/>
  <c r="C892" i="25"/>
  <c r="D892" i="25"/>
  <c r="E892" i="25"/>
  <c r="F892" i="25"/>
  <c r="B893" i="25"/>
  <c r="C893" i="25"/>
  <c r="D893" i="25"/>
  <c r="E893" i="25"/>
  <c r="F893" i="25"/>
  <c r="B894" i="25"/>
  <c r="C894" i="25"/>
  <c r="D894" i="25"/>
  <c r="E894" i="25"/>
  <c r="F894" i="25"/>
  <c r="B895" i="25"/>
  <c r="C895" i="25"/>
  <c r="D895" i="25"/>
  <c r="E895" i="25"/>
  <c r="F895" i="25"/>
  <c r="B896" i="25"/>
  <c r="C896" i="25"/>
  <c r="D896" i="25"/>
  <c r="E896" i="25"/>
  <c r="F896" i="25"/>
  <c r="B897" i="25"/>
  <c r="C897" i="25"/>
  <c r="D897" i="25"/>
  <c r="E897" i="25"/>
  <c r="F897" i="25"/>
  <c r="B898" i="25"/>
  <c r="C898" i="25"/>
  <c r="D898" i="25"/>
  <c r="E898" i="25"/>
  <c r="F898" i="25"/>
  <c r="B899" i="25"/>
  <c r="C899" i="25"/>
  <c r="D899" i="25"/>
  <c r="E899" i="25"/>
  <c r="F899" i="25"/>
  <c r="B900" i="25"/>
  <c r="C900" i="25"/>
  <c r="D900" i="25"/>
  <c r="E900" i="25"/>
  <c r="F900" i="25"/>
  <c r="B901" i="25"/>
  <c r="C901" i="25"/>
  <c r="D901" i="25"/>
  <c r="E901" i="25"/>
  <c r="F901" i="25"/>
  <c r="B902" i="25"/>
  <c r="C902" i="25"/>
  <c r="D902" i="25"/>
  <c r="E902" i="25"/>
  <c r="F902" i="25"/>
  <c r="B4" i="25"/>
  <c r="B5" i="11"/>
  <c r="B6" i="11"/>
  <c r="B7" i="11" s="1"/>
  <c r="B31" i="11"/>
  <c r="C31" i="11"/>
  <c r="D31" i="11"/>
  <c r="E31" i="11"/>
  <c r="F31" i="11"/>
  <c r="B32" i="11"/>
  <c r="C32" i="11"/>
  <c r="D32" i="11"/>
  <c r="E32" i="11"/>
  <c r="F32" i="11"/>
  <c r="B33" i="11"/>
  <c r="C33" i="11"/>
  <c r="D33" i="11"/>
  <c r="E33" i="11"/>
  <c r="F33" i="11"/>
  <c r="B34" i="11"/>
  <c r="C34" i="11"/>
  <c r="D34" i="11"/>
  <c r="E34" i="11"/>
  <c r="F34" i="11"/>
  <c r="B35" i="11"/>
  <c r="C35" i="11"/>
  <c r="D35" i="11"/>
  <c r="E35" i="11"/>
  <c r="F35" i="11"/>
  <c r="B36" i="11"/>
  <c r="C36" i="11"/>
  <c r="D36" i="11"/>
  <c r="E36" i="11"/>
  <c r="F36" i="11"/>
  <c r="B37" i="11"/>
  <c r="C37" i="11"/>
  <c r="D37" i="11"/>
  <c r="E37" i="11"/>
  <c r="F37" i="11"/>
  <c r="B38" i="11"/>
  <c r="C38" i="11"/>
  <c r="D38" i="11"/>
  <c r="E38" i="11"/>
  <c r="F38" i="11"/>
  <c r="B39" i="11"/>
  <c r="C39" i="11"/>
  <c r="D39" i="11"/>
  <c r="E39" i="11"/>
  <c r="F39" i="11"/>
  <c r="B40" i="11"/>
  <c r="C40" i="11"/>
  <c r="D40" i="11"/>
  <c r="E40" i="11"/>
  <c r="F40" i="11"/>
  <c r="B41" i="11"/>
  <c r="C41" i="11"/>
  <c r="D41" i="11"/>
  <c r="E41" i="11"/>
  <c r="F41" i="11"/>
  <c r="B42" i="11"/>
  <c r="C42" i="11"/>
  <c r="D42" i="11"/>
  <c r="E42" i="11"/>
  <c r="F42" i="11"/>
  <c r="B43" i="11"/>
  <c r="C43" i="11"/>
  <c r="D43" i="11"/>
  <c r="E43" i="11"/>
  <c r="F43" i="11"/>
  <c r="B44" i="11"/>
  <c r="C44" i="11"/>
  <c r="D44" i="11"/>
  <c r="E44" i="11"/>
  <c r="F44" i="11"/>
  <c r="B45" i="11"/>
  <c r="C45" i="11"/>
  <c r="D45" i="11"/>
  <c r="E45" i="11"/>
  <c r="F45" i="11"/>
  <c r="B46" i="11"/>
  <c r="C46" i="11"/>
  <c r="D46" i="11"/>
  <c r="E46" i="11"/>
  <c r="F46" i="11"/>
  <c r="B47" i="11"/>
  <c r="C47" i="11"/>
  <c r="D47" i="11"/>
  <c r="E47" i="11"/>
  <c r="F47" i="11"/>
  <c r="B48" i="11"/>
  <c r="C48" i="11"/>
  <c r="D48" i="11"/>
  <c r="E48" i="11"/>
  <c r="F48" i="11"/>
  <c r="B49" i="11"/>
  <c r="C49" i="11"/>
  <c r="D49" i="11"/>
  <c r="E49" i="11"/>
  <c r="F49" i="11"/>
  <c r="B50" i="11"/>
  <c r="C50" i="11"/>
  <c r="D50" i="11"/>
  <c r="E50" i="11"/>
  <c r="F50" i="11"/>
  <c r="B51" i="11"/>
  <c r="C51" i="11"/>
  <c r="D51" i="11"/>
  <c r="E51" i="11"/>
  <c r="F51" i="11"/>
  <c r="B52" i="11"/>
  <c r="C52" i="11"/>
  <c r="D52" i="11"/>
  <c r="E52" i="11"/>
  <c r="F52" i="11"/>
  <c r="B53" i="11"/>
  <c r="C53" i="11"/>
  <c r="D53" i="11"/>
  <c r="E53" i="11"/>
  <c r="F53" i="11"/>
  <c r="B54" i="11"/>
  <c r="C54" i="11"/>
  <c r="D54" i="11"/>
  <c r="E54" i="11"/>
  <c r="F54" i="11"/>
  <c r="B55" i="11"/>
  <c r="C55" i="11"/>
  <c r="D55" i="11"/>
  <c r="E55" i="11"/>
  <c r="F55" i="11"/>
  <c r="B56" i="11"/>
  <c r="C56" i="11"/>
  <c r="D56" i="11"/>
  <c r="E56" i="11"/>
  <c r="F56" i="11"/>
  <c r="B57" i="11"/>
  <c r="C57" i="11"/>
  <c r="D57" i="11"/>
  <c r="E57" i="11"/>
  <c r="F57" i="11"/>
  <c r="B58" i="11"/>
  <c r="C58" i="11"/>
  <c r="D58" i="11"/>
  <c r="E58" i="11"/>
  <c r="F58" i="11"/>
  <c r="B59" i="11"/>
  <c r="C59" i="11"/>
  <c r="D59" i="11"/>
  <c r="E59" i="11"/>
  <c r="F59" i="11"/>
  <c r="B60" i="11"/>
  <c r="C60" i="11"/>
  <c r="D60" i="11"/>
  <c r="E60" i="11"/>
  <c r="F60" i="11"/>
  <c r="B61" i="11"/>
  <c r="C61" i="11"/>
  <c r="D61" i="11"/>
  <c r="E61" i="11"/>
  <c r="F61" i="11"/>
  <c r="B62" i="11"/>
  <c r="C62" i="11"/>
  <c r="D62" i="11"/>
  <c r="E62" i="11"/>
  <c r="F62" i="11"/>
  <c r="B63" i="11"/>
  <c r="C63" i="11"/>
  <c r="D63" i="11"/>
  <c r="E63" i="11"/>
  <c r="F63" i="11"/>
  <c r="B64" i="11"/>
  <c r="C64" i="11"/>
  <c r="D64" i="11"/>
  <c r="E64" i="11"/>
  <c r="F64" i="11"/>
  <c r="B65" i="11"/>
  <c r="C65" i="11"/>
  <c r="D65" i="11"/>
  <c r="E65" i="11"/>
  <c r="F65" i="11"/>
  <c r="B66" i="11"/>
  <c r="C66" i="11"/>
  <c r="D66" i="11"/>
  <c r="E66" i="11"/>
  <c r="F66" i="11"/>
  <c r="B67" i="11"/>
  <c r="C67" i="11"/>
  <c r="D67" i="11"/>
  <c r="E67" i="11"/>
  <c r="F67" i="11"/>
  <c r="B68" i="11"/>
  <c r="C68" i="11"/>
  <c r="D68" i="11"/>
  <c r="E68" i="11"/>
  <c r="F68" i="11"/>
  <c r="B69" i="11"/>
  <c r="C69" i="11"/>
  <c r="D69" i="11"/>
  <c r="E69" i="11"/>
  <c r="F69" i="11"/>
  <c r="B70" i="11"/>
  <c r="C70" i="11"/>
  <c r="D70" i="11"/>
  <c r="E70" i="11"/>
  <c r="F70" i="11"/>
  <c r="B71" i="11"/>
  <c r="C71" i="11"/>
  <c r="D71" i="11"/>
  <c r="E71" i="11"/>
  <c r="F71" i="11"/>
  <c r="B72" i="11"/>
  <c r="C72" i="11"/>
  <c r="D72" i="11"/>
  <c r="E72" i="11"/>
  <c r="F72" i="11"/>
  <c r="B73" i="11"/>
  <c r="C73" i="11"/>
  <c r="D73" i="11"/>
  <c r="E73" i="11"/>
  <c r="F73" i="11"/>
  <c r="B74" i="11"/>
  <c r="C74" i="11"/>
  <c r="D74" i="11"/>
  <c r="E74" i="11"/>
  <c r="F74" i="11"/>
  <c r="B75" i="11"/>
  <c r="C75" i="11"/>
  <c r="D75" i="11"/>
  <c r="E75" i="11"/>
  <c r="F75" i="11"/>
  <c r="B76" i="11"/>
  <c r="C76" i="11"/>
  <c r="D76" i="11"/>
  <c r="E76" i="11"/>
  <c r="F76" i="11"/>
  <c r="B77" i="11"/>
  <c r="C77" i="11"/>
  <c r="D77" i="11"/>
  <c r="E77" i="11"/>
  <c r="F77" i="11"/>
  <c r="B78" i="11"/>
  <c r="C78" i="11"/>
  <c r="D78" i="11"/>
  <c r="E78" i="11"/>
  <c r="F78" i="11"/>
  <c r="B79" i="11"/>
  <c r="C79" i="11"/>
  <c r="D79" i="11"/>
  <c r="E79" i="11"/>
  <c r="F79" i="11"/>
  <c r="B80" i="11"/>
  <c r="C80" i="11"/>
  <c r="D80" i="11"/>
  <c r="E80" i="11"/>
  <c r="F80" i="11"/>
  <c r="B81" i="11"/>
  <c r="C81" i="11"/>
  <c r="D81" i="11"/>
  <c r="E81" i="11"/>
  <c r="F81" i="11"/>
  <c r="B82" i="11"/>
  <c r="C82" i="11"/>
  <c r="D82" i="11"/>
  <c r="E82" i="11"/>
  <c r="F82" i="11"/>
  <c r="B83" i="11"/>
  <c r="C83" i="11"/>
  <c r="D83" i="11"/>
  <c r="E83" i="11"/>
  <c r="F83" i="11"/>
  <c r="B84" i="11"/>
  <c r="C84" i="11"/>
  <c r="D84" i="11"/>
  <c r="E84" i="11"/>
  <c r="F84" i="11"/>
  <c r="B85" i="11"/>
  <c r="C85" i="11"/>
  <c r="D85" i="11"/>
  <c r="E85" i="11"/>
  <c r="F85" i="11"/>
  <c r="B86" i="11"/>
  <c r="C86" i="11"/>
  <c r="D86" i="11"/>
  <c r="E86" i="11"/>
  <c r="F86" i="11"/>
  <c r="B87" i="11"/>
  <c r="C87" i="11"/>
  <c r="D87" i="11"/>
  <c r="E87" i="11"/>
  <c r="F87" i="11"/>
  <c r="B88" i="11"/>
  <c r="C88" i="11"/>
  <c r="D88" i="11"/>
  <c r="E88" i="11"/>
  <c r="F88" i="11"/>
  <c r="B89" i="11"/>
  <c r="C89" i="11"/>
  <c r="D89" i="11"/>
  <c r="E89" i="11"/>
  <c r="F89" i="11"/>
  <c r="B90" i="11"/>
  <c r="C90" i="11"/>
  <c r="D90" i="11"/>
  <c r="E90" i="11"/>
  <c r="F90" i="11"/>
  <c r="B91" i="11"/>
  <c r="C91" i="11"/>
  <c r="D91" i="11"/>
  <c r="E91" i="11"/>
  <c r="F91" i="11"/>
  <c r="B92" i="11"/>
  <c r="C92" i="11"/>
  <c r="D92" i="11"/>
  <c r="E92" i="11"/>
  <c r="F92" i="11"/>
  <c r="B93" i="11"/>
  <c r="C93" i="11"/>
  <c r="D93" i="11"/>
  <c r="E93" i="11"/>
  <c r="F93" i="11"/>
  <c r="B94" i="11"/>
  <c r="C94" i="11"/>
  <c r="D94" i="11"/>
  <c r="E94" i="11"/>
  <c r="F94" i="11"/>
  <c r="B95" i="11"/>
  <c r="C95" i="11"/>
  <c r="D95" i="11"/>
  <c r="E95" i="11"/>
  <c r="F95" i="11"/>
  <c r="B96" i="11"/>
  <c r="C96" i="11"/>
  <c r="D96" i="11"/>
  <c r="E96" i="11"/>
  <c r="F96" i="11"/>
  <c r="B97" i="11"/>
  <c r="C97" i="11"/>
  <c r="D97" i="11"/>
  <c r="E97" i="11"/>
  <c r="F97" i="11"/>
  <c r="B98" i="11"/>
  <c r="C98" i="11"/>
  <c r="D98" i="11"/>
  <c r="E98" i="11"/>
  <c r="F98" i="11"/>
  <c r="B99" i="11"/>
  <c r="C99" i="11"/>
  <c r="D99" i="11"/>
  <c r="E99" i="11"/>
  <c r="F99" i="11"/>
  <c r="B100" i="11"/>
  <c r="C100" i="11"/>
  <c r="D100" i="11"/>
  <c r="E100" i="11"/>
  <c r="F100" i="11"/>
  <c r="B101" i="11"/>
  <c r="C101" i="11"/>
  <c r="D101" i="11"/>
  <c r="E101" i="11"/>
  <c r="F101" i="11"/>
  <c r="B102" i="11"/>
  <c r="C102" i="11"/>
  <c r="D102" i="11"/>
  <c r="E102" i="11"/>
  <c r="F102" i="11"/>
  <c r="B103" i="11"/>
  <c r="C103" i="11"/>
  <c r="D103" i="11"/>
  <c r="E103" i="11"/>
  <c r="F103" i="11"/>
  <c r="B104" i="11"/>
  <c r="C104" i="11"/>
  <c r="D104" i="11"/>
  <c r="E104" i="11"/>
  <c r="F104" i="11"/>
  <c r="B105" i="11"/>
  <c r="C105" i="11"/>
  <c r="D105" i="11"/>
  <c r="E105" i="11"/>
  <c r="F105" i="11"/>
  <c r="B106" i="11"/>
  <c r="C106" i="11"/>
  <c r="D106" i="11"/>
  <c r="E106" i="11"/>
  <c r="F106" i="11"/>
  <c r="B107" i="11"/>
  <c r="C107" i="11"/>
  <c r="D107" i="11"/>
  <c r="E107" i="11"/>
  <c r="F107" i="11"/>
  <c r="B108" i="11"/>
  <c r="C108" i="11"/>
  <c r="D108" i="11"/>
  <c r="E108" i="11"/>
  <c r="F108" i="11"/>
  <c r="B109" i="11"/>
  <c r="C109" i="11"/>
  <c r="D109" i="11"/>
  <c r="E109" i="11"/>
  <c r="F109" i="11"/>
  <c r="B110" i="11"/>
  <c r="C110" i="11"/>
  <c r="D110" i="11"/>
  <c r="E110" i="11"/>
  <c r="F110" i="11"/>
  <c r="B111" i="11"/>
  <c r="C111" i="11"/>
  <c r="D111" i="11"/>
  <c r="E111" i="11"/>
  <c r="F111" i="11"/>
  <c r="B112" i="11"/>
  <c r="C112" i="11"/>
  <c r="D112" i="11"/>
  <c r="E112" i="11"/>
  <c r="F112" i="11"/>
  <c r="B113" i="11"/>
  <c r="C113" i="11"/>
  <c r="D113" i="11"/>
  <c r="E113" i="11"/>
  <c r="F113" i="11"/>
  <c r="B114" i="11"/>
  <c r="C114" i="11"/>
  <c r="D114" i="11"/>
  <c r="E114" i="11"/>
  <c r="F114" i="11"/>
  <c r="B115" i="11"/>
  <c r="C115" i="11"/>
  <c r="D115" i="11"/>
  <c r="E115" i="11"/>
  <c r="F115" i="11"/>
  <c r="B116" i="11"/>
  <c r="C116" i="11"/>
  <c r="D116" i="11"/>
  <c r="E116" i="11"/>
  <c r="F116" i="11"/>
  <c r="B117" i="11"/>
  <c r="C117" i="11"/>
  <c r="D117" i="11"/>
  <c r="E117" i="11"/>
  <c r="F117" i="11"/>
  <c r="B118" i="11"/>
  <c r="C118" i="11"/>
  <c r="D118" i="11"/>
  <c r="E118" i="11"/>
  <c r="F118" i="11"/>
  <c r="B119" i="11"/>
  <c r="C119" i="11"/>
  <c r="D119" i="11"/>
  <c r="E119" i="11"/>
  <c r="F119" i="11"/>
  <c r="B120" i="11"/>
  <c r="C120" i="11"/>
  <c r="D120" i="11"/>
  <c r="E120" i="11"/>
  <c r="F120" i="11"/>
  <c r="B121" i="11"/>
  <c r="C121" i="11"/>
  <c r="D121" i="11"/>
  <c r="E121" i="11"/>
  <c r="F121" i="11"/>
  <c r="B122" i="11"/>
  <c r="C122" i="11"/>
  <c r="D122" i="11"/>
  <c r="E122" i="11"/>
  <c r="F122" i="11"/>
  <c r="B123" i="11"/>
  <c r="C123" i="11"/>
  <c r="D123" i="11"/>
  <c r="E123" i="11"/>
  <c r="F123" i="11"/>
  <c r="B124" i="11"/>
  <c r="C124" i="11"/>
  <c r="D124" i="11"/>
  <c r="E124" i="11"/>
  <c r="F124" i="11"/>
  <c r="B125" i="11"/>
  <c r="C125" i="11"/>
  <c r="D125" i="11"/>
  <c r="E125" i="11"/>
  <c r="F125" i="11"/>
  <c r="B126" i="11"/>
  <c r="C126" i="11"/>
  <c r="D126" i="11"/>
  <c r="E126" i="11"/>
  <c r="F126" i="11"/>
  <c r="B127" i="11"/>
  <c r="C127" i="11"/>
  <c r="D127" i="11"/>
  <c r="E127" i="11"/>
  <c r="F127" i="11"/>
  <c r="B128" i="11"/>
  <c r="C128" i="11"/>
  <c r="D128" i="11"/>
  <c r="E128" i="11"/>
  <c r="F128" i="11"/>
  <c r="B129" i="11"/>
  <c r="C129" i="11"/>
  <c r="D129" i="11"/>
  <c r="E129" i="11"/>
  <c r="F129" i="11"/>
  <c r="B130" i="11"/>
  <c r="C130" i="11"/>
  <c r="D130" i="11"/>
  <c r="E130" i="11"/>
  <c r="F130" i="11"/>
  <c r="B131" i="11"/>
  <c r="C131" i="11"/>
  <c r="D131" i="11"/>
  <c r="E131" i="11"/>
  <c r="F131" i="11"/>
  <c r="B132" i="11"/>
  <c r="C132" i="11"/>
  <c r="D132" i="11"/>
  <c r="E132" i="11"/>
  <c r="F132" i="11"/>
  <c r="B133" i="11"/>
  <c r="C133" i="11"/>
  <c r="D133" i="11"/>
  <c r="E133" i="11"/>
  <c r="F133" i="11"/>
  <c r="B134" i="11"/>
  <c r="C134" i="11"/>
  <c r="D134" i="11"/>
  <c r="E134" i="11"/>
  <c r="F134" i="11"/>
  <c r="B135" i="11"/>
  <c r="C135" i="11"/>
  <c r="D135" i="11"/>
  <c r="E135" i="11"/>
  <c r="F135" i="11"/>
  <c r="B136" i="11"/>
  <c r="C136" i="11"/>
  <c r="D136" i="11"/>
  <c r="E136" i="11"/>
  <c r="F136" i="11"/>
  <c r="B137" i="11"/>
  <c r="C137" i="11"/>
  <c r="D137" i="11"/>
  <c r="E137" i="11"/>
  <c r="F137" i="11"/>
  <c r="B138" i="11"/>
  <c r="C138" i="11"/>
  <c r="D138" i="11"/>
  <c r="E138" i="11"/>
  <c r="F138" i="11"/>
  <c r="B139" i="11"/>
  <c r="C139" i="11"/>
  <c r="D139" i="11"/>
  <c r="E139" i="11"/>
  <c r="F139" i="11"/>
  <c r="B140" i="11"/>
  <c r="C140" i="11"/>
  <c r="D140" i="11"/>
  <c r="E140" i="11"/>
  <c r="F140" i="11"/>
  <c r="B141" i="11"/>
  <c r="C141" i="11"/>
  <c r="D141" i="11"/>
  <c r="E141" i="11"/>
  <c r="F141" i="11"/>
  <c r="B142" i="11"/>
  <c r="C142" i="11"/>
  <c r="D142" i="11"/>
  <c r="E142" i="11"/>
  <c r="F142" i="11"/>
  <c r="B143" i="11"/>
  <c r="C143" i="11"/>
  <c r="D143" i="11"/>
  <c r="E143" i="11"/>
  <c r="F143" i="11"/>
  <c r="B144" i="11"/>
  <c r="C144" i="11"/>
  <c r="D144" i="11"/>
  <c r="E144" i="11"/>
  <c r="F144" i="11"/>
  <c r="B145" i="11"/>
  <c r="C145" i="11"/>
  <c r="D145" i="11"/>
  <c r="E145" i="11"/>
  <c r="F145" i="11"/>
  <c r="B146" i="11"/>
  <c r="C146" i="11"/>
  <c r="D146" i="11"/>
  <c r="E146" i="11"/>
  <c r="F146" i="11"/>
  <c r="B147" i="11"/>
  <c r="C147" i="11"/>
  <c r="D147" i="11"/>
  <c r="E147" i="11"/>
  <c r="F147" i="11"/>
  <c r="B148" i="11"/>
  <c r="C148" i="11"/>
  <c r="D148" i="11"/>
  <c r="E148" i="11"/>
  <c r="F148" i="11"/>
  <c r="B149" i="11"/>
  <c r="C149" i="11"/>
  <c r="D149" i="11"/>
  <c r="E149" i="11"/>
  <c r="F149" i="11"/>
  <c r="B150" i="11"/>
  <c r="C150" i="11"/>
  <c r="D150" i="11"/>
  <c r="E150" i="11"/>
  <c r="F150" i="11"/>
  <c r="B151" i="11"/>
  <c r="C151" i="11"/>
  <c r="D151" i="11"/>
  <c r="E151" i="11"/>
  <c r="F151" i="11"/>
  <c r="B152" i="11"/>
  <c r="C152" i="11"/>
  <c r="D152" i="11"/>
  <c r="E152" i="11"/>
  <c r="F152" i="11"/>
  <c r="B153" i="11"/>
  <c r="C153" i="11"/>
  <c r="D153" i="11"/>
  <c r="E153" i="11"/>
  <c r="F153" i="11"/>
  <c r="B154" i="11"/>
  <c r="C154" i="11"/>
  <c r="D154" i="11"/>
  <c r="E154" i="11"/>
  <c r="F154" i="11"/>
  <c r="B155" i="11"/>
  <c r="C155" i="11"/>
  <c r="D155" i="11"/>
  <c r="E155" i="11"/>
  <c r="F155" i="11"/>
  <c r="B156" i="11"/>
  <c r="C156" i="11"/>
  <c r="D156" i="11"/>
  <c r="E156" i="11"/>
  <c r="F156" i="11"/>
  <c r="B157" i="11"/>
  <c r="C157" i="11"/>
  <c r="D157" i="11"/>
  <c r="E157" i="11"/>
  <c r="F157" i="11"/>
  <c r="B158" i="11"/>
  <c r="C158" i="11"/>
  <c r="D158" i="11"/>
  <c r="E158" i="11"/>
  <c r="F158" i="11"/>
  <c r="B159" i="11"/>
  <c r="C159" i="11"/>
  <c r="D159" i="11"/>
  <c r="E159" i="11"/>
  <c r="F159" i="11"/>
  <c r="B160" i="11"/>
  <c r="C160" i="11"/>
  <c r="D160" i="11"/>
  <c r="E160" i="11"/>
  <c r="F160" i="11"/>
  <c r="B161" i="11"/>
  <c r="C161" i="11"/>
  <c r="D161" i="11"/>
  <c r="E161" i="11"/>
  <c r="F161" i="11"/>
  <c r="B162" i="11"/>
  <c r="C162" i="11"/>
  <c r="D162" i="11"/>
  <c r="E162" i="11"/>
  <c r="F162" i="11"/>
  <c r="B163" i="11"/>
  <c r="C163" i="11"/>
  <c r="D163" i="11"/>
  <c r="E163" i="11"/>
  <c r="F163" i="11"/>
  <c r="B164" i="11"/>
  <c r="C164" i="11"/>
  <c r="D164" i="11"/>
  <c r="E164" i="11"/>
  <c r="F164" i="11"/>
  <c r="B165" i="11"/>
  <c r="C165" i="11"/>
  <c r="D165" i="11"/>
  <c r="E165" i="11"/>
  <c r="F165" i="11"/>
  <c r="B166" i="11"/>
  <c r="C166" i="11"/>
  <c r="D166" i="11"/>
  <c r="E166" i="11"/>
  <c r="F166" i="11"/>
  <c r="B167" i="11"/>
  <c r="C167" i="11"/>
  <c r="D167" i="11"/>
  <c r="E167" i="11"/>
  <c r="F167" i="11"/>
  <c r="B168" i="11"/>
  <c r="C168" i="11"/>
  <c r="D168" i="11"/>
  <c r="E168" i="11"/>
  <c r="F168" i="11"/>
  <c r="B169" i="11"/>
  <c r="C169" i="11"/>
  <c r="D169" i="11"/>
  <c r="E169" i="11"/>
  <c r="F169" i="11"/>
  <c r="B170" i="11"/>
  <c r="C170" i="11"/>
  <c r="D170" i="11"/>
  <c r="E170" i="11"/>
  <c r="F170" i="11"/>
  <c r="B171" i="11"/>
  <c r="C171" i="11"/>
  <c r="D171" i="11"/>
  <c r="E171" i="11"/>
  <c r="F171" i="11"/>
  <c r="B172" i="11"/>
  <c r="C172" i="11"/>
  <c r="D172" i="11"/>
  <c r="E172" i="11"/>
  <c r="F172" i="11"/>
  <c r="B173" i="11"/>
  <c r="C173" i="11"/>
  <c r="D173" i="11"/>
  <c r="E173" i="11"/>
  <c r="F173" i="11"/>
  <c r="B174" i="11"/>
  <c r="C174" i="11"/>
  <c r="D174" i="11"/>
  <c r="E174" i="11"/>
  <c r="F174" i="11"/>
  <c r="B175" i="11"/>
  <c r="C175" i="11"/>
  <c r="D175" i="11"/>
  <c r="E175" i="11"/>
  <c r="F175" i="11"/>
  <c r="B176" i="11"/>
  <c r="C176" i="11"/>
  <c r="D176" i="11"/>
  <c r="E176" i="11"/>
  <c r="F176" i="11"/>
  <c r="B177" i="11"/>
  <c r="C177" i="11"/>
  <c r="D177" i="11"/>
  <c r="E177" i="11"/>
  <c r="F177" i="11"/>
  <c r="B178" i="11"/>
  <c r="C178" i="11"/>
  <c r="D178" i="11"/>
  <c r="E178" i="11"/>
  <c r="F178" i="11"/>
  <c r="B179" i="11"/>
  <c r="C179" i="11"/>
  <c r="D179" i="11"/>
  <c r="E179" i="11"/>
  <c r="F179" i="11"/>
  <c r="B180" i="11"/>
  <c r="C180" i="11"/>
  <c r="D180" i="11"/>
  <c r="E180" i="11"/>
  <c r="F180" i="11"/>
  <c r="B181" i="11"/>
  <c r="C181" i="11"/>
  <c r="D181" i="11"/>
  <c r="E181" i="11"/>
  <c r="F181" i="11"/>
  <c r="B182" i="11"/>
  <c r="C182" i="11"/>
  <c r="D182" i="11"/>
  <c r="E182" i="11"/>
  <c r="F182" i="11"/>
  <c r="B183" i="11"/>
  <c r="C183" i="11"/>
  <c r="D183" i="11"/>
  <c r="E183" i="11"/>
  <c r="F183" i="11"/>
  <c r="B184" i="11"/>
  <c r="C184" i="11"/>
  <c r="D184" i="11"/>
  <c r="E184" i="11"/>
  <c r="F184" i="11"/>
  <c r="B185" i="11"/>
  <c r="C185" i="11"/>
  <c r="D185" i="11"/>
  <c r="E185" i="11"/>
  <c r="F185" i="11"/>
  <c r="B186" i="11"/>
  <c r="C186" i="11"/>
  <c r="D186" i="11"/>
  <c r="E186" i="11"/>
  <c r="F186" i="11"/>
  <c r="B187" i="11"/>
  <c r="C187" i="11"/>
  <c r="D187" i="11"/>
  <c r="E187" i="11"/>
  <c r="F187" i="11"/>
  <c r="B188" i="11"/>
  <c r="C188" i="11"/>
  <c r="D188" i="11"/>
  <c r="E188" i="11"/>
  <c r="F188" i="11"/>
  <c r="B189" i="11"/>
  <c r="C189" i="11"/>
  <c r="D189" i="11"/>
  <c r="E189" i="11"/>
  <c r="F189" i="11"/>
  <c r="B190" i="11"/>
  <c r="C190" i="11"/>
  <c r="D190" i="11"/>
  <c r="E190" i="11"/>
  <c r="F190" i="11"/>
  <c r="B191" i="11"/>
  <c r="C191" i="11"/>
  <c r="D191" i="11"/>
  <c r="E191" i="11"/>
  <c r="F191" i="11"/>
  <c r="B192" i="11"/>
  <c r="C192" i="11"/>
  <c r="D192" i="11"/>
  <c r="E192" i="11"/>
  <c r="F192" i="11"/>
  <c r="B193" i="11"/>
  <c r="C193" i="11"/>
  <c r="D193" i="11"/>
  <c r="E193" i="11"/>
  <c r="F193" i="11"/>
  <c r="B194" i="11"/>
  <c r="C194" i="11"/>
  <c r="D194" i="11"/>
  <c r="E194" i="11"/>
  <c r="F194" i="11"/>
  <c r="B195" i="11"/>
  <c r="C195" i="11"/>
  <c r="D195" i="11"/>
  <c r="E195" i="11"/>
  <c r="F195" i="11"/>
  <c r="B196" i="11"/>
  <c r="C196" i="11"/>
  <c r="D196" i="11"/>
  <c r="E196" i="11"/>
  <c r="F196" i="11"/>
  <c r="B197" i="11"/>
  <c r="C197" i="11"/>
  <c r="D197" i="11"/>
  <c r="E197" i="11"/>
  <c r="F197" i="11"/>
  <c r="B198" i="11"/>
  <c r="C198" i="11"/>
  <c r="D198" i="11"/>
  <c r="E198" i="11"/>
  <c r="F198" i="11"/>
  <c r="B199" i="11"/>
  <c r="C199" i="11"/>
  <c r="D199" i="11"/>
  <c r="E199" i="11"/>
  <c r="F199" i="11"/>
  <c r="B200" i="11"/>
  <c r="C200" i="11"/>
  <c r="D200" i="11"/>
  <c r="E200" i="11"/>
  <c r="F200" i="11"/>
  <c r="B201" i="11"/>
  <c r="C201" i="11"/>
  <c r="D201" i="11"/>
  <c r="E201" i="11"/>
  <c r="F201" i="11"/>
  <c r="B202" i="11"/>
  <c r="C202" i="11"/>
  <c r="D202" i="11"/>
  <c r="E202" i="11"/>
  <c r="F202" i="11"/>
  <c r="B203" i="11"/>
  <c r="C203" i="11"/>
  <c r="D203" i="11"/>
  <c r="E203" i="11"/>
  <c r="F203" i="11"/>
  <c r="B204" i="11"/>
  <c r="C204" i="11"/>
  <c r="D204" i="11"/>
  <c r="E204" i="11"/>
  <c r="F204" i="11"/>
  <c r="B205" i="11"/>
  <c r="C205" i="11"/>
  <c r="D205" i="11"/>
  <c r="E205" i="11"/>
  <c r="F205" i="11"/>
  <c r="B206" i="11"/>
  <c r="C206" i="11"/>
  <c r="D206" i="11"/>
  <c r="E206" i="11"/>
  <c r="F206" i="11"/>
  <c r="B207" i="11"/>
  <c r="C207" i="11"/>
  <c r="D207" i="11"/>
  <c r="E207" i="11"/>
  <c r="F207" i="11"/>
  <c r="B208" i="11"/>
  <c r="C208" i="11"/>
  <c r="D208" i="11"/>
  <c r="E208" i="11"/>
  <c r="F208" i="11"/>
  <c r="B209" i="11"/>
  <c r="C209" i="11"/>
  <c r="D209" i="11"/>
  <c r="E209" i="11"/>
  <c r="F209" i="11"/>
  <c r="B210" i="11"/>
  <c r="C210" i="11"/>
  <c r="D210" i="11"/>
  <c r="E210" i="11"/>
  <c r="F210" i="11"/>
  <c r="B211" i="11"/>
  <c r="C211" i="11"/>
  <c r="D211" i="11"/>
  <c r="E211" i="11"/>
  <c r="F211" i="11"/>
  <c r="B212" i="11"/>
  <c r="C212" i="11"/>
  <c r="D212" i="11"/>
  <c r="E212" i="11"/>
  <c r="F212" i="11"/>
  <c r="B213" i="11"/>
  <c r="C213" i="11"/>
  <c r="D213" i="11"/>
  <c r="E213" i="11"/>
  <c r="F213" i="11"/>
  <c r="B214" i="11"/>
  <c r="C214" i="11"/>
  <c r="D214" i="11"/>
  <c r="E214" i="11"/>
  <c r="F214" i="11"/>
  <c r="B215" i="11"/>
  <c r="C215" i="11"/>
  <c r="D215" i="11"/>
  <c r="E215" i="11"/>
  <c r="F215" i="11"/>
  <c r="B216" i="11"/>
  <c r="C216" i="11"/>
  <c r="D216" i="11"/>
  <c r="E216" i="11"/>
  <c r="F216" i="11"/>
  <c r="B217" i="11"/>
  <c r="C217" i="11"/>
  <c r="D217" i="11"/>
  <c r="E217" i="11"/>
  <c r="F217" i="11"/>
  <c r="B218" i="11"/>
  <c r="C218" i="11"/>
  <c r="D218" i="11"/>
  <c r="E218" i="11"/>
  <c r="F218" i="11"/>
  <c r="B219" i="11"/>
  <c r="C219" i="11"/>
  <c r="D219" i="11"/>
  <c r="E219" i="11"/>
  <c r="F219" i="11"/>
  <c r="B220" i="11"/>
  <c r="C220" i="11"/>
  <c r="D220" i="11"/>
  <c r="E220" i="11"/>
  <c r="F220" i="11"/>
  <c r="B221" i="11"/>
  <c r="C221" i="11"/>
  <c r="D221" i="11"/>
  <c r="E221" i="11"/>
  <c r="F221" i="11"/>
  <c r="B222" i="11"/>
  <c r="C222" i="11"/>
  <c r="D222" i="11"/>
  <c r="E222" i="11"/>
  <c r="F222" i="11"/>
  <c r="B223" i="11"/>
  <c r="C223" i="11"/>
  <c r="D223" i="11"/>
  <c r="E223" i="11"/>
  <c r="F223" i="11"/>
  <c r="B224" i="11"/>
  <c r="C224" i="11"/>
  <c r="D224" i="11"/>
  <c r="E224" i="11"/>
  <c r="F224" i="11"/>
  <c r="B225" i="11"/>
  <c r="C225" i="11"/>
  <c r="D225" i="11"/>
  <c r="E225" i="11"/>
  <c r="F225" i="11"/>
  <c r="B226" i="11"/>
  <c r="C226" i="11"/>
  <c r="D226" i="11"/>
  <c r="E226" i="11"/>
  <c r="F226" i="11"/>
  <c r="B227" i="11"/>
  <c r="C227" i="11"/>
  <c r="D227" i="11"/>
  <c r="E227" i="11"/>
  <c r="F227" i="11"/>
  <c r="B228" i="11"/>
  <c r="C228" i="11"/>
  <c r="D228" i="11"/>
  <c r="E228" i="11"/>
  <c r="F228" i="11"/>
  <c r="B229" i="11"/>
  <c r="C229" i="11"/>
  <c r="D229" i="11"/>
  <c r="E229" i="11"/>
  <c r="F229" i="11"/>
  <c r="B230" i="11"/>
  <c r="C230" i="11"/>
  <c r="D230" i="11"/>
  <c r="E230" i="11"/>
  <c r="F230" i="11"/>
  <c r="B231" i="11"/>
  <c r="C231" i="11"/>
  <c r="D231" i="11"/>
  <c r="E231" i="11"/>
  <c r="F231" i="11"/>
  <c r="B232" i="11"/>
  <c r="C232" i="11"/>
  <c r="D232" i="11"/>
  <c r="E232" i="11"/>
  <c r="F232" i="11"/>
  <c r="B233" i="11"/>
  <c r="C233" i="11"/>
  <c r="D233" i="11"/>
  <c r="E233" i="11"/>
  <c r="F233" i="11"/>
  <c r="B234" i="11"/>
  <c r="C234" i="11"/>
  <c r="D234" i="11"/>
  <c r="E234" i="11"/>
  <c r="F234" i="11"/>
  <c r="B235" i="11"/>
  <c r="C235" i="11"/>
  <c r="D235" i="11"/>
  <c r="E235" i="11"/>
  <c r="F235" i="11"/>
  <c r="B236" i="11"/>
  <c r="C236" i="11"/>
  <c r="D236" i="11"/>
  <c r="E236" i="11"/>
  <c r="F236" i="11"/>
  <c r="B237" i="11"/>
  <c r="C237" i="11"/>
  <c r="D237" i="11"/>
  <c r="E237" i="11"/>
  <c r="F237" i="11"/>
  <c r="B238" i="11"/>
  <c r="C238" i="11"/>
  <c r="D238" i="11"/>
  <c r="E238" i="11"/>
  <c r="F238" i="11"/>
  <c r="B239" i="11"/>
  <c r="C239" i="11"/>
  <c r="D239" i="11"/>
  <c r="E239" i="11"/>
  <c r="F239" i="11"/>
  <c r="B240" i="11"/>
  <c r="C240" i="11"/>
  <c r="D240" i="11"/>
  <c r="E240" i="11"/>
  <c r="F240" i="11"/>
  <c r="B241" i="11"/>
  <c r="C241" i="11"/>
  <c r="D241" i="11"/>
  <c r="E241" i="11"/>
  <c r="F241" i="11"/>
  <c r="B242" i="11"/>
  <c r="C242" i="11"/>
  <c r="D242" i="11"/>
  <c r="E242" i="11"/>
  <c r="F242" i="11"/>
  <c r="B243" i="11"/>
  <c r="C243" i="11"/>
  <c r="D243" i="11"/>
  <c r="E243" i="11"/>
  <c r="F243" i="11"/>
  <c r="B244" i="11"/>
  <c r="C244" i="11"/>
  <c r="D244" i="11"/>
  <c r="E244" i="11"/>
  <c r="F244" i="11"/>
  <c r="B245" i="11"/>
  <c r="C245" i="11"/>
  <c r="D245" i="11"/>
  <c r="E245" i="11"/>
  <c r="F245" i="11"/>
  <c r="B246" i="11"/>
  <c r="C246" i="11"/>
  <c r="D246" i="11"/>
  <c r="E246" i="11"/>
  <c r="F246" i="11"/>
  <c r="B247" i="11"/>
  <c r="C247" i="11"/>
  <c r="D247" i="11"/>
  <c r="E247" i="11"/>
  <c r="F247" i="11"/>
  <c r="B248" i="11"/>
  <c r="C248" i="11"/>
  <c r="D248" i="11"/>
  <c r="E248" i="11"/>
  <c r="F248" i="11"/>
  <c r="B249" i="11"/>
  <c r="C249" i="11"/>
  <c r="D249" i="11"/>
  <c r="E249" i="11"/>
  <c r="F249" i="11"/>
  <c r="B250" i="11"/>
  <c r="C250" i="11"/>
  <c r="D250" i="11"/>
  <c r="E250" i="11"/>
  <c r="F250" i="11"/>
  <c r="B251" i="11"/>
  <c r="C251" i="11"/>
  <c r="D251" i="11"/>
  <c r="E251" i="11"/>
  <c r="F251" i="11"/>
  <c r="B252" i="11"/>
  <c r="C252" i="11"/>
  <c r="D252" i="11"/>
  <c r="E252" i="11"/>
  <c r="F252" i="11"/>
  <c r="B253" i="11"/>
  <c r="C253" i="11"/>
  <c r="D253" i="11"/>
  <c r="E253" i="11"/>
  <c r="F253" i="11"/>
  <c r="B254" i="11"/>
  <c r="C254" i="11"/>
  <c r="D254" i="11"/>
  <c r="E254" i="11"/>
  <c r="F254" i="11"/>
  <c r="B255" i="11"/>
  <c r="C255" i="11"/>
  <c r="D255" i="11"/>
  <c r="E255" i="11"/>
  <c r="F255" i="11"/>
  <c r="B256" i="11"/>
  <c r="C256" i="11"/>
  <c r="D256" i="11"/>
  <c r="E256" i="11"/>
  <c r="F256" i="11"/>
  <c r="B257" i="11"/>
  <c r="C257" i="11"/>
  <c r="D257" i="11"/>
  <c r="E257" i="11"/>
  <c r="F257" i="11"/>
  <c r="B258" i="11"/>
  <c r="C258" i="11"/>
  <c r="D258" i="11"/>
  <c r="E258" i="11"/>
  <c r="F258" i="11"/>
  <c r="B259" i="11"/>
  <c r="C259" i="11"/>
  <c r="D259" i="11"/>
  <c r="E259" i="11"/>
  <c r="F259" i="11"/>
  <c r="B260" i="11"/>
  <c r="C260" i="11"/>
  <c r="D260" i="11"/>
  <c r="E260" i="11"/>
  <c r="F260" i="11"/>
  <c r="B261" i="11"/>
  <c r="C261" i="11"/>
  <c r="D261" i="11"/>
  <c r="E261" i="11"/>
  <c r="F261" i="11"/>
  <c r="B262" i="11"/>
  <c r="C262" i="11"/>
  <c r="D262" i="11"/>
  <c r="E262" i="11"/>
  <c r="F262" i="11"/>
  <c r="B263" i="11"/>
  <c r="C263" i="11"/>
  <c r="D263" i="11"/>
  <c r="E263" i="11"/>
  <c r="F263" i="11"/>
  <c r="B264" i="11"/>
  <c r="C264" i="11"/>
  <c r="D264" i="11"/>
  <c r="E264" i="11"/>
  <c r="F264" i="11"/>
  <c r="B265" i="11"/>
  <c r="C265" i="11"/>
  <c r="D265" i="11"/>
  <c r="E265" i="11"/>
  <c r="F265" i="11"/>
  <c r="B266" i="11"/>
  <c r="C266" i="11"/>
  <c r="D266" i="11"/>
  <c r="E266" i="11"/>
  <c r="F266" i="11"/>
  <c r="B267" i="11"/>
  <c r="C267" i="11"/>
  <c r="D267" i="11"/>
  <c r="E267" i="11"/>
  <c r="F267" i="11"/>
  <c r="B268" i="11"/>
  <c r="C268" i="11"/>
  <c r="D268" i="11"/>
  <c r="E268" i="11"/>
  <c r="F268" i="11"/>
  <c r="B269" i="11"/>
  <c r="C269" i="11"/>
  <c r="D269" i="11"/>
  <c r="E269" i="11"/>
  <c r="F269" i="11"/>
  <c r="B270" i="11"/>
  <c r="C270" i="11"/>
  <c r="D270" i="11"/>
  <c r="E270" i="11"/>
  <c r="F270" i="11"/>
  <c r="B271" i="11"/>
  <c r="C271" i="11"/>
  <c r="D271" i="11"/>
  <c r="E271" i="11"/>
  <c r="F271" i="11"/>
  <c r="B272" i="11"/>
  <c r="C272" i="11"/>
  <c r="D272" i="11"/>
  <c r="E272" i="11"/>
  <c r="F272" i="11"/>
  <c r="B273" i="11"/>
  <c r="C273" i="11"/>
  <c r="D273" i="11"/>
  <c r="E273" i="11"/>
  <c r="F273" i="11"/>
  <c r="B274" i="11"/>
  <c r="C274" i="11"/>
  <c r="D274" i="11"/>
  <c r="E274" i="11"/>
  <c r="F274" i="11"/>
  <c r="B275" i="11"/>
  <c r="C275" i="11"/>
  <c r="D275" i="11"/>
  <c r="E275" i="11"/>
  <c r="F275" i="11"/>
  <c r="B276" i="11"/>
  <c r="C276" i="11"/>
  <c r="D276" i="11"/>
  <c r="E276" i="11"/>
  <c r="F276" i="11"/>
  <c r="B277" i="11"/>
  <c r="C277" i="11"/>
  <c r="D277" i="11"/>
  <c r="E277" i="11"/>
  <c r="F277" i="11"/>
  <c r="B278" i="11"/>
  <c r="C278" i="11"/>
  <c r="D278" i="11"/>
  <c r="E278" i="11"/>
  <c r="F278" i="11"/>
  <c r="B279" i="11"/>
  <c r="C279" i="11"/>
  <c r="D279" i="11"/>
  <c r="E279" i="11"/>
  <c r="F279" i="11"/>
  <c r="B280" i="11"/>
  <c r="C280" i="11"/>
  <c r="D280" i="11"/>
  <c r="E280" i="11"/>
  <c r="F280" i="11"/>
  <c r="B281" i="11"/>
  <c r="C281" i="11"/>
  <c r="D281" i="11"/>
  <c r="E281" i="11"/>
  <c r="F281" i="11"/>
  <c r="B282" i="11"/>
  <c r="C282" i="11"/>
  <c r="D282" i="11"/>
  <c r="E282" i="11"/>
  <c r="F282" i="11"/>
  <c r="B283" i="11"/>
  <c r="C283" i="11"/>
  <c r="D283" i="11"/>
  <c r="E283" i="11"/>
  <c r="F283" i="11"/>
  <c r="B284" i="11"/>
  <c r="C284" i="11"/>
  <c r="D284" i="11"/>
  <c r="E284" i="11"/>
  <c r="F284" i="11"/>
  <c r="B285" i="11"/>
  <c r="C285" i="11"/>
  <c r="D285" i="11"/>
  <c r="E285" i="11"/>
  <c r="F285" i="11"/>
  <c r="B286" i="11"/>
  <c r="C286" i="11"/>
  <c r="D286" i="11"/>
  <c r="E286" i="11"/>
  <c r="F286" i="11"/>
  <c r="B287" i="11"/>
  <c r="C287" i="11"/>
  <c r="D287" i="11"/>
  <c r="E287" i="11"/>
  <c r="F287" i="11"/>
  <c r="B288" i="11"/>
  <c r="C288" i="11"/>
  <c r="D288" i="11"/>
  <c r="E288" i="11"/>
  <c r="F288" i="11"/>
  <c r="B289" i="11"/>
  <c r="C289" i="11"/>
  <c r="D289" i="11"/>
  <c r="E289" i="11"/>
  <c r="F289" i="11"/>
  <c r="B290" i="11"/>
  <c r="C290" i="11"/>
  <c r="D290" i="11"/>
  <c r="E290" i="11"/>
  <c r="F290" i="11"/>
  <c r="B291" i="11"/>
  <c r="C291" i="11"/>
  <c r="D291" i="11"/>
  <c r="E291" i="11"/>
  <c r="F291" i="11"/>
  <c r="B292" i="11"/>
  <c r="C292" i="11"/>
  <c r="D292" i="11"/>
  <c r="E292" i="11"/>
  <c r="F292" i="11"/>
  <c r="B293" i="11"/>
  <c r="C293" i="11"/>
  <c r="D293" i="11"/>
  <c r="E293" i="11"/>
  <c r="F293" i="11"/>
  <c r="B294" i="11"/>
  <c r="C294" i="11"/>
  <c r="D294" i="11"/>
  <c r="E294" i="11"/>
  <c r="F294" i="11"/>
  <c r="B295" i="11"/>
  <c r="C295" i="11"/>
  <c r="D295" i="11"/>
  <c r="E295" i="11"/>
  <c r="F295" i="11"/>
  <c r="B296" i="11"/>
  <c r="C296" i="11"/>
  <c r="D296" i="11"/>
  <c r="E296" i="11"/>
  <c r="F296" i="11"/>
  <c r="B297" i="11"/>
  <c r="C297" i="11"/>
  <c r="D297" i="11"/>
  <c r="E297" i="11"/>
  <c r="F297" i="11"/>
  <c r="B298" i="11"/>
  <c r="C298" i="11"/>
  <c r="D298" i="11"/>
  <c r="E298" i="11"/>
  <c r="F298" i="11"/>
  <c r="B299" i="11"/>
  <c r="C299" i="11"/>
  <c r="D299" i="11"/>
  <c r="E299" i="11"/>
  <c r="F299" i="11"/>
  <c r="B300" i="11"/>
  <c r="C300" i="11"/>
  <c r="D300" i="11"/>
  <c r="E300" i="11"/>
  <c r="F300" i="11"/>
  <c r="B301" i="11"/>
  <c r="C301" i="11"/>
  <c r="D301" i="11"/>
  <c r="E301" i="11"/>
  <c r="F301" i="11"/>
  <c r="B302" i="11"/>
  <c r="C302" i="11"/>
  <c r="D302" i="11"/>
  <c r="E302" i="11"/>
  <c r="F302" i="11"/>
  <c r="B303" i="11"/>
  <c r="C303" i="11"/>
  <c r="D303" i="11"/>
  <c r="E303" i="11"/>
  <c r="F303" i="11"/>
  <c r="B304" i="11"/>
  <c r="C304" i="11"/>
  <c r="D304" i="11"/>
  <c r="E304" i="11"/>
  <c r="F304" i="11"/>
  <c r="B305" i="11"/>
  <c r="C305" i="11"/>
  <c r="D305" i="11"/>
  <c r="E305" i="11"/>
  <c r="F305" i="11"/>
  <c r="B306" i="11"/>
  <c r="C306" i="11"/>
  <c r="D306" i="11"/>
  <c r="E306" i="11"/>
  <c r="F306" i="11"/>
  <c r="B307" i="11"/>
  <c r="C307" i="11"/>
  <c r="D307" i="11"/>
  <c r="E307" i="11"/>
  <c r="F307" i="11"/>
  <c r="B308" i="11"/>
  <c r="C308" i="11"/>
  <c r="D308" i="11"/>
  <c r="E308" i="11"/>
  <c r="F308" i="11"/>
  <c r="B309" i="11"/>
  <c r="C309" i="11"/>
  <c r="D309" i="11"/>
  <c r="E309" i="11"/>
  <c r="F309" i="11"/>
  <c r="B310" i="11"/>
  <c r="C310" i="11"/>
  <c r="D310" i="11"/>
  <c r="E310" i="11"/>
  <c r="F310" i="11"/>
  <c r="B311" i="11"/>
  <c r="C311" i="11"/>
  <c r="D311" i="11"/>
  <c r="E311" i="11"/>
  <c r="F311" i="11"/>
  <c r="B312" i="11"/>
  <c r="C312" i="11"/>
  <c r="D312" i="11"/>
  <c r="E312" i="11"/>
  <c r="F312" i="11"/>
  <c r="B313" i="11"/>
  <c r="C313" i="11"/>
  <c r="D313" i="11"/>
  <c r="E313" i="11"/>
  <c r="F313" i="11"/>
  <c r="B314" i="11"/>
  <c r="C314" i="11"/>
  <c r="D314" i="11"/>
  <c r="E314" i="11"/>
  <c r="F314" i="11"/>
  <c r="B315" i="11"/>
  <c r="C315" i="11"/>
  <c r="D315" i="11"/>
  <c r="E315" i="11"/>
  <c r="F315" i="11"/>
  <c r="B316" i="11"/>
  <c r="C316" i="11"/>
  <c r="D316" i="11"/>
  <c r="E316" i="11"/>
  <c r="F316" i="11"/>
  <c r="B317" i="11"/>
  <c r="C317" i="11"/>
  <c r="D317" i="11"/>
  <c r="E317" i="11"/>
  <c r="F317" i="11"/>
  <c r="B318" i="11"/>
  <c r="C318" i="11"/>
  <c r="D318" i="11"/>
  <c r="E318" i="11"/>
  <c r="F318" i="11"/>
  <c r="B319" i="11"/>
  <c r="C319" i="11"/>
  <c r="D319" i="11"/>
  <c r="E319" i="11"/>
  <c r="F319" i="11"/>
  <c r="B320" i="11"/>
  <c r="C320" i="11"/>
  <c r="D320" i="11"/>
  <c r="E320" i="11"/>
  <c r="F320" i="11"/>
  <c r="B321" i="11"/>
  <c r="C321" i="11"/>
  <c r="D321" i="11"/>
  <c r="E321" i="11"/>
  <c r="F321" i="11"/>
  <c r="B322" i="11"/>
  <c r="C322" i="11"/>
  <c r="D322" i="11"/>
  <c r="E322" i="11"/>
  <c r="F322" i="11"/>
  <c r="B323" i="11"/>
  <c r="C323" i="11"/>
  <c r="D323" i="11"/>
  <c r="E323" i="11"/>
  <c r="F323" i="11"/>
  <c r="B324" i="11"/>
  <c r="C324" i="11"/>
  <c r="D324" i="11"/>
  <c r="E324" i="11"/>
  <c r="F324" i="11"/>
  <c r="B325" i="11"/>
  <c r="C325" i="11"/>
  <c r="D325" i="11"/>
  <c r="E325" i="11"/>
  <c r="F325" i="11"/>
  <c r="B326" i="11"/>
  <c r="C326" i="11"/>
  <c r="D326" i="11"/>
  <c r="E326" i="11"/>
  <c r="F326" i="11"/>
  <c r="B327" i="11"/>
  <c r="C327" i="11"/>
  <c r="D327" i="11"/>
  <c r="E327" i="11"/>
  <c r="F327" i="11"/>
  <c r="B328" i="11"/>
  <c r="C328" i="11"/>
  <c r="D328" i="11"/>
  <c r="E328" i="11"/>
  <c r="F328" i="11"/>
  <c r="B329" i="11"/>
  <c r="C329" i="11"/>
  <c r="D329" i="11"/>
  <c r="E329" i="11"/>
  <c r="F329" i="11"/>
  <c r="B330" i="11"/>
  <c r="C330" i="11"/>
  <c r="D330" i="11"/>
  <c r="E330" i="11"/>
  <c r="F330" i="11"/>
  <c r="B331" i="11"/>
  <c r="C331" i="11"/>
  <c r="D331" i="11"/>
  <c r="E331" i="11"/>
  <c r="F331" i="11"/>
  <c r="B332" i="11"/>
  <c r="C332" i="11"/>
  <c r="D332" i="11"/>
  <c r="E332" i="11"/>
  <c r="F332" i="11"/>
  <c r="B333" i="11"/>
  <c r="C333" i="11"/>
  <c r="D333" i="11"/>
  <c r="E333" i="11"/>
  <c r="F333" i="11"/>
  <c r="B334" i="11"/>
  <c r="C334" i="11"/>
  <c r="D334" i="11"/>
  <c r="E334" i="11"/>
  <c r="F334" i="11"/>
  <c r="B335" i="11"/>
  <c r="C335" i="11"/>
  <c r="D335" i="11"/>
  <c r="E335" i="11"/>
  <c r="F335" i="11"/>
  <c r="B336" i="11"/>
  <c r="C336" i="11"/>
  <c r="D336" i="11"/>
  <c r="E336" i="11"/>
  <c r="F336" i="11"/>
  <c r="B337" i="11"/>
  <c r="C337" i="11"/>
  <c r="D337" i="11"/>
  <c r="E337" i="11"/>
  <c r="F337" i="11"/>
  <c r="B338" i="11"/>
  <c r="C338" i="11"/>
  <c r="D338" i="11"/>
  <c r="E338" i="11"/>
  <c r="F338" i="11"/>
  <c r="B339" i="11"/>
  <c r="C339" i="11"/>
  <c r="D339" i="11"/>
  <c r="E339" i="11"/>
  <c r="F339" i="11"/>
  <c r="B340" i="11"/>
  <c r="C340" i="11"/>
  <c r="D340" i="11"/>
  <c r="E340" i="11"/>
  <c r="F340" i="11"/>
  <c r="B341" i="11"/>
  <c r="C341" i="11"/>
  <c r="D341" i="11"/>
  <c r="E341" i="11"/>
  <c r="F341" i="11"/>
  <c r="B342" i="11"/>
  <c r="C342" i="11"/>
  <c r="D342" i="11"/>
  <c r="E342" i="11"/>
  <c r="F342" i="11"/>
  <c r="B343" i="11"/>
  <c r="C343" i="11"/>
  <c r="D343" i="11"/>
  <c r="E343" i="11"/>
  <c r="F343" i="11"/>
  <c r="B344" i="11"/>
  <c r="C344" i="11"/>
  <c r="D344" i="11"/>
  <c r="E344" i="11"/>
  <c r="F344" i="11"/>
  <c r="B345" i="11"/>
  <c r="C345" i="11"/>
  <c r="D345" i="11"/>
  <c r="E345" i="11"/>
  <c r="F345" i="11"/>
  <c r="B346" i="11"/>
  <c r="C346" i="11"/>
  <c r="D346" i="11"/>
  <c r="E346" i="11"/>
  <c r="F346" i="11"/>
  <c r="B347" i="11"/>
  <c r="C347" i="11"/>
  <c r="D347" i="11"/>
  <c r="E347" i="11"/>
  <c r="F347" i="11"/>
  <c r="B348" i="11"/>
  <c r="C348" i="11"/>
  <c r="D348" i="11"/>
  <c r="E348" i="11"/>
  <c r="F348" i="11"/>
  <c r="B349" i="11"/>
  <c r="C349" i="11"/>
  <c r="D349" i="11"/>
  <c r="E349" i="11"/>
  <c r="F349" i="11"/>
  <c r="B350" i="11"/>
  <c r="C350" i="11"/>
  <c r="D350" i="11"/>
  <c r="E350" i="11"/>
  <c r="F350" i="11"/>
  <c r="B351" i="11"/>
  <c r="C351" i="11"/>
  <c r="D351" i="11"/>
  <c r="E351" i="11"/>
  <c r="F351" i="11"/>
  <c r="B352" i="11"/>
  <c r="C352" i="11"/>
  <c r="D352" i="11"/>
  <c r="E352" i="11"/>
  <c r="F352" i="11"/>
  <c r="B353" i="11"/>
  <c r="C353" i="11"/>
  <c r="D353" i="11"/>
  <c r="E353" i="11"/>
  <c r="F353" i="11"/>
  <c r="B354" i="11"/>
  <c r="C354" i="11"/>
  <c r="D354" i="11"/>
  <c r="E354" i="11"/>
  <c r="F354" i="11"/>
  <c r="B355" i="11"/>
  <c r="C355" i="11"/>
  <c r="D355" i="11"/>
  <c r="E355" i="11"/>
  <c r="F355" i="11"/>
  <c r="B356" i="11"/>
  <c r="C356" i="11"/>
  <c r="D356" i="11"/>
  <c r="E356" i="11"/>
  <c r="F356" i="11"/>
  <c r="B357" i="11"/>
  <c r="C357" i="11"/>
  <c r="D357" i="11"/>
  <c r="E357" i="11"/>
  <c r="F357" i="11"/>
  <c r="B358" i="11"/>
  <c r="C358" i="11"/>
  <c r="D358" i="11"/>
  <c r="E358" i="11"/>
  <c r="F358" i="11"/>
  <c r="B359" i="11"/>
  <c r="C359" i="11"/>
  <c r="D359" i="11"/>
  <c r="E359" i="11"/>
  <c r="F359" i="11"/>
  <c r="B360" i="11"/>
  <c r="C360" i="11"/>
  <c r="D360" i="11"/>
  <c r="E360" i="11"/>
  <c r="F360" i="11"/>
  <c r="B361" i="11"/>
  <c r="C361" i="11"/>
  <c r="D361" i="11"/>
  <c r="E361" i="11"/>
  <c r="F361" i="11"/>
  <c r="B362" i="11"/>
  <c r="C362" i="11"/>
  <c r="D362" i="11"/>
  <c r="E362" i="11"/>
  <c r="F362" i="11"/>
  <c r="B363" i="11"/>
  <c r="C363" i="11"/>
  <c r="D363" i="11"/>
  <c r="E363" i="11"/>
  <c r="F363" i="11"/>
  <c r="B364" i="11"/>
  <c r="C364" i="11"/>
  <c r="D364" i="11"/>
  <c r="E364" i="11"/>
  <c r="F364" i="11"/>
  <c r="B365" i="11"/>
  <c r="C365" i="11"/>
  <c r="D365" i="11"/>
  <c r="E365" i="11"/>
  <c r="F365" i="11"/>
  <c r="B366" i="11"/>
  <c r="C366" i="11"/>
  <c r="D366" i="11"/>
  <c r="E366" i="11"/>
  <c r="F366" i="11"/>
  <c r="B367" i="11"/>
  <c r="C367" i="11"/>
  <c r="D367" i="11"/>
  <c r="E367" i="11"/>
  <c r="F367" i="11"/>
  <c r="B368" i="11"/>
  <c r="C368" i="11"/>
  <c r="D368" i="11"/>
  <c r="E368" i="11"/>
  <c r="F368" i="11"/>
  <c r="B369" i="11"/>
  <c r="C369" i="11"/>
  <c r="D369" i="11"/>
  <c r="E369" i="11"/>
  <c r="F369" i="11"/>
  <c r="B370" i="11"/>
  <c r="C370" i="11"/>
  <c r="D370" i="11"/>
  <c r="E370" i="11"/>
  <c r="F370" i="11"/>
  <c r="B371" i="11"/>
  <c r="C371" i="11"/>
  <c r="D371" i="11"/>
  <c r="E371" i="11"/>
  <c r="F371" i="11"/>
  <c r="B372" i="11"/>
  <c r="C372" i="11"/>
  <c r="D372" i="11"/>
  <c r="E372" i="11"/>
  <c r="F372" i="11"/>
  <c r="B373" i="11"/>
  <c r="C373" i="11"/>
  <c r="D373" i="11"/>
  <c r="E373" i="11"/>
  <c r="F373" i="11"/>
  <c r="B374" i="11"/>
  <c r="C374" i="11"/>
  <c r="D374" i="11"/>
  <c r="E374" i="11"/>
  <c r="F374" i="11"/>
  <c r="B375" i="11"/>
  <c r="C375" i="11"/>
  <c r="D375" i="11"/>
  <c r="E375" i="11"/>
  <c r="F375" i="11"/>
  <c r="B376" i="11"/>
  <c r="C376" i="11"/>
  <c r="D376" i="11"/>
  <c r="E376" i="11"/>
  <c r="F376" i="11"/>
  <c r="B377" i="11"/>
  <c r="C377" i="11"/>
  <c r="D377" i="11"/>
  <c r="E377" i="11"/>
  <c r="F377" i="11"/>
  <c r="B378" i="11"/>
  <c r="C378" i="11"/>
  <c r="D378" i="11"/>
  <c r="E378" i="11"/>
  <c r="F378" i="11"/>
  <c r="B379" i="11"/>
  <c r="C379" i="11"/>
  <c r="D379" i="11"/>
  <c r="E379" i="11"/>
  <c r="F379" i="11"/>
  <c r="B380" i="11"/>
  <c r="C380" i="11"/>
  <c r="D380" i="11"/>
  <c r="E380" i="11"/>
  <c r="F380" i="11"/>
  <c r="B381" i="11"/>
  <c r="C381" i="11"/>
  <c r="D381" i="11"/>
  <c r="E381" i="11"/>
  <c r="F381" i="11"/>
  <c r="B382" i="11"/>
  <c r="C382" i="11"/>
  <c r="D382" i="11"/>
  <c r="E382" i="11"/>
  <c r="F382" i="11"/>
  <c r="B383" i="11"/>
  <c r="C383" i="11"/>
  <c r="D383" i="11"/>
  <c r="E383" i="11"/>
  <c r="F383" i="11"/>
  <c r="B384" i="11"/>
  <c r="C384" i="11"/>
  <c r="D384" i="11"/>
  <c r="E384" i="11"/>
  <c r="F384" i="11"/>
  <c r="B385" i="11"/>
  <c r="C385" i="11"/>
  <c r="D385" i="11"/>
  <c r="E385" i="11"/>
  <c r="F385" i="11"/>
  <c r="B386" i="11"/>
  <c r="C386" i="11"/>
  <c r="D386" i="11"/>
  <c r="E386" i="11"/>
  <c r="F386" i="11"/>
  <c r="B387" i="11"/>
  <c r="C387" i="11"/>
  <c r="D387" i="11"/>
  <c r="E387" i="11"/>
  <c r="F387" i="11"/>
  <c r="B388" i="11"/>
  <c r="C388" i="11"/>
  <c r="D388" i="11"/>
  <c r="E388" i="11"/>
  <c r="F388" i="11"/>
  <c r="B389" i="11"/>
  <c r="C389" i="11"/>
  <c r="D389" i="11"/>
  <c r="E389" i="11"/>
  <c r="F389" i="11"/>
  <c r="B390" i="11"/>
  <c r="C390" i="11"/>
  <c r="D390" i="11"/>
  <c r="E390" i="11"/>
  <c r="F390" i="11"/>
  <c r="B391" i="11"/>
  <c r="C391" i="11"/>
  <c r="D391" i="11"/>
  <c r="E391" i="11"/>
  <c r="F391" i="11"/>
  <c r="B392" i="11"/>
  <c r="C392" i="11"/>
  <c r="D392" i="11"/>
  <c r="E392" i="11"/>
  <c r="F392" i="11"/>
  <c r="B393" i="11"/>
  <c r="C393" i="11"/>
  <c r="D393" i="11"/>
  <c r="E393" i="11"/>
  <c r="F393" i="11"/>
  <c r="B394" i="11"/>
  <c r="C394" i="11"/>
  <c r="D394" i="11"/>
  <c r="E394" i="11"/>
  <c r="F394" i="11"/>
  <c r="B395" i="11"/>
  <c r="C395" i="11"/>
  <c r="D395" i="11"/>
  <c r="E395" i="11"/>
  <c r="F395" i="11"/>
  <c r="B396" i="11"/>
  <c r="C396" i="11"/>
  <c r="D396" i="11"/>
  <c r="E396" i="11"/>
  <c r="F396" i="11"/>
  <c r="B397" i="11"/>
  <c r="C397" i="11"/>
  <c r="D397" i="11"/>
  <c r="E397" i="11"/>
  <c r="F397" i="11"/>
  <c r="B398" i="11"/>
  <c r="C398" i="11"/>
  <c r="D398" i="11"/>
  <c r="E398" i="11"/>
  <c r="F398" i="11"/>
  <c r="B399" i="11"/>
  <c r="C399" i="11"/>
  <c r="D399" i="11"/>
  <c r="E399" i="11"/>
  <c r="F399" i="11"/>
  <c r="B400" i="11"/>
  <c r="C400" i="11"/>
  <c r="D400" i="11"/>
  <c r="E400" i="11"/>
  <c r="F400" i="11"/>
  <c r="B401" i="11"/>
  <c r="C401" i="11"/>
  <c r="D401" i="11"/>
  <c r="E401" i="11"/>
  <c r="F401" i="11"/>
  <c r="B402" i="11"/>
  <c r="C402" i="11"/>
  <c r="D402" i="11"/>
  <c r="E402" i="11"/>
  <c r="F402" i="11"/>
  <c r="B403" i="11"/>
  <c r="C403" i="11"/>
  <c r="D403" i="11"/>
  <c r="E403" i="11"/>
  <c r="F403" i="11"/>
  <c r="B404" i="11"/>
  <c r="C404" i="11"/>
  <c r="D404" i="11"/>
  <c r="E404" i="11"/>
  <c r="F404" i="11"/>
  <c r="B405" i="11"/>
  <c r="C405" i="11"/>
  <c r="D405" i="11"/>
  <c r="E405" i="11"/>
  <c r="F405" i="11"/>
  <c r="B406" i="11"/>
  <c r="C406" i="11"/>
  <c r="D406" i="11"/>
  <c r="E406" i="11"/>
  <c r="F406" i="11"/>
  <c r="B407" i="11"/>
  <c r="C407" i="11"/>
  <c r="D407" i="11"/>
  <c r="E407" i="11"/>
  <c r="F407" i="11"/>
  <c r="B408" i="11"/>
  <c r="C408" i="11"/>
  <c r="D408" i="11"/>
  <c r="E408" i="11"/>
  <c r="F408" i="11"/>
  <c r="B409" i="11"/>
  <c r="C409" i="11"/>
  <c r="D409" i="11"/>
  <c r="E409" i="11"/>
  <c r="F409" i="11"/>
  <c r="B410" i="11"/>
  <c r="C410" i="11"/>
  <c r="D410" i="11"/>
  <c r="E410" i="11"/>
  <c r="F410" i="11"/>
  <c r="B411" i="11"/>
  <c r="C411" i="11"/>
  <c r="D411" i="11"/>
  <c r="E411" i="11"/>
  <c r="F411" i="11"/>
  <c r="B412" i="11"/>
  <c r="C412" i="11"/>
  <c r="D412" i="11"/>
  <c r="E412" i="11"/>
  <c r="F412" i="11"/>
  <c r="B413" i="11"/>
  <c r="C413" i="11"/>
  <c r="D413" i="11"/>
  <c r="E413" i="11"/>
  <c r="F413" i="11"/>
  <c r="B414" i="11"/>
  <c r="C414" i="11"/>
  <c r="D414" i="11"/>
  <c r="E414" i="11"/>
  <c r="F414" i="11"/>
  <c r="B415" i="11"/>
  <c r="C415" i="11"/>
  <c r="D415" i="11"/>
  <c r="E415" i="11"/>
  <c r="F415" i="11"/>
  <c r="B416" i="11"/>
  <c r="C416" i="11"/>
  <c r="D416" i="11"/>
  <c r="E416" i="11"/>
  <c r="F416" i="11"/>
  <c r="B417" i="11"/>
  <c r="C417" i="11"/>
  <c r="D417" i="11"/>
  <c r="E417" i="11"/>
  <c r="F417" i="11"/>
  <c r="B418" i="11"/>
  <c r="C418" i="11"/>
  <c r="D418" i="11"/>
  <c r="E418" i="11"/>
  <c r="F418" i="11"/>
  <c r="B419" i="11"/>
  <c r="C419" i="11"/>
  <c r="D419" i="11"/>
  <c r="E419" i="11"/>
  <c r="F419" i="11"/>
  <c r="B420" i="11"/>
  <c r="C420" i="11"/>
  <c r="D420" i="11"/>
  <c r="E420" i="11"/>
  <c r="F420" i="11"/>
  <c r="B421" i="11"/>
  <c r="C421" i="11"/>
  <c r="D421" i="11"/>
  <c r="E421" i="11"/>
  <c r="F421" i="11"/>
  <c r="B422" i="11"/>
  <c r="C422" i="11"/>
  <c r="D422" i="11"/>
  <c r="E422" i="11"/>
  <c r="F422" i="11"/>
  <c r="B423" i="11"/>
  <c r="C423" i="11"/>
  <c r="D423" i="11"/>
  <c r="E423" i="11"/>
  <c r="F423" i="11"/>
  <c r="B424" i="11"/>
  <c r="C424" i="11"/>
  <c r="D424" i="11"/>
  <c r="E424" i="11"/>
  <c r="F424" i="11"/>
  <c r="B425" i="11"/>
  <c r="C425" i="11"/>
  <c r="D425" i="11"/>
  <c r="E425" i="11"/>
  <c r="F425" i="11"/>
  <c r="B426" i="11"/>
  <c r="C426" i="11"/>
  <c r="D426" i="11"/>
  <c r="E426" i="11"/>
  <c r="F426" i="11"/>
  <c r="B427" i="11"/>
  <c r="C427" i="11"/>
  <c r="D427" i="11"/>
  <c r="E427" i="11"/>
  <c r="F427" i="11"/>
  <c r="B428" i="11"/>
  <c r="C428" i="11"/>
  <c r="D428" i="11"/>
  <c r="E428" i="11"/>
  <c r="F428" i="11"/>
  <c r="B429" i="11"/>
  <c r="C429" i="11"/>
  <c r="D429" i="11"/>
  <c r="E429" i="11"/>
  <c r="F429" i="11"/>
  <c r="B430" i="11"/>
  <c r="C430" i="11"/>
  <c r="D430" i="11"/>
  <c r="E430" i="11"/>
  <c r="F430" i="11"/>
  <c r="B431" i="11"/>
  <c r="C431" i="11"/>
  <c r="D431" i="11"/>
  <c r="E431" i="11"/>
  <c r="F431" i="11"/>
  <c r="B432" i="11"/>
  <c r="C432" i="11"/>
  <c r="D432" i="11"/>
  <c r="E432" i="11"/>
  <c r="F432" i="11"/>
  <c r="B433" i="11"/>
  <c r="C433" i="11"/>
  <c r="D433" i="11"/>
  <c r="E433" i="11"/>
  <c r="F433" i="11"/>
  <c r="B434" i="11"/>
  <c r="C434" i="11"/>
  <c r="D434" i="11"/>
  <c r="E434" i="11"/>
  <c r="F434" i="11"/>
  <c r="B435" i="11"/>
  <c r="C435" i="11"/>
  <c r="D435" i="11"/>
  <c r="E435" i="11"/>
  <c r="F435" i="11"/>
  <c r="B436" i="11"/>
  <c r="C436" i="11"/>
  <c r="D436" i="11"/>
  <c r="E436" i="11"/>
  <c r="F436" i="11"/>
  <c r="B437" i="11"/>
  <c r="C437" i="11"/>
  <c r="D437" i="11"/>
  <c r="E437" i="11"/>
  <c r="F437" i="11"/>
  <c r="B438" i="11"/>
  <c r="C438" i="11"/>
  <c r="D438" i="11"/>
  <c r="E438" i="11"/>
  <c r="F438" i="11"/>
  <c r="B439" i="11"/>
  <c r="C439" i="11"/>
  <c r="D439" i="11"/>
  <c r="E439" i="11"/>
  <c r="F439" i="11"/>
  <c r="B440" i="11"/>
  <c r="C440" i="11"/>
  <c r="D440" i="11"/>
  <c r="E440" i="11"/>
  <c r="F440" i="11"/>
  <c r="B441" i="11"/>
  <c r="C441" i="11"/>
  <c r="D441" i="11"/>
  <c r="E441" i="11"/>
  <c r="F441" i="11"/>
  <c r="B442" i="11"/>
  <c r="C442" i="11"/>
  <c r="D442" i="11"/>
  <c r="E442" i="11"/>
  <c r="F442" i="11"/>
  <c r="B443" i="11"/>
  <c r="C443" i="11"/>
  <c r="D443" i="11"/>
  <c r="E443" i="11"/>
  <c r="F443" i="11"/>
  <c r="B444" i="11"/>
  <c r="C444" i="11"/>
  <c r="D444" i="11"/>
  <c r="E444" i="11"/>
  <c r="F444" i="11"/>
  <c r="B445" i="11"/>
  <c r="C445" i="11"/>
  <c r="D445" i="11"/>
  <c r="E445" i="11"/>
  <c r="F445" i="11"/>
  <c r="B446" i="11"/>
  <c r="C446" i="11"/>
  <c r="D446" i="11"/>
  <c r="E446" i="11"/>
  <c r="F446" i="11"/>
  <c r="B447" i="11"/>
  <c r="C447" i="11"/>
  <c r="D447" i="11"/>
  <c r="E447" i="11"/>
  <c r="F447" i="11"/>
  <c r="B448" i="11"/>
  <c r="C448" i="11"/>
  <c r="D448" i="11"/>
  <c r="E448" i="11"/>
  <c r="F448" i="11"/>
  <c r="B449" i="11"/>
  <c r="C449" i="11"/>
  <c r="D449" i="11"/>
  <c r="E449" i="11"/>
  <c r="F449" i="11"/>
  <c r="B450" i="11"/>
  <c r="C450" i="11"/>
  <c r="D450" i="11"/>
  <c r="E450" i="11"/>
  <c r="F450" i="11"/>
  <c r="B451" i="11"/>
  <c r="C451" i="11"/>
  <c r="D451" i="11"/>
  <c r="E451" i="11"/>
  <c r="F451" i="11"/>
  <c r="B452" i="11"/>
  <c r="C452" i="11"/>
  <c r="D452" i="11"/>
  <c r="E452" i="11"/>
  <c r="F452" i="11"/>
  <c r="B453" i="11"/>
  <c r="C453" i="11"/>
  <c r="D453" i="11"/>
  <c r="E453" i="11"/>
  <c r="F453" i="11"/>
  <c r="B454" i="11"/>
  <c r="C454" i="11"/>
  <c r="D454" i="11"/>
  <c r="E454" i="11"/>
  <c r="F454" i="11"/>
  <c r="B455" i="11"/>
  <c r="C455" i="11"/>
  <c r="D455" i="11"/>
  <c r="E455" i="11"/>
  <c r="F455" i="11"/>
  <c r="B456" i="11"/>
  <c r="C456" i="11"/>
  <c r="D456" i="11"/>
  <c r="E456" i="11"/>
  <c r="F456" i="11"/>
  <c r="B457" i="11"/>
  <c r="C457" i="11"/>
  <c r="D457" i="11"/>
  <c r="E457" i="11"/>
  <c r="F457" i="11"/>
  <c r="B458" i="11"/>
  <c r="C458" i="11"/>
  <c r="D458" i="11"/>
  <c r="E458" i="11"/>
  <c r="F458" i="11"/>
  <c r="B459" i="11"/>
  <c r="C459" i="11"/>
  <c r="D459" i="11"/>
  <c r="E459" i="11"/>
  <c r="F459" i="11"/>
  <c r="B460" i="11"/>
  <c r="C460" i="11"/>
  <c r="D460" i="11"/>
  <c r="E460" i="11"/>
  <c r="F460" i="11"/>
  <c r="B461" i="11"/>
  <c r="C461" i="11"/>
  <c r="D461" i="11"/>
  <c r="E461" i="11"/>
  <c r="F461" i="11"/>
  <c r="B462" i="11"/>
  <c r="C462" i="11"/>
  <c r="D462" i="11"/>
  <c r="E462" i="11"/>
  <c r="F462" i="11"/>
  <c r="B463" i="11"/>
  <c r="C463" i="11"/>
  <c r="D463" i="11"/>
  <c r="E463" i="11"/>
  <c r="F463" i="11"/>
  <c r="B464" i="11"/>
  <c r="C464" i="11"/>
  <c r="D464" i="11"/>
  <c r="E464" i="11"/>
  <c r="F464" i="11"/>
  <c r="B465" i="11"/>
  <c r="C465" i="11"/>
  <c r="D465" i="11"/>
  <c r="E465" i="11"/>
  <c r="F465" i="11"/>
  <c r="B466" i="11"/>
  <c r="C466" i="11"/>
  <c r="D466" i="11"/>
  <c r="E466" i="11"/>
  <c r="F466" i="11"/>
  <c r="B467" i="11"/>
  <c r="C467" i="11"/>
  <c r="D467" i="11"/>
  <c r="E467" i="11"/>
  <c r="F467" i="11"/>
  <c r="B468" i="11"/>
  <c r="C468" i="11"/>
  <c r="D468" i="11"/>
  <c r="E468" i="11"/>
  <c r="F468" i="11"/>
  <c r="B469" i="11"/>
  <c r="C469" i="11"/>
  <c r="D469" i="11"/>
  <c r="E469" i="11"/>
  <c r="F469" i="11"/>
  <c r="B470" i="11"/>
  <c r="C470" i="11"/>
  <c r="D470" i="11"/>
  <c r="E470" i="11"/>
  <c r="F470" i="11"/>
  <c r="B471" i="11"/>
  <c r="C471" i="11"/>
  <c r="D471" i="11"/>
  <c r="E471" i="11"/>
  <c r="F471" i="11"/>
  <c r="B472" i="11"/>
  <c r="C472" i="11"/>
  <c r="D472" i="11"/>
  <c r="E472" i="11"/>
  <c r="F472" i="11"/>
  <c r="B473" i="11"/>
  <c r="C473" i="11"/>
  <c r="D473" i="11"/>
  <c r="E473" i="11"/>
  <c r="F473" i="11"/>
  <c r="B474" i="11"/>
  <c r="C474" i="11"/>
  <c r="D474" i="11"/>
  <c r="E474" i="11"/>
  <c r="F474" i="11"/>
  <c r="B475" i="11"/>
  <c r="C475" i="11"/>
  <c r="D475" i="11"/>
  <c r="E475" i="11"/>
  <c r="F475" i="11"/>
  <c r="B476" i="11"/>
  <c r="C476" i="11"/>
  <c r="D476" i="11"/>
  <c r="E476" i="11"/>
  <c r="F476" i="11"/>
  <c r="B477" i="11"/>
  <c r="C477" i="11"/>
  <c r="D477" i="11"/>
  <c r="E477" i="11"/>
  <c r="F477" i="11"/>
  <c r="B478" i="11"/>
  <c r="C478" i="11"/>
  <c r="D478" i="11"/>
  <c r="E478" i="11"/>
  <c r="F478" i="11"/>
  <c r="B479" i="11"/>
  <c r="C479" i="11"/>
  <c r="D479" i="11"/>
  <c r="E479" i="11"/>
  <c r="F479" i="11"/>
  <c r="B480" i="11"/>
  <c r="C480" i="11"/>
  <c r="D480" i="11"/>
  <c r="E480" i="11"/>
  <c r="F480" i="11"/>
  <c r="B481" i="11"/>
  <c r="C481" i="11"/>
  <c r="D481" i="11"/>
  <c r="E481" i="11"/>
  <c r="F481" i="11"/>
  <c r="B482" i="11"/>
  <c r="C482" i="11"/>
  <c r="D482" i="11"/>
  <c r="E482" i="11"/>
  <c r="F482" i="11"/>
  <c r="B483" i="11"/>
  <c r="C483" i="11"/>
  <c r="D483" i="11"/>
  <c r="E483" i="11"/>
  <c r="F483" i="11"/>
  <c r="B484" i="11"/>
  <c r="C484" i="11"/>
  <c r="D484" i="11"/>
  <c r="E484" i="11"/>
  <c r="F484" i="11"/>
  <c r="B485" i="11"/>
  <c r="C485" i="11"/>
  <c r="D485" i="11"/>
  <c r="E485" i="11"/>
  <c r="F485" i="11"/>
  <c r="B486" i="11"/>
  <c r="C486" i="11"/>
  <c r="D486" i="11"/>
  <c r="E486" i="11"/>
  <c r="F486" i="11"/>
  <c r="B487" i="11"/>
  <c r="C487" i="11"/>
  <c r="D487" i="11"/>
  <c r="E487" i="11"/>
  <c r="F487" i="11"/>
  <c r="B488" i="11"/>
  <c r="C488" i="11"/>
  <c r="D488" i="11"/>
  <c r="E488" i="11"/>
  <c r="F488" i="11"/>
  <c r="B489" i="11"/>
  <c r="C489" i="11"/>
  <c r="D489" i="11"/>
  <c r="E489" i="11"/>
  <c r="F489" i="11"/>
  <c r="B490" i="11"/>
  <c r="C490" i="11"/>
  <c r="D490" i="11"/>
  <c r="E490" i="11"/>
  <c r="F490" i="11"/>
  <c r="B491" i="11"/>
  <c r="C491" i="11"/>
  <c r="D491" i="11"/>
  <c r="E491" i="11"/>
  <c r="F491" i="11"/>
  <c r="B492" i="11"/>
  <c r="C492" i="11"/>
  <c r="D492" i="11"/>
  <c r="E492" i="11"/>
  <c r="F492" i="11"/>
  <c r="B493" i="11"/>
  <c r="C493" i="11"/>
  <c r="D493" i="11"/>
  <c r="E493" i="11"/>
  <c r="F493" i="11"/>
  <c r="B494" i="11"/>
  <c r="C494" i="11"/>
  <c r="D494" i="11"/>
  <c r="E494" i="11"/>
  <c r="F494" i="11"/>
  <c r="B495" i="11"/>
  <c r="C495" i="11"/>
  <c r="D495" i="11"/>
  <c r="E495" i="11"/>
  <c r="F495" i="11"/>
  <c r="B496" i="11"/>
  <c r="C496" i="11"/>
  <c r="D496" i="11"/>
  <c r="E496" i="11"/>
  <c r="F496" i="11"/>
  <c r="B497" i="11"/>
  <c r="C497" i="11"/>
  <c r="D497" i="11"/>
  <c r="E497" i="11"/>
  <c r="F497" i="11"/>
  <c r="B498" i="11"/>
  <c r="C498" i="11"/>
  <c r="D498" i="11"/>
  <c r="E498" i="11"/>
  <c r="F498" i="11"/>
  <c r="B499" i="11"/>
  <c r="C499" i="11"/>
  <c r="D499" i="11"/>
  <c r="E499" i="11"/>
  <c r="F499" i="11"/>
  <c r="B500" i="11"/>
  <c r="C500" i="11"/>
  <c r="D500" i="11"/>
  <c r="E500" i="11"/>
  <c r="F500" i="11"/>
  <c r="B501" i="11"/>
  <c r="C501" i="11"/>
  <c r="D501" i="11"/>
  <c r="E501" i="11"/>
  <c r="F501" i="11"/>
  <c r="B502" i="11"/>
  <c r="C502" i="11"/>
  <c r="D502" i="11"/>
  <c r="E502" i="11"/>
  <c r="F502" i="11"/>
  <c r="B503" i="11"/>
  <c r="C503" i="11"/>
  <c r="D503" i="11"/>
  <c r="E503" i="11"/>
  <c r="F503" i="11"/>
  <c r="B504" i="11"/>
  <c r="C504" i="11"/>
  <c r="D504" i="11"/>
  <c r="E504" i="11"/>
  <c r="F504" i="11"/>
  <c r="B505" i="11"/>
  <c r="C505" i="11"/>
  <c r="D505" i="11"/>
  <c r="E505" i="11"/>
  <c r="F505" i="11"/>
  <c r="B506" i="11"/>
  <c r="C506" i="11"/>
  <c r="D506" i="11"/>
  <c r="E506" i="11"/>
  <c r="F506" i="11"/>
  <c r="B507" i="11"/>
  <c r="C507" i="11"/>
  <c r="D507" i="11"/>
  <c r="E507" i="11"/>
  <c r="F507" i="11"/>
  <c r="B508" i="11"/>
  <c r="C508" i="11"/>
  <c r="D508" i="11"/>
  <c r="E508" i="11"/>
  <c r="F508" i="11"/>
  <c r="B509" i="11"/>
  <c r="C509" i="11"/>
  <c r="D509" i="11"/>
  <c r="E509" i="11"/>
  <c r="F509" i="11"/>
  <c r="B510" i="11"/>
  <c r="C510" i="11"/>
  <c r="D510" i="11"/>
  <c r="E510" i="11"/>
  <c r="F510" i="11"/>
  <c r="B511" i="11"/>
  <c r="C511" i="11"/>
  <c r="D511" i="11"/>
  <c r="E511" i="11"/>
  <c r="F511" i="11"/>
  <c r="B512" i="11"/>
  <c r="C512" i="11"/>
  <c r="D512" i="11"/>
  <c r="E512" i="11"/>
  <c r="F512" i="11"/>
  <c r="B513" i="11"/>
  <c r="C513" i="11"/>
  <c r="D513" i="11"/>
  <c r="E513" i="11"/>
  <c r="F513" i="11"/>
  <c r="B514" i="11"/>
  <c r="C514" i="11"/>
  <c r="D514" i="11"/>
  <c r="E514" i="11"/>
  <c r="F514" i="11"/>
  <c r="B515" i="11"/>
  <c r="C515" i="11"/>
  <c r="D515" i="11"/>
  <c r="E515" i="11"/>
  <c r="F515" i="11"/>
  <c r="B516" i="11"/>
  <c r="C516" i="11"/>
  <c r="D516" i="11"/>
  <c r="E516" i="11"/>
  <c r="F516" i="11"/>
  <c r="B517" i="11"/>
  <c r="C517" i="11"/>
  <c r="D517" i="11"/>
  <c r="E517" i="11"/>
  <c r="F517" i="11"/>
  <c r="B518" i="11"/>
  <c r="C518" i="11"/>
  <c r="D518" i="11"/>
  <c r="E518" i="11"/>
  <c r="F518" i="11"/>
  <c r="B519" i="11"/>
  <c r="C519" i="11"/>
  <c r="D519" i="11"/>
  <c r="E519" i="11"/>
  <c r="F519" i="11"/>
  <c r="B520" i="11"/>
  <c r="C520" i="11"/>
  <c r="D520" i="11"/>
  <c r="E520" i="11"/>
  <c r="F520" i="11"/>
  <c r="B521" i="11"/>
  <c r="C521" i="11"/>
  <c r="D521" i="11"/>
  <c r="E521" i="11"/>
  <c r="F521" i="11"/>
  <c r="B522" i="11"/>
  <c r="C522" i="11"/>
  <c r="D522" i="11"/>
  <c r="E522" i="11"/>
  <c r="F522" i="11"/>
  <c r="B523" i="11"/>
  <c r="C523" i="11"/>
  <c r="D523" i="11"/>
  <c r="E523" i="11"/>
  <c r="F523" i="11"/>
  <c r="B524" i="11"/>
  <c r="C524" i="11"/>
  <c r="D524" i="11"/>
  <c r="E524" i="11"/>
  <c r="F524" i="11"/>
  <c r="B525" i="11"/>
  <c r="C525" i="11"/>
  <c r="D525" i="11"/>
  <c r="E525" i="11"/>
  <c r="F525" i="11"/>
  <c r="B526" i="11"/>
  <c r="C526" i="11"/>
  <c r="D526" i="11"/>
  <c r="E526" i="11"/>
  <c r="F526" i="11"/>
  <c r="B527" i="11"/>
  <c r="C527" i="11"/>
  <c r="D527" i="11"/>
  <c r="E527" i="11"/>
  <c r="F527" i="11"/>
  <c r="B528" i="11"/>
  <c r="C528" i="11"/>
  <c r="D528" i="11"/>
  <c r="E528" i="11"/>
  <c r="F528" i="11"/>
  <c r="B529" i="11"/>
  <c r="C529" i="11"/>
  <c r="D529" i="11"/>
  <c r="E529" i="11"/>
  <c r="F529" i="11"/>
  <c r="B530" i="11"/>
  <c r="C530" i="11"/>
  <c r="D530" i="11"/>
  <c r="E530" i="11"/>
  <c r="F530" i="11"/>
  <c r="B531" i="11"/>
  <c r="C531" i="11"/>
  <c r="D531" i="11"/>
  <c r="E531" i="11"/>
  <c r="F531" i="11"/>
  <c r="B532" i="11"/>
  <c r="C532" i="11"/>
  <c r="D532" i="11"/>
  <c r="E532" i="11"/>
  <c r="F532" i="11"/>
  <c r="B533" i="11"/>
  <c r="C533" i="11"/>
  <c r="D533" i="11"/>
  <c r="E533" i="11"/>
  <c r="F533" i="11"/>
  <c r="B534" i="11"/>
  <c r="C534" i="11"/>
  <c r="D534" i="11"/>
  <c r="E534" i="11"/>
  <c r="F534" i="11"/>
  <c r="B535" i="11"/>
  <c r="C535" i="11"/>
  <c r="D535" i="11"/>
  <c r="E535" i="11"/>
  <c r="F535" i="11"/>
  <c r="B536" i="11"/>
  <c r="C536" i="11"/>
  <c r="D536" i="11"/>
  <c r="E536" i="11"/>
  <c r="F536" i="11"/>
  <c r="B537" i="11"/>
  <c r="C537" i="11"/>
  <c r="D537" i="11"/>
  <c r="E537" i="11"/>
  <c r="F537" i="11"/>
  <c r="B538" i="11"/>
  <c r="C538" i="11"/>
  <c r="D538" i="11"/>
  <c r="E538" i="11"/>
  <c r="F538" i="11"/>
  <c r="B539" i="11"/>
  <c r="C539" i="11"/>
  <c r="D539" i="11"/>
  <c r="E539" i="11"/>
  <c r="F539" i="11"/>
  <c r="B540" i="11"/>
  <c r="C540" i="11"/>
  <c r="D540" i="11"/>
  <c r="E540" i="11"/>
  <c r="F540" i="11"/>
  <c r="B541" i="11"/>
  <c r="C541" i="11"/>
  <c r="D541" i="11"/>
  <c r="E541" i="11"/>
  <c r="F541" i="11"/>
  <c r="B542" i="11"/>
  <c r="C542" i="11"/>
  <c r="D542" i="11"/>
  <c r="E542" i="11"/>
  <c r="F542" i="11"/>
  <c r="B543" i="11"/>
  <c r="C543" i="11"/>
  <c r="D543" i="11"/>
  <c r="E543" i="11"/>
  <c r="F543" i="11"/>
  <c r="B544" i="11"/>
  <c r="C544" i="11"/>
  <c r="D544" i="11"/>
  <c r="E544" i="11"/>
  <c r="F544" i="11"/>
  <c r="B545" i="11"/>
  <c r="C545" i="11"/>
  <c r="D545" i="11"/>
  <c r="E545" i="11"/>
  <c r="F545" i="11"/>
  <c r="B546" i="11"/>
  <c r="C546" i="11"/>
  <c r="D546" i="11"/>
  <c r="E546" i="11"/>
  <c r="F546" i="11"/>
  <c r="B547" i="11"/>
  <c r="C547" i="11"/>
  <c r="D547" i="11"/>
  <c r="E547" i="11"/>
  <c r="F547" i="11"/>
  <c r="B548" i="11"/>
  <c r="C548" i="11"/>
  <c r="D548" i="11"/>
  <c r="E548" i="11"/>
  <c r="F548" i="11"/>
  <c r="B549" i="11"/>
  <c r="C549" i="11"/>
  <c r="D549" i="11"/>
  <c r="E549" i="11"/>
  <c r="F549" i="11"/>
  <c r="B550" i="11"/>
  <c r="C550" i="11"/>
  <c r="D550" i="11"/>
  <c r="E550" i="11"/>
  <c r="F550" i="11"/>
  <c r="B551" i="11"/>
  <c r="C551" i="11"/>
  <c r="D551" i="11"/>
  <c r="E551" i="11"/>
  <c r="F551" i="11"/>
  <c r="B552" i="11"/>
  <c r="C552" i="11"/>
  <c r="D552" i="11"/>
  <c r="E552" i="11"/>
  <c r="F552" i="11"/>
  <c r="B553" i="11"/>
  <c r="C553" i="11"/>
  <c r="D553" i="11"/>
  <c r="E553" i="11"/>
  <c r="F553" i="11"/>
  <c r="B554" i="11"/>
  <c r="C554" i="11"/>
  <c r="D554" i="11"/>
  <c r="E554" i="11"/>
  <c r="F554" i="11"/>
  <c r="B555" i="11"/>
  <c r="C555" i="11"/>
  <c r="D555" i="11"/>
  <c r="E555" i="11"/>
  <c r="F555" i="11"/>
  <c r="B556" i="11"/>
  <c r="C556" i="11"/>
  <c r="D556" i="11"/>
  <c r="E556" i="11"/>
  <c r="F556" i="11"/>
  <c r="B557" i="11"/>
  <c r="C557" i="11"/>
  <c r="D557" i="11"/>
  <c r="E557" i="11"/>
  <c r="F557" i="11"/>
  <c r="B558" i="11"/>
  <c r="C558" i="11"/>
  <c r="D558" i="11"/>
  <c r="E558" i="11"/>
  <c r="F558" i="11"/>
  <c r="B559" i="11"/>
  <c r="C559" i="11"/>
  <c r="D559" i="11"/>
  <c r="E559" i="11"/>
  <c r="F559" i="11"/>
  <c r="B560" i="11"/>
  <c r="C560" i="11"/>
  <c r="D560" i="11"/>
  <c r="E560" i="11"/>
  <c r="F560" i="11"/>
  <c r="B561" i="11"/>
  <c r="C561" i="11"/>
  <c r="D561" i="11"/>
  <c r="E561" i="11"/>
  <c r="F561" i="11"/>
  <c r="B562" i="11"/>
  <c r="C562" i="11"/>
  <c r="D562" i="11"/>
  <c r="E562" i="11"/>
  <c r="F562" i="11"/>
  <c r="B563" i="11"/>
  <c r="C563" i="11"/>
  <c r="D563" i="11"/>
  <c r="E563" i="11"/>
  <c r="F563" i="11"/>
  <c r="B564" i="11"/>
  <c r="C564" i="11"/>
  <c r="D564" i="11"/>
  <c r="E564" i="11"/>
  <c r="F564" i="11"/>
  <c r="B565" i="11"/>
  <c r="C565" i="11"/>
  <c r="D565" i="11"/>
  <c r="E565" i="11"/>
  <c r="F565" i="11"/>
  <c r="B566" i="11"/>
  <c r="C566" i="11"/>
  <c r="D566" i="11"/>
  <c r="E566" i="11"/>
  <c r="F566" i="11"/>
  <c r="B567" i="11"/>
  <c r="C567" i="11"/>
  <c r="D567" i="11"/>
  <c r="E567" i="11"/>
  <c r="F567" i="11"/>
  <c r="B568" i="11"/>
  <c r="C568" i="11"/>
  <c r="D568" i="11"/>
  <c r="E568" i="11"/>
  <c r="F568" i="11"/>
  <c r="B569" i="11"/>
  <c r="C569" i="11"/>
  <c r="D569" i="11"/>
  <c r="E569" i="11"/>
  <c r="F569" i="11"/>
  <c r="B570" i="11"/>
  <c r="C570" i="11"/>
  <c r="D570" i="11"/>
  <c r="E570" i="11"/>
  <c r="F570" i="11"/>
  <c r="B571" i="11"/>
  <c r="C571" i="11"/>
  <c r="D571" i="11"/>
  <c r="E571" i="11"/>
  <c r="F571" i="11"/>
  <c r="B572" i="11"/>
  <c r="C572" i="11"/>
  <c r="D572" i="11"/>
  <c r="E572" i="11"/>
  <c r="F572" i="11"/>
  <c r="B573" i="11"/>
  <c r="C573" i="11"/>
  <c r="D573" i="11"/>
  <c r="E573" i="11"/>
  <c r="F573" i="11"/>
  <c r="B574" i="11"/>
  <c r="C574" i="11"/>
  <c r="D574" i="11"/>
  <c r="E574" i="11"/>
  <c r="F574" i="11"/>
  <c r="B575" i="11"/>
  <c r="C575" i="11"/>
  <c r="D575" i="11"/>
  <c r="E575" i="11"/>
  <c r="F575" i="11"/>
  <c r="B576" i="11"/>
  <c r="C576" i="11"/>
  <c r="D576" i="11"/>
  <c r="E576" i="11"/>
  <c r="F576" i="11"/>
  <c r="B577" i="11"/>
  <c r="C577" i="11"/>
  <c r="D577" i="11"/>
  <c r="E577" i="11"/>
  <c r="F577" i="11"/>
  <c r="B578" i="11"/>
  <c r="C578" i="11"/>
  <c r="D578" i="11"/>
  <c r="E578" i="11"/>
  <c r="F578" i="11"/>
  <c r="B579" i="11"/>
  <c r="C579" i="11"/>
  <c r="D579" i="11"/>
  <c r="E579" i="11"/>
  <c r="F579" i="11"/>
  <c r="B580" i="11"/>
  <c r="C580" i="11"/>
  <c r="D580" i="11"/>
  <c r="E580" i="11"/>
  <c r="F580" i="11"/>
  <c r="B581" i="11"/>
  <c r="C581" i="11"/>
  <c r="D581" i="11"/>
  <c r="E581" i="11"/>
  <c r="F581" i="11"/>
  <c r="B582" i="11"/>
  <c r="C582" i="11"/>
  <c r="D582" i="11"/>
  <c r="E582" i="11"/>
  <c r="F582" i="11"/>
  <c r="B583" i="11"/>
  <c r="C583" i="11"/>
  <c r="D583" i="11"/>
  <c r="E583" i="11"/>
  <c r="F583" i="11"/>
  <c r="B584" i="11"/>
  <c r="C584" i="11"/>
  <c r="D584" i="11"/>
  <c r="E584" i="11"/>
  <c r="F584" i="11"/>
  <c r="B585" i="11"/>
  <c r="C585" i="11"/>
  <c r="D585" i="11"/>
  <c r="E585" i="11"/>
  <c r="F585" i="11"/>
  <c r="B586" i="11"/>
  <c r="C586" i="11"/>
  <c r="D586" i="11"/>
  <c r="E586" i="11"/>
  <c r="F586" i="11"/>
  <c r="B587" i="11"/>
  <c r="C587" i="11"/>
  <c r="D587" i="11"/>
  <c r="E587" i="11"/>
  <c r="F587" i="11"/>
  <c r="B588" i="11"/>
  <c r="C588" i="11"/>
  <c r="D588" i="11"/>
  <c r="E588" i="11"/>
  <c r="F588" i="11"/>
  <c r="B589" i="11"/>
  <c r="C589" i="11"/>
  <c r="D589" i="11"/>
  <c r="E589" i="11"/>
  <c r="F589" i="11"/>
  <c r="B590" i="11"/>
  <c r="C590" i="11"/>
  <c r="D590" i="11"/>
  <c r="E590" i="11"/>
  <c r="F590" i="11"/>
  <c r="B591" i="11"/>
  <c r="C591" i="11"/>
  <c r="D591" i="11"/>
  <c r="E591" i="11"/>
  <c r="F591" i="11"/>
  <c r="B592" i="11"/>
  <c r="C592" i="11"/>
  <c r="D592" i="11"/>
  <c r="E592" i="11"/>
  <c r="F592" i="11"/>
  <c r="B593" i="11"/>
  <c r="C593" i="11"/>
  <c r="D593" i="11"/>
  <c r="E593" i="11"/>
  <c r="F593" i="11"/>
  <c r="B594" i="11"/>
  <c r="C594" i="11"/>
  <c r="D594" i="11"/>
  <c r="E594" i="11"/>
  <c r="F594" i="11"/>
  <c r="B595" i="11"/>
  <c r="C595" i="11"/>
  <c r="D595" i="11"/>
  <c r="E595" i="11"/>
  <c r="F595" i="11"/>
  <c r="B596" i="11"/>
  <c r="C596" i="11"/>
  <c r="D596" i="11"/>
  <c r="E596" i="11"/>
  <c r="F596" i="11"/>
  <c r="B597" i="11"/>
  <c r="C597" i="11"/>
  <c r="D597" i="11"/>
  <c r="E597" i="11"/>
  <c r="F597" i="11"/>
  <c r="B598" i="11"/>
  <c r="C598" i="11"/>
  <c r="D598" i="11"/>
  <c r="E598" i="11"/>
  <c r="F598" i="11"/>
  <c r="B599" i="11"/>
  <c r="C599" i="11"/>
  <c r="D599" i="11"/>
  <c r="E599" i="11"/>
  <c r="F599" i="11"/>
  <c r="B600" i="11"/>
  <c r="C600" i="11"/>
  <c r="D600" i="11"/>
  <c r="E600" i="11"/>
  <c r="F600" i="11"/>
  <c r="B601" i="11"/>
  <c r="C601" i="11"/>
  <c r="D601" i="11"/>
  <c r="E601" i="11"/>
  <c r="F601" i="11"/>
  <c r="B602" i="11"/>
  <c r="C602" i="11"/>
  <c r="D602" i="11"/>
  <c r="E602" i="11"/>
  <c r="F602" i="11"/>
  <c r="B603" i="11"/>
  <c r="C603" i="11"/>
  <c r="D603" i="11"/>
  <c r="E603" i="11"/>
  <c r="F603" i="11"/>
  <c r="B604" i="11"/>
  <c r="C604" i="11"/>
  <c r="D604" i="11"/>
  <c r="E604" i="11"/>
  <c r="F604" i="11"/>
  <c r="B605" i="11"/>
  <c r="C605" i="11"/>
  <c r="D605" i="11"/>
  <c r="E605" i="11"/>
  <c r="F605" i="11"/>
  <c r="B606" i="11"/>
  <c r="C606" i="11"/>
  <c r="D606" i="11"/>
  <c r="E606" i="11"/>
  <c r="F606" i="11"/>
  <c r="B607" i="11"/>
  <c r="C607" i="11"/>
  <c r="D607" i="11"/>
  <c r="E607" i="11"/>
  <c r="F607" i="11"/>
  <c r="B608" i="11"/>
  <c r="C608" i="11"/>
  <c r="D608" i="11"/>
  <c r="E608" i="11"/>
  <c r="F608" i="11"/>
  <c r="B609" i="11"/>
  <c r="C609" i="11"/>
  <c r="D609" i="11"/>
  <c r="E609" i="11"/>
  <c r="F609" i="11"/>
  <c r="B610" i="11"/>
  <c r="C610" i="11"/>
  <c r="D610" i="11"/>
  <c r="E610" i="11"/>
  <c r="F610" i="11"/>
  <c r="B611" i="11"/>
  <c r="C611" i="11"/>
  <c r="D611" i="11"/>
  <c r="E611" i="11"/>
  <c r="F611" i="11"/>
  <c r="B612" i="11"/>
  <c r="C612" i="11"/>
  <c r="D612" i="11"/>
  <c r="E612" i="11"/>
  <c r="F612" i="11"/>
  <c r="B613" i="11"/>
  <c r="C613" i="11"/>
  <c r="D613" i="11"/>
  <c r="E613" i="11"/>
  <c r="F613" i="11"/>
  <c r="B614" i="11"/>
  <c r="C614" i="11"/>
  <c r="D614" i="11"/>
  <c r="E614" i="11"/>
  <c r="F614" i="11"/>
  <c r="B615" i="11"/>
  <c r="C615" i="11"/>
  <c r="D615" i="11"/>
  <c r="E615" i="11"/>
  <c r="F615" i="11"/>
  <c r="B616" i="11"/>
  <c r="C616" i="11"/>
  <c r="D616" i="11"/>
  <c r="E616" i="11"/>
  <c r="F616" i="11"/>
  <c r="B617" i="11"/>
  <c r="C617" i="11"/>
  <c r="D617" i="11"/>
  <c r="E617" i="11"/>
  <c r="F617" i="11"/>
  <c r="B618" i="11"/>
  <c r="C618" i="11"/>
  <c r="D618" i="11"/>
  <c r="E618" i="11"/>
  <c r="F618" i="11"/>
  <c r="B619" i="11"/>
  <c r="C619" i="11"/>
  <c r="D619" i="11"/>
  <c r="E619" i="11"/>
  <c r="F619" i="11"/>
  <c r="B620" i="11"/>
  <c r="C620" i="11"/>
  <c r="D620" i="11"/>
  <c r="E620" i="11"/>
  <c r="F620" i="11"/>
  <c r="B621" i="11"/>
  <c r="C621" i="11"/>
  <c r="D621" i="11"/>
  <c r="E621" i="11"/>
  <c r="F621" i="11"/>
  <c r="B622" i="11"/>
  <c r="C622" i="11"/>
  <c r="D622" i="11"/>
  <c r="E622" i="11"/>
  <c r="F622" i="11"/>
  <c r="B623" i="11"/>
  <c r="C623" i="11"/>
  <c r="D623" i="11"/>
  <c r="E623" i="11"/>
  <c r="F623" i="11"/>
  <c r="B624" i="11"/>
  <c r="C624" i="11"/>
  <c r="D624" i="11"/>
  <c r="E624" i="11"/>
  <c r="F624" i="11"/>
  <c r="B625" i="11"/>
  <c r="C625" i="11"/>
  <c r="D625" i="11"/>
  <c r="E625" i="11"/>
  <c r="F625" i="11"/>
  <c r="B626" i="11"/>
  <c r="C626" i="11"/>
  <c r="D626" i="11"/>
  <c r="E626" i="11"/>
  <c r="F626" i="11"/>
  <c r="B627" i="11"/>
  <c r="C627" i="11"/>
  <c r="D627" i="11"/>
  <c r="E627" i="11"/>
  <c r="F627" i="11"/>
  <c r="B628" i="11"/>
  <c r="C628" i="11"/>
  <c r="D628" i="11"/>
  <c r="E628" i="11"/>
  <c r="F628" i="11"/>
  <c r="B629" i="11"/>
  <c r="C629" i="11"/>
  <c r="D629" i="11"/>
  <c r="E629" i="11"/>
  <c r="F629" i="11"/>
  <c r="B630" i="11"/>
  <c r="C630" i="11"/>
  <c r="D630" i="11"/>
  <c r="E630" i="11"/>
  <c r="F630" i="11"/>
  <c r="B631" i="11"/>
  <c r="C631" i="11"/>
  <c r="D631" i="11"/>
  <c r="E631" i="11"/>
  <c r="F631" i="11"/>
  <c r="B632" i="11"/>
  <c r="C632" i="11"/>
  <c r="D632" i="11"/>
  <c r="E632" i="11"/>
  <c r="F632" i="11"/>
  <c r="B633" i="11"/>
  <c r="C633" i="11"/>
  <c r="D633" i="11"/>
  <c r="E633" i="11"/>
  <c r="F633" i="11"/>
  <c r="B634" i="11"/>
  <c r="C634" i="11"/>
  <c r="D634" i="11"/>
  <c r="E634" i="11"/>
  <c r="F634" i="11"/>
  <c r="B635" i="11"/>
  <c r="C635" i="11"/>
  <c r="D635" i="11"/>
  <c r="E635" i="11"/>
  <c r="F635" i="11"/>
  <c r="B636" i="11"/>
  <c r="C636" i="11"/>
  <c r="D636" i="11"/>
  <c r="E636" i="11"/>
  <c r="F636" i="11"/>
  <c r="B637" i="11"/>
  <c r="C637" i="11"/>
  <c r="D637" i="11"/>
  <c r="E637" i="11"/>
  <c r="F637" i="11"/>
  <c r="B638" i="11"/>
  <c r="C638" i="11"/>
  <c r="D638" i="11"/>
  <c r="E638" i="11"/>
  <c r="F638" i="11"/>
  <c r="B639" i="11"/>
  <c r="C639" i="11"/>
  <c r="D639" i="11"/>
  <c r="E639" i="11"/>
  <c r="F639" i="11"/>
  <c r="B640" i="11"/>
  <c r="C640" i="11"/>
  <c r="D640" i="11"/>
  <c r="E640" i="11"/>
  <c r="F640" i="11"/>
  <c r="B641" i="11"/>
  <c r="C641" i="11"/>
  <c r="D641" i="11"/>
  <c r="E641" i="11"/>
  <c r="F641" i="11"/>
  <c r="B642" i="11"/>
  <c r="C642" i="11"/>
  <c r="D642" i="11"/>
  <c r="E642" i="11"/>
  <c r="F642" i="11"/>
  <c r="B643" i="11"/>
  <c r="C643" i="11"/>
  <c r="D643" i="11"/>
  <c r="E643" i="11"/>
  <c r="F643" i="11"/>
  <c r="B644" i="11"/>
  <c r="C644" i="11"/>
  <c r="D644" i="11"/>
  <c r="E644" i="11"/>
  <c r="F644" i="11"/>
  <c r="B645" i="11"/>
  <c r="C645" i="11"/>
  <c r="D645" i="11"/>
  <c r="E645" i="11"/>
  <c r="F645" i="11"/>
  <c r="B646" i="11"/>
  <c r="C646" i="11"/>
  <c r="D646" i="11"/>
  <c r="E646" i="11"/>
  <c r="F646" i="11"/>
  <c r="B647" i="11"/>
  <c r="C647" i="11"/>
  <c r="D647" i="11"/>
  <c r="E647" i="11"/>
  <c r="F647" i="11"/>
  <c r="B648" i="11"/>
  <c r="C648" i="11"/>
  <c r="D648" i="11"/>
  <c r="E648" i="11"/>
  <c r="F648" i="11"/>
  <c r="B649" i="11"/>
  <c r="C649" i="11"/>
  <c r="D649" i="11"/>
  <c r="E649" i="11"/>
  <c r="F649" i="11"/>
  <c r="B650" i="11"/>
  <c r="C650" i="11"/>
  <c r="D650" i="11"/>
  <c r="E650" i="11"/>
  <c r="F650" i="11"/>
  <c r="B651" i="11"/>
  <c r="C651" i="11"/>
  <c r="D651" i="11"/>
  <c r="E651" i="11"/>
  <c r="F651" i="11"/>
  <c r="B652" i="11"/>
  <c r="C652" i="11"/>
  <c r="D652" i="11"/>
  <c r="E652" i="11"/>
  <c r="F652" i="11"/>
  <c r="B653" i="11"/>
  <c r="C653" i="11"/>
  <c r="D653" i="11"/>
  <c r="E653" i="11"/>
  <c r="F653" i="11"/>
  <c r="B654" i="11"/>
  <c r="C654" i="11"/>
  <c r="D654" i="11"/>
  <c r="E654" i="11"/>
  <c r="F654" i="11"/>
  <c r="B655" i="11"/>
  <c r="C655" i="11"/>
  <c r="D655" i="11"/>
  <c r="E655" i="11"/>
  <c r="F655" i="11"/>
  <c r="B656" i="11"/>
  <c r="C656" i="11"/>
  <c r="D656" i="11"/>
  <c r="E656" i="11"/>
  <c r="F656" i="11"/>
  <c r="B657" i="11"/>
  <c r="C657" i="11"/>
  <c r="D657" i="11"/>
  <c r="E657" i="11"/>
  <c r="F657" i="11"/>
  <c r="B658" i="11"/>
  <c r="C658" i="11"/>
  <c r="D658" i="11"/>
  <c r="E658" i="11"/>
  <c r="F658" i="11"/>
  <c r="B659" i="11"/>
  <c r="C659" i="11"/>
  <c r="D659" i="11"/>
  <c r="E659" i="11"/>
  <c r="F659" i="11"/>
  <c r="B660" i="11"/>
  <c r="C660" i="11"/>
  <c r="D660" i="11"/>
  <c r="E660" i="11"/>
  <c r="F660" i="11"/>
  <c r="B661" i="11"/>
  <c r="C661" i="11"/>
  <c r="D661" i="11"/>
  <c r="E661" i="11"/>
  <c r="F661" i="11"/>
  <c r="B662" i="11"/>
  <c r="C662" i="11"/>
  <c r="D662" i="11"/>
  <c r="E662" i="11"/>
  <c r="F662" i="11"/>
  <c r="B663" i="11"/>
  <c r="C663" i="11"/>
  <c r="D663" i="11"/>
  <c r="E663" i="11"/>
  <c r="F663" i="11"/>
  <c r="B664" i="11"/>
  <c r="C664" i="11"/>
  <c r="D664" i="11"/>
  <c r="E664" i="11"/>
  <c r="F664" i="11"/>
  <c r="B665" i="11"/>
  <c r="C665" i="11"/>
  <c r="D665" i="11"/>
  <c r="E665" i="11"/>
  <c r="F665" i="11"/>
  <c r="B666" i="11"/>
  <c r="C666" i="11"/>
  <c r="D666" i="11"/>
  <c r="E666" i="11"/>
  <c r="F666" i="11"/>
  <c r="B667" i="11"/>
  <c r="C667" i="11"/>
  <c r="D667" i="11"/>
  <c r="E667" i="11"/>
  <c r="F667" i="11"/>
  <c r="B668" i="11"/>
  <c r="C668" i="11"/>
  <c r="D668" i="11"/>
  <c r="E668" i="11"/>
  <c r="F668" i="11"/>
  <c r="B669" i="11"/>
  <c r="C669" i="11"/>
  <c r="D669" i="11"/>
  <c r="E669" i="11"/>
  <c r="F669" i="11"/>
  <c r="B670" i="11"/>
  <c r="C670" i="11"/>
  <c r="D670" i="11"/>
  <c r="E670" i="11"/>
  <c r="F670" i="11"/>
  <c r="B671" i="11"/>
  <c r="C671" i="11"/>
  <c r="D671" i="11"/>
  <c r="E671" i="11"/>
  <c r="F671" i="11"/>
  <c r="B672" i="11"/>
  <c r="C672" i="11"/>
  <c r="D672" i="11"/>
  <c r="E672" i="11"/>
  <c r="F672" i="11"/>
  <c r="B673" i="11"/>
  <c r="C673" i="11"/>
  <c r="D673" i="11"/>
  <c r="E673" i="11"/>
  <c r="F673" i="11"/>
  <c r="B674" i="11"/>
  <c r="C674" i="11"/>
  <c r="D674" i="11"/>
  <c r="E674" i="11"/>
  <c r="F674" i="11"/>
  <c r="B675" i="11"/>
  <c r="C675" i="11"/>
  <c r="D675" i="11"/>
  <c r="E675" i="11"/>
  <c r="F675" i="11"/>
  <c r="B676" i="11"/>
  <c r="C676" i="11"/>
  <c r="D676" i="11"/>
  <c r="E676" i="11"/>
  <c r="F676" i="11"/>
  <c r="B677" i="11"/>
  <c r="C677" i="11"/>
  <c r="D677" i="11"/>
  <c r="E677" i="11"/>
  <c r="F677" i="11"/>
  <c r="B678" i="11"/>
  <c r="C678" i="11"/>
  <c r="D678" i="11"/>
  <c r="E678" i="11"/>
  <c r="F678" i="11"/>
  <c r="B679" i="11"/>
  <c r="C679" i="11"/>
  <c r="D679" i="11"/>
  <c r="E679" i="11"/>
  <c r="F679" i="11"/>
  <c r="B680" i="11"/>
  <c r="C680" i="11"/>
  <c r="D680" i="11"/>
  <c r="E680" i="11"/>
  <c r="F680" i="11"/>
  <c r="B681" i="11"/>
  <c r="C681" i="11"/>
  <c r="D681" i="11"/>
  <c r="E681" i="11"/>
  <c r="F681" i="11"/>
  <c r="B682" i="11"/>
  <c r="C682" i="11"/>
  <c r="D682" i="11"/>
  <c r="E682" i="11"/>
  <c r="F682" i="11"/>
  <c r="B683" i="11"/>
  <c r="C683" i="11"/>
  <c r="D683" i="11"/>
  <c r="E683" i="11"/>
  <c r="F683" i="11"/>
  <c r="B684" i="11"/>
  <c r="C684" i="11"/>
  <c r="D684" i="11"/>
  <c r="E684" i="11"/>
  <c r="F684" i="11"/>
  <c r="B685" i="11"/>
  <c r="C685" i="11"/>
  <c r="D685" i="11"/>
  <c r="E685" i="11"/>
  <c r="F685" i="11"/>
  <c r="B686" i="11"/>
  <c r="C686" i="11"/>
  <c r="D686" i="11"/>
  <c r="E686" i="11"/>
  <c r="F686" i="11"/>
  <c r="B687" i="11"/>
  <c r="C687" i="11"/>
  <c r="D687" i="11"/>
  <c r="E687" i="11"/>
  <c r="F687" i="11"/>
  <c r="B688" i="11"/>
  <c r="C688" i="11"/>
  <c r="D688" i="11"/>
  <c r="E688" i="11"/>
  <c r="F688" i="11"/>
  <c r="B689" i="11"/>
  <c r="C689" i="11"/>
  <c r="D689" i="11"/>
  <c r="E689" i="11"/>
  <c r="F689" i="11"/>
  <c r="B690" i="11"/>
  <c r="C690" i="11"/>
  <c r="D690" i="11"/>
  <c r="E690" i="11"/>
  <c r="F690" i="11"/>
  <c r="B691" i="11"/>
  <c r="C691" i="11"/>
  <c r="D691" i="11"/>
  <c r="E691" i="11"/>
  <c r="F691" i="11"/>
  <c r="B692" i="11"/>
  <c r="C692" i="11"/>
  <c r="D692" i="11"/>
  <c r="E692" i="11"/>
  <c r="F692" i="11"/>
  <c r="B693" i="11"/>
  <c r="C693" i="11"/>
  <c r="D693" i="11"/>
  <c r="E693" i="11"/>
  <c r="F693" i="11"/>
  <c r="B694" i="11"/>
  <c r="C694" i="11"/>
  <c r="D694" i="11"/>
  <c r="E694" i="11"/>
  <c r="F694" i="11"/>
  <c r="B695" i="11"/>
  <c r="C695" i="11"/>
  <c r="D695" i="11"/>
  <c r="E695" i="11"/>
  <c r="F695" i="11"/>
  <c r="B696" i="11"/>
  <c r="C696" i="11"/>
  <c r="D696" i="11"/>
  <c r="E696" i="11"/>
  <c r="F696" i="11"/>
  <c r="B697" i="11"/>
  <c r="C697" i="11"/>
  <c r="D697" i="11"/>
  <c r="E697" i="11"/>
  <c r="F697" i="11"/>
  <c r="B698" i="11"/>
  <c r="C698" i="11"/>
  <c r="D698" i="11"/>
  <c r="E698" i="11"/>
  <c r="F698" i="11"/>
  <c r="B699" i="11"/>
  <c r="C699" i="11"/>
  <c r="D699" i="11"/>
  <c r="E699" i="11"/>
  <c r="F699" i="11"/>
  <c r="B700" i="11"/>
  <c r="C700" i="11"/>
  <c r="D700" i="11"/>
  <c r="E700" i="11"/>
  <c r="F700" i="11"/>
  <c r="B701" i="11"/>
  <c r="C701" i="11"/>
  <c r="D701" i="11"/>
  <c r="E701" i="11"/>
  <c r="F701" i="11"/>
  <c r="B702" i="11"/>
  <c r="C702" i="11"/>
  <c r="D702" i="11"/>
  <c r="E702" i="11"/>
  <c r="F702" i="11"/>
  <c r="B703" i="11"/>
  <c r="C703" i="11"/>
  <c r="D703" i="11"/>
  <c r="E703" i="11"/>
  <c r="F703" i="11"/>
  <c r="B704" i="11"/>
  <c r="C704" i="11"/>
  <c r="D704" i="11"/>
  <c r="E704" i="11"/>
  <c r="F704" i="11"/>
  <c r="B705" i="11"/>
  <c r="C705" i="11"/>
  <c r="D705" i="11"/>
  <c r="E705" i="11"/>
  <c r="F705" i="11"/>
  <c r="B706" i="11"/>
  <c r="C706" i="11"/>
  <c r="D706" i="11"/>
  <c r="E706" i="11"/>
  <c r="F706" i="11"/>
  <c r="B707" i="11"/>
  <c r="C707" i="11"/>
  <c r="D707" i="11"/>
  <c r="E707" i="11"/>
  <c r="F707" i="11"/>
  <c r="B708" i="11"/>
  <c r="C708" i="11"/>
  <c r="D708" i="11"/>
  <c r="E708" i="11"/>
  <c r="F708" i="11"/>
  <c r="B709" i="11"/>
  <c r="C709" i="11"/>
  <c r="D709" i="11"/>
  <c r="E709" i="11"/>
  <c r="F709" i="11"/>
  <c r="B710" i="11"/>
  <c r="C710" i="11"/>
  <c r="D710" i="11"/>
  <c r="E710" i="11"/>
  <c r="F710" i="11"/>
  <c r="B711" i="11"/>
  <c r="C711" i="11"/>
  <c r="D711" i="11"/>
  <c r="E711" i="11"/>
  <c r="F711" i="11"/>
  <c r="B712" i="11"/>
  <c r="C712" i="11"/>
  <c r="D712" i="11"/>
  <c r="E712" i="11"/>
  <c r="F712" i="11"/>
  <c r="B713" i="11"/>
  <c r="C713" i="11"/>
  <c r="D713" i="11"/>
  <c r="E713" i="11"/>
  <c r="F713" i="11"/>
  <c r="B714" i="11"/>
  <c r="C714" i="11"/>
  <c r="D714" i="11"/>
  <c r="E714" i="11"/>
  <c r="F714" i="11"/>
  <c r="B715" i="11"/>
  <c r="C715" i="11"/>
  <c r="D715" i="11"/>
  <c r="E715" i="11"/>
  <c r="F715" i="11"/>
  <c r="B716" i="11"/>
  <c r="C716" i="11"/>
  <c r="D716" i="11"/>
  <c r="E716" i="11"/>
  <c r="F716" i="11"/>
  <c r="B717" i="11"/>
  <c r="C717" i="11"/>
  <c r="D717" i="11"/>
  <c r="E717" i="11"/>
  <c r="F717" i="11"/>
  <c r="B718" i="11"/>
  <c r="C718" i="11"/>
  <c r="D718" i="11"/>
  <c r="E718" i="11"/>
  <c r="F718" i="11"/>
  <c r="B719" i="11"/>
  <c r="C719" i="11"/>
  <c r="D719" i="11"/>
  <c r="E719" i="11"/>
  <c r="F719" i="11"/>
  <c r="B720" i="11"/>
  <c r="C720" i="11"/>
  <c r="D720" i="11"/>
  <c r="E720" i="11"/>
  <c r="F720" i="11"/>
  <c r="B721" i="11"/>
  <c r="C721" i="11"/>
  <c r="D721" i="11"/>
  <c r="E721" i="11"/>
  <c r="F721" i="11"/>
  <c r="B722" i="11"/>
  <c r="C722" i="11"/>
  <c r="D722" i="11"/>
  <c r="E722" i="11"/>
  <c r="F722" i="11"/>
  <c r="B723" i="11"/>
  <c r="C723" i="11"/>
  <c r="D723" i="11"/>
  <c r="E723" i="11"/>
  <c r="F723" i="11"/>
  <c r="B724" i="11"/>
  <c r="C724" i="11"/>
  <c r="D724" i="11"/>
  <c r="E724" i="11"/>
  <c r="F724" i="11"/>
  <c r="B725" i="11"/>
  <c r="C725" i="11"/>
  <c r="D725" i="11"/>
  <c r="E725" i="11"/>
  <c r="F725" i="11"/>
  <c r="B726" i="11"/>
  <c r="C726" i="11"/>
  <c r="D726" i="11"/>
  <c r="E726" i="11"/>
  <c r="F726" i="11"/>
  <c r="B727" i="11"/>
  <c r="C727" i="11"/>
  <c r="D727" i="11"/>
  <c r="E727" i="11"/>
  <c r="F727" i="11"/>
  <c r="B728" i="11"/>
  <c r="C728" i="11"/>
  <c r="D728" i="11"/>
  <c r="E728" i="11"/>
  <c r="F728" i="11"/>
  <c r="B729" i="11"/>
  <c r="C729" i="11"/>
  <c r="D729" i="11"/>
  <c r="E729" i="11"/>
  <c r="F729" i="11"/>
  <c r="B730" i="11"/>
  <c r="C730" i="11"/>
  <c r="D730" i="11"/>
  <c r="E730" i="11"/>
  <c r="F730" i="11"/>
  <c r="B731" i="11"/>
  <c r="C731" i="11"/>
  <c r="D731" i="11"/>
  <c r="E731" i="11"/>
  <c r="F731" i="11"/>
  <c r="B732" i="11"/>
  <c r="C732" i="11"/>
  <c r="D732" i="11"/>
  <c r="E732" i="11"/>
  <c r="F732" i="11"/>
  <c r="B733" i="11"/>
  <c r="C733" i="11"/>
  <c r="D733" i="11"/>
  <c r="E733" i="11"/>
  <c r="F733" i="11"/>
  <c r="B734" i="11"/>
  <c r="C734" i="11"/>
  <c r="D734" i="11"/>
  <c r="E734" i="11"/>
  <c r="F734" i="11"/>
  <c r="B735" i="11"/>
  <c r="C735" i="11"/>
  <c r="D735" i="11"/>
  <c r="E735" i="11"/>
  <c r="F735" i="11"/>
  <c r="B736" i="11"/>
  <c r="C736" i="11"/>
  <c r="D736" i="11"/>
  <c r="E736" i="11"/>
  <c r="F736" i="11"/>
  <c r="B737" i="11"/>
  <c r="C737" i="11"/>
  <c r="D737" i="11"/>
  <c r="E737" i="11"/>
  <c r="F737" i="11"/>
  <c r="B738" i="11"/>
  <c r="C738" i="11"/>
  <c r="D738" i="11"/>
  <c r="E738" i="11"/>
  <c r="F738" i="11"/>
  <c r="B739" i="11"/>
  <c r="C739" i="11"/>
  <c r="D739" i="11"/>
  <c r="E739" i="11"/>
  <c r="F739" i="11"/>
  <c r="B740" i="11"/>
  <c r="C740" i="11"/>
  <c r="D740" i="11"/>
  <c r="E740" i="11"/>
  <c r="F740" i="11"/>
  <c r="B741" i="11"/>
  <c r="C741" i="11"/>
  <c r="D741" i="11"/>
  <c r="E741" i="11"/>
  <c r="F741" i="11"/>
  <c r="B742" i="11"/>
  <c r="C742" i="11"/>
  <c r="D742" i="11"/>
  <c r="E742" i="11"/>
  <c r="F742" i="11"/>
  <c r="B743" i="11"/>
  <c r="C743" i="11"/>
  <c r="D743" i="11"/>
  <c r="E743" i="11"/>
  <c r="F743" i="11"/>
  <c r="B744" i="11"/>
  <c r="C744" i="11"/>
  <c r="D744" i="11"/>
  <c r="E744" i="11"/>
  <c r="F744" i="11"/>
  <c r="B745" i="11"/>
  <c r="C745" i="11"/>
  <c r="D745" i="11"/>
  <c r="E745" i="11"/>
  <c r="F745" i="11"/>
  <c r="B746" i="11"/>
  <c r="C746" i="11"/>
  <c r="D746" i="11"/>
  <c r="E746" i="11"/>
  <c r="F746" i="11"/>
  <c r="B747" i="11"/>
  <c r="C747" i="11"/>
  <c r="D747" i="11"/>
  <c r="E747" i="11"/>
  <c r="F747" i="11"/>
  <c r="B748" i="11"/>
  <c r="C748" i="11"/>
  <c r="D748" i="11"/>
  <c r="E748" i="11"/>
  <c r="F748" i="11"/>
  <c r="B749" i="11"/>
  <c r="C749" i="11"/>
  <c r="D749" i="11"/>
  <c r="E749" i="11"/>
  <c r="F749" i="11"/>
  <c r="B750" i="11"/>
  <c r="C750" i="11"/>
  <c r="D750" i="11"/>
  <c r="E750" i="11"/>
  <c r="F750" i="11"/>
  <c r="B751" i="11"/>
  <c r="C751" i="11"/>
  <c r="D751" i="11"/>
  <c r="E751" i="11"/>
  <c r="F751" i="11"/>
  <c r="B752" i="11"/>
  <c r="C752" i="11"/>
  <c r="D752" i="11"/>
  <c r="E752" i="11"/>
  <c r="F752" i="11"/>
  <c r="B753" i="11"/>
  <c r="C753" i="11"/>
  <c r="D753" i="11"/>
  <c r="E753" i="11"/>
  <c r="F753" i="11"/>
  <c r="B754" i="11"/>
  <c r="C754" i="11"/>
  <c r="D754" i="11"/>
  <c r="E754" i="11"/>
  <c r="F754" i="11"/>
  <c r="B755" i="11"/>
  <c r="C755" i="11"/>
  <c r="D755" i="11"/>
  <c r="E755" i="11"/>
  <c r="F755" i="11"/>
  <c r="B756" i="11"/>
  <c r="C756" i="11"/>
  <c r="D756" i="11"/>
  <c r="E756" i="11"/>
  <c r="F756" i="11"/>
  <c r="B757" i="11"/>
  <c r="C757" i="11"/>
  <c r="D757" i="11"/>
  <c r="E757" i="11"/>
  <c r="F757" i="11"/>
  <c r="B758" i="11"/>
  <c r="C758" i="11"/>
  <c r="D758" i="11"/>
  <c r="E758" i="11"/>
  <c r="F758" i="11"/>
  <c r="B759" i="11"/>
  <c r="C759" i="11"/>
  <c r="D759" i="11"/>
  <c r="E759" i="11"/>
  <c r="F759" i="11"/>
  <c r="B760" i="11"/>
  <c r="C760" i="11"/>
  <c r="D760" i="11"/>
  <c r="E760" i="11"/>
  <c r="F760" i="11"/>
  <c r="B761" i="11"/>
  <c r="C761" i="11"/>
  <c r="D761" i="11"/>
  <c r="E761" i="11"/>
  <c r="F761" i="11"/>
  <c r="B762" i="11"/>
  <c r="C762" i="11"/>
  <c r="D762" i="11"/>
  <c r="E762" i="11"/>
  <c r="F762" i="11"/>
  <c r="B763" i="11"/>
  <c r="C763" i="11"/>
  <c r="D763" i="11"/>
  <c r="E763" i="11"/>
  <c r="F763" i="11"/>
  <c r="B764" i="11"/>
  <c r="C764" i="11"/>
  <c r="D764" i="11"/>
  <c r="E764" i="11"/>
  <c r="F764" i="11"/>
  <c r="B765" i="11"/>
  <c r="C765" i="11"/>
  <c r="D765" i="11"/>
  <c r="E765" i="11"/>
  <c r="F765" i="11"/>
  <c r="B766" i="11"/>
  <c r="C766" i="11"/>
  <c r="D766" i="11"/>
  <c r="E766" i="11"/>
  <c r="F766" i="11"/>
  <c r="B767" i="11"/>
  <c r="C767" i="11"/>
  <c r="D767" i="11"/>
  <c r="E767" i="11"/>
  <c r="F767" i="11"/>
  <c r="B768" i="11"/>
  <c r="C768" i="11"/>
  <c r="D768" i="11"/>
  <c r="E768" i="11"/>
  <c r="F768" i="11"/>
  <c r="B769" i="11"/>
  <c r="C769" i="11"/>
  <c r="D769" i="11"/>
  <c r="E769" i="11"/>
  <c r="F769" i="11"/>
  <c r="B770" i="11"/>
  <c r="C770" i="11"/>
  <c r="D770" i="11"/>
  <c r="E770" i="11"/>
  <c r="F770" i="11"/>
  <c r="B771" i="11"/>
  <c r="C771" i="11"/>
  <c r="D771" i="11"/>
  <c r="E771" i="11"/>
  <c r="F771" i="11"/>
  <c r="B772" i="11"/>
  <c r="C772" i="11"/>
  <c r="D772" i="11"/>
  <c r="E772" i="11"/>
  <c r="F772" i="11"/>
  <c r="B773" i="11"/>
  <c r="C773" i="11"/>
  <c r="D773" i="11"/>
  <c r="E773" i="11"/>
  <c r="F773" i="11"/>
  <c r="B774" i="11"/>
  <c r="C774" i="11"/>
  <c r="D774" i="11"/>
  <c r="E774" i="11"/>
  <c r="F774" i="11"/>
  <c r="B775" i="11"/>
  <c r="C775" i="11"/>
  <c r="D775" i="11"/>
  <c r="E775" i="11"/>
  <c r="F775" i="11"/>
  <c r="B776" i="11"/>
  <c r="C776" i="11"/>
  <c r="D776" i="11"/>
  <c r="E776" i="11"/>
  <c r="F776" i="11"/>
  <c r="B777" i="11"/>
  <c r="C777" i="11"/>
  <c r="D777" i="11"/>
  <c r="E777" i="11"/>
  <c r="F777" i="11"/>
  <c r="B778" i="11"/>
  <c r="C778" i="11"/>
  <c r="D778" i="11"/>
  <c r="E778" i="11"/>
  <c r="F778" i="11"/>
  <c r="B779" i="11"/>
  <c r="C779" i="11"/>
  <c r="D779" i="11"/>
  <c r="E779" i="11"/>
  <c r="F779" i="11"/>
  <c r="B780" i="11"/>
  <c r="C780" i="11"/>
  <c r="D780" i="11"/>
  <c r="E780" i="11"/>
  <c r="F780" i="11"/>
  <c r="B781" i="11"/>
  <c r="C781" i="11"/>
  <c r="D781" i="11"/>
  <c r="E781" i="11"/>
  <c r="F781" i="11"/>
  <c r="B782" i="11"/>
  <c r="C782" i="11"/>
  <c r="D782" i="11"/>
  <c r="E782" i="11"/>
  <c r="F782" i="11"/>
  <c r="B783" i="11"/>
  <c r="C783" i="11"/>
  <c r="D783" i="11"/>
  <c r="E783" i="11"/>
  <c r="F783" i="11"/>
  <c r="B784" i="11"/>
  <c r="C784" i="11"/>
  <c r="D784" i="11"/>
  <c r="E784" i="11"/>
  <c r="F784" i="11"/>
  <c r="B785" i="11"/>
  <c r="C785" i="11"/>
  <c r="D785" i="11"/>
  <c r="E785" i="11"/>
  <c r="F785" i="11"/>
  <c r="B786" i="11"/>
  <c r="C786" i="11"/>
  <c r="D786" i="11"/>
  <c r="E786" i="11"/>
  <c r="F786" i="11"/>
  <c r="B787" i="11"/>
  <c r="C787" i="11"/>
  <c r="D787" i="11"/>
  <c r="E787" i="11"/>
  <c r="F787" i="11"/>
  <c r="B788" i="11"/>
  <c r="C788" i="11"/>
  <c r="D788" i="11"/>
  <c r="E788" i="11"/>
  <c r="F788" i="11"/>
  <c r="B789" i="11"/>
  <c r="C789" i="11"/>
  <c r="D789" i="11"/>
  <c r="E789" i="11"/>
  <c r="F789" i="11"/>
  <c r="B790" i="11"/>
  <c r="C790" i="11"/>
  <c r="D790" i="11"/>
  <c r="E790" i="11"/>
  <c r="F790" i="11"/>
  <c r="B791" i="11"/>
  <c r="C791" i="11"/>
  <c r="D791" i="11"/>
  <c r="E791" i="11"/>
  <c r="F791" i="11"/>
  <c r="B792" i="11"/>
  <c r="C792" i="11"/>
  <c r="D792" i="11"/>
  <c r="E792" i="11"/>
  <c r="F792" i="11"/>
  <c r="B793" i="11"/>
  <c r="C793" i="11"/>
  <c r="D793" i="11"/>
  <c r="E793" i="11"/>
  <c r="F793" i="11"/>
  <c r="B794" i="11"/>
  <c r="C794" i="11"/>
  <c r="D794" i="11"/>
  <c r="E794" i="11"/>
  <c r="F794" i="11"/>
  <c r="B795" i="11"/>
  <c r="C795" i="11"/>
  <c r="D795" i="11"/>
  <c r="E795" i="11"/>
  <c r="F795" i="11"/>
  <c r="B796" i="11"/>
  <c r="C796" i="11"/>
  <c r="D796" i="11"/>
  <c r="E796" i="11"/>
  <c r="F796" i="11"/>
  <c r="B797" i="11"/>
  <c r="C797" i="11"/>
  <c r="D797" i="11"/>
  <c r="E797" i="11"/>
  <c r="F797" i="11"/>
  <c r="B798" i="11"/>
  <c r="C798" i="11"/>
  <c r="D798" i="11"/>
  <c r="E798" i="11"/>
  <c r="F798" i="11"/>
  <c r="B799" i="11"/>
  <c r="C799" i="11"/>
  <c r="D799" i="11"/>
  <c r="E799" i="11"/>
  <c r="F799" i="11"/>
  <c r="B800" i="11"/>
  <c r="C800" i="11"/>
  <c r="D800" i="11"/>
  <c r="E800" i="11"/>
  <c r="F800" i="11"/>
  <c r="B801" i="11"/>
  <c r="C801" i="11"/>
  <c r="D801" i="11"/>
  <c r="E801" i="11"/>
  <c r="F801" i="11"/>
  <c r="B802" i="11"/>
  <c r="C802" i="11"/>
  <c r="D802" i="11"/>
  <c r="E802" i="11"/>
  <c r="F802" i="11"/>
  <c r="B803" i="11"/>
  <c r="C803" i="11"/>
  <c r="D803" i="11"/>
  <c r="E803" i="11"/>
  <c r="F803" i="11"/>
  <c r="B804" i="11"/>
  <c r="C804" i="11"/>
  <c r="D804" i="11"/>
  <c r="E804" i="11"/>
  <c r="F804" i="11"/>
  <c r="B805" i="11"/>
  <c r="C805" i="11"/>
  <c r="D805" i="11"/>
  <c r="E805" i="11"/>
  <c r="F805" i="11"/>
  <c r="B806" i="11"/>
  <c r="C806" i="11"/>
  <c r="D806" i="11"/>
  <c r="E806" i="11"/>
  <c r="F806" i="11"/>
  <c r="B807" i="11"/>
  <c r="C807" i="11"/>
  <c r="D807" i="11"/>
  <c r="E807" i="11"/>
  <c r="F807" i="11"/>
  <c r="B808" i="11"/>
  <c r="C808" i="11"/>
  <c r="D808" i="11"/>
  <c r="E808" i="11"/>
  <c r="F808" i="11"/>
  <c r="B809" i="11"/>
  <c r="C809" i="11"/>
  <c r="D809" i="11"/>
  <c r="E809" i="11"/>
  <c r="F809" i="11"/>
  <c r="B810" i="11"/>
  <c r="C810" i="11"/>
  <c r="D810" i="11"/>
  <c r="E810" i="11"/>
  <c r="F810" i="11"/>
  <c r="B811" i="11"/>
  <c r="C811" i="11"/>
  <c r="D811" i="11"/>
  <c r="E811" i="11"/>
  <c r="F811" i="11"/>
  <c r="B812" i="11"/>
  <c r="C812" i="11"/>
  <c r="D812" i="11"/>
  <c r="E812" i="11"/>
  <c r="F812" i="11"/>
  <c r="B813" i="11"/>
  <c r="C813" i="11"/>
  <c r="D813" i="11"/>
  <c r="E813" i="11"/>
  <c r="F813" i="11"/>
  <c r="B814" i="11"/>
  <c r="C814" i="11"/>
  <c r="D814" i="11"/>
  <c r="E814" i="11"/>
  <c r="F814" i="11"/>
  <c r="B815" i="11"/>
  <c r="C815" i="11"/>
  <c r="D815" i="11"/>
  <c r="E815" i="11"/>
  <c r="F815" i="11"/>
  <c r="B816" i="11"/>
  <c r="C816" i="11"/>
  <c r="D816" i="11"/>
  <c r="E816" i="11"/>
  <c r="F816" i="11"/>
  <c r="B817" i="11"/>
  <c r="C817" i="11"/>
  <c r="D817" i="11"/>
  <c r="E817" i="11"/>
  <c r="F817" i="11"/>
  <c r="B818" i="11"/>
  <c r="C818" i="11"/>
  <c r="D818" i="11"/>
  <c r="E818" i="11"/>
  <c r="F818" i="11"/>
  <c r="B819" i="11"/>
  <c r="C819" i="11"/>
  <c r="D819" i="11"/>
  <c r="E819" i="11"/>
  <c r="F819" i="11"/>
  <c r="B820" i="11"/>
  <c r="C820" i="11"/>
  <c r="D820" i="11"/>
  <c r="E820" i="11"/>
  <c r="F820" i="11"/>
  <c r="B821" i="11"/>
  <c r="C821" i="11"/>
  <c r="D821" i="11"/>
  <c r="E821" i="11"/>
  <c r="F821" i="11"/>
  <c r="B822" i="11"/>
  <c r="C822" i="11"/>
  <c r="D822" i="11"/>
  <c r="E822" i="11"/>
  <c r="F822" i="11"/>
  <c r="B823" i="11"/>
  <c r="C823" i="11"/>
  <c r="D823" i="11"/>
  <c r="E823" i="11"/>
  <c r="F823" i="11"/>
  <c r="B824" i="11"/>
  <c r="C824" i="11"/>
  <c r="D824" i="11"/>
  <c r="E824" i="11"/>
  <c r="F824" i="11"/>
  <c r="B825" i="11"/>
  <c r="C825" i="11"/>
  <c r="D825" i="11"/>
  <c r="E825" i="11"/>
  <c r="F825" i="11"/>
  <c r="B826" i="11"/>
  <c r="C826" i="11"/>
  <c r="D826" i="11"/>
  <c r="E826" i="11"/>
  <c r="F826" i="11"/>
  <c r="B827" i="11"/>
  <c r="C827" i="11"/>
  <c r="D827" i="11"/>
  <c r="E827" i="11"/>
  <c r="F827" i="11"/>
  <c r="B828" i="11"/>
  <c r="C828" i="11"/>
  <c r="D828" i="11"/>
  <c r="E828" i="11"/>
  <c r="F828" i="11"/>
  <c r="B829" i="11"/>
  <c r="C829" i="11"/>
  <c r="D829" i="11"/>
  <c r="E829" i="11"/>
  <c r="F829" i="11"/>
  <c r="B830" i="11"/>
  <c r="C830" i="11"/>
  <c r="D830" i="11"/>
  <c r="E830" i="11"/>
  <c r="F830" i="11"/>
  <c r="B831" i="11"/>
  <c r="C831" i="11"/>
  <c r="D831" i="11"/>
  <c r="E831" i="11"/>
  <c r="F831" i="11"/>
  <c r="B832" i="11"/>
  <c r="C832" i="11"/>
  <c r="D832" i="11"/>
  <c r="E832" i="11"/>
  <c r="F832" i="11"/>
  <c r="B833" i="11"/>
  <c r="C833" i="11"/>
  <c r="D833" i="11"/>
  <c r="E833" i="11"/>
  <c r="F833" i="11"/>
  <c r="B834" i="11"/>
  <c r="C834" i="11"/>
  <c r="D834" i="11"/>
  <c r="E834" i="11"/>
  <c r="F834" i="11"/>
  <c r="B835" i="11"/>
  <c r="C835" i="11"/>
  <c r="D835" i="11"/>
  <c r="E835" i="11"/>
  <c r="F835" i="11"/>
  <c r="B836" i="11"/>
  <c r="C836" i="11"/>
  <c r="D836" i="11"/>
  <c r="E836" i="11"/>
  <c r="F836" i="11"/>
  <c r="B837" i="11"/>
  <c r="C837" i="11"/>
  <c r="D837" i="11"/>
  <c r="E837" i="11"/>
  <c r="F837" i="11"/>
  <c r="B838" i="11"/>
  <c r="C838" i="11"/>
  <c r="D838" i="11"/>
  <c r="E838" i="11"/>
  <c r="F838" i="11"/>
  <c r="B839" i="11"/>
  <c r="C839" i="11"/>
  <c r="D839" i="11"/>
  <c r="E839" i="11"/>
  <c r="F839" i="11"/>
  <c r="B840" i="11"/>
  <c r="C840" i="11"/>
  <c r="D840" i="11"/>
  <c r="E840" i="11"/>
  <c r="F840" i="11"/>
  <c r="B841" i="11"/>
  <c r="C841" i="11"/>
  <c r="D841" i="11"/>
  <c r="E841" i="11"/>
  <c r="F841" i="11"/>
  <c r="B842" i="11"/>
  <c r="C842" i="11"/>
  <c r="D842" i="11"/>
  <c r="E842" i="11"/>
  <c r="F842" i="11"/>
  <c r="B843" i="11"/>
  <c r="C843" i="11"/>
  <c r="D843" i="11"/>
  <c r="E843" i="11"/>
  <c r="F843" i="11"/>
  <c r="B844" i="11"/>
  <c r="C844" i="11"/>
  <c r="D844" i="11"/>
  <c r="E844" i="11"/>
  <c r="F844" i="11"/>
  <c r="B845" i="11"/>
  <c r="C845" i="11"/>
  <c r="D845" i="11"/>
  <c r="E845" i="11"/>
  <c r="F845" i="11"/>
  <c r="B846" i="11"/>
  <c r="C846" i="11"/>
  <c r="D846" i="11"/>
  <c r="E846" i="11"/>
  <c r="F846" i="11"/>
  <c r="B847" i="11"/>
  <c r="C847" i="11"/>
  <c r="D847" i="11"/>
  <c r="E847" i="11"/>
  <c r="F847" i="11"/>
  <c r="B848" i="11"/>
  <c r="C848" i="11"/>
  <c r="D848" i="11"/>
  <c r="E848" i="11"/>
  <c r="F848" i="11"/>
  <c r="B849" i="11"/>
  <c r="C849" i="11"/>
  <c r="D849" i="11"/>
  <c r="E849" i="11"/>
  <c r="F849" i="11"/>
  <c r="B850" i="11"/>
  <c r="C850" i="11"/>
  <c r="D850" i="11"/>
  <c r="E850" i="11"/>
  <c r="F850" i="11"/>
  <c r="B851" i="11"/>
  <c r="C851" i="11"/>
  <c r="D851" i="11"/>
  <c r="E851" i="11"/>
  <c r="F851" i="11"/>
  <c r="B852" i="11"/>
  <c r="C852" i="11"/>
  <c r="D852" i="11"/>
  <c r="E852" i="11"/>
  <c r="F852" i="11"/>
  <c r="B853" i="11"/>
  <c r="C853" i="11"/>
  <c r="D853" i="11"/>
  <c r="E853" i="11"/>
  <c r="F853" i="11"/>
  <c r="B854" i="11"/>
  <c r="C854" i="11"/>
  <c r="D854" i="11"/>
  <c r="E854" i="11"/>
  <c r="F854" i="11"/>
  <c r="B855" i="11"/>
  <c r="C855" i="11"/>
  <c r="D855" i="11"/>
  <c r="E855" i="11"/>
  <c r="F855" i="11"/>
  <c r="B856" i="11"/>
  <c r="C856" i="11"/>
  <c r="D856" i="11"/>
  <c r="E856" i="11"/>
  <c r="F856" i="11"/>
  <c r="B857" i="11"/>
  <c r="C857" i="11"/>
  <c r="D857" i="11"/>
  <c r="E857" i="11"/>
  <c r="F857" i="11"/>
  <c r="B858" i="11"/>
  <c r="C858" i="11"/>
  <c r="D858" i="11"/>
  <c r="E858" i="11"/>
  <c r="F858" i="11"/>
  <c r="B859" i="11"/>
  <c r="C859" i="11"/>
  <c r="D859" i="11"/>
  <c r="E859" i="11"/>
  <c r="F859" i="11"/>
  <c r="B860" i="11"/>
  <c r="C860" i="11"/>
  <c r="D860" i="11"/>
  <c r="E860" i="11"/>
  <c r="F860" i="11"/>
  <c r="B861" i="11"/>
  <c r="C861" i="11"/>
  <c r="D861" i="11"/>
  <c r="E861" i="11"/>
  <c r="F861" i="11"/>
  <c r="B862" i="11"/>
  <c r="C862" i="11"/>
  <c r="D862" i="11"/>
  <c r="E862" i="11"/>
  <c r="F862" i="11"/>
  <c r="B863" i="11"/>
  <c r="C863" i="11"/>
  <c r="D863" i="11"/>
  <c r="E863" i="11"/>
  <c r="F863" i="11"/>
  <c r="B864" i="11"/>
  <c r="C864" i="11"/>
  <c r="D864" i="11"/>
  <c r="E864" i="11"/>
  <c r="F864" i="11"/>
  <c r="B865" i="11"/>
  <c r="C865" i="11"/>
  <c r="D865" i="11"/>
  <c r="E865" i="11"/>
  <c r="F865" i="11"/>
  <c r="B866" i="11"/>
  <c r="C866" i="11"/>
  <c r="D866" i="11"/>
  <c r="E866" i="11"/>
  <c r="F866" i="11"/>
  <c r="B867" i="11"/>
  <c r="C867" i="11"/>
  <c r="D867" i="11"/>
  <c r="E867" i="11"/>
  <c r="F867" i="11"/>
  <c r="B868" i="11"/>
  <c r="C868" i="11"/>
  <c r="D868" i="11"/>
  <c r="E868" i="11"/>
  <c r="F868" i="11"/>
  <c r="B869" i="11"/>
  <c r="C869" i="11"/>
  <c r="D869" i="11"/>
  <c r="E869" i="11"/>
  <c r="F869" i="11"/>
  <c r="B870" i="11"/>
  <c r="C870" i="11"/>
  <c r="D870" i="11"/>
  <c r="E870" i="11"/>
  <c r="F870" i="11"/>
  <c r="B871" i="11"/>
  <c r="C871" i="11"/>
  <c r="D871" i="11"/>
  <c r="E871" i="11"/>
  <c r="F871" i="11"/>
  <c r="B872" i="11"/>
  <c r="C872" i="11"/>
  <c r="D872" i="11"/>
  <c r="E872" i="11"/>
  <c r="F872" i="11"/>
  <c r="B873" i="11"/>
  <c r="C873" i="11"/>
  <c r="D873" i="11"/>
  <c r="E873" i="11"/>
  <c r="F873" i="11"/>
  <c r="B874" i="11"/>
  <c r="C874" i="11"/>
  <c r="D874" i="11"/>
  <c r="E874" i="11"/>
  <c r="F874" i="11"/>
  <c r="B875" i="11"/>
  <c r="C875" i="11"/>
  <c r="D875" i="11"/>
  <c r="E875" i="11"/>
  <c r="F875" i="11"/>
  <c r="B876" i="11"/>
  <c r="C876" i="11"/>
  <c r="D876" i="11"/>
  <c r="E876" i="11"/>
  <c r="F876" i="11"/>
  <c r="B877" i="11"/>
  <c r="C877" i="11"/>
  <c r="D877" i="11"/>
  <c r="E877" i="11"/>
  <c r="F877" i="11"/>
  <c r="B878" i="11"/>
  <c r="C878" i="11"/>
  <c r="D878" i="11"/>
  <c r="E878" i="11"/>
  <c r="F878" i="11"/>
  <c r="B879" i="11"/>
  <c r="C879" i="11"/>
  <c r="D879" i="11"/>
  <c r="E879" i="11"/>
  <c r="F879" i="11"/>
  <c r="B880" i="11"/>
  <c r="C880" i="11"/>
  <c r="D880" i="11"/>
  <c r="E880" i="11"/>
  <c r="F880" i="11"/>
  <c r="B881" i="11"/>
  <c r="C881" i="11"/>
  <c r="D881" i="11"/>
  <c r="E881" i="11"/>
  <c r="F881" i="11"/>
  <c r="B882" i="11"/>
  <c r="C882" i="11"/>
  <c r="D882" i="11"/>
  <c r="E882" i="11"/>
  <c r="F882" i="11"/>
  <c r="B883" i="11"/>
  <c r="C883" i="11"/>
  <c r="D883" i="11"/>
  <c r="E883" i="11"/>
  <c r="F883" i="11"/>
  <c r="B884" i="11"/>
  <c r="C884" i="11"/>
  <c r="D884" i="11"/>
  <c r="E884" i="11"/>
  <c r="F884" i="11"/>
  <c r="B885" i="11"/>
  <c r="C885" i="11"/>
  <c r="D885" i="11"/>
  <c r="E885" i="11"/>
  <c r="F885" i="11"/>
  <c r="B886" i="11"/>
  <c r="C886" i="11"/>
  <c r="D886" i="11"/>
  <c r="E886" i="11"/>
  <c r="F886" i="11"/>
  <c r="B887" i="11"/>
  <c r="C887" i="11"/>
  <c r="D887" i="11"/>
  <c r="E887" i="11"/>
  <c r="F887" i="11"/>
  <c r="B888" i="11"/>
  <c r="C888" i="11"/>
  <c r="D888" i="11"/>
  <c r="E888" i="11"/>
  <c r="F888" i="11"/>
  <c r="B889" i="11"/>
  <c r="C889" i="11"/>
  <c r="D889" i="11"/>
  <c r="E889" i="11"/>
  <c r="F889" i="11"/>
  <c r="B890" i="11"/>
  <c r="C890" i="11"/>
  <c r="D890" i="11"/>
  <c r="E890" i="11"/>
  <c r="F890" i="11"/>
  <c r="B891" i="11"/>
  <c r="C891" i="11"/>
  <c r="D891" i="11"/>
  <c r="E891" i="11"/>
  <c r="F891" i="11"/>
  <c r="B892" i="11"/>
  <c r="C892" i="11"/>
  <c r="D892" i="11"/>
  <c r="E892" i="11"/>
  <c r="F892" i="11"/>
  <c r="B893" i="11"/>
  <c r="C893" i="11"/>
  <c r="D893" i="11"/>
  <c r="E893" i="11"/>
  <c r="F893" i="11"/>
  <c r="B894" i="11"/>
  <c r="C894" i="11"/>
  <c r="D894" i="11"/>
  <c r="E894" i="11"/>
  <c r="F894" i="11"/>
  <c r="B895" i="11"/>
  <c r="C895" i="11"/>
  <c r="D895" i="11"/>
  <c r="E895" i="11"/>
  <c r="F895" i="11"/>
  <c r="B896" i="11"/>
  <c r="C896" i="11"/>
  <c r="D896" i="11"/>
  <c r="E896" i="11"/>
  <c r="F896" i="11"/>
  <c r="B897" i="11"/>
  <c r="C897" i="11"/>
  <c r="D897" i="11"/>
  <c r="E897" i="11"/>
  <c r="F897" i="11"/>
  <c r="B898" i="11"/>
  <c r="C898" i="11"/>
  <c r="D898" i="11"/>
  <c r="E898" i="11"/>
  <c r="F898" i="11"/>
  <c r="B899" i="11"/>
  <c r="C899" i="11"/>
  <c r="D899" i="11"/>
  <c r="E899" i="11"/>
  <c r="F899" i="11"/>
  <c r="B900" i="11"/>
  <c r="C900" i="11"/>
  <c r="D900" i="11"/>
  <c r="E900" i="11"/>
  <c r="F900" i="11"/>
  <c r="B901" i="11"/>
  <c r="C901" i="11"/>
  <c r="D901" i="11"/>
  <c r="E901" i="11"/>
  <c r="F901" i="11"/>
  <c r="B902" i="11"/>
  <c r="C902" i="11"/>
  <c r="D902" i="11"/>
  <c r="E902" i="11"/>
  <c r="F902" i="11"/>
  <c r="B4" i="11"/>
  <c r="B5" i="10"/>
  <c r="B6" i="10"/>
  <c r="B7" i="10" s="1"/>
  <c r="B113" i="10"/>
  <c r="C113" i="10"/>
  <c r="D113" i="10"/>
  <c r="E113" i="10"/>
  <c r="F113" i="10"/>
  <c r="B114" i="10"/>
  <c r="C114" i="10"/>
  <c r="D114" i="10"/>
  <c r="E114" i="10"/>
  <c r="F114" i="10"/>
  <c r="B115" i="10"/>
  <c r="C115" i="10"/>
  <c r="D115" i="10"/>
  <c r="E115" i="10"/>
  <c r="F115" i="10"/>
  <c r="B116" i="10"/>
  <c r="C116" i="10"/>
  <c r="D116" i="10"/>
  <c r="E116" i="10"/>
  <c r="F116" i="10"/>
  <c r="B117" i="10"/>
  <c r="C117" i="10"/>
  <c r="D117" i="10"/>
  <c r="E117" i="10"/>
  <c r="F117" i="10"/>
  <c r="B118" i="10"/>
  <c r="C118" i="10"/>
  <c r="D118" i="10"/>
  <c r="E118" i="10"/>
  <c r="F118" i="10"/>
  <c r="B119" i="10"/>
  <c r="C119" i="10"/>
  <c r="D119" i="10"/>
  <c r="E119" i="10"/>
  <c r="F119" i="10"/>
  <c r="B120" i="10"/>
  <c r="C120" i="10"/>
  <c r="D120" i="10"/>
  <c r="E120" i="10"/>
  <c r="F120" i="10"/>
  <c r="B121" i="10"/>
  <c r="C121" i="10"/>
  <c r="D121" i="10"/>
  <c r="E121" i="10"/>
  <c r="F121" i="10"/>
  <c r="B122" i="10"/>
  <c r="C122" i="10"/>
  <c r="D122" i="10"/>
  <c r="E122" i="10"/>
  <c r="F122" i="10"/>
  <c r="B123" i="10"/>
  <c r="C123" i="10"/>
  <c r="D123" i="10"/>
  <c r="E123" i="10"/>
  <c r="F123" i="10"/>
  <c r="B124" i="10"/>
  <c r="C124" i="10"/>
  <c r="D124" i="10"/>
  <c r="E124" i="10"/>
  <c r="F124" i="10"/>
  <c r="B125" i="10"/>
  <c r="C125" i="10"/>
  <c r="D125" i="10"/>
  <c r="E125" i="10"/>
  <c r="F125" i="10"/>
  <c r="B126" i="10"/>
  <c r="C126" i="10"/>
  <c r="D126" i="10"/>
  <c r="E126" i="10"/>
  <c r="F126" i="10"/>
  <c r="B127" i="10"/>
  <c r="C127" i="10"/>
  <c r="D127" i="10"/>
  <c r="E127" i="10"/>
  <c r="F127" i="10"/>
  <c r="B128" i="10"/>
  <c r="C128" i="10"/>
  <c r="D128" i="10"/>
  <c r="E128" i="10"/>
  <c r="F128" i="10"/>
  <c r="B129" i="10"/>
  <c r="C129" i="10"/>
  <c r="D129" i="10"/>
  <c r="E129" i="10"/>
  <c r="F129" i="10"/>
  <c r="B130" i="10"/>
  <c r="C130" i="10"/>
  <c r="D130" i="10"/>
  <c r="E130" i="10"/>
  <c r="F130" i="10"/>
  <c r="B131" i="10"/>
  <c r="C131" i="10"/>
  <c r="D131" i="10"/>
  <c r="E131" i="10"/>
  <c r="F131" i="10"/>
  <c r="B132" i="10"/>
  <c r="C132" i="10"/>
  <c r="D132" i="10"/>
  <c r="E132" i="10"/>
  <c r="F132" i="10"/>
  <c r="B133" i="10"/>
  <c r="C133" i="10"/>
  <c r="D133" i="10"/>
  <c r="E133" i="10"/>
  <c r="F133" i="10"/>
  <c r="B134" i="10"/>
  <c r="C134" i="10"/>
  <c r="D134" i="10"/>
  <c r="E134" i="10"/>
  <c r="F134" i="10"/>
  <c r="B135" i="10"/>
  <c r="C135" i="10"/>
  <c r="D135" i="10"/>
  <c r="E135" i="10"/>
  <c r="F135" i="10"/>
  <c r="B136" i="10"/>
  <c r="C136" i="10"/>
  <c r="D136" i="10"/>
  <c r="E136" i="10"/>
  <c r="F136" i="10"/>
  <c r="B137" i="10"/>
  <c r="C137" i="10"/>
  <c r="D137" i="10"/>
  <c r="E137" i="10"/>
  <c r="F137" i="10"/>
  <c r="B138" i="10"/>
  <c r="C138" i="10"/>
  <c r="D138" i="10"/>
  <c r="E138" i="10"/>
  <c r="F138" i="10"/>
  <c r="B139" i="10"/>
  <c r="C139" i="10"/>
  <c r="D139" i="10"/>
  <c r="E139" i="10"/>
  <c r="F139" i="10"/>
  <c r="B140" i="10"/>
  <c r="C140" i="10"/>
  <c r="D140" i="10"/>
  <c r="E140" i="10"/>
  <c r="F140" i="10"/>
  <c r="B141" i="10"/>
  <c r="C141" i="10"/>
  <c r="D141" i="10"/>
  <c r="E141" i="10"/>
  <c r="F141" i="10"/>
  <c r="B142" i="10"/>
  <c r="C142" i="10"/>
  <c r="D142" i="10"/>
  <c r="E142" i="10"/>
  <c r="F142" i="10"/>
  <c r="B143" i="10"/>
  <c r="C143" i="10"/>
  <c r="D143" i="10"/>
  <c r="E143" i="10"/>
  <c r="F143" i="10"/>
  <c r="B144" i="10"/>
  <c r="C144" i="10"/>
  <c r="D144" i="10"/>
  <c r="E144" i="10"/>
  <c r="F144" i="10"/>
  <c r="B145" i="10"/>
  <c r="C145" i="10"/>
  <c r="D145" i="10"/>
  <c r="E145" i="10"/>
  <c r="F145" i="10"/>
  <c r="B146" i="10"/>
  <c r="C146" i="10"/>
  <c r="D146" i="10"/>
  <c r="E146" i="10"/>
  <c r="F146" i="10"/>
  <c r="B147" i="10"/>
  <c r="C147" i="10"/>
  <c r="D147" i="10"/>
  <c r="E147" i="10"/>
  <c r="F147" i="10"/>
  <c r="B148" i="10"/>
  <c r="C148" i="10"/>
  <c r="D148" i="10"/>
  <c r="E148" i="10"/>
  <c r="F148" i="10"/>
  <c r="B149" i="10"/>
  <c r="C149" i="10"/>
  <c r="D149" i="10"/>
  <c r="E149" i="10"/>
  <c r="F149" i="10"/>
  <c r="B150" i="10"/>
  <c r="C150" i="10"/>
  <c r="D150" i="10"/>
  <c r="E150" i="10"/>
  <c r="F150" i="10"/>
  <c r="B151" i="10"/>
  <c r="C151" i="10"/>
  <c r="D151" i="10"/>
  <c r="E151" i="10"/>
  <c r="F151" i="10"/>
  <c r="B152" i="10"/>
  <c r="C152" i="10"/>
  <c r="D152" i="10"/>
  <c r="E152" i="10"/>
  <c r="F152" i="10"/>
  <c r="B153" i="10"/>
  <c r="C153" i="10"/>
  <c r="D153" i="10"/>
  <c r="E153" i="10"/>
  <c r="F153" i="10"/>
  <c r="B154" i="10"/>
  <c r="C154" i="10"/>
  <c r="D154" i="10"/>
  <c r="E154" i="10"/>
  <c r="F154" i="10"/>
  <c r="B155" i="10"/>
  <c r="C155" i="10"/>
  <c r="D155" i="10"/>
  <c r="E155" i="10"/>
  <c r="F155" i="10"/>
  <c r="B156" i="10"/>
  <c r="C156" i="10"/>
  <c r="D156" i="10"/>
  <c r="E156" i="10"/>
  <c r="F156" i="10"/>
  <c r="B157" i="10"/>
  <c r="C157" i="10"/>
  <c r="D157" i="10"/>
  <c r="E157" i="10"/>
  <c r="F157" i="10"/>
  <c r="B158" i="10"/>
  <c r="C158" i="10"/>
  <c r="D158" i="10"/>
  <c r="E158" i="10"/>
  <c r="F158" i="10"/>
  <c r="B159" i="10"/>
  <c r="C159" i="10"/>
  <c r="D159" i="10"/>
  <c r="E159" i="10"/>
  <c r="F159" i="10"/>
  <c r="B160" i="10"/>
  <c r="C160" i="10"/>
  <c r="D160" i="10"/>
  <c r="E160" i="10"/>
  <c r="F160" i="10"/>
  <c r="B161" i="10"/>
  <c r="C161" i="10"/>
  <c r="D161" i="10"/>
  <c r="E161" i="10"/>
  <c r="F161" i="10"/>
  <c r="B162" i="10"/>
  <c r="C162" i="10"/>
  <c r="D162" i="10"/>
  <c r="E162" i="10"/>
  <c r="F162" i="10"/>
  <c r="B163" i="10"/>
  <c r="C163" i="10"/>
  <c r="D163" i="10"/>
  <c r="E163" i="10"/>
  <c r="F163" i="10"/>
  <c r="B164" i="10"/>
  <c r="C164" i="10"/>
  <c r="D164" i="10"/>
  <c r="E164" i="10"/>
  <c r="F164" i="10"/>
  <c r="B165" i="10"/>
  <c r="C165" i="10"/>
  <c r="D165" i="10"/>
  <c r="E165" i="10"/>
  <c r="F165" i="10"/>
  <c r="B166" i="10"/>
  <c r="C166" i="10"/>
  <c r="D166" i="10"/>
  <c r="E166" i="10"/>
  <c r="F166" i="10"/>
  <c r="B167" i="10"/>
  <c r="C167" i="10"/>
  <c r="D167" i="10"/>
  <c r="E167" i="10"/>
  <c r="F167" i="10"/>
  <c r="B168" i="10"/>
  <c r="C168" i="10"/>
  <c r="D168" i="10"/>
  <c r="E168" i="10"/>
  <c r="F168" i="10"/>
  <c r="B169" i="10"/>
  <c r="C169" i="10"/>
  <c r="D169" i="10"/>
  <c r="E169" i="10"/>
  <c r="F169" i="10"/>
  <c r="B170" i="10"/>
  <c r="C170" i="10"/>
  <c r="D170" i="10"/>
  <c r="E170" i="10"/>
  <c r="F170" i="10"/>
  <c r="B171" i="10"/>
  <c r="C171" i="10"/>
  <c r="D171" i="10"/>
  <c r="E171" i="10"/>
  <c r="F171" i="10"/>
  <c r="B172" i="10"/>
  <c r="C172" i="10"/>
  <c r="D172" i="10"/>
  <c r="E172" i="10"/>
  <c r="F172" i="10"/>
  <c r="B173" i="10"/>
  <c r="C173" i="10"/>
  <c r="D173" i="10"/>
  <c r="E173" i="10"/>
  <c r="F173" i="10"/>
  <c r="B174" i="10"/>
  <c r="C174" i="10"/>
  <c r="D174" i="10"/>
  <c r="E174" i="10"/>
  <c r="F174" i="10"/>
  <c r="B175" i="10"/>
  <c r="C175" i="10"/>
  <c r="D175" i="10"/>
  <c r="E175" i="10"/>
  <c r="F175" i="10"/>
  <c r="B176" i="10"/>
  <c r="C176" i="10"/>
  <c r="D176" i="10"/>
  <c r="E176" i="10"/>
  <c r="F176" i="10"/>
  <c r="B177" i="10"/>
  <c r="C177" i="10"/>
  <c r="D177" i="10"/>
  <c r="E177" i="10"/>
  <c r="F177" i="10"/>
  <c r="B178" i="10"/>
  <c r="C178" i="10"/>
  <c r="D178" i="10"/>
  <c r="E178" i="10"/>
  <c r="F178" i="10"/>
  <c r="B179" i="10"/>
  <c r="C179" i="10"/>
  <c r="D179" i="10"/>
  <c r="E179" i="10"/>
  <c r="F179" i="10"/>
  <c r="B180" i="10"/>
  <c r="C180" i="10"/>
  <c r="D180" i="10"/>
  <c r="E180" i="10"/>
  <c r="F180" i="10"/>
  <c r="B181" i="10"/>
  <c r="C181" i="10"/>
  <c r="D181" i="10"/>
  <c r="E181" i="10"/>
  <c r="F181" i="10"/>
  <c r="B182" i="10"/>
  <c r="C182" i="10"/>
  <c r="D182" i="10"/>
  <c r="E182" i="10"/>
  <c r="F182" i="10"/>
  <c r="B183" i="10"/>
  <c r="C183" i="10"/>
  <c r="D183" i="10"/>
  <c r="E183" i="10"/>
  <c r="F183" i="10"/>
  <c r="B184" i="10"/>
  <c r="C184" i="10"/>
  <c r="D184" i="10"/>
  <c r="E184" i="10"/>
  <c r="F184" i="10"/>
  <c r="B185" i="10"/>
  <c r="C185" i="10"/>
  <c r="D185" i="10"/>
  <c r="E185" i="10"/>
  <c r="F185" i="10"/>
  <c r="B186" i="10"/>
  <c r="C186" i="10"/>
  <c r="D186" i="10"/>
  <c r="E186" i="10"/>
  <c r="F186" i="10"/>
  <c r="B187" i="10"/>
  <c r="C187" i="10"/>
  <c r="D187" i="10"/>
  <c r="E187" i="10"/>
  <c r="F187" i="10"/>
  <c r="B188" i="10"/>
  <c r="C188" i="10"/>
  <c r="D188" i="10"/>
  <c r="E188" i="10"/>
  <c r="F188" i="10"/>
  <c r="B189" i="10"/>
  <c r="C189" i="10"/>
  <c r="D189" i="10"/>
  <c r="E189" i="10"/>
  <c r="F189" i="10"/>
  <c r="B190" i="10"/>
  <c r="C190" i="10"/>
  <c r="D190" i="10"/>
  <c r="E190" i="10"/>
  <c r="F190" i="10"/>
  <c r="B191" i="10"/>
  <c r="C191" i="10"/>
  <c r="D191" i="10"/>
  <c r="E191" i="10"/>
  <c r="F191" i="10"/>
  <c r="B192" i="10"/>
  <c r="C192" i="10"/>
  <c r="D192" i="10"/>
  <c r="E192" i="10"/>
  <c r="F192" i="10"/>
  <c r="B193" i="10"/>
  <c r="C193" i="10"/>
  <c r="D193" i="10"/>
  <c r="E193" i="10"/>
  <c r="F193" i="10"/>
  <c r="B194" i="10"/>
  <c r="C194" i="10"/>
  <c r="D194" i="10"/>
  <c r="E194" i="10"/>
  <c r="F194" i="10"/>
  <c r="B195" i="10"/>
  <c r="C195" i="10"/>
  <c r="D195" i="10"/>
  <c r="E195" i="10"/>
  <c r="F195" i="10"/>
  <c r="B196" i="10"/>
  <c r="C196" i="10"/>
  <c r="D196" i="10"/>
  <c r="E196" i="10"/>
  <c r="F196" i="10"/>
  <c r="B197" i="10"/>
  <c r="C197" i="10"/>
  <c r="D197" i="10"/>
  <c r="E197" i="10"/>
  <c r="F197" i="10"/>
  <c r="B198" i="10"/>
  <c r="C198" i="10"/>
  <c r="D198" i="10"/>
  <c r="E198" i="10"/>
  <c r="F198" i="10"/>
  <c r="B199" i="10"/>
  <c r="C199" i="10"/>
  <c r="D199" i="10"/>
  <c r="E199" i="10"/>
  <c r="F199" i="10"/>
  <c r="B200" i="10"/>
  <c r="C200" i="10"/>
  <c r="D200" i="10"/>
  <c r="E200" i="10"/>
  <c r="F200" i="10"/>
  <c r="B201" i="10"/>
  <c r="C201" i="10"/>
  <c r="D201" i="10"/>
  <c r="E201" i="10"/>
  <c r="F201" i="10"/>
  <c r="B202" i="10"/>
  <c r="C202" i="10"/>
  <c r="D202" i="10"/>
  <c r="E202" i="10"/>
  <c r="F202" i="10"/>
  <c r="B203" i="10"/>
  <c r="C203" i="10"/>
  <c r="D203" i="10"/>
  <c r="E203" i="10"/>
  <c r="F203" i="10"/>
  <c r="B204" i="10"/>
  <c r="C204" i="10"/>
  <c r="D204" i="10"/>
  <c r="E204" i="10"/>
  <c r="F204" i="10"/>
  <c r="B205" i="10"/>
  <c r="C205" i="10"/>
  <c r="D205" i="10"/>
  <c r="E205" i="10"/>
  <c r="F205" i="10"/>
  <c r="B206" i="10"/>
  <c r="C206" i="10"/>
  <c r="D206" i="10"/>
  <c r="E206" i="10"/>
  <c r="F206" i="10"/>
  <c r="B207" i="10"/>
  <c r="C207" i="10"/>
  <c r="D207" i="10"/>
  <c r="E207" i="10"/>
  <c r="F207" i="10"/>
  <c r="B208" i="10"/>
  <c r="C208" i="10"/>
  <c r="D208" i="10"/>
  <c r="E208" i="10"/>
  <c r="F208" i="10"/>
  <c r="B209" i="10"/>
  <c r="C209" i="10"/>
  <c r="D209" i="10"/>
  <c r="E209" i="10"/>
  <c r="F209" i="10"/>
  <c r="B210" i="10"/>
  <c r="C210" i="10"/>
  <c r="D210" i="10"/>
  <c r="E210" i="10"/>
  <c r="F210" i="10"/>
  <c r="B211" i="10"/>
  <c r="C211" i="10"/>
  <c r="D211" i="10"/>
  <c r="E211" i="10"/>
  <c r="F211" i="10"/>
  <c r="B212" i="10"/>
  <c r="C212" i="10"/>
  <c r="D212" i="10"/>
  <c r="E212" i="10"/>
  <c r="F212" i="10"/>
  <c r="B213" i="10"/>
  <c r="C213" i="10"/>
  <c r="D213" i="10"/>
  <c r="E213" i="10"/>
  <c r="F213" i="10"/>
  <c r="B214" i="10"/>
  <c r="C214" i="10"/>
  <c r="D214" i="10"/>
  <c r="E214" i="10"/>
  <c r="F214" i="10"/>
  <c r="B215" i="10"/>
  <c r="C215" i="10"/>
  <c r="D215" i="10"/>
  <c r="E215" i="10"/>
  <c r="F215" i="10"/>
  <c r="B216" i="10"/>
  <c r="C216" i="10"/>
  <c r="D216" i="10"/>
  <c r="E216" i="10"/>
  <c r="F216" i="10"/>
  <c r="B217" i="10"/>
  <c r="C217" i="10"/>
  <c r="D217" i="10"/>
  <c r="E217" i="10"/>
  <c r="F217" i="10"/>
  <c r="B218" i="10"/>
  <c r="C218" i="10"/>
  <c r="D218" i="10"/>
  <c r="E218" i="10"/>
  <c r="F218" i="10"/>
  <c r="B219" i="10"/>
  <c r="C219" i="10"/>
  <c r="D219" i="10"/>
  <c r="E219" i="10"/>
  <c r="F219" i="10"/>
  <c r="B220" i="10"/>
  <c r="C220" i="10"/>
  <c r="D220" i="10"/>
  <c r="E220" i="10"/>
  <c r="F220" i="10"/>
  <c r="B221" i="10"/>
  <c r="C221" i="10"/>
  <c r="D221" i="10"/>
  <c r="E221" i="10"/>
  <c r="F221" i="10"/>
  <c r="B222" i="10"/>
  <c r="C222" i="10"/>
  <c r="D222" i="10"/>
  <c r="E222" i="10"/>
  <c r="F222" i="10"/>
  <c r="B223" i="10"/>
  <c r="C223" i="10"/>
  <c r="D223" i="10"/>
  <c r="E223" i="10"/>
  <c r="F223" i="10"/>
  <c r="B224" i="10"/>
  <c r="C224" i="10"/>
  <c r="D224" i="10"/>
  <c r="E224" i="10"/>
  <c r="F224" i="10"/>
  <c r="B225" i="10"/>
  <c r="C225" i="10"/>
  <c r="D225" i="10"/>
  <c r="E225" i="10"/>
  <c r="F225" i="10"/>
  <c r="B226" i="10"/>
  <c r="C226" i="10"/>
  <c r="D226" i="10"/>
  <c r="E226" i="10"/>
  <c r="F226" i="10"/>
  <c r="B227" i="10"/>
  <c r="C227" i="10"/>
  <c r="D227" i="10"/>
  <c r="E227" i="10"/>
  <c r="F227" i="10"/>
  <c r="B228" i="10"/>
  <c r="C228" i="10"/>
  <c r="D228" i="10"/>
  <c r="E228" i="10"/>
  <c r="F228" i="10"/>
  <c r="B229" i="10"/>
  <c r="C229" i="10"/>
  <c r="D229" i="10"/>
  <c r="E229" i="10"/>
  <c r="F229" i="10"/>
  <c r="B230" i="10"/>
  <c r="C230" i="10"/>
  <c r="D230" i="10"/>
  <c r="E230" i="10"/>
  <c r="F230" i="10"/>
  <c r="B231" i="10"/>
  <c r="C231" i="10"/>
  <c r="D231" i="10"/>
  <c r="E231" i="10"/>
  <c r="F231" i="10"/>
  <c r="B232" i="10"/>
  <c r="C232" i="10"/>
  <c r="D232" i="10"/>
  <c r="E232" i="10"/>
  <c r="F232" i="10"/>
  <c r="B233" i="10"/>
  <c r="C233" i="10"/>
  <c r="D233" i="10"/>
  <c r="E233" i="10"/>
  <c r="F233" i="10"/>
  <c r="B234" i="10"/>
  <c r="C234" i="10"/>
  <c r="D234" i="10"/>
  <c r="E234" i="10"/>
  <c r="F234" i="10"/>
  <c r="B235" i="10"/>
  <c r="C235" i="10"/>
  <c r="D235" i="10"/>
  <c r="E235" i="10"/>
  <c r="F235" i="10"/>
  <c r="B236" i="10"/>
  <c r="C236" i="10"/>
  <c r="D236" i="10"/>
  <c r="E236" i="10"/>
  <c r="F236" i="10"/>
  <c r="B237" i="10"/>
  <c r="C237" i="10"/>
  <c r="D237" i="10"/>
  <c r="E237" i="10"/>
  <c r="F237" i="10"/>
  <c r="B238" i="10"/>
  <c r="C238" i="10"/>
  <c r="D238" i="10"/>
  <c r="E238" i="10"/>
  <c r="F238" i="10"/>
  <c r="B239" i="10"/>
  <c r="C239" i="10"/>
  <c r="D239" i="10"/>
  <c r="E239" i="10"/>
  <c r="F239" i="10"/>
  <c r="B240" i="10"/>
  <c r="C240" i="10"/>
  <c r="D240" i="10"/>
  <c r="E240" i="10"/>
  <c r="F240" i="10"/>
  <c r="B241" i="10"/>
  <c r="C241" i="10"/>
  <c r="D241" i="10"/>
  <c r="E241" i="10"/>
  <c r="F241" i="10"/>
  <c r="B242" i="10"/>
  <c r="C242" i="10"/>
  <c r="D242" i="10"/>
  <c r="E242" i="10"/>
  <c r="F242" i="10"/>
  <c r="B243" i="10"/>
  <c r="C243" i="10"/>
  <c r="D243" i="10"/>
  <c r="E243" i="10"/>
  <c r="F243" i="10"/>
  <c r="B244" i="10"/>
  <c r="C244" i="10"/>
  <c r="D244" i="10"/>
  <c r="E244" i="10"/>
  <c r="F244" i="10"/>
  <c r="B245" i="10"/>
  <c r="C245" i="10"/>
  <c r="D245" i="10"/>
  <c r="E245" i="10"/>
  <c r="F245" i="10"/>
  <c r="B246" i="10"/>
  <c r="C246" i="10"/>
  <c r="D246" i="10"/>
  <c r="E246" i="10"/>
  <c r="F246" i="10"/>
  <c r="B247" i="10"/>
  <c r="C247" i="10"/>
  <c r="D247" i="10"/>
  <c r="E247" i="10"/>
  <c r="F247" i="10"/>
  <c r="B248" i="10"/>
  <c r="C248" i="10"/>
  <c r="D248" i="10"/>
  <c r="E248" i="10"/>
  <c r="F248" i="10"/>
  <c r="B249" i="10"/>
  <c r="C249" i="10"/>
  <c r="D249" i="10"/>
  <c r="E249" i="10"/>
  <c r="F249" i="10"/>
  <c r="B250" i="10"/>
  <c r="C250" i="10"/>
  <c r="D250" i="10"/>
  <c r="E250" i="10"/>
  <c r="F250" i="10"/>
  <c r="B251" i="10"/>
  <c r="C251" i="10"/>
  <c r="D251" i="10"/>
  <c r="E251" i="10"/>
  <c r="F251" i="10"/>
  <c r="B252" i="10"/>
  <c r="C252" i="10"/>
  <c r="D252" i="10"/>
  <c r="E252" i="10"/>
  <c r="F252" i="10"/>
  <c r="B253" i="10"/>
  <c r="C253" i="10"/>
  <c r="D253" i="10"/>
  <c r="E253" i="10"/>
  <c r="F253" i="10"/>
  <c r="B254" i="10"/>
  <c r="C254" i="10"/>
  <c r="D254" i="10"/>
  <c r="E254" i="10"/>
  <c r="F254" i="10"/>
  <c r="B255" i="10"/>
  <c r="C255" i="10"/>
  <c r="D255" i="10"/>
  <c r="E255" i="10"/>
  <c r="F255" i="10"/>
  <c r="B256" i="10"/>
  <c r="C256" i="10"/>
  <c r="D256" i="10"/>
  <c r="E256" i="10"/>
  <c r="F256" i="10"/>
  <c r="B257" i="10"/>
  <c r="C257" i="10"/>
  <c r="D257" i="10"/>
  <c r="E257" i="10"/>
  <c r="F257" i="10"/>
  <c r="B258" i="10"/>
  <c r="C258" i="10"/>
  <c r="D258" i="10"/>
  <c r="E258" i="10"/>
  <c r="F258" i="10"/>
  <c r="B259" i="10"/>
  <c r="C259" i="10"/>
  <c r="D259" i="10"/>
  <c r="E259" i="10"/>
  <c r="F259" i="10"/>
  <c r="B260" i="10"/>
  <c r="C260" i="10"/>
  <c r="D260" i="10"/>
  <c r="E260" i="10"/>
  <c r="F260" i="10"/>
  <c r="B261" i="10"/>
  <c r="C261" i="10"/>
  <c r="D261" i="10"/>
  <c r="E261" i="10"/>
  <c r="F261" i="10"/>
  <c r="B262" i="10"/>
  <c r="C262" i="10"/>
  <c r="D262" i="10"/>
  <c r="E262" i="10"/>
  <c r="F262" i="10"/>
  <c r="B263" i="10"/>
  <c r="C263" i="10"/>
  <c r="D263" i="10"/>
  <c r="E263" i="10"/>
  <c r="F263" i="10"/>
  <c r="B264" i="10"/>
  <c r="C264" i="10"/>
  <c r="D264" i="10"/>
  <c r="E264" i="10"/>
  <c r="F264" i="10"/>
  <c r="B265" i="10"/>
  <c r="C265" i="10"/>
  <c r="D265" i="10"/>
  <c r="E265" i="10"/>
  <c r="F265" i="10"/>
  <c r="B266" i="10"/>
  <c r="C266" i="10"/>
  <c r="D266" i="10"/>
  <c r="E266" i="10"/>
  <c r="F266" i="10"/>
  <c r="B267" i="10"/>
  <c r="C267" i="10"/>
  <c r="D267" i="10"/>
  <c r="E267" i="10"/>
  <c r="F267" i="10"/>
  <c r="B268" i="10"/>
  <c r="C268" i="10"/>
  <c r="D268" i="10"/>
  <c r="E268" i="10"/>
  <c r="F268" i="10"/>
  <c r="B269" i="10"/>
  <c r="C269" i="10"/>
  <c r="D269" i="10"/>
  <c r="E269" i="10"/>
  <c r="F269" i="10"/>
  <c r="B270" i="10"/>
  <c r="C270" i="10"/>
  <c r="D270" i="10"/>
  <c r="E270" i="10"/>
  <c r="F270" i="10"/>
  <c r="B271" i="10"/>
  <c r="C271" i="10"/>
  <c r="D271" i="10"/>
  <c r="E271" i="10"/>
  <c r="F271" i="10"/>
  <c r="B272" i="10"/>
  <c r="C272" i="10"/>
  <c r="D272" i="10"/>
  <c r="E272" i="10"/>
  <c r="F272" i="10"/>
  <c r="B273" i="10"/>
  <c r="C273" i="10"/>
  <c r="D273" i="10"/>
  <c r="E273" i="10"/>
  <c r="F273" i="10"/>
  <c r="B274" i="10"/>
  <c r="C274" i="10"/>
  <c r="D274" i="10"/>
  <c r="E274" i="10"/>
  <c r="F274" i="10"/>
  <c r="B275" i="10"/>
  <c r="C275" i="10"/>
  <c r="D275" i="10"/>
  <c r="E275" i="10"/>
  <c r="F275" i="10"/>
  <c r="B276" i="10"/>
  <c r="C276" i="10"/>
  <c r="D276" i="10"/>
  <c r="E276" i="10"/>
  <c r="F276" i="10"/>
  <c r="B277" i="10"/>
  <c r="C277" i="10"/>
  <c r="D277" i="10"/>
  <c r="E277" i="10"/>
  <c r="F277" i="10"/>
  <c r="B278" i="10"/>
  <c r="C278" i="10"/>
  <c r="D278" i="10"/>
  <c r="E278" i="10"/>
  <c r="F278" i="10"/>
  <c r="B279" i="10"/>
  <c r="C279" i="10"/>
  <c r="D279" i="10"/>
  <c r="E279" i="10"/>
  <c r="F279" i="10"/>
  <c r="B280" i="10"/>
  <c r="C280" i="10"/>
  <c r="D280" i="10"/>
  <c r="E280" i="10"/>
  <c r="F280" i="10"/>
  <c r="B281" i="10"/>
  <c r="C281" i="10"/>
  <c r="D281" i="10"/>
  <c r="E281" i="10"/>
  <c r="F281" i="10"/>
  <c r="B282" i="10"/>
  <c r="C282" i="10"/>
  <c r="D282" i="10"/>
  <c r="E282" i="10"/>
  <c r="F282" i="10"/>
  <c r="B283" i="10"/>
  <c r="C283" i="10"/>
  <c r="D283" i="10"/>
  <c r="E283" i="10"/>
  <c r="F283" i="10"/>
  <c r="B284" i="10"/>
  <c r="C284" i="10"/>
  <c r="D284" i="10"/>
  <c r="E284" i="10"/>
  <c r="F284" i="10"/>
  <c r="B285" i="10"/>
  <c r="C285" i="10"/>
  <c r="D285" i="10"/>
  <c r="E285" i="10"/>
  <c r="F285" i="10"/>
  <c r="B286" i="10"/>
  <c r="C286" i="10"/>
  <c r="D286" i="10"/>
  <c r="E286" i="10"/>
  <c r="F286" i="10"/>
  <c r="B287" i="10"/>
  <c r="C287" i="10"/>
  <c r="D287" i="10"/>
  <c r="E287" i="10"/>
  <c r="F287" i="10"/>
  <c r="B288" i="10"/>
  <c r="C288" i="10"/>
  <c r="D288" i="10"/>
  <c r="E288" i="10"/>
  <c r="F288" i="10"/>
  <c r="B289" i="10"/>
  <c r="C289" i="10"/>
  <c r="D289" i="10"/>
  <c r="E289" i="10"/>
  <c r="F289" i="10"/>
  <c r="B290" i="10"/>
  <c r="C290" i="10"/>
  <c r="D290" i="10"/>
  <c r="E290" i="10"/>
  <c r="F290" i="10"/>
  <c r="B291" i="10"/>
  <c r="C291" i="10"/>
  <c r="D291" i="10"/>
  <c r="E291" i="10"/>
  <c r="F291" i="10"/>
  <c r="B292" i="10"/>
  <c r="C292" i="10"/>
  <c r="D292" i="10"/>
  <c r="E292" i="10"/>
  <c r="F292" i="10"/>
  <c r="B293" i="10"/>
  <c r="C293" i="10"/>
  <c r="D293" i="10"/>
  <c r="E293" i="10"/>
  <c r="F293" i="10"/>
  <c r="B294" i="10"/>
  <c r="C294" i="10"/>
  <c r="D294" i="10"/>
  <c r="E294" i="10"/>
  <c r="F294" i="10"/>
  <c r="B295" i="10"/>
  <c r="C295" i="10"/>
  <c r="D295" i="10"/>
  <c r="E295" i="10"/>
  <c r="F295" i="10"/>
  <c r="B296" i="10"/>
  <c r="C296" i="10"/>
  <c r="D296" i="10"/>
  <c r="E296" i="10"/>
  <c r="F296" i="10"/>
  <c r="B297" i="10"/>
  <c r="C297" i="10"/>
  <c r="D297" i="10"/>
  <c r="E297" i="10"/>
  <c r="F297" i="10"/>
  <c r="B298" i="10"/>
  <c r="C298" i="10"/>
  <c r="D298" i="10"/>
  <c r="E298" i="10"/>
  <c r="F298" i="10"/>
  <c r="B299" i="10"/>
  <c r="C299" i="10"/>
  <c r="D299" i="10"/>
  <c r="E299" i="10"/>
  <c r="F299" i="10"/>
  <c r="B300" i="10"/>
  <c r="C300" i="10"/>
  <c r="D300" i="10"/>
  <c r="E300" i="10"/>
  <c r="F300" i="10"/>
  <c r="B301" i="10"/>
  <c r="C301" i="10"/>
  <c r="D301" i="10"/>
  <c r="E301" i="10"/>
  <c r="F301" i="10"/>
  <c r="B302" i="10"/>
  <c r="C302" i="10"/>
  <c r="D302" i="10"/>
  <c r="E302" i="10"/>
  <c r="F302" i="10"/>
  <c r="B303" i="10"/>
  <c r="C303" i="10"/>
  <c r="D303" i="10"/>
  <c r="E303" i="10"/>
  <c r="F303" i="10"/>
  <c r="B304" i="10"/>
  <c r="C304" i="10"/>
  <c r="D304" i="10"/>
  <c r="E304" i="10"/>
  <c r="F304" i="10"/>
  <c r="B305" i="10"/>
  <c r="C305" i="10"/>
  <c r="D305" i="10"/>
  <c r="E305" i="10"/>
  <c r="F305" i="10"/>
  <c r="B306" i="10"/>
  <c r="C306" i="10"/>
  <c r="D306" i="10"/>
  <c r="E306" i="10"/>
  <c r="F306" i="10"/>
  <c r="B307" i="10"/>
  <c r="C307" i="10"/>
  <c r="D307" i="10"/>
  <c r="E307" i="10"/>
  <c r="F307" i="10"/>
  <c r="B308" i="10"/>
  <c r="C308" i="10"/>
  <c r="D308" i="10"/>
  <c r="E308" i="10"/>
  <c r="F308" i="10"/>
  <c r="B309" i="10"/>
  <c r="C309" i="10"/>
  <c r="D309" i="10"/>
  <c r="E309" i="10"/>
  <c r="F309" i="10"/>
  <c r="B310" i="10"/>
  <c r="C310" i="10"/>
  <c r="D310" i="10"/>
  <c r="E310" i="10"/>
  <c r="F310" i="10"/>
  <c r="B311" i="10"/>
  <c r="C311" i="10"/>
  <c r="D311" i="10"/>
  <c r="E311" i="10"/>
  <c r="F311" i="10"/>
  <c r="B312" i="10"/>
  <c r="C312" i="10"/>
  <c r="D312" i="10"/>
  <c r="E312" i="10"/>
  <c r="F312" i="10"/>
  <c r="B313" i="10"/>
  <c r="C313" i="10"/>
  <c r="D313" i="10"/>
  <c r="E313" i="10"/>
  <c r="F313" i="10"/>
  <c r="B314" i="10"/>
  <c r="C314" i="10"/>
  <c r="D314" i="10"/>
  <c r="E314" i="10"/>
  <c r="F314" i="10"/>
  <c r="B315" i="10"/>
  <c r="C315" i="10"/>
  <c r="D315" i="10"/>
  <c r="E315" i="10"/>
  <c r="F315" i="10"/>
  <c r="B316" i="10"/>
  <c r="C316" i="10"/>
  <c r="D316" i="10"/>
  <c r="E316" i="10"/>
  <c r="F316" i="10"/>
  <c r="B317" i="10"/>
  <c r="C317" i="10"/>
  <c r="D317" i="10"/>
  <c r="E317" i="10"/>
  <c r="F317" i="10"/>
  <c r="B318" i="10"/>
  <c r="C318" i="10"/>
  <c r="D318" i="10"/>
  <c r="E318" i="10"/>
  <c r="F318" i="10"/>
  <c r="B319" i="10"/>
  <c r="C319" i="10"/>
  <c r="D319" i="10"/>
  <c r="E319" i="10"/>
  <c r="F319" i="10"/>
  <c r="B320" i="10"/>
  <c r="C320" i="10"/>
  <c r="D320" i="10"/>
  <c r="E320" i="10"/>
  <c r="F320" i="10"/>
  <c r="B321" i="10"/>
  <c r="C321" i="10"/>
  <c r="D321" i="10"/>
  <c r="E321" i="10"/>
  <c r="F321" i="10"/>
  <c r="B322" i="10"/>
  <c r="C322" i="10"/>
  <c r="D322" i="10"/>
  <c r="E322" i="10"/>
  <c r="F322" i="10"/>
  <c r="B323" i="10"/>
  <c r="C323" i="10"/>
  <c r="D323" i="10"/>
  <c r="E323" i="10"/>
  <c r="F323" i="10"/>
  <c r="B324" i="10"/>
  <c r="C324" i="10"/>
  <c r="D324" i="10"/>
  <c r="E324" i="10"/>
  <c r="F324" i="10"/>
  <c r="B325" i="10"/>
  <c r="C325" i="10"/>
  <c r="D325" i="10"/>
  <c r="E325" i="10"/>
  <c r="F325" i="10"/>
  <c r="B326" i="10"/>
  <c r="C326" i="10"/>
  <c r="D326" i="10"/>
  <c r="E326" i="10"/>
  <c r="F326" i="10"/>
  <c r="B327" i="10"/>
  <c r="C327" i="10"/>
  <c r="D327" i="10"/>
  <c r="E327" i="10"/>
  <c r="F327" i="10"/>
  <c r="B328" i="10"/>
  <c r="C328" i="10"/>
  <c r="D328" i="10"/>
  <c r="E328" i="10"/>
  <c r="F328" i="10"/>
  <c r="B329" i="10"/>
  <c r="C329" i="10"/>
  <c r="D329" i="10"/>
  <c r="E329" i="10"/>
  <c r="F329" i="10"/>
  <c r="B330" i="10"/>
  <c r="C330" i="10"/>
  <c r="D330" i="10"/>
  <c r="E330" i="10"/>
  <c r="F330" i="10"/>
  <c r="B331" i="10"/>
  <c r="C331" i="10"/>
  <c r="D331" i="10"/>
  <c r="E331" i="10"/>
  <c r="F331" i="10"/>
  <c r="B332" i="10"/>
  <c r="C332" i="10"/>
  <c r="D332" i="10"/>
  <c r="E332" i="10"/>
  <c r="F332" i="10"/>
  <c r="B333" i="10"/>
  <c r="C333" i="10"/>
  <c r="D333" i="10"/>
  <c r="E333" i="10"/>
  <c r="F333" i="10"/>
  <c r="B334" i="10"/>
  <c r="C334" i="10"/>
  <c r="D334" i="10"/>
  <c r="E334" i="10"/>
  <c r="F334" i="10"/>
  <c r="B335" i="10"/>
  <c r="C335" i="10"/>
  <c r="D335" i="10"/>
  <c r="E335" i="10"/>
  <c r="F335" i="10"/>
  <c r="B336" i="10"/>
  <c r="C336" i="10"/>
  <c r="D336" i="10"/>
  <c r="E336" i="10"/>
  <c r="F336" i="10"/>
  <c r="B337" i="10"/>
  <c r="C337" i="10"/>
  <c r="D337" i="10"/>
  <c r="E337" i="10"/>
  <c r="F337" i="10"/>
  <c r="B338" i="10"/>
  <c r="C338" i="10"/>
  <c r="D338" i="10"/>
  <c r="E338" i="10"/>
  <c r="F338" i="10"/>
  <c r="B339" i="10"/>
  <c r="C339" i="10"/>
  <c r="D339" i="10"/>
  <c r="E339" i="10"/>
  <c r="F339" i="10"/>
  <c r="B340" i="10"/>
  <c r="C340" i="10"/>
  <c r="D340" i="10"/>
  <c r="E340" i="10"/>
  <c r="F340" i="10"/>
  <c r="B341" i="10"/>
  <c r="C341" i="10"/>
  <c r="D341" i="10"/>
  <c r="E341" i="10"/>
  <c r="F341" i="10"/>
  <c r="B342" i="10"/>
  <c r="C342" i="10"/>
  <c r="D342" i="10"/>
  <c r="E342" i="10"/>
  <c r="F342" i="10"/>
  <c r="B343" i="10"/>
  <c r="C343" i="10"/>
  <c r="D343" i="10"/>
  <c r="E343" i="10"/>
  <c r="F343" i="10"/>
  <c r="B344" i="10"/>
  <c r="C344" i="10"/>
  <c r="D344" i="10"/>
  <c r="E344" i="10"/>
  <c r="F344" i="10"/>
  <c r="B345" i="10"/>
  <c r="C345" i="10"/>
  <c r="D345" i="10"/>
  <c r="E345" i="10"/>
  <c r="F345" i="10"/>
  <c r="B346" i="10"/>
  <c r="C346" i="10"/>
  <c r="D346" i="10"/>
  <c r="E346" i="10"/>
  <c r="F346" i="10"/>
  <c r="B347" i="10"/>
  <c r="C347" i="10"/>
  <c r="D347" i="10"/>
  <c r="E347" i="10"/>
  <c r="F347" i="10"/>
  <c r="B348" i="10"/>
  <c r="C348" i="10"/>
  <c r="D348" i="10"/>
  <c r="E348" i="10"/>
  <c r="F348" i="10"/>
  <c r="B349" i="10"/>
  <c r="C349" i="10"/>
  <c r="D349" i="10"/>
  <c r="E349" i="10"/>
  <c r="F349" i="10"/>
  <c r="B350" i="10"/>
  <c r="C350" i="10"/>
  <c r="D350" i="10"/>
  <c r="E350" i="10"/>
  <c r="F350" i="10"/>
  <c r="B351" i="10"/>
  <c r="C351" i="10"/>
  <c r="D351" i="10"/>
  <c r="E351" i="10"/>
  <c r="F351" i="10"/>
  <c r="B352" i="10"/>
  <c r="C352" i="10"/>
  <c r="D352" i="10"/>
  <c r="E352" i="10"/>
  <c r="F352" i="10"/>
  <c r="B353" i="10"/>
  <c r="C353" i="10"/>
  <c r="D353" i="10"/>
  <c r="E353" i="10"/>
  <c r="F353" i="10"/>
  <c r="B354" i="10"/>
  <c r="C354" i="10"/>
  <c r="D354" i="10"/>
  <c r="E354" i="10"/>
  <c r="F354" i="10"/>
  <c r="B355" i="10"/>
  <c r="C355" i="10"/>
  <c r="D355" i="10"/>
  <c r="E355" i="10"/>
  <c r="F355" i="10"/>
  <c r="B356" i="10"/>
  <c r="C356" i="10"/>
  <c r="D356" i="10"/>
  <c r="E356" i="10"/>
  <c r="F356" i="10"/>
  <c r="B357" i="10"/>
  <c r="C357" i="10"/>
  <c r="D357" i="10"/>
  <c r="E357" i="10"/>
  <c r="F357" i="10"/>
  <c r="B358" i="10"/>
  <c r="C358" i="10"/>
  <c r="D358" i="10"/>
  <c r="E358" i="10"/>
  <c r="F358" i="10"/>
  <c r="B359" i="10"/>
  <c r="C359" i="10"/>
  <c r="D359" i="10"/>
  <c r="E359" i="10"/>
  <c r="F359" i="10"/>
  <c r="B360" i="10"/>
  <c r="C360" i="10"/>
  <c r="D360" i="10"/>
  <c r="E360" i="10"/>
  <c r="F360" i="10"/>
  <c r="B361" i="10"/>
  <c r="C361" i="10"/>
  <c r="D361" i="10"/>
  <c r="E361" i="10"/>
  <c r="F361" i="10"/>
  <c r="B362" i="10"/>
  <c r="C362" i="10"/>
  <c r="D362" i="10"/>
  <c r="E362" i="10"/>
  <c r="F362" i="10"/>
  <c r="B363" i="10"/>
  <c r="C363" i="10"/>
  <c r="D363" i="10"/>
  <c r="E363" i="10"/>
  <c r="F363" i="10"/>
  <c r="B364" i="10"/>
  <c r="C364" i="10"/>
  <c r="D364" i="10"/>
  <c r="E364" i="10"/>
  <c r="F364" i="10"/>
  <c r="B365" i="10"/>
  <c r="C365" i="10"/>
  <c r="D365" i="10"/>
  <c r="E365" i="10"/>
  <c r="F365" i="10"/>
  <c r="B366" i="10"/>
  <c r="C366" i="10"/>
  <c r="D366" i="10"/>
  <c r="E366" i="10"/>
  <c r="F366" i="10"/>
  <c r="B367" i="10"/>
  <c r="C367" i="10"/>
  <c r="D367" i="10"/>
  <c r="E367" i="10"/>
  <c r="F367" i="10"/>
  <c r="B368" i="10"/>
  <c r="C368" i="10"/>
  <c r="D368" i="10"/>
  <c r="E368" i="10"/>
  <c r="F368" i="10"/>
  <c r="B369" i="10"/>
  <c r="C369" i="10"/>
  <c r="D369" i="10"/>
  <c r="E369" i="10"/>
  <c r="F369" i="10"/>
  <c r="B370" i="10"/>
  <c r="C370" i="10"/>
  <c r="D370" i="10"/>
  <c r="E370" i="10"/>
  <c r="F370" i="10"/>
  <c r="B371" i="10"/>
  <c r="C371" i="10"/>
  <c r="D371" i="10"/>
  <c r="E371" i="10"/>
  <c r="F371" i="10"/>
  <c r="B372" i="10"/>
  <c r="C372" i="10"/>
  <c r="D372" i="10"/>
  <c r="E372" i="10"/>
  <c r="F372" i="10"/>
  <c r="B373" i="10"/>
  <c r="C373" i="10"/>
  <c r="D373" i="10"/>
  <c r="E373" i="10"/>
  <c r="F373" i="10"/>
  <c r="B374" i="10"/>
  <c r="C374" i="10"/>
  <c r="D374" i="10"/>
  <c r="E374" i="10"/>
  <c r="F374" i="10"/>
  <c r="B375" i="10"/>
  <c r="C375" i="10"/>
  <c r="D375" i="10"/>
  <c r="E375" i="10"/>
  <c r="F375" i="10"/>
  <c r="B376" i="10"/>
  <c r="C376" i="10"/>
  <c r="D376" i="10"/>
  <c r="E376" i="10"/>
  <c r="F376" i="10"/>
  <c r="B377" i="10"/>
  <c r="C377" i="10"/>
  <c r="D377" i="10"/>
  <c r="E377" i="10"/>
  <c r="F377" i="10"/>
  <c r="B378" i="10"/>
  <c r="C378" i="10"/>
  <c r="D378" i="10"/>
  <c r="E378" i="10"/>
  <c r="F378" i="10"/>
  <c r="B379" i="10"/>
  <c r="C379" i="10"/>
  <c r="D379" i="10"/>
  <c r="E379" i="10"/>
  <c r="F379" i="10"/>
  <c r="B380" i="10"/>
  <c r="C380" i="10"/>
  <c r="D380" i="10"/>
  <c r="E380" i="10"/>
  <c r="F380" i="10"/>
  <c r="B381" i="10"/>
  <c r="C381" i="10"/>
  <c r="D381" i="10"/>
  <c r="E381" i="10"/>
  <c r="F381" i="10"/>
  <c r="B382" i="10"/>
  <c r="C382" i="10"/>
  <c r="D382" i="10"/>
  <c r="E382" i="10"/>
  <c r="F382" i="10"/>
  <c r="B383" i="10"/>
  <c r="C383" i="10"/>
  <c r="D383" i="10"/>
  <c r="E383" i="10"/>
  <c r="F383" i="10"/>
  <c r="B384" i="10"/>
  <c r="C384" i="10"/>
  <c r="D384" i="10"/>
  <c r="E384" i="10"/>
  <c r="F384" i="10"/>
  <c r="B385" i="10"/>
  <c r="C385" i="10"/>
  <c r="D385" i="10"/>
  <c r="E385" i="10"/>
  <c r="F385" i="10"/>
  <c r="B386" i="10"/>
  <c r="C386" i="10"/>
  <c r="D386" i="10"/>
  <c r="E386" i="10"/>
  <c r="F386" i="10"/>
  <c r="B387" i="10"/>
  <c r="C387" i="10"/>
  <c r="D387" i="10"/>
  <c r="E387" i="10"/>
  <c r="F387" i="10"/>
  <c r="B388" i="10"/>
  <c r="C388" i="10"/>
  <c r="D388" i="10"/>
  <c r="E388" i="10"/>
  <c r="F388" i="10"/>
  <c r="B389" i="10"/>
  <c r="C389" i="10"/>
  <c r="D389" i="10"/>
  <c r="E389" i="10"/>
  <c r="F389" i="10"/>
  <c r="B390" i="10"/>
  <c r="C390" i="10"/>
  <c r="D390" i="10"/>
  <c r="E390" i="10"/>
  <c r="F390" i="10"/>
  <c r="B391" i="10"/>
  <c r="C391" i="10"/>
  <c r="D391" i="10"/>
  <c r="E391" i="10"/>
  <c r="F391" i="10"/>
  <c r="B392" i="10"/>
  <c r="C392" i="10"/>
  <c r="D392" i="10"/>
  <c r="E392" i="10"/>
  <c r="F392" i="10"/>
  <c r="B393" i="10"/>
  <c r="C393" i="10"/>
  <c r="D393" i="10"/>
  <c r="E393" i="10"/>
  <c r="F393" i="10"/>
  <c r="B394" i="10"/>
  <c r="C394" i="10"/>
  <c r="D394" i="10"/>
  <c r="E394" i="10"/>
  <c r="F394" i="10"/>
  <c r="B395" i="10"/>
  <c r="C395" i="10"/>
  <c r="D395" i="10"/>
  <c r="E395" i="10"/>
  <c r="F395" i="10"/>
  <c r="B396" i="10"/>
  <c r="C396" i="10"/>
  <c r="D396" i="10"/>
  <c r="E396" i="10"/>
  <c r="F396" i="10"/>
  <c r="B397" i="10"/>
  <c r="C397" i="10"/>
  <c r="D397" i="10"/>
  <c r="E397" i="10"/>
  <c r="F397" i="10"/>
  <c r="B398" i="10"/>
  <c r="C398" i="10"/>
  <c r="D398" i="10"/>
  <c r="E398" i="10"/>
  <c r="F398" i="10"/>
  <c r="B399" i="10"/>
  <c r="C399" i="10"/>
  <c r="D399" i="10"/>
  <c r="E399" i="10"/>
  <c r="F399" i="10"/>
  <c r="B400" i="10"/>
  <c r="C400" i="10"/>
  <c r="D400" i="10"/>
  <c r="E400" i="10"/>
  <c r="F400" i="10"/>
  <c r="B401" i="10"/>
  <c r="C401" i="10"/>
  <c r="D401" i="10"/>
  <c r="E401" i="10"/>
  <c r="F401" i="10"/>
  <c r="B402" i="10"/>
  <c r="C402" i="10"/>
  <c r="D402" i="10"/>
  <c r="E402" i="10"/>
  <c r="F402" i="10"/>
  <c r="B403" i="10"/>
  <c r="C403" i="10"/>
  <c r="D403" i="10"/>
  <c r="E403" i="10"/>
  <c r="F403" i="10"/>
  <c r="B404" i="10"/>
  <c r="C404" i="10"/>
  <c r="D404" i="10"/>
  <c r="E404" i="10"/>
  <c r="F404" i="10"/>
  <c r="B405" i="10"/>
  <c r="C405" i="10"/>
  <c r="D405" i="10"/>
  <c r="E405" i="10"/>
  <c r="F405" i="10"/>
  <c r="B406" i="10"/>
  <c r="C406" i="10"/>
  <c r="D406" i="10"/>
  <c r="E406" i="10"/>
  <c r="F406" i="10"/>
  <c r="B407" i="10"/>
  <c r="C407" i="10"/>
  <c r="D407" i="10"/>
  <c r="E407" i="10"/>
  <c r="F407" i="10"/>
  <c r="B408" i="10"/>
  <c r="C408" i="10"/>
  <c r="D408" i="10"/>
  <c r="E408" i="10"/>
  <c r="F408" i="10"/>
  <c r="B409" i="10"/>
  <c r="C409" i="10"/>
  <c r="D409" i="10"/>
  <c r="E409" i="10"/>
  <c r="F409" i="10"/>
  <c r="B410" i="10"/>
  <c r="C410" i="10"/>
  <c r="D410" i="10"/>
  <c r="E410" i="10"/>
  <c r="F410" i="10"/>
  <c r="B411" i="10"/>
  <c r="C411" i="10"/>
  <c r="D411" i="10"/>
  <c r="E411" i="10"/>
  <c r="F411" i="10"/>
  <c r="B412" i="10"/>
  <c r="C412" i="10"/>
  <c r="D412" i="10"/>
  <c r="E412" i="10"/>
  <c r="F412" i="10"/>
  <c r="B413" i="10"/>
  <c r="C413" i="10"/>
  <c r="D413" i="10"/>
  <c r="E413" i="10"/>
  <c r="F413" i="10"/>
  <c r="B414" i="10"/>
  <c r="C414" i="10"/>
  <c r="D414" i="10"/>
  <c r="E414" i="10"/>
  <c r="F414" i="10"/>
  <c r="B415" i="10"/>
  <c r="C415" i="10"/>
  <c r="D415" i="10"/>
  <c r="E415" i="10"/>
  <c r="F415" i="10"/>
  <c r="B416" i="10"/>
  <c r="C416" i="10"/>
  <c r="D416" i="10"/>
  <c r="E416" i="10"/>
  <c r="F416" i="10"/>
  <c r="B417" i="10"/>
  <c r="C417" i="10"/>
  <c r="D417" i="10"/>
  <c r="E417" i="10"/>
  <c r="F417" i="10"/>
  <c r="B418" i="10"/>
  <c r="C418" i="10"/>
  <c r="D418" i="10"/>
  <c r="E418" i="10"/>
  <c r="F418" i="10"/>
  <c r="B419" i="10"/>
  <c r="C419" i="10"/>
  <c r="D419" i="10"/>
  <c r="E419" i="10"/>
  <c r="F419" i="10"/>
  <c r="B420" i="10"/>
  <c r="C420" i="10"/>
  <c r="D420" i="10"/>
  <c r="E420" i="10"/>
  <c r="F420" i="10"/>
  <c r="B421" i="10"/>
  <c r="C421" i="10"/>
  <c r="D421" i="10"/>
  <c r="E421" i="10"/>
  <c r="F421" i="10"/>
  <c r="B422" i="10"/>
  <c r="C422" i="10"/>
  <c r="D422" i="10"/>
  <c r="E422" i="10"/>
  <c r="F422" i="10"/>
  <c r="B423" i="10"/>
  <c r="C423" i="10"/>
  <c r="D423" i="10"/>
  <c r="E423" i="10"/>
  <c r="F423" i="10"/>
  <c r="B424" i="10"/>
  <c r="C424" i="10"/>
  <c r="D424" i="10"/>
  <c r="E424" i="10"/>
  <c r="F424" i="10"/>
  <c r="B425" i="10"/>
  <c r="C425" i="10"/>
  <c r="D425" i="10"/>
  <c r="E425" i="10"/>
  <c r="F425" i="10"/>
  <c r="B426" i="10"/>
  <c r="C426" i="10"/>
  <c r="D426" i="10"/>
  <c r="E426" i="10"/>
  <c r="F426" i="10"/>
  <c r="B427" i="10"/>
  <c r="C427" i="10"/>
  <c r="D427" i="10"/>
  <c r="E427" i="10"/>
  <c r="F427" i="10"/>
  <c r="B428" i="10"/>
  <c r="C428" i="10"/>
  <c r="D428" i="10"/>
  <c r="E428" i="10"/>
  <c r="F428" i="10"/>
  <c r="B429" i="10"/>
  <c r="C429" i="10"/>
  <c r="D429" i="10"/>
  <c r="E429" i="10"/>
  <c r="F429" i="10"/>
  <c r="B430" i="10"/>
  <c r="C430" i="10"/>
  <c r="D430" i="10"/>
  <c r="E430" i="10"/>
  <c r="F430" i="10"/>
  <c r="B431" i="10"/>
  <c r="C431" i="10"/>
  <c r="D431" i="10"/>
  <c r="E431" i="10"/>
  <c r="F431" i="10"/>
  <c r="B432" i="10"/>
  <c r="C432" i="10"/>
  <c r="D432" i="10"/>
  <c r="E432" i="10"/>
  <c r="F432" i="10"/>
  <c r="B433" i="10"/>
  <c r="C433" i="10"/>
  <c r="D433" i="10"/>
  <c r="E433" i="10"/>
  <c r="F433" i="10"/>
  <c r="B434" i="10"/>
  <c r="C434" i="10"/>
  <c r="D434" i="10"/>
  <c r="E434" i="10"/>
  <c r="F434" i="10"/>
  <c r="B435" i="10"/>
  <c r="C435" i="10"/>
  <c r="D435" i="10"/>
  <c r="E435" i="10"/>
  <c r="F435" i="10"/>
  <c r="B436" i="10"/>
  <c r="C436" i="10"/>
  <c r="D436" i="10"/>
  <c r="E436" i="10"/>
  <c r="F436" i="10"/>
  <c r="B437" i="10"/>
  <c r="C437" i="10"/>
  <c r="D437" i="10"/>
  <c r="E437" i="10"/>
  <c r="F437" i="10"/>
  <c r="B438" i="10"/>
  <c r="C438" i="10"/>
  <c r="D438" i="10"/>
  <c r="E438" i="10"/>
  <c r="F438" i="10"/>
  <c r="B439" i="10"/>
  <c r="C439" i="10"/>
  <c r="D439" i="10"/>
  <c r="E439" i="10"/>
  <c r="F439" i="10"/>
  <c r="B440" i="10"/>
  <c r="C440" i="10"/>
  <c r="D440" i="10"/>
  <c r="E440" i="10"/>
  <c r="F440" i="10"/>
  <c r="B441" i="10"/>
  <c r="C441" i="10"/>
  <c r="D441" i="10"/>
  <c r="E441" i="10"/>
  <c r="F441" i="10"/>
  <c r="B442" i="10"/>
  <c r="C442" i="10"/>
  <c r="D442" i="10"/>
  <c r="E442" i="10"/>
  <c r="F442" i="10"/>
  <c r="B443" i="10"/>
  <c r="C443" i="10"/>
  <c r="D443" i="10"/>
  <c r="E443" i="10"/>
  <c r="F443" i="10"/>
  <c r="B444" i="10"/>
  <c r="C444" i="10"/>
  <c r="D444" i="10"/>
  <c r="E444" i="10"/>
  <c r="F444" i="10"/>
  <c r="B445" i="10"/>
  <c r="C445" i="10"/>
  <c r="D445" i="10"/>
  <c r="E445" i="10"/>
  <c r="F445" i="10"/>
  <c r="B446" i="10"/>
  <c r="C446" i="10"/>
  <c r="D446" i="10"/>
  <c r="E446" i="10"/>
  <c r="F446" i="10"/>
  <c r="B447" i="10"/>
  <c r="C447" i="10"/>
  <c r="D447" i="10"/>
  <c r="E447" i="10"/>
  <c r="F447" i="10"/>
  <c r="B448" i="10"/>
  <c r="C448" i="10"/>
  <c r="D448" i="10"/>
  <c r="E448" i="10"/>
  <c r="F448" i="10"/>
  <c r="B449" i="10"/>
  <c r="C449" i="10"/>
  <c r="D449" i="10"/>
  <c r="E449" i="10"/>
  <c r="F449" i="10"/>
  <c r="B450" i="10"/>
  <c r="C450" i="10"/>
  <c r="D450" i="10"/>
  <c r="E450" i="10"/>
  <c r="F450" i="10"/>
  <c r="B451" i="10"/>
  <c r="C451" i="10"/>
  <c r="D451" i="10"/>
  <c r="E451" i="10"/>
  <c r="F451" i="10"/>
  <c r="B452" i="10"/>
  <c r="C452" i="10"/>
  <c r="D452" i="10"/>
  <c r="E452" i="10"/>
  <c r="F452" i="10"/>
  <c r="B453" i="10"/>
  <c r="C453" i="10"/>
  <c r="D453" i="10"/>
  <c r="E453" i="10"/>
  <c r="F453" i="10"/>
  <c r="B454" i="10"/>
  <c r="C454" i="10"/>
  <c r="D454" i="10"/>
  <c r="E454" i="10"/>
  <c r="F454" i="10"/>
  <c r="B455" i="10"/>
  <c r="C455" i="10"/>
  <c r="D455" i="10"/>
  <c r="E455" i="10"/>
  <c r="F455" i="10"/>
  <c r="B456" i="10"/>
  <c r="C456" i="10"/>
  <c r="D456" i="10"/>
  <c r="E456" i="10"/>
  <c r="F456" i="10"/>
  <c r="B457" i="10"/>
  <c r="C457" i="10"/>
  <c r="D457" i="10"/>
  <c r="E457" i="10"/>
  <c r="F457" i="10"/>
  <c r="B458" i="10"/>
  <c r="C458" i="10"/>
  <c r="D458" i="10"/>
  <c r="E458" i="10"/>
  <c r="F458" i="10"/>
  <c r="B459" i="10"/>
  <c r="C459" i="10"/>
  <c r="D459" i="10"/>
  <c r="E459" i="10"/>
  <c r="F459" i="10"/>
  <c r="B460" i="10"/>
  <c r="C460" i="10"/>
  <c r="D460" i="10"/>
  <c r="E460" i="10"/>
  <c r="F460" i="10"/>
  <c r="B461" i="10"/>
  <c r="C461" i="10"/>
  <c r="D461" i="10"/>
  <c r="E461" i="10"/>
  <c r="F461" i="10"/>
  <c r="B462" i="10"/>
  <c r="C462" i="10"/>
  <c r="D462" i="10"/>
  <c r="E462" i="10"/>
  <c r="F462" i="10"/>
  <c r="B463" i="10"/>
  <c r="C463" i="10"/>
  <c r="D463" i="10"/>
  <c r="E463" i="10"/>
  <c r="F463" i="10"/>
  <c r="B464" i="10"/>
  <c r="C464" i="10"/>
  <c r="D464" i="10"/>
  <c r="E464" i="10"/>
  <c r="F464" i="10"/>
  <c r="B465" i="10"/>
  <c r="C465" i="10"/>
  <c r="D465" i="10"/>
  <c r="E465" i="10"/>
  <c r="F465" i="10"/>
  <c r="B466" i="10"/>
  <c r="C466" i="10"/>
  <c r="D466" i="10"/>
  <c r="E466" i="10"/>
  <c r="F466" i="10"/>
  <c r="B467" i="10"/>
  <c r="C467" i="10"/>
  <c r="D467" i="10"/>
  <c r="E467" i="10"/>
  <c r="F467" i="10"/>
  <c r="B468" i="10"/>
  <c r="C468" i="10"/>
  <c r="D468" i="10"/>
  <c r="E468" i="10"/>
  <c r="F468" i="10"/>
  <c r="B469" i="10"/>
  <c r="C469" i="10"/>
  <c r="D469" i="10"/>
  <c r="E469" i="10"/>
  <c r="F469" i="10"/>
  <c r="B470" i="10"/>
  <c r="C470" i="10"/>
  <c r="D470" i="10"/>
  <c r="E470" i="10"/>
  <c r="F470" i="10"/>
  <c r="B471" i="10"/>
  <c r="C471" i="10"/>
  <c r="D471" i="10"/>
  <c r="E471" i="10"/>
  <c r="F471" i="10"/>
  <c r="B472" i="10"/>
  <c r="C472" i="10"/>
  <c r="D472" i="10"/>
  <c r="E472" i="10"/>
  <c r="F472" i="10"/>
  <c r="B473" i="10"/>
  <c r="C473" i="10"/>
  <c r="D473" i="10"/>
  <c r="E473" i="10"/>
  <c r="F473" i="10"/>
  <c r="B474" i="10"/>
  <c r="C474" i="10"/>
  <c r="D474" i="10"/>
  <c r="E474" i="10"/>
  <c r="F474" i="10"/>
  <c r="B475" i="10"/>
  <c r="C475" i="10"/>
  <c r="D475" i="10"/>
  <c r="E475" i="10"/>
  <c r="F475" i="10"/>
  <c r="B476" i="10"/>
  <c r="C476" i="10"/>
  <c r="D476" i="10"/>
  <c r="E476" i="10"/>
  <c r="F476" i="10"/>
  <c r="B477" i="10"/>
  <c r="C477" i="10"/>
  <c r="D477" i="10"/>
  <c r="E477" i="10"/>
  <c r="F477" i="10"/>
  <c r="B478" i="10"/>
  <c r="C478" i="10"/>
  <c r="D478" i="10"/>
  <c r="E478" i="10"/>
  <c r="F478" i="10"/>
  <c r="B479" i="10"/>
  <c r="C479" i="10"/>
  <c r="D479" i="10"/>
  <c r="E479" i="10"/>
  <c r="F479" i="10"/>
  <c r="B480" i="10"/>
  <c r="C480" i="10"/>
  <c r="D480" i="10"/>
  <c r="E480" i="10"/>
  <c r="F480" i="10"/>
  <c r="B481" i="10"/>
  <c r="C481" i="10"/>
  <c r="D481" i="10"/>
  <c r="E481" i="10"/>
  <c r="F481" i="10"/>
  <c r="B482" i="10"/>
  <c r="C482" i="10"/>
  <c r="D482" i="10"/>
  <c r="E482" i="10"/>
  <c r="F482" i="10"/>
  <c r="B483" i="10"/>
  <c r="C483" i="10"/>
  <c r="D483" i="10"/>
  <c r="E483" i="10"/>
  <c r="F483" i="10"/>
  <c r="B484" i="10"/>
  <c r="C484" i="10"/>
  <c r="D484" i="10"/>
  <c r="E484" i="10"/>
  <c r="F484" i="10"/>
  <c r="B485" i="10"/>
  <c r="C485" i="10"/>
  <c r="D485" i="10"/>
  <c r="E485" i="10"/>
  <c r="F485" i="10"/>
  <c r="B486" i="10"/>
  <c r="C486" i="10"/>
  <c r="D486" i="10"/>
  <c r="E486" i="10"/>
  <c r="F486" i="10"/>
  <c r="B487" i="10"/>
  <c r="C487" i="10"/>
  <c r="D487" i="10"/>
  <c r="E487" i="10"/>
  <c r="F487" i="10"/>
  <c r="B488" i="10"/>
  <c r="C488" i="10"/>
  <c r="D488" i="10"/>
  <c r="E488" i="10"/>
  <c r="F488" i="10"/>
  <c r="B489" i="10"/>
  <c r="C489" i="10"/>
  <c r="D489" i="10"/>
  <c r="E489" i="10"/>
  <c r="F489" i="10"/>
  <c r="B490" i="10"/>
  <c r="C490" i="10"/>
  <c r="D490" i="10"/>
  <c r="E490" i="10"/>
  <c r="F490" i="10"/>
  <c r="B491" i="10"/>
  <c r="C491" i="10"/>
  <c r="D491" i="10"/>
  <c r="E491" i="10"/>
  <c r="F491" i="10"/>
  <c r="B492" i="10"/>
  <c r="C492" i="10"/>
  <c r="D492" i="10"/>
  <c r="E492" i="10"/>
  <c r="F492" i="10"/>
  <c r="B493" i="10"/>
  <c r="C493" i="10"/>
  <c r="D493" i="10"/>
  <c r="E493" i="10"/>
  <c r="F493" i="10"/>
  <c r="B494" i="10"/>
  <c r="C494" i="10"/>
  <c r="D494" i="10"/>
  <c r="E494" i="10"/>
  <c r="F494" i="10"/>
  <c r="B495" i="10"/>
  <c r="C495" i="10"/>
  <c r="D495" i="10"/>
  <c r="E495" i="10"/>
  <c r="F495" i="10"/>
  <c r="B496" i="10"/>
  <c r="C496" i="10"/>
  <c r="D496" i="10"/>
  <c r="E496" i="10"/>
  <c r="F496" i="10"/>
  <c r="B497" i="10"/>
  <c r="C497" i="10"/>
  <c r="D497" i="10"/>
  <c r="E497" i="10"/>
  <c r="F497" i="10"/>
  <c r="B498" i="10"/>
  <c r="C498" i="10"/>
  <c r="D498" i="10"/>
  <c r="E498" i="10"/>
  <c r="F498" i="10"/>
  <c r="B499" i="10"/>
  <c r="C499" i="10"/>
  <c r="D499" i="10"/>
  <c r="E499" i="10"/>
  <c r="F499" i="10"/>
  <c r="B500" i="10"/>
  <c r="C500" i="10"/>
  <c r="D500" i="10"/>
  <c r="E500" i="10"/>
  <c r="F500" i="10"/>
  <c r="B501" i="10"/>
  <c r="C501" i="10"/>
  <c r="D501" i="10"/>
  <c r="E501" i="10"/>
  <c r="F501" i="10"/>
  <c r="B502" i="10"/>
  <c r="C502" i="10"/>
  <c r="D502" i="10"/>
  <c r="E502" i="10"/>
  <c r="F502" i="10"/>
  <c r="B503" i="10"/>
  <c r="C503" i="10"/>
  <c r="D503" i="10"/>
  <c r="E503" i="10"/>
  <c r="F503" i="10"/>
  <c r="B504" i="10"/>
  <c r="C504" i="10"/>
  <c r="D504" i="10"/>
  <c r="E504" i="10"/>
  <c r="F504" i="10"/>
  <c r="B505" i="10"/>
  <c r="C505" i="10"/>
  <c r="D505" i="10"/>
  <c r="E505" i="10"/>
  <c r="F505" i="10"/>
  <c r="B506" i="10"/>
  <c r="C506" i="10"/>
  <c r="D506" i="10"/>
  <c r="E506" i="10"/>
  <c r="F506" i="10"/>
  <c r="B507" i="10"/>
  <c r="C507" i="10"/>
  <c r="D507" i="10"/>
  <c r="E507" i="10"/>
  <c r="F507" i="10"/>
  <c r="B508" i="10"/>
  <c r="C508" i="10"/>
  <c r="D508" i="10"/>
  <c r="E508" i="10"/>
  <c r="F508" i="10"/>
  <c r="B509" i="10"/>
  <c r="C509" i="10"/>
  <c r="D509" i="10"/>
  <c r="E509" i="10"/>
  <c r="F509" i="10"/>
  <c r="B510" i="10"/>
  <c r="C510" i="10"/>
  <c r="D510" i="10"/>
  <c r="E510" i="10"/>
  <c r="F510" i="10"/>
  <c r="B511" i="10"/>
  <c r="C511" i="10"/>
  <c r="D511" i="10"/>
  <c r="E511" i="10"/>
  <c r="F511" i="10"/>
  <c r="B512" i="10"/>
  <c r="C512" i="10"/>
  <c r="D512" i="10"/>
  <c r="E512" i="10"/>
  <c r="F512" i="10"/>
  <c r="B513" i="10"/>
  <c r="C513" i="10"/>
  <c r="D513" i="10"/>
  <c r="E513" i="10"/>
  <c r="F513" i="10"/>
  <c r="B514" i="10"/>
  <c r="C514" i="10"/>
  <c r="D514" i="10"/>
  <c r="E514" i="10"/>
  <c r="F514" i="10"/>
  <c r="B515" i="10"/>
  <c r="C515" i="10"/>
  <c r="D515" i="10"/>
  <c r="E515" i="10"/>
  <c r="F515" i="10"/>
  <c r="B516" i="10"/>
  <c r="C516" i="10"/>
  <c r="D516" i="10"/>
  <c r="E516" i="10"/>
  <c r="F516" i="10"/>
  <c r="B517" i="10"/>
  <c r="C517" i="10"/>
  <c r="D517" i="10"/>
  <c r="E517" i="10"/>
  <c r="F517" i="10"/>
  <c r="B518" i="10"/>
  <c r="C518" i="10"/>
  <c r="D518" i="10"/>
  <c r="E518" i="10"/>
  <c r="F518" i="10"/>
  <c r="B519" i="10"/>
  <c r="C519" i="10"/>
  <c r="D519" i="10"/>
  <c r="E519" i="10"/>
  <c r="F519" i="10"/>
  <c r="B520" i="10"/>
  <c r="C520" i="10"/>
  <c r="D520" i="10"/>
  <c r="E520" i="10"/>
  <c r="F520" i="10"/>
  <c r="B521" i="10"/>
  <c r="C521" i="10"/>
  <c r="D521" i="10"/>
  <c r="E521" i="10"/>
  <c r="F521" i="10"/>
  <c r="B522" i="10"/>
  <c r="C522" i="10"/>
  <c r="D522" i="10"/>
  <c r="E522" i="10"/>
  <c r="F522" i="10"/>
  <c r="B523" i="10"/>
  <c r="C523" i="10"/>
  <c r="D523" i="10"/>
  <c r="E523" i="10"/>
  <c r="F523" i="10"/>
  <c r="B524" i="10"/>
  <c r="C524" i="10"/>
  <c r="D524" i="10"/>
  <c r="E524" i="10"/>
  <c r="F524" i="10"/>
  <c r="B525" i="10"/>
  <c r="C525" i="10"/>
  <c r="D525" i="10"/>
  <c r="E525" i="10"/>
  <c r="F525" i="10"/>
  <c r="B526" i="10"/>
  <c r="C526" i="10"/>
  <c r="D526" i="10"/>
  <c r="E526" i="10"/>
  <c r="F526" i="10"/>
  <c r="B527" i="10"/>
  <c r="C527" i="10"/>
  <c r="D527" i="10"/>
  <c r="E527" i="10"/>
  <c r="F527" i="10"/>
  <c r="B528" i="10"/>
  <c r="C528" i="10"/>
  <c r="D528" i="10"/>
  <c r="E528" i="10"/>
  <c r="F528" i="10"/>
  <c r="B529" i="10"/>
  <c r="C529" i="10"/>
  <c r="D529" i="10"/>
  <c r="E529" i="10"/>
  <c r="F529" i="10"/>
  <c r="B530" i="10"/>
  <c r="C530" i="10"/>
  <c r="D530" i="10"/>
  <c r="E530" i="10"/>
  <c r="F530" i="10"/>
  <c r="B531" i="10"/>
  <c r="C531" i="10"/>
  <c r="D531" i="10"/>
  <c r="E531" i="10"/>
  <c r="F531" i="10"/>
  <c r="B532" i="10"/>
  <c r="C532" i="10"/>
  <c r="D532" i="10"/>
  <c r="E532" i="10"/>
  <c r="F532" i="10"/>
  <c r="B533" i="10"/>
  <c r="C533" i="10"/>
  <c r="D533" i="10"/>
  <c r="E533" i="10"/>
  <c r="F533" i="10"/>
  <c r="B534" i="10"/>
  <c r="C534" i="10"/>
  <c r="D534" i="10"/>
  <c r="E534" i="10"/>
  <c r="F534" i="10"/>
  <c r="B535" i="10"/>
  <c r="C535" i="10"/>
  <c r="D535" i="10"/>
  <c r="E535" i="10"/>
  <c r="F535" i="10"/>
  <c r="B536" i="10"/>
  <c r="C536" i="10"/>
  <c r="D536" i="10"/>
  <c r="E536" i="10"/>
  <c r="F536" i="10"/>
  <c r="B537" i="10"/>
  <c r="C537" i="10"/>
  <c r="D537" i="10"/>
  <c r="E537" i="10"/>
  <c r="F537" i="10"/>
  <c r="B538" i="10"/>
  <c r="C538" i="10"/>
  <c r="D538" i="10"/>
  <c r="E538" i="10"/>
  <c r="F538" i="10"/>
  <c r="B539" i="10"/>
  <c r="C539" i="10"/>
  <c r="D539" i="10"/>
  <c r="E539" i="10"/>
  <c r="F539" i="10"/>
  <c r="B540" i="10"/>
  <c r="C540" i="10"/>
  <c r="D540" i="10"/>
  <c r="E540" i="10"/>
  <c r="F540" i="10"/>
  <c r="B541" i="10"/>
  <c r="C541" i="10"/>
  <c r="D541" i="10"/>
  <c r="E541" i="10"/>
  <c r="F541" i="10"/>
  <c r="B542" i="10"/>
  <c r="C542" i="10"/>
  <c r="D542" i="10"/>
  <c r="E542" i="10"/>
  <c r="F542" i="10"/>
  <c r="B543" i="10"/>
  <c r="C543" i="10"/>
  <c r="D543" i="10"/>
  <c r="E543" i="10"/>
  <c r="F543" i="10"/>
  <c r="B544" i="10"/>
  <c r="C544" i="10"/>
  <c r="D544" i="10"/>
  <c r="E544" i="10"/>
  <c r="F544" i="10"/>
  <c r="B545" i="10"/>
  <c r="C545" i="10"/>
  <c r="D545" i="10"/>
  <c r="E545" i="10"/>
  <c r="F545" i="10"/>
  <c r="B546" i="10"/>
  <c r="C546" i="10"/>
  <c r="D546" i="10"/>
  <c r="E546" i="10"/>
  <c r="F546" i="10"/>
  <c r="B547" i="10"/>
  <c r="C547" i="10"/>
  <c r="D547" i="10"/>
  <c r="E547" i="10"/>
  <c r="F547" i="10"/>
  <c r="B548" i="10"/>
  <c r="C548" i="10"/>
  <c r="D548" i="10"/>
  <c r="E548" i="10"/>
  <c r="F548" i="10"/>
  <c r="B549" i="10"/>
  <c r="C549" i="10"/>
  <c r="D549" i="10"/>
  <c r="E549" i="10"/>
  <c r="F549" i="10"/>
  <c r="B550" i="10"/>
  <c r="C550" i="10"/>
  <c r="D550" i="10"/>
  <c r="E550" i="10"/>
  <c r="F550" i="10"/>
  <c r="B551" i="10"/>
  <c r="C551" i="10"/>
  <c r="D551" i="10"/>
  <c r="E551" i="10"/>
  <c r="F551" i="10"/>
  <c r="B552" i="10"/>
  <c r="C552" i="10"/>
  <c r="D552" i="10"/>
  <c r="E552" i="10"/>
  <c r="F552" i="10"/>
  <c r="B553" i="10"/>
  <c r="C553" i="10"/>
  <c r="D553" i="10"/>
  <c r="E553" i="10"/>
  <c r="F553" i="10"/>
  <c r="B554" i="10"/>
  <c r="C554" i="10"/>
  <c r="D554" i="10"/>
  <c r="E554" i="10"/>
  <c r="F554" i="10"/>
  <c r="B555" i="10"/>
  <c r="C555" i="10"/>
  <c r="D555" i="10"/>
  <c r="E555" i="10"/>
  <c r="F555" i="10"/>
  <c r="B556" i="10"/>
  <c r="C556" i="10"/>
  <c r="D556" i="10"/>
  <c r="E556" i="10"/>
  <c r="F556" i="10"/>
  <c r="B557" i="10"/>
  <c r="C557" i="10"/>
  <c r="D557" i="10"/>
  <c r="E557" i="10"/>
  <c r="F557" i="10"/>
  <c r="B558" i="10"/>
  <c r="C558" i="10"/>
  <c r="D558" i="10"/>
  <c r="E558" i="10"/>
  <c r="F558" i="10"/>
  <c r="B559" i="10"/>
  <c r="C559" i="10"/>
  <c r="D559" i="10"/>
  <c r="E559" i="10"/>
  <c r="F559" i="10"/>
  <c r="B560" i="10"/>
  <c r="C560" i="10"/>
  <c r="D560" i="10"/>
  <c r="E560" i="10"/>
  <c r="F560" i="10"/>
  <c r="B561" i="10"/>
  <c r="C561" i="10"/>
  <c r="D561" i="10"/>
  <c r="E561" i="10"/>
  <c r="F561" i="10"/>
  <c r="B562" i="10"/>
  <c r="C562" i="10"/>
  <c r="D562" i="10"/>
  <c r="E562" i="10"/>
  <c r="F562" i="10"/>
  <c r="B563" i="10"/>
  <c r="C563" i="10"/>
  <c r="D563" i="10"/>
  <c r="E563" i="10"/>
  <c r="F563" i="10"/>
  <c r="B564" i="10"/>
  <c r="C564" i="10"/>
  <c r="D564" i="10"/>
  <c r="E564" i="10"/>
  <c r="F564" i="10"/>
  <c r="B565" i="10"/>
  <c r="C565" i="10"/>
  <c r="D565" i="10"/>
  <c r="E565" i="10"/>
  <c r="F565" i="10"/>
  <c r="B566" i="10"/>
  <c r="C566" i="10"/>
  <c r="D566" i="10"/>
  <c r="E566" i="10"/>
  <c r="F566" i="10"/>
  <c r="B567" i="10"/>
  <c r="C567" i="10"/>
  <c r="D567" i="10"/>
  <c r="E567" i="10"/>
  <c r="F567" i="10"/>
  <c r="B568" i="10"/>
  <c r="C568" i="10"/>
  <c r="D568" i="10"/>
  <c r="E568" i="10"/>
  <c r="F568" i="10"/>
  <c r="B569" i="10"/>
  <c r="C569" i="10"/>
  <c r="D569" i="10"/>
  <c r="E569" i="10"/>
  <c r="F569" i="10"/>
  <c r="B570" i="10"/>
  <c r="C570" i="10"/>
  <c r="D570" i="10"/>
  <c r="E570" i="10"/>
  <c r="F570" i="10"/>
  <c r="B571" i="10"/>
  <c r="C571" i="10"/>
  <c r="D571" i="10"/>
  <c r="E571" i="10"/>
  <c r="F571" i="10"/>
  <c r="B572" i="10"/>
  <c r="C572" i="10"/>
  <c r="D572" i="10"/>
  <c r="E572" i="10"/>
  <c r="F572" i="10"/>
  <c r="B573" i="10"/>
  <c r="C573" i="10"/>
  <c r="D573" i="10"/>
  <c r="E573" i="10"/>
  <c r="F573" i="10"/>
  <c r="B574" i="10"/>
  <c r="C574" i="10"/>
  <c r="D574" i="10"/>
  <c r="E574" i="10"/>
  <c r="F574" i="10"/>
  <c r="B575" i="10"/>
  <c r="C575" i="10"/>
  <c r="D575" i="10"/>
  <c r="E575" i="10"/>
  <c r="F575" i="10"/>
  <c r="B576" i="10"/>
  <c r="C576" i="10"/>
  <c r="D576" i="10"/>
  <c r="E576" i="10"/>
  <c r="F576" i="10"/>
  <c r="B577" i="10"/>
  <c r="C577" i="10"/>
  <c r="D577" i="10"/>
  <c r="E577" i="10"/>
  <c r="F577" i="10"/>
  <c r="B578" i="10"/>
  <c r="C578" i="10"/>
  <c r="D578" i="10"/>
  <c r="E578" i="10"/>
  <c r="F578" i="10"/>
  <c r="B579" i="10"/>
  <c r="C579" i="10"/>
  <c r="D579" i="10"/>
  <c r="E579" i="10"/>
  <c r="F579" i="10"/>
  <c r="B580" i="10"/>
  <c r="C580" i="10"/>
  <c r="D580" i="10"/>
  <c r="E580" i="10"/>
  <c r="F580" i="10"/>
  <c r="B581" i="10"/>
  <c r="C581" i="10"/>
  <c r="D581" i="10"/>
  <c r="E581" i="10"/>
  <c r="F581" i="10"/>
  <c r="B582" i="10"/>
  <c r="C582" i="10"/>
  <c r="D582" i="10"/>
  <c r="E582" i="10"/>
  <c r="F582" i="10"/>
  <c r="B583" i="10"/>
  <c r="C583" i="10"/>
  <c r="D583" i="10"/>
  <c r="E583" i="10"/>
  <c r="F583" i="10"/>
  <c r="B584" i="10"/>
  <c r="C584" i="10"/>
  <c r="D584" i="10"/>
  <c r="E584" i="10"/>
  <c r="F584" i="10"/>
  <c r="B585" i="10"/>
  <c r="C585" i="10"/>
  <c r="D585" i="10"/>
  <c r="E585" i="10"/>
  <c r="F585" i="10"/>
  <c r="B586" i="10"/>
  <c r="C586" i="10"/>
  <c r="D586" i="10"/>
  <c r="E586" i="10"/>
  <c r="F586" i="10"/>
  <c r="B587" i="10"/>
  <c r="C587" i="10"/>
  <c r="D587" i="10"/>
  <c r="E587" i="10"/>
  <c r="F587" i="10"/>
  <c r="B588" i="10"/>
  <c r="C588" i="10"/>
  <c r="D588" i="10"/>
  <c r="E588" i="10"/>
  <c r="F588" i="10"/>
  <c r="B589" i="10"/>
  <c r="C589" i="10"/>
  <c r="D589" i="10"/>
  <c r="E589" i="10"/>
  <c r="F589" i="10"/>
  <c r="B590" i="10"/>
  <c r="C590" i="10"/>
  <c r="D590" i="10"/>
  <c r="E590" i="10"/>
  <c r="F590" i="10"/>
  <c r="B591" i="10"/>
  <c r="C591" i="10"/>
  <c r="D591" i="10"/>
  <c r="E591" i="10"/>
  <c r="F591" i="10"/>
  <c r="B592" i="10"/>
  <c r="C592" i="10"/>
  <c r="D592" i="10"/>
  <c r="E592" i="10"/>
  <c r="F592" i="10"/>
  <c r="B593" i="10"/>
  <c r="C593" i="10"/>
  <c r="D593" i="10"/>
  <c r="E593" i="10"/>
  <c r="F593" i="10"/>
  <c r="B594" i="10"/>
  <c r="C594" i="10"/>
  <c r="D594" i="10"/>
  <c r="E594" i="10"/>
  <c r="F594" i="10"/>
  <c r="B595" i="10"/>
  <c r="C595" i="10"/>
  <c r="D595" i="10"/>
  <c r="E595" i="10"/>
  <c r="F595" i="10"/>
  <c r="B596" i="10"/>
  <c r="C596" i="10"/>
  <c r="D596" i="10"/>
  <c r="E596" i="10"/>
  <c r="F596" i="10"/>
  <c r="B597" i="10"/>
  <c r="C597" i="10"/>
  <c r="D597" i="10"/>
  <c r="E597" i="10"/>
  <c r="F597" i="10"/>
  <c r="B598" i="10"/>
  <c r="C598" i="10"/>
  <c r="D598" i="10"/>
  <c r="E598" i="10"/>
  <c r="F598" i="10"/>
  <c r="B599" i="10"/>
  <c r="C599" i="10"/>
  <c r="D599" i="10"/>
  <c r="E599" i="10"/>
  <c r="F599" i="10"/>
  <c r="B600" i="10"/>
  <c r="C600" i="10"/>
  <c r="D600" i="10"/>
  <c r="E600" i="10"/>
  <c r="F600" i="10"/>
  <c r="B601" i="10"/>
  <c r="C601" i="10"/>
  <c r="D601" i="10"/>
  <c r="E601" i="10"/>
  <c r="F601" i="10"/>
  <c r="B602" i="10"/>
  <c r="C602" i="10"/>
  <c r="D602" i="10"/>
  <c r="E602" i="10"/>
  <c r="F602" i="10"/>
  <c r="B603" i="10"/>
  <c r="C603" i="10"/>
  <c r="D603" i="10"/>
  <c r="E603" i="10"/>
  <c r="F603" i="10"/>
  <c r="B604" i="10"/>
  <c r="C604" i="10"/>
  <c r="D604" i="10"/>
  <c r="E604" i="10"/>
  <c r="F604" i="10"/>
  <c r="B605" i="10"/>
  <c r="C605" i="10"/>
  <c r="D605" i="10"/>
  <c r="E605" i="10"/>
  <c r="F605" i="10"/>
  <c r="B606" i="10"/>
  <c r="C606" i="10"/>
  <c r="D606" i="10"/>
  <c r="E606" i="10"/>
  <c r="F606" i="10"/>
  <c r="B607" i="10"/>
  <c r="C607" i="10"/>
  <c r="D607" i="10"/>
  <c r="E607" i="10"/>
  <c r="F607" i="10"/>
  <c r="B608" i="10"/>
  <c r="C608" i="10"/>
  <c r="D608" i="10"/>
  <c r="E608" i="10"/>
  <c r="F608" i="10"/>
  <c r="B609" i="10"/>
  <c r="C609" i="10"/>
  <c r="D609" i="10"/>
  <c r="E609" i="10"/>
  <c r="F609" i="10"/>
  <c r="B610" i="10"/>
  <c r="C610" i="10"/>
  <c r="D610" i="10"/>
  <c r="E610" i="10"/>
  <c r="F610" i="10"/>
  <c r="B611" i="10"/>
  <c r="C611" i="10"/>
  <c r="D611" i="10"/>
  <c r="E611" i="10"/>
  <c r="F611" i="10"/>
  <c r="B612" i="10"/>
  <c r="C612" i="10"/>
  <c r="D612" i="10"/>
  <c r="E612" i="10"/>
  <c r="F612" i="10"/>
  <c r="B613" i="10"/>
  <c r="C613" i="10"/>
  <c r="D613" i="10"/>
  <c r="E613" i="10"/>
  <c r="F613" i="10"/>
  <c r="B614" i="10"/>
  <c r="C614" i="10"/>
  <c r="D614" i="10"/>
  <c r="E614" i="10"/>
  <c r="F614" i="10"/>
  <c r="B615" i="10"/>
  <c r="C615" i="10"/>
  <c r="D615" i="10"/>
  <c r="E615" i="10"/>
  <c r="F615" i="10"/>
  <c r="B616" i="10"/>
  <c r="C616" i="10"/>
  <c r="D616" i="10"/>
  <c r="E616" i="10"/>
  <c r="F616" i="10"/>
  <c r="B617" i="10"/>
  <c r="C617" i="10"/>
  <c r="D617" i="10"/>
  <c r="E617" i="10"/>
  <c r="F617" i="10"/>
  <c r="B618" i="10"/>
  <c r="C618" i="10"/>
  <c r="D618" i="10"/>
  <c r="E618" i="10"/>
  <c r="F618" i="10"/>
  <c r="B619" i="10"/>
  <c r="C619" i="10"/>
  <c r="D619" i="10"/>
  <c r="E619" i="10"/>
  <c r="F619" i="10"/>
  <c r="B620" i="10"/>
  <c r="C620" i="10"/>
  <c r="D620" i="10"/>
  <c r="E620" i="10"/>
  <c r="F620" i="10"/>
  <c r="B621" i="10"/>
  <c r="C621" i="10"/>
  <c r="D621" i="10"/>
  <c r="E621" i="10"/>
  <c r="F621" i="10"/>
  <c r="B622" i="10"/>
  <c r="C622" i="10"/>
  <c r="D622" i="10"/>
  <c r="E622" i="10"/>
  <c r="F622" i="10"/>
  <c r="B623" i="10"/>
  <c r="C623" i="10"/>
  <c r="D623" i="10"/>
  <c r="E623" i="10"/>
  <c r="F623" i="10"/>
  <c r="B624" i="10"/>
  <c r="C624" i="10"/>
  <c r="D624" i="10"/>
  <c r="E624" i="10"/>
  <c r="F624" i="10"/>
  <c r="B625" i="10"/>
  <c r="C625" i="10"/>
  <c r="D625" i="10"/>
  <c r="E625" i="10"/>
  <c r="F625" i="10"/>
  <c r="B626" i="10"/>
  <c r="C626" i="10"/>
  <c r="D626" i="10"/>
  <c r="E626" i="10"/>
  <c r="F626" i="10"/>
  <c r="B627" i="10"/>
  <c r="C627" i="10"/>
  <c r="D627" i="10"/>
  <c r="E627" i="10"/>
  <c r="F627" i="10"/>
  <c r="B628" i="10"/>
  <c r="C628" i="10"/>
  <c r="D628" i="10"/>
  <c r="E628" i="10"/>
  <c r="F628" i="10"/>
  <c r="B629" i="10"/>
  <c r="C629" i="10"/>
  <c r="D629" i="10"/>
  <c r="E629" i="10"/>
  <c r="F629" i="10"/>
  <c r="B630" i="10"/>
  <c r="C630" i="10"/>
  <c r="D630" i="10"/>
  <c r="E630" i="10"/>
  <c r="F630" i="10"/>
  <c r="B631" i="10"/>
  <c r="C631" i="10"/>
  <c r="D631" i="10"/>
  <c r="E631" i="10"/>
  <c r="F631" i="10"/>
  <c r="B632" i="10"/>
  <c r="C632" i="10"/>
  <c r="D632" i="10"/>
  <c r="E632" i="10"/>
  <c r="F632" i="10"/>
  <c r="B633" i="10"/>
  <c r="C633" i="10"/>
  <c r="D633" i="10"/>
  <c r="E633" i="10"/>
  <c r="F633" i="10"/>
  <c r="B634" i="10"/>
  <c r="C634" i="10"/>
  <c r="D634" i="10"/>
  <c r="E634" i="10"/>
  <c r="F634" i="10"/>
  <c r="B635" i="10"/>
  <c r="C635" i="10"/>
  <c r="D635" i="10"/>
  <c r="E635" i="10"/>
  <c r="F635" i="10"/>
  <c r="B636" i="10"/>
  <c r="C636" i="10"/>
  <c r="D636" i="10"/>
  <c r="E636" i="10"/>
  <c r="F636" i="10"/>
  <c r="B637" i="10"/>
  <c r="C637" i="10"/>
  <c r="D637" i="10"/>
  <c r="E637" i="10"/>
  <c r="F637" i="10"/>
  <c r="B638" i="10"/>
  <c r="C638" i="10"/>
  <c r="D638" i="10"/>
  <c r="E638" i="10"/>
  <c r="F638" i="10"/>
  <c r="B639" i="10"/>
  <c r="C639" i="10"/>
  <c r="D639" i="10"/>
  <c r="E639" i="10"/>
  <c r="F639" i="10"/>
  <c r="B640" i="10"/>
  <c r="C640" i="10"/>
  <c r="D640" i="10"/>
  <c r="E640" i="10"/>
  <c r="F640" i="10"/>
  <c r="B641" i="10"/>
  <c r="C641" i="10"/>
  <c r="D641" i="10"/>
  <c r="E641" i="10"/>
  <c r="F641" i="10"/>
  <c r="B642" i="10"/>
  <c r="C642" i="10"/>
  <c r="D642" i="10"/>
  <c r="E642" i="10"/>
  <c r="F642" i="10"/>
  <c r="B643" i="10"/>
  <c r="C643" i="10"/>
  <c r="D643" i="10"/>
  <c r="E643" i="10"/>
  <c r="F643" i="10"/>
  <c r="B644" i="10"/>
  <c r="C644" i="10"/>
  <c r="D644" i="10"/>
  <c r="E644" i="10"/>
  <c r="F644" i="10"/>
  <c r="B645" i="10"/>
  <c r="C645" i="10"/>
  <c r="D645" i="10"/>
  <c r="E645" i="10"/>
  <c r="F645" i="10"/>
  <c r="B646" i="10"/>
  <c r="C646" i="10"/>
  <c r="D646" i="10"/>
  <c r="E646" i="10"/>
  <c r="F646" i="10"/>
  <c r="B647" i="10"/>
  <c r="C647" i="10"/>
  <c r="D647" i="10"/>
  <c r="E647" i="10"/>
  <c r="F647" i="10"/>
  <c r="B648" i="10"/>
  <c r="C648" i="10"/>
  <c r="D648" i="10"/>
  <c r="E648" i="10"/>
  <c r="F648" i="10"/>
  <c r="B649" i="10"/>
  <c r="C649" i="10"/>
  <c r="D649" i="10"/>
  <c r="E649" i="10"/>
  <c r="F649" i="10"/>
  <c r="B650" i="10"/>
  <c r="C650" i="10"/>
  <c r="D650" i="10"/>
  <c r="E650" i="10"/>
  <c r="F650" i="10"/>
  <c r="B651" i="10"/>
  <c r="C651" i="10"/>
  <c r="D651" i="10"/>
  <c r="E651" i="10"/>
  <c r="F651" i="10"/>
  <c r="B652" i="10"/>
  <c r="C652" i="10"/>
  <c r="D652" i="10"/>
  <c r="E652" i="10"/>
  <c r="F652" i="10"/>
  <c r="B653" i="10"/>
  <c r="C653" i="10"/>
  <c r="D653" i="10"/>
  <c r="E653" i="10"/>
  <c r="F653" i="10"/>
  <c r="B654" i="10"/>
  <c r="C654" i="10"/>
  <c r="D654" i="10"/>
  <c r="E654" i="10"/>
  <c r="F654" i="10"/>
  <c r="B655" i="10"/>
  <c r="C655" i="10"/>
  <c r="D655" i="10"/>
  <c r="E655" i="10"/>
  <c r="F655" i="10"/>
  <c r="B656" i="10"/>
  <c r="C656" i="10"/>
  <c r="D656" i="10"/>
  <c r="E656" i="10"/>
  <c r="F656" i="10"/>
  <c r="B657" i="10"/>
  <c r="C657" i="10"/>
  <c r="D657" i="10"/>
  <c r="E657" i="10"/>
  <c r="F657" i="10"/>
  <c r="B658" i="10"/>
  <c r="C658" i="10"/>
  <c r="D658" i="10"/>
  <c r="E658" i="10"/>
  <c r="F658" i="10"/>
  <c r="B659" i="10"/>
  <c r="C659" i="10"/>
  <c r="D659" i="10"/>
  <c r="E659" i="10"/>
  <c r="F659" i="10"/>
  <c r="B660" i="10"/>
  <c r="C660" i="10"/>
  <c r="D660" i="10"/>
  <c r="E660" i="10"/>
  <c r="F660" i="10"/>
  <c r="B661" i="10"/>
  <c r="C661" i="10"/>
  <c r="D661" i="10"/>
  <c r="E661" i="10"/>
  <c r="F661" i="10"/>
  <c r="B662" i="10"/>
  <c r="C662" i="10"/>
  <c r="D662" i="10"/>
  <c r="E662" i="10"/>
  <c r="F662" i="10"/>
  <c r="B663" i="10"/>
  <c r="C663" i="10"/>
  <c r="D663" i="10"/>
  <c r="E663" i="10"/>
  <c r="F663" i="10"/>
  <c r="B664" i="10"/>
  <c r="C664" i="10"/>
  <c r="D664" i="10"/>
  <c r="E664" i="10"/>
  <c r="F664" i="10"/>
  <c r="B665" i="10"/>
  <c r="C665" i="10"/>
  <c r="D665" i="10"/>
  <c r="E665" i="10"/>
  <c r="F665" i="10"/>
  <c r="B666" i="10"/>
  <c r="C666" i="10"/>
  <c r="D666" i="10"/>
  <c r="E666" i="10"/>
  <c r="F666" i="10"/>
  <c r="B667" i="10"/>
  <c r="C667" i="10"/>
  <c r="D667" i="10"/>
  <c r="E667" i="10"/>
  <c r="F667" i="10"/>
  <c r="B668" i="10"/>
  <c r="C668" i="10"/>
  <c r="D668" i="10"/>
  <c r="E668" i="10"/>
  <c r="F668" i="10"/>
  <c r="B669" i="10"/>
  <c r="C669" i="10"/>
  <c r="D669" i="10"/>
  <c r="E669" i="10"/>
  <c r="F669" i="10"/>
  <c r="B670" i="10"/>
  <c r="C670" i="10"/>
  <c r="D670" i="10"/>
  <c r="E670" i="10"/>
  <c r="F670" i="10"/>
  <c r="B671" i="10"/>
  <c r="C671" i="10"/>
  <c r="D671" i="10"/>
  <c r="E671" i="10"/>
  <c r="F671" i="10"/>
  <c r="B672" i="10"/>
  <c r="C672" i="10"/>
  <c r="D672" i="10"/>
  <c r="E672" i="10"/>
  <c r="F672" i="10"/>
  <c r="B673" i="10"/>
  <c r="C673" i="10"/>
  <c r="D673" i="10"/>
  <c r="E673" i="10"/>
  <c r="F673" i="10"/>
  <c r="B674" i="10"/>
  <c r="C674" i="10"/>
  <c r="D674" i="10"/>
  <c r="E674" i="10"/>
  <c r="F674" i="10"/>
  <c r="B675" i="10"/>
  <c r="C675" i="10"/>
  <c r="D675" i="10"/>
  <c r="E675" i="10"/>
  <c r="F675" i="10"/>
  <c r="B676" i="10"/>
  <c r="C676" i="10"/>
  <c r="D676" i="10"/>
  <c r="E676" i="10"/>
  <c r="F676" i="10"/>
  <c r="B677" i="10"/>
  <c r="C677" i="10"/>
  <c r="D677" i="10"/>
  <c r="E677" i="10"/>
  <c r="F677" i="10"/>
  <c r="B678" i="10"/>
  <c r="C678" i="10"/>
  <c r="D678" i="10"/>
  <c r="E678" i="10"/>
  <c r="F678" i="10"/>
  <c r="B679" i="10"/>
  <c r="C679" i="10"/>
  <c r="D679" i="10"/>
  <c r="E679" i="10"/>
  <c r="F679" i="10"/>
  <c r="B680" i="10"/>
  <c r="C680" i="10"/>
  <c r="D680" i="10"/>
  <c r="E680" i="10"/>
  <c r="F680" i="10"/>
  <c r="B681" i="10"/>
  <c r="C681" i="10"/>
  <c r="D681" i="10"/>
  <c r="E681" i="10"/>
  <c r="F681" i="10"/>
  <c r="B682" i="10"/>
  <c r="C682" i="10"/>
  <c r="D682" i="10"/>
  <c r="E682" i="10"/>
  <c r="F682" i="10"/>
  <c r="B683" i="10"/>
  <c r="C683" i="10"/>
  <c r="D683" i="10"/>
  <c r="E683" i="10"/>
  <c r="F683" i="10"/>
  <c r="B684" i="10"/>
  <c r="C684" i="10"/>
  <c r="D684" i="10"/>
  <c r="E684" i="10"/>
  <c r="F684" i="10"/>
  <c r="B685" i="10"/>
  <c r="C685" i="10"/>
  <c r="D685" i="10"/>
  <c r="E685" i="10"/>
  <c r="F685" i="10"/>
  <c r="B686" i="10"/>
  <c r="C686" i="10"/>
  <c r="D686" i="10"/>
  <c r="E686" i="10"/>
  <c r="F686" i="10"/>
  <c r="B687" i="10"/>
  <c r="C687" i="10"/>
  <c r="D687" i="10"/>
  <c r="E687" i="10"/>
  <c r="F687" i="10"/>
  <c r="B688" i="10"/>
  <c r="C688" i="10"/>
  <c r="D688" i="10"/>
  <c r="E688" i="10"/>
  <c r="F688" i="10"/>
  <c r="B689" i="10"/>
  <c r="C689" i="10"/>
  <c r="D689" i="10"/>
  <c r="E689" i="10"/>
  <c r="F689" i="10"/>
  <c r="B690" i="10"/>
  <c r="C690" i="10"/>
  <c r="D690" i="10"/>
  <c r="E690" i="10"/>
  <c r="F690" i="10"/>
  <c r="B691" i="10"/>
  <c r="C691" i="10"/>
  <c r="D691" i="10"/>
  <c r="E691" i="10"/>
  <c r="F691" i="10"/>
  <c r="B692" i="10"/>
  <c r="C692" i="10"/>
  <c r="D692" i="10"/>
  <c r="E692" i="10"/>
  <c r="F692" i="10"/>
  <c r="B693" i="10"/>
  <c r="C693" i="10"/>
  <c r="D693" i="10"/>
  <c r="E693" i="10"/>
  <c r="F693" i="10"/>
  <c r="B694" i="10"/>
  <c r="C694" i="10"/>
  <c r="D694" i="10"/>
  <c r="E694" i="10"/>
  <c r="F694" i="10"/>
  <c r="B695" i="10"/>
  <c r="C695" i="10"/>
  <c r="D695" i="10"/>
  <c r="E695" i="10"/>
  <c r="F695" i="10"/>
  <c r="B696" i="10"/>
  <c r="C696" i="10"/>
  <c r="D696" i="10"/>
  <c r="E696" i="10"/>
  <c r="F696" i="10"/>
  <c r="B697" i="10"/>
  <c r="C697" i="10"/>
  <c r="D697" i="10"/>
  <c r="E697" i="10"/>
  <c r="F697" i="10"/>
  <c r="B698" i="10"/>
  <c r="C698" i="10"/>
  <c r="D698" i="10"/>
  <c r="E698" i="10"/>
  <c r="F698" i="10"/>
  <c r="B699" i="10"/>
  <c r="C699" i="10"/>
  <c r="D699" i="10"/>
  <c r="E699" i="10"/>
  <c r="F699" i="10"/>
  <c r="B700" i="10"/>
  <c r="C700" i="10"/>
  <c r="D700" i="10"/>
  <c r="E700" i="10"/>
  <c r="F700" i="10"/>
  <c r="B701" i="10"/>
  <c r="C701" i="10"/>
  <c r="D701" i="10"/>
  <c r="E701" i="10"/>
  <c r="F701" i="10"/>
  <c r="B702" i="10"/>
  <c r="C702" i="10"/>
  <c r="D702" i="10"/>
  <c r="E702" i="10"/>
  <c r="F702" i="10"/>
  <c r="B703" i="10"/>
  <c r="C703" i="10"/>
  <c r="D703" i="10"/>
  <c r="E703" i="10"/>
  <c r="F703" i="10"/>
  <c r="B704" i="10"/>
  <c r="C704" i="10"/>
  <c r="D704" i="10"/>
  <c r="E704" i="10"/>
  <c r="F704" i="10"/>
  <c r="B705" i="10"/>
  <c r="C705" i="10"/>
  <c r="D705" i="10"/>
  <c r="E705" i="10"/>
  <c r="F705" i="10"/>
  <c r="B706" i="10"/>
  <c r="C706" i="10"/>
  <c r="D706" i="10"/>
  <c r="E706" i="10"/>
  <c r="F706" i="10"/>
  <c r="B707" i="10"/>
  <c r="C707" i="10"/>
  <c r="D707" i="10"/>
  <c r="E707" i="10"/>
  <c r="F707" i="10"/>
  <c r="B708" i="10"/>
  <c r="C708" i="10"/>
  <c r="D708" i="10"/>
  <c r="E708" i="10"/>
  <c r="F708" i="10"/>
  <c r="B709" i="10"/>
  <c r="C709" i="10"/>
  <c r="D709" i="10"/>
  <c r="E709" i="10"/>
  <c r="F709" i="10"/>
  <c r="B710" i="10"/>
  <c r="C710" i="10"/>
  <c r="D710" i="10"/>
  <c r="E710" i="10"/>
  <c r="F710" i="10"/>
  <c r="B711" i="10"/>
  <c r="C711" i="10"/>
  <c r="D711" i="10"/>
  <c r="E711" i="10"/>
  <c r="F711" i="10"/>
  <c r="B712" i="10"/>
  <c r="C712" i="10"/>
  <c r="D712" i="10"/>
  <c r="E712" i="10"/>
  <c r="F712" i="10"/>
  <c r="B713" i="10"/>
  <c r="C713" i="10"/>
  <c r="D713" i="10"/>
  <c r="E713" i="10"/>
  <c r="F713" i="10"/>
  <c r="B714" i="10"/>
  <c r="C714" i="10"/>
  <c r="D714" i="10"/>
  <c r="E714" i="10"/>
  <c r="F714" i="10"/>
  <c r="B715" i="10"/>
  <c r="C715" i="10"/>
  <c r="D715" i="10"/>
  <c r="E715" i="10"/>
  <c r="F715" i="10"/>
  <c r="B716" i="10"/>
  <c r="C716" i="10"/>
  <c r="D716" i="10"/>
  <c r="E716" i="10"/>
  <c r="F716" i="10"/>
  <c r="B717" i="10"/>
  <c r="C717" i="10"/>
  <c r="D717" i="10"/>
  <c r="E717" i="10"/>
  <c r="F717" i="10"/>
  <c r="B718" i="10"/>
  <c r="C718" i="10"/>
  <c r="D718" i="10"/>
  <c r="E718" i="10"/>
  <c r="F718" i="10"/>
  <c r="B719" i="10"/>
  <c r="C719" i="10"/>
  <c r="D719" i="10"/>
  <c r="E719" i="10"/>
  <c r="F719" i="10"/>
  <c r="B720" i="10"/>
  <c r="C720" i="10"/>
  <c r="D720" i="10"/>
  <c r="E720" i="10"/>
  <c r="F720" i="10"/>
  <c r="B721" i="10"/>
  <c r="C721" i="10"/>
  <c r="D721" i="10"/>
  <c r="E721" i="10"/>
  <c r="F721" i="10"/>
  <c r="B722" i="10"/>
  <c r="C722" i="10"/>
  <c r="D722" i="10"/>
  <c r="E722" i="10"/>
  <c r="F722" i="10"/>
  <c r="B723" i="10"/>
  <c r="C723" i="10"/>
  <c r="D723" i="10"/>
  <c r="E723" i="10"/>
  <c r="F723" i="10"/>
  <c r="B724" i="10"/>
  <c r="C724" i="10"/>
  <c r="D724" i="10"/>
  <c r="E724" i="10"/>
  <c r="F724" i="10"/>
  <c r="B725" i="10"/>
  <c r="C725" i="10"/>
  <c r="D725" i="10"/>
  <c r="E725" i="10"/>
  <c r="F725" i="10"/>
  <c r="B726" i="10"/>
  <c r="C726" i="10"/>
  <c r="D726" i="10"/>
  <c r="E726" i="10"/>
  <c r="F726" i="10"/>
  <c r="B727" i="10"/>
  <c r="C727" i="10"/>
  <c r="D727" i="10"/>
  <c r="E727" i="10"/>
  <c r="F727" i="10"/>
  <c r="B728" i="10"/>
  <c r="C728" i="10"/>
  <c r="D728" i="10"/>
  <c r="E728" i="10"/>
  <c r="F728" i="10"/>
  <c r="B729" i="10"/>
  <c r="C729" i="10"/>
  <c r="D729" i="10"/>
  <c r="E729" i="10"/>
  <c r="F729" i="10"/>
  <c r="B730" i="10"/>
  <c r="C730" i="10"/>
  <c r="D730" i="10"/>
  <c r="E730" i="10"/>
  <c r="F730" i="10"/>
  <c r="B731" i="10"/>
  <c r="C731" i="10"/>
  <c r="D731" i="10"/>
  <c r="E731" i="10"/>
  <c r="F731" i="10"/>
  <c r="B732" i="10"/>
  <c r="C732" i="10"/>
  <c r="D732" i="10"/>
  <c r="E732" i="10"/>
  <c r="F732" i="10"/>
  <c r="B733" i="10"/>
  <c r="C733" i="10"/>
  <c r="D733" i="10"/>
  <c r="E733" i="10"/>
  <c r="F733" i="10"/>
  <c r="B734" i="10"/>
  <c r="C734" i="10"/>
  <c r="D734" i="10"/>
  <c r="E734" i="10"/>
  <c r="F734" i="10"/>
  <c r="B735" i="10"/>
  <c r="C735" i="10"/>
  <c r="D735" i="10"/>
  <c r="E735" i="10"/>
  <c r="F735" i="10"/>
  <c r="B736" i="10"/>
  <c r="C736" i="10"/>
  <c r="D736" i="10"/>
  <c r="E736" i="10"/>
  <c r="F736" i="10"/>
  <c r="B737" i="10"/>
  <c r="C737" i="10"/>
  <c r="D737" i="10"/>
  <c r="E737" i="10"/>
  <c r="F737" i="10"/>
  <c r="B738" i="10"/>
  <c r="C738" i="10"/>
  <c r="D738" i="10"/>
  <c r="E738" i="10"/>
  <c r="F738" i="10"/>
  <c r="B739" i="10"/>
  <c r="C739" i="10"/>
  <c r="D739" i="10"/>
  <c r="E739" i="10"/>
  <c r="F739" i="10"/>
  <c r="B740" i="10"/>
  <c r="C740" i="10"/>
  <c r="D740" i="10"/>
  <c r="E740" i="10"/>
  <c r="F740" i="10"/>
  <c r="B741" i="10"/>
  <c r="C741" i="10"/>
  <c r="D741" i="10"/>
  <c r="E741" i="10"/>
  <c r="F741" i="10"/>
  <c r="B742" i="10"/>
  <c r="C742" i="10"/>
  <c r="D742" i="10"/>
  <c r="E742" i="10"/>
  <c r="F742" i="10"/>
  <c r="B743" i="10"/>
  <c r="C743" i="10"/>
  <c r="D743" i="10"/>
  <c r="E743" i="10"/>
  <c r="F743" i="10"/>
  <c r="B744" i="10"/>
  <c r="C744" i="10"/>
  <c r="D744" i="10"/>
  <c r="E744" i="10"/>
  <c r="F744" i="10"/>
  <c r="B745" i="10"/>
  <c r="C745" i="10"/>
  <c r="D745" i="10"/>
  <c r="E745" i="10"/>
  <c r="F745" i="10"/>
  <c r="B746" i="10"/>
  <c r="C746" i="10"/>
  <c r="D746" i="10"/>
  <c r="E746" i="10"/>
  <c r="F746" i="10"/>
  <c r="B747" i="10"/>
  <c r="C747" i="10"/>
  <c r="D747" i="10"/>
  <c r="E747" i="10"/>
  <c r="F747" i="10"/>
  <c r="B748" i="10"/>
  <c r="C748" i="10"/>
  <c r="D748" i="10"/>
  <c r="E748" i="10"/>
  <c r="F748" i="10"/>
  <c r="B749" i="10"/>
  <c r="C749" i="10"/>
  <c r="D749" i="10"/>
  <c r="E749" i="10"/>
  <c r="F749" i="10"/>
  <c r="B750" i="10"/>
  <c r="C750" i="10"/>
  <c r="D750" i="10"/>
  <c r="E750" i="10"/>
  <c r="F750" i="10"/>
  <c r="B751" i="10"/>
  <c r="C751" i="10"/>
  <c r="D751" i="10"/>
  <c r="E751" i="10"/>
  <c r="F751" i="10"/>
  <c r="B752" i="10"/>
  <c r="C752" i="10"/>
  <c r="D752" i="10"/>
  <c r="E752" i="10"/>
  <c r="F752" i="10"/>
  <c r="B753" i="10"/>
  <c r="C753" i="10"/>
  <c r="D753" i="10"/>
  <c r="E753" i="10"/>
  <c r="F753" i="10"/>
  <c r="B754" i="10"/>
  <c r="C754" i="10"/>
  <c r="D754" i="10"/>
  <c r="E754" i="10"/>
  <c r="F754" i="10"/>
  <c r="B755" i="10"/>
  <c r="C755" i="10"/>
  <c r="D755" i="10"/>
  <c r="E755" i="10"/>
  <c r="F755" i="10"/>
  <c r="B756" i="10"/>
  <c r="C756" i="10"/>
  <c r="D756" i="10"/>
  <c r="E756" i="10"/>
  <c r="F756" i="10"/>
  <c r="B757" i="10"/>
  <c r="C757" i="10"/>
  <c r="D757" i="10"/>
  <c r="E757" i="10"/>
  <c r="F757" i="10"/>
  <c r="B758" i="10"/>
  <c r="C758" i="10"/>
  <c r="D758" i="10"/>
  <c r="E758" i="10"/>
  <c r="F758" i="10"/>
  <c r="B759" i="10"/>
  <c r="C759" i="10"/>
  <c r="D759" i="10"/>
  <c r="E759" i="10"/>
  <c r="F759" i="10"/>
  <c r="B760" i="10"/>
  <c r="C760" i="10"/>
  <c r="D760" i="10"/>
  <c r="E760" i="10"/>
  <c r="F760" i="10"/>
  <c r="B761" i="10"/>
  <c r="C761" i="10"/>
  <c r="D761" i="10"/>
  <c r="E761" i="10"/>
  <c r="F761" i="10"/>
  <c r="B762" i="10"/>
  <c r="C762" i="10"/>
  <c r="D762" i="10"/>
  <c r="E762" i="10"/>
  <c r="F762" i="10"/>
  <c r="B763" i="10"/>
  <c r="C763" i="10"/>
  <c r="D763" i="10"/>
  <c r="E763" i="10"/>
  <c r="F763" i="10"/>
  <c r="B764" i="10"/>
  <c r="C764" i="10"/>
  <c r="D764" i="10"/>
  <c r="E764" i="10"/>
  <c r="F764" i="10"/>
  <c r="B765" i="10"/>
  <c r="C765" i="10"/>
  <c r="D765" i="10"/>
  <c r="E765" i="10"/>
  <c r="F765" i="10"/>
  <c r="B766" i="10"/>
  <c r="C766" i="10"/>
  <c r="D766" i="10"/>
  <c r="E766" i="10"/>
  <c r="F766" i="10"/>
  <c r="B767" i="10"/>
  <c r="C767" i="10"/>
  <c r="D767" i="10"/>
  <c r="E767" i="10"/>
  <c r="F767" i="10"/>
  <c r="B768" i="10"/>
  <c r="C768" i="10"/>
  <c r="D768" i="10"/>
  <c r="E768" i="10"/>
  <c r="F768" i="10"/>
  <c r="B769" i="10"/>
  <c r="C769" i="10"/>
  <c r="D769" i="10"/>
  <c r="E769" i="10"/>
  <c r="F769" i="10"/>
  <c r="B770" i="10"/>
  <c r="C770" i="10"/>
  <c r="D770" i="10"/>
  <c r="E770" i="10"/>
  <c r="F770" i="10"/>
  <c r="B771" i="10"/>
  <c r="C771" i="10"/>
  <c r="D771" i="10"/>
  <c r="E771" i="10"/>
  <c r="F771" i="10"/>
  <c r="B772" i="10"/>
  <c r="C772" i="10"/>
  <c r="D772" i="10"/>
  <c r="E772" i="10"/>
  <c r="F772" i="10"/>
  <c r="B773" i="10"/>
  <c r="C773" i="10"/>
  <c r="D773" i="10"/>
  <c r="E773" i="10"/>
  <c r="F773" i="10"/>
  <c r="B774" i="10"/>
  <c r="C774" i="10"/>
  <c r="D774" i="10"/>
  <c r="E774" i="10"/>
  <c r="F774" i="10"/>
  <c r="B775" i="10"/>
  <c r="C775" i="10"/>
  <c r="D775" i="10"/>
  <c r="E775" i="10"/>
  <c r="F775" i="10"/>
  <c r="B776" i="10"/>
  <c r="C776" i="10"/>
  <c r="D776" i="10"/>
  <c r="E776" i="10"/>
  <c r="F776" i="10"/>
  <c r="B777" i="10"/>
  <c r="C777" i="10"/>
  <c r="D777" i="10"/>
  <c r="E777" i="10"/>
  <c r="F777" i="10"/>
  <c r="B778" i="10"/>
  <c r="C778" i="10"/>
  <c r="D778" i="10"/>
  <c r="E778" i="10"/>
  <c r="F778" i="10"/>
  <c r="B779" i="10"/>
  <c r="C779" i="10"/>
  <c r="D779" i="10"/>
  <c r="E779" i="10"/>
  <c r="F779" i="10"/>
  <c r="B780" i="10"/>
  <c r="C780" i="10"/>
  <c r="D780" i="10"/>
  <c r="E780" i="10"/>
  <c r="F780" i="10"/>
  <c r="B781" i="10"/>
  <c r="C781" i="10"/>
  <c r="D781" i="10"/>
  <c r="E781" i="10"/>
  <c r="F781" i="10"/>
  <c r="B782" i="10"/>
  <c r="C782" i="10"/>
  <c r="D782" i="10"/>
  <c r="E782" i="10"/>
  <c r="F782" i="10"/>
  <c r="B783" i="10"/>
  <c r="C783" i="10"/>
  <c r="D783" i="10"/>
  <c r="E783" i="10"/>
  <c r="F783" i="10"/>
  <c r="B784" i="10"/>
  <c r="C784" i="10"/>
  <c r="D784" i="10"/>
  <c r="E784" i="10"/>
  <c r="F784" i="10"/>
  <c r="B785" i="10"/>
  <c r="C785" i="10"/>
  <c r="D785" i="10"/>
  <c r="E785" i="10"/>
  <c r="F785" i="10"/>
  <c r="B786" i="10"/>
  <c r="C786" i="10"/>
  <c r="D786" i="10"/>
  <c r="E786" i="10"/>
  <c r="F786" i="10"/>
  <c r="B787" i="10"/>
  <c r="C787" i="10"/>
  <c r="D787" i="10"/>
  <c r="E787" i="10"/>
  <c r="F787" i="10"/>
  <c r="B788" i="10"/>
  <c r="C788" i="10"/>
  <c r="D788" i="10"/>
  <c r="E788" i="10"/>
  <c r="F788" i="10"/>
  <c r="B789" i="10"/>
  <c r="C789" i="10"/>
  <c r="D789" i="10"/>
  <c r="E789" i="10"/>
  <c r="F789" i="10"/>
  <c r="B790" i="10"/>
  <c r="C790" i="10"/>
  <c r="D790" i="10"/>
  <c r="E790" i="10"/>
  <c r="F790" i="10"/>
  <c r="B791" i="10"/>
  <c r="C791" i="10"/>
  <c r="D791" i="10"/>
  <c r="E791" i="10"/>
  <c r="F791" i="10"/>
  <c r="B792" i="10"/>
  <c r="C792" i="10"/>
  <c r="D792" i="10"/>
  <c r="E792" i="10"/>
  <c r="F792" i="10"/>
  <c r="B793" i="10"/>
  <c r="C793" i="10"/>
  <c r="D793" i="10"/>
  <c r="E793" i="10"/>
  <c r="F793" i="10"/>
  <c r="B794" i="10"/>
  <c r="C794" i="10"/>
  <c r="D794" i="10"/>
  <c r="E794" i="10"/>
  <c r="F794" i="10"/>
  <c r="B795" i="10"/>
  <c r="C795" i="10"/>
  <c r="D795" i="10"/>
  <c r="E795" i="10"/>
  <c r="F795" i="10"/>
  <c r="B796" i="10"/>
  <c r="C796" i="10"/>
  <c r="D796" i="10"/>
  <c r="E796" i="10"/>
  <c r="F796" i="10"/>
  <c r="B797" i="10"/>
  <c r="C797" i="10"/>
  <c r="D797" i="10"/>
  <c r="E797" i="10"/>
  <c r="F797" i="10"/>
  <c r="B798" i="10"/>
  <c r="C798" i="10"/>
  <c r="D798" i="10"/>
  <c r="E798" i="10"/>
  <c r="F798" i="10"/>
  <c r="B799" i="10"/>
  <c r="C799" i="10"/>
  <c r="D799" i="10"/>
  <c r="E799" i="10"/>
  <c r="F799" i="10"/>
  <c r="B800" i="10"/>
  <c r="C800" i="10"/>
  <c r="D800" i="10"/>
  <c r="E800" i="10"/>
  <c r="F800" i="10"/>
  <c r="B801" i="10"/>
  <c r="C801" i="10"/>
  <c r="D801" i="10"/>
  <c r="E801" i="10"/>
  <c r="F801" i="10"/>
  <c r="B802" i="10"/>
  <c r="C802" i="10"/>
  <c r="D802" i="10"/>
  <c r="E802" i="10"/>
  <c r="F802" i="10"/>
  <c r="B803" i="10"/>
  <c r="C803" i="10"/>
  <c r="D803" i="10"/>
  <c r="E803" i="10"/>
  <c r="F803" i="10"/>
  <c r="B804" i="10"/>
  <c r="C804" i="10"/>
  <c r="D804" i="10"/>
  <c r="E804" i="10"/>
  <c r="F804" i="10"/>
  <c r="B805" i="10"/>
  <c r="C805" i="10"/>
  <c r="D805" i="10"/>
  <c r="E805" i="10"/>
  <c r="F805" i="10"/>
  <c r="B806" i="10"/>
  <c r="C806" i="10"/>
  <c r="D806" i="10"/>
  <c r="E806" i="10"/>
  <c r="F806" i="10"/>
  <c r="B807" i="10"/>
  <c r="C807" i="10"/>
  <c r="D807" i="10"/>
  <c r="E807" i="10"/>
  <c r="F807" i="10"/>
  <c r="B808" i="10"/>
  <c r="C808" i="10"/>
  <c r="D808" i="10"/>
  <c r="E808" i="10"/>
  <c r="F808" i="10"/>
  <c r="B809" i="10"/>
  <c r="C809" i="10"/>
  <c r="D809" i="10"/>
  <c r="E809" i="10"/>
  <c r="F809" i="10"/>
  <c r="B810" i="10"/>
  <c r="C810" i="10"/>
  <c r="D810" i="10"/>
  <c r="E810" i="10"/>
  <c r="F810" i="10"/>
  <c r="B811" i="10"/>
  <c r="C811" i="10"/>
  <c r="D811" i="10"/>
  <c r="E811" i="10"/>
  <c r="F811" i="10"/>
  <c r="B812" i="10"/>
  <c r="C812" i="10"/>
  <c r="D812" i="10"/>
  <c r="E812" i="10"/>
  <c r="F812" i="10"/>
  <c r="B813" i="10"/>
  <c r="C813" i="10"/>
  <c r="D813" i="10"/>
  <c r="E813" i="10"/>
  <c r="F813" i="10"/>
  <c r="B814" i="10"/>
  <c r="C814" i="10"/>
  <c r="D814" i="10"/>
  <c r="E814" i="10"/>
  <c r="F814" i="10"/>
  <c r="B815" i="10"/>
  <c r="C815" i="10"/>
  <c r="D815" i="10"/>
  <c r="E815" i="10"/>
  <c r="F815" i="10"/>
  <c r="B816" i="10"/>
  <c r="C816" i="10"/>
  <c r="D816" i="10"/>
  <c r="E816" i="10"/>
  <c r="F816" i="10"/>
  <c r="B817" i="10"/>
  <c r="C817" i="10"/>
  <c r="D817" i="10"/>
  <c r="E817" i="10"/>
  <c r="F817" i="10"/>
  <c r="B818" i="10"/>
  <c r="C818" i="10"/>
  <c r="D818" i="10"/>
  <c r="E818" i="10"/>
  <c r="F818" i="10"/>
  <c r="B819" i="10"/>
  <c r="C819" i="10"/>
  <c r="D819" i="10"/>
  <c r="E819" i="10"/>
  <c r="F819" i="10"/>
  <c r="B820" i="10"/>
  <c r="C820" i="10"/>
  <c r="D820" i="10"/>
  <c r="E820" i="10"/>
  <c r="F820" i="10"/>
  <c r="B821" i="10"/>
  <c r="C821" i="10"/>
  <c r="D821" i="10"/>
  <c r="E821" i="10"/>
  <c r="F821" i="10"/>
  <c r="B822" i="10"/>
  <c r="C822" i="10"/>
  <c r="D822" i="10"/>
  <c r="E822" i="10"/>
  <c r="F822" i="10"/>
  <c r="B823" i="10"/>
  <c r="C823" i="10"/>
  <c r="D823" i="10"/>
  <c r="E823" i="10"/>
  <c r="F823" i="10"/>
  <c r="B824" i="10"/>
  <c r="C824" i="10"/>
  <c r="D824" i="10"/>
  <c r="E824" i="10"/>
  <c r="F824" i="10"/>
  <c r="B825" i="10"/>
  <c r="C825" i="10"/>
  <c r="D825" i="10"/>
  <c r="E825" i="10"/>
  <c r="F825" i="10"/>
  <c r="B826" i="10"/>
  <c r="C826" i="10"/>
  <c r="D826" i="10"/>
  <c r="E826" i="10"/>
  <c r="F826" i="10"/>
  <c r="B827" i="10"/>
  <c r="C827" i="10"/>
  <c r="D827" i="10"/>
  <c r="E827" i="10"/>
  <c r="F827" i="10"/>
  <c r="B828" i="10"/>
  <c r="C828" i="10"/>
  <c r="D828" i="10"/>
  <c r="E828" i="10"/>
  <c r="F828" i="10"/>
  <c r="B829" i="10"/>
  <c r="C829" i="10"/>
  <c r="D829" i="10"/>
  <c r="E829" i="10"/>
  <c r="F829" i="10"/>
  <c r="B830" i="10"/>
  <c r="C830" i="10"/>
  <c r="D830" i="10"/>
  <c r="E830" i="10"/>
  <c r="F830" i="10"/>
  <c r="B831" i="10"/>
  <c r="C831" i="10"/>
  <c r="D831" i="10"/>
  <c r="E831" i="10"/>
  <c r="F831" i="10"/>
  <c r="B832" i="10"/>
  <c r="C832" i="10"/>
  <c r="D832" i="10"/>
  <c r="E832" i="10"/>
  <c r="F832" i="10"/>
  <c r="B833" i="10"/>
  <c r="C833" i="10"/>
  <c r="D833" i="10"/>
  <c r="E833" i="10"/>
  <c r="F833" i="10"/>
  <c r="B834" i="10"/>
  <c r="C834" i="10"/>
  <c r="D834" i="10"/>
  <c r="E834" i="10"/>
  <c r="F834" i="10"/>
  <c r="B835" i="10"/>
  <c r="C835" i="10"/>
  <c r="D835" i="10"/>
  <c r="E835" i="10"/>
  <c r="F835" i="10"/>
  <c r="B836" i="10"/>
  <c r="C836" i="10"/>
  <c r="D836" i="10"/>
  <c r="E836" i="10"/>
  <c r="F836" i="10"/>
  <c r="B837" i="10"/>
  <c r="C837" i="10"/>
  <c r="D837" i="10"/>
  <c r="E837" i="10"/>
  <c r="F837" i="10"/>
  <c r="B838" i="10"/>
  <c r="C838" i="10"/>
  <c r="D838" i="10"/>
  <c r="E838" i="10"/>
  <c r="F838" i="10"/>
  <c r="B839" i="10"/>
  <c r="C839" i="10"/>
  <c r="D839" i="10"/>
  <c r="E839" i="10"/>
  <c r="F839" i="10"/>
  <c r="B840" i="10"/>
  <c r="C840" i="10"/>
  <c r="D840" i="10"/>
  <c r="E840" i="10"/>
  <c r="F840" i="10"/>
  <c r="B841" i="10"/>
  <c r="C841" i="10"/>
  <c r="D841" i="10"/>
  <c r="E841" i="10"/>
  <c r="F841" i="10"/>
  <c r="B842" i="10"/>
  <c r="C842" i="10"/>
  <c r="D842" i="10"/>
  <c r="E842" i="10"/>
  <c r="F842" i="10"/>
  <c r="B843" i="10"/>
  <c r="C843" i="10"/>
  <c r="D843" i="10"/>
  <c r="E843" i="10"/>
  <c r="F843" i="10"/>
  <c r="B844" i="10"/>
  <c r="C844" i="10"/>
  <c r="D844" i="10"/>
  <c r="E844" i="10"/>
  <c r="F844" i="10"/>
  <c r="B845" i="10"/>
  <c r="C845" i="10"/>
  <c r="D845" i="10"/>
  <c r="E845" i="10"/>
  <c r="F845" i="10"/>
  <c r="B846" i="10"/>
  <c r="C846" i="10"/>
  <c r="D846" i="10"/>
  <c r="E846" i="10"/>
  <c r="F846" i="10"/>
  <c r="B847" i="10"/>
  <c r="C847" i="10"/>
  <c r="D847" i="10"/>
  <c r="E847" i="10"/>
  <c r="F847" i="10"/>
  <c r="B848" i="10"/>
  <c r="C848" i="10"/>
  <c r="D848" i="10"/>
  <c r="E848" i="10"/>
  <c r="F848" i="10"/>
  <c r="B849" i="10"/>
  <c r="C849" i="10"/>
  <c r="D849" i="10"/>
  <c r="E849" i="10"/>
  <c r="F849" i="10"/>
  <c r="B850" i="10"/>
  <c r="C850" i="10"/>
  <c r="D850" i="10"/>
  <c r="E850" i="10"/>
  <c r="F850" i="10"/>
  <c r="B851" i="10"/>
  <c r="C851" i="10"/>
  <c r="D851" i="10"/>
  <c r="E851" i="10"/>
  <c r="F851" i="10"/>
  <c r="B852" i="10"/>
  <c r="C852" i="10"/>
  <c r="D852" i="10"/>
  <c r="E852" i="10"/>
  <c r="F852" i="10"/>
  <c r="B853" i="10"/>
  <c r="C853" i="10"/>
  <c r="D853" i="10"/>
  <c r="E853" i="10"/>
  <c r="F853" i="10"/>
  <c r="B854" i="10"/>
  <c r="C854" i="10"/>
  <c r="D854" i="10"/>
  <c r="E854" i="10"/>
  <c r="F854" i="10"/>
  <c r="B855" i="10"/>
  <c r="C855" i="10"/>
  <c r="D855" i="10"/>
  <c r="E855" i="10"/>
  <c r="F855" i="10"/>
  <c r="B856" i="10"/>
  <c r="C856" i="10"/>
  <c r="D856" i="10"/>
  <c r="E856" i="10"/>
  <c r="F856" i="10"/>
  <c r="B857" i="10"/>
  <c r="C857" i="10"/>
  <c r="D857" i="10"/>
  <c r="E857" i="10"/>
  <c r="F857" i="10"/>
  <c r="B858" i="10"/>
  <c r="C858" i="10"/>
  <c r="D858" i="10"/>
  <c r="E858" i="10"/>
  <c r="F858" i="10"/>
  <c r="B859" i="10"/>
  <c r="C859" i="10"/>
  <c r="D859" i="10"/>
  <c r="E859" i="10"/>
  <c r="F859" i="10"/>
  <c r="B860" i="10"/>
  <c r="C860" i="10"/>
  <c r="D860" i="10"/>
  <c r="E860" i="10"/>
  <c r="F860" i="10"/>
  <c r="B861" i="10"/>
  <c r="C861" i="10"/>
  <c r="D861" i="10"/>
  <c r="E861" i="10"/>
  <c r="F861" i="10"/>
  <c r="B862" i="10"/>
  <c r="C862" i="10"/>
  <c r="D862" i="10"/>
  <c r="E862" i="10"/>
  <c r="F862" i="10"/>
  <c r="B863" i="10"/>
  <c r="C863" i="10"/>
  <c r="D863" i="10"/>
  <c r="E863" i="10"/>
  <c r="F863" i="10"/>
  <c r="B864" i="10"/>
  <c r="C864" i="10"/>
  <c r="D864" i="10"/>
  <c r="E864" i="10"/>
  <c r="F864" i="10"/>
  <c r="B865" i="10"/>
  <c r="C865" i="10"/>
  <c r="D865" i="10"/>
  <c r="E865" i="10"/>
  <c r="F865" i="10"/>
  <c r="B866" i="10"/>
  <c r="C866" i="10"/>
  <c r="D866" i="10"/>
  <c r="E866" i="10"/>
  <c r="F866" i="10"/>
  <c r="B867" i="10"/>
  <c r="C867" i="10"/>
  <c r="D867" i="10"/>
  <c r="E867" i="10"/>
  <c r="F867" i="10"/>
  <c r="B868" i="10"/>
  <c r="C868" i="10"/>
  <c r="D868" i="10"/>
  <c r="E868" i="10"/>
  <c r="F868" i="10"/>
  <c r="B869" i="10"/>
  <c r="C869" i="10"/>
  <c r="D869" i="10"/>
  <c r="E869" i="10"/>
  <c r="F869" i="10"/>
  <c r="B870" i="10"/>
  <c r="C870" i="10"/>
  <c r="D870" i="10"/>
  <c r="E870" i="10"/>
  <c r="F870" i="10"/>
  <c r="B871" i="10"/>
  <c r="C871" i="10"/>
  <c r="D871" i="10"/>
  <c r="E871" i="10"/>
  <c r="F871" i="10"/>
  <c r="B872" i="10"/>
  <c r="C872" i="10"/>
  <c r="D872" i="10"/>
  <c r="E872" i="10"/>
  <c r="F872" i="10"/>
  <c r="B873" i="10"/>
  <c r="C873" i="10"/>
  <c r="D873" i="10"/>
  <c r="E873" i="10"/>
  <c r="F873" i="10"/>
  <c r="B874" i="10"/>
  <c r="C874" i="10"/>
  <c r="D874" i="10"/>
  <c r="E874" i="10"/>
  <c r="F874" i="10"/>
  <c r="B875" i="10"/>
  <c r="C875" i="10"/>
  <c r="D875" i="10"/>
  <c r="E875" i="10"/>
  <c r="F875" i="10"/>
  <c r="B876" i="10"/>
  <c r="C876" i="10"/>
  <c r="D876" i="10"/>
  <c r="E876" i="10"/>
  <c r="F876" i="10"/>
  <c r="B877" i="10"/>
  <c r="C877" i="10"/>
  <c r="D877" i="10"/>
  <c r="E877" i="10"/>
  <c r="F877" i="10"/>
  <c r="B878" i="10"/>
  <c r="C878" i="10"/>
  <c r="D878" i="10"/>
  <c r="E878" i="10"/>
  <c r="F878" i="10"/>
  <c r="B879" i="10"/>
  <c r="C879" i="10"/>
  <c r="D879" i="10"/>
  <c r="E879" i="10"/>
  <c r="F879" i="10"/>
  <c r="B880" i="10"/>
  <c r="C880" i="10"/>
  <c r="D880" i="10"/>
  <c r="E880" i="10"/>
  <c r="F880" i="10"/>
  <c r="B881" i="10"/>
  <c r="C881" i="10"/>
  <c r="D881" i="10"/>
  <c r="E881" i="10"/>
  <c r="F881" i="10"/>
  <c r="B882" i="10"/>
  <c r="C882" i="10"/>
  <c r="D882" i="10"/>
  <c r="E882" i="10"/>
  <c r="F882" i="10"/>
  <c r="B883" i="10"/>
  <c r="C883" i="10"/>
  <c r="D883" i="10"/>
  <c r="E883" i="10"/>
  <c r="F883" i="10"/>
  <c r="B884" i="10"/>
  <c r="C884" i="10"/>
  <c r="D884" i="10"/>
  <c r="E884" i="10"/>
  <c r="F884" i="10"/>
  <c r="B885" i="10"/>
  <c r="C885" i="10"/>
  <c r="D885" i="10"/>
  <c r="E885" i="10"/>
  <c r="F885" i="10"/>
  <c r="B886" i="10"/>
  <c r="C886" i="10"/>
  <c r="D886" i="10"/>
  <c r="E886" i="10"/>
  <c r="F886" i="10"/>
  <c r="B887" i="10"/>
  <c r="C887" i="10"/>
  <c r="D887" i="10"/>
  <c r="E887" i="10"/>
  <c r="F887" i="10"/>
  <c r="B888" i="10"/>
  <c r="C888" i="10"/>
  <c r="D888" i="10"/>
  <c r="E888" i="10"/>
  <c r="F888" i="10"/>
  <c r="B889" i="10"/>
  <c r="C889" i="10"/>
  <c r="D889" i="10"/>
  <c r="E889" i="10"/>
  <c r="F889" i="10"/>
  <c r="B890" i="10"/>
  <c r="C890" i="10"/>
  <c r="D890" i="10"/>
  <c r="E890" i="10"/>
  <c r="F890" i="10"/>
  <c r="B891" i="10"/>
  <c r="C891" i="10"/>
  <c r="D891" i="10"/>
  <c r="E891" i="10"/>
  <c r="F891" i="10"/>
  <c r="B892" i="10"/>
  <c r="C892" i="10"/>
  <c r="D892" i="10"/>
  <c r="E892" i="10"/>
  <c r="F892" i="10"/>
  <c r="B893" i="10"/>
  <c r="C893" i="10"/>
  <c r="D893" i="10"/>
  <c r="E893" i="10"/>
  <c r="F893" i="10"/>
  <c r="B894" i="10"/>
  <c r="C894" i="10"/>
  <c r="D894" i="10"/>
  <c r="E894" i="10"/>
  <c r="F894" i="10"/>
  <c r="B895" i="10"/>
  <c r="C895" i="10"/>
  <c r="D895" i="10"/>
  <c r="E895" i="10"/>
  <c r="F895" i="10"/>
  <c r="B896" i="10"/>
  <c r="C896" i="10"/>
  <c r="D896" i="10"/>
  <c r="E896" i="10"/>
  <c r="F896" i="10"/>
  <c r="B897" i="10"/>
  <c r="C897" i="10"/>
  <c r="D897" i="10"/>
  <c r="E897" i="10"/>
  <c r="F897" i="10"/>
  <c r="B898" i="10"/>
  <c r="C898" i="10"/>
  <c r="D898" i="10"/>
  <c r="E898" i="10"/>
  <c r="F898" i="10"/>
  <c r="B899" i="10"/>
  <c r="C899" i="10"/>
  <c r="D899" i="10"/>
  <c r="E899" i="10"/>
  <c r="F899" i="10"/>
  <c r="B900" i="10"/>
  <c r="C900" i="10"/>
  <c r="D900" i="10"/>
  <c r="E900" i="10"/>
  <c r="F900" i="10"/>
  <c r="B901" i="10"/>
  <c r="C901" i="10"/>
  <c r="D901" i="10"/>
  <c r="E901" i="10"/>
  <c r="F901" i="10"/>
  <c r="B902" i="10"/>
  <c r="C902" i="10"/>
  <c r="D902" i="10"/>
  <c r="E902" i="10"/>
  <c r="F902" i="10"/>
  <c r="B4" i="10"/>
  <c r="C3" i="9"/>
  <c r="D3" i="9" s="1"/>
  <c r="C3" i="8"/>
  <c r="D3" i="8" s="1"/>
  <c r="C3" i="7"/>
  <c r="D3" i="7" s="1"/>
  <c r="B5" i="9"/>
  <c r="B105" i="9"/>
  <c r="C105" i="9"/>
  <c r="D105" i="9"/>
  <c r="E105" i="9"/>
  <c r="F105" i="9"/>
  <c r="B106" i="9"/>
  <c r="C106" i="9"/>
  <c r="D106" i="9"/>
  <c r="E106" i="9"/>
  <c r="F106" i="9"/>
  <c r="B107" i="9"/>
  <c r="C107" i="9"/>
  <c r="D107" i="9"/>
  <c r="E107" i="9"/>
  <c r="F107" i="9"/>
  <c r="B108" i="9"/>
  <c r="C108" i="9"/>
  <c r="D108" i="9"/>
  <c r="E108" i="9"/>
  <c r="F108" i="9"/>
  <c r="B109" i="9"/>
  <c r="C109" i="9"/>
  <c r="D109" i="9"/>
  <c r="E109" i="9"/>
  <c r="F109" i="9"/>
  <c r="B110" i="9"/>
  <c r="C110" i="9"/>
  <c r="D110" i="9"/>
  <c r="E110" i="9"/>
  <c r="F110" i="9"/>
  <c r="B111" i="9"/>
  <c r="C111" i="9"/>
  <c r="D111" i="9"/>
  <c r="E111" i="9"/>
  <c r="F111" i="9"/>
  <c r="B112" i="9"/>
  <c r="C112" i="9"/>
  <c r="D112" i="9"/>
  <c r="E112" i="9"/>
  <c r="F112" i="9"/>
  <c r="B113" i="9"/>
  <c r="C113" i="9"/>
  <c r="D113" i="9"/>
  <c r="E113" i="9"/>
  <c r="F113" i="9"/>
  <c r="B114" i="9"/>
  <c r="C114" i="9"/>
  <c r="D114" i="9"/>
  <c r="E114" i="9"/>
  <c r="F114" i="9"/>
  <c r="B115" i="9"/>
  <c r="C115" i="9"/>
  <c r="D115" i="9"/>
  <c r="E115" i="9"/>
  <c r="F115" i="9"/>
  <c r="B116" i="9"/>
  <c r="C116" i="9"/>
  <c r="D116" i="9"/>
  <c r="E116" i="9"/>
  <c r="F116" i="9"/>
  <c r="B117" i="9"/>
  <c r="C117" i="9"/>
  <c r="D117" i="9"/>
  <c r="E117" i="9"/>
  <c r="F117" i="9"/>
  <c r="B118" i="9"/>
  <c r="C118" i="9"/>
  <c r="D118" i="9"/>
  <c r="E118" i="9"/>
  <c r="F118" i="9"/>
  <c r="B119" i="9"/>
  <c r="C119" i="9"/>
  <c r="D119" i="9"/>
  <c r="E119" i="9"/>
  <c r="F119" i="9"/>
  <c r="B120" i="9"/>
  <c r="C120" i="9"/>
  <c r="D120" i="9"/>
  <c r="E120" i="9"/>
  <c r="F120" i="9"/>
  <c r="B121" i="9"/>
  <c r="C121" i="9"/>
  <c r="D121" i="9"/>
  <c r="E121" i="9"/>
  <c r="F121" i="9"/>
  <c r="B122" i="9"/>
  <c r="C122" i="9"/>
  <c r="D122" i="9"/>
  <c r="E122" i="9"/>
  <c r="F122" i="9"/>
  <c r="B123" i="9"/>
  <c r="C123" i="9"/>
  <c r="D123" i="9"/>
  <c r="E123" i="9"/>
  <c r="F123" i="9"/>
  <c r="B124" i="9"/>
  <c r="C124" i="9"/>
  <c r="D124" i="9"/>
  <c r="E124" i="9"/>
  <c r="F124" i="9"/>
  <c r="B125" i="9"/>
  <c r="C125" i="9"/>
  <c r="D125" i="9"/>
  <c r="E125" i="9"/>
  <c r="F125" i="9"/>
  <c r="B126" i="9"/>
  <c r="C126" i="9"/>
  <c r="D126" i="9"/>
  <c r="E126" i="9"/>
  <c r="F126" i="9"/>
  <c r="B127" i="9"/>
  <c r="C127" i="9"/>
  <c r="D127" i="9"/>
  <c r="E127" i="9"/>
  <c r="F127" i="9"/>
  <c r="B128" i="9"/>
  <c r="C128" i="9"/>
  <c r="D128" i="9"/>
  <c r="E128" i="9"/>
  <c r="F128" i="9"/>
  <c r="B129" i="9"/>
  <c r="C129" i="9"/>
  <c r="D129" i="9"/>
  <c r="E129" i="9"/>
  <c r="F129" i="9"/>
  <c r="B130" i="9"/>
  <c r="C130" i="9"/>
  <c r="D130" i="9"/>
  <c r="E130" i="9"/>
  <c r="F130" i="9"/>
  <c r="B131" i="9"/>
  <c r="C131" i="9"/>
  <c r="D131" i="9"/>
  <c r="E131" i="9"/>
  <c r="F131" i="9"/>
  <c r="B132" i="9"/>
  <c r="C132" i="9"/>
  <c r="D132" i="9"/>
  <c r="E132" i="9"/>
  <c r="F132" i="9"/>
  <c r="B133" i="9"/>
  <c r="C133" i="9"/>
  <c r="D133" i="9"/>
  <c r="E133" i="9"/>
  <c r="F133" i="9"/>
  <c r="B134" i="9"/>
  <c r="C134" i="9"/>
  <c r="D134" i="9"/>
  <c r="E134" i="9"/>
  <c r="F134" i="9"/>
  <c r="B135" i="9"/>
  <c r="C135" i="9"/>
  <c r="D135" i="9"/>
  <c r="E135" i="9"/>
  <c r="F135" i="9"/>
  <c r="B136" i="9"/>
  <c r="C136" i="9"/>
  <c r="D136" i="9"/>
  <c r="E136" i="9"/>
  <c r="F136" i="9"/>
  <c r="B137" i="9"/>
  <c r="C137" i="9"/>
  <c r="D137" i="9"/>
  <c r="E137" i="9"/>
  <c r="F137" i="9"/>
  <c r="B138" i="9"/>
  <c r="C138" i="9"/>
  <c r="D138" i="9"/>
  <c r="E138" i="9"/>
  <c r="F138" i="9"/>
  <c r="B139" i="9"/>
  <c r="C139" i="9"/>
  <c r="D139" i="9"/>
  <c r="E139" i="9"/>
  <c r="F139" i="9"/>
  <c r="B140" i="9"/>
  <c r="C140" i="9"/>
  <c r="D140" i="9"/>
  <c r="E140" i="9"/>
  <c r="F140" i="9"/>
  <c r="B141" i="9"/>
  <c r="C141" i="9"/>
  <c r="D141" i="9"/>
  <c r="E141" i="9"/>
  <c r="F141" i="9"/>
  <c r="B142" i="9"/>
  <c r="C142" i="9"/>
  <c r="D142" i="9"/>
  <c r="E142" i="9"/>
  <c r="F142" i="9"/>
  <c r="B143" i="9"/>
  <c r="C143" i="9"/>
  <c r="D143" i="9"/>
  <c r="E143" i="9"/>
  <c r="F143" i="9"/>
  <c r="B144" i="9"/>
  <c r="C144" i="9"/>
  <c r="D144" i="9"/>
  <c r="E144" i="9"/>
  <c r="F144" i="9"/>
  <c r="B145" i="9"/>
  <c r="C145" i="9"/>
  <c r="D145" i="9"/>
  <c r="E145" i="9"/>
  <c r="F145" i="9"/>
  <c r="B146" i="9"/>
  <c r="C146" i="9"/>
  <c r="D146" i="9"/>
  <c r="E146" i="9"/>
  <c r="F146" i="9"/>
  <c r="B147" i="9"/>
  <c r="C147" i="9"/>
  <c r="D147" i="9"/>
  <c r="E147" i="9"/>
  <c r="F147" i="9"/>
  <c r="B148" i="9"/>
  <c r="C148" i="9"/>
  <c r="D148" i="9"/>
  <c r="E148" i="9"/>
  <c r="F148" i="9"/>
  <c r="B149" i="9"/>
  <c r="C149" i="9"/>
  <c r="D149" i="9"/>
  <c r="E149" i="9"/>
  <c r="F149" i="9"/>
  <c r="B150" i="9"/>
  <c r="C150" i="9"/>
  <c r="D150" i="9"/>
  <c r="E150" i="9"/>
  <c r="F150" i="9"/>
  <c r="B151" i="9"/>
  <c r="C151" i="9"/>
  <c r="D151" i="9"/>
  <c r="E151" i="9"/>
  <c r="F151" i="9"/>
  <c r="B152" i="9"/>
  <c r="C152" i="9"/>
  <c r="D152" i="9"/>
  <c r="E152" i="9"/>
  <c r="F152" i="9"/>
  <c r="B153" i="9"/>
  <c r="C153" i="9"/>
  <c r="D153" i="9"/>
  <c r="E153" i="9"/>
  <c r="F153" i="9"/>
  <c r="B154" i="9"/>
  <c r="C154" i="9"/>
  <c r="D154" i="9"/>
  <c r="E154" i="9"/>
  <c r="F154" i="9"/>
  <c r="B155" i="9"/>
  <c r="C155" i="9"/>
  <c r="D155" i="9"/>
  <c r="E155" i="9"/>
  <c r="F155" i="9"/>
  <c r="B156" i="9"/>
  <c r="C156" i="9"/>
  <c r="D156" i="9"/>
  <c r="E156" i="9"/>
  <c r="F156" i="9"/>
  <c r="B157" i="9"/>
  <c r="C157" i="9"/>
  <c r="D157" i="9"/>
  <c r="E157" i="9"/>
  <c r="F157" i="9"/>
  <c r="B158" i="9"/>
  <c r="C158" i="9"/>
  <c r="D158" i="9"/>
  <c r="E158" i="9"/>
  <c r="F158" i="9"/>
  <c r="B159" i="9"/>
  <c r="C159" i="9"/>
  <c r="D159" i="9"/>
  <c r="E159" i="9"/>
  <c r="F159" i="9"/>
  <c r="B160" i="9"/>
  <c r="C160" i="9"/>
  <c r="D160" i="9"/>
  <c r="E160" i="9"/>
  <c r="F160" i="9"/>
  <c r="B161" i="9"/>
  <c r="C161" i="9"/>
  <c r="D161" i="9"/>
  <c r="E161" i="9"/>
  <c r="F161" i="9"/>
  <c r="B162" i="9"/>
  <c r="C162" i="9"/>
  <c r="D162" i="9"/>
  <c r="E162" i="9"/>
  <c r="F162" i="9"/>
  <c r="B163" i="9"/>
  <c r="C163" i="9"/>
  <c r="D163" i="9"/>
  <c r="E163" i="9"/>
  <c r="F163" i="9"/>
  <c r="B164" i="9"/>
  <c r="C164" i="9"/>
  <c r="D164" i="9"/>
  <c r="E164" i="9"/>
  <c r="F164" i="9"/>
  <c r="B165" i="9"/>
  <c r="C165" i="9"/>
  <c r="D165" i="9"/>
  <c r="E165" i="9"/>
  <c r="F165" i="9"/>
  <c r="B166" i="9"/>
  <c r="C166" i="9"/>
  <c r="D166" i="9"/>
  <c r="E166" i="9"/>
  <c r="F166" i="9"/>
  <c r="B167" i="9"/>
  <c r="C167" i="9"/>
  <c r="D167" i="9"/>
  <c r="E167" i="9"/>
  <c r="F167" i="9"/>
  <c r="B168" i="9"/>
  <c r="C168" i="9"/>
  <c r="D168" i="9"/>
  <c r="E168" i="9"/>
  <c r="F168" i="9"/>
  <c r="B169" i="9"/>
  <c r="C169" i="9"/>
  <c r="D169" i="9"/>
  <c r="E169" i="9"/>
  <c r="F169" i="9"/>
  <c r="B170" i="9"/>
  <c r="C170" i="9"/>
  <c r="D170" i="9"/>
  <c r="E170" i="9"/>
  <c r="F170" i="9"/>
  <c r="B171" i="9"/>
  <c r="C171" i="9"/>
  <c r="D171" i="9"/>
  <c r="E171" i="9"/>
  <c r="F171" i="9"/>
  <c r="B172" i="9"/>
  <c r="C172" i="9"/>
  <c r="D172" i="9"/>
  <c r="E172" i="9"/>
  <c r="F172" i="9"/>
  <c r="B173" i="9"/>
  <c r="C173" i="9"/>
  <c r="D173" i="9"/>
  <c r="E173" i="9"/>
  <c r="F173" i="9"/>
  <c r="B174" i="9"/>
  <c r="C174" i="9"/>
  <c r="D174" i="9"/>
  <c r="E174" i="9"/>
  <c r="F174" i="9"/>
  <c r="B175" i="9"/>
  <c r="C175" i="9"/>
  <c r="D175" i="9"/>
  <c r="E175" i="9"/>
  <c r="F175" i="9"/>
  <c r="B176" i="9"/>
  <c r="C176" i="9"/>
  <c r="D176" i="9"/>
  <c r="E176" i="9"/>
  <c r="F176" i="9"/>
  <c r="B177" i="9"/>
  <c r="C177" i="9"/>
  <c r="D177" i="9"/>
  <c r="E177" i="9"/>
  <c r="F177" i="9"/>
  <c r="B178" i="9"/>
  <c r="C178" i="9"/>
  <c r="D178" i="9"/>
  <c r="E178" i="9"/>
  <c r="F178" i="9"/>
  <c r="B179" i="9"/>
  <c r="C179" i="9"/>
  <c r="D179" i="9"/>
  <c r="E179" i="9"/>
  <c r="F179" i="9"/>
  <c r="B180" i="9"/>
  <c r="C180" i="9"/>
  <c r="D180" i="9"/>
  <c r="E180" i="9"/>
  <c r="F180" i="9"/>
  <c r="B181" i="9"/>
  <c r="C181" i="9"/>
  <c r="D181" i="9"/>
  <c r="E181" i="9"/>
  <c r="F181" i="9"/>
  <c r="B182" i="9"/>
  <c r="C182" i="9"/>
  <c r="D182" i="9"/>
  <c r="E182" i="9"/>
  <c r="F182" i="9"/>
  <c r="B183" i="9"/>
  <c r="C183" i="9"/>
  <c r="D183" i="9"/>
  <c r="E183" i="9"/>
  <c r="F183" i="9"/>
  <c r="B184" i="9"/>
  <c r="C184" i="9"/>
  <c r="D184" i="9"/>
  <c r="E184" i="9"/>
  <c r="F184" i="9"/>
  <c r="B185" i="9"/>
  <c r="C185" i="9"/>
  <c r="D185" i="9"/>
  <c r="E185" i="9"/>
  <c r="F185" i="9"/>
  <c r="B186" i="9"/>
  <c r="C186" i="9"/>
  <c r="D186" i="9"/>
  <c r="E186" i="9"/>
  <c r="F186" i="9"/>
  <c r="B187" i="9"/>
  <c r="C187" i="9"/>
  <c r="D187" i="9"/>
  <c r="E187" i="9"/>
  <c r="F187" i="9"/>
  <c r="B188" i="9"/>
  <c r="C188" i="9"/>
  <c r="D188" i="9"/>
  <c r="E188" i="9"/>
  <c r="F188" i="9"/>
  <c r="B189" i="9"/>
  <c r="C189" i="9"/>
  <c r="D189" i="9"/>
  <c r="E189" i="9"/>
  <c r="F189" i="9"/>
  <c r="B190" i="9"/>
  <c r="C190" i="9"/>
  <c r="D190" i="9"/>
  <c r="E190" i="9"/>
  <c r="F190" i="9"/>
  <c r="B191" i="9"/>
  <c r="C191" i="9"/>
  <c r="D191" i="9"/>
  <c r="E191" i="9"/>
  <c r="F191" i="9"/>
  <c r="B192" i="9"/>
  <c r="C192" i="9"/>
  <c r="D192" i="9"/>
  <c r="E192" i="9"/>
  <c r="F192" i="9"/>
  <c r="B193" i="9"/>
  <c r="C193" i="9"/>
  <c r="D193" i="9"/>
  <c r="E193" i="9"/>
  <c r="F193" i="9"/>
  <c r="B194" i="9"/>
  <c r="C194" i="9"/>
  <c r="D194" i="9"/>
  <c r="E194" i="9"/>
  <c r="F194" i="9"/>
  <c r="B195" i="9"/>
  <c r="C195" i="9"/>
  <c r="D195" i="9"/>
  <c r="E195" i="9"/>
  <c r="F195" i="9"/>
  <c r="B196" i="9"/>
  <c r="C196" i="9"/>
  <c r="D196" i="9"/>
  <c r="E196" i="9"/>
  <c r="F196" i="9"/>
  <c r="B197" i="9"/>
  <c r="C197" i="9"/>
  <c r="D197" i="9"/>
  <c r="E197" i="9"/>
  <c r="F197" i="9"/>
  <c r="B198" i="9"/>
  <c r="C198" i="9"/>
  <c r="D198" i="9"/>
  <c r="E198" i="9"/>
  <c r="F198" i="9"/>
  <c r="B199" i="9"/>
  <c r="C199" i="9"/>
  <c r="D199" i="9"/>
  <c r="E199" i="9"/>
  <c r="F199" i="9"/>
  <c r="B200" i="9"/>
  <c r="C200" i="9"/>
  <c r="D200" i="9"/>
  <c r="E200" i="9"/>
  <c r="F200" i="9"/>
  <c r="B201" i="9"/>
  <c r="C201" i="9"/>
  <c r="D201" i="9"/>
  <c r="E201" i="9"/>
  <c r="F201" i="9"/>
  <c r="B202" i="9"/>
  <c r="C202" i="9"/>
  <c r="D202" i="9"/>
  <c r="E202" i="9"/>
  <c r="F202" i="9"/>
  <c r="B203" i="9"/>
  <c r="C203" i="9"/>
  <c r="D203" i="9"/>
  <c r="E203" i="9"/>
  <c r="F203" i="9"/>
  <c r="B204" i="9"/>
  <c r="C204" i="9"/>
  <c r="D204" i="9"/>
  <c r="E204" i="9"/>
  <c r="F204" i="9"/>
  <c r="B205" i="9"/>
  <c r="C205" i="9"/>
  <c r="D205" i="9"/>
  <c r="E205" i="9"/>
  <c r="F205" i="9"/>
  <c r="B206" i="9"/>
  <c r="C206" i="9"/>
  <c r="D206" i="9"/>
  <c r="E206" i="9"/>
  <c r="F206" i="9"/>
  <c r="B207" i="9"/>
  <c r="C207" i="9"/>
  <c r="D207" i="9"/>
  <c r="E207" i="9"/>
  <c r="F207" i="9"/>
  <c r="B208" i="9"/>
  <c r="C208" i="9"/>
  <c r="D208" i="9"/>
  <c r="E208" i="9"/>
  <c r="F208" i="9"/>
  <c r="B209" i="9"/>
  <c r="C209" i="9"/>
  <c r="D209" i="9"/>
  <c r="E209" i="9"/>
  <c r="F209" i="9"/>
  <c r="B210" i="9"/>
  <c r="C210" i="9"/>
  <c r="D210" i="9"/>
  <c r="E210" i="9"/>
  <c r="F210" i="9"/>
  <c r="B211" i="9"/>
  <c r="C211" i="9"/>
  <c r="D211" i="9"/>
  <c r="E211" i="9"/>
  <c r="F211" i="9"/>
  <c r="B212" i="9"/>
  <c r="C212" i="9"/>
  <c r="D212" i="9"/>
  <c r="E212" i="9"/>
  <c r="F212" i="9"/>
  <c r="B213" i="9"/>
  <c r="C213" i="9"/>
  <c r="D213" i="9"/>
  <c r="E213" i="9"/>
  <c r="F213" i="9"/>
  <c r="B214" i="9"/>
  <c r="C214" i="9"/>
  <c r="D214" i="9"/>
  <c r="E214" i="9"/>
  <c r="F214" i="9"/>
  <c r="B215" i="9"/>
  <c r="C215" i="9"/>
  <c r="D215" i="9"/>
  <c r="E215" i="9"/>
  <c r="F215" i="9"/>
  <c r="B216" i="9"/>
  <c r="C216" i="9"/>
  <c r="D216" i="9"/>
  <c r="E216" i="9"/>
  <c r="F216" i="9"/>
  <c r="B217" i="9"/>
  <c r="C217" i="9"/>
  <c r="D217" i="9"/>
  <c r="E217" i="9"/>
  <c r="F217" i="9"/>
  <c r="B218" i="9"/>
  <c r="C218" i="9"/>
  <c r="D218" i="9"/>
  <c r="E218" i="9"/>
  <c r="F218" i="9"/>
  <c r="B219" i="9"/>
  <c r="C219" i="9"/>
  <c r="D219" i="9"/>
  <c r="E219" i="9"/>
  <c r="F219" i="9"/>
  <c r="B220" i="9"/>
  <c r="C220" i="9"/>
  <c r="D220" i="9"/>
  <c r="E220" i="9"/>
  <c r="F220" i="9"/>
  <c r="B221" i="9"/>
  <c r="C221" i="9"/>
  <c r="D221" i="9"/>
  <c r="E221" i="9"/>
  <c r="F221" i="9"/>
  <c r="B222" i="9"/>
  <c r="C222" i="9"/>
  <c r="D222" i="9"/>
  <c r="E222" i="9"/>
  <c r="F222" i="9"/>
  <c r="B223" i="9"/>
  <c r="C223" i="9"/>
  <c r="D223" i="9"/>
  <c r="E223" i="9"/>
  <c r="F223" i="9"/>
  <c r="B224" i="9"/>
  <c r="C224" i="9"/>
  <c r="D224" i="9"/>
  <c r="E224" i="9"/>
  <c r="F224" i="9"/>
  <c r="B225" i="9"/>
  <c r="C225" i="9"/>
  <c r="D225" i="9"/>
  <c r="E225" i="9"/>
  <c r="F225" i="9"/>
  <c r="B226" i="9"/>
  <c r="C226" i="9"/>
  <c r="D226" i="9"/>
  <c r="E226" i="9"/>
  <c r="F226" i="9"/>
  <c r="B227" i="9"/>
  <c r="C227" i="9"/>
  <c r="D227" i="9"/>
  <c r="E227" i="9"/>
  <c r="F227" i="9"/>
  <c r="B228" i="9"/>
  <c r="C228" i="9"/>
  <c r="D228" i="9"/>
  <c r="E228" i="9"/>
  <c r="F228" i="9"/>
  <c r="B229" i="9"/>
  <c r="C229" i="9"/>
  <c r="D229" i="9"/>
  <c r="E229" i="9"/>
  <c r="F229" i="9"/>
  <c r="B230" i="9"/>
  <c r="C230" i="9"/>
  <c r="D230" i="9"/>
  <c r="E230" i="9"/>
  <c r="F230" i="9"/>
  <c r="B231" i="9"/>
  <c r="C231" i="9"/>
  <c r="D231" i="9"/>
  <c r="E231" i="9"/>
  <c r="F231" i="9"/>
  <c r="B232" i="9"/>
  <c r="C232" i="9"/>
  <c r="D232" i="9"/>
  <c r="E232" i="9"/>
  <c r="F232" i="9"/>
  <c r="B233" i="9"/>
  <c r="C233" i="9"/>
  <c r="D233" i="9"/>
  <c r="E233" i="9"/>
  <c r="F233" i="9"/>
  <c r="B234" i="9"/>
  <c r="C234" i="9"/>
  <c r="D234" i="9"/>
  <c r="E234" i="9"/>
  <c r="F234" i="9"/>
  <c r="B235" i="9"/>
  <c r="C235" i="9"/>
  <c r="D235" i="9"/>
  <c r="E235" i="9"/>
  <c r="F235" i="9"/>
  <c r="B236" i="9"/>
  <c r="C236" i="9"/>
  <c r="D236" i="9"/>
  <c r="E236" i="9"/>
  <c r="F236" i="9"/>
  <c r="B237" i="9"/>
  <c r="C237" i="9"/>
  <c r="D237" i="9"/>
  <c r="E237" i="9"/>
  <c r="F237" i="9"/>
  <c r="B238" i="9"/>
  <c r="C238" i="9"/>
  <c r="D238" i="9"/>
  <c r="E238" i="9"/>
  <c r="F238" i="9"/>
  <c r="B239" i="9"/>
  <c r="C239" i="9"/>
  <c r="D239" i="9"/>
  <c r="E239" i="9"/>
  <c r="F239" i="9"/>
  <c r="B240" i="9"/>
  <c r="C240" i="9"/>
  <c r="D240" i="9"/>
  <c r="E240" i="9"/>
  <c r="F240" i="9"/>
  <c r="B241" i="9"/>
  <c r="C241" i="9"/>
  <c r="D241" i="9"/>
  <c r="E241" i="9"/>
  <c r="F241" i="9"/>
  <c r="B242" i="9"/>
  <c r="C242" i="9"/>
  <c r="D242" i="9"/>
  <c r="E242" i="9"/>
  <c r="F242" i="9"/>
  <c r="B243" i="9"/>
  <c r="C243" i="9"/>
  <c r="D243" i="9"/>
  <c r="E243" i="9"/>
  <c r="F243" i="9"/>
  <c r="B244" i="9"/>
  <c r="C244" i="9"/>
  <c r="D244" i="9"/>
  <c r="E244" i="9"/>
  <c r="F244" i="9"/>
  <c r="B245" i="9"/>
  <c r="C245" i="9"/>
  <c r="D245" i="9"/>
  <c r="E245" i="9"/>
  <c r="F245" i="9"/>
  <c r="B246" i="9"/>
  <c r="C246" i="9"/>
  <c r="D246" i="9"/>
  <c r="E246" i="9"/>
  <c r="F246" i="9"/>
  <c r="B247" i="9"/>
  <c r="C247" i="9"/>
  <c r="D247" i="9"/>
  <c r="E247" i="9"/>
  <c r="F247" i="9"/>
  <c r="B248" i="9"/>
  <c r="C248" i="9"/>
  <c r="D248" i="9"/>
  <c r="E248" i="9"/>
  <c r="F248" i="9"/>
  <c r="B249" i="9"/>
  <c r="C249" i="9"/>
  <c r="D249" i="9"/>
  <c r="E249" i="9"/>
  <c r="F249" i="9"/>
  <c r="B250" i="9"/>
  <c r="C250" i="9"/>
  <c r="D250" i="9"/>
  <c r="E250" i="9"/>
  <c r="F250" i="9"/>
  <c r="B251" i="9"/>
  <c r="C251" i="9"/>
  <c r="D251" i="9"/>
  <c r="E251" i="9"/>
  <c r="F251" i="9"/>
  <c r="B252" i="9"/>
  <c r="C252" i="9"/>
  <c r="D252" i="9"/>
  <c r="E252" i="9"/>
  <c r="F252" i="9"/>
  <c r="B253" i="9"/>
  <c r="C253" i="9"/>
  <c r="D253" i="9"/>
  <c r="E253" i="9"/>
  <c r="F253" i="9"/>
  <c r="B254" i="9"/>
  <c r="C254" i="9"/>
  <c r="D254" i="9"/>
  <c r="E254" i="9"/>
  <c r="F254" i="9"/>
  <c r="B255" i="9"/>
  <c r="C255" i="9"/>
  <c r="D255" i="9"/>
  <c r="E255" i="9"/>
  <c r="F255" i="9"/>
  <c r="B256" i="9"/>
  <c r="C256" i="9"/>
  <c r="D256" i="9"/>
  <c r="E256" i="9"/>
  <c r="F256" i="9"/>
  <c r="B257" i="9"/>
  <c r="C257" i="9"/>
  <c r="D257" i="9"/>
  <c r="E257" i="9"/>
  <c r="F257" i="9"/>
  <c r="B258" i="9"/>
  <c r="C258" i="9"/>
  <c r="D258" i="9"/>
  <c r="E258" i="9"/>
  <c r="F258" i="9"/>
  <c r="B259" i="9"/>
  <c r="C259" i="9"/>
  <c r="D259" i="9"/>
  <c r="E259" i="9"/>
  <c r="F259" i="9"/>
  <c r="B260" i="9"/>
  <c r="C260" i="9"/>
  <c r="D260" i="9"/>
  <c r="E260" i="9"/>
  <c r="F260" i="9"/>
  <c r="B261" i="9"/>
  <c r="C261" i="9"/>
  <c r="D261" i="9"/>
  <c r="E261" i="9"/>
  <c r="F261" i="9"/>
  <c r="B262" i="9"/>
  <c r="C262" i="9"/>
  <c r="D262" i="9"/>
  <c r="E262" i="9"/>
  <c r="F262" i="9"/>
  <c r="B263" i="9"/>
  <c r="C263" i="9"/>
  <c r="D263" i="9"/>
  <c r="E263" i="9"/>
  <c r="F263" i="9"/>
  <c r="B264" i="9"/>
  <c r="C264" i="9"/>
  <c r="D264" i="9"/>
  <c r="E264" i="9"/>
  <c r="F264" i="9"/>
  <c r="B265" i="9"/>
  <c r="C265" i="9"/>
  <c r="D265" i="9"/>
  <c r="E265" i="9"/>
  <c r="F265" i="9"/>
  <c r="B266" i="9"/>
  <c r="C266" i="9"/>
  <c r="D266" i="9"/>
  <c r="E266" i="9"/>
  <c r="F266" i="9"/>
  <c r="B267" i="9"/>
  <c r="C267" i="9"/>
  <c r="D267" i="9"/>
  <c r="E267" i="9"/>
  <c r="F267" i="9"/>
  <c r="B268" i="9"/>
  <c r="C268" i="9"/>
  <c r="D268" i="9"/>
  <c r="E268" i="9"/>
  <c r="F268" i="9"/>
  <c r="B269" i="9"/>
  <c r="C269" i="9"/>
  <c r="D269" i="9"/>
  <c r="E269" i="9"/>
  <c r="F269" i="9"/>
  <c r="B270" i="9"/>
  <c r="C270" i="9"/>
  <c r="D270" i="9"/>
  <c r="E270" i="9"/>
  <c r="F270" i="9"/>
  <c r="B271" i="9"/>
  <c r="C271" i="9"/>
  <c r="D271" i="9"/>
  <c r="E271" i="9"/>
  <c r="F271" i="9"/>
  <c r="B272" i="9"/>
  <c r="C272" i="9"/>
  <c r="D272" i="9"/>
  <c r="E272" i="9"/>
  <c r="F272" i="9"/>
  <c r="B273" i="9"/>
  <c r="C273" i="9"/>
  <c r="D273" i="9"/>
  <c r="E273" i="9"/>
  <c r="F273" i="9"/>
  <c r="B274" i="9"/>
  <c r="C274" i="9"/>
  <c r="D274" i="9"/>
  <c r="E274" i="9"/>
  <c r="F274" i="9"/>
  <c r="B275" i="9"/>
  <c r="C275" i="9"/>
  <c r="D275" i="9"/>
  <c r="E275" i="9"/>
  <c r="F275" i="9"/>
  <c r="B276" i="9"/>
  <c r="C276" i="9"/>
  <c r="D276" i="9"/>
  <c r="E276" i="9"/>
  <c r="F276" i="9"/>
  <c r="B277" i="9"/>
  <c r="C277" i="9"/>
  <c r="D277" i="9"/>
  <c r="E277" i="9"/>
  <c r="F277" i="9"/>
  <c r="B278" i="9"/>
  <c r="C278" i="9"/>
  <c r="D278" i="9"/>
  <c r="E278" i="9"/>
  <c r="F278" i="9"/>
  <c r="B279" i="9"/>
  <c r="C279" i="9"/>
  <c r="D279" i="9"/>
  <c r="E279" i="9"/>
  <c r="F279" i="9"/>
  <c r="B280" i="9"/>
  <c r="C280" i="9"/>
  <c r="D280" i="9"/>
  <c r="E280" i="9"/>
  <c r="F280" i="9"/>
  <c r="B281" i="9"/>
  <c r="C281" i="9"/>
  <c r="D281" i="9"/>
  <c r="E281" i="9"/>
  <c r="F281" i="9"/>
  <c r="B282" i="9"/>
  <c r="C282" i="9"/>
  <c r="D282" i="9"/>
  <c r="E282" i="9"/>
  <c r="F282" i="9"/>
  <c r="B283" i="9"/>
  <c r="C283" i="9"/>
  <c r="D283" i="9"/>
  <c r="E283" i="9"/>
  <c r="F283" i="9"/>
  <c r="B284" i="9"/>
  <c r="C284" i="9"/>
  <c r="D284" i="9"/>
  <c r="E284" i="9"/>
  <c r="F284" i="9"/>
  <c r="B285" i="9"/>
  <c r="C285" i="9"/>
  <c r="D285" i="9"/>
  <c r="E285" i="9"/>
  <c r="F285" i="9"/>
  <c r="B286" i="9"/>
  <c r="C286" i="9"/>
  <c r="D286" i="9"/>
  <c r="E286" i="9"/>
  <c r="F286" i="9"/>
  <c r="B287" i="9"/>
  <c r="C287" i="9"/>
  <c r="D287" i="9"/>
  <c r="E287" i="9"/>
  <c r="F287" i="9"/>
  <c r="B288" i="9"/>
  <c r="C288" i="9"/>
  <c r="D288" i="9"/>
  <c r="E288" i="9"/>
  <c r="F288" i="9"/>
  <c r="B289" i="9"/>
  <c r="C289" i="9"/>
  <c r="D289" i="9"/>
  <c r="E289" i="9"/>
  <c r="F289" i="9"/>
  <c r="B290" i="9"/>
  <c r="C290" i="9"/>
  <c r="D290" i="9"/>
  <c r="E290" i="9"/>
  <c r="F290" i="9"/>
  <c r="B291" i="9"/>
  <c r="C291" i="9"/>
  <c r="D291" i="9"/>
  <c r="E291" i="9"/>
  <c r="F291" i="9"/>
  <c r="B292" i="9"/>
  <c r="C292" i="9"/>
  <c r="D292" i="9"/>
  <c r="E292" i="9"/>
  <c r="F292" i="9"/>
  <c r="B293" i="9"/>
  <c r="C293" i="9"/>
  <c r="D293" i="9"/>
  <c r="E293" i="9"/>
  <c r="F293" i="9"/>
  <c r="B294" i="9"/>
  <c r="C294" i="9"/>
  <c r="D294" i="9"/>
  <c r="E294" i="9"/>
  <c r="F294" i="9"/>
  <c r="B295" i="9"/>
  <c r="C295" i="9"/>
  <c r="D295" i="9"/>
  <c r="E295" i="9"/>
  <c r="F295" i="9"/>
  <c r="B296" i="9"/>
  <c r="C296" i="9"/>
  <c r="D296" i="9"/>
  <c r="E296" i="9"/>
  <c r="F296" i="9"/>
  <c r="B297" i="9"/>
  <c r="C297" i="9"/>
  <c r="D297" i="9"/>
  <c r="E297" i="9"/>
  <c r="F297" i="9"/>
  <c r="B298" i="9"/>
  <c r="C298" i="9"/>
  <c r="D298" i="9"/>
  <c r="E298" i="9"/>
  <c r="F298" i="9"/>
  <c r="B299" i="9"/>
  <c r="C299" i="9"/>
  <c r="D299" i="9"/>
  <c r="E299" i="9"/>
  <c r="F299" i="9"/>
  <c r="B300" i="9"/>
  <c r="C300" i="9"/>
  <c r="D300" i="9"/>
  <c r="E300" i="9"/>
  <c r="F300" i="9"/>
  <c r="B301" i="9"/>
  <c r="C301" i="9"/>
  <c r="D301" i="9"/>
  <c r="E301" i="9"/>
  <c r="F301" i="9"/>
  <c r="B302" i="9"/>
  <c r="C302" i="9"/>
  <c r="D302" i="9"/>
  <c r="E302" i="9"/>
  <c r="F302" i="9"/>
  <c r="B303" i="9"/>
  <c r="C303" i="9"/>
  <c r="D303" i="9"/>
  <c r="E303" i="9"/>
  <c r="F303" i="9"/>
  <c r="B304" i="9"/>
  <c r="C304" i="9"/>
  <c r="D304" i="9"/>
  <c r="E304" i="9"/>
  <c r="F304" i="9"/>
  <c r="B305" i="9"/>
  <c r="C305" i="9"/>
  <c r="D305" i="9"/>
  <c r="E305" i="9"/>
  <c r="F305" i="9"/>
  <c r="B306" i="9"/>
  <c r="C306" i="9"/>
  <c r="D306" i="9"/>
  <c r="E306" i="9"/>
  <c r="F306" i="9"/>
  <c r="B307" i="9"/>
  <c r="C307" i="9"/>
  <c r="D307" i="9"/>
  <c r="E307" i="9"/>
  <c r="F307" i="9"/>
  <c r="B308" i="9"/>
  <c r="C308" i="9"/>
  <c r="D308" i="9"/>
  <c r="E308" i="9"/>
  <c r="F308" i="9"/>
  <c r="B309" i="9"/>
  <c r="C309" i="9"/>
  <c r="D309" i="9"/>
  <c r="E309" i="9"/>
  <c r="F309" i="9"/>
  <c r="B310" i="9"/>
  <c r="C310" i="9"/>
  <c r="D310" i="9"/>
  <c r="E310" i="9"/>
  <c r="F310" i="9"/>
  <c r="B311" i="9"/>
  <c r="C311" i="9"/>
  <c r="D311" i="9"/>
  <c r="E311" i="9"/>
  <c r="F311" i="9"/>
  <c r="B312" i="9"/>
  <c r="C312" i="9"/>
  <c r="D312" i="9"/>
  <c r="E312" i="9"/>
  <c r="F312" i="9"/>
  <c r="B313" i="9"/>
  <c r="C313" i="9"/>
  <c r="D313" i="9"/>
  <c r="E313" i="9"/>
  <c r="F313" i="9"/>
  <c r="B314" i="9"/>
  <c r="C314" i="9"/>
  <c r="D314" i="9"/>
  <c r="E314" i="9"/>
  <c r="F314" i="9"/>
  <c r="B315" i="9"/>
  <c r="C315" i="9"/>
  <c r="D315" i="9"/>
  <c r="E315" i="9"/>
  <c r="F315" i="9"/>
  <c r="B316" i="9"/>
  <c r="C316" i="9"/>
  <c r="D316" i="9"/>
  <c r="E316" i="9"/>
  <c r="F316" i="9"/>
  <c r="B317" i="9"/>
  <c r="C317" i="9"/>
  <c r="D317" i="9"/>
  <c r="E317" i="9"/>
  <c r="F317" i="9"/>
  <c r="B318" i="9"/>
  <c r="C318" i="9"/>
  <c r="D318" i="9"/>
  <c r="E318" i="9"/>
  <c r="F318" i="9"/>
  <c r="B319" i="9"/>
  <c r="C319" i="9"/>
  <c r="D319" i="9"/>
  <c r="E319" i="9"/>
  <c r="F319" i="9"/>
  <c r="B320" i="9"/>
  <c r="C320" i="9"/>
  <c r="D320" i="9"/>
  <c r="E320" i="9"/>
  <c r="F320" i="9"/>
  <c r="B321" i="9"/>
  <c r="C321" i="9"/>
  <c r="D321" i="9"/>
  <c r="E321" i="9"/>
  <c r="F321" i="9"/>
  <c r="B322" i="9"/>
  <c r="C322" i="9"/>
  <c r="D322" i="9"/>
  <c r="E322" i="9"/>
  <c r="F322" i="9"/>
  <c r="B323" i="9"/>
  <c r="C323" i="9"/>
  <c r="D323" i="9"/>
  <c r="E323" i="9"/>
  <c r="F323" i="9"/>
  <c r="B324" i="9"/>
  <c r="C324" i="9"/>
  <c r="D324" i="9"/>
  <c r="E324" i="9"/>
  <c r="F324" i="9"/>
  <c r="B325" i="9"/>
  <c r="C325" i="9"/>
  <c r="D325" i="9"/>
  <c r="E325" i="9"/>
  <c r="F325" i="9"/>
  <c r="B326" i="9"/>
  <c r="C326" i="9"/>
  <c r="D326" i="9"/>
  <c r="E326" i="9"/>
  <c r="F326" i="9"/>
  <c r="B327" i="9"/>
  <c r="C327" i="9"/>
  <c r="D327" i="9"/>
  <c r="E327" i="9"/>
  <c r="F327" i="9"/>
  <c r="B328" i="9"/>
  <c r="C328" i="9"/>
  <c r="D328" i="9"/>
  <c r="E328" i="9"/>
  <c r="F328" i="9"/>
  <c r="B329" i="9"/>
  <c r="C329" i="9"/>
  <c r="D329" i="9"/>
  <c r="E329" i="9"/>
  <c r="F329" i="9"/>
  <c r="B330" i="9"/>
  <c r="C330" i="9"/>
  <c r="D330" i="9"/>
  <c r="E330" i="9"/>
  <c r="F330" i="9"/>
  <c r="B331" i="9"/>
  <c r="C331" i="9"/>
  <c r="D331" i="9"/>
  <c r="E331" i="9"/>
  <c r="F331" i="9"/>
  <c r="B332" i="9"/>
  <c r="C332" i="9"/>
  <c r="D332" i="9"/>
  <c r="E332" i="9"/>
  <c r="F332" i="9"/>
  <c r="B333" i="9"/>
  <c r="C333" i="9"/>
  <c r="D333" i="9"/>
  <c r="E333" i="9"/>
  <c r="F333" i="9"/>
  <c r="B334" i="9"/>
  <c r="C334" i="9"/>
  <c r="D334" i="9"/>
  <c r="E334" i="9"/>
  <c r="F334" i="9"/>
  <c r="B335" i="9"/>
  <c r="C335" i="9"/>
  <c r="D335" i="9"/>
  <c r="E335" i="9"/>
  <c r="F335" i="9"/>
  <c r="B336" i="9"/>
  <c r="C336" i="9"/>
  <c r="D336" i="9"/>
  <c r="E336" i="9"/>
  <c r="F336" i="9"/>
  <c r="B337" i="9"/>
  <c r="C337" i="9"/>
  <c r="D337" i="9"/>
  <c r="E337" i="9"/>
  <c r="F337" i="9"/>
  <c r="B338" i="9"/>
  <c r="C338" i="9"/>
  <c r="D338" i="9"/>
  <c r="E338" i="9"/>
  <c r="F338" i="9"/>
  <c r="B339" i="9"/>
  <c r="C339" i="9"/>
  <c r="D339" i="9"/>
  <c r="E339" i="9"/>
  <c r="F339" i="9"/>
  <c r="B340" i="9"/>
  <c r="C340" i="9"/>
  <c r="D340" i="9"/>
  <c r="E340" i="9"/>
  <c r="F340" i="9"/>
  <c r="B341" i="9"/>
  <c r="C341" i="9"/>
  <c r="D341" i="9"/>
  <c r="E341" i="9"/>
  <c r="F341" i="9"/>
  <c r="B342" i="9"/>
  <c r="C342" i="9"/>
  <c r="D342" i="9"/>
  <c r="E342" i="9"/>
  <c r="F342" i="9"/>
  <c r="B343" i="9"/>
  <c r="C343" i="9"/>
  <c r="D343" i="9"/>
  <c r="E343" i="9"/>
  <c r="F343" i="9"/>
  <c r="B344" i="9"/>
  <c r="C344" i="9"/>
  <c r="D344" i="9"/>
  <c r="E344" i="9"/>
  <c r="F344" i="9"/>
  <c r="B345" i="9"/>
  <c r="C345" i="9"/>
  <c r="D345" i="9"/>
  <c r="E345" i="9"/>
  <c r="F345" i="9"/>
  <c r="B346" i="9"/>
  <c r="C346" i="9"/>
  <c r="D346" i="9"/>
  <c r="E346" i="9"/>
  <c r="F346" i="9"/>
  <c r="B347" i="9"/>
  <c r="C347" i="9"/>
  <c r="D347" i="9"/>
  <c r="E347" i="9"/>
  <c r="F347" i="9"/>
  <c r="B348" i="9"/>
  <c r="C348" i="9"/>
  <c r="D348" i="9"/>
  <c r="E348" i="9"/>
  <c r="F348" i="9"/>
  <c r="B349" i="9"/>
  <c r="C349" i="9"/>
  <c r="D349" i="9"/>
  <c r="E349" i="9"/>
  <c r="F349" i="9"/>
  <c r="B350" i="9"/>
  <c r="C350" i="9"/>
  <c r="D350" i="9"/>
  <c r="E350" i="9"/>
  <c r="F350" i="9"/>
  <c r="B351" i="9"/>
  <c r="C351" i="9"/>
  <c r="D351" i="9"/>
  <c r="E351" i="9"/>
  <c r="F351" i="9"/>
  <c r="B352" i="9"/>
  <c r="C352" i="9"/>
  <c r="D352" i="9"/>
  <c r="E352" i="9"/>
  <c r="F352" i="9"/>
  <c r="B353" i="9"/>
  <c r="C353" i="9"/>
  <c r="D353" i="9"/>
  <c r="E353" i="9"/>
  <c r="F353" i="9"/>
  <c r="B354" i="9"/>
  <c r="C354" i="9"/>
  <c r="D354" i="9"/>
  <c r="E354" i="9"/>
  <c r="F354" i="9"/>
  <c r="B355" i="9"/>
  <c r="C355" i="9"/>
  <c r="D355" i="9"/>
  <c r="E355" i="9"/>
  <c r="F355" i="9"/>
  <c r="B356" i="9"/>
  <c r="C356" i="9"/>
  <c r="D356" i="9"/>
  <c r="E356" i="9"/>
  <c r="F356" i="9"/>
  <c r="B357" i="9"/>
  <c r="C357" i="9"/>
  <c r="D357" i="9"/>
  <c r="E357" i="9"/>
  <c r="F357" i="9"/>
  <c r="B358" i="9"/>
  <c r="C358" i="9"/>
  <c r="D358" i="9"/>
  <c r="E358" i="9"/>
  <c r="F358" i="9"/>
  <c r="B359" i="9"/>
  <c r="C359" i="9"/>
  <c r="D359" i="9"/>
  <c r="E359" i="9"/>
  <c r="F359" i="9"/>
  <c r="B360" i="9"/>
  <c r="C360" i="9"/>
  <c r="D360" i="9"/>
  <c r="E360" i="9"/>
  <c r="F360" i="9"/>
  <c r="B361" i="9"/>
  <c r="C361" i="9"/>
  <c r="D361" i="9"/>
  <c r="E361" i="9"/>
  <c r="F361" i="9"/>
  <c r="B362" i="9"/>
  <c r="C362" i="9"/>
  <c r="D362" i="9"/>
  <c r="E362" i="9"/>
  <c r="F362" i="9"/>
  <c r="B363" i="9"/>
  <c r="C363" i="9"/>
  <c r="D363" i="9"/>
  <c r="E363" i="9"/>
  <c r="F363" i="9"/>
  <c r="B364" i="9"/>
  <c r="C364" i="9"/>
  <c r="D364" i="9"/>
  <c r="E364" i="9"/>
  <c r="F364" i="9"/>
  <c r="B365" i="9"/>
  <c r="C365" i="9"/>
  <c r="D365" i="9"/>
  <c r="E365" i="9"/>
  <c r="F365" i="9"/>
  <c r="B366" i="9"/>
  <c r="C366" i="9"/>
  <c r="D366" i="9"/>
  <c r="E366" i="9"/>
  <c r="F366" i="9"/>
  <c r="B367" i="9"/>
  <c r="C367" i="9"/>
  <c r="D367" i="9"/>
  <c r="E367" i="9"/>
  <c r="F367" i="9"/>
  <c r="B368" i="9"/>
  <c r="C368" i="9"/>
  <c r="D368" i="9"/>
  <c r="E368" i="9"/>
  <c r="F368" i="9"/>
  <c r="B369" i="9"/>
  <c r="C369" i="9"/>
  <c r="D369" i="9"/>
  <c r="E369" i="9"/>
  <c r="F369" i="9"/>
  <c r="B370" i="9"/>
  <c r="C370" i="9"/>
  <c r="D370" i="9"/>
  <c r="E370" i="9"/>
  <c r="F370" i="9"/>
  <c r="B371" i="9"/>
  <c r="C371" i="9"/>
  <c r="D371" i="9"/>
  <c r="E371" i="9"/>
  <c r="F371" i="9"/>
  <c r="B372" i="9"/>
  <c r="C372" i="9"/>
  <c r="D372" i="9"/>
  <c r="E372" i="9"/>
  <c r="F372" i="9"/>
  <c r="B373" i="9"/>
  <c r="C373" i="9"/>
  <c r="D373" i="9"/>
  <c r="E373" i="9"/>
  <c r="F373" i="9"/>
  <c r="B374" i="9"/>
  <c r="C374" i="9"/>
  <c r="D374" i="9"/>
  <c r="E374" i="9"/>
  <c r="F374" i="9"/>
  <c r="B375" i="9"/>
  <c r="C375" i="9"/>
  <c r="D375" i="9"/>
  <c r="E375" i="9"/>
  <c r="F375" i="9"/>
  <c r="B376" i="9"/>
  <c r="C376" i="9"/>
  <c r="D376" i="9"/>
  <c r="E376" i="9"/>
  <c r="F376" i="9"/>
  <c r="B377" i="9"/>
  <c r="C377" i="9"/>
  <c r="D377" i="9"/>
  <c r="E377" i="9"/>
  <c r="F377" i="9"/>
  <c r="B378" i="9"/>
  <c r="C378" i="9"/>
  <c r="D378" i="9"/>
  <c r="E378" i="9"/>
  <c r="F378" i="9"/>
  <c r="B379" i="9"/>
  <c r="C379" i="9"/>
  <c r="D379" i="9"/>
  <c r="E379" i="9"/>
  <c r="F379" i="9"/>
  <c r="B380" i="9"/>
  <c r="C380" i="9"/>
  <c r="D380" i="9"/>
  <c r="E380" i="9"/>
  <c r="F380" i="9"/>
  <c r="B381" i="9"/>
  <c r="C381" i="9"/>
  <c r="D381" i="9"/>
  <c r="E381" i="9"/>
  <c r="F381" i="9"/>
  <c r="B382" i="9"/>
  <c r="C382" i="9"/>
  <c r="D382" i="9"/>
  <c r="E382" i="9"/>
  <c r="F382" i="9"/>
  <c r="B383" i="9"/>
  <c r="C383" i="9"/>
  <c r="D383" i="9"/>
  <c r="E383" i="9"/>
  <c r="F383" i="9"/>
  <c r="B384" i="9"/>
  <c r="C384" i="9"/>
  <c r="D384" i="9"/>
  <c r="E384" i="9"/>
  <c r="F384" i="9"/>
  <c r="B385" i="9"/>
  <c r="C385" i="9"/>
  <c r="D385" i="9"/>
  <c r="E385" i="9"/>
  <c r="F385" i="9"/>
  <c r="B386" i="9"/>
  <c r="C386" i="9"/>
  <c r="D386" i="9"/>
  <c r="E386" i="9"/>
  <c r="F386" i="9"/>
  <c r="B387" i="9"/>
  <c r="C387" i="9"/>
  <c r="D387" i="9"/>
  <c r="E387" i="9"/>
  <c r="F387" i="9"/>
  <c r="B388" i="9"/>
  <c r="C388" i="9"/>
  <c r="D388" i="9"/>
  <c r="E388" i="9"/>
  <c r="F388" i="9"/>
  <c r="B389" i="9"/>
  <c r="C389" i="9"/>
  <c r="D389" i="9"/>
  <c r="E389" i="9"/>
  <c r="F389" i="9"/>
  <c r="B390" i="9"/>
  <c r="C390" i="9"/>
  <c r="D390" i="9"/>
  <c r="E390" i="9"/>
  <c r="F390" i="9"/>
  <c r="B391" i="9"/>
  <c r="C391" i="9"/>
  <c r="D391" i="9"/>
  <c r="E391" i="9"/>
  <c r="F391" i="9"/>
  <c r="B392" i="9"/>
  <c r="C392" i="9"/>
  <c r="D392" i="9"/>
  <c r="E392" i="9"/>
  <c r="F392" i="9"/>
  <c r="B393" i="9"/>
  <c r="C393" i="9"/>
  <c r="D393" i="9"/>
  <c r="E393" i="9"/>
  <c r="F393" i="9"/>
  <c r="B394" i="9"/>
  <c r="C394" i="9"/>
  <c r="D394" i="9"/>
  <c r="E394" i="9"/>
  <c r="F394" i="9"/>
  <c r="B395" i="9"/>
  <c r="C395" i="9"/>
  <c r="D395" i="9"/>
  <c r="E395" i="9"/>
  <c r="F395" i="9"/>
  <c r="B396" i="9"/>
  <c r="C396" i="9"/>
  <c r="D396" i="9"/>
  <c r="E396" i="9"/>
  <c r="F396" i="9"/>
  <c r="B397" i="9"/>
  <c r="C397" i="9"/>
  <c r="D397" i="9"/>
  <c r="E397" i="9"/>
  <c r="F397" i="9"/>
  <c r="B398" i="9"/>
  <c r="C398" i="9"/>
  <c r="D398" i="9"/>
  <c r="E398" i="9"/>
  <c r="F398" i="9"/>
  <c r="B399" i="9"/>
  <c r="C399" i="9"/>
  <c r="D399" i="9"/>
  <c r="E399" i="9"/>
  <c r="F399" i="9"/>
  <c r="B400" i="9"/>
  <c r="C400" i="9"/>
  <c r="D400" i="9"/>
  <c r="E400" i="9"/>
  <c r="F400" i="9"/>
  <c r="B401" i="9"/>
  <c r="C401" i="9"/>
  <c r="D401" i="9"/>
  <c r="E401" i="9"/>
  <c r="F401" i="9"/>
  <c r="B402" i="9"/>
  <c r="C402" i="9"/>
  <c r="D402" i="9"/>
  <c r="E402" i="9"/>
  <c r="F402" i="9"/>
  <c r="B403" i="9"/>
  <c r="C403" i="9"/>
  <c r="D403" i="9"/>
  <c r="E403" i="9"/>
  <c r="F403" i="9"/>
  <c r="B404" i="9"/>
  <c r="C404" i="9"/>
  <c r="D404" i="9"/>
  <c r="E404" i="9"/>
  <c r="F404" i="9"/>
  <c r="B405" i="9"/>
  <c r="C405" i="9"/>
  <c r="D405" i="9"/>
  <c r="E405" i="9"/>
  <c r="F405" i="9"/>
  <c r="B406" i="9"/>
  <c r="C406" i="9"/>
  <c r="D406" i="9"/>
  <c r="E406" i="9"/>
  <c r="F406" i="9"/>
  <c r="B407" i="9"/>
  <c r="C407" i="9"/>
  <c r="D407" i="9"/>
  <c r="E407" i="9"/>
  <c r="F407" i="9"/>
  <c r="B408" i="9"/>
  <c r="C408" i="9"/>
  <c r="D408" i="9"/>
  <c r="E408" i="9"/>
  <c r="F408" i="9"/>
  <c r="B409" i="9"/>
  <c r="C409" i="9"/>
  <c r="D409" i="9"/>
  <c r="E409" i="9"/>
  <c r="F409" i="9"/>
  <c r="B410" i="9"/>
  <c r="C410" i="9"/>
  <c r="D410" i="9"/>
  <c r="E410" i="9"/>
  <c r="F410" i="9"/>
  <c r="B411" i="9"/>
  <c r="C411" i="9"/>
  <c r="D411" i="9"/>
  <c r="E411" i="9"/>
  <c r="F411" i="9"/>
  <c r="B412" i="9"/>
  <c r="C412" i="9"/>
  <c r="D412" i="9"/>
  <c r="E412" i="9"/>
  <c r="F412" i="9"/>
  <c r="B413" i="9"/>
  <c r="C413" i="9"/>
  <c r="D413" i="9"/>
  <c r="E413" i="9"/>
  <c r="F413" i="9"/>
  <c r="B414" i="9"/>
  <c r="C414" i="9"/>
  <c r="D414" i="9"/>
  <c r="E414" i="9"/>
  <c r="F414" i="9"/>
  <c r="B415" i="9"/>
  <c r="C415" i="9"/>
  <c r="D415" i="9"/>
  <c r="E415" i="9"/>
  <c r="F415" i="9"/>
  <c r="B416" i="9"/>
  <c r="C416" i="9"/>
  <c r="D416" i="9"/>
  <c r="E416" i="9"/>
  <c r="F416" i="9"/>
  <c r="B417" i="9"/>
  <c r="C417" i="9"/>
  <c r="D417" i="9"/>
  <c r="E417" i="9"/>
  <c r="F417" i="9"/>
  <c r="B418" i="9"/>
  <c r="C418" i="9"/>
  <c r="D418" i="9"/>
  <c r="E418" i="9"/>
  <c r="F418" i="9"/>
  <c r="B419" i="9"/>
  <c r="C419" i="9"/>
  <c r="D419" i="9"/>
  <c r="E419" i="9"/>
  <c r="F419" i="9"/>
  <c r="B420" i="9"/>
  <c r="C420" i="9"/>
  <c r="D420" i="9"/>
  <c r="E420" i="9"/>
  <c r="F420" i="9"/>
  <c r="B421" i="9"/>
  <c r="C421" i="9"/>
  <c r="D421" i="9"/>
  <c r="E421" i="9"/>
  <c r="F421" i="9"/>
  <c r="B422" i="9"/>
  <c r="C422" i="9"/>
  <c r="D422" i="9"/>
  <c r="E422" i="9"/>
  <c r="F422" i="9"/>
  <c r="B423" i="9"/>
  <c r="C423" i="9"/>
  <c r="D423" i="9"/>
  <c r="E423" i="9"/>
  <c r="F423" i="9"/>
  <c r="B424" i="9"/>
  <c r="C424" i="9"/>
  <c r="D424" i="9"/>
  <c r="E424" i="9"/>
  <c r="F424" i="9"/>
  <c r="B425" i="9"/>
  <c r="C425" i="9"/>
  <c r="D425" i="9"/>
  <c r="E425" i="9"/>
  <c r="F425" i="9"/>
  <c r="B426" i="9"/>
  <c r="C426" i="9"/>
  <c r="D426" i="9"/>
  <c r="E426" i="9"/>
  <c r="F426" i="9"/>
  <c r="B427" i="9"/>
  <c r="C427" i="9"/>
  <c r="D427" i="9"/>
  <c r="E427" i="9"/>
  <c r="F427" i="9"/>
  <c r="B428" i="9"/>
  <c r="C428" i="9"/>
  <c r="D428" i="9"/>
  <c r="E428" i="9"/>
  <c r="F428" i="9"/>
  <c r="B429" i="9"/>
  <c r="C429" i="9"/>
  <c r="D429" i="9"/>
  <c r="E429" i="9"/>
  <c r="F429" i="9"/>
  <c r="B430" i="9"/>
  <c r="C430" i="9"/>
  <c r="D430" i="9"/>
  <c r="E430" i="9"/>
  <c r="F430" i="9"/>
  <c r="B431" i="9"/>
  <c r="C431" i="9"/>
  <c r="D431" i="9"/>
  <c r="E431" i="9"/>
  <c r="F431" i="9"/>
  <c r="B432" i="9"/>
  <c r="C432" i="9"/>
  <c r="D432" i="9"/>
  <c r="E432" i="9"/>
  <c r="F432" i="9"/>
  <c r="B433" i="9"/>
  <c r="C433" i="9"/>
  <c r="D433" i="9"/>
  <c r="E433" i="9"/>
  <c r="F433" i="9"/>
  <c r="B434" i="9"/>
  <c r="C434" i="9"/>
  <c r="D434" i="9"/>
  <c r="E434" i="9"/>
  <c r="F434" i="9"/>
  <c r="B435" i="9"/>
  <c r="C435" i="9"/>
  <c r="D435" i="9"/>
  <c r="E435" i="9"/>
  <c r="F435" i="9"/>
  <c r="B436" i="9"/>
  <c r="C436" i="9"/>
  <c r="D436" i="9"/>
  <c r="E436" i="9"/>
  <c r="F436" i="9"/>
  <c r="B437" i="9"/>
  <c r="C437" i="9"/>
  <c r="D437" i="9"/>
  <c r="E437" i="9"/>
  <c r="F437" i="9"/>
  <c r="B438" i="9"/>
  <c r="C438" i="9"/>
  <c r="D438" i="9"/>
  <c r="E438" i="9"/>
  <c r="F438" i="9"/>
  <c r="B439" i="9"/>
  <c r="C439" i="9"/>
  <c r="D439" i="9"/>
  <c r="E439" i="9"/>
  <c r="F439" i="9"/>
  <c r="B440" i="9"/>
  <c r="C440" i="9"/>
  <c r="D440" i="9"/>
  <c r="E440" i="9"/>
  <c r="F440" i="9"/>
  <c r="B441" i="9"/>
  <c r="C441" i="9"/>
  <c r="D441" i="9"/>
  <c r="E441" i="9"/>
  <c r="F441" i="9"/>
  <c r="B442" i="9"/>
  <c r="C442" i="9"/>
  <c r="D442" i="9"/>
  <c r="E442" i="9"/>
  <c r="F442" i="9"/>
  <c r="B443" i="9"/>
  <c r="C443" i="9"/>
  <c r="D443" i="9"/>
  <c r="E443" i="9"/>
  <c r="F443" i="9"/>
  <c r="B444" i="9"/>
  <c r="C444" i="9"/>
  <c r="D444" i="9"/>
  <c r="E444" i="9"/>
  <c r="F444" i="9"/>
  <c r="B445" i="9"/>
  <c r="C445" i="9"/>
  <c r="D445" i="9"/>
  <c r="E445" i="9"/>
  <c r="F445" i="9"/>
  <c r="B446" i="9"/>
  <c r="C446" i="9"/>
  <c r="D446" i="9"/>
  <c r="E446" i="9"/>
  <c r="F446" i="9"/>
  <c r="B447" i="9"/>
  <c r="C447" i="9"/>
  <c r="D447" i="9"/>
  <c r="E447" i="9"/>
  <c r="F447" i="9"/>
  <c r="B448" i="9"/>
  <c r="C448" i="9"/>
  <c r="D448" i="9"/>
  <c r="E448" i="9"/>
  <c r="F448" i="9"/>
  <c r="B449" i="9"/>
  <c r="C449" i="9"/>
  <c r="D449" i="9"/>
  <c r="E449" i="9"/>
  <c r="F449" i="9"/>
  <c r="B450" i="9"/>
  <c r="C450" i="9"/>
  <c r="D450" i="9"/>
  <c r="E450" i="9"/>
  <c r="F450" i="9"/>
  <c r="B451" i="9"/>
  <c r="C451" i="9"/>
  <c r="D451" i="9"/>
  <c r="E451" i="9"/>
  <c r="F451" i="9"/>
  <c r="B452" i="9"/>
  <c r="C452" i="9"/>
  <c r="D452" i="9"/>
  <c r="E452" i="9"/>
  <c r="F452" i="9"/>
  <c r="B453" i="9"/>
  <c r="C453" i="9"/>
  <c r="D453" i="9"/>
  <c r="E453" i="9"/>
  <c r="F453" i="9"/>
  <c r="B454" i="9"/>
  <c r="C454" i="9"/>
  <c r="D454" i="9"/>
  <c r="E454" i="9"/>
  <c r="F454" i="9"/>
  <c r="B455" i="9"/>
  <c r="C455" i="9"/>
  <c r="D455" i="9"/>
  <c r="E455" i="9"/>
  <c r="F455" i="9"/>
  <c r="B456" i="9"/>
  <c r="C456" i="9"/>
  <c r="D456" i="9"/>
  <c r="E456" i="9"/>
  <c r="F456" i="9"/>
  <c r="B457" i="9"/>
  <c r="C457" i="9"/>
  <c r="D457" i="9"/>
  <c r="E457" i="9"/>
  <c r="F457" i="9"/>
  <c r="B458" i="9"/>
  <c r="C458" i="9"/>
  <c r="D458" i="9"/>
  <c r="E458" i="9"/>
  <c r="F458" i="9"/>
  <c r="B459" i="9"/>
  <c r="C459" i="9"/>
  <c r="D459" i="9"/>
  <c r="E459" i="9"/>
  <c r="F459" i="9"/>
  <c r="B460" i="9"/>
  <c r="C460" i="9"/>
  <c r="D460" i="9"/>
  <c r="E460" i="9"/>
  <c r="F460" i="9"/>
  <c r="B461" i="9"/>
  <c r="C461" i="9"/>
  <c r="D461" i="9"/>
  <c r="E461" i="9"/>
  <c r="F461" i="9"/>
  <c r="B462" i="9"/>
  <c r="C462" i="9"/>
  <c r="D462" i="9"/>
  <c r="E462" i="9"/>
  <c r="F462" i="9"/>
  <c r="B463" i="9"/>
  <c r="C463" i="9"/>
  <c r="D463" i="9"/>
  <c r="E463" i="9"/>
  <c r="F463" i="9"/>
  <c r="B464" i="9"/>
  <c r="C464" i="9"/>
  <c r="D464" i="9"/>
  <c r="E464" i="9"/>
  <c r="F464" i="9"/>
  <c r="B465" i="9"/>
  <c r="C465" i="9"/>
  <c r="D465" i="9"/>
  <c r="E465" i="9"/>
  <c r="F465" i="9"/>
  <c r="B466" i="9"/>
  <c r="C466" i="9"/>
  <c r="D466" i="9"/>
  <c r="E466" i="9"/>
  <c r="F466" i="9"/>
  <c r="B467" i="9"/>
  <c r="C467" i="9"/>
  <c r="D467" i="9"/>
  <c r="E467" i="9"/>
  <c r="F467" i="9"/>
  <c r="B468" i="9"/>
  <c r="C468" i="9"/>
  <c r="D468" i="9"/>
  <c r="E468" i="9"/>
  <c r="F468" i="9"/>
  <c r="B469" i="9"/>
  <c r="C469" i="9"/>
  <c r="D469" i="9"/>
  <c r="E469" i="9"/>
  <c r="F469" i="9"/>
  <c r="B470" i="9"/>
  <c r="C470" i="9"/>
  <c r="D470" i="9"/>
  <c r="E470" i="9"/>
  <c r="F470" i="9"/>
  <c r="B471" i="9"/>
  <c r="C471" i="9"/>
  <c r="D471" i="9"/>
  <c r="E471" i="9"/>
  <c r="F471" i="9"/>
  <c r="B472" i="9"/>
  <c r="C472" i="9"/>
  <c r="D472" i="9"/>
  <c r="E472" i="9"/>
  <c r="F472" i="9"/>
  <c r="B473" i="9"/>
  <c r="C473" i="9"/>
  <c r="D473" i="9"/>
  <c r="E473" i="9"/>
  <c r="F473" i="9"/>
  <c r="B474" i="9"/>
  <c r="C474" i="9"/>
  <c r="D474" i="9"/>
  <c r="E474" i="9"/>
  <c r="F474" i="9"/>
  <c r="B475" i="9"/>
  <c r="C475" i="9"/>
  <c r="D475" i="9"/>
  <c r="E475" i="9"/>
  <c r="F475" i="9"/>
  <c r="B476" i="9"/>
  <c r="C476" i="9"/>
  <c r="D476" i="9"/>
  <c r="E476" i="9"/>
  <c r="F476" i="9"/>
  <c r="B477" i="9"/>
  <c r="C477" i="9"/>
  <c r="D477" i="9"/>
  <c r="E477" i="9"/>
  <c r="F477" i="9"/>
  <c r="B478" i="9"/>
  <c r="C478" i="9"/>
  <c r="D478" i="9"/>
  <c r="E478" i="9"/>
  <c r="F478" i="9"/>
  <c r="B479" i="9"/>
  <c r="C479" i="9"/>
  <c r="D479" i="9"/>
  <c r="E479" i="9"/>
  <c r="F479" i="9"/>
  <c r="B480" i="9"/>
  <c r="C480" i="9"/>
  <c r="D480" i="9"/>
  <c r="E480" i="9"/>
  <c r="F480" i="9"/>
  <c r="B481" i="9"/>
  <c r="C481" i="9"/>
  <c r="D481" i="9"/>
  <c r="E481" i="9"/>
  <c r="F481" i="9"/>
  <c r="B482" i="9"/>
  <c r="C482" i="9"/>
  <c r="D482" i="9"/>
  <c r="E482" i="9"/>
  <c r="F482" i="9"/>
  <c r="B483" i="9"/>
  <c r="C483" i="9"/>
  <c r="D483" i="9"/>
  <c r="E483" i="9"/>
  <c r="F483" i="9"/>
  <c r="B484" i="9"/>
  <c r="C484" i="9"/>
  <c r="D484" i="9"/>
  <c r="E484" i="9"/>
  <c r="F484" i="9"/>
  <c r="B485" i="9"/>
  <c r="C485" i="9"/>
  <c r="D485" i="9"/>
  <c r="E485" i="9"/>
  <c r="F485" i="9"/>
  <c r="B486" i="9"/>
  <c r="C486" i="9"/>
  <c r="D486" i="9"/>
  <c r="E486" i="9"/>
  <c r="F486" i="9"/>
  <c r="B487" i="9"/>
  <c r="C487" i="9"/>
  <c r="D487" i="9"/>
  <c r="E487" i="9"/>
  <c r="F487" i="9"/>
  <c r="B488" i="9"/>
  <c r="C488" i="9"/>
  <c r="D488" i="9"/>
  <c r="E488" i="9"/>
  <c r="F488" i="9"/>
  <c r="B489" i="9"/>
  <c r="C489" i="9"/>
  <c r="D489" i="9"/>
  <c r="E489" i="9"/>
  <c r="F489" i="9"/>
  <c r="B490" i="9"/>
  <c r="C490" i="9"/>
  <c r="D490" i="9"/>
  <c r="E490" i="9"/>
  <c r="F490" i="9"/>
  <c r="B491" i="9"/>
  <c r="C491" i="9"/>
  <c r="D491" i="9"/>
  <c r="E491" i="9"/>
  <c r="F491" i="9"/>
  <c r="B492" i="9"/>
  <c r="C492" i="9"/>
  <c r="D492" i="9"/>
  <c r="E492" i="9"/>
  <c r="F492" i="9"/>
  <c r="B493" i="9"/>
  <c r="C493" i="9"/>
  <c r="D493" i="9"/>
  <c r="E493" i="9"/>
  <c r="F493" i="9"/>
  <c r="B494" i="9"/>
  <c r="C494" i="9"/>
  <c r="D494" i="9"/>
  <c r="E494" i="9"/>
  <c r="F494" i="9"/>
  <c r="B495" i="9"/>
  <c r="C495" i="9"/>
  <c r="D495" i="9"/>
  <c r="E495" i="9"/>
  <c r="F495" i="9"/>
  <c r="B496" i="9"/>
  <c r="C496" i="9"/>
  <c r="D496" i="9"/>
  <c r="E496" i="9"/>
  <c r="F496" i="9"/>
  <c r="B497" i="9"/>
  <c r="C497" i="9"/>
  <c r="D497" i="9"/>
  <c r="E497" i="9"/>
  <c r="F497" i="9"/>
  <c r="B498" i="9"/>
  <c r="C498" i="9"/>
  <c r="D498" i="9"/>
  <c r="E498" i="9"/>
  <c r="F498" i="9"/>
  <c r="B499" i="9"/>
  <c r="C499" i="9"/>
  <c r="D499" i="9"/>
  <c r="E499" i="9"/>
  <c r="F499" i="9"/>
  <c r="B500" i="9"/>
  <c r="C500" i="9"/>
  <c r="D500" i="9"/>
  <c r="E500" i="9"/>
  <c r="F500" i="9"/>
  <c r="B501" i="9"/>
  <c r="C501" i="9"/>
  <c r="D501" i="9"/>
  <c r="E501" i="9"/>
  <c r="F501" i="9"/>
  <c r="B502" i="9"/>
  <c r="C502" i="9"/>
  <c r="D502" i="9"/>
  <c r="E502" i="9"/>
  <c r="F502" i="9"/>
  <c r="B503" i="9"/>
  <c r="C503" i="9"/>
  <c r="D503" i="9"/>
  <c r="E503" i="9"/>
  <c r="F503" i="9"/>
  <c r="B504" i="9"/>
  <c r="C504" i="9"/>
  <c r="D504" i="9"/>
  <c r="E504" i="9"/>
  <c r="F504" i="9"/>
  <c r="B505" i="9"/>
  <c r="C505" i="9"/>
  <c r="D505" i="9"/>
  <c r="E505" i="9"/>
  <c r="F505" i="9"/>
  <c r="B506" i="9"/>
  <c r="C506" i="9"/>
  <c r="D506" i="9"/>
  <c r="E506" i="9"/>
  <c r="F506" i="9"/>
  <c r="B507" i="9"/>
  <c r="C507" i="9"/>
  <c r="D507" i="9"/>
  <c r="E507" i="9"/>
  <c r="F507" i="9"/>
  <c r="B508" i="9"/>
  <c r="C508" i="9"/>
  <c r="D508" i="9"/>
  <c r="E508" i="9"/>
  <c r="F508" i="9"/>
  <c r="B509" i="9"/>
  <c r="C509" i="9"/>
  <c r="D509" i="9"/>
  <c r="E509" i="9"/>
  <c r="F509" i="9"/>
  <c r="B510" i="9"/>
  <c r="C510" i="9"/>
  <c r="D510" i="9"/>
  <c r="E510" i="9"/>
  <c r="F510" i="9"/>
  <c r="B511" i="9"/>
  <c r="C511" i="9"/>
  <c r="D511" i="9"/>
  <c r="E511" i="9"/>
  <c r="F511" i="9"/>
  <c r="B512" i="9"/>
  <c r="C512" i="9"/>
  <c r="D512" i="9"/>
  <c r="E512" i="9"/>
  <c r="F512" i="9"/>
  <c r="B513" i="9"/>
  <c r="C513" i="9"/>
  <c r="D513" i="9"/>
  <c r="E513" i="9"/>
  <c r="F513" i="9"/>
  <c r="B514" i="9"/>
  <c r="C514" i="9"/>
  <c r="D514" i="9"/>
  <c r="E514" i="9"/>
  <c r="F514" i="9"/>
  <c r="B515" i="9"/>
  <c r="C515" i="9"/>
  <c r="D515" i="9"/>
  <c r="E515" i="9"/>
  <c r="F515" i="9"/>
  <c r="B516" i="9"/>
  <c r="C516" i="9"/>
  <c r="D516" i="9"/>
  <c r="E516" i="9"/>
  <c r="F516" i="9"/>
  <c r="B517" i="9"/>
  <c r="C517" i="9"/>
  <c r="D517" i="9"/>
  <c r="E517" i="9"/>
  <c r="F517" i="9"/>
  <c r="B518" i="9"/>
  <c r="C518" i="9"/>
  <c r="D518" i="9"/>
  <c r="E518" i="9"/>
  <c r="F518" i="9"/>
  <c r="B519" i="9"/>
  <c r="C519" i="9"/>
  <c r="D519" i="9"/>
  <c r="E519" i="9"/>
  <c r="F519" i="9"/>
  <c r="B520" i="9"/>
  <c r="C520" i="9"/>
  <c r="D520" i="9"/>
  <c r="E520" i="9"/>
  <c r="F520" i="9"/>
  <c r="B521" i="9"/>
  <c r="C521" i="9"/>
  <c r="D521" i="9"/>
  <c r="E521" i="9"/>
  <c r="F521" i="9"/>
  <c r="B522" i="9"/>
  <c r="C522" i="9"/>
  <c r="D522" i="9"/>
  <c r="E522" i="9"/>
  <c r="F522" i="9"/>
  <c r="B523" i="9"/>
  <c r="C523" i="9"/>
  <c r="D523" i="9"/>
  <c r="E523" i="9"/>
  <c r="F523" i="9"/>
  <c r="B524" i="9"/>
  <c r="C524" i="9"/>
  <c r="D524" i="9"/>
  <c r="E524" i="9"/>
  <c r="F524" i="9"/>
  <c r="B525" i="9"/>
  <c r="C525" i="9"/>
  <c r="D525" i="9"/>
  <c r="E525" i="9"/>
  <c r="F525" i="9"/>
  <c r="B526" i="9"/>
  <c r="C526" i="9"/>
  <c r="D526" i="9"/>
  <c r="E526" i="9"/>
  <c r="F526" i="9"/>
  <c r="B527" i="9"/>
  <c r="C527" i="9"/>
  <c r="D527" i="9"/>
  <c r="E527" i="9"/>
  <c r="F527" i="9"/>
  <c r="B528" i="9"/>
  <c r="C528" i="9"/>
  <c r="D528" i="9"/>
  <c r="E528" i="9"/>
  <c r="F528" i="9"/>
  <c r="B529" i="9"/>
  <c r="C529" i="9"/>
  <c r="D529" i="9"/>
  <c r="E529" i="9"/>
  <c r="F529" i="9"/>
  <c r="B530" i="9"/>
  <c r="C530" i="9"/>
  <c r="D530" i="9"/>
  <c r="E530" i="9"/>
  <c r="F530" i="9"/>
  <c r="B531" i="9"/>
  <c r="C531" i="9"/>
  <c r="D531" i="9"/>
  <c r="E531" i="9"/>
  <c r="F531" i="9"/>
  <c r="B532" i="9"/>
  <c r="C532" i="9"/>
  <c r="D532" i="9"/>
  <c r="E532" i="9"/>
  <c r="F532" i="9"/>
  <c r="B533" i="9"/>
  <c r="C533" i="9"/>
  <c r="D533" i="9"/>
  <c r="E533" i="9"/>
  <c r="F533" i="9"/>
  <c r="B534" i="9"/>
  <c r="C534" i="9"/>
  <c r="D534" i="9"/>
  <c r="E534" i="9"/>
  <c r="F534" i="9"/>
  <c r="B535" i="9"/>
  <c r="C535" i="9"/>
  <c r="D535" i="9"/>
  <c r="E535" i="9"/>
  <c r="F535" i="9"/>
  <c r="B536" i="9"/>
  <c r="C536" i="9"/>
  <c r="D536" i="9"/>
  <c r="E536" i="9"/>
  <c r="F536" i="9"/>
  <c r="B537" i="9"/>
  <c r="C537" i="9"/>
  <c r="D537" i="9"/>
  <c r="E537" i="9"/>
  <c r="F537" i="9"/>
  <c r="B538" i="9"/>
  <c r="C538" i="9"/>
  <c r="D538" i="9"/>
  <c r="E538" i="9"/>
  <c r="F538" i="9"/>
  <c r="B539" i="9"/>
  <c r="C539" i="9"/>
  <c r="D539" i="9"/>
  <c r="E539" i="9"/>
  <c r="F539" i="9"/>
  <c r="B540" i="9"/>
  <c r="C540" i="9"/>
  <c r="D540" i="9"/>
  <c r="E540" i="9"/>
  <c r="F540" i="9"/>
  <c r="B541" i="9"/>
  <c r="C541" i="9"/>
  <c r="D541" i="9"/>
  <c r="E541" i="9"/>
  <c r="F541" i="9"/>
  <c r="B542" i="9"/>
  <c r="C542" i="9"/>
  <c r="D542" i="9"/>
  <c r="E542" i="9"/>
  <c r="F542" i="9"/>
  <c r="B543" i="9"/>
  <c r="C543" i="9"/>
  <c r="D543" i="9"/>
  <c r="E543" i="9"/>
  <c r="F543" i="9"/>
  <c r="B544" i="9"/>
  <c r="C544" i="9"/>
  <c r="D544" i="9"/>
  <c r="E544" i="9"/>
  <c r="F544" i="9"/>
  <c r="B545" i="9"/>
  <c r="C545" i="9"/>
  <c r="D545" i="9"/>
  <c r="E545" i="9"/>
  <c r="F545" i="9"/>
  <c r="B546" i="9"/>
  <c r="C546" i="9"/>
  <c r="D546" i="9"/>
  <c r="E546" i="9"/>
  <c r="F546" i="9"/>
  <c r="B547" i="9"/>
  <c r="C547" i="9"/>
  <c r="D547" i="9"/>
  <c r="E547" i="9"/>
  <c r="F547" i="9"/>
  <c r="B548" i="9"/>
  <c r="C548" i="9"/>
  <c r="D548" i="9"/>
  <c r="E548" i="9"/>
  <c r="F548" i="9"/>
  <c r="B549" i="9"/>
  <c r="C549" i="9"/>
  <c r="D549" i="9"/>
  <c r="E549" i="9"/>
  <c r="F549" i="9"/>
  <c r="B550" i="9"/>
  <c r="C550" i="9"/>
  <c r="D550" i="9"/>
  <c r="E550" i="9"/>
  <c r="F550" i="9"/>
  <c r="B551" i="9"/>
  <c r="C551" i="9"/>
  <c r="D551" i="9"/>
  <c r="E551" i="9"/>
  <c r="F551" i="9"/>
  <c r="B552" i="9"/>
  <c r="C552" i="9"/>
  <c r="D552" i="9"/>
  <c r="E552" i="9"/>
  <c r="F552" i="9"/>
  <c r="B553" i="9"/>
  <c r="C553" i="9"/>
  <c r="D553" i="9"/>
  <c r="E553" i="9"/>
  <c r="F553" i="9"/>
  <c r="B554" i="9"/>
  <c r="C554" i="9"/>
  <c r="D554" i="9"/>
  <c r="E554" i="9"/>
  <c r="F554" i="9"/>
  <c r="B555" i="9"/>
  <c r="C555" i="9"/>
  <c r="D555" i="9"/>
  <c r="E555" i="9"/>
  <c r="F555" i="9"/>
  <c r="B556" i="9"/>
  <c r="C556" i="9"/>
  <c r="D556" i="9"/>
  <c r="E556" i="9"/>
  <c r="F556" i="9"/>
  <c r="B557" i="9"/>
  <c r="C557" i="9"/>
  <c r="D557" i="9"/>
  <c r="E557" i="9"/>
  <c r="F557" i="9"/>
  <c r="B558" i="9"/>
  <c r="C558" i="9"/>
  <c r="D558" i="9"/>
  <c r="E558" i="9"/>
  <c r="F558" i="9"/>
  <c r="B559" i="9"/>
  <c r="C559" i="9"/>
  <c r="D559" i="9"/>
  <c r="E559" i="9"/>
  <c r="F559" i="9"/>
  <c r="B560" i="9"/>
  <c r="C560" i="9"/>
  <c r="D560" i="9"/>
  <c r="E560" i="9"/>
  <c r="F560" i="9"/>
  <c r="B561" i="9"/>
  <c r="C561" i="9"/>
  <c r="D561" i="9"/>
  <c r="E561" i="9"/>
  <c r="F561" i="9"/>
  <c r="B562" i="9"/>
  <c r="C562" i="9"/>
  <c r="D562" i="9"/>
  <c r="E562" i="9"/>
  <c r="F562" i="9"/>
  <c r="B563" i="9"/>
  <c r="C563" i="9"/>
  <c r="D563" i="9"/>
  <c r="E563" i="9"/>
  <c r="F563" i="9"/>
  <c r="B564" i="9"/>
  <c r="C564" i="9"/>
  <c r="D564" i="9"/>
  <c r="E564" i="9"/>
  <c r="F564" i="9"/>
  <c r="B565" i="9"/>
  <c r="C565" i="9"/>
  <c r="D565" i="9"/>
  <c r="E565" i="9"/>
  <c r="F565" i="9"/>
  <c r="B566" i="9"/>
  <c r="C566" i="9"/>
  <c r="D566" i="9"/>
  <c r="E566" i="9"/>
  <c r="F566" i="9"/>
  <c r="B567" i="9"/>
  <c r="C567" i="9"/>
  <c r="D567" i="9"/>
  <c r="E567" i="9"/>
  <c r="F567" i="9"/>
  <c r="B568" i="9"/>
  <c r="C568" i="9"/>
  <c r="D568" i="9"/>
  <c r="E568" i="9"/>
  <c r="F568" i="9"/>
  <c r="B569" i="9"/>
  <c r="C569" i="9"/>
  <c r="D569" i="9"/>
  <c r="E569" i="9"/>
  <c r="F569" i="9"/>
  <c r="B570" i="9"/>
  <c r="C570" i="9"/>
  <c r="D570" i="9"/>
  <c r="E570" i="9"/>
  <c r="F570" i="9"/>
  <c r="B571" i="9"/>
  <c r="C571" i="9"/>
  <c r="D571" i="9"/>
  <c r="E571" i="9"/>
  <c r="F571" i="9"/>
  <c r="B572" i="9"/>
  <c r="C572" i="9"/>
  <c r="D572" i="9"/>
  <c r="E572" i="9"/>
  <c r="F572" i="9"/>
  <c r="B573" i="9"/>
  <c r="C573" i="9"/>
  <c r="D573" i="9"/>
  <c r="E573" i="9"/>
  <c r="F573" i="9"/>
  <c r="B574" i="9"/>
  <c r="C574" i="9"/>
  <c r="D574" i="9"/>
  <c r="E574" i="9"/>
  <c r="F574" i="9"/>
  <c r="B575" i="9"/>
  <c r="C575" i="9"/>
  <c r="D575" i="9"/>
  <c r="E575" i="9"/>
  <c r="F575" i="9"/>
  <c r="B576" i="9"/>
  <c r="C576" i="9"/>
  <c r="D576" i="9"/>
  <c r="E576" i="9"/>
  <c r="F576" i="9"/>
  <c r="B577" i="9"/>
  <c r="C577" i="9"/>
  <c r="D577" i="9"/>
  <c r="E577" i="9"/>
  <c r="F577" i="9"/>
  <c r="B578" i="9"/>
  <c r="C578" i="9"/>
  <c r="D578" i="9"/>
  <c r="E578" i="9"/>
  <c r="F578" i="9"/>
  <c r="B579" i="9"/>
  <c r="C579" i="9"/>
  <c r="D579" i="9"/>
  <c r="E579" i="9"/>
  <c r="F579" i="9"/>
  <c r="B580" i="9"/>
  <c r="C580" i="9"/>
  <c r="D580" i="9"/>
  <c r="E580" i="9"/>
  <c r="F580" i="9"/>
  <c r="B581" i="9"/>
  <c r="C581" i="9"/>
  <c r="D581" i="9"/>
  <c r="E581" i="9"/>
  <c r="F581" i="9"/>
  <c r="B582" i="9"/>
  <c r="C582" i="9"/>
  <c r="D582" i="9"/>
  <c r="E582" i="9"/>
  <c r="F582" i="9"/>
  <c r="B583" i="9"/>
  <c r="C583" i="9"/>
  <c r="D583" i="9"/>
  <c r="E583" i="9"/>
  <c r="F583" i="9"/>
  <c r="B584" i="9"/>
  <c r="C584" i="9"/>
  <c r="D584" i="9"/>
  <c r="E584" i="9"/>
  <c r="F584" i="9"/>
  <c r="B585" i="9"/>
  <c r="C585" i="9"/>
  <c r="D585" i="9"/>
  <c r="E585" i="9"/>
  <c r="F585" i="9"/>
  <c r="B586" i="9"/>
  <c r="C586" i="9"/>
  <c r="D586" i="9"/>
  <c r="E586" i="9"/>
  <c r="F586" i="9"/>
  <c r="B587" i="9"/>
  <c r="C587" i="9"/>
  <c r="D587" i="9"/>
  <c r="E587" i="9"/>
  <c r="F587" i="9"/>
  <c r="B588" i="9"/>
  <c r="C588" i="9"/>
  <c r="D588" i="9"/>
  <c r="E588" i="9"/>
  <c r="F588" i="9"/>
  <c r="B589" i="9"/>
  <c r="C589" i="9"/>
  <c r="D589" i="9"/>
  <c r="E589" i="9"/>
  <c r="F589" i="9"/>
  <c r="B590" i="9"/>
  <c r="C590" i="9"/>
  <c r="D590" i="9"/>
  <c r="E590" i="9"/>
  <c r="F590" i="9"/>
  <c r="B591" i="9"/>
  <c r="C591" i="9"/>
  <c r="D591" i="9"/>
  <c r="E591" i="9"/>
  <c r="F591" i="9"/>
  <c r="B592" i="9"/>
  <c r="C592" i="9"/>
  <c r="D592" i="9"/>
  <c r="E592" i="9"/>
  <c r="F592" i="9"/>
  <c r="B593" i="9"/>
  <c r="C593" i="9"/>
  <c r="D593" i="9"/>
  <c r="E593" i="9"/>
  <c r="F593" i="9"/>
  <c r="B594" i="9"/>
  <c r="C594" i="9"/>
  <c r="D594" i="9"/>
  <c r="E594" i="9"/>
  <c r="F594" i="9"/>
  <c r="B595" i="9"/>
  <c r="C595" i="9"/>
  <c r="D595" i="9"/>
  <c r="E595" i="9"/>
  <c r="F595" i="9"/>
  <c r="B596" i="9"/>
  <c r="C596" i="9"/>
  <c r="D596" i="9"/>
  <c r="E596" i="9"/>
  <c r="F596" i="9"/>
  <c r="B597" i="9"/>
  <c r="C597" i="9"/>
  <c r="D597" i="9"/>
  <c r="E597" i="9"/>
  <c r="F597" i="9"/>
  <c r="B598" i="9"/>
  <c r="C598" i="9"/>
  <c r="D598" i="9"/>
  <c r="E598" i="9"/>
  <c r="F598" i="9"/>
  <c r="B599" i="9"/>
  <c r="C599" i="9"/>
  <c r="D599" i="9"/>
  <c r="E599" i="9"/>
  <c r="F599" i="9"/>
  <c r="B600" i="9"/>
  <c r="C600" i="9"/>
  <c r="D600" i="9"/>
  <c r="E600" i="9"/>
  <c r="F600" i="9"/>
  <c r="B601" i="9"/>
  <c r="C601" i="9"/>
  <c r="D601" i="9"/>
  <c r="E601" i="9"/>
  <c r="F601" i="9"/>
  <c r="B602" i="9"/>
  <c r="C602" i="9"/>
  <c r="D602" i="9"/>
  <c r="E602" i="9"/>
  <c r="F602" i="9"/>
  <c r="B603" i="9"/>
  <c r="C603" i="9"/>
  <c r="D603" i="9"/>
  <c r="E603" i="9"/>
  <c r="F603" i="9"/>
  <c r="B604" i="9"/>
  <c r="C604" i="9"/>
  <c r="D604" i="9"/>
  <c r="E604" i="9"/>
  <c r="F604" i="9"/>
  <c r="B605" i="9"/>
  <c r="C605" i="9"/>
  <c r="D605" i="9"/>
  <c r="E605" i="9"/>
  <c r="F605" i="9"/>
  <c r="B606" i="9"/>
  <c r="C606" i="9"/>
  <c r="D606" i="9"/>
  <c r="E606" i="9"/>
  <c r="F606" i="9"/>
  <c r="B607" i="9"/>
  <c r="C607" i="9"/>
  <c r="D607" i="9"/>
  <c r="E607" i="9"/>
  <c r="F607" i="9"/>
  <c r="B608" i="9"/>
  <c r="C608" i="9"/>
  <c r="D608" i="9"/>
  <c r="E608" i="9"/>
  <c r="F608" i="9"/>
  <c r="B609" i="9"/>
  <c r="C609" i="9"/>
  <c r="D609" i="9"/>
  <c r="E609" i="9"/>
  <c r="F609" i="9"/>
  <c r="B610" i="9"/>
  <c r="C610" i="9"/>
  <c r="D610" i="9"/>
  <c r="E610" i="9"/>
  <c r="F610" i="9"/>
  <c r="B611" i="9"/>
  <c r="C611" i="9"/>
  <c r="D611" i="9"/>
  <c r="E611" i="9"/>
  <c r="F611" i="9"/>
  <c r="B612" i="9"/>
  <c r="C612" i="9"/>
  <c r="D612" i="9"/>
  <c r="E612" i="9"/>
  <c r="F612" i="9"/>
  <c r="B613" i="9"/>
  <c r="C613" i="9"/>
  <c r="D613" i="9"/>
  <c r="E613" i="9"/>
  <c r="F613" i="9"/>
  <c r="B614" i="9"/>
  <c r="C614" i="9"/>
  <c r="D614" i="9"/>
  <c r="E614" i="9"/>
  <c r="F614" i="9"/>
  <c r="B615" i="9"/>
  <c r="C615" i="9"/>
  <c r="D615" i="9"/>
  <c r="E615" i="9"/>
  <c r="F615" i="9"/>
  <c r="B616" i="9"/>
  <c r="C616" i="9"/>
  <c r="D616" i="9"/>
  <c r="E616" i="9"/>
  <c r="F616" i="9"/>
  <c r="B617" i="9"/>
  <c r="C617" i="9"/>
  <c r="D617" i="9"/>
  <c r="E617" i="9"/>
  <c r="F617" i="9"/>
  <c r="B618" i="9"/>
  <c r="C618" i="9"/>
  <c r="D618" i="9"/>
  <c r="E618" i="9"/>
  <c r="F618" i="9"/>
  <c r="B619" i="9"/>
  <c r="C619" i="9"/>
  <c r="D619" i="9"/>
  <c r="E619" i="9"/>
  <c r="F619" i="9"/>
  <c r="B620" i="9"/>
  <c r="C620" i="9"/>
  <c r="D620" i="9"/>
  <c r="E620" i="9"/>
  <c r="F620" i="9"/>
  <c r="B621" i="9"/>
  <c r="C621" i="9"/>
  <c r="D621" i="9"/>
  <c r="E621" i="9"/>
  <c r="F621" i="9"/>
  <c r="B622" i="9"/>
  <c r="C622" i="9"/>
  <c r="D622" i="9"/>
  <c r="E622" i="9"/>
  <c r="F622" i="9"/>
  <c r="B623" i="9"/>
  <c r="C623" i="9"/>
  <c r="D623" i="9"/>
  <c r="E623" i="9"/>
  <c r="F623" i="9"/>
  <c r="B624" i="9"/>
  <c r="C624" i="9"/>
  <c r="D624" i="9"/>
  <c r="E624" i="9"/>
  <c r="F624" i="9"/>
  <c r="B625" i="9"/>
  <c r="C625" i="9"/>
  <c r="D625" i="9"/>
  <c r="E625" i="9"/>
  <c r="F625" i="9"/>
  <c r="B626" i="9"/>
  <c r="C626" i="9"/>
  <c r="D626" i="9"/>
  <c r="E626" i="9"/>
  <c r="F626" i="9"/>
  <c r="B627" i="9"/>
  <c r="C627" i="9"/>
  <c r="D627" i="9"/>
  <c r="E627" i="9"/>
  <c r="F627" i="9"/>
  <c r="B628" i="9"/>
  <c r="C628" i="9"/>
  <c r="D628" i="9"/>
  <c r="E628" i="9"/>
  <c r="F628" i="9"/>
  <c r="B629" i="9"/>
  <c r="C629" i="9"/>
  <c r="D629" i="9"/>
  <c r="E629" i="9"/>
  <c r="F629" i="9"/>
  <c r="B630" i="9"/>
  <c r="C630" i="9"/>
  <c r="D630" i="9"/>
  <c r="E630" i="9"/>
  <c r="F630" i="9"/>
  <c r="B631" i="9"/>
  <c r="C631" i="9"/>
  <c r="D631" i="9"/>
  <c r="E631" i="9"/>
  <c r="F631" i="9"/>
  <c r="B632" i="9"/>
  <c r="C632" i="9"/>
  <c r="D632" i="9"/>
  <c r="E632" i="9"/>
  <c r="F632" i="9"/>
  <c r="B633" i="9"/>
  <c r="C633" i="9"/>
  <c r="D633" i="9"/>
  <c r="E633" i="9"/>
  <c r="F633" i="9"/>
  <c r="B634" i="9"/>
  <c r="C634" i="9"/>
  <c r="D634" i="9"/>
  <c r="E634" i="9"/>
  <c r="F634" i="9"/>
  <c r="B635" i="9"/>
  <c r="C635" i="9"/>
  <c r="D635" i="9"/>
  <c r="E635" i="9"/>
  <c r="F635" i="9"/>
  <c r="B636" i="9"/>
  <c r="C636" i="9"/>
  <c r="D636" i="9"/>
  <c r="E636" i="9"/>
  <c r="F636" i="9"/>
  <c r="B637" i="9"/>
  <c r="C637" i="9"/>
  <c r="D637" i="9"/>
  <c r="E637" i="9"/>
  <c r="F637" i="9"/>
  <c r="B638" i="9"/>
  <c r="C638" i="9"/>
  <c r="D638" i="9"/>
  <c r="E638" i="9"/>
  <c r="F638" i="9"/>
  <c r="B639" i="9"/>
  <c r="C639" i="9"/>
  <c r="D639" i="9"/>
  <c r="E639" i="9"/>
  <c r="F639" i="9"/>
  <c r="B640" i="9"/>
  <c r="C640" i="9"/>
  <c r="D640" i="9"/>
  <c r="E640" i="9"/>
  <c r="F640" i="9"/>
  <c r="B641" i="9"/>
  <c r="C641" i="9"/>
  <c r="D641" i="9"/>
  <c r="E641" i="9"/>
  <c r="F641" i="9"/>
  <c r="B642" i="9"/>
  <c r="C642" i="9"/>
  <c r="D642" i="9"/>
  <c r="E642" i="9"/>
  <c r="F642" i="9"/>
  <c r="B643" i="9"/>
  <c r="C643" i="9"/>
  <c r="D643" i="9"/>
  <c r="E643" i="9"/>
  <c r="F643" i="9"/>
  <c r="B644" i="9"/>
  <c r="C644" i="9"/>
  <c r="D644" i="9"/>
  <c r="E644" i="9"/>
  <c r="F644" i="9"/>
  <c r="B645" i="9"/>
  <c r="C645" i="9"/>
  <c r="D645" i="9"/>
  <c r="E645" i="9"/>
  <c r="F645" i="9"/>
  <c r="B646" i="9"/>
  <c r="C646" i="9"/>
  <c r="D646" i="9"/>
  <c r="E646" i="9"/>
  <c r="F646" i="9"/>
  <c r="B647" i="9"/>
  <c r="C647" i="9"/>
  <c r="D647" i="9"/>
  <c r="E647" i="9"/>
  <c r="F647" i="9"/>
  <c r="B648" i="9"/>
  <c r="C648" i="9"/>
  <c r="D648" i="9"/>
  <c r="E648" i="9"/>
  <c r="F648" i="9"/>
  <c r="B649" i="9"/>
  <c r="C649" i="9"/>
  <c r="D649" i="9"/>
  <c r="E649" i="9"/>
  <c r="F649" i="9"/>
  <c r="B650" i="9"/>
  <c r="C650" i="9"/>
  <c r="D650" i="9"/>
  <c r="E650" i="9"/>
  <c r="F650" i="9"/>
  <c r="B651" i="9"/>
  <c r="C651" i="9"/>
  <c r="D651" i="9"/>
  <c r="E651" i="9"/>
  <c r="F651" i="9"/>
  <c r="B652" i="9"/>
  <c r="C652" i="9"/>
  <c r="D652" i="9"/>
  <c r="E652" i="9"/>
  <c r="F652" i="9"/>
  <c r="B653" i="9"/>
  <c r="C653" i="9"/>
  <c r="D653" i="9"/>
  <c r="E653" i="9"/>
  <c r="F653" i="9"/>
  <c r="B654" i="9"/>
  <c r="C654" i="9"/>
  <c r="D654" i="9"/>
  <c r="E654" i="9"/>
  <c r="F654" i="9"/>
  <c r="B655" i="9"/>
  <c r="C655" i="9"/>
  <c r="D655" i="9"/>
  <c r="E655" i="9"/>
  <c r="F655" i="9"/>
  <c r="B656" i="9"/>
  <c r="C656" i="9"/>
  <c r="D656" i="9"/>
  <c r="E656" i="9"/>
  <c r="F656" i="9"/>
  <c r="B657" i="9"/>
  <c r="C657" i="9"/>
  <c r="D657" i="9"/>
  <c r="E657" i="9"/>
  <c r="F657" i="9"/>
  <c r="B658" i="9"/>
  <c r="C658" i="9"/>
  <c r="D658" i="9"/>
  <c r="E658" i="9"/>
  <c r="F658" i="9"/>
  <c r="B659" i="9"/>
  <c r="C659" i="9"/>
  <c r="D659" i="9"/>
  <c r="E659" i="9"/>
  <c r="F659" i="9"/>
  <c r="B660" i="9"/>
  <c r="C660" i="9"/>
  <c r="D660" i="9"/>
  <c r="E660" i="9"/>
  <c r="F660" i="9"/>
  <c r="B661" i="9"/>
  <c r="C661" i="9"/>
  <c r="D661" i="9"/>
  <c r="E661" i="9"/>
  <c r="F661" i="9"/>
  <c r="B662" i="9"/>
  <c r="C662" i="9"/>
  <c r="D662" i="9"/>
  <c r="E662" i="9"/>
  <c r="F662" i="9"/>
  <c r="B663" i="9"/>
  <c r="C663" i="9"/>
  <c r="D663" i="9"/>
  <c r="E663" i="9"/>
  <c r="F663" i="9"/>
  <c r="B664" i="9"/>
  <c r="C664" i="9"/>
  <c r="D664" i="9"/>
  <c r="E664" i="9"/>
  <c r="F664" i="9"/>
  <c r="B665" i="9"/>
  <c r="C665" i="9"/>
  <c r="D665" i="9"/>
  <c r="E665" i="9"/>
  <c r="F665" i="9"/>
  <c r="B666" i="9"/>
  <c r="C666" i="9"/>
  <c r="D666" i="9"/>
  <c r="E666" i="9"/>
  <c r="F666" i="9"/>
  <c r="B667" i="9"/>
  <c r="C667" i="9"/>
  <c r="D667" i="9"/>
  <c r="E667" i="9"/>
  <c r="F667" i="9"/>
  <c r="B668" i="9"/>
  <c r="C668" i="9"/>
  <c r="D668" i="9"/>
  <c r="E668" i="9"/>
  <c r="F668" i="9"/>
  <c r="B669" i="9"/>
  <c r="C669" i="9"/>
  <c r="D669" i="9"/>
  <c r="E669" i="9"/>
  <c r="F669" i="9"/>
  <c r="B670" i="9"/>
  <c r="C670" i="9"/>
  <c r="D670" i="9"/>
  <c r="E670" i="9"/>
  <c r="F670" i="9"/>
  <c r="B671" i="9"/>
  <c r="C671" i="9"/>
  <c r="D671" i="9"/>
  <c r="E671" i="9"/>
  <c r="F671" i="9"/>
  <c r="B672" i="9"/>
  <c r="C672" i="9"/>
  <c r="D672" i="9"/>
  <c r="E672" i="9"/>
  <c r="F672" i="9"/>
  <c r="B673" i="9"/>
  <c r="C673" i="9"/>
  <c r="D673" i="9"/>
  <c r="E673" i="9"/>
  <c r="F673" i="9"/>
  <c r="B674" i="9"/>
  <c r="C674" i="9"/>
  <c r="D674" i="9"/>
  <c r="E674" i="9"/>
  <c r="F674" i="9"/>
  <c r="B675" i="9"/>
  <c r="C675" i="9"/>
  <c r="D675" i="9"/>
  <c r="E675" i="9"/>
  <c r="F675" i="9"/>
  <c r="B676" i="9"/>
  <c r="C676" i="9"/>
  <c r="D676" i="9"/>
  <c r="E676" i="9"/>
  <c r="F676" i="9"/>
  <c r="B677" i="9"/>
  <c r="C677" i="9"/>
  <c r="D677" i="9"/>
  <c r="E677" i="9"/>
  <c r="F677" i="9"/>
  <c r="B678" i="9"/>
  <c r="C678" i="9"/>
  <c r="D678" i="9"/>
  <c r="E678" i="9"/>
  <c r="F678" i="9"/>
  <c r="B679" i="9"/>
  <c r="C679" i="9"/>
  <c r="D679" i="9"/>
  <c r="E679" i="9"/>
  <c r="F679" i="9"/>
  <c r="B680" i="9"/>
  <c r="C680" i="9"/>
  <c r="D680" i="9"/>
  <c r="E680" i="9"/>
  <c r="F680" i="9"/>
  <c r="B681" i="9"/>
  <c r="C681" i="9"/>
  <c r="D681" i="9"/>
  <c r="E681" i="9"/>
  <c r="F681" i="9"/>
  <c r="B682" i="9"/>
  <c r="C682" i="9"/>
  <c r="D682" i="9"/>
  <c r="E682" i="9"/>
  <c r="F682" i="9"/>
  <c r="B683" i="9"/>
  <c r="C683" i="9"/>
  <c r="D683" i="9"/>
  <c r="E683" i="9"/>
  <c r="F683" i="9"/>
  <c r="B684" i="9"/>
  <c r="C684" i="9"/>
  <c r="D684" i="9"/>
  <c r="E684" i="9"/>
  <c r="F684" i="9"/>
  <c r="B685" i="9"/>
  <c r="C685" i="9"/>
  <c r="D685" i="9"/>
  <c r="E685" i="9"/>
  <c r="F685" i="9"/>
  <c r="B686" i="9"/>
  <c r="C686" i="9"/>
  <c r="D686" i="9"/>
  <c r="E686" i="9"/>
  <c r="F686" i="9"/>
  <c r="B687" i="9"/>
  <c r="C687" i="9"/>
  <c r="D687" i="9"/>
  <c r="E687" i="9"/>
  <c r="F687" i="9"/>
  <c r="B688" i="9"/>
  <c r="C688" i="9"/>
  <c r="D688" i="9"/>
  <c r="E688" i="9"/>
  <c r="F688" i="9"/>
  <c r="B689" i="9"/>
  <c r="C689" i="9"/>
  <c r="D689" i="9"/>
  <c r="E689" i="9"/>
  <c r="F689" i="9"/>
  <c r="B690" i="9"/>
  <c r="C690" i="9"/>
  <c r="D690" i="9"/>
  <c r="E690" i="9"/>
  <c r="F690" i="9"/>
  <c r="B691" i="9"/>
  <c r="C691" i="9"/>
  <c r="D691" i="9"/>
  <c r="E691" i="9"/>
  <c r="F691" i="9"/>
  <c r="B692" i="9"/>
  <c r="C692" i="9"/>
  <c r="D692" i="9"/>
  <c r="E692" i="9"/>
  <c r="F692" i="9"/>
  <c r="B693" i="9"/>
  <c r="C693" i="9"/>
  <c r="D693" i="9"/>
  <c r="E693" i="9"/>
  <c r="F693" i="9"/>
  <c r="B694" i="9"/>
  <c r="C694" i="9"/>
  <c r="D694" i="9"/>
  <c r="E694" i="9"/>
  <c r="F694" i="9"/>
  <c r="B695" i="9"/>
  <c r="C695" i="9"/>
  <c r="D695" i="9"/>
  <c r="E695" i="9"/>
  <c r="F695" i="9"/>
  <c r="B696" i="9"/>
  <c r="C696" i="9"/>
  <c r="D696" i="9"/>
  <c r="E696" i="9"/>
  <c r="F696" i="9"/>
  <c r="B697" i="9"/>
  <c r="C697" i="9"/>
  <c r="D697" i="9"/>
  <c r="E697" i="9"/>
  <c r="F697" i="9"/>
  <c r="B698" i="9"/>
  <c r="C698" i="9"/>
  <c r="D698" i="9"/>
  <c r="E698" i="9"/>
  <c r="F698" i="9"/>
  <c r="B699" i="9"/>
  <c r="C699" i="9"/>
  <c r="D699" i="9"/>
  <c r="E699" i="9"/>
  <c r="F699" i="9"/>
  <c r="B700" i="9"/>
  <c r="C700" i="9"/>
  <c r="D700" i="9"/>
  <c r="E700" i="9"/>
  <c r="F700" i="9"/>
  <c r="B701" i="9"/>
  <c r="C701" i="9"/>
  <c r="D701" i="9"/>
  <c r="E701" i="9"/>
  <c r="F701" i="9"/>
  <c r="B702" i="9"/>
  <c r="C702" i="9"/>
  <c r="D702" i="9"/>
  <c r="E702" i="9"/>
  <c r="F702" i="9"/>
  <c r="B703" i="9"/>
  <c r="C703" i="9"/>
  <c r="D703" i="9"/>
  <c r="E703" i="9"/>
  <c r="F703" i="9"/>
  <c r="B704" i="9"/>
  <c r="C704" i="9"/>
  <c r="D704" i="9"/>
  <c r="E704" i="9"/>
  <c r="F704" i="9"/>
  <c r="B705" i="9"/>
  <c r="C705" i="9"/>
  <c r="D705" i="9"/>
  <c r="E705" i="9"/>
  <c r="F705" i="9"/>
  <c r="B706" i="9"/>
  <c r="C706" i="9"/>
  <c r="D706" i="9"/>
  <c r="E706" i="9"/>
  <c r="F706" i="9"/>
  <c r="B707" i="9"/>
  <c r="C707" i="9"/>
  <c r="D707" i="9"/>
  <c r="E707" i="9"/>
  <c r="F707" i="9"/>
  <c r="B708" i="9"/>
  <c r="C708" i="9"/>
  <c r="D708" i="9"/>
  <c r="E708" i="9"/>
  <c r="F708" i="9"/>
  <c r="B709" i="9"/>
  <c r="C709" i="9"/>
  <c r="D709" i="9"/>
  <c r="E709" i="9"/>
  <c r="F709" i="9"/>
  <c r="B710" i="9"/>
  <c r="C710" i="9"/>
  <c r="D710" i="9"/>
  <c r="E710" i="9"/>
  <c r="F710" i="9"/>
  <c r="B711" i="9"/>
  <c r="C711" i="9"/>
  <c r="D711" i="9"/>
  <c r="E711" i="9"/>
  <c r="F711" i="9"/>
  <c r="B712" i="9"/>
  <c r="C712" i="9"/>
  <c r="D712" i="9"/>
  <c r="E712" i="9"/>
  <c r="F712" i="9"/>
  <c r="B713" i="9"/>
  <c r="C713" i="9"/>
  <c r="D713" i="9"/>
  <c r="E713" i="9"/>
  <c r="F713" i="9"/>
  <c r="B714" i="9"/>
  <c r="C714" i="9"/>
  <c r="D714" i="9"/>
  <c r="E714" i="9"/>
  <c r="F714" i="9"/>
  <c r="B715" i="9"/>
  <c r="C715" i="9"/>
  <c r="D715" i="9"/>
  <c r="E715" i="9"/>
  <c r="F715" i="9"/>
  <c r="B716" i="9"/>
  <c r="C716" i="9"/>
  <c r="D716" i="9"/>
  <c r="E716" i="9"/>
  <c r="F716" i="9"/>
  <c r="B717" i="9"/>
  <c r="C717" i="9"/>
  <c r="D717" i="9"/>
  <c r="E717" i="9"/>
  <c r="F717" i="9"/>
  <c r="B718" i="9"/>
  <c r="C718" i="9"/>
  <c r="D718" i="9"/>
  <c r="E718" i="9"/>
  <c r="F718" i="9"/>
  <c r="B719" i="9"/>
  <c r="C719" i="9"/>
  <c r="D719" i="9"/>
  <c r="E719" i="9"/>
  <c r="F719" i="9"/>
  <c r="B720" i="9"/>
  <c r="C720" i="9"/>
  <c r="D720" i="9"/>
  <c r="E720" i="9"/>
  <c r="F720" i="9"/>
  <c r="B721" i="9"/>
  <c r="C721" i="9"/>
  <c r="D721" i="9"/>
  <c r="E721" i="9"/>
  <c r="F721" i="9"/>
  <c r="B722" i="9"/>
  <c r="C722" i="9"/>
  <c r="D722" i="9"/>
  <c r="E722" i="9"/>
  <c r="F722" i="9"/>
  <c r="B723" i="9"/>
  <c r="C723" i="9"/>
  <c r="D723" i="9"/>
  <c r="E723" i="9"/>
  <c r="F723" i="9"/>
  <c r="B724" i="9"/>
  <c r="C724" i="9"/>
  <c r="D724" i="9"/>
  <c r="E724" i="9"/>
  <c r="F724" i="9"/>
  <c r="B725" i="9"/>
  <c r="C725" i="9"/>
  <c r="D725" i="9"/>
  <c r="E725" i="9"/>
  <c r="F725" i="9"/>
  <c r="B726" i="9"/>
  <c r="C726" i="9"/>
  <c r="D726" i="9"/>
  <c r="E726" i="9"/>
  <c r="F726" i="9"/>
  <c r="B727" i="9"/>
  <c r="C727" i="9"/>
  <c r="D727" i="9"/>
  <c r="E727" i="9"/>
  <c r="F727" i="9"/>
  <c r="B728" i="9"/>
  <c r="C728" i="9"/>
  <c r="D728" i="9"/>
  <c r="E728" i="9"/>
  <c r="F728" i="9"/>
  <c r="B729" i="9"/>
  <c r="C729" i="9"/>
  <c r="D729" i="9"/>
  <c r="E729" i="9"/>
  <c r="F729" i="9"/>
  <c r="B730" i="9"/>
  <c r="C730" i="9"/>
  <c r="D730" i="9"/>
  <c r="E730" i="9"/>
  <c r="F730" i="9"/>
  <c r="B731" i="9"/>
  <c r="C731" i="9"/>
  <c r="D731" i="9"/>
  <c r="E731" i="9"/>
  <c r="F731" i="9"/>
  <c r="B732" i="9"/>
  <c r="C732" i="9"/>
  <c r="D732" i="9"/>
  <c r="E732" i="9"/>
  <c r="F732" i="9"/>
  <c r="B733" i="9"/>
  <c r="C733" i="9"/>
  <c r="D733" i="9"/>
  <c r="E733" i="9"/>
  <c r="F733" i="9"/>
  <c r="B734" i="9"/>
  <c r="C734" i="9"/>
  <c r="D734" i="9"/>
  <c r="E734" i="9"/>
  <c r="F734" i="9"/>
  <c r="B735" i="9"/>
  <c r="C735" i="9"/>
  <c r="D735" i="9"/>
  <c r="E735" i="9"/>
  <c r="F735" i="9"/>
  <c r="B736" i="9"/>
  <c r="C736" i="9"/>
  <c r="D736" i="9"/>
  <c r="E736" i="9"/>
  <c r="F736" i="9"/>
  <c r="B737" i="9"/>
  <c r="C737" i="9"/>
  <c r="D737" i="9"/>
  <c r="E737" i="9"/>
  <c r="F737" i="9"/>
  <c r="B738" i="9"/>
  <c r="C738" i="9"/>
  <c r="D738" i="9"/>
  <c r="E738" i="9"/>
  <c r="F738" i="9"/>
  <c r="B739" i="9"/>
  <c r="C739" i="9"/>
  <c r="D739" i="9"/>
  <c r="E739" i="9"/>
  <c r="F739" i="9"/>
  <c r="B740" i="9"/>
  <c r="C740" i="9"/>
  <c r="D740" i="9"/>
  <c r="E740" i="9"/>
  <c r="F740" i="9"/>
  <c r="B741" i="9"/>
  <c r="C741" i="9"/>
  <c r="D741" i="9"/>
  <c r="E741" i="9"/>
  <c r="F741" i="9"/>
  <c r="B742" i="9"/>
  <c r="C742" i="9"/>
  <c r="D742" i="9"/>
  <c r="E742" i="9"/>
  <c r="F742" i="9"/>
  <c r="B743" i="9"/>
  <c r="C743" i="9"/>
  <c r="D743" i="9"/>
  <c r="E743" i="9"/>
  <c r="F743" i="9"/>
  <c r="B744" i="9"/>
  <c r="C744" i="9"/>
  <c r="D744" i="9"/>
  <c r="E744" i="9"/>
  <c r="F744" i="9"/>
  <c r="B745" i="9"/>
  <c r="C745" i="9"/>
  <c r="D745" i="9"/>
  <c r="E745" i="9"/>
  <c r="F745" i="9"/>
  <c r="B746" i="9"/>
  <c r="C746" i="9"/>
  <c r="D746" i="9"/>
  <c r="E746" i="9"/>
  <c r="F746" i="9"/>
  <c r="B747" i="9"/>
  <c r="C747" i="9"/>
  <c r="D747" i="9"/>
  <c r="E747" i="9"/>
  <c r="F747" i="9"/>
  <c r="B748" i="9"/>
  <c r="C748" i="9"/>
  <c r="D748" i="9"/>
  <c r="E748" i="9"/>
  <c r="F748" i="9"/>
  <c r="B749" i="9"/>
  <c r="C749" i="9"/>
  <c r="D749" i="9"/>
  <c r="E749" i="9"/>
  <c r="F749" i="9"/>
  <c r="B750" i="9"/>
  <c r="C750" i="9"/>
  <c r="D750" i="9"/>
  <c r="E750" i="9"/>
  <c r="F750" i="9"/>
  <c r="B751" i="9"/>
  <c r="C751" i="9"/>
  <c r="D751" i="9"/>
  <c r="E751" i="9"/>
  <c r="F751" i="9"/>
  <c r="B752" i="9"/>
  <c r="C752" i="9"/>
  <c r="D752" i="9"/>
  <c r="E752" i="9"/>
  <c r="F752" i="9"/>
  <c r="B753" i="9"/>
  <c r="C753" i="9"/>
  <c r="D753" i="9"/>
  <c r="E753" i="9"/>
  <c r="F753" i="9"/>
  <c r="B754" i="9"/>
  <c r="C754" i="9"/>
  <c r="D754" i="9"/>
  <c r="E754" i="9"/>
  <c r="F754" i="9"/>
  <c r="B755" i="9"/>
  <c r="C755" i="9"/>
  <c r="D755" i="9"/>
  <c r="E755" i="9"/>
  <c r="F755" i="9"/>
  <c r="B756" i="9"/>
  <c r="C756" i="9"/>
  <c r="D756" i="9"/>
  <c r="E756" i="9"/>
  <c r="F756" i="9"/>
  <c r="B757" i="9"/>
  <c r="C757" i="9"/>
  <c r="D757" i="9"/>
  <c r="E757" i="9"/>
  <c r="F757" i="9"/>
  <c r="B758" i="9"/>
  <c r="C758" i="9"/>
  <c r="D758" i="9"/>
  <c r="E758" i="9"/>
  <c r="F758" i="9"/>
  <c r="B759" i="9"/>
  <c r="C759" i="9"/>
  <c r="D759" i="9"/>
  <c r="E759" i="9"/>
  <c r="F759" i="9"/>
  <c r="B760" i="9"/>
  <c r="C760" i="9"/>
  <c r="D760" i="9"/>
  <c r="E760" i="9"/>
  <c r="F760" i="9"/>
  <c r="B761" i="9"/>
  <c r="C761" i="9"/>
  <c r="D761" i="9"/>
  <c r="E761" i="9"/>
  <c r="F761" i="9"/>
  <c r="B762" i="9"/>
  <c r="C762" i="9"/>
  <c r="D762" i="9"/>
  <c r="E762" i="9"/>
  <c r="F762" i="9"/>
  <c r="B763" i="9"/>
  <c r="C763" i="9"/>
  <c r="D763" i="9"/>
  <c r="E763" i="9"/>
  <c r="F763" i="9"/>
  <c r="B764" i="9"/>
  <c r="C764" i="9"/>
  <c r="D764" i="9"/>
  <c r="E764" i="9"/>
  <c r="F764" i="9"/>
  <c r="B765" i="9"/>
  <c r="C765" i="9"/>
  <c r="D765" i="9"/>
  <c r="E765" i="9"/>
  <c r="F765" i="9"/>
  <c r="B766" i="9"/>
  <c r="C766" i="9"/>
  <c r="D766" i="9"/>
  <c r="E766" i="9"/>
  <c r="F766" i="9"/>
  <c r="B767" i="9"/>
  <c r="C767" i="9"/>
  <c r="D767" i="9"/>
  <c r="E767" i="9"/>
  <c r="F767" i="9"/>
  <c r="B768" i="9"/>
  <c r="C768" i="9"/>
  <c r="D768" i="9"/>
  <c r="E768" i="9"/>
  <c r="F768" i="9"/>
  <c r="B769" i="9"/>
  <c r="C769" i="9"/>
  <c r="D769" i="9"/>
  <c r="E769" i="9"/>
  <c r="F769" i="9"/>
  <c r="B770" i="9"/>
  <c r="C770" i="9"/>
  <c r="D770" i="9"/>
  <c r="E770" i="9"/>
  <c r="F770" i="9"/>
  <c r="B771" i="9"/>
  <c r="C771" i="9"/>
  <c r="D771" i="9"/>
  <c r="E771" i="9"/>
  <c r="F771" i="9"/>
  <c r="B772" i="9"/>
  <c r="C772" i="9"/>
  <c r="D772" i="9"/>
  <c r="E772" i="9"/>
  <c r="F772" i="9"/>
  <c r="B773" i="9"/>
  <c r="C773" i="9"/>
  <c r="D773" i="9"/>
  <c r="E773" i="9"/>
  <c r="F773" i="9"/>
  <c r="B774" i="9"/>
  <c r="C774" i="9"/>
  <c r="D774" i="9"/>
  <c r="E774" i="9"/>
  <c r="F774" i="9"/>
  <c r="B775" i="9"/>
  <c r="C775" i="9"/>
  <c r="D775" i="9"/>
  <c r="E775" i="9"/>
  <c r="F775" i="9"/>
  <c r="B776" i="9"/>
  <c r="C776" i="9"/>
  <c r="D776" i="9"/>
  <c r="E776" i="9"/>
  <c r="F776" i="9"/>
  <c r="B777" i="9"/>
  <c r="C777" i="9"/>
  <c r="D777" i="9"/>
  <c r="E777" i="9"/>
  <c r="F777" i="9"/>
  <c r="B778" i="9"/>
  <c r="C778" i="9"/>
  <c r="D778" i="9"/>
  <c r="E778" i="9"/>
  <c r="F778" i="9"/>
  <c r="B779" i="9"/>
  <c r="C779" i="9"/>
  <c r="D779" i="9"/>
  <c r="E779" i="9"/>
  <c r="F779" i="9"/>
  <c r="B780" i="9"/>
  <c r="C780" i="9"/>
  <c r="D780" i="9"/>
  <c r="E780" i="9"/>
  <c r="F780" i="9"/>
  <c r="B781" i="9"/>
  <c r="C781" i="9"/>
  <c r="D781" i="9"/>
  <c r="E781" i="9"/>
  <c r="F781" i="9"/>
  <c r="B782" i="9"/>
  <c r="C782" i="9"/>
  <c r="D782" i="9"/>
  <c r="E782" i="9"/>
  <c r="F782" i="9"/>
  <c r="B783" i="9"/>
  <c r="C783" i="9"/>
  <c r="D783" i="9"/>
  <c r="E783" i="9"/>
  <c r="F783" i="9"/>
  <c r="B784" i="9"/>
  <c r="C784" i="9"/>
  <c r="D784" i="9"/>
  <c r="E784" i="9"/>
  <c r="F784" i="9"/>
  <c r="B785" i="9"/>
  <c r="C785" i="9"/>
  <c r="D785" i="9"/>
  <c r="E785" i="9"/>
  <c r="F785" i="9"/>
  <c r="B786" i="9"/>
  <c r="C786" i="9"/>
  <c r="D786" i="9"/>
  <c r="E786" i="9"/>
  <c r="F786" i="9"/>
  <c r="B787" i="9"/>
  <c r="C787" i="9"/>
  <c r="D787" i="9"/>
  <c r="E787" i="9"/>
  <c r="F787" i="9"/>
  <c r="B788" i="9"/>
  <c r="C788" i="9"/>
  <c r="D788" i="9"/>
  <c r="E788" i="9"/>
  <c r="F788" i="9"/>
  <c r="B789" i="9"/>
  <c r="C789" i="9"/>
  <c r="D789" i="9"/>
  <c r="E789" i="9"/>
  <c r="F789" i="9"/>
  <c r="B790" i="9"/>
  <c r="C790" i="9"/>
  <c r="D790" i="9"/>
  <c r="E790" i="9"/>
  <c r="F790" i="9"/>
  <c r="B791" i="9"/>
  <c r="C791" i="9"/>
  <c r="D791" i="9"/>
  <c r="E791" i="9"/>
  <c r="F791" i="9"/>
  <c r="B792" i="9"/>
  <c r="C792" i="9"/>
  <c r="D792" i="9"/>
  <c r="E792" i="9"/>
  <c r="F792" i="9"/>
  <c r="B793" i="9"/>
  <c r="C793" i="9"/>
  <c r="D793" i="9"/>
  <c r="E793" i="9"/>
  <c r="F793" i="9"/>
  <c r="B794" i="9"/>
  <c r="C794" i="9"/>
  <c r="D794" i="9"/>
  <c r="E794" i="9"/>
  <c r="F794" i="9"/>
  <c r="B795" i="9"/>
  <c r="C795" i="9"/>
  <c r="D795" i="9"/>
  <c r="E795" i="9"/>
  <c r="F795" i="9"/>
  <c r="B796" i="9"/>
  <c r="C796" i="9"/>
  <c r="D796" i="9"/>
  <c r="E796" i="9"/>
  <c r="F796" i="9"/>
  <c r="B797" i="9"/>
  <c r="C797" i="9"/>
  <c r="D797" i="9"/>
  <c r="E797" i="9"/>
  <c r="F797" i="9"/>
  <c r="B798" i="9"/>
  <c r="C798" i="9"/>
  <c r="D798" i="9"/>
  <c r="E798" i="9"/>
  <c r="F798" i="9"/>
  <c r="B799" i="9"/>
  <c r="C799" i="9"/>
  <c r="D799" i="9"/>
  <c r="E799" i="9"/>
  <c r="F799" i="9"/>
  <c r="B800" i="9"/>
  <c r="C800" i="9"/>
  <c r="D800" i="9"/>
  <c r="E800" i="9"/>
  <c r="F800" i="9"/>
  <c r="B801" i="9"/>
  <c r="C801" i="9"/>
  <c r="D801" i="9"/>
  <c r="E801" i="9"/>
  <c r="F801" i="9"/>
  <c r="B802" i="9"/>
  <c r="C802" i="9"/>
  <c r="D802" i="9"/>
  <c r="E802" i="9"/>
  <c r="F802" i="9"/>
  <c r="B803" i="9"/>
  <c r="C803" i="9"/>
  <c r="D803" i="9"/>
  <c r="E803" i="9"/>
  <c r="F803" i="9"/>
  <c r="B804" i="9"/>
  <c r="C804" i="9"/>
  <c r="D804" i="9"/>
  <c r="E804" i="9"/>
  <c r="F804" i="9"/>
  <c r="B805" i="9"/>
  <c r="C805" i="9"/>
  <c r="D805" i="9"/>
  <c r="E805" i="9"/>
  <c r="F805" i="9"/>
  <c r="B806" i="9"/>
  <c r="C806" i="9"/>
  <c r="D806" i="9"/>
  <c r="E806" i="9"/>
  <c r="F806" i="9"/>
  <c r="B807" i="9"/>
  <c r="C807" i="9"/>
  <c r="D807" i="9"/>
  <c r="E807" i="9"/>
  <c r="F807" i="9"/>
  <c r="B808" i="9"/>
  <c r="C808" i="9"/>
  <c r="D808" i="9"/>
  <c r="E808" i="9"/>
  <c r="F808" i="9"/>
  <c r="B809" i="9"/>
  <c r="C809" i="9"/>
  <c r="D809" i="9"/>
  <c r="E809" i="9"/>
  <c r="F809" i="9"/>
  <c r="B810" i="9"/>
  <c r="C810" i="9"/>
  <c r="D810" i="9"/>
  <c r="E810" i="9"/>
  <c r="F810" i="9"/>
  <c r="B811" i="9"/>
  <c r="C811" i="9"/>
  <c r="D811" i="9"/>
  <c r="E811" i="9"/>
  <c r="F811" i="9"/>
  <c r="B812" i="9"/>
  <c r="C812" i="9"/>
  <c r="D812" i="9"/>
  <c r="E812" i="9"/>
  <c r="F812" i="9"/>
  <c r="B813" i="9"/>
  <c r="C813" i="9"/>
  <c r="D813" i="9"/>
  <c r="E813" i="9"/>
  <c r="F813" i="9"/>
  <c r="B814" i="9"/>
  <c r="C814" i="9"/>
  <c r="D814" i="9"/>
  <c r="E814" i="9"/>
  <c r="F814" i="9"/>
  <c r="B815" i="9"/>
  <c r="C815" i="9"/>
  <c r="D815" i="9"/>
  <c r="E815" i="9"/>
  <c r="F815" i="9"/>
  <c r="B816" i="9"/>
  <c r="C816" i="9"/>
  <c r="D816" i="9"/>
  <c r="E816" i="9"/>
  <c r="F816" i="9"/>
  <c r="B817" i="9"/>
  <c r="C817" i="9"/>
  <c r="D817" i="9"/>
  <c r="E817" i="9"/>
  <c r="F817" i="9"/>
  <c r="B818" i="9"/>
  <c r="C818" i="9"/>
  <c r="D818" i="9"/>
  <c r="E818" i="9"/>
  <c r="F818" i="9"/>
  <c r="B819" i="9"/>
  <c r="C819" i="9"/>
  <c r="D819" i="9"/>
  <c r="E819" i="9"/>
  <c r="F819" i="9"/>
  <c r="B820" i="9"/>
  <c r="C820" i="9"/>
  <c r="D820" i="9"/>
  <c r="E820" i="9"/>
  <c r="F820" i="9"/>
  <c r="B821" i="9"/>
  <c r="C821" i="9"/>
  <c r="D821" i="9"/>
  <c r="E821" i="9"/>
  <c r="F821" i="9"/>
  <c r="B822" i="9"/>
  <c r="C822" i="9"/>
  <c r="D822" i="9"/>
  <c r="E822" i="9"/>
  <c r="F822" i="9"/>
  <c r="B823" i="9"/>
  <c r="C823" i="9"/>
  <c r="D823" i="9"/>
  <c r="E823" i="9"/>
  <c r="F823" i="9"/>
  <c r="B824" i="9"/>
  <c r="C824" i="9"/>
  <c r="D824" i="9"/>
  <c r="E824" i="9"/>
  <c r="F824" i="9"/>
  <c r="B825" i="9"/>
  <c r="C825" i="9"/>
  <c r="D825" i="9"/>
  <c r="E825" i="9"/>
  <c r="F825" i="9"/>
  <c r="B826" i="9"/>
  <c r="C826" i="9"/>
  <c r="D826" i="9"/>
  <c r="E826" i="9"/>
  <c r="F826" i="9"/>
  <c r="B827" i="9"/>
  <c r="C827" i="9"/>
  <c r="D827" i="9"/>
  <c r="E827" i="9"/>
  <c r="F827" i="9"/>
  <c r="B828" i="9"/>
  <c r="C828" i="9"/>
  <c r="D828" i="9"/>
  <c r="E828" i="9"/>
  <c r="F828" i="9"/>
  <c r="B829" i="9"/>
  <c r="C829" i="9"/>
  <c r="D829" i="9"/>
  <c r="E829" i="9"/>
  <c r="F829" i="9"/>
  <c r="B830" i="9"/>
  <c r="C830" i="9"/>
  <c r="D830" i="9"/>
  <c r="E830" i="9"/>
  <c r="F830" i="9"/>
  <c r="B831" i="9"/>
  <c r="C831" i="9"/>
  <c r="D831" i="9"/>
  <c r="E831" i="9"/>
  <c r="F831" i="9"/>
  <c r="B832" i="9"/>
  <c r="C832" i="9"/>
  <c r="D832" i="9"/>
  <c r="E832" i="9"/>
  <c r="F832" i="9"/>
  <c r="B833" i="9"/>
  <c r="C833" i="9"/>
  <c r="D833" i="9"/>
  <c r="E833" i="9"/>
  <c r="F833" i="9"/>
  <c r="B834" i="9"/>
  <c r="C834" i="9"/>
  <c r="D834" i="9"/>
  <c r="E834" i="9"/>
  <c r="F834" i="9"/>
  <c r="B835" i="9"/>
  <c r="C835" i="9"/>
  <c r="D835" i="9"/>
  <c r="E835" i="9"/>
  <c r="F835" i="9"/>
  <c r="B836" i="9"/>
  <c r="C836" i="9"/>
  <c r="D836" i="9"/>
  <c r="E836" i="9"/>
  <c r="F836" i="9"/>
  <c r="B837" i="9"/>
  <c r="C837" i="9"/>
  <c r="D837" i="9"/>
  <c r="E837" i="9"/>
  <c r="F837" i="9"/>
  <c r="B838" i="9"/>
  <c r="C838" i="9"/>
  <c r="D838" i="9"/>
  <c r="E838" i="9"/>
  <c r="F838" i="9"/>
  <c r="B839" i="9"/>
  <c r="C839" i="9"/>
  <c r="D839" i="9"/>
  <c r="E839" i="9"/>
  <c r="F839" i="9"/>
  <c r="B840" i="9"/>
  <c r="C840" i="9"/>
  <c r="D840" i="9"/>
  <c r="E840" i="9"/>
  <c r="F840" i="9"/>
  <c r="B841" i="9"/>
  <c r="C841" i="9"/>
  <c r="D841" i="9"/>
  <c r="E841" i="9"/>
  <c r="F841" i="9"/>
  <c r="B842" i="9"/>
  <c r="C842" i="9"/>
  <c r="D842" i="9"/>
  <c r="E842" i="9"/>
  <c r="F842" i="9"/>
  <c r="B843" i="9"/>
  <c r="C843" i="9"/>
  <c r="D843" i="9"/>
  <c r="E843" i="9"/>
  <c r="F843" i="9"/>
  <c r="B844" i="9"/>
  <c r="C844" i="9"/>
  <c r="D844" i="9"/>
  <c r="E844" i="9"/>
  <c r="F844" i="9"/>
  <c r="B845" i="9"/>
  <c r="C845" i="9"/>
  <c r="D845" i="9"/>
  <c r="E845" i="9"/>
  <c r="F845" i="9"/>
  <c r="B846" i="9"/>
  <c r="C846" i="9"/>
  <c r="D846" i="9"/>
  <c r="E846" i="9"/>
  <c r="F846" i="9"/>
  <c r="B847" i="9"/>
  <c r="C847" i="9"/>
  <c r="D847" i="9"/>
  <c r="E847" i="9"/>
  <c r="F847" i="9"/>
  <c r="B848" i="9"/>
  <c r="C848" i="9"/>
  <c r="D848" i="9"/>
  <c r="E848" i="9"/>
  <c r="F848" i="9"/>
  <c r="B849" i="9"/>
  <c r="C849" i="9"/>
  <c r="D849" i="9"/>
  <c r="E849" i="9"/>
  <c r="F849" i="9"/>
  <c r="B850" i="9"/>
  <c r="C850" i="9"/>
  <c r="D850" i="9"/>
  <c r="E850" i="9"/>
  <c r="F850" i="9"/>
  <c r="B851" i="9"/>
  <c r="C851" i="9"/>
  <c r="D851" i="9"/>
  <c r="E851" i="9"/>
  <c r="F851" i="9"/>
  <c r="B852" i="9"/>
  <c r="C852" i="9"/>
  <c r="D852" i="9"/>
  <c r="E852" i="9"/>
  <c r="F852" i="9"/>
  <c r="B853" i="9"/>
  <c r="C853" i="9"/>
  <c r="D853" i="9"/>
  <c r="E853" i="9"/>
  <c r="F853" i="9"/>
  <c r="B854" i="9"/>
  <c r="C854" i="9"/>
  <c r="D854" i="9"/>
  <c r="E854" i="9"/>
  <c r="F854" i="9"/>
  <c r="B855" i="9"/>
  <c r="C855" i="9"/>
  <c r="D855" i="9"/>
  <c r="E855" i="9"/>
  <c r="F855" i="9"/>
  <c r="B856" i="9"/>
  <c r="C856" i="9"/>
  <c r="D856" i="9"/>
  <c r="E856" i="9"/>
  <c r="F856" i="9"/>
  <c r="B857" i="9"/>
  <c r="C857" i="9"/>
  <c r="D857" i="9"/>
  <c r="E857" i="9"/>
  <c r="F857" i="9"/>
  <c r="B858" i="9"/>
  <c r="C858" i="9"/>
  <c r="D858" i="9"/>
  <c r="E858" i="9"/>
  <c r="F858" i="9"/>
  <c r="B859" i="9"/>
  <c r="C859" i="9"/>
  <c r="D859" i="9"/>
  <c r="E859" i="9"/>
  <c r="F859" i="9"/>
  <c r="B860" i="9"/>
  <c r="C860" i="9"/>
  <c r="D860" i="9"/>
  <c r="E860" i="9"/>
  <c r="F860" i="9"/>
  <c r="B861" i="9"/>
  <c r="C861" i="9"/>
  <c r="D861" i="9"/>
  <c r="E861" i="9"/>
  <c r="F861" i="9"/>
  <c r="B862" i="9"/>
  <c r="C862" i="9"/>
  <c r="D862" i="9"/>
  <c r="E862" i="9"/>
  <c r="F862" i="9"/>
  <c r="B863" i="9"/>
  <c r="C863" i="9"/>
  <c r="D863" i="9"/>
  <c r="E863" i="9"/>
  <c r="F863" i="9"/>
  <c r="B864" i="9"/>
  <c r="C864" i="9"/>
  <c r="D864" i="9"/>
  <c r="E864" i="9"/>
  <c r="F864" i="9"/>
  <c r="B865" i="9"/>
  <c r="C865" i="9"/>
  <c r="D865" i="9"/>
  <c r="E865" i="9"/>
  <c r="F865" i="9"/>
  <c r="B866" i="9"/>
  <c r="C866" i="9"/>
  <c r="D866" i="9"/>
  <c r="E866" i="9"/>
  <c r="F866" i="9"/>
  <c r="B867" i="9"/>
  <c r="C867" i="9"/>
  <c r="D867" i="9"/>
  <c r="E867" i="9"/>
  <c r="F867" i="9"/>
  <c r="B868" i="9"/>
  <c r="C868" i="9"/>
  <c r="D868" i="9"/>
  <c r="E868" i="9"/>
  <c r="F868" i="9"/>
  <c r="B869" i="9"/>
  <c r="C869" i="9"/>
  <c r="D869" i="9"/>
  <c r="E869" i="9"/>
  <c r="F869" i="9"/>
  <c r="B870" i="9"/>
  <c r="C870" i="9"/>
  <c r="D870" i="9"/>
  <c r="E870" i="9"/>
  <c r="F870" i="9"/>
  <c r="B871" i="9"/>
  <c r="C871" i="9"/>
  <c r="D871" i="9"/>
  <c r="E871" i="9"/>
  <c r="F871" i="9"/>
  <c r="B872" i="9"/>
  <c r="C872" i="9"/>
  <c r="D872" i="9"/>
  <c r="E872" i="9"/>
  <c r="F872" i="9"/>
  <c r="B873" i="9"/>
  <c r="C873" i="9"/>
  <c r="D873" i="9"/>
  <c r="E873" i="9"/>
  <c r="F873" i="9"/>
  <c r="B874" i="9"/>
  <c r="C874" i="9"/>
  <c r="D874" i="9"/>
  <c r="E874" i="9"/>
  <c r="F874" i="9"/>
  <c r="B875" i="9"/>
  <c r="C875" i="9"/>
  <c r="D875" i="9"/>
  <c r="E875" i="9"/>
  <c r="F875" i="9"/>
  <c r="B876" i="9"/>
  <c r="C876" i="9"/>
  <c r="D876" i="9"/>
  <c r="E876" i="9"/>
  <c r="F876" i="9"/>
  <c r="B877" i="9"/>
  <c r="C877" i="9"/>
  <c r="D877" i="9"/>
  <c r="E877" i="9"/>
  <c r="F877" i="9"/>
  <c r="B878" i="9"/>
  <c r="C878" i="9"/>
  <c r="D878" i="9"/>
  <c r="E878" i="9"/>
  <c r="F878" i="9"/>
  <c r="B879" i="9"/>
  <c r="C879" i="9"/>
  <c r="D879" i="9"/>
  <c r="E879" i="9"/>
  <c r="F879" i="9"/>
  <c r="B880" i="9"/>
  <c r="C880" i="9"/>
  <c r="D880" i="9"/>
  <c r="E880" i="9"/>
  <c r="F880" i="9"/>
  <c r="B881" i="9"/>
  <c r="C881" i="9"/>
  <c r="D881" i="9"/>
  <c r="E881" i="9"/>
  <c r="F881" i="9"/>
  <c r="B882" i="9"/>
  <c r="C882" i="9"/>
  <c r="D882" i="9"/>
  <c r="E882" i="9"/>
  <c r="F882" i="9"/>
  <c r="B883" i="9"/>
  <c r="C883" i="9"/>
  <c r="D883" i="9"/>
  <c r="E883" i="9"/>
  <c r="F883" i="9"/>
  <c r="B884" i="9"/>
  <c r="C884" i="9"/>
  <c r="D884" i="9"/>
  <c r="E884" i="9"/>
  <c r="F884" i="9"/>
  <c r="B885" i="9"/>
  <c r="C885" i="9"/>
  <c r="D885" i="9"/>
  <c r="E885" i="9"/>
  <c r="F885" i="9"/>
  <c r="B886" i="9"/>
  <c r="C886" i="9"/>
  <c r="D886" i="9"/>
  <c r="E886" i="9"/>
  <c r="F886" i="9"/>
  <c r="B887" i="9"/>
  <c r="C887" i="9"/>
  <c r="D887" i="9"/>
  <c r="E887" i="9"/>
  <c r="F887" i="9"/>
  <c r="B888" i="9"/>
  <c r="C888" i="9"/>
  <c r="D888" i="9"/>
  <c r="E888" i="9"/>
  <c r="F888" i="9"/>
  <c r="B889" i="9"/>
  <c r="C889" i="9"/>
  <c r="D889" i="9"/>
  <c r="E889" i="9"/>
  <c r="F889" i="9"/>
  <c r="B890" i="9"/>
  <c r="C890" i="9"/>
  <c r="D890" i="9"/>
  <c r="E890" i="9"/>
  <c r="F890" i="9"/>
  <c r="B891" i="9"/>
  <c r="C891" i="9"/>
  <c r="D891" i="9"/>
  <c r="E891" i="9"/>
  <c r="F891" i="9"/>
  <c r="B892" i="9"/>
  <c r="C892" i="9"/>
  <c r="D892" i="9"/>
  <c r="E892" i="9"/>
  <c r="F892" i="9"/>
  <c r="B893" i="9"/>
  <c r="C893" i="9"/>
  <c r="D893" i="9"/>
  <c r="E893" i="9"/>
  <c r="F893" i="9"/>
  <c r="B894" i="9"/>
  <c r="C894" i="9"/>
  <c r="D894" i="9"/>
  <c r="E894" i="9"/>
  <c r="F894" i="9"/>
  <c r="B895" i="9"/>
  <c r="C895" i="9"/>
  <c r="D895" i="9"/>
  <c r="E895" i="9"/>
  <c r="F895" i="9"/>
  <c r="B896" i="9"/>
  <c r="C896" i="9"/>
  <c r="D896" i="9"/>
  <c r="E896" i="9"/>
  <c r="F896" i="9"/>
  <c r="B897" i="9"/>
  <c r="C897" i="9"/>
  <c r="D897" i="9"/>
  <c r="E897" i="9"/>
  <c r="F897" i="9"/>
  <c r="B898" i="9"/>
  <c r="C898" i="9"/>
  <c r="D898" i="9"/>
  <c r="E898" i="9"/>
  <c r="F898" i="9"/>
  <c r="B899" i="9"/>
  <c r="C899" i="9"/>
  <c r="D899" i="9"/>
  <c r="E899" i="9"/>
  <c r="F899" i="9"/>
  <c r="B900" i="9"/>
  <c r="C900" i="9"/>
  <c r="D900" i="9"/>
  <c r="E900" i="9"/>
  <c r="F900" i="9"/>
  <c r="B901" i="9"/>
  <c r="C901" i="9"/>
  <c r="D901" i="9"/>
  <c r="E901" i="9"/>
  <c r="F901" i="9"/>
  <c r="B902" i="9"/>
  <c r="C902" i="9"/>
  <c r="D902" i="9"/>
  <c r="E902" i="9"/>
  <c r="F902" i="9"/>
  <c r="B4" i="9"/>
  <c r="B5" i="8"/>
  <c r="B6" i="8"/>
  <c r="B7" i="8" s="1"/>
  <c r="B80" i="8"/>
  <c r="C80" i="8"/>
  <c r="D80" i="8"/>
  <c r="E80" i="8"/>
  <c r="F80" i="8"/>
  <c r="B81" i="8"/>
  <c r="C81" i="8"/>
  <c r="D81" i="8"/>
  <c r="E81" i="8"/>
  <c r="F81" i="8"/>
  <c r="B82" i="8"/>
  <c r="C82" i="8"/>
  <c r="D82" i="8"/>
  <c r="E82" i="8"/>
  <c r="F82" i="8"/>
  <c r="B83" i="8"/>
  <c r="C83" i="8"/>
  <c r="D83" i="8"/>
  <c r="E83" i="8"/>
  <c r="F83" i="8"/>
  <c r="B84" i="8"/>
  <c r="C84" i="8"/>
  <c r="D84" i="8"/>
  <c r="E84" i="8"/>
  <c r="F84" i="8"/>
  <c r="B85" i="8"/>
  <c r="C85" i="8"/>
  <c r="D85" i="8"/>
  <c r="E85" i="8"/>
  <c r="F85" i="8"/>
  <c r="B86" i="8"/>
  <c r="C86" i="8"/>
  <c r="D86" i="8"/>
  <c r="E86" i="8"/>
  <c r="F86" i="8"/>
  <c r="B87" i="8"/>
  <c r="C87" i="8"/>
  <c r="D87" i="8"/>
  <c r="E87" i="8"/>
  <c r="F87" i="8"/>
  <c r="B88" i="8"/>
  <c r="C88" i="8"/>
  <c r="D88" i="8"/>
  <c r="E88" i="8"/>
  <c r="F88" i="8"/>
  <c r="B89" i="8"/>
  <c r="C89" i="8"/>
  <c r="D89" i="8"/>
  <c r="E89" i="8"/>
  <c r="F89" i="8"/>
  <c r="B90" i="8"/>
  <c r="C90" i="8"/>
  <c r="D90" i="8"/>
  <c r="E90" i="8"/>
  <c r="F90" i="8"/>
  <c r="B91" i="8"/>
  <c r="C91" i="8"/>
  <c r="D91" i="8"/>
  <c r="E91" i="8"/>
  <c r="F91" i="8"/>
  <c r="B92" i="8"/>
  <c r="C92" i="8"/>
  <c r="D92" i="8"/>
  <c r="E92" i="8"/>
  <c r="F92" i="8"/>
  <c r="B93" i="8"/>
  <c r="C93" i="8"/>
  <c r="D93" i="8"/>
  <c r="E93" i="8"/>
  <c r="F93" i="8"/>
  <c r="B94" i="8"/>
  <c r="C94" i="8"/>
  <c r="D94" i="8"/>
  <c r="E94" i="8"/>
  <c r="F94" i="8"/>
  <c r="B95" i="8"/>
  <c r="C95" i="8"/>
  <c r="D95" i="8"/>
  <c r="E95" i="8"/>
  <c r="F95" i="8"/>
  <c r="B96" i="8"/>
  <c r="C96" i="8"/>
  <c r="D96" i="8"/>
  <c r="E96" i="8"/>
  <c r="F96" i="8"/>
  <c r="B97" i="8"/>
  <c r="C97" i="8"/>
  <c r="D97" i="8"/>
  <c r="E97" i="8"/>
  <c r="F97" i="8"/>
  <c r="B98" i="8"/>
  <c r="C98" i="8"/>
  <c r="D98" i="8"/>
  <c r="E98" i="8"/>
  <c r="F98" i="8"/>
  <c r="B99" i="8"/>
  <c r="C99" i="8"/>
  <c r="D99" i="8"/>
  <c r="E99" i="8"/>
  <c r="F99" i="8"/>
  <c r="B100" i="8"/>
  <c r="C100" i="8"/>
  <c r="D100" i="8"/>
  <c r="E100" i="8"/>
  <c r="F100" i="8"/>
  <c r="B101" i="8"/>
  <c r="C101" i="8"/>
  <c r="D101" i="8"/>
  <c r="E101" i="8"/>
  <c r="F101" i="8"/>
  <c r="B102" i="8"/>
  <c r="C102" i="8"/>
  <c r="D102" i="8"/>
  <c r="E102" i="8"/>
  <c r="F102" i="8"/>
  <c r="B103" i="8"/>
  <c r="C103" i="8"/>
  <c r="D103" i="8"/>
  <c r="E103" i="8"/>
  <c r="F103" i="8"/>
  <c r="B104" i="8"/>
  <c r="C104" i="8"/>
  <c r="D104" i="8"/>
  <c r="E104" i="8"/>
  <c r="F104" i="8"/>
  <c r="B105" i="8"/>
  <c r="C105" i="8"/>
  <c r="D105" i="8"/>
  <c r="E105" i="8"/>
  <c r="F105" i="8"/>
  <c r="B106" i="8"/>
  <c r="C106" i="8"/>
  <c r="D106" i="8"/>
  <c r="E106" i="8"/>
  <c r="F106" i="8"/>
  <c r="B107" i="8"/>
  <c r="C107" i="8"/>
  <c r="D107" i="8"/>
  <c r="E107" i="8"/>
  <c r="F107" i="8"/>
  <c r="B108" i="8"/>
  <c r="C108" i="8"/>
  <c r="D108" i="8"/>
  <c r="E108" i="8"/>
  <c r="F108" i="8"/>
  <c r="B109" i="8"/>
  <c r="C109" i="8"/>
  <c r="D109" i="8"/>
  <c r="E109" i="8"/>
  <c r="F109" i="8"/>
  <c r="B110" i="8"/>
  <c r="C110" i="8"/>
  <c r="D110" i="8"/>
  <c r="E110" i="8"/>
  <c r="F110" i="8"/>
  <c r="B111" i="8"/>
  <c r="C111" i="8"/>
  <c r="D111" i="8"/>
  <c r="E111" i="8"/>
  <c r="F111" i="8"/>
  <c r="B112" i="8"/>
  <c r="C112" i="8"/>
  <c r="D112" i="8"/>
  <c r="E112" i="8"/>
  <c r="F112" i="8"/>
  <c r="B113" i="8"/>
  <c r="C113" i="8"/>
  <c r="D113" i="8"/>
  <c r="E113" i="8"/>
  <c r="F113" i="8"/>
  <c r="B114" i="8"/>
  <c r="C114" i="8"/>
  <c r="D114" i="8"/>
  <c r="E114" i="8"/>
  <c r="F114" i="8"/>
  <c r="B115" i="8"/>
  <c r="C115" i="8"/>
  <c r="D115" i="8"/>
  <c r="E115" i="8"/>
  <c r="F115" i="8"/>
  <c r="B116" i="8"/>
  <c r="C116" i="8"/>
  <c r="D116" i="8"/>
  <c r="E116" i="8"/>
  <c r="F116" i="8"/>
  <c r="B117" i="8"/>
  <c r="C117" i="8"/>
  <c r="D117" i="8"/>
  <c r="E117" i="8"/>
  <c r="F117" i="8"/>
  <c r="B118" i="8"/>
  <c r="C118" i="8"/>
  <c r="D118" i="8"/>
  <c r="E118" i="8"/>
  <c r="F118" i="8"/>
  <c r="B119" i="8"/>
  <c r="C119" i="8"/>
  <c r="D119" i="8"/>
  <c r="E119" i="8"/>
  <c r="F119" i="8"/>
  <c r="B120" i="8"/>
  <c r="C120" i="8"/>
  <c r="D120" i="8"/>
  <c r="E120" i="8"/>
  <c r="F120" i="8"/>
  <c r="B121" i="8"/>
  <c r="C121" i="8"/>
  <c r="D121" i="8"/>
  <c r="E121" i="8"/>
  <c r="F121" i="8"/>
  <c r="B122" i="8"/>
  <c r="C122" i="8"/>
  <c r="D122" i="8"/>
  <c r="E122" i="8"/>
  <c r="F122" i="8"/>
  <c r="B123" i="8"/>
  <c r="C123" i="8"/>
  <c r="D123" i="8"/>
  <c r="E123" i="8"/>
  <c r="F123" i="8"/>
  <c r="B124" i="8"/>
  <c r="C124" i="8"/>
  <c r="D124" i="8"/>
  <c r="E124" i="8"/>
  <c r="F124" i="8"/>
  <c r="B125" i="8"/>
  <c r="C125" i="8"/>
  <c r="D125" i="8"/>
  <c r="E125" i="8"/>
  <c r="F125" i="8"/>
  <c r="B126" i="8"/>
  <c r="C126" i="8"/>
  <c r="D126" i="8"/>
  <c r="E126" i="8"/>
  <c r="F126" i="8"/>
  <c r="B127" i="8"/>
  <c r="C127" i="8"/>
  <c r="D127" i="8"/>
  <c r="E127" i="8"/>
  <c r="F127" i="8"/>
  <c r="B128" i="8"/>
  <c r="C128" i="8"/>
  <c r="D128" i="8"/>
  <c r="E128" i="8"/>
  <c r="F128" i="8"/>
  <c r="B129" i="8"/>
  <c r="C129" i="8"/>
  <c r="D129" i="8"/>
  <c r="E129" i="8"/>
  <c r="F129" i="8"/>
  <c r="B130" i="8"/>
  <c r="C130" i="8"/>
  <c r="D130" i="8"/>
  <c r="E130" i="8"/>
  <c r="F130" i="8"/>
  <c r="B131" i="8"/>
  <c r="C131" i="8"/>
  <c r="D131" i="8"/>
  <c r="E131" i="8"/>
  <c r="F131" i="8"/>
  <c r="B132" i="8"/>
  <c r="C132" i="8"/>
  <c r="D132" i="8"/>
  <c r="E132" i="8"/>
  <c r="F132" i="8"/>
  <c r="B133" i="8"/>
  <c r="C133" i="8"/>
  <c r="D133" i="8"/>
  <c r="E133" i="8"/>
  <c r="F133" i="8"/>
  <c r="B134" i="8"/>
  <c r="C134" i="8"/>
  <c r="D134" i="8"/>
  <c r="E134" i="8"/>
  <c r="F134" i="8"/>
  <c r="B135" i="8"/>
  <c r="C135" i="8"/>
  <c r="D135" i="8"/>
  <c r="E135" i="8"/>
  <c r="F135" i="8"/>
  <c r="B136" i="8"/>
  <c r="C136" i="8"/>
  <c r="D136" i="8"/>
  <c r="E136" i="8"/>
  <c r="F136" i="8"/>
  <c r="B137" i="8"/>
  <c r="C137" i="8"/>
  <c r="D137" i="8"/>
  <c r="E137" i="8"/>
  <c r="F137" i="8"/>
  <c r="B138" i="8"/>
  <c r="C138" i="8"/>
  <c r="D138" i="8"/>
  <c r="E138" i="8"/>
  <c r="F138" i="8"/>
  <c r="B139" i="8"/>
  <c r="C139" i="8"/>
  <c r="D139" i="8"/>
  <c r="E139" i="8"/>
  <c r="F139" i="8"/>
  <c r="B140" i="8"/>
  <c r="C140" i="8"/>
  <c r="D140" i="8"/>
  <c r="E140" i="8"/>
  <c r="F140" i="8"/>
  <c r="B141" i="8"/>
  <c r="C141" i="8"/>
  <c r="D141" i="8"/>
  <c r="E141" i="8"/>
  <c r="F141" i="8"/>
  <c r="B142" i="8"/>
  <c r="C142" i="8"/>
  <c r="D142" i="8"/>
  <c r="E142" i="8"/>
  <c r="F142" i="8"/>
  <c r="B143" i="8"/>
  <c r="C143" i="8"/>
  <c r="D143" i="8"/>
  <c r="E143" i="8"/>
  <c r="F143" i="8"/>
  <c r="B144" i="8"/>
  <c r="C144" i="8"/>
  <c r="D144" i="8"/>
  <c r="E144" i="8"/>
  <c r="F144" i="8"/>
  <c r="B145" i="8"/>
  <c r="C145" i="8"/>
  <c r="D145" i="8"/>
  <c r="E145" i="8"/>
  <c r="F145" i="8"/>
  <c r="B146" i="8"/>
  <c r="C146" i="8"/>
  <c r="D146" i="8"/>
  <c r="E146" i="8"/>
  <c r="F146" i="8"/>
  <c r="B147" i="8"/>
  <c r="C147" i="8"/>
  <c r="D147" i="8"/>
  <c r="E147" i="8"/>
  <c r="F147" i="8"/>
  <c r="B148" i="8"/>
  <c r="C148" i="8"/>
  <c r="D148" i="8"/>
  <c r="E148" i="8"/>
  <c r="F148" i="8"/>
  <c r="B149" i="8"/>
  <c r="C149" i="8"/>
  <c r="D149" i="8"/>
  <c r="E149" i="8"/>
  <c r="F149" i="8"/>
  <c r="B150" i="8"/>
  <c r="C150" i="8"/>
  <c r="D150" i="8"/>
  <c r="E150" i="8"/>
  <c r="F150" i="8"/>
  <c r="B151" i="8"/>
  <c r="C151" i="8"/>
  <c r="D151" i="8"/>
  <c r="E151" i="8"/>
  <c r="F151" i="8"/>
  <c r="B152" i="8"/>
  <c r="C152" i="8"/>
  <c r="D152" i="8"/>
  <c r="E152" i="8"/>
  <c r="F152" i="8"/>
  <c r="B153" i="8"/>
  <c r="C153" i="8"/>
  <c r="D153" i="8"/>
  <c r="E153" i="8"/>
  <c r="F153" i="8"/>
  <c r="B154" i="8"/>
  <c r="C154" i="8"/>
  <c r="D154" i="8"/>
  <c r="E154" i="8"/>
  <c r="F154" i="8"/>
  <c r="B155" i="8"/>
  <c r="C155" i="8"/>
  <c r="D155" i="8"/>
  <c r="E155" i="8"/>
  <c r="F155" i="8"/>
  <c r="B156" i="8"/>
  <c r="C156" i="8"/>
  <c r="D156" i="8"/>
  <c r="E156" i="8"/>
  <c r="F156" i="8"/>
  <c r="B157" i="8"/>
  <c r="C157" i="8"/>
  <c r="D157" i="8"/>
  <c r="E157" i="8"/>
  <c r="F157" i="8"/>
  <c r="B158" i="8"/>
  <c r="C158" i="8"/>
  <c r="D158" i="8"/>
  <c r="E158" i="8"/>
  <c r="F158" i="8"/>
  <c r="B159" i="8"/>
  <c r="C159" i="8"/>
  <c r="D159" i="8"/>
  <c r="E159" i="8"/>
  <c r="F159" i="8"/>
  <c r="B160" i="8"/>
  <c r="C160" i="8"/>
  <c r="D160" i="8"/>
  <c r="E160" i="8"/>
  <c r="F160" i="8"/>
  <c r="B161" i="8"/>
  <c r="C161" i="8"/>
  <c r="D161" i="8"/>
  <c r="E161" i="8"/>
  <c r="F161" i="8"/>
  <c r="B162" i="8"/>
  <c r="C162" i="8"/>
  <c r="D162" i="8"/>
  <c r="E162" i="8"/>
  <c r="F162" i="8"/>
  <c r="B163" i="8"/>
  <c r="C163" i="8"/>
  <c r="D163" i="8"/>
  <c r="E163" i="8"/>
  <c r="F163" i="8"/>
  <c r="B164" i="8"/>
  <c r="C164" i="8"/>
  <c r="D164" i="8"/>
  <c r="E164" i="8"/>
  <c r="F164" i="8"/>
  <c r="B165" i="8"/>
  <c r="C165" i="8"/>
  <c r="D165" i="8"/>
  <c r="E165" i="8"/>
  <c r="F165" i="8"/>
  <c r="B166" i="8"/>
  <c r="C166" i="8"/>
  <c r="D166" i="8"/>
  <c r="E166" i="8"/>
  <c r="F166" i="8"/>
  <c r="B167" i="8"/>
  <c r="C167" i="8"/>
  <c r="D167" i="8"/>
  <c r="E167" i="8"/>
  <c r="F167" i="8"/>
  <c r="B168" i="8"/>
  <c r="C168" i="8"/>
  <c r="D168" i="8"/>
  <c r="E168" i="8"/>
  <c r="F168" i="8"/>
  <c r="B169" i="8"/>
  <c r="C169" i="8"/>
  <c r="D169" i="8"/>
  <c r="E169" i="8"/>
  <c r="F169" i="8"/>
  <c r="B170" i="8"/>
  <c r="C170" i="8"/>
  <c r="D170" i="8"/>
  <c r="E170" i="8"/>
  <c r="F170" i="8"/>
  <c r="B171" i="8"/>
  <c r="C171" i="8"/>
  <c r="D171" i="8"/>
  <c r="E171" i="8"/>
  <c r="F171" i="8"/>
  <c r="B172" i="8"/>
  <c r="C172" i="8"/>
  <c r="D172" i="8"/>
  <c r="E172" i="8"/>
  <c r="F172" i="8"/>
  <c r="B173" i="8"/>
  <c r="C173" i="8"/>
  <c r="D173" i="8"/>
  <c r="E173" i="8"/>
  <c r="F173" i="8"/>
  <c r="B174" i="8"/>
  <c r="C174" i="8"/>
  <c r="D174" i="8"/>
  <c r="E174" i="8"/>
  <c r="F174" i="8"/>
  <c r="B175" i="8"/>
  <c r="C175" i="8"/>
  <c r="D175" i="8"/>
  <c r="E175" i="8"/>
  <c r="F175" i="8"/>
  <c r="B176" i="8"/>
  <c r="C176" i="8"/>
  <c r="D176" i="8"/>
  <c r="E176" i="8"/>
  <c r="F176" i="8"/>
  <c r="B177" i="8"/>
  <c r="C177" i="8"/>
  <c r="D177" i="8"/>
  <c r="E177" i="8"/>
  <c r="F177" i="8"/>
  <c r="B178" i="8"/>
  <c r="C178" i="8"/>
  <c r="D178" i="8"/>
  <c r="E178" i="8"/>
  <c r="F178" i="8"/>
  <c r="B179" i="8"/>
  <c r="C179" i="8"/>
  <c r="D179" i="8"/>
  <c r="E179" i="8"/>
  <c r="F179" i="8"/>
  <c r="B180" i="8"/>
  <c r="C180" i="8"/>
  <c r="D180" i="8"/>
  <c r="E180" i="8"/>
  <c r="F180" i="8"/>
  <c r="B181" i="8"/>
  <c r="C181" i="8"/>
  <c r="D181" i="8"/>
  <c r="E181" i="8"/>
  <c r="F181" i="8"/>
  <c r="B182" i="8"/>
  <c r="C182" i="8"/>
  <c r="D182" i="8"/>
  <c r="E182" i="8"/>
  <c r="F182" i="8"/>
  <c r="B183" i="8"/>
  <c r="C183" i="8"/>
  <c r="D183" i="8"/>
  <c r="E183" i="8"/>
  <c r="F183" i="8"/>
  <c r="B184" i="8"/>
  <c r="C184" i="8"/>
  <c r="D184" i="8"/>
  <c r="E184" i="8"/>
  <c r="F184" i="8"/>
  <c r="B185" i="8"/>
  <c r="C185" i="8"/>
  <c r="D185" i="8"/>
  <c r="E185" i="8"/>
  <c r="F185" i="8"/>
  <c r="B186" i="8"/>
  <c r="C186" i="8"/>
  <c r="D186" i="8"/>
  <c r="E186" i="8"/>
  <c r="F186" i="8"/>
  <c r="B187" i="8"/>
  <c r="C187" i="8"/>
  <c r="D187" i="8"/>
  <c r="E187" i="8"/>
  <c r="F187" i="8"/>
  <c r="B188" i="8"/>
  <c r="C188" i="8"/>
  <c r="D188" i="8"/>
  <c r="E188" i="8"/>
  <c r="F188" i="8"/>
  <c r="B189" i="8"/>
  <c r="C189" i="8"/>
  <c r="D189" i="8"/>
  <c r="E189" i="8"/>
  <c r="F189" i="8"/>
  <c r="B190" i="8"/>
  <c r="C190" i="8"/>
  <c r="D190" i="8"/>
  <c r="E190" i="8"/>
  <c r="F190" i="8"/>
  <c r="B191" i="8"/>
  <c r="C191" i="8"/>
  <c r="D191" i="8"/>
  <c r="E191" i="8"/>
  <c r="F191" i="8"/>
  <c r="B192" i="8"/>
  <c r="C192" i="8"/>
  <c r="D192" i="8"/>
  <c r="E192" i="8"/>
  <c r="F192" i="8"/>
  <c r="B193" i="8"/>
  <c r="C193" i="8"/>
  <c r="D193" i="8"/>
  <c r="E193" i="8"/>
  <c r="F193" i="8"/>
  <c r="B194" i="8"/>
  <c r="C194" i="8"/>
  <c r="D194" i="8"/>
  <c r="E194" i="8"/>
  <c r="F194" i="8"/>
  <c r="B195" i="8"/>
  <c r="C195" i="8"/>
  <c r="D195" i="8"/>
  <c r="E195" i="8"/>
  <c r="F195" i="8"/>
  <c r="B196" i="8"/>
  <c r="C196" i="8"/>
  <c r="D196" i="8"/>
  <c r="E196" i="8"/>
  <c r="F196" i="8"/>
  <c r="B197" i="8"/>
  <c r="C197" i="8"/>
  <c r="D197" i="8"/>
  <c r="E197" i="8"/>
  <c r="F197" i="8"/>
  <c r="B198" i="8"/>
  <c r="C198" i="8"/>
  <c r="D198" i="8"/>
  <c r="E198" i="8"/>
  <c r="F198" i="8"/>
  <c r="B199" i="8"/>
  <c r="C199" i="8"/>
  <c r="D199" i="8"/>
  <c r="E199" i="8"/>
  <c r="F199" i="8"/>
  <c r="B200" i="8"/>
  <c r="C200" i="8"/>
  <c r="D200" i="8"/>
  <c r="E200" i="8"/>
  <c r="F200" i="8"/>
  <c r="B201" i="8"/>
  <c r="C201" i="8"/>
  <c r="D201" i="8"/>
  <c r="E201" i="8"/>
  <c r="F201" i="8"/>
  <c r="B202" i="8"/>
  <c r="C202" i="8"/>
  <c r="D202" i="8"/>
  <c r="E202" i="8"/>
  <c r="F202" i="8"/>
  <c r="B203" i="8"/>
  <c r="C203" i="8"/>
  <c r="D203" i="8"/>
  <c r="E203" i="8"/>
  <c r="F203" i="8"/>
  <c r="B204" i="8"/>
  <c r="C204" i="8"/>
  <c r="D204" i="8"/>
  <c r="E204" i="8"/>
  <c r="F204" i="8"/>
  <c r="B205" i="8"/>
  <c r="C205" i="8"/>
  <c r="D205" i="8"/>
  <c r="E205" i="8"/>
  <c r="F205" i="8"/>
  <c r="B206" i="8"/>
  <c r="C206" i="8"/>
  <c r="D206" i="8"/>
  <c r="E206" i="8"/>
  <c r="F206" i="8"/>
  <c r="B207" i="8"/>
  <c r="C207" i="8"/>
  <c r="D207" i="8"/>
  <c r="E207" i="8"/>
  <c r="F207" i="8"/>
  <c r="B208" i="8"/>
  <c r="C208" i="8"/>
  <c r="D208" i="8"/>
  <c r="E208" i="8"/>
  <c r="F208" i="8"/>
  <c r="B209" i="8"/>
  <c r="C209" i="8"/>
  <c r="D209" i="8"/>
  <c r="E209" i="8"/>
  <c r="F209" i="8"/>
  <c r="B210" i="8"/>
  <c r="C210" i="8"/>
  <c r="D210" i="8"/>
  <c r="E210" i="8"/>
  <c r="F210" i="8"/>
  <c r="B211" i="8"/>
  <c r="C211" i="8"/>
  <c r="D211" i="8"/>
  <c r="E211" i="8"/>
  <c r="F211" i="8"/>
  <c r="B212" i="8"/>
  <c r="C212" i="8"/>
  <c r="D212" i="8"/>
  <c r="E212" i="8"/>
  <c r="F212" i="8"/>
  <c r="B213" i="8"/>
  <c r="C213" i="8"/>
  <c r="D213" i="8"/>
  <c r="E213" i="8"/>
  <c r="F213" i="8"/>
  <c r="B214" i="8"/>
  <c r="C214" i="8"/>
  <c r="D214" i="8"/>
  <c r="E214" i="8"/>
  <c r="F214" i="8"/>
  <c r="B215" i="8"/>
  <c r="C215" i="8"/>
  <c r="D215" i="8"/>
  <c r="E215" i="8"/>
  <c r="F215" i="8"/>
  <c r="B216" i="8"/>
  <c r="C216" i="8"/>
  <c r="D216" i="8"/>
  <c r="E216" i="8"/>
  <c r="F216" i="8"/>
  <c r="B217" i="8"/>
  <c r="C217" i="8"/>
  <c r="D217" i="8"/>
  <c r="E217" i="8"/>
  <c r="F217" i="8"/>
  <c r="B218" i="8"/>
  <c r="C218" i="8"/>
  <c r="D218" i="8"/>
  <c r="E218" i="8"/>
  <c r="F218" i="8"/>
  <c r="B219" i="8"/>
  <c r="C219" i="8"/>
  <c r="D219" i="8"/>
  <c r="E219" i="8"/>
  <c r="F219" i="8"/>
  <c r="B220" i="8"/>
  <c r="C220" i="8"/>
  <c r="D220" i="8"/>
  <c r="E220" i="8"/>
  <c r="F220" i="8"/>
  <c r="B221" i="8"/>
  <c r="C221" i="8"/>
  <c r="D221" i="8"/>
  <c r="E221" i="8"/>
  <c r="F221" i="8"/>
  <c r="B222" i="8"/>
  <c r="C222" i="8"/>
  <c r="D222" i="8"/>
  <c r="E222" i="8"/>
  <c r="F222" i="8"/>
  <c r="B223" i="8"/>
  <c r="C223" i="8"/>
  <c r="D223" i="8"/>
  <c r="E223" i="8"/>
  <c r="F223" i="8"/>
  <c r="B224" i="8"/>
  <c r="C224" i="8"/>
  <c r="D224" i="8"/>
  <c r="E224" i="8"/>
  <c r="F224" i="8"/>
  <c r="B225" i="8"/>
  <c r="C225" i="8"/>
  <c r="D225" i="8"/>
  <c r="E225" i="8"/>
  <c r="F225" i="8"/>
  <c r="B226" i="8"/>
  <c r="C226" i="8"/>
  <c r="D226" i="8"/>
  <c r="E226" i="8"/>
  <c r="F226" i="8"/>
  <c r="B227" i="8"/>
  <c r="C227" i="8"/>
  <c r="D227" i="8"/>
  <c r="E227" i="8"/>
  <c r="F227" i="8"/>
  <c r="B228" i="8"/>
  <c r="C228" i="8"/>
  <c r="D228" i="8"/>
  <c r="E228" i="8"/>
  <c r="F228" i="8"/>
  <c r="B229" i="8"/>
  <c r="C229" i="8"/>
  <c r="D229" i="8"/>
  <c r="E229" i="8"/>
  <c r="F229" i="8"/>
  <c r="B230" i="8"/>
  <c r="C230" i="8"/>
  <c r="D230" i="8"/>
  <c r="E230" i="8"/>
  <c r="F230" i="8"/>
  <c r="B231" i="8"/>
  <c r="C231" i="8"/>
  <c r="D231" i="8"/>
  <c r="E231" i="8"/>
  <c r="F231" i="8"/>
  <c r="B232" i="8"/>
  <c r="C232" i="8"/>
  <c r="D232" i="8"/>
  <c r="E232" i="8"/>
  <c r="F232" i="8"/>
  <c r="B233" i="8"/>
  <c r="C233" i="8"/>
  <c r="D233" i="8"/>
  <c r="E233" i="8"/>
  <c r="F233" i="8"/>
  <c r="B234" i="8"/>
  <c r="C234" i="8"/>
  <c r="D234" i="8"/>
  <c r="E234" i="8"/>
  <c r="F234" i="8"/>
  <c r="B235" i="8"/>
  <c r="C235" i="8"/>
  <c r="D235" i="8"/>
  <c r="E235" i="8"/>
  <c r="F235" i="8"/>
  <c r="B236" i="8"/>
  <c r="C236" i="8"/>
  <c r="D236" i="8"/>
  <c r="E236" i="8"/>
  <c r="F236" i="8"/>
  <c r="B237" i="8"/>
  <c r="C237" i="8"/>
  <c r="D237" i="8"/>
  <c r="E237" i="8"/>
  <c r="F237" i="8"/>
  <c r="B238" i="8"/>
  <c r="C238" i="8"/>
  <c r="D238" i="8"/>
  <c r="E238" i="8"/>
  <c r="F238" i="8"/>
  <c r="B239" i="8"/>
  <c r="C239" i="8"/>
  <c r="D239" i="8"/>
  <c r="E239" i="8"/>
  <c r="F239" i="8"/>
  <c r="B240" i="8"/>
  <c r="C240" i="8"/>
  <c r="D240" i="8"/>
  <c r="E240" i="8"/>
  <c r="F240" i="8"/>
  <c r="B241" i="8"/>
  <c r="C241" i="8"/>
  <c r="D241" i="8"/>
  <c r="E241" i="8"/>
  <c r="F241" i="8"/>
  <c r="B242" i="8"/>
  <c r="C242" i="8"/>
  <c r="D242" i="8"/>
  <c r="E242" i="8"/>
  <c r="F242" i="8"/>
  <c r="B243" i="8"/>
  <c r="C243" i="8"/>
  <c r="D243" i="8"/>
  <c r="E243" i="8"/>
  <c r="F243" i="8"/>
  <c r="B244" i="8"/>
  <c r="C244" i="8"/>
  <c r="D244" i="8"/>
  <c r="E244" i="8"/>
  <c r="F244" i="8"/>
  <c r="B245" i="8"/>
  <c r="C245" i="8"/>
  <c r="D245" i="8"/>
  <c r="E245" i="8"/>
  <c r="F245" i="8"/>
  <c r="B246" i="8"/>
  <c r="C246" i="8"/>
  <c r="D246" i="8"/>
  <c r="E246" i="8"/>
  <c r="F246" i="8"/>
  <c r="B247" i="8"/>
  <c r="C247" i="8"/>
  <c r="D247" i="8"/>
  <c r="E247" i="8"/>
  <c r="F247" i="8"/>
  <c r="B248" i="8"/>
  <c r="C248" i="8"/>
  <c r="D248" i="8"/>
  <c r="E248" i="8"/>
  <c r="F248" i="8"/>
  <c r="B249" i="8"/>
  <c r="C249" i="8"/>
  <c r="D249" i="8"/>
  <c r="E249" i="8"/>
  <c r="F249" i="8"/>
  <c r="B250" i="8"/>
  <c r="C250" i="8"/>
  <c r="D250" i="8"/>
  <c r="E250" i="8"/>
  <c r="F250" i="8"/>
  <c r="B251" i="8"/>
  <c r="C251" i="8"/>
  <c r="D251" i="8"/>
  <c r="E251" i="8"/>
  <c r="F251" i="8"/>
  <c r="B252" i="8"/>
  <c r="C252" i="8"/>
  <c r="D252" i="8"/>
  <c r="E252" i="8"/>
  <c r="F252" i="8"/>
  <c r="B253" i="8"/>
  <c r="C253" i="8"/>
  <c r="D253" i="8"/>
  <c r="E253" i="8"/>
  <c r="F253" i="8"/>
  <c r="B254" i="8"/>
  <c r="C254" i="8"/>
  <c r="D254" i="8"/>
  <c r="E254" i="8"/>
  <c r="F254" i="8"/>
  <c r="B255" i="8"/>
  <c r="C255" i="8"/>
  <c r="D255" i="8"/>
  <c r="E255" i="8"/>
  <c r="F255" i="8"/>
  <c r="B256" i="8"/>
  <c r="C256" i="8"/>
  <c r="D256" i="8"/>
  <c r="E256" i="8"/>
  <c r="F256" i="8"/>
  <c r="B257" i="8"/>
  <c r="C257" i="8"/>
  <c r="D257" i="8"/>
  <c r="E257" i="8"/>
  <c r="F257" i="8"/>
  <c r="B258" i="8"/>
  <c r="C258" i="8"/>
  <c r="D258" i="8"/>
  <c r="E258" i="8"/>
  <c r="F258" i="8"/>
  <c r="B259" i="8"/>
  <c r="C259" i="8"/>
  <c r="D259" i="8"/>
  <c r="E259" i="8"/>
  <c r="F259" i="8"/>
  <c r="B260" i="8"/>
  <c r="C260" i="8"/>
  <c r="D260" i="8"/>
  <c r="E260" i="8"/>
  <c r="F260" i="8"/>
  <c r="B261" i="8"/>
  <c r="C261" i="8"/>
  <c r="D261" i="8"/>
  <c r="E261" i="8"/>
  <c r="F261" i="8"/>
  <c r="B262" i="8"/>
  <c r="C262" i="8"/>
  <c r="D262" i="8"/>
  <c r="E262" i="8"/>
  <c r="F262" i="8"/>
  <c r="B263" i="8"/>
  <c r="C263" i="8"/>
  <c r="D263" i="8"/>
  <c r="E263" i="8"/>
  <c r="F263" i="8"/>
  <c r="B264" i="8"/>
  <c r="C264" i="8"/>
  <c r="D264" i="8"/>
  <c r="E264" i="8"/>
  <c r="F264" i="8"/>
  <c r="B265" i="8"/>
  <c r="C265" i="8"/>
  <c r="D265" i="8"/>
  <c r="E265" i="8"/>
  <c r="F265" i="8"/>
  <c r="B266" i="8"/>
  <c r="C266" i="8"/>
  <c r="D266" i="8"/>
  <c r="E266" i="8"/>
  <c r="F266" i="8"/>
  <c r="B267" i="8"/>
  <c r="C267" i="8"/>
  <c r="D267" i="8"/>
  <c r="E267" i="8"/>
  <c r="F267" i="8"/>
  <c r="B268" i="8"/>
  <c r="C268" i="8"/>
  <c r="D268" i="8"/>
  <c r="E268" i="8"/>
  <c r="F268" i="8"/>
  <c r="B269" i="8"/>
  <c r="C269" i="8"/>
  <c r="D269" i="8"/>
  <c r="E269" i="8"/>
  <c r="F269" i="8"/>
  <c r="B270" i="8"/>
  <c r="C270" i="8"/>
  <c r="D270" i="8"/>
  <c r="E270" i="8"/>
  <c r="F270" i="8"/>
  <c r="B271" i="8"/>
  <c r="C271" i="8"/>
  <c r="D271" i="8"/>
  <c r="E271" i="8"/>
  <c r="F271" i="8"/>
  <c r="B272" i="8"/>
  <c r="C272" i="8"/>
  <c r="D272" i="8"/>
  <c r="E272" i="8"/>
  <c r="F272" i="8"/>
  <c r="B273" i="8"/>
  <c r="C273" i="8"/>
  <c r="D273" i="8"/>
  <c r="E273" i="8"/>
  <c r="F273" i="8"/>
  <c r="B274" i="8"/>
  <c r="C274" i="8"/>
  <c r="D274" i="8"/>
  <c r="E274" i="8"/>
  <c r="F274" i="8"/>
  <c r="B275" i="8"/>
  <c r="C275" i="8"/>
  <c r="D275" i="8"/>
  <c r="E275" i="8"/>
  <c r="F275" i="8"/>
  <c r="B276" i="8"/>
  <c r="C276" i="8"/>
  <c r="D276" i="8"/>
  <c r="E276" i="8"/>
  <c r="F276" i="8"/>
  <c r="B277" i="8"/>
  <c r="C277" i="8"/>
  <c r="D277" i="8"/>
  <c r="E277" i="8"/>
  <c r="F277" i="8"/>
  <c r="B278" i="8"/>
  <c r="C278" i="8"/>
  <c r="D278" i="8"/>
  <c r="E278" i="8"/>
  <c r="F278" i="8"/>
  <c r="B279" i="8"/>
  <c r="C279" i="8"/>
  <c r="D279" i="8"/>
  <c r="E279" i="8"/>
  <c r="F279" i="8"/>
  <c r="B280" i="8"/>
  <c r="C280" i="8"/>
  <c r="D280" i="8"/>
  <c r="E280" i="8"/>
  <c r="F280" i="8"/>
  <c r="B281" i="8"/>
  <c r="C281" i="8"/>
  <c r="D281" i="8"/>
  <c r="E281" i="8"/>
  <c r="F281" i="8"/>
  <c r="B282" i="8"/>
  <c r="C282" i="8"/>
  <c r="D282" i="8"/>
  <c r="E282" i="8"/>
  <c r="F282" i="8"/>
  <c r="B283" i="8"/>
  <c r="C283" i="8"/>
  <c r="D283" i="8"/>
  <c r="E283" i="8"/>
  <c r="F283" i="8"/>
  <c r="B284" i="8"/>
  <c r="C284" i="8"/>
  <c r="D284" i="8"/>
  <c r="E284" i="8"/>
  <c r="F284" i="8"/>
  <c r="B285" i="8"/>
  <c r="C285" i="8"/>
  <c r="D285" i="8"/>
  <c r="E285" i="8"/>
  <c r="F285" i="8"/>
  <c r="B286" i="8"/>
  <c r="C286" i="8"/>
  <c r="D286" i="8"/>
  <c r="E286" i="8"/>
  <c r="F286" i="8"/>
  <c r="B287" i="8"/>
  <c r="C287" i="8"/>
  <c r="D287" i="8"/>
  <c r="E287" i="8"/>
  <c r="F287" i="8"/>
  <c r="B288" i="8"/>
  <c r="C288" i="8"/>
  <c r="D288" i="8"/>
  <c r="E288" i="8"/>
  <c r="F288" i="8"/>
  <c r="B289" i="8"/>
  <c r="C289" i="8"/>
  <c r="D289" i="8"/>
  <c r="E289" i="8"/>
  <c r="F289" i="8"/>
  <c r="B290" i="8"/>
  <c r="C290" i="8"/>
  <c r="D290" i="8"/>
  <c r="E290" i="8"/>
  <c r="F290" i="8"/>
  <c r="B291" i="8"/>
  <c r="C291" i="8"/>
  <c r="D291" i="8"/>
  <c r="E291" i="8"/>
  <c r="F291" i="8"/>
  <c r="B292" i="8"/>
  <c r="C292" i="8"/>
  <c r="D292" i="8"/>
  <c r="E292" i="8"/>
  <c r="F292" i="8"/>
  <c r="B293" i="8"/>
  <c r="C293" i="8"/>
  <c r="D293" i="8"/>
  <c r="E293" i="8"/>
  <c r="F293" i="8"/>
  <c r="B294" i="8"/>
  <c r="C294" i="8"/>
  <c r="D294" i="8"/>
  <c r="E294" i="8"/>
  <c r="F294" i="8"/>
  <c r="B295" i="8"/>
  <c r="C295" i="8"/>
  <c r="D295" i="8"/>
  <c r="E295" i="8"/>
  <c r="F295" i="8"/>
  <c r="B296" i="8"/>
  <c r="C296" i="8"/>
  <c r="D296" i="8"/>
  <c r="E296" i="8"/>
  <c r="F296" i="8"/>
  <c r="B297" i="8"/>
  <c r="C297" i="8"/>
  <c r="D297" i="8"/>
  <c r="E297" i="8"/>
  <c r="F297" i="8"/>
  <c r="B298" i="8"/>
  <c r="C298" i="8"/>
  <c r="D298" i="8"/>
  <c r="E298" i="8"/>
  <c r="F298" i="8"/>
  <c r="B299" i="8"/>
  <c r="C299" i="8"/>
  <c r="D299" i="8"/>
  <c r="E299" i="8"/>
  <c r="F299" i="8"/>
  <c r="B300" i="8"/>
  <c r="C300" i="8"/>
  <c r="D300" i="8"/>
  <c r="E300" i="8"/>
  <c r="F300" i="8"/>
  <c r="B301" i="8"/>
  <c r="C301" i="8"/>
  <c r="D301" i="8"/>
  <c r="E301" i="8"/>
  <c r="F301" i="8"/>
  <c r="B302" i="8"/>
  <c r="C302" i="8"/>
  <c r="D302" i="8"/>
  <c r="E302" i="8"/>
  <c r="F302" i="8"/>
  <c r="B303" i="8"/>
  <c r="C303" i="8"/>
  <c r="D303" i="8"/>
  <c r="E303" i="8"/>
  <c r="F303" i="8"/>
  <c r="B304" i="8"/>
  <c r="C304" i="8"/>
  <c r="D304" i="8"/>
  <c r="E304" i="8"/>
  <c r="F304" i="8"/>
  <c r="B305" i="8"/>
  <c r="C305" i="8"/>
  <c r="D305" i="8"/>
  <c r="E305" i="8"/>
  <c r="F305" i="8"/>
  <c r="B306" i="8"/>
  <c r="C306" i="8"/>
  <c r="D306" i="8"/>
  <c r="E306" i="8"/>
  <c r="F306" i="8"/>
  <c r="B307" i="8"/>
  <c r="C307" i="8"/>
  <c r="D307" i="8"/>
  <c r="E307" i="8"/>
  <c r="F307" i="8"/>
  <c r="B308" i="8"/>
  <c r="C308" i="8"/>
  <c r="D308" i="8"/>
  <c r="E308" i="8"/>
  <c r="F308" i="8"/>
  <c r="B309" i="8"/>
  <c r="C309" i="8"/>
  <c r="D309" i="8"/>
  <c r="E309" i="8"/>
  <c r="F309" i="8"/>
  <c r="B310" i="8"/>
  <c r="C310" i="8"/>
  <c r="D310" i="8"/>
  <c r="E310" i="8"/>
  <c r="F310" i="8"/>
  <c r="B311" i="8"/>
  <c r="C311" i="8"/>
  <c r="D311" i="8"/>
  <c r="E311" i="8"/>
  <c r="F311" i="8"/>
  <c r="B312" i="8"/>
  <c r="C312" i="8"/>
  <c r="D312" i="8"/>
  <c r="E312" i="8"/>
  <c r="F312" i="8"/>
  <c r="B313" i="8"/>
  <c r="C313" i="8"/>
  <c r="D313" i="8"/>
  <c r="E313" i="8"/>
  <c r="F313" i="8"/>
  <c r="B314" i="8"/>
  <c r="C314" i="8"/>
  <c r="D314" i="8"/>
  <c r="E314" i="8"/>
  <c r="F314" i="8"/>
  <c r="B315" i="8"/>
  <c r="C315" i="8"/>
  <c r="D315" i="8"/>
  <c r="E315" i="8"/>
  <c r="F315" i="8"/>
  <c r="B316" i="8"/>
  <c r="C316" i="8"/>
  <c r="D316" i="8"/>
  <c r="E316" i="8"/>
  <c r="F316" i="8"/>
  <c r="B317" i="8"/>
  <c r="C317" i="8"/>
  <c r="D317" i="8"/>
  <c r="E317" i="8"/>
  <c r="F317" i="8"/>
  <c r="B318" i="8"/>
  <c r="C318" i="8"/>
  <c r="D318" i="8"/>
  <c r="E318" i="8"/>
  <c r="F318" i="8"/>
  <c r="B319" i="8"/>
  <c r="C319" i="8"/>
  <c r="D319" i="8"/>
  <c r="E319" i="8"/>
  <c r="F319" i="8"/>
  <c r="B320" i="8"/>
  <c r="C320" i="8"/>
  <c r="D320" i="8"/>
  <c r="E320" i="8"/>
  <c r="F320" i="8"/>
  <c r="B321" i="8"/>
  <c r="C321" i="8"/>
  <c r="D321" i="8"/>
  <c r="E321" i="8"/>
  <c r="F321" i="8"/>
  <c r="B322" i="8"/>
  <c r="C322" i="8"/>
  <c r="D322" i="8"/>
  <c r="E322" i="8"/>
  <c r="F322" i="8"/>
  <c r="B323" i="8"/>
  <c r="C323" i="8"/>
  <c r="D323" i="8"/>
  <c r="E323" i="8"/>
  <c r="F323" i="8"/>
  <c r="B324" i="8"/>
  <c r="C324" i="8"/>
  <c r="D324" i="8"/>
  <c r="E324" i="8"/>
  <c r="F324" i="8"/>
  <c r="B325" i="8"/>
  <c r="C325" i="8"/>
  <c r="D325" i="8"/>
  <c r="E325" i="8"/>
  <c r="F325" i="8"/>
  <c r="B326" i="8"/>
  <c r="C326" i="8"/>
  <c r="D326" i="8"/>
  <c r="E326" i="8"/>
  <c r="F326" i="8"/>
  <c r="B327" i="8"/>
  <c r="C327" i="8"/>
  <c r="D327" i="8"/>
  <c r="E327" i="8"/>
  <c r="F327" i="8"/>
  <c r="B328" i="8"/>
  <c r="C328" i="8"/>
  <c r="D328" i="8"/>
  <c r="E328" i="8"/>
  <c r="F328" i="8"/>
  <c r="B329" i="8"/>
  <c r="C329" i="8"/>
  <c r="D329" i="8"/>
  <c r="E329" i="8"/>
  <c r="F329" i="8"/>
  <c r="B330" i="8"/>
  <c r="C330" i="8"/>
  <c r="D330" i="8"/>
  <c r="E330" i="8"/>
  <c r="F330" i="8"/>
  <c r="B331" i="8"/>
  <c r="C331" i="8"/>
  <c r="D331" i="8"/>
  <c r="E331" i="8"/>
  <c r="F331" i="8"/>
  <c r="B332" i="8"/>
  <c r="C332" i="8"/>
  <c r="D332" i="8"/>
  <c r="E332" i="8"/>
  <c r="F332" i="8"/>
  <c r="B333" i="8"/>
  <c r="C333" i="8"/>
  <c r="D333" i="8"/>
  <c r="E333" i="8"/>
  <c r="F333" i="8"/>
  <c r="B334" i="8"/>
  <c r="C334" i="8"/>
  <c r="D334" i="8"/>
  <c r="E334" i="8"/>
  <c r="F334" i="8"/>
  <c r="B335" i="8"/>
  <c r="C335" i="8"/>
  <c r="D335" i="8"/>
  <c r="E335" i="8"/>
  <c r="F335" i="8"/>
  <c r="B336" i="8"/>
  <c r="C336" i="8"/>
  <c r="D336" i="8"/>
  <c r="E336" i="8"/>
  <c r="F336" i="8"/>
  <c r="B337" i="8"/>
  <c r="C337" i="8"/>
  <c r="D337" i="8"/>
  <c r="E337" i="8"/>
  <c r="F337" i="8"/>
  <c r="B338" i="8"/>
  <c r="C338" i="8"/>
  <c r="D338" i="8"/>
  <c r="E338" i="8"/>
  <c r="F338" i="8"/>
  <c r="B339" i="8"/>
  <c r="C339" i="8"/>
  <c r="D339" i="8"/>
  <c r="E339" i="8"/>
  <c r="F339" i="8"/>
  <c r="B340" i="8"/>
  <c r="C340" i="8"/>
  <c r="D340" i="8"/>
  <c r="E340" i="8"/>
  <c r="F340" i="8"/>
  <c r="B341" i="8"/>
  <c r="C341" i="8"/>
  <c r="D341" i="8"/>
  <c r="E341" i="8"/>
  <c r="F341" i="8"/>
  <c r="B342" i="8"/>
  <c r="C342" i="8"/>
  <c r="D342" i="8"/>
  <c r="E342" i="8"/>
  <c r="F342" i="8"/>
  <c r="B343" i="8"/>
  <c r="C343" i="8"/>
  <c r="D343" i="8"/>
  <c r="E343" i="8"/>
  <c r="F343" i="8"/>
  <c r="B344" i="8"/>
  <c r="C344" i="8"/>
  <c r="D344" i="8"/>
  <c r="E344" i="8"/>
  <c r="F344" i="8"/>
  <c r="B345" i="8"/>
  <c r="C345" i="8"/>
  <c r="D345" i="8"/>
  <c r="E345" i="8"/>
  <c r="F345" i="8"/>
  <c r="B346" i="8"/>
  <c r="C346" i="8"/>
  <c r="D346" i="8"/>
  <c r="E346" i="8"/>
  <c r="F346" i="8"/>
  <c r="B347" i="8"/>
  <c r="C347" i="8"/>
  <c r="D347" i="8"/>
  <c r="E347" i="8"/>
  <c r="F347" i="8"/>
  <c r="B348" i="8"/>
  <c r="C348" i="8"/>
  <c r="D348" i="8"/>
  <c r="E348" i="8"/>
  <c r="F348" i="8"/>
  <c r="B349" i="8"/>
  <c r="C349" i="8"/>
  <c r="D349" i="8"/>
  <c r="E349" i="8"/>
  <c r="F349" i="8"/>
  <c r="B350" i="8"/>
  <c r="C350" i="8"/>
  <c r="D350" i="8"/>
  <c r="E350" i="8"/>
  <c r="F350" i="8"/>
  <c r="B351" i="8"/>
  <c r="C351" i="8"/>
  <c r="D351" i="8"/>
  <c r="E351" i="8"/>
  <c r="F351" i="8"/>
  <c r="B352" i="8"/>
  <c r="C352" i="8"/>
  <c r="D352" i="8"/>
  <c r="E352" i="8"/>
  <c r="F352" i="8"/>
  <c r="B353" i="8"/>
  <c r="C353" i="8"/>
  <c r="D353" i="8"/>
  <c r="E353" i="8"/>
  <c r="F353" i="8"/>
  <c r="B354" i="8"/>
  <c r="C354" i="8"/>
  <c r="D354" i="8"/>
  <c r="E354" i="8"/>
  <c r="F354" i="8"/>
  <c r="B355" i="8"/>
  <c r="C355" i="8"/>
  <c r="D355" i="8"/>
  <c r="E355" i="8"/>
  <c r="F355" i="8"/>
  <c r="B356" i="8"/>
  <c r="C356" i="8"/>
  <c r="D356" i="8"/>
  <c r="E356" i="8"/>
  <c r="F356" i="8"/>
  <c r="B357" i="8"/>
  <c r="C357" i="8"/>
  <c r="D357" i="8"/>
  <c r="E357" i="8"/>
  <c r="F357" i="8"/>
  <c r="B358" i="8"/>
  <c r="C358" i="8"/>
  <c r="D358" i="8"/>
  <c r="E358" i="8"/>
  <c r="F358" i="8"/>
  <c r="B359" i="8"/>
  <c r="C359" i="8"/>
  <c r="D359" i="8"/>
  <c r="E359" i="8"/>
  <c r="F359" i="8"/>
  <c r="B360" i="8"/>
  <c r="C360" i="8"/>
  <c r="D360" i="8"/>
  <c r="E360" i="8"/>
  <c r="F360" i="8"/>
  <c r="B361" i="8"/>
  <c r="C361" i="8"/>
  <c r="D361" i="8"/>
  <c r="E361" i="8"/>
  <c r="F361" i="8"/>
  <c r="B362" i="8"/>
  <c r="C362" i="8"/>
  <c r="D362" i="8"/>
  <c r="E362" i="8"/>
  <c r="F362" i="8"/>
  <c r="B363" i="8"/>
  <c r="C363" i="8"/>
  <c r="D363" i="8"/>
  <c r="E363" i="8"/>
  <c r="F363" i="8"/>
  <c r="B364" i="8"/>
  <c r="C364" i="8"/>
  <c r="D364" i="8"/>
  <c r="E364" i="8"/>
  <c r="F364" i="8"/>
  <c r="B365" i="8"/>
  <c r="C365" i="8"/>
  <c r="D365" i="8"/>
  <c r="E365" i="8"/>
  <c r="F365" i="8"/>
  <c r="B366" i="8"/>
  <c r="C366" i="8"/>
  <c r="D366" i="8"/>
  <c r="E366" i="8"/>
  <c r="F366" i="8"/>
  <c r="B367" i="8"/>
  <c r="C367" i="8"/>
  <c r="D367" i="8"/>
  <c r="E367" i="8"/>
  <c r="F367" i="8"/>
  <c r="B368" i="8"/>
  <c r="C368" i="8"/>
  <c r="D368" i="8"/>
  <c r="E368" i="8"/>
  <c r="F368" i="8"/>
  <c r="B369" i="8"/>
  <c r="C369" i="8"/>
  <c r="D369" i="8"/>
  <c r="E369" i="8"/>
  <c r="F369" i="8"/>
  <c r="B370" i="8"/>
  <c r="C370" i="8"/>
  <c r="D370" i="8"/>
  <c r="E370" i="8"/>
  <c r="F370" i="8"/>
  <c r="B371" i="8"/>
  <c r="C371" i="8"/>
  <c r="D371" i="8"/>
  <c r="E371" i="8"/>
  <c r="F371" i="8"/>
  <c r="B372" i="8"/>
  <c r="C372" i="8"/>
  <c r="D372" i="8"/>
  <c r="E372" i="8"/>
  <c r="F372" i="8"/>
  <c r="B373" i="8"/>
  <c r="C373" i="8"/>
  <c r="D373" i="8"/>
  <c r="E373" i="8"/>
  <c r="F373" i="8"/>
  <c r="B374" i="8"/>
  <c r="C374" i="8"/>
  <c r="D374" i="8"/>
  <c r="E374" i="8"/>
  <c r="F374" i="8"/>
  <c r="B375" i="8"/>
  <c r="C375" i="8"/>
  <c r="D375" i="8"/>
  <c r="E375" i="8"/>
  <c r="F375" i="8"/>
  <c r="B376" i="8"/>
  <c r="C376" i="8"/>
  <c r="D376" i="8"/>
  <c r="E376" i="8"/>
  <c r="F376" i="8"/>
  <c r="B377" i="8"/>
  <c r="C377" i="8"/>
  <c r="D377" i="8"/>
  <c r="E377" i="8"/>
  <c r="F377" i="8"/>
  <c r="B378" i="8"/>
  <c r="C378" i="8"/>
  <c r="D378" i="8"/>
  <c r="E378" i="8"/>
  <c r="F378" i="8"/>
  <c r="B379" i="8"/>
  <c r="C379" i="8"/>
  <c r="D379" i="8"/>
  <c r="E379" i="8"/>
  <c r="F379" i="8"/>
  <c r="B380" i="8"/>
  <c r="C380" i="8"/>
  <c r="D380" i="8"/>
  <c r="E380" i="8"/>
  <c r="F380" i="8"/>
  <c r="B381" i="8"/>
  <c r="C381" i="8"/>
  <c r="D381" i="8"/>
  <c r="E381" i="8"/>
  <c r="F381" i="8"/>
  <c r="B382" i="8"/>
  <c r="C382" i="8"/>
  <c r="D382" i="8"/>
  <c r="E382" i="8"/>
  <c r="F382" i="8"/>
  <c r="B383" i="8"/>
  <c r="C383" i="8"/>
  <c r="D383" i="8"/>
  <c r="E383" i="8"/>
  <c r="F383" i="8"/>
  <c r="B384" i="8"/>
  <c r="C384" i="8"/>
  <c r="D384" i="8"/>
  <c r="E384" i="8"/>
  <c r="F384" i="8"/>
  <c r="B385" i="8"/>
  <c r="C385" i="8"/>
  <c r="D385" i="8"/>
  <c r="E385" i="8"/>
  <c r="F385" i="8"/>
  <c r="B386" i="8"/>
  <c r="C386" i="8"/>
  <c r="D386" i="8"/>
  <c r="E386" i="8"/>
  <c r="F386" i="8"/>
  <c r="B387" i="8"/>
  <c r="C387" i="8"/>
  <c r="D387" i="8"/>
  <c r="E387" i="8"/>
  <c r="F387" i="8"/>
  <c r="B388" i="8"/>
  <c r="C388" i="8"/>
  <c r="D388" i="8"/>
  <c r="E388" i="8"/>
  <c r="F388" i="8"/>
  <c r="B389" i="8"/>
  <c r="C389" i="8"/>
  <c r="D389" i="8"/>
  <c r="E389" i="8"/>
  <c r="F389" i="8"/>
  <c r="B390" i="8"/>
  <c r="C390" i="8"/>
  <c r="D390" i="8"/>
  <c r="E390" i="8"/>
  <c r="F390" i="8"/>
  <c r="B391" i="8"/>
  <c r="C391" i="8"/>
  <c r="D391" i="8"/>
  <c r="E391" i="8"/>
  <c r="F391" i="8"/>
  <c r="B392" i="8"/>
  <c r="C392" i="8"/>
  <c r="D392" i="8"/>
  <c r="E392" i="8"/>
  <c r="F392" i="8"/>
  <c r="B393" i="8"/>
  <c r="C393" i="8"/>
  <c r="D393" i="8"/>
  <c r="E393" i="8"/>
  <c r="F393" i="8"/>
  <c r="B394" i="8"/>
  <c r="C394" i="8"/>
  <c r="D394" i="8"/>
  <c r="E394" i="8"/>
  <c r="F394" i="8"/>
  <c r="B395" i="8"/>
  <c r="C395" i="8"/>
  <c r="D395" i="8"/>
  <c r="E395" i="8"/>
  <c r="F395" i="8"/>
  <c r="B396" i="8"/>
  <c r="C396" i="8"/>
  <c r="D396" i="8"/>
  <c r="E396" i="8"/>
  <c r="F396" i="8"/>
  <c r="B397" i="8"/>
  <c r="C397" i="8"/>
  <c r="D397" i="8"/>
  <c r="E397" i="8"/>
  <c r="F397" i="8"/>
  <c r="B398" i="8"/>
  <c r="C398" i="8"/>
  <c r="D398" i="8"/>
  <c r="E398" i="8"/>
  <c r="F398" i="8"/>
  <c r="B399" i="8"/>
  <c r="C399" i="8"/>
  <c r="D399" i="8"/>
  <c r="E399" i="8"/>
  <c r="F399" i="8"/>
  <c r="B400" i="8"/>
  <c r="C400" i="8"/>
  <c r="D400" i="8"/>
  <c r="E400" i="8"/>
  <c r="F400" i="8"/>
  <c r="B401" i="8"/>
  <c r="C401" i="8"/>
  <c r="D401" i="8"/>
  <c r="E401" i="8"/>
  <c r="F401" i="8"/>
  <c r="B402" i="8"/>
  <c r="C402" i="8"/>
  <c r="D402" i="8"/>
  <c r="E402" i="8"/>
  <c r="F402" i="8"/>
  <c r="B403" i="8"/>
  <c r="C403" i="8"/>
  <c r="D403" i="8"/>
  <c r="E403" i="8"/>
  <c r="F403" i="8"/>
  <c r="B404" i="8"/>
  <c r="C404" i="8"/>
  <c r="D404" i="8"/>
  <c r="E404" i="8"/>
  <c r="F404" i="8"/>
  <c r="B405" i="8"/>
  <c r="C405" i="8"/>
  <c r="D405" i="8"/>
  <c r="E405" i="8"/>
  <c r="F405" i="8"/>
  <c r="B406" i="8"/>
  <c r="C406" i="8"/>
  <c r="D406" i="8"/>
  <c r="E406" i="8"/>
  <c r="F406" i="8"/>
  <c r="B407" i="8"/>
  <c r="C407" i="8"/>
  <c r="D407" i="8"/>
  <c r="E407" i="8"/>
  <c r="F407" i="8"/>
  <c r="B408" i="8"/>
  <c r="C408" i="8"/>
  <c r="D408" i="8"/>
  <c r="E408" i="8"/>
  <c r="F408" i="8"/>
  <c r="B409" i="8"/>
  <c r="C409" i="8"/>
  <c r="D409" i="8"/>
  <c r="E409" i="8"/>
  <c r="F409" i="8"/>
  <c r="B410" i="8"/>
  <c r="C410" i="8"/>
  <c r="D410" i="8"/>
  <c r="E410" i="8"/>
  <c r="F410" i="8"/>
  <c r="B411" i="8"/>
  <c r="C411" i="8"/>
  <c r="D411" i="8"/>
  <c r="E411" i="8"/>
  <c r="F411" i="8"/>
  <c r="B412" i="8"/>
  <c r="C412" i="8"/>
  <c r="D412" i="8"/>
  <c r="E412" i="8"/>
  <c r="F412" i="8"/>
  <c r="B413" i="8"/>
  <c r="C413" i="8"/>
  <c r="D413" i="8"/>
  <c r="E413" i="8"/>
  <c r="F413" i="8"/>
  <c r="B414" i="8"/>
  <c r="C414" i="8"/>
  <c r="D414" i="8"/>
  <c r="E414" i="8"/>
  <c r="F414" i="8"/>
  <c r="B415" i="8"/>
  <c r="C415" i="8"/>
  <c r="D415" i="8"/>
  <c r="E415" i="8"/>
  <c r="F415" i="8"/>
  <c r="B416" i="8"/>
  <c r="C416" i="8"/>
  <c r="D416" i="8"/>
  <c r="E416" i="8"/>
  <c r="F416" i="8"/>
  <c r="B417" i="8"/>
  <c r="C417" i="8"/>
  <c r="D417" i="8"/>
  <c r="E417" i="8"/>
  <c r="F417" i="8"/>
  <c r="B418" i="8"/>
  <c r="C418" i="8"/>
  <c r="D418" i="8"/>
  <c r="E418" i="8"/>
  <c r="F418" i="8"/>
  <c r="B419" i="8"/>
  <c r="C419" i="8"/>
  <c r="D419" i="8"/>
  <c r="E419" i="8"/>
  <c r="F419" i="8"/>
  <c r="B420" i="8"/>
  <c r="C420" i="8"/>
  <c r="D420" i="8"/>
  <c r="E420" i="8"/>
  <c r="F420" i="8"/>
  <c r="B421" i="8"/>
  <c r="C421" i="8"/>
  <c r="D421" i="8"/>
  <c r="E421" i="8"/>
  <c r="F421" i="8"/>
  <c r="B422" i="8"/>
  <c r="C422" i="8"/>
  <c r="D422" i="8"/>
  <c r="E422" i="8"/>
  <c r="F422" i="8"/>
  <c r="B423" i="8"/>
  <c r="C423" i="8"/>
  <c r="D423" i="8"/>
  <c r="E423" i="8"/>
  <c r="F423" i="8"/>
  <c r="B424" i="8"/>
  <c r="C424" i="8"/>
  <c r="D424" i="8"/>
  <c r="E424" i="8"/>
  <c r="F424" i="8"/>
  <c r="B425" i="8"/>
  <c r="C425" i="8"/>
  <c r="D425" i="8"/>
  <c r="E425" i="8"/>
  <c r="F425" i="8"/>
  <c r="B426" i="8"/>
  <c r="C426" i="8"/>
  <c r="D426" i="8"/>
  <c r="E426" i="8"/>
  <c r="F426" i="8"/>
  <c r="B427" i="8"/>
  <c r="C427" i="8"/>
  <c r="D427" i="8"/>
  <c r="E427" i="8"/>
  <c r="F427" i="8"/>
  <c r="B428" i="8"/>
  <c r="C428" i="8"/>
  <c r="D428" i="8"/>
  <c r="E428" i="8"/>
  <c r="F428" i="8"/>
  <c r="B429" i="8"/>
  <c r="C429" i="8"/>
  <c r="D429" i="8"/>
  <c r="E429" i="8"/>
  <c r="F429" i="8"/>
  <c r="B430" i="8"/>
  <c r="C430" i="8"/>
  <c r="D430" i="8"/>
  <c r="E430" i="8"/>
  <c r="F430" i="8"/>
  <c r="B431" i="8"/>
  <c r="C431" i="8"/>
  <c r="D431" i="8"/>
  <c r="E431" i="8"/>
  <c r="F431" i="8"/>
  <c r="B432" i="8"/>
  <c r="C432" i="8"/>
  <c r="D432" i="8"/>
  <c r="E432" i="8"/>
  <c r="F432" i="8"/>
  <c r="B433" i="8"/>
  <c r="C433" i="8"/>
  <c r="D433" i="8"/>
  <c r="E433" i="8"/>
  <c r="F433" i="8"/>
  <c r="B434" i="8"/>
  <c r="C434" i="8"/>
  <c r="D434" i="8"/>
  <c r="E434" i="8"/>
  <c r="F434" i="8"/>
  <c r="B435" i="8"/>
  <c r="C435" i="8"/>
  <c r="D435" i="8"/>
  <c r="E435" i="8"/>
  <c r="F435" i="8"/>
  <c r="B436" i="8"/>
  <c r="C436" i="8"/>
  <c r="D436" i="8"/>
  <c r="E436" i="8"/>
  <c r="F436" i="8"/>
  <c r="B437" i="8"/>
  <c r="C437" i="8"/>
  <c r="D437" i="8"/>
  <c r="E437" i="8"/>
  <c r="F437" i="8"/>
  <c r="B438" i="8"/>
  <c r="C438" i="8"/>
  <c r="D438" i="8"/>
  <c r="E438" i="8"/>
  <c r="F438" i="8"/>
  <c r="B439" i="8"/>
  <c r="C439" i="8"/>
  <c r="D439" i="8"/>
  <c r="E439" i="8"/>
  <c r="F439" i="8"/>
  <c r="B440" i="8"/>
  <c r="C440" i="8"/>
  <c r="D440" i="8"/>
  <c r="E440" i="8"/>
  <c r="F440" i="8"/>
  <c r="B441" i="8"/>
  <c r="C441" i="8"/>
  <c r="D441" i="8"/>
  <c r="E441" i="8"/>
  <c r="F441" i="8"/>
  <c r="B442" i="8"/>
  <c r="C442" i="8"/>
  <c r="D442" i="8"/>
  <c r="E442" i="8"/>
  <c r="F442" i="8"/>
  <c r="B443" i="8"/>
  <c r="C443" i="8"/>
  <c r="D443" i="8"/>
  <c r="E443" i="8"/>
  <c r="F443" i="8"/>
  <c r="B444" i="8"/>
  <c r="C444" i="8"/>
  <c r="D444" i="8"/>
  <c r="E444" i="8"/>
  <c r="F444" i="8"/>
  <c r="B445" i="8"/>
  <c r="C445" i="8"/>
  <c r="D445" i="8"/>
  <c r="E445" i="8"/>
  <c r="F445" i="8"/>
  <c r="B446" i="8"/>
  <c r="C446" i="8"/>
  <c r="D446" i="8"/>
  <c r="E446" i="8"/>
  <c r="F446" i="8"/>
  <c r="B447" i="8"/>
  <c r="C447" i="8"/>
  <c r="D447" i="8"/>
  <c r="E447" i="8"/>
  <c r="F447" i="8"/>
  <c r="B448" i="8"/>
  <c r="C448" i="8"/>
  <c r="D448" i="8"/>
  <c r="E448" i="8"/>
  <c r="F448" i="8"/>
  <c r="B449" i="8"/>
  <c r="C449" i="8"/>
  <c r="D449" i="8"/>
  <c r="E449" i="8"/>
  <c r="F449" i="8"/>
  <c r="B450" i="8"/>
  <c r="C450" i="8"/>
  <c r="D450" i="8"/>
  <c r="E450" i="8"/>
  <c r="F450" i="8"/>
  <c r="B451" i="8"/>
  <c r="C451" i="8"/>
  <c r="D451" i="8"/>
  <c r="E451" i="8"/>
  <c r="F451" i="8"/>
  <c r="B452" i="8"/>
  <c r="C452" i="8"/>
  <c r="D452" i="8"/>
  <c r="E452" i="8"/>
  <c r="F452" i="8"/>
  <c r="B453" i="8"/>
  <c r="C453" i="8"/>
  <c r="D453" i="8"/>
  <c r="E453" i="8"/>
  <c r="F453" i="8"/>
  <c r="B454" i="8"/>
  <c r="C454" i="8"/>
  <c r="D454" i="8"/>
  <c r="E454" i="8"/>
  <c r="F454" i="8"/>
  <c r="B455" i="8"/>
  <c r="C455" i="8"/>
  <c r="D455" i="8"/>
  <c r="E455" i="8"/>
  <c r="F455" i="8"/>
  <c r="B456" i="8"/>
  <c r="C456" i="8"/>
  <c r="D456" i="8"/>
  <c r="E456" i="8"/>
  <c r="F456" i="8"/>
  <c r="B457" i="8"/>
  <c r="C457" i="8"/>
  <c r="D457" i="8"/>
  <c r="E457" i="8"/>
  <c r="F457" i="8"/>
  <c r="B458" i="8"/>
  <c r="C458" i="8"/>
  <c r="D458" i="8"/>
  <c r="E458" i="8"/>
  <c r="F458" i="8"/>
  <c r="B459" i="8"/>
  <c r="C459" i="8"/>
  <c r="D459" i="8"/>
  <c r="E459" i="8"/>
  <c r="F459" i="8"/>
  <c r="B460" i="8"/>
  <c r="C460" i="8"/>
  <c r="D460" i="8"/>
  <c r="E460" i="8"/>
  <c r="F460" i="8"/>
  <c r="B461" i="8"/>
  <c r="C461" i="8"/>
  <c r="D461" i="8"/>
  <c r="E461" i="8"/>
  <c r="F461" i="8"/>
  <c r="B462" i="8"/>
  <c r="C462" i="8"/>
  <c r="D462" i="8"/>
  <c r="E462" i="8"/>
  <c r="F462" i="8"/>
  <c r="B463" i="8"/>
  <c r="C463" i="8"/>
  <c r="D463" i="8"/>
  <c r="E463" i="8"/>
  <c r="F463" i="8"/>
  <c r="B464" i="8"/>
  <c r="C464" i="8"/>
  <c r="D464" i="8"/>
  <c r="E464" i="8"/>
  <c r="F464" i="8"/>
  <c r="B465" i="8"/>
  <c r="C465" i="8"/>
  <c r="D465" i="8"/>
  <c r="E465" i="8"/>
  <c r="F465" i="8"/>
  <c r="B466" i="8"/>
  <c r="C466" i="8"/>
  <c r="D466" i="8"/>
  <c r="E466" i="8"/>
  <c r="F466" i="8"/>
  <c r="B467" i="8"/>
  <c r="C467" i="8"/>
  <c r="D467" i="8"/>
  <c r="E467" i="8"/>
  <c r="F467" i="8"/>
  <c r="B468" i="8"/>
  <c r="C468" i="8"/>
  <c r="D468" i="8"/>
  <c r="E468" i="8"/>
  <c r="F468" i="8"/>
  <c r="B469" i="8"/>
  <c r="C469" i="8"/>
  <c r="D469" i="8"/>
  <c r="E469" i="8"/>
  <c r="F469" i="8"/>
  <c r="B470" i="8"/>
  <c r="C470" i="8"/>
  <c r="D470" i="8"/>
  <c r="E470" i="8"/>
  <c r="F470" i="8"/>
  <c r="B471" i="8"/>
  <c r="C471" i="8"/>
  <c r="D471" i="8"/>
  <c r="E471" i="8"/>
  <c r="F471" i="8"/>
  <c r="B472" i="8"/>
  <c r="C472" i="8"/>
  <c r="D472" i="8"/>
  <c r="E472" i="8"/>
  <c r="F472" i="8"/>
  <c r="B473" i="8"/>
  <c r="C473" i="8"/>
  <c r="D473" i="8"/>
  <c r="E473" i="8"/>
  <c r="F473" i="8"/>
  <c r="B474" i="8"/>
  <c r="C474" i="8"/>
  <c r="D474" i="8"/>
  <c r="E474" i="8"/>
  <c r="F474" i="8"/>
  <c r="B475" i="8"/>
  <c r="C475" i="8"/>
  <c r="D475" i="8"/>
  <c r="E475" i="8"/>
  <c r="F475" i="8"/>
  <c r="B476" i="8"/>
  <c r="C476" i="8"/>
  <c r="D476" i="8"/>
  <c r="E476" i="8"/>
  <c r="F476" i="8"/>
  <c r="B477" i="8"/>
  <c r="C477" i="8"/>
  <c r="D477" i="8"/>
  <c r="E477" i="8"/>
  <c r="F477" i="8"/>
  <c r="B478" i="8"/>
  <c r="C478" i="8"/>
  <c r="D478" i="8"/>
  <c r="E478" i="8"/>
  <c r="F478" i="8"/>
  <c r="B479" i="8"/>
  <c r="C479" i="8"/>
  <c r="D479" i="8"/>
  <c r="E479" i="8"/>
  <c r="F479" i="8"/>
  <c r="B480" i="8"/>
  <c r="C480" i="8"/>
  <c r="D480" i="8"/>
  <c r="E480" i="8"/>
  <c r="F480" i="8"/>
  <c r="B481" i="8"/>
  <c r="C481" i="8"/>
  <c r="D481" i="8"/>
  <c r="E481" i="8"/>
  <c r="F481" i="8"/>
  <c r="B482" i="8"/>
  <c r="C482" i="8"/>
  <c r="D482" i="8"/>
  <c r="E482" i="8"/>
  <c r="F482" i="8"/>
  <c r="B483" i="8"/>
  <c r="C483" i="8"/>
  <c r="D483" i="8"/>
  <c r="E483" i="8"/>
  <c r="F483" i="8"/>
  <c r="B484" i="8"/>
  <c r="C484" i="8"/>
  <c r="D484" i="8"/>
  <c r="E484" i="8"/>
  <c r="F484" i="8"/>
  <c r="B485" i="8"/>
  <c r="C485" i="8"/>
  <c r="D485" i="8"/>
  <c r="E485" i="8"/>
  <c r="F485" i="8"/>
  <c r="B486" i="8"/>
  <c r="C486" i="8"/>
  <c r="D486" i="8"/>
  <c r="E486" i="8"/>
  <c r="F486" i="8"/>
  <c r="B487" i="8"/>
  <c r="C487" i="8"/>
  <c r="D487" i="8"/>
  <c r="E487" i="8"/>
  <c r="F487" i="8"/>
  <c r="B488" i="8"/>
  <c r="C488" i="8"/>
  <c r="D488" i="8"/>
  <c r="E488" i="8"/>
  <c r="F488" i="8"/>
  <c r="B489" i="8"/>
  <c r="C489" i="8"/>
  <c r="D489" i="8"/>
  <c r="E489" i="8"/>
  <c r="F489" i="8"/>
  <c r="B490" i="8"/>
  <c r="C490" i="8"/>
  <c r="D490" i="8"/>
  <c r="E490" i="8"/>
  <c r="F490" i="8"/>
  <c r="B491" i="8"/>
  <c r="C491" i="8"/>
  <c r="D491" i="8"/>
  <c r="E491" i="8"/>
  <c r="F491" i="8"/>
  <c r="B492" i="8"/>
  <c r="C492" i="8"/>
  <c r="D492" i="8"/>
  <c r="E492" i="8"/>
  <c r="F492" i="8"/>
  <c r="B493" i="8"/>
  <c r="C493" i="8"/>
  <c r="D493" i="8"/>
  <c r="E493" i="8"/>
  <c r="F493" i="8"/>
  <c r="B494" i="8"/>
  <c r="C494" i="8"/>
  <c r="D494" i="8"/>
  <c r="E494" i="8"/>
  <c r="F494" i="8"/>
  <c r="B495" i="8"/>
  <c r="C495" i="8"/>
  <c r="D495" i="8"/>
  <c r="E495" i="8"/>
  <c r="F495" i="8"/>
  <c r="B496" i="8"/>
  <c r="C496" i="8"/>
  <c r="D496" i="8"/>
  <c r="E496" i="8"/>
  <c r="F496" i="8"/>
  <c r="B497" i="8"/>
  <c r="C497" i="8"/>
  <c r="D497" i="8"/>
  <c r="E497" i="8"/>
  <c r="F497" i="8"/>
  <c r="B498" i="8"/>
  <c r="C498" i="8"/>
  <c r="D498" i="8"/>
  <c r="E498" i="8"/>
  <c r="F498" i="8"/>
  <c r="B499" i="8"/>
  <c r="C499" i="8"/>
  <c r="D499" i="8"/>
  <c r="E499" i="8"/>
  <c r="F499" i="8"/>
  <c r="B500" i="8"/>
  <c r="C500" i="8"/>
  <c r="D500" i="8"/>
  <c r="E500" i="8"/>
  <c r="F500" i="8"/>
  <c r="B501" i="8"/>
  <c r="C501" i="8"/>
  <c r="D501" i="8"/>
  <c r="E501" i="8"/>
  <c r="F501" i="8"/>
  <c r="B502" i="8"/>
  <c r="C502" i="8"/>
  <c r="D502" i="8"/>
  <c r="E502" i="8"/>
  <c r="F502" i="8"/>
  <c r="B503" i="8"/>
  <c r="C503" i="8"/>
  <c r="D503" i="8"/>
  <c r="E503" i="8"/>
  <c r="F503" i="8"/>
  <c r="B504" i="8"/>
  <c r="C504" i="8"/>
  <c r="D504" i="8"/>
  <c r="E504" i="8"/>
  <c r="F504" i="8"/>
  <c r="B505" i="8"/>
  <c r="C505" i="8"/>
  <c r="D505" i="8"/>
  <c r="E505" i="8"/>
  <c r="F505" i="8"/>
  <c r="B506" i="8"/>
  <c r="C506" i="8"/>
  <c r="D506" i="8"/>
  <c r="E506" i="8"/>
  <c r="F506" i="8"/>
  <c r="B507" i="8"/>
  <c r="C507" i="8"/>
  <c r="D507" i="8"/>
  <c r="E507" i="8"/>
  <c r="F507" i="8"/>
  <c r="B508" i="8"/>
  <c r="C508" i="8"/>
  <c r="D508" i="8"/>
  <c r="E508" i="8"/>
  <c r="F508" i="8"/>
  <c r="B509" i="8"/>
  <c r="C509" i="8"/>
  <c r="D509" i="8"/>
  <c r="E509" i="8"/>
  <c r="F509" i="8"/>
  <c r="B510" i="8"/>
  <c r="C510" i="8"/>
  <c r="D510" i="8"/>
  <c r="E510" i="8"/>
  <c r="F510" i="8"/>
  <c r="B511" i="8"/>
  <c r="C511" i="8"/>
  <c r="D511" i="8"/>
  <c r="E511" i="8"/>
  <c r="F511" i="8"/>
  <c r="B512" i="8"/>
  <c r="C512" i="8"/>
  <c r="D512" i="8"/>
  <c r="E512" i="8"/>
  <c r="F512" i="8"/>
  <c r="B513" i="8"/>
  <c r="C513" i="8"/>
  <c r="D513" i="8"/>
  <c r="E513" i="8"/>
  <c r="F513" i="8"/>
  <c r="B514" i="8"/>
  <c r="C514" i="8"/>
  <c r="D514" i="8"/>
  <c r="E514" i="8"/>
  <c r="F514" i="8"/>
  <c r="B515" i="8"/>
  <c r="C515" i="8"/>
  <c r="D515" i="8"/>
  <c r="E515" i="8"/>
  <c r="F515" i="8"/>
  <c r="B516" i="8"/>
  <c r="C516" i="8"/>
  <c r="D516" i="8"/>
  <c r="E516" i="8"/>
  <c r="F516" i="8"/>
  <c r="B517" i="8"/>
  <c r="C517" i="8"/>
  <c r="D517" i="8"/>
  <c r="E517" i="8"/>
  <c r="F517" i="8"/>
  <c r="B518" i="8"/>
  <c r="C518" i="8"/>
  <c r="D518" i="8"/>
  <c r="E518" i="8"/>
  <c r="F518" i="8"/>
  <c r="B519" i="8"/>
  <c r="C519" i="8"/>
  <c r="D519" i="8"/>
  <c r="E519" i="8"/>
  <c r="F519" i="8"/>
  <c r="B520" i="8"/>
  <c r="C520" i="8"/>
  <c r="D520" i="8"/>
  <c r="E520" i="8"/>
  <c r="F520" i="8"/>
  <c r="B521" i="8"/>
  <c r="C521" i="8"/>
  <c r="D521" i="8"/>
  <c r="E521" i="8"/>
  <c r="F521" i="8"/>
  <c r="B522" i="8"/>
  <c r="C522" i="8"/>
  <c r="D522" i="8"/>
  <c r="E522" i="8"/>
  <c r="F522" i="8"/>
  <c r="B523" i="8"/>
  <c r="C523" i="8"/>
  <c r="D523" i="8"/>
  <c r="E523" i="8"/>
  <c r="F523" i="8"/>
  <c r="B524" i="8"/>
  <c r="C524" i="8"/>
  <c r="D524" i="8"/>
  <c r="E524" i="8"/>
  <c r="F524" i="8"/>
  <c r="B525" i="8"/>
  <c r="C525" i="8"/>
  <c r="D525" i="8"/>
  <c r="E525" i="8"/>
  <c r="F525" i="8"/>
  <c r="B526" i="8"/>
  <c r="C526" i="8"/>
  <c r="D526" i="8"/>
  <c r="E526" i="8"/>
  <c r="F526" i="8"/>
  <c r="B527" i="8"/>
  <c r="C527" i="8"/>
  <c r="D527" i="8"/>
  <c r="E527" i="8"/>
  <c r="F527" i="8"/>
  <c r="B528" i="8"/>
  <c r="C528" i="8"/>
  <c r="D528" i="8"/>
  <c r="E528" i="8"/>
  <c r="F528" i="8"/>
  <c r="B529" i="8"/>
  <c r="C529" i="8"/>
  <c r="D529" i="8"/>
  <c r="E529" i="8"/>
  <c r="F529" i="8"/>
  <c r="B530" i="8"/>
  <c r="C530" i="8"/>
  <c r="D530" i="8"/>
  <c r="E530" i="8"/>
  <c r="F530" i="8"/>
  <c r="B531" i="8"/>
  <c r="C531" i="8"/>
  <c r="D531" i="8"/>
  <c r="E531" i="8"/>
  <c r="F531" i="8"/>
  <c r="B532" i="8"/>
  <c r="C532" i="8"/>
  <c r="D532" i="8"/>
  <c r="E532" i="8"/>
  <c r="F532" i="8"/>
  <c r="B533" i="8"/>
  <c r="C533" i="8"/>
  <c r="D533" i="8"/>
  <c r="E533" i="8"/>
  <c r="F533" i="8"/>
  <c r="B534" i="8"/>
  <c r="C534" i="8"/>
  <c r="D534" i="8"/>
  <c r="E534" i="8"/>
  <c r="F534" i="8"/>
  <c r="B535" i="8"/>
  <c r="C535" i="8"/>
  <c r="D535" i="8"/>
  <c r="E535" i="8"/>
  <c r="F535" i="8"/>
  <c r="B536" i="8"/>
  <c r="C536" i="8"/>
  <c r="D536" i="8"/>
  <c r="E536" i="8"/>
  <c r="F536" i="8"/>
  <c r="B537" i="8"/>
  <c r="C537" i="8"/>
  <c r="D537" i="8"/>
  <c r="E537" i="8"/>
  <c r="F537" i="8"/>
  <c r="B538" i="8"/>
  <c r="C538" i="8"/>
  <c r="D538" i="8"/>
  <c r="E538" i="8"/>
  <c r="F538" i="8"/>
  <c r="B539" i="8"/>
  <c r="C539" i="8"/>
  <c r="D539" i="8"/>
  <c r="E539" i="8"/>
  <c r="F539" i="8"/>
  <c r="B540" i="8"/>
  <c r="C540" i="8"/>
  <c r="D540" i="8"/>
  <c r="E540" i="8"/>
  <c r="F540" i="8"/>
  <c r="B541" i="8"/>
  <c r="C541" i="8"/>
  <c r="D541" i="8"/>
  <c r="E541" i="8"/>
  <c r="F541" i="8"/>
  <c r="B542" i="8"/>
  <c r="C542" i="8"/>
  <c r="D542" i="8"/>
  <c r="E542" i="8"/>
  <c r="F542" i="8"/>
  <c r="B543" i="8"/>
  <c r="C543" i="8"/>
  <c r="D543" i="8"/>
  <c r="E543" i="8"/>
  <c r="F543" i="8"/>
  <c r="B544" i="8"/>
  <c r="C544" i="8"/>
  <c r="D544" i="8"/>
  <c r="E544" i="8"/>
  <c r="F544" i="8"/>
  <c r="B545" i="8"/>
  <c r="C545" i="8"/>
  <c r="D545" i="8"/>
  <c r="E545" i="8"/>
  <c r="F545" i="8"/>
  <c r="B546" i="8"/>
  <c r="C546" i="8"/>
  <c r="D546" i="8"/>
  <c r="E546" i="8"/>
  <c r="F546" i="8"/>
  <c r="B547" i="8"/>
  <c r="C547" i="8"/>
  <c r="D547" i="8"/>
  <c r="E547" i="8"/>
  <c r="F547" i="8"/>
  <c r="B548" i="8"/>
  <c r="C548" i="8"/>
  <c r="D548" i="8"/>
  <c r="E548" i="8"/>
  <c r="F548" i="8"/>
  <c r="B549" i="8"/>
  <c r="C549" i="8"/>
  <c r="D549" i="8"/>
  <c r="E549" i="8"/>
  <c r="F549" i="8"/>
  <c r="B550" i="8"/>
  <c r="C550" i="8"/>
  <c r="D550" i="8"/>
  <c r="E550" i="8"/>
  <c r="F550" i="8"/>
  <c r="B551" i="8"/>
  <c r="C551" i="8"/>
  <c r="D551" i="8"/>
  <c r="E551" i="8"/>
  <c r="F551" i="8"/>
  <c r="B552" i="8"/>
  <c r="C552" i="8"/>
  <c r="D552" i="8"/>
  <c r="E552" i="8"/>
  <c r="F552" i="8"/>
  <c r="B553" i="8"/>
  <c r="C553" i="8"/>
  <c r="D553" i="8"/>
  <c r="E553" i="8"/>
  <c r="F553" i="8"/>
  <c r="B554" i="8"/>
  <c r="C554" i="8"/>
  <c r="D554" i="8"/>
  <c r="E554" i="8"/>
  <c r="F554" i="8"/>
  <c r="B555" i="8"/>
  <c r="C555" i="8"/>
  <c r="D555" i="8"/>
  <c r="E555" i="8"/>
  <c r="F555" i="8"/>
  <c r="B556" i="8"/>
  <c r="C556" i="8"/>
  <c r="D556" i="8"/>
  <c r="E556" i="8"/>
  <c r="F556" i="8"/>
  <c r="B557" i="8"/>
  <c r="C557" i="8"/>
  <c r="D557" i="8"/>
  <c r="E557" i="8"/>
  <c r="F557" i="8"/>
  <c r="B558" i="8"/>
  <c r="C558" i="8"/>
  <c r="D558" i="8"/>
  <c r="E558" i="8"/>
  <c r="F558" i="8"/>
  <c r="B559" i="8"/>
  <c r="C559" i="8"/>
  <c r="D559" i="8"/>
  <c r="E559" i="8"/>
  <c r="F559" i="8"/>
  <c r="B560" i="8"/>
  <c r="C560" i="8"/>
  <c r="D560" i="8"/>
  <c r="E560" i="8"/>
  <c r="F560" i="8"/>
  <c r="B561" i="8"/>
  <c r="C561" i="8"/>
  <c r="D561" i="8"/>
  <c r="E561" i="8"/>
  <c r="F561" i="8"/>
  <c r="B562" i="8"/>
  <c r="C562" i="8"/>
  <c r="D562" i="8"/>
  <c r="E562" i="8"/>
  <c r="F562" i="8"/>
  <c r="B563" i="8"/>
  <c r="C563" i="8"/>
  <c r="D563" i="8"/>
  <c r="E563" i="8"/>
  <c r="F563" i="8"/>
  <c r="B564" i="8"/>
  <c r="C564" i="8"/>
  <c r="D564" i="8"/>
  <c r="E564" i="8"/>
  <c r="F564" i="8"/>
  <c r="B565" i="8"/>
  <c r="C565" i="8"/>
  <c r="D565" i="8"/>
  <c r="E565" i="8"/>
  <c r="F565" i="8"/>
  <c r="B566" i="8"/>
  <c r="C566" i="8"/>
  <c r="D566" i="8"/>
  <c r="E566" i="8"/>
  <c r="F566" i="8"/>
  <c r="B567" i="8"/>
  <c r="C567" i="8"/>
  <c r="D567" i="8"/>
  <c r="E567" i="8"/>
  <c r="F567" i="8"/>
  <c r="B568" i="8"/>
  <c r="C568" i="8"/>
  <c r="D568" i="8"/>
  <c r="E568" i="8"/>
  <c r="F568" i="8"/>
  <c r="B569" i="8"/>
  <c r="C569" i="8"/>
  <c r="D569" i="8"/>
  <c r="E569" i="8"/>
  <c r="F569" i="8"/>
  <c r="B570" i="8"/>
  <c r="C570" i="8"/>
  <c r="D570" i="8"/>
  <c r="E570" i="8"/>
  <c r="F570" i="8"/>
  <c r="B571" i="8"/>
  <c r="C571" i="8"/>
  <c r="D571" i="8"/>
  <c r="E571" i="8"/>
  <c r="F571" i="8"/>
  <c r="B572" i="8"/>
  <c r="C572" i="8"/>
  <c r="D572" i="8"/>
  <c r="E572" i="8"/>
  <c r="F572" i="8"/>
  <c r="B573" i="8"/>
  <c r="C573" i="8"/>
  <c r="D573" i="8"/>
  <c r="E573" i="8"/>
  <c r="F573" i="8"/>
  <c r="B574" i="8"/>
  <c r="C574" i="8"/>
  <c r="D574" i="8"/>
  <c r="E574" i="8"/>
  <c r="F574" i="8"/>
  <c r="B575" i="8"/>
  <c r="C575" i="8"/>
  <c r="D575" i="8"/>
  <c r="E575" i="8"/>
  <c r="F575" i="8"/>
  <c r="B576" i="8"/>
  <c r="C576" i="8"/>
  <c r="D576" i="8"/>
  <c r="E576" i="8"/>
  <c r="F576" i="8"/>
  <c r="B577" i="8"/>
  <c r="C577" i="8"/>
  <c r="D577" i="8"/>
  <c r="E577" i="8"/>
  <c r="F577" i="8"/>
  <c r="B578" i="8"/>
  <c r="C578" i="8"/>
  <c r="D578" i="8"/>
  <c r="E578" i="8"/>
  <c r="F578" i="8"/>
  <c r="B579" i="8"/>
  <c r="C579" i="8"/>
  <c r="D579" i="8"/>
  <c r="E579" i="8"/>
  <c r="F579" i="8"/>
  <c r="B580" i="8"/>
  <c r="C580" i="8"/>
  <c r="D580" i="8"/>
  <c r="E580" i="8"/>
  <c r="F580" i="8"/>
  <c r="B581" i="8"/>
  <c r="C581" i="8"/>
  <c r="D581" i="8"/>
  <c r="E581" i="8"/>
  <c r="F581" i="8"/>
  <c r="B582" i="8"/>
  <c r="C582" i="8"/>
  <c r="D582" i="8"/>
  <c r="E582" i="8"/>
  <c r="F582" i="8"/>
  <c r="B583" i="8"/>
  <c r="C583" i="8"/>
  <c r="D583" i="8"/>
  <c r="E583" i="8"/>
  <c r="F583" i="8"/>
  <c r="B584" i="8"/>
  <c r="C584" i="8"/>
  <c r="D584" i="8"/>
  <c r="E584" i="8"/>
  <c r="F584" i="8"/>
  <c r="B585" i="8"/>
  <c r="C585" i="8"/>
  <c r="D585" i="8"/>
  <c r="E585" i="8"/>
  <c r="F585" i="8"/>
  <c r="B586" i="8"/>
  <c r="C586" i="8"/>
  <c r="D586" i="8"/>
  <c r="E586" i="8"/>
  <c r="F586" i="8"/>
  <c r="B587" i="8"/>
  <c r="C587" i="8"/>
  <c r="D587" i="8"/>
  <c r="E587" i="8"/>
  <c r="F587" i="8"/>
  <c r="B588" i="8"/>
  <c r="C588" i="8"/>
  <c r="D588" i="8"/>
  <c r="E588" i="8"/>
  <c r="F588" i="8"/>
  <c r="B589" i="8"/>
  <c r="C589" i="8"/>
  <c r="D589" i="8"/>
  <c r="E589" i="8"/>
  <c r="F589" i="8"/>
  <c r="B590" i="8"/>
  <c r="C590" i="8"/>
  <c r="D590" i="8"/>
  <c r="E590" i="8"/>
  <c r="F590" i="8"/>
  <c r="B591" i="8"/>
  <c r="C591" i="8"/>
  <c r="D591" i="8"/>
  <c r="E591" i="8"/>
  <c r="F591" i="8"/>
  <c r="B592" i="8"/>
  <c r="C592" i="8"/>
  <c r="D592" i="8"/>
  <c r="E592" i="8"/>
  <c r="F592" i="8"/>
  <c r="B593" i="8"/>
  <c r="C593" i="8"/>
  <c r="D593" i="8"/>
  <c r="E593" i="8"/>
  <c r="F593" i="8"/>
  <c r="B594" i="8"/>
  <c r="C594" i="8"/>
  <c r="D594" i="8"/>
  <c r="E594" i="8"/>
  <c r="F594" i="8"/>
  <c r="B595" i="8"/>
  <c r="C595" i="8"/>
  <c r="D595" i="8"/>
  <c r="E595" i="8"/>
  <c r="F595" i="8"/>
  <c r="B596" i="8"/>
  <c r="C596" i="8"/>
  <c r="D596" i="8"/>
  <c r="E596" i="8"/>
  <c r="F596" i="8"/>
  <c r="B597" i="8"/>
  <c r="C597" i="8"/>
  <c r="D597" i="8"/>
  <c r="E597" i="8"/>
  <c r="F597" i="8"/>
  <c r="B598" i="8"/>
  <c r="C598" i="8"/>
  <c r="D598" i="8"/>
  <c r="E598" i="8"/>
  <c r="F598" i="8"/>
  <c r="B599" i="8"/>
  <c r="C599" i="8"/>
  <c r="D599" i="8"/>
  <c r="E599" i="8"/>
  <c r="F599" i="8"/>
  <c r="B600" i="8"/>
  <c r="C600" i="8"/>
  <c r="D600" i="8"/>
  <c r="E600" i="8"/>
  <c r="F600" i="8"/>
  <c r="B601" i="8"/>
  <c r="C601" i="8"/>
  <c r="D601" i="8"/>
  <c r="E601" i="8"/>
  <c r="F601" i="8"/>
  <c r="B602" i="8"/>
  <c r="C602" i="8"/>
  <c r="D602" i="8"/>
  <c r="E602" i="8"/>
  <c r="F602" i="8"/>
  <c r="B603" i="8"/>
  <c r="C603" i="8"/>
  <c r="D603" i="8"/>
  <c r="E603" i="8"/>
  <c r="F603" i="8"/>
  <c r="B604" i="8"/>
  <c r="C604" i="8"/>
  <c r="D604" i="8"/>
  <c r="E604" i="8"/>
  <c r="F604" i="8"/>
  <c r="B605" i="8"/>
  <c r="C605" i="8"/>
  <c r="D605" i="8"/>
  <c r="E605" i="8"/>
  <c r="F605" i="8"/>
  <c r="B606" i="8"/>
  <c r="C606" i="8"/>
  <c r="D606" i="8"/>
  <c r="E606" i="8"/>
  <c r="F606" i="8"/>
  <c r="B607" i="8"/>
  <c r="C607" i="8"/>
  <c r="D607" i="8"/>
  <c r="E607" i="8"/>
  <c r="F607" i="8"/>
  <c r="B608" i="8"/>
  <c r="C608" i="8"/>
  <c r="D608" i="8"/>
  <c r="E608" i="8"/>
  <c r="F608" i="8"/>
  <c r="B609" i="8"/>
  <c r="C609" i="8"/>
  <c r="D609" i="8"/>
  <c r="E609" i="8"/>
  <c r="F609" i="8"/>
  <c r="B610" i="8"/>
  <c r="C610" i="8"/>
  <c r="D610" i="8"/>
  <c r="E610" i="8"/>
  <c r="F610" i="8"/>
  <c r="B611" i="8"/>
  <c r="C611" i="8"/>
  <c r="D611" i="8"/>
  <c r="E611" i="8"/>
  <c r="F611" i="8"/>
  <c r="B612" i="8"/>
  <c r="C612" i="8"/>
  <c r="D612" i="8"/>
  <c r="E612" i="8"/>
  <c r="F612" i="8"/>
  <c r="B613" i="8"/>
  <c r="C613" i="8"/>
  <c r="D613" i="8"/>
  <c r="E613" i="8"/>
  <c r="F613" i="8"/>
  <c r="B614" i="8"/>
  <c r="C614" i="8"/>
  <c r="D614" i="8"/>
  <c r="E614" i="8"/>
  <c r="F614" i="8"/>
  <c r="B615" i="8"/>
  <c r="C615" i="8"/>
  <c r="D615" i="8"/>
  <c r="E615" i="8"/>
  <c r="F615" i="8"/>
  <c r="B616" i="8"/>
  <c r="C616" i="8"/>
  <c r="D616" i="8"/>
  <c r="E616" i="8"/>
  <c r="F616" i="8"/>
  <c r="B617" i="8"/>
  <c r="C617" i="8"/>
  <c r="D617" i="8"/>
  <c r="E617" i="8"/>
  <c r="F617" i="8"/>
  <c r="B618" i="8"/>
  <c r="C618" i="8"/>
  <c r="D618" i="8"/>
  <c r="E618" i="8"/>
  <c r="F618" i="8"/>
  <c r="B619" i="8"/>
  <c r="C619" i="8"/>
  <c r="D619" i="8"/>
  <c r="E619" i="8"/>
  <c r="F619" i="8"/>
  <c r="B620" i="8"/>
  <c r="C620" i="8"/>
  <c r="D620" i="8"/>
  <c r="E620" i="8"/>
  <c r="F620" i="8"/>
  <c r="B621" i="8"/>
  <c r="C621" i="8"/>
  <c r="D621" i="8"/>
  <c r="E621" i="8"/>
  <c r="F621" i="8"/>
  <c r="B622" i="8"/>
  <c r="C622" i="8"/>
  <c r="D622" i="8"/>
  <c r="E622" i="8"/>
  <c r="F622" i="8"/>
  <c r="B623" i="8"/>
  <c r="C623" i="8"/>
  <c r="D623" i="8"/>
  <c r="E623" i="8"/>
  <c r="F623" i="8"/>
  <c r="B624" i="8"/>
  <c r="C624" i="8"/>
  <c r="D624" i="8"/>
  <c r="E624" i="8"/>
  <c r="F624" i="8"/>
  <c r="B625" i="8"/>
  <c r="C625" i="8"/>
  <c r="D625" i="8"/>
  <c r="E625" i="8"/>
  <c r="F625" i="8"/>
  <c r="B626" i="8"/>
  <c r="C626" i="8"/>
  <c r="D626" i="8"/>
  <c r="E626" i="8"/>
  <c r="F626" i="8"/>
  <c r="B627" i="8"/>
  <c r="C627" i="8"/>
  <c r="D627" i="8"/>
  <c r="E627" i="8"/>
  <c r="F627" i="8"/>
  <c r="B628" i="8"/>
  <c r="C628" i="8"/>
  <c r="D628" i="8"/>
  <c r="E628" i="8"/>
  <c r="F628" i="8"/>
  <c r="B629" i="8"/>
  <c r="C629" i="8"/>
  <c r="D629" i="8"/>
  <c r="E629" i="8"/>
  <c r="F629" i="8"/>
  <c r="B630" i="8"/>
  <c r="C630" i="8"/>
  <c r="D630" i="8"/>
  <c r="E630" i="8"/>
  <c r="F630" i="8"/>
  <c r="B631" i="8"/>
  <c r="C631" i="8"/>
  <c r="D631" i="8"/>
  <c r="E631" i="8"/>
  <c r="F631" i="8"/>
  <c r="B632" i="8"/>
  <c r="C632" i="8"/>
  <c r="D632" i="8"/>
  <c r="E632" i="8"/>
  <c r="F632" i="8"/>
  <c r="B633" i="8"/>
  <c r="C633" i="8"/>
  <c r="D633" i="8"/>
  <c r="E633" i="8"/>
  <c r="F633" i="8"/>
  <c r="B634" i="8"/>
  <c r="C634" i="8"/>
  <c r="D634" i="8"/>
  <c r="E634" i="8"/>
  <c r="F634" i="8"/>
  <c r="B635" i="8"/>
  <c r="C635" i="8"/>
  <c r="D635" i="8"/>
  <c r="E635" i="8"/>
  <c r="F635" i="8"/>
  <c r="B636" i="8"/>
  <c r="C636" i="8"/>
  <c r="D636" i="8"/>
  <c r="E636" i="8"/>
  <c r="F636" i="8"/>
  <c r="B637" i="8"/>
  <c r="C637" i="8"/>
  <c r="D637" i="8"/>
  <c r="E637" i="8"/>
  <c r="F637" i="8"/>
  <c r="B638" i="8"/>
  <c r="C638" i="8"/>
  <c r="D638" i="8"/>
  <c r="E638" i="8"/>
  <c r="F638" i="8"/>
  <c r="B639" i="8"/>
  <c r="C639" i="8"/>
  <c r="D639" i="8"/>
  <c r="E639" i="8"/>
  <c r="F639" i="8"/>
  <c r="B640" i="8"/>
  <c r="C640" i="8"/>
  <c r="D640" i="8"/>
  <c r="E640" i="8"/>
  <c r="F640" i="8"/>
  <c r="B641" i="8"/>
  <c r="C641" i="8"/>
  <c r="D641" i="8"/>
  <c r="E641" i="8"/>
  <c r="F641" i="8"/>
  <c r="B642" i="8"/>
  <c r="C642" i="8"/>
  <c r="D642" i="8"/>
  <c r="E642" i="8"/>
  <c r="F642" i="8"/>
  <c r="B643" i="8"/>
  <c r="C643" i="8"/>
  <c r="D643" i="8"/>
  <c r="E643" i="8"/>
  <c r="F643" i="8"/>
  <c r="B644" i="8"/>
  <c r="C644" i="8"/>
  <c r="D644" i="8"/>
  <c r="E644" i="8"/>
  <c r="F644" i="8"/>
  <c r="B645" i="8"/>
  <c r="C645" i="8"/>
  <c r="D645" i="8"/>
  <c r="E645" i="8"/>
  <c r="F645" i="8"/>
  <c r="B646" i="8"/>
  <c r="C646" i="8"/>
  <c r="D646" i="8"/>
  <c r="E646" i="8"/>
  <c r="F646" i="8"/>
  <c r="B647" i="8"/>
  <c r="C647" i="8"/>
  <c r="D647" i="8"/>
  <c r="E647" i="8"/>
  <c r="F647" i="8"/>
  <c r="B648" i="8"/>
  <c r="C648" i="8"/>
  <c r="D648" i="8"/>
  <c r="E648" i="8"/>
  <c r="F648" i="8"/>
  <c r="B649" i="8"/>
  <c r="C649" i="8"/>
  <c r="D649" i="8"/>
  <c r="E649" i="8"/>
  <c r="F649" i="8"/>
  <c r="B650" i="8"/>
  <c r="C650" i="8"/>
  <c r="D650" i="8"/>
  <c r="E650" i="8"/>
  <c r="F650" i="8"/>
  <c r="B651" i="8"/>
  <c r="C651" i="8"/>
  <c r="D651" i="8"/>
  <c r="E651" i="8"/>
  <c r="F651" i="8"/>
  <c r="B652" i="8"/>
  <c r="C652" i="8"/>
  <c r="D652" i="8"/>
  <c r="E652" i="8"/>
  <c r="F652" i="8"/>
  <c r="B653" i="8"/>
  <c r="C653" i="8"/>
  <c r="D653" i="8"/>
  <c r="E653" i="8"/>
  <c r="F653" i="8"/>
  <c r="B654" i="8"/>
  <c r="C654" i="8"/>
  <c r="D654" i="8"/>
  <c r="E654" i="8"/>
  <c r="F654" i="8"/>
  <c r="B655" i="8"/>
  <c r="C655" i="8"/>
  <c r="D655" i="8"/>
  <c r="E655" i="8"/>
  <c r="F655" i="8"/>
  <c r="B656" i="8"/>
  <c r="C656" i="8"/>
  <c r="D656" i="8"/>
  <c r="E656" i="8"/>
  <c r="F656" i="8"/>
  <c r="B657" i="8"/>
  <c r="C657" i="8"/>
  <c r="D657" i="8"/>
  <c r="E657" i="8"/>
  <c r="F657" i="8"/>
  <c r="B658" i="8"/>
  <c r="C658" i="8"/>
  <c r="D658" i="8"/>
  <c r="E658" i="8"/>
  <c r="F658" i="8"/>
  <c r="B659" i="8"/>
  <c r="C659" i="8"/>
  <c r="D659" i="8"/>
  <c r="E659" i="8"/>
  <c r="F659" i="8"/>
  <c r="B660" i="8"/>
  <c r="C660" i="8"/>
  <c r="D660" i="8"/>
  <c r="E660" i="8"/>
  <c r="F660" i="8"/>
  <c r="B661" i="8"/>
  <c r="C661" i="8"/>
  <c r="D661" i="8"/>
  <c r="E661" i="8"/>
  <c r="F661" i="8"/>
  <c r="B662" i="8"/>
  <c r="C662" i="8"/>
  <c r="D662" i="8"/>
  <c r="E662" i="8"/>
  <c r="F662" i="8"/>
  <c r="B663" i="8"/>
  <c r="C663" i="8"/>
  <c r="D663" i="8"/>
  <c r="E663" i="8"/>
  <c r="F663" i="8"/>
  <c r="B664" i="8"/>
  <c r="C664" i="8"/>
  <c r="D664" i="8"/>
  <c r="E664" i="8"/>
  <c r="F664" i="8"/>
  <c r="B665" i="8"/>
  <c r="C665" i="8"/>
  <c r="D665" i="8"/>
  <c r="E665" i="8"/>
  <c r="F665" i="8"/>
  <c r="B666" i="8"/>
  <c r="C666" i="8"/>
  <c r="D666" i="8"/>
  <c r="E666" i="8"/>
  <c r="F666" i="8"/>
  <c r="B667" i="8"/>
  <c r="C667" i="8"/>
  <c r="D667" i="8"/>
  <c r="E667" i="8"/>
  <c r="F667" i="8"/>
  <c r="B668" i="8"/>
  <c r="C668" i="8"/>
  <c r="D668" i="8"/>
  <c r="E668" i="8"/>
  <c r="F668" i="8"/>
  <c r="B669" i="8"/>
  <c r="C669" i="8"/>
  <c r="D669" i="8"/>
  <c r="E669" i="8"/>
  <c r="F669" i="8"/>
  <c r="B670" i="8"/>
  <c r="C670" i="8"/>
  <c r="D670" i="8"/>
  <c r="E670" i="8"/>
  <c r="F670" i="8"/>
  <c r="B671" i="8"/>
  <c r="C671" i="8"/>
  <c r="D671" i="8"/>
  <c r="E671" i="8"/>
  <c r="F671" i="8"/>
  <c r="B672" i="8"/>
  <c r="C672" i="8"/>
  <c r="D672" i="8"/>
  <c r="E672" i="8"/>
  <c r="F672" i="8"/>
  <c r="B673" i="8"/>
  <c r="C673" i="8"/>
  <c r="D673" i="8"/>
  <c r="E673" i="8"/>
  <c r="F673" i="8"/>
  <c r="B674" i="8"/>
  <c r="C674" i="8"/>
  <c r="D674" i="8"/>
  <c r="E674" i="8"/>
  <c r="F674" i="8"/>
  <c r="B675" i="8"/>
  <c r="C675" i="8"/>
  <c r="D675" i="8"/>
  <c r="E675" i="8"/>
  <c r="F675" i="8"/>
  <c r="B676" i="8"/>
  <c r="C676" i="8"/>
  <c r="D676" i="8"/>
  <c r="E676" i="8"/>
  <c r="F676" i="8"/>
  <c r="B677" i="8"/>
  <c r="C677" i="8"/>
  <c r="D677" i="8"/>
  <c r="E677" i="8"/>
  <c r="F677" i="8"/>
  <c r="B678" i="8"/>
  <c r="C678" i="8"/>
  <c r="D678" i="8"/>
  <c r="E678" i="8"/>
  <c r="F678" i="8"/>
  <c r="B679" i="8"/>
  <c r="C679" i="8"/>
  <c r="D679" i="8"/>
  <c r="E679" i="8"/>
  <c r="F679" i="8"/>
  <c r="B680" i="8"/>
  <c r="C680" i="8"/>
  <c r="D680" i="8"/>
  <c r="E680" i="8"/>
  <c r="F680" i="8"/>
  <c r="B681" i="8"/>
  <c r="C681" i="8"/>
  <c r="D681" i="8"/>
  <c r="E681" i="8"/>
  <c r="F681" i="8"/>
  <c r="B682" i="8"/>
  <c r="C682" i="8"/>
  <c r="D682" i="8"/>
  <c r="E682" i="8"/>
  <c r="F682" i="8"/>
  <c r="B683" i="8"/>
  <c r="C683" i="8"/>
  <c r="D683" i="8"/>
  <c r="E683" i="8"/>
  <c r="F683" i="8"/>
  <c r="B684" i="8"/>
  <c r="C684" i="8"/>
  <c r="D684" i="8"/>
  <c r="E684" i="8"/>
  <c r="F684" i="8"/>
  <c r="B685" i="8"/>
  <c r="C685" i="8"/>
  <c r="D685" i="8"/>
  <c r="E685" i="8"/>
  <c r="F685" i="8"/>
  <c r="B686" i="8"/>
  <c r="C686" i="8"/>
  <c r="D686" i="8"/>
  <c r="E686" i="8"/>
  <c r="F686" i="8"/>
  <c r="B687" i="8"/>
  <c r="C687" i="8"/>
  <c r="D687" i="8"/>
  <c r="E687" i="8"/>
  <c r="F687" i="8"/>
  <c r="B688" i="8"/>
  <c r="C688" i="8"/>
  <c r="D688" i="8"/>
  <c r="E688" i="8"/>
  <c r="F688" i="8"/>
  <c r="B689" i="8"/>
  <c r="C689" i="8"/>
  <c r="D689" i="8"/>
  <c r="E689" i="8"/>
  <c r="F689" i="8"/>
  <c r="B690" i="8"/>
  <c r="C690" i="8"/>
  <c r="D690" i="8"/>
  <c r="E690" i="8"/>
  <c r="F690" i="8"/>
  <c r="B691" i="8"/>
  <c r="C691" i="8"/>
  <c r="D691" i="8"/>
  <c r="E691" i="8"/>
  <c r="F691" i="8"/>
  <c r="B692" i="8"/>
  <c r="C692" i="8"/>
  <c r="D692" i="8"/>
  <c r="E692" i="8"/>
  <c r="F692" i="8"/>
  <c r="B693" i="8"/>
  <c r="C693" i="8"/>
  <c r="D693" i="8"/>
  <c r="E693" i="8"/>
  <c r="F693" i="8"/>
  <c r="B694" i="8"/>
  <c r="C694" i="8"/>
  <c r="D694" i="8"/>
  <c r="E694" i="8"/>
  <c r="F694" i="8"/>
  <c r="B695" i="8"/>
  <c r="C695" i="8"/>
  <c r="D695" i="8"/>
  <c r="E695" i="8"/>
  <c r="F695" i="8"/>
  <c r="B696" i="8"/>
  <c r="C696" i="8"/>
  <c r="D696" i="8"/>
  <c r="E696" i="8"/>
  <c r="F696" i="8"/>
  <c r="B697" i="8"/>
  <c r="C697" i="8"/>
  <c r="D697" i="8"/>
  <c r="E697" i="8"/>
  <c r="F697" i="8"/>
  <c r="B698" i="8"/>
  <c r="C698" i="8"/>
  <c r="D698" i="8"/>
  <c r="E698" i="8"/>
  <c r="F698" i="8"/>
  <c r="B699" i="8"/>
  <c r="C699" i="8"/>
  <c r="D699" i="8"/>
  <c r="E699" i="8"/>
  <c r="F699" i="8"/>
  <c r="B700" i="8"/>
  <c r="C700" i="8"/>
  <c r="D700" i="8"/>
  <c r="E700" i="8"/>
  <c r="F700" i="8"/>
  <c r="B701" i="8"/>
  <c r="C701" i="8"/>
  <c r="D701" i="8"/>
  <c r="E701" i="8"/>
  <c r="F701" i="8"/>
  <c r="B702" i="8"/>
  <c r="C702" i="8"/>
  <c r="D702" i="8"/>
  <c r="E702" i="8"/>
  <c r="F702" i="8"/>
  <c r="B703" i="8"/>
  <c r="C703" i="8"/>
  <c r="D703" i="8"/>
  <c r="E703" i="8"/>
  <c r="F703" i="8"/>
  <c r="B704" i="8"/>
  <c r="C704" i="8"/>
  <c r="D704" i="8"/>
  <c r="E704" i="8"/>
  <c r="F704" i="8"/>
  <c r="B705" i="8"/>
  <c r="C705" i="8"/>
  <c r="D705" i="8"/>
  <c r="E705" i="8"/>
  <c r="F705" i="8"/>
  <c r="B706" i="8"/>
  <c r="C706" i="8"/>
  <c r="D706" i="8"/>
  <c r="E706" i="8"/>
  <c r="F706" i="8"/>
  <c r="B707" i="8"/>
  <c r="C707" i="8"/>
  <c r="D707" i="8"/>
  <c r="E707" i="8"/>
  <c r="F707" i="8"/>
  <c r="B708" i="8"/>
  <c r="C708" i="8"/>
  <c r="D708" i="8"/>
  <c r="E708" i="8"/>
  <c r="F708" i="8"/>
  <c r="B709" i="8"/>
  <c r="C709" i="8"/>
  <c r="D709" i="8"/>
  <c r="E709" i="8"/>
  <c r="F709" i="8"/>
  <c r="B710" i="8"/>
  <c r="C710" i="8"/>
  <c r="D710" i="8"/>
  <c r="E710" i="8"/>
  <c r="F710" i="8"/>
  <c r="B711" i="8"/>
  <c r="C711" i="8"/>
  <c r="D711" i="8"/>
  <c r="E711" i="8"/>
  <c r="F711" i="8"/>
  <c r="B712" i="8"/>
  <c r="C712" i="8"/>
  <c r="D712" i="8"/>
  <c r="E712" i="8"/>
  <c r="F712" i="8"/>
  <c r="B713" i="8"/>
  <c r="C713" i="8"/>
  <c r="D713" i="8"/>
  <c r="E713" i="8"/>
  <c r="F713" i="8"/>
  <c r="B714" i="8"/>
  <c r="C714" i="8"/>
  <c r="D714" i="8"/>
  <c r="E714" i="8"/>
  <c r="F714" i="8"/>
  <c r="B715" i="8"/>
  <c r="C715" i="8"/>
  <c r="D715" i="8"/>
  <c r="E715" i="8"/>
  <c r="F715" i="8"/>
  <c r="B716" i="8"/>
  <c r="C716" i="8"/>
  <c r="D716" i="8"/>
  <c r="E716" i="8"/>
  <c r="F716" i="8"/>
  <c r="B717" i="8"/>
  <c r="C717" i="8"/>
  <c r="D717" i="8"/>
  <c r="E717" i="8"/>
  <c r="F717" i="8"/>
  <c r="B718" i="8"/>
  <c r="C718" i="8"/>
  <c r="D718" i="8"/>
  <c r="E718" i="8"/>
  <c r="F718" i="8"/>
  <c r="B719" i="8"/>
  <c r="C719" i="8"/>
  <c r="D719" i="8"/>
  <c r="E719" i="8"/>
  <c r="F719" i="8"/>
  <c r="B720" i="8"/>
  <c r="C720" i="8"/>
  <c r="D720" i="8"/>
  <c r="E720" i="8"/>
  <c r="F720" i="8"/>
  <c r="B721" i="8"/>
  <c r="C721" i="8"/>
  <c r="D721" i="8"/>
  <c r="E721" i="8"/>
  <c r="F721" i="8"/>
  <c r="B722" i="8"/>
  <c r="C722" i="8"/>
  <c r="D722" i="8"/>
  <c r="E722" i="8"/>
  <c r="F722" i="8"/>
  <c r="B723" i="8"/>
  <c r="C723" i="8"/>
  <c r="D723" i="8"/>
  <c r="E723" i="8"/>
  <c r="F723" i="8"/>
  <c r="B724" i="8"/>
  <c r="C724" i="8"/>
  <c r="D724" i="8"/>
  <c r="E724" i="8"/>
  <c r="F724" i="8"/>
  <c r="B725" i="8"/>
  <c r="C725" i="8"/>
  <c r="D725" i="8"/>
  <c r="E725" i="8"/>
  <c r="F725" i="8"/>
  <c r="B726" i="8"/>
  <c r="C726" i="8"/>
  <c r="D726" i="8"/>
  <c r="E726" i="8"/>
  <c r="F726" i="8"/>
  <c r="B727" i="8"/>
  <c r="C727" i="8"/>
  <c r="D727" i="8"/>
  <c r="E727" i="8"/>
  <c r="F727" i="8"/>
  <c r="B728" i="8"/>
  <c r="C728" i="8"/>
  <c r="D728" i="8"/>
  <c r="E728" i="8"/>
  <c r="F728" i="8"/>
  <c r="B729" i="8"/>
  <c r="C729" i="8"/>
  <c r="D729" i="8"/>
  <c r="E729" i="8"/>
  <c r="F729" i="8"/>
  <c r="B730" i="8"/>
  <c r="C730" i="8"/>
  <c r="D730" i="8"/>
  <c r="E730" i="8"/>
  <c r="F730" i="8"/>
  <c r="B731" i="8"/>
  <c r="C731" i="8"/>
  <c r="D731" i="8"/>
  <c r="E731" i="8"/>
  <c r="F731" i="8"/>
  <c r="B732" i="8"/>
  <c r="C732" i="8"/>
  <c r="D732" i="8"/>
  <c r="E732" i="8"/>
  <c r="F732" i="8"/>
  <c r="B733" i="8"/>
  <c r="C733" i="8"/>
  <c r="D733" i="8"/>
  <c r="E733" i="8"/>
  <c r="F733" i="8"/>
  <c r="B734" i="8"/>
  <c r="C734" i="8"/>
  <c r="D734" i="8"/>
  <c r="E734" i="8"/>
  <c r="F734" i="8"/>
  <c r="B735" i="8"/>
  <c r="C735" i="8"/>
  <c r="D735" i="8"/>
  <c r="E735" i="8"/>
  <c r="F735" i="8"/>
  <c r="B736" i="8"/>
  <c r="C736" i="8"/>
  <c r="D736" i="8"/>
  <c r="E736" i="8"/>
  <c r="F736" i="8"/>
  <c r="B737" i="8"/>
  <c r="C737" i="8"/>
  <c r="D737" i="8"/>
  <c r="E737" i="8"/>
  <c r="F737" i="8"/>
  <c r="B738" i="8"/>
  <c r="C738" i="8"/>
  <c r="D738" i="8"/>
  <c r="E738" i="8"/>
  <c r="F738" i="8"/>
  <c r="B739" i="8"/>
  <c r="C739" i="8"/>
  <c r="D739" i="8"/>
  <c r="E739" i="8"/>
  <c r="F739" i="8"/>
  <c r="B740" i="8"/>
  <c r="C740" i="8"/>
  <c r="D740" i="8"/>
  <c r="E740" i="8"/>
  <c r="F740" i="8"/>
  <c r="B741" i="8"/>
  <c r="C741" i="8"/>
  <c r="D741" i="8"/>
  <c r="E741" i="8"/>
  <c r="F741" i="8"/>
  <c r="B742" i="8"/>
  <c r="C742" i="8"/>
  <c r="D742" i="8"/>
  <c r="E742" i="8"/>
  <c r="F742" i="8"/>
  <c r="B743" i="8"/>
  <c r="C743" i="8"/>
  <c r="D743" i="8"/>
  <c r="E743" i="8"/>
  <c r="F743" i="8"/>
  <c r="B744" i="8"/>
  <c r="C744" i="8"/>
  <c r="D744" i="8"/>
  <c r="E744" i="8"/>
  <c r="F744" i="8"/>
  <c r="B745" i="8"/>
  <c r="C745" i="8"/>
  <c r="D745" i="8"/>
  <c r="E745" i="8"/>
  <c r="F745" i="8"/>
  <c r="B746" i="8"/>
  <c r="C746" i="8"/>
  <c r="D746" i="8"/>
  <c r="E746" i="8"/>
  <c r="F746" i="8"/>
  <c r="B747" i="8"/>
  <c r="C747" i="8"/>
  <c r="D747" i="8"/>
  <c r="E747" i="8"/>
  <c r="F747" i="8"/>
  <c r="B748" i="8"/>
  <c r="C748" i="8"/>
  <c r="D748" i="8"/>
  <c r="E748" i="8"/>
  <c r="F748" i="8"/>
  <c r="B749" i="8"/>
  <c r="C749" i="8"/>
  <c r="D749" i="8"/>
  <c r="E749" i="8"/>
  <c r="F749" i="8"/>
  <c r="B750" i="8"/>
  <c r="C750" i="8"/>
  <c r="D750" i="8"/>
  <c r="E750" i="8"/>
  <c r="F750" i="8"/>
  <c r="B751" i="8"/>
  <c r="C751" i="8"/>
  <c r="D751" i="8"/>
  <c r="E751" i="8"/>
  <c r="F751" i="8"/>
  <c r="B752" i="8"/>
  <c r="C752" i="8"/>
  <c r="D752" i="8"/>
  <c r="E752" i="8"/>
  <c r="F752" i="8"/>
  <c r="B753" i="8"/>
  <c r="C753" i="8"/>
  <c r="D753" i="8"/>
  <c r="E753" i="8"/>
  <c r="F753" i="8"/>
  <c r="B754" i="8"/>
  <c r="C754" i="8"/>
  <c r="D754" i="8"/>
  <c r="E754" i="8"/>
  <c r="F754" i="8"/>
  <c r="B755" i="8"/>
  <c r="C755" i="8"/>
  <c r="D755" i="8"/>
  <c r="E755" i="8"/>
  <c r="F755" i="8"/>
  <c r="B756" i="8"/>
  <c r="C756" i="8"/>
  <c r="D756" i="8"/>
  <c r="E756" i="8"/>
  <c r="F756" i="8"/>
  <c r="B757" i="8"/>
  <c r="C757" i="8"/>
  <c r="D757" i="8"/>
  <c r="E757" i="8"/>
  <c r="F757" i="8"/>
  <c r="B758" i="8"/>
  <c r="C758" i="8"/>
  <c r="D758" i="8"/>
  <c r="E758" i="8"/>
  <c r="F758" i="8"/>
  <c r="B759" i="8"/>
  <c r="C759" i="8"/>
  <c r="D759" i="8"/>
  <c r="E759" i="8"/>
  <c r="F759" i="8"/>
  <c r="B760" i="8"/>
  <c r="C760" i="8"/>
  <c r="D760" i="8"/>
  <c r="E760" i="8"/>
  <c r="F760" i="8"/>
  <c r="B761" i="8"/>
  <c r="C761" i="8"/>
  <c r="D761" i="8"/>
  <c r="E761" i="8"/>
  <c r="F761" i="8"/>
  <c r="B762" i="8"/>
  <c r="C762" i="8"/>
  <c r="D762" i="8"/>
  <c r="E762" i="8"/>
  <c r="F762" i="8"/>
  <c r="B763" i="8"/>
  <c r="C763" i="8"/>
  <c r="D763" i="8"/>
  <c r="E763" i="8"/>
  <c r="F763" i="8"/>
  <c r="B764" i="8"/>
  <c r="C764" i="8"/>
  <c r="D764" i="8"/>
  <c r="E764" i="8"/>
  <c r="F764" i="8"/>
  <c r="B765" i="8"/>
  <c r="C765" i="8"/>
  <c r="D765" i="8"/>
  <c r="E765" i="8"/>
  <c r="F765" i="8"/>
  <c r="B766" i="8"/>
  <c r="C766" i="8"/>
  <c r="D766" i="8"/>
  <c r="E766" i="8"/>
  <c r="F766" i="8"/>
  <c r="B767" i="8"/>
  <c r="C767" i="8"/>
  <c r="D767" i="8"/>
  <c r="E767" i="8"/>
  <c r="F767" i="8"/>
  <c r="B768" i="8"/>
  <c r="C768" i="8"/>
  <c r="D768" i="8"/>
  <c r="E768" i="8"/>
  <c r="F768" i="8"/>
  <c r="B769" i="8"/>
  <c r="C769" i="8"/>
  <c r="D769" i="8"/>
  <c r="E769" i="8"/>
  <c r="F769" i="8"/>
  <c r="B770" i="8"/>
  <c r="C770" i="8"/>
  <c r="D770" i="8"/>
  <c r="E770" i="8"/>
  <c r="F770" i="8"/>
  <c r="B771" i="8"/>
  <c r="C771" i="8"/>
  <c r="D771" i="8"/>
  <c r="E771" i="8"/>
  <c r="F771" i="8"/>
  <c r="B772" i="8"/>
  <c r="C772" i="8"/>
  <c r="D772" i="8"/>
  <c r="E772" i="8"/>
  <c r="F772" i="8"/>
  <c r="B773" i="8"/>
  <c r="C773" i="8"/>
  <c r="D773" i="8"/>
  <c r="E773" i="8"/>
  <c r="F773" i="8"/>
  <c r="B774" i="8"/>
  <c r="C774" i="8"/>
  <c r="D774" i="8"/>
  <c r="E774" i="8"/>
  <c r="F774" i="8"/>
  <c r="B775" i="8"/>
  <c r="C775" i="8"/>
  <c r="D775" i="8"/>
  <c r="E775" i="8"/>
  <c r="F775" i="8"/>
  <c r="B776" i="8"/>
  <c r="C776" i="8"/>
  <c r="D776" i="8"/>
  <c r="E776" i="8"/>
  <c r="F776" i="8"/>
  <c r="B777" i="8"/>
  <c r="C777" i="8"/>
  <c r="D777" i="8"/>
  <c r="E777" i="8"/>
  <c r="F777" i="8"/>
  <c r="B778" i="8"/>
  <c r="C778" i="8"/>
  <c r="D778" i="8"/>
  <c r="E778" i="8"/>
  <c r="F778" i="8"/>
  <c r="B779" i="8"/>
  <c r="C779" i="8"/>
  <c r="D779" i="8"/>
  <c r="E779" i="8"/>
  <c r="F779" i="8"/>
  <c r="B780" i="8"/>
  <c r="C780" i="8"/>
  <c r="D780" i="8"/>
  <c r="E780" i="8"/>
  <c r="F780" i="8"/>
  <c r="B781" i="8"/>
  <c r="C781" i="8"/>
  <c r="D781" i="8"/>
  <c r="E781" i="8"/>
  <c r="F781" i="8"/>
  <c r="B782" i="8"/>
  <c r="C782" i="8"/>
  <c r="D782" i="8"/>
  <c r="E782" i="8"/>
  <c r="F782" i="8"/>
  <c r="B783" i="8"/>
  <c r="C783" i="8"/>
  <c r="D783" i="8"/>
  <c r="E783" i="8"/>
  <c r="F783" i="8"/>
  <c r="B784" i="8"/>
  <c r="C784" i="8"/>
  <c r="D784" i="8"/>
  <c r="E784" i="8"/>
  <c r="F784" i="8"/>
  <c r="B785" i="8"/>
  <c r="C785" i="8"/>
  <c r="D785" i="8"/>
  <c r="E785" i="8"/>
  <c r="F785" i="8"/>
  <c r="B786" i="8"/>
  <c r="C786" i="8"/>
  <c r="D786" i="8"/>
  <c r="E786" i="8"/>
  <c r="F786" i="8"/>
  <c r="B787" i="8"/>
  <c r="C787" i="8"/>
  <c r="D787" i="8"/>
  <c r="E787" i="8"/>
  <c r="F787" i="8"/>
  <c r="B788" i="8"/>
  <c r="C788" i="8"/>
  <c r="D788" i="8"/>
  <c r="E788" i="8"/>
  <c r="F788" i="8"/>
  <c r="B789" i="8"/>
  <c r="C789" i="8"/>
  <c r="D789" i="8"/>
  <c r="E789" i="8"/>
  <c r="F789" i="8"/>
  <c r="B790" i="8"/>
  <c r="C790" i="8"/>
  <c r="D790" i="8"/>
  <c r="E790" i="8"/>
  <c r="F790" i="8"/>
  <c r="B791" i="8"/>
  <c r="C791" i="8"/>
  <c r="D791" i="8"/>
  <c r="E791" i="8"/>
  <c r="F791" i="8"/>
  <c r="B792" i="8"/>
  <c r="C792" i="8"/>
  <c r="D792" i="8"/>
  <c r="E792" i="8"/>
  <c r="F792" i="8"/>
  <c r="B793" i="8"/>
  <c r="C793" i="8"/>
  <c r="D793" i="8"/>
  <c r="E793" i="8"/>
  <c r="F793" i="8"/>
  <c r="B794" i="8"/>
  <c r="C794" i="8"/>
  <c r="D794" i="8"/>
  <c r="E794" i="8"/>
  <c r="F794" i="8"/>
  <c r="B795" i="8"/>
  <c r="C795" i="8"/>
  <c r="D795" i="8"/>
  <c r="E795" i="8"/>
  <c r="F795" i="8"/>
  <c r="B796" i="8"/>
  <c r="C796" i="8"/>
  <c r="D796" i="8"/>
  <c r="E796" i="8"/>
  <c r="F796" i="8"/>
  <c r="B797" i="8"/>
  <c r="C797" i="8"/>
  <c r="D797" i="8"/>
  <c r="E797" i="8"/>
  <c r="F797" i="8"/>
  <c r="B798" i="8"/>
  <c r="C798" i="8"/>
  <c r="D798" i="8"/>
  <c r="E798" i="8"/>
  <c r="F798" i="8"/>
  <c r="B799" i="8"/>
  <c r="C799" i="8"/>
  <c r="D799" i="8"/>
  <c r="E799" i="8"/>
  <c r="F799" i="8"/>
  <c r="B800" i="8"/>
  <c r="C800" i="8"/>
  <c r="D800" i="8"/>
  <c r="E800" i="8"/>
  <c r="F800" i="8"/>
  <c r="B801" i="8"/>
  <c r="C801" i="8"/>
  <c r="D801" i="8"/>
  <c r="E801" i="8"/>
  <c r="F801" i="8"/>
  <c r="B802" i="8"/>
  <c r="C802" i="8"/>
  <c r="D802" i="8"/>
  <c r="E802" i="8"/>
  <c r="F802" i="8"/>
  <c r="B803" i="8"/>
  <c r="C803" i="8"/>
  <c r="D803" i="8"/>
  <c r="E803" i="8"/>
  <c r="F803" i="8"/>
  <c r="B804" i="8"/>
  <c r="C804" i="8"/>
  <c r="D804" i="8"/>
  <c r="E804" i="8"/>
  <c r="F804" i="8"/>
  <c r="B805" i="8"/>
  <c r="C805" i="8"/>
  <c r="D805" i="8"/>
  <c r="E805" i="8"/>
  <c r="F805" i="8"/>
  <c r="B806" i="8"/>
  <c r="C806" i="8"/>
  <c r="D806" i="8"/>
  <c r="E806" i="8"/>
  <c r="F806" i="8"/>
  <c r="B807" i="8"/>
  <c r="C807" i="8"/>
  <c r="D807" i="8"/>
  <c r="E807" i="8"/>
  <c r="F807" i="8"/>
  <c r="B808" i="8"/>
  <c r="C808" i="8"/>
  <c r="D808" i="8"/>
  <c r="E808" i="8"/>
  <c r="F808" i="8"/>
  <c r="B809" i="8"/>
  <c r="C809" i="8"/>
  <c r="D809" i="8"/>
  <c r="E809" i="8"/>
  <c r="F809" i="8"/>
  <c r="B810" i="8"/>
  <c r="C810" i="8"/>
  <c r="D810" i="8"/>
  <c r="E810" i="8"/>
  <c r="F810" i="8"/>
  <c r="B811" i="8"/>
  <c r="C811" i="8"/>
  <c r="D811" i="8"/>
  <c r="E811" i="8"/>
  <c r="F811" i="8"/>
  <c r="B812" i="8"/>
  <c r="C812" i="8"/>
  <c r="D812" i="8"/>
  <c r="E812" i="8"/>
  <c r="F812" i="8"/>
  <c r="B813" i="8"/>
  <c r="C813" i="8"/>
  <c r="D813" i="8"/>
  <c r="E813" i="8"/>
  <c r="F813" i="8"/>
  <c r="B814" i="8"/>
  <c r="C814" i="8"/>
  <c r="D814" i="8"/>
  <c r="E814" i="8"/>
  <c r="F814" i="8"/>
  <c r="B815" i="8"/>
  <c r="C815" i="8"/>
  <c r="D815" i="8"/>
  <c r="E815" i="8"/>
  <c r="F815" i="8"/>
  <c r="B816" i="8"/>
  <c r="C816" i="8"/>
  <c r="D816" i="8"/>
  <c r="E816" i="8"/>
  <c r="F816" i="8"/>
  <c r="B817" i="8"/>
  <c r="C817" i="8"/>
  <c r="D817" i="8"/>
  <c r="E817" i="8"/>
  <c r="F817" i="8"/>
  <c r="B818" i="8"/>
  <c r="C818" i="8"/>
  <c r="D818" i="8"/>
  <c r="E818" i="8"/>
  <c r="F818" i="8"/>
  <c r="B819" i="8"/>
  <c r="C819" i="8"/>
  <c r="D819" i="8"/>
  <c r="E819" i="8"/>
  <c r="F819" i="8"/>
  <c r="B820" i="8"/>
  <c r="C820" i="8"/>
  <c r="D820" i="8"/>
  <c r="E820" i="8"/>
  <c r="F820" i="8"/>
  <c r="B821" i="8"/>
  <c r="C821" i="8"/>
  <c r="D821" i="8"/>
  <c r="E821" i="8"/>
  <c r="F821" i="8"/>
  <c r="B822" i="8"/>
  <c r="C822" i="8"/>
  <c r="D822" i="8"/>
  <c r="E822" i="8"/>
  <c r="F822" i="8"/>
  <c r="B823" i="8"/>
  <c r="C823" i="8"/>
  <c r="D823" i="8"/>
  <c r="E823" i="8"/>
  <c r="F823" i="8"/>
  <c r="B824" i="8"/>
  <c r="C824" i="8"/>
  <c r="D824" i="8"/>
  <c r="E824" i="8"/>
  <c r="F824" i="8"/>
  <c r="B825" i="8"/>
  <c r="C825" i="8"/>
  <c r="D825" i="8"/>
  <c r="E825" i="8"/>
  <c r="F825" i="8"/>
  <c r="B826" i="8"/>
  <c r="C826" i="8"/>
  <c r="D826" i="8"/>
  <c r="E826" i="8"/>
  <c r="F826" i="8"/>
  <c r="B827" i="8"/>
  <c r="C827" i="8"/>
  <c r="D827" i="8"/>
  <c r="E827" i="8"/>
  <c r="F827" i="8"/>
  <c r="B828" i="8"/>
  <c r="C828" i="8"/>
  <c r="D828" i="8"/>
  <c r="E828" i="8"/>
  <c r="F828" i="8"/>
  <c r="B829" i="8"/>
  <c r="C829" i="8"/>
  <c r="D829" i="8"/>
  <c r="E829" i="8"/>
  <c r="F829" i="8"/>
  <c r="B830" i="8"/>
  <c r="C830" i="8"/>
  <c r="D830" i="8"/>
  <c r="E830" i="8"/>
  <c r="F830" i="8"/>
  <c r="B831" i="8"/>
  <c r="C831" i="8"/>
  <c r="D831" i="8"/>
  <c r="E831" i="8"/>
  <c r="F831" i="8"/>
  <c r="B832" i="8"/>
  <c r="C832" i="8"/>
  <c r="D832" i="8"/>
  <c r="E832" i="8"/>
  <c r="F832" i="8"/>
  <c r="B833" i="8"/>
  <c r="C833" i="8"/>
  <c r="D833" i="8"/>
  <c r="E833" i="8"/>
  <c r="F833" i="8"/>
  <c r="B834" i="8"/>
  <c r="C834" i="8"/>
  <c r="D834" i="8"/>
  <c r="E834" i="8"/>
  <c r="F834" i="8"/>
  <c r="B835" i="8"/>
  <c r="C835" i="8"/>
  <c r="D835" i="8"/>
  <c r="E835" i="8"/>
  <c r="F835" i="8"/>
  <c r="B836" i="8"/>
  <c r="C836" i="8"/>
  <c r="D836" i="8"/>
  <c r="E836" i="8"/>
  <c r="F836" i="8"/>
  <c r="B837" i="8"/>
  <c r="C837" i="8"/>
  <c r="D837" i="8"/>
  <c r="E837" i="8"/>
  <c r="F837" i="8"/>
  <c r="B838" i="8"/>
  <c r="C838" i="8"/>
  <c r="D838" i="8"/>
  <c r="E838" i="8"/>
  <c r="F838" i="8"/>
  <c r="B839" i="8"/>
  <c r="C839" i="8"/>
  <c r="D839" i="8"/>
  <c r="E839" i="8"/>
  <c r="F839" i="8"/>
  <c r="B840" i="8"/>
  <c r="C840" i="8"/>
  <c r="D840" i="8"/>
  <c r="E840" i="8"/>
  <c r="F840" i="8"/>
  <c r="B841" i="8"/>
  <c r="C841" i="8"/>
  <c r="D841" i="8"/>
  <c r="E841" i="8"/>
  <c r="F841" i="8"/>
  <c r="B842" i="8"/>
  <c r="C842" i="8"/>
  <c r="D842" i="8"/>
  <c r="E842" i="8"/>
  <c r="F842" i="8"/>
  <c r="B843" i="8"/>
  <c r="C843" i="8"/>
  <c r="D843" i="8"/>
  <c r="E843" i="8"/>
  <c r="F843" i="8"/>
  <c r="B844" i="8"/>
  <c r="C844" i="8"/>
  <c r="D844" i="8"/>
  <c r="E844" i="8"/>
  <c r="F844" i="8"/>
  <c r="B845" i="8"/>
  <c r="C845" i="8"/>
  <c r="D845" i="8"/>
  <c r="E845" i="8"/>
  <c r="F845" i="8"/>
  <c r="B846" i="8"/>
  <c r="C846" i="8"/>
  <c r="D846" i="8"/>
  <c r="E846" i="8"/>
  <c r="F846" i="8"/>
  <c r="B847" i="8"/>
  <c r="C847" i="8"/>
  <c r="D847" i="8"/>
  <c r="E847" i="8"/>
  <c r="F847" i="8"/>
  <c r="B848" i="8"/>
  <c r="C848" i="8"/>
  <c r="D848" i="8"/>
  <c r="E848" i="8"/>
  <c r="F848" i="8"/>
  <c r="B849" i="8"/>
  <c r="C849" i="8"/>
  <c r="D849" i="8"/>
  <c r="E849" i="8"/>
  <c r="F849" i="8"/>
  <c r="B850" i="8"/>
  <c r="C850" i="8"/>
  <c r="D850" i="8"/>
  <c r="E850" i="8"/>
  <c r="F850" i="8"/>
  <c r="B851" i="8"/>
  <c r="C851" i="8"/>
  <c r="D851" i="8"/>
  <c r="E851" i="8"/>
  <c r="F851" i="8"/>
  <c r="B852" i="8"/>
  <c r="C852" i="8"/>
  <c r="D852" i="8"/>
  <c r="E852" i="8"/>
  <c r="F852" i="8"/>
  <c r="B853" i="8"/>
  <c r="C853" i="8"/>
  <c r="D853" i="8"/>
  <c r="E853" i="8"/>
  <c r="F853" i="8"/>
  <c r="B854" i="8"/>
  <c r="C854" i="8"/>
  <c r="D854" i="8"/>
  <c r="E854" i="8"/>
  <c r="F854" i="8"/>
  <c r="B855" i="8"/>
  <c r="C855" i="8"/>
  <c r="D855" i="8"/>
  <c r="E855" i="8"/>
  <c r="F855" i="8"/>
  <c r="B856" i="8"/>
  <c r="C856" i="8"/>
  <c r="D856" i="8"/>
  <c r="E856" i="8"/>
  <c r="F856" i="8"/>
  <c r="B857" i="8"/>
  <c r="C857" i="8"/>
  <c r="D857" i="8"/>
  <c r="E857" i="8"/>
  <c r="F857" i="8"/>
  <c r="B858" i="8"/>
  <c r="C858" i="8"/>
  <c r="D858" i="8"/>
  <c r="E858" i="8"/>
  <c r="F858" i="8"/>
  <c r="B859" i="8"/>
  <c r="C859" i="8"/>
  <c r="D859" i="8"/>
  <c r="E859" i="8"/>
  <c r="F859" i="8"/>
  <c r="B860" i="8"/>
  <c r="C860" i="8"/>
  <c r="D860" i="8"/>
  <c r="E860" i="8"/>
  <c r="F860" i="8"/>
  <c r="B861" i="8"/>
  <c r="C861" i="8"/>
  <c r="D861" i="8"/>
  <c r="E861" i="8"/>
  <c r="F861" i="8"/>
  <c r="B862" i="8"/>
  <c r="C862" i="8"/>
  <c r="D862" i="8"/>
  <c r="E862" i="8"/>
  <c r="F862" i="8"/>
  <c r="B863" i="8"/>
  <c r="C863" i="8"/>
  <c r="D863" i="8"/>
  <c r="E863" i="8"/>
  <c r="F863" i="8"/>
  <c r="B864" i="8"/>
  <c r="C864" i="8"/>
  <c r="D864" i="8"/>
  <c r="E864" i="8"/>
  <c r="F864" i="8"/>
  <c r="B865" i="8"/>
  <c r="C865" i="8"/>
  <c r="D865" i="8"/>
  <c r="E865" i="8"/>
  <c r="F865" i="8"/>
  <c r="B866" i="8"/>
  <c r="C866" i="8"/>
  <c r="D866" i="8"/>
  <c r="E866" i="8"/>
  <c r="F866" i="8"/>
  <c r="B867" i="8"/>
  <c r="C867" i="8"/>
  <c r="D867" i="8"/>
  <c r="E867" i="8"/>
  <c r="F867" i="8"/>
  <c r="B868" i="8"/>
  <c r="C868" i="8"/>
  <c r="D868" i="8"/>
  <c r="E868" i="8"/>
  <c r="F868" i="8"/>
  <c r="B869" i="8"/>
  <c r="C869" i="8"/>
  <c r="D869" i="8"/>
  <c r="E869" i="8"/>
  <c r="F869" i="8"/>
  <c r="B870" i="8"/>
  <c r="C870" i="8"/>
  <c r="D870" i="8"/>
  <c r="E870" i="8"/>
  <c r="F870" i="8"/>
  <c r="B871" i="8"/>
  <c r="C871" i="8"/>
  <c r="D871" i="8"/>
  <c r="E871" i="8"/>
  <c r="F871" i="8"/>
  <c r="B872" i="8"/>
  <c r="C872" i="8"/>
  <c r="D872" i="8"/>
  <c r="E872" i="8"/>
  <c r="F872" i="8"/>
  <c r="B873" i="8"/>
  <c r="C873" i="8"/>
  <c r="D873" i="8"/>
  <c r="E873" i="8"/>
  <c r="F873" i="8"/>
  <c r="B874" i="8"/>
  <c r="C874" i="8"/>
  <c r="D874" i="8"/>
  <c r="E874" i="8"/>
  <c r="F874" i="8"/>
  <c r="B875" i="8"/>
  <c r="C875" i="8"/>
  <c r="D875" i="8"/>
  <c r="E875" i="8"/>
  <c r="F875" i="8"/>
  <c r="B876" i="8"/>
  <c r="C876" i="8"/>
  <c r="D876" i="8"/>
  <c r="E876" i="8"/>
  <c r="F876" i="8"/>
  <c r="B877" i="8"/>
  <c r="C877" i="8"/>
  <c r="D877" i="8"/>
  <c r="E877" i="8"/>
  <c r="F877" i="8"/>
  <c r="B878" i="8"/>
  <c r="C878" i="8"/>
  <c r="D878" i="8"/>
  <c r="E878" i="8"/>
  <c r="F878" i="8"/>
  <c r="B879" i="8"/>
  <c r="C879" i="8"/>
  <c r="D879" i="8"/>
  <c r="E879" i="8"/>
  <c r="F879" i="8"/>
  <c r="B880" i="8"/>
  <c r="C880" i="8"/>
  <c r="D880" i="8"/>
  <c r="E880" i="8"/>
  <c r="F880" i="8"/>
  <c r="B881" i="8"/>
  <c r="C881" i="8"/>
  <c r="D881" i="8"/>
  <c r="E881" i="8"/>
  <c r="F881" i="8"/>
  <c r="B882" i="8"/>
  <c r="C882" i="8"/>
  <c r="D882" i="8"/>
  <c r="E882" i="8"/>
  <c r="F882" i="8"/>
  <c r="B883" i="8"/>
  <c r="C883" i="8"/>
  <c r="D883" i="8"/>
  <c r="E883" i="8"/>
  <c r="F883" i="8"/>
  <c r="B884" i="8"/>
  <c r="C884" i="8"/>
  <c r="D884" i="8"/>
  <c r="E884" i="8"/>
  <c r="F884" i="8"/>
  <c r="B885" i="8"/>
  <c r="C885" i="8"/>
  <c r="D885" i="8"/>
  <c r="E885" i="8"/>
  <c r="F885" i="8"/>
  <c r="B886" i="8"/>
  <c r="C886" i="8"/>
  <c r="D886" i="8"/>
  <c r="E886" i="8"/>
  <c r="F886" i="8"/>
  <c r="B887" i="8"/>
  <c r="C887" i="8"/>
  <c r="D887" i="8"/>
  <c r="E887" i="8"/>
  <c r="F887" i="8"/>
  <c r="B888" i="8"/>
  <c r="C888" i="8"/>
  <c r="D888" i="8"/>
  <c r="E888" i="8"/>
  <c r="F888" i="8"/>
  <c r="B889" i="8"/>
  <c r="C889" i="8"/>
  <c r="D889" i="8"/>
  <c r="E889" i="8"/>
  <c r="F889" i="8"/>
  <c r="B890" i="8"/>
  <c r="C890" i="8"/>
  <c r="D890" i="8"/>
  <c r="E890" i="8"/>
  <c r="F890" i="8"/>
  <c r="B891" i="8"/>
  <c r="C891" i="8"/>
  <c r="D891" i="8"/>
  <c r="E891" i="8"/>
  <c r="F891" i="8"/>
  <c r="B892" i="8"/>
  <c r="C892" i="8"/>
  <c r="D892" i="8"/>
  <c r="E892" i="8"/>
  <c r="F892" i="8"/>
  <c r="B893" i="8"/>
  <c r="C893" i="8"/>
  <c r="D893" i="8"/>
  <c r="E893" i="8"/>
  <c r="F893" i="8"/>
  <c r="B894" i="8"/>
  <c r="C894" i="8"/>
  <c r="D894" i="8"/>
  <c r="E894" i="8"/>
  <c r="F894" i="8"/>
  <c r="B895" i="8"/>
  <c r="C895" i="8"/>
  <c r="D895" i="8"/>
  <c r="E895" i="8"/>
  <c r="F895" i="8"/>
  <c r="B896" i="8"/>
  <c r="C896" i="8"/>
  <c r="D896" i="8"/>
  <c r="E896" i="8"/>
  <c r="F896" i="8"/>
  <c r="B897" i="8"/>
  <c r="C897" i="8"/>
  <c r="D897" i="8"/>
  <c r="E897" i="8"/>
  <c r="F897" i="8"/>
  <c r="B898" i="8"/>
  <c r="C898" i="8"/>
  <c r="D898" i="8"/>
  <c r="E898" i="8"/>
  <c r="F898" i="8"/>
  <c r="B899" i="8"/>
  <c r="C899" i="8"/>
  <c r="D899" i="8"/>
  <c r="E899" i="8"/>
  <c r="F899" i="8"/>
  <c r="B900" i="8"/>
  <c r="C900" i="8"/>
  <c r="D900" i="8"/>
  <c r="E900" i="8"/>
  <c r="F900" i="8"/>
  <c r="B901" i="8"/>
  <c r="C901" i="8"/>
  <c r="D901" i="8"/>
  <c r="E901" i="8"/>
  <c r="F901" i="8"/>
  <c r="B902" i="8"/>
  <c r="C902" i="8"/>
  <c r="D902" i="8"/>
  <c r="E902" i="8"/>
  <c r="F902" i="8"/>
  <c r="B4" i="8"/>
  <c r="B5" i="7"/>
  <c r="B6" i="7"/>
  <c r="B7" i="7" s="1"/>
  <c r="B91" i="7"/>
  <c r="C91" i="7"/>
  <c r="D91" i="7"/>
  <c r="E91" i="7"/>
  <c r="F91" i="7"/>
  <c r="B92" i="7"/>
  <c r="C92" i="7"/>
  <c r="D92" i="7"/>
  <c r="E92" i="7"/>
  <c r="F92" i="7"/>
  <c r="B93" i="7"/>
  <c r="C93" i="7"/>
  <c r="D93" i="7"/>
  <c r="E93" i="7"/>
  <c r="F93" i="7"/>
  <c r="B94" i="7"/>
  <c r="C94" i="7"/>
  <c r="D94" i="7"/>
  <c r="E94" i="7"/>
  <c r="F94" i="7"/>
  <c r="B95" i="7"/>
  <c r="C95" i="7"/>
  <c r="D95" i="7"/>
  <c r="E95" i="7"/>
  <c r="F95" i="7"/>
  <c r="B96" i="7"/>
  <c r="C96" i="7"/>
  <c r="D96" i="7"/>
  <c r="E96" i="7"/>
  <c r="F96" i="7"/>
  <c r="B97" i="7"/>
  <c r="C97" i="7"/>
  <c r="D97" i="7"/>
  <c r="E97" i="7"/>
  <c r="F97" i="7"/>
  <c r="B98" i="7"/>
  <c r="C98" i="7"/>
  <c r="D98" i="7"/>
  <c r="E98" i="7"/>
  <c r="F98" i="7"/>
  <c r="B99" i="7"/>
  <c r="C99" i="7"/>
  <c r="D99" i="7"/>
  <c r="E99" i="7"/>
  <c r="F99" i="7"/>
  <c r="B100" i="7"/>
  <c r="C100" i="7"/>
  <c r="D100" i="7"/>
  <c r="E100" i="7"/>
  <c r="F100" i="7"/>
  <c r="B101" i="7"/>
  <c r="C101" i="7"/>
  <c r="D101" i="7"/>
  <c r="E101" i="7"/>
  <c r="F101" i="7"/>
  <c r="B102" i="7"/>
  <c r="C102" i="7"/>
  <c r="D102" i="7"/>
  <c r="E102" i="7"/>
  <c r="F102" i="7"/>
  <c r="B103" i="7"/>
  <c r="C103" i="7"/>
  <c r="D103" i="7"/>
  <c r="E103" i="7"/>
  <c r="F103" i="7"/>
  <c r="B104" i="7"/>
  <c r="C104" i="7"/>
  <c r="D104" i="7"/>
  <c r="E104" i="7"/>
  <c r="F104" i="7"/>
  <c r="B105" i="7"/>
  <c r="C105" i="7"/>
  <c r="D105" i="7"/>
  <c r="E105" i="7"/>
  <c r="F105" i="7"/>
  <c r="B106" i="7"/>
  <c r="C106" i="7"/>
  <c r="D106" i="7"/>
  <c r="E106" i="7"/>
  <c r="F106" i="7"/>
  <c r="B107" i="7"/>
  <c r="C107" i="7"/>
  <c r="D107" i="7"/>
  <c r="E107" i="7"/>
  <c r="F107" i="7"/>
  <c r="B108" i="7"/>
  <c r="C108" i="7"/>
  <c r="D108" i="7"/>
  <c r="E108" i="7"/>
  <c r="F108" i="7"/>
  <c r="B109" i="7"/>
  <c r="C109" i="7"/>
  <c r="D109" i="7"/>
  <c r="E109" i="7"/>
  <c r="F109" i="7"/>
  <c r="B110" i="7"/>
  <c r="C110" i="7"/>
  <c r="D110" i="7"/>
  <c r="E110" i="7"/>
  <c r="F110" i="7"/>
  <c r="B111" i="7"/>
  <c r="C111" i="7"/>
  <c r="D111" i="7"/>
  <c r="E111" i="7"/>
  <c r="F111" i="7"/>
  <c r="B112" i="7"/>
  <c r="C112" i="7"/>
  <c r="D112" i="7"/>
  <c r="E112" i="7"/>
  <c r="F112" i="7"/>
  <c r="B113" i="7"/>
  <c r="C113" i="7"/>
  <c r="D113" i="7"/>
  <c r="E113" i="7"/>
  <c r="F113" i="7"/>
  <c r="B114" i="7"/>
  <c r="C114" i="7"/>
  <c r="D114" i="7"/>
  <c r="E114" i="7"/>
  <c r="F114" i="7"/>
  <c r="B115" i="7"/>
  <c r="C115" i="7"/>
  <c r="D115" i="7"/>
  <c r="E115" i="7"/>
  <c r="F115" i="7"/>
  <c r="B116" i="7"/>
  <c r="C116" i="7"/>
  <c r="D116" i="7"/>
  <c r="E116" i="7"/>
  <c r="F116" i="7"/>
  <c r="B117" i="7"/>
  <c r="C117" i="7"/>
  <c r="D117" i="7"/>
  <c r="E117" i="7"/>
  <c r="F117" i="7"/>
  <c r="B118" i="7"/>
  <c r="C118" i="7"/>
  <c r="D118" i="7"/>
  <c r="E118" i="7"/>
  <c r="F118" i="7"/>
  <c r="B119" i="7"/>
  <c r="C119" i="7"/>
  <c r="D119" i="7"/>
  <c r="E119" i="7"/>
  <c r="F119" i="7"/>
  <c r="B120" i="7"/>
  <c r="C120" i="7"/>
  <c r="D120" i="7"/>
  <c r="E120" i="7"/>
  <c r="F120" i="7"/>
  <c r="B121" i="7"/>
  <c r="C121" i="7"/>
  <c r="D121" i="7"/>
  <c r="E121" i="7"/>
  <c r="F121" i="7"/>
  <c r="B122" i="7"/>
  <c r="C122" i="7"/>
  <c r="D122" i="7"/>
  <c r="E122" i="7"/>
  <c r="F122" i="7"/>
  <c r="B123" i="7"/>
  <c r="C123" i="7"/>
  <c r="D123" i="7"/>
  <c r="E123" i="7"/>
  <c r="F123" i="7"/>
  <c r="B124" i="7"/>
  <c r="C124" i="7"/>
  <c r="D124" i="7"/>
  <c r="E124" i="7"/>
  <c r="F124" i="7"/>
  <c r="B125" i="7"/>
  <c r="C125" i="7"/>
  <c r="D125" i="7"/>
  <c r="E125" i="7"/>
  <c r="F125" i="7"/>
  <c r="B126" i="7"/>
  <c r="C126" i="7"/>
  <c r="D126" i="7"/>
  <c r="E126" i="7"/>
  <c r="F126" i="7"/>
  <c r="B127" i="7"/>
  <c r="C127" i="7"/>
  <c r="D127" i="7"/>
  <c r="E127" i="7"/>
  <c r="F127" i="7"/>
  <c r="B128" i="7"/>
  <c r="C128" i="7"/>
  <c r="D128" i="7"/>
  <c r="E128" i="7"/>
  <c r="F128" i="7"/>
  <c r="B129" i="7"/>
  <c r="C129" i="7"/>
  <c r="D129" i="7"/>
  <c r="E129" i="7"/>
  <c r="F129" i="7"/>
  <c r="B130" i="7"/>
  <c r="C130" i="7"/>
  <c r="D130" i="7"/>
  <c r="E130" i="7"/>
  <c r="F130" i="7"/>
  <c r="B131" i="7"/>
  <c r="C131" i="7"/>
  <c r="D131" i="7"/>
  <c r="E131" i="7"/>
  <c r="F131" i="7"/>
  <c r="B132" i="7"/>
  <c r="C132" i="7"/>
  <c r="D132" i="7"/>
  <c r="E132" i="7"/>
  <c r="F132" i="7"/>
  <c r="B133" i="7"/>
  <c r="C133" i="7"/>
  <c r="D133" i="7"/>
  <c r="E133" i="7"/>
  <c r="F133" i="7"/>
  <c r="B134" i="7"/>
  <c r="C134" i="7"/>
  <c r="D134" i="7"/>
  <c r="E134" i="7"/>
  <c r="F134" i="7"/>
  <c r="B135" i="7"/>
  <c r="C135" i="7"/>
  <c r="D135" i="7"/>
  <c r="E135" i="7"/>
  <c r="F135" i="7"/>
  <c r="B136" i="7"/>
  <c r="C136" i="7"/>
  <c r="D136" i="7"/>
  <c r="E136" i="7"/>
  <c r="F136" i="7"/>
  <c r="B137" i="7"/>
  <c r="C137" i="7"/>
  <c r="D137" i="7"/>
  <c r="E137" i="7"/>
  <c r="F137" i="7"/>
  <c r="B138" i="7"/>
  <c r="C138" i="7"/>
  <c r="D138" i="7"/>
  <c r="E138" i="7"/>
  <c r="F138" i="7"/>
  <c r="B139" i="7"/>
  <c r="C139" i="7"/>
  <c r="D139" i="7"/>
  <c r="E139" i="7"/>
  <c r="F139" i="7"/>
  <c r="B140" i="7"/>
  <c r="C140" i="7"/>
  <c r="D140" i="7"/>
  <c r="E140" i="7"/>
  <c r="F140" i="7"/>
  <c r="B141" i="7"/>
  <c r="C141" i="7"/>
  <c r="D141" i="7"/>
  <c r="E141" i="7"/>
  <c r="F141" i="7"/>
  <c r="B142" i="7"/>
  <c r="C142" i="7"/>
  <c r="D142" i="7"/>
  <c r="E142" i="7"/>
  <c r="F142" i="7"/>
  <c r="B143" i="7"/>
  <c r="C143" i="7"/>
  <c r="D143" i="7"/>
  <c r="E143" i="7"/>
  <c r="F143" i="7"/>
  <c r="B144" i="7"/>
  <c r="C144" i="7"/>
  <c r="D144" i="7"/>
  <c r="E144" i="7"/>
  <c r="F144" i="7"/>
  <c r="B145" i="7"/>
  <c r="C145" i="7"/>
  <c r="D145" i="7"/>
  <c r="E145" i="7"/>
  <c r="F145" i="7"/>
  <c r="B146" i="7"/>
  <c r="C146" i="7"/>
  <c r="D146" i="7"/>
  <c r="E146" i="7"/>
  <c r="F146" i="7"/>
  <c r="B147" i="7"/>
  <c r="C147" i="7"/>
  <c r="D147" i="7"/>
  <c r="E147" i="7"/>
  <c r="F147" i="7"/>
  <c r="B148" i="7"/>
  <c r="C148" i="7"/>
  <c r="D148" i="7"/>
  <c r="E148" i="7"/>
  <c r="F148" i="7"/>
  <c r="B149" i="7"/>
  <c r="C149" i="7"/>
  <c r="D149" i="7"/>
  <c r="E149" i="7"/>
  <c r="F149" i="7"/>
  <c r="B150" i="7"/>
  <c r="C150" i="7"/>
  <c r="D150" i="7"/>
  <c r="E150" i="7"/>
  <c r="F150" i="7"/>
  <c r="B151" i="7"/>
  <c r="C151" i="7"/>
  <c r="D151" i="7"/>
  <c r="E151" i="7"/>
  <c r="F151" i="7"/>
  <c r="B152" i="7"/>
  <c r="C152" i="7"/>
  <c r="D152" i="7"/>
  <c r="E152" i="7"/>
  <c r="F152" i="7"/>
  <c r="B153" i="7"/>
  <c r="C153" i="7"/>
  <c r="D153" i="7"/>
  <c r="E153" i="7"/>
  <c r="F153" i="7"/>
  <c r="B154" i="7"/>
  <c r="C154" i="7"/>
  <c r="D154" i="7"/>
  <c r="E154" i="7"/>
  <c r="F154" i="7"/>
  <c r="B155" i="7"/>
  <c r="C155" i="7"/>
  <c r="D155" i="7"/>
  <c r="E155" i="7"/>
  <c r="F155" i="7"/>
  <c r="B156" i="7"/>
  <c r="C156" i="7"/>
  <c r="D156" i="7"/>
  <c r="E156" i="7"/>
  <c r="F156" i="7"/>
  <c r="B157" i="7"/>
  <c r="C157" i="7"/>
  <c r="D157" i="7"/>
  <c r="E157" i="7"/>
  <c r="F157" i="7"/>
  <c r="B158" i="7"/>
  <c r="C158" i="7"/>
  <c r="D158" i="7"/>
  <c r="E158" i="7"/>
  <c r="F158" i="7"/>
  <c r="B159" i="7"/>
  <c r="C159" i="7"/>
  <c r="D159" i="7"/>
  <c r="E159" i="7"/>
  <c r="F159" i="7"/>
  <c r="B160" i="7"/>
  <c r="C160" i="7"/>
  <c r="D160" i="7"/>
  <c r="E160" i="7"/>
  <c r="F160" i="7"/>
  <c r="B161" i="7"/>
  <c r="C161" i="7"/>
  <c r="D161" i="7"/>
  <c r="E161" i="7"/>
  <c r="F161" i="7"/>
  <c r="B162" i="7"/>
  <c r="C162" i="7"/>
  <c r="D162" i="7"/>
  <c r="E162" i="7"/>
  <c r="F162" i="7"/>
  <c r="B163" i="7"/>
  <c r="C163" i="7"/>
  <c r="D163" i="7"/>
  <c r="E163" i="7"/>
  <c r="F163" i="7"/>
  <c r="B164" i="7"/>
  <c r="C164" i="7"/>
  <c r="D164" i="7"/>
  <c r="E164" i="7"/>
  <c r="F164" i="7"/>
  <c r="B165" i="7"/>
  <c r="C165" i="7"/>
  <c r="D165" i="7"/>
  <c r="E165" i="7"/>
  <c r="F165" i="7"/>
  <c r="B166" i="7"/>
  <c r="C166" i="7"/>
  <c r="D166" i="7"/>
  <c r="E166" i="7"/>
  <c r="F166" i="7"/>
  <c r="B167" i="7"/>
  <c r="C167" i="7"/>
  <c r="D167" i="7"/>
  <c r="E167" i="7"/>
  <c r="F167" i="7"/>
  <c r="B168" i="7"/>
  <c r="C168" i="7"/>
  <c r="D168" i="7"/>
  <c r="E168" i="7"/>
  <c r="F168" i="7"/>
  <c r="B169" i="7"/>
  <c r="C169" i="7"/>
  <c r="D169" i="7"/>
  <c r="E169" i="7"/>
  <c r="F169" i="7"/>
  <c r="B170" i="7"/>
  <c r="C170" i="7"/>
  <c r="D170" i="7"/>
  <c r="E170" i="7"/>
  <c r="F170" i="7"/>
  <c r="B171" i="7"/>
  <c r="C171" i="7"/>
  <c r="D171" i="7"/>
  <c r="E171" i="7"/>
  <c r="F171" i="7"/>
  <c r="B172" i="7"/>
  <c r="C172" i="7"/>
  <c r="D172" i="7"/>
  <c r="E172" i="7"/>
  <c r="F172" i="7"/>
  <c r="B173" i="7"/>
  <c r="C173" i="7"/>
  <c r="D173" i="7"/>
  <c r="E173" i="7"/>
  <c r="F173" i="7"/>
  <c r="B174" i="7"/>
  <c r="C174" i="7"/>
  <c r="D174" i="7"/>
  <c r="E174" i="7"/>
  <c r="F174" i="7"/>
  <c r="B175" i="7"/>
  <c r="C175" i="7"/>
  <c r="D175" i="7"/>
  <c r="E175" i="7"/>
  <c r="F175" i="7"/>
  <c r="B176" i="7"/>
  <c r="C176" i="7"/>
  <c r="D176" i="7"/>
  <c r="E176" i="7"/>
  <c r="F176" i="7"/>
  <c r="B177" i="7"/>
  <c r="C177" i="7"/>
  <c r="D177" i="7"/>
  <c r="E177" i="7"/>
  <c r="F177" i="7"/>
  <c r="B178" i="7"/>
  <c r="C178" i="7"/>
  <c r="D178" i="7"/>
  <c r="E178" i="7"/>
  <c r="F178" i="7"/>
  <c r="B179" i="7"/>
  <c r="C179" i="7"/>
  <c r="D179" i="7"/>
  <c r="E179" i="7"/>
  <c r="F179" i="7"/>
  <c r="B180" i="7"/>
  <c r="C180" i="7"/>
  <c r="D180" i="7"/>
  <c r="E180" i="7"/>
  <c r="F180" i="7"/>
  <c r="B181" i="7"/>
  <c r="C181" i="7"/>
  <c r="D181" i="7"/>
  <c r="E181" i="7"/>
  <c r="F181" i="7"/>
  <c r="B182" i="7"/>
  <c r="C182" i="7"/>
  <c r="D182" i="7"/>
  <c r="E182" i="7"/>
  <c r="F182" i="7"/>
  <c r="B183" i="7"/>
  <c r="C183" i="7"/>
  <c r="D183" i="7"/>
  <c r="E183" i="7"/>
  <c r="F183" i="7"/>
  <c r="B184" i="7"/>
  <c r="C184" i="7"/>
  <c r="D184" i="7"/>
  <c r="E184" i="7"/>
  <c r="F184" i="7"/>
  <c r="B185" i="7"/>
  <c r="C185" i="7"/>
  <c r="D185" i="7"/>
  <c r="E185" i="7"/>
  <c r="F185" i="7"/>
  <c r="B186" i="7"/>
  <c r="C186" i="7"/>
  <c r="D186" i="7"/>
  <c r="E186" i="7"/>
  <c r="F186" i="7"/>
  <c r="B187" i="7"/>
  <c r="C187" i="7"/>
  <c r="D187" i="7"/>
  <c r="E187" i="7"/>
  <c r="F187" i="7"/>
  <c r="B188" i="7"/>
  <c r="C188" i="7"/>
  <c r="D188" i="7"/>
  <c r="E188" i="7"/>
  <c r="F188" i="7"/>
  <c r="B189" i="7"/>
  <c r="C189" i="7"/>
  <c r="D189" i="7"/>
  <c r="E189" i="7"/>
  <c r="F189" i="7"/>
  <c r="B190" i="7"/>
  <c r="C190" i="7"/>
  <c r="D190" i="7"/>
  <c r="E190" i="7"/>
  <c r="F190" i="7"/>
  <c r="B191" i="7"/>
  <c r="C191" i="7"/>
  <c r="D191" i="7"/>
  <c r="E191" i="7"/>
  <c r="F191" i="7"/>
  <c r="B192" i="7"/>
  <c r="C192" i="7"/>
  <c r="D192" i="7"/>
  <c r="E192" i="7"/>
  <c r="F192" i="7"/>
  <c r="B193" i="7"/>
  <c r="C193" i="7"/>
  <c r="D193" i="7"/>
  <c r="E193" i="7"/>
  <c r="F193" i="7"/>
  <c r="B194" i="7"/>
  <c r="C194" i="7"/>
  <c r="D194" i="7"/>
  <c r="E194" i="7"/>
  <c r="F194" i="7"/>
  <c r="B195" i="7"/>
  <c r="C195" i="7"/>
  <c r="D195" i="7"/>
  <c r="E195" i="7"/>
  <c r="F195" i="7"/>
  <c r="B196" i="7"/>
  <c r="C196" i="7"/>
  <c r="D196" i="7"/>
  <c r="E196" i="7"/>
  <c r="F196" i="7"/>
  <c r="B197" i="7"/>
  <c r="C197" i="7"/>
  <c r="D197" i="7"/>
  <c r="E197" i="7"/>
  <c r="F197" i="7"/>
  <c r="B198" i="7"/>
  <c r="C198" i="7"/>
  <c r="D198" i="7"/>
  <c r="E198" i="7"/>
  <c r="F198" i="7"/>
  <c r="B199" i="7"/>
  <c r="C199" i="7"/>
  <c r="D199" i="7"/>
  <c r="E199" i="7"/>
  <c r="F199" i="7"/>
  <c r="B200" i="7"/>
  <c r="C200" i="7"/>
  <c r="D200" i="7"/>
  <c r="E200" i="7"/>
  <c r="F200" i="7"/>
  <c r="B201" i="7"/>
  <c r="C201" i="7"/>
  <c r="D201" i="7"/>
  <c r="E201" i="7"/>
  <c r="F201" i="7"/>
  <c r="B202" i="7"/>
  <c r="C202" i="7"/>
  <c r="D202" i="7"/>
  <c r="E202" i="7"/>
  <c r="F202" i="7"/>
  <c r="B203" i="7"/>
  <c r="C203" i="7"/>
  <c r="D203" i="7"/>
  <c r="E203" i="7"/>
  <c r="F203" i="7"/>
  <c r="B204" i="7"/>
  <c r="C204" i="7"/>
  <c r="D204" i="7"/>
  <c r="E204" i="7"/>
  <c r="F204" i="7"/>
  <c r="B205" i="7"/>
  <c r="C205" i="7"/>
  <c r="D205" i="7"/>
  <c r="E205" i="7"/>
  <c r="F205" i="7"/>
  <c r="B206" i="7"/>
  <c r="C206" i="7"/>
  <c r="D206" i="7"/>
  <c r="E206" i="7"/>
  <c r="F206" i="7"/>
  <c r="B207" i="7"/>
  <c r="C207" i="7"/>
  <c r="D207" i="7"/>
  <c r="E207" i="7"/>
  <c r="F207" i="7"/>
  <c r="B208" i="7"/>
  <c r="C208" i="7"/>
  <c r="D208" i="7"/>
  <c r="E208" i="7"/>
  <c r="F208" i="7"/>
  <c r="B209" i="7"/>
  <c r="C209" i="7"/>
  <c r="D209" i="7"/>
  <c r="E209" i="7"/>
  <c r="F209" i="7"/>
  <c r="B210" i="7"/>
  <c r="C210" i="7"/>
  <c r="D210" i="7"/>
  <c r="E210" i="7"/>
  <c r="F210" i="7"/>
  <c r="B211" i="7"/>
  <c r="C211" i="7"/>
  <c r="D211" i="7"/>
  <c r="E211" i="7"/>
  <c r="F211" i="7"/>
  <c r="B212" i="7"/>
  <c r="C212" i="7"/>
  <c r="D212" i="7"/>
  <c r="E212" i="7"/>
  <c r="F212" i="7"/>
  <c r="B213" i="7"/>
  <c r="C213" i="7"/>
  <c r="D213" i="7"/>
  <c r="E213" i="7"/>
  <c r="F213" i="7"/>
  <c r="B214" i="7"/>
  <c r="C214" i="7"/>
  <c r="D214" i="7"/>
  <c r="E214" i="7"/>
  <c r="F214" i="7"/>
  <c r="B215" i="7"/>
  <c r="C215" i="7"/>
  <c r="D215" i="7"/>
  <c r="E215" i="7"/>
  <c r="F215" i="7"/>
  <c r="B216" i="7"/>
  <c r="C216" i="7"/>
  <c r="D216" i="7"/>
  <c r="E216" i="7"/>
  <c r="F216" i="7"/>
  <c r="B217" i="7"/>
  <c r="C217" i="7"/>
  <c r="D217" i="7"/>
  <c r="E217" i="7"/>
  <c r="F217" i="7"/>
  <c r="B218" i="7"/>
  <c r="C218" i="7"/>
  <c r="D218" i="7"/>
  <c r="E218" i="7"/>
  <c r="F218" i="7"/>
  <c r="B219" i="7"/>
  <c r="C219" i="7"/>
  <c r="D219" i="7"/>
  <c r="E219" i="7"/>
  <c r="F219" i="7"/>
  <c r="B220" i="7"/>
  <c r="C220" i="7"/>
  <c r="D220" i="7"/>
  <c r="E220" i="7"/>
  <c r="F220" i="7"/>
  <c r="B221" i="7"/>
  <c r="C221" i="7"/>
  <c r="D221" i="7"/>
  <c r="E221" i="7"/>
  <c r="F221" i="7"/>
  <c r="B222" i="7"/>
  <c r="C222" i="7"/>
  <c r="D222" i="7"/>
  <c r="E222" i="7"/>
  <c r="F222" i="7"/>
  <c r="B223" i="7"/>
  <c r="C223" i="7"/>
  <c r="D223" i="7"/>
  <c r="E223" i="7"/>
  <c r="F223" i="7"/>
  <c r="B224" i="7"/>
  <c r="C224" i="7"/>
  <c r="D224" i="7"/>
  <c r="E224" i="7"/>
  <c r="F224" i="7"/>
  <c r="B225" i="7"/>
  <c r="C225" i="7"/>
  <c r="D225" i="7"/>
  <c r="E225" i="7"/>
  <c r="F225" i="7"/>
  <c r="B226" i="7"/>
  <c r="C226" i="7"/>
  <c r="D226" i="7"/>
  <c r="E226" i="7"/>
  <c r="F226" i="7"/>
  <c r="B227" i="7"/>
  <c r="C227" i="7"/>
  <c r="D227" i="7"/>
  <c r="E227" i="7"/>
  <c r="F227" i="7"/>
  <c r="B228" i="7"/>
  <c r="C228" i="7"/>
  <c r="D228" i="7"/>
  <c r="E228" i="7"/>
  <c r="F228" i="7"/>
  <c r="B229" i="7"/>
  <c r="C229" i="7"/>
  <c r="D229" i="7"/>
  <c r="E229" i="7"/>
  <c r="F229" i="7"/>
  <c r="B230" i="7"/>
  <c r="C230" i="7"/>
  <c r="D230" i="7"/>
  <c r="E230" i="7"/>
  <c r="F230" i="7"/>
  <c r="B231" i="7"/>
  <c r="C231" i="7"/>
  <c r="D231" i="7"/>
  <c r="E231" i="7"/>
  <c r="F231" i="7"/>
  <c r="B232" i="7"/>
  <c r="C232" i="7"/>
  <c r="D232" i="7"/>
  <c r="E232" i="7"/>
  <c r="F232" i="7"/>
  <c r="B233" i="7"/>
  <c r="C233" i="7"/>
  <c r="D233" i="7"/>
  <c r="E233" i="7"/>
  <c r="F233" i="7"/>
  <c r="B234" i="7"/>
  <c r="C234" i="7"/>
  <c r="D234" i="7"/>
  <c r="E234" i="7"/>
  <c r="F234" i="7"/>
  <c r="B235" i="7"/>
  <c r="C235" i="7"/>
  <c r="D235" i="7"/>
  <c r="E235" i="7"/>
  <c r="F235" i="7"/>
  <c r="B236" i="7"/>
  <c r="C236" i="7"/>
  <c r="D236" i="7"/>
  <c r="E236" i="7"/>
  <c r="F236" i="7"/>
  <c r="B237" i="7"/>
  <c r="C237" i="7"/>
  <c r="D237" i="7"/>
  <c r="E237" i="7"/>
  <c r="F237" i="7"/>
  <c r="B238" i="7"/>
  <c r="C238" i="7"/>
  <c r="D238" i="7"/>
  <c r="E238" i="7"/>
  <c r="F238" i="7"/>
  <c r="B239" i="7"/>
  <c r="C239" i="7"/>
  <c r="D239" i="7"/>
  <c r="E239" i="7"/>
  <c r="F239" i="7"/>
  <c r="B240" i="7"/>
  <c r="C240" i="7"/>
  <c r="D240" i="7"/>
  <c r="E240" i="7"/>
  <c r="F240" i="7"/>
  <c r="B241" i="7"/>
  <c r="C241" i="7"/>
  <c r="D241" i="7"/>
  <c r="E241" i="7"/>
  <c r="F241" i="7"/>
  <c r="B242" i="7"/>
  <c r="C242" i="7"/>
  <c r="D242" i="7"/>
  <c r="E242" i="7"/>
  <c r="F242" i="7"/>
  <c r="B243" i="7"/>
  <c r="C243" i="7"/>
  <c r="D243" i="7"/>
  <c r="E243" i="7"/>
  <c r="F243" i="7"/>
  <c r="B244" i="7"/>
  <c r="C244" i="7"/>
  <c r="D244" i="7"/>
  <c r="E244" i="7"/>
  <c r="F244" i="7"/>
  <c r="B245" i="7"/>
  <c r="C245" i="7"/>
  <c r="D245" i="7"/>
  <c r="E245" i="7"/>
  <c r="F245" i="7"/>
  <c r="B246" i="7"/>
  <c r="C246" i="7"/>
  <c r="D246" i="7"/>
  <c r="E246" i="7"/>
  <c r="F246" i="7"/>
  <c r="B247" i="7"/>
  <c r="C247" i="7"/>
  <c r="D247" i="7"/>
  <c r="E247" i="7"/>
  <c r="F247" i="7"/>
  <c r="B248" i="7"/>
  <c r="C248" i="7"/>
  <c r="D248" i="7"/>
  <c r="E248" i="7"/>
  <c r="F248" i="7"/>
  <c r="B249" i="7"/>
  <c r="C249" i="7"/>
  <c r="D249" i="7"/>
  <c r="E249" i="7"/>
  <c r="F249" i="7"/>
  <c r="B250" i="7"/>
  <c r="C250" i="7"/>
  <c r="D250" i="7"/>
  <c r="E250" i="7"/>
  <c r="F250" i="7"/>
  <c r="B251" i="7"/>
  <c r="C251" i="7"/>
  <c r="D251" i="7"/>
  <c r="E251" i="7"/>
  <c r="F251" i="7"/>
  <c r="B252" i="7"/>
  <c r="C252" i="7"/>
  <c r="D252" i="7"/>
  <c r="E252" i="7"/>
  <c r="F252" i="7"/>
  <c r="B253" i="7"/>
  <c r="C253" i="7"/>
  <c r="D253" i="7"/>
  <c r="E253" i="7"/>
  <c r="F253" i="7"/>
  <c r="B254" i="7"/>
  <c r="C254" i="7"/>
  <c r="D254" i="7"/>
  <c r="E254" i="7"/>
  <c r="F254" i="7"/>
  <c r="B255" i="7"/>
  <c r="C255" i="7"/>
  <c r="D255" i="7"/>
  <c r="E255" i="7"/>
  <c r="F255" i="7"/>
  <c r="B256" i="7"/>
  <c r="C256" i="7"/>
  <c r="D256" i="7"/>
  <c r="E256" i="7"/>
  <c r="F256" i="7"/>
  <c r="B257" i="7"/>
  <c r="C257" i="7"/>
  <c r="D257" i="7"/>
  <c r="E257" i="7"/>
  <c r="F257" i="7"/>
  <c r="B258" i="7"/>
  <c r="C258" i="7"/>
  <c r="D258" i="7"/>
  <c r="E258" i="7"/>
  <c r="F258" i="7"/>
  <c r="B259" i="7"/>
  <c r="C259" i="7"/>
  <c r="D259" i="7"/>
  <c r="E259" i="7"/>
  <c r="F259" i="7"/>
  <c r="B260" i="7"/>
  <c r="C260" i="7"/>
  <c r="D260" i="7"/>
  <c r="E260" i="7"/>
  <c r="F260" i="7"/>
  <c r="B261" i="7"/>
  <c r="C261" i="7"/>
  <c r="D261" i="7"/>
  <c r="E261" i="7"/>
  <c r="F261" i="7"/>
  <c r="B262" i="7"/>
  <c r="C262" i="7"/>
  <c r="D262" i="7"/>
  <c r="E262" i="7"/>
  <c r="F262" i="7"/>
  <c r="B263" i="7"/>
  <c r="C263" i="7"/>
  <c r="D263" i="7"/>
  <c r="E263" i="7"/>
  <c r="F263" i="7"/>
  <c r="B264" i="7"/>
  <c r="C264" i="7"/>
  <c r="D264" i="7"/>
  <c r="E264" i="7"/>
  <c r="F264" i="7"/>
  <c r="B265" i="7"/>
  <c r="C265" i="7"/>
  <c r="D265" i="7"/>
  <c r="E265" i="7"/>
  <c r="F265" i="7"/>
  <c r="B266" i="7"/>
  <c r="C266" i="7"/>
  <c r="D266" i="7"/>
  <c r="E266" i="7"/>
  <c r="F266" i="7"/>
  <c r="B267" i="7"/>
  <c r="C267" i="7"/>
  <c r="D267" i="7"/>
  <c r="E267" i="7"/>
  <c r="F267" i="7"/>
  <c r="B268" i="7"/>
  <c r="C268" i="7"/>
  <c r="D268" i="7"/>
  <c r="E268" i="7"/>
  <c r="F268" i="7"/>
  <c r="B269" i="7"/>
  <c r="C269" i="7"/>
  <c r="D269" i="7"/>
  <c r="E269" i="7"/>
  <c r="F269" i="7"/>
  <c r="B270" i="7"/>
  <c r="C270" i="7"/>
  <c r="D270" i="7"/>
  <c r="E270" i="7"/>
  <c r="F270" i="7"/>
  <c r="B271" i="7"/>
  <c r="C271" i="7"/>
  <c r="D271" i="7"/>
  <c r="E271" i="7"/>
  <c r="F271" i="7"/>
  <c r="B272" i="7"/>
  <c r="C272" i="7"/>
  <c r="D272" i="7"/>
  <c r="E272" i="7"/>
  <c r="F272" i="7"/>
  <c r="B273" i="7"/>
  <c r="C273" i="7"/>
  <c r="D273" i="7"/>
  <c r="E273" i="7"/>
  <c r="F273" i="7"/>
  <c r="B274" i="7"/>
  <c r="C274" i="7"/>
  <c r="D274" i="7"/>
  <c r="E274" i="7"/>
  <c r="F274" i="7"/>
  <c r="B275" i="7"/>
  <c r="C275" i="7"/>
  <c r="D275" i="7"/>
  <c r="E275" i="7"/>
  <c r="F275" i="7"/>
  <c r="B276" i="7"/>
  <c r="C276" i="7"/>
  <c r="D276" i="7"/>
  <c r="E276" i="7"/>
  <c r="F276" i="7"/>
  <c r="B277" i="7"/>
  <c r="C277" i="7"/>
  <c r="D277" i="7"/>
  <c r="E277" i="7"/>
  <c r="F277" i="7"/>
  <c r="B278" i="7"/>
  <c r="C278" i="7"/>
  <c r="D278" i="7"/>
  <c r="E278" i="7"/>
  <c r="F278" i="7"/>
  <c r="B279" i="7"/>
  <c r="C279" i="7"/>
  <c r="D279" i="7"/>
  <c r="E279" i="7"/>
  <c r="F279" i="7"/>
  <c r="B280" i="7"/>
  <c r="C280" i="7"/>
  <c r="D280" i="7"/>
  <c r="E280" i="7"/>
  <c r="F280" i="7"/>
  <c r="B281" i="7"/>
  <c r="C281" i="7"/>
  <c r="D281" i="7"/>
  <c r="E281" i="7"/>
  <c r="F281" i="7"/>
  <c r="B282" i="7"/>
  <c r="C282" i="7"/>
  <c r="D282" i="7"/>
  <c r="E282" i="7"/>
  <c r="F282" i="7"/>
  <c r="B283" i="7"/>
  <c r="C283" i="7"/>
  <c r="D283" i="7"/>
  <c r="E283" i="7"/>
  <c r="F283" i="7"/>
  <c r="B284" i="7"/>
  <c r="C284" i="7"/>
  <c r="D284" i="7"/>
  <c r="E284" i="7"/>
  <c r="F284" i="7"/>
  <c r="B285" i="7"/>
  <c r="C285" i="7"/>
  <c r="D285" i="7"/>
  <c r="E285" i="7"/>
  <c r="F285" i="7"/>
  <c r="B286" i="7"/>
  <c r="C286" i="7"/>
  <c r="D286" i="7"/>
  <c r="E286" i="7"/>
  <c r="F286" i="7"/>
  <c r="B287" i="7"/>
  <c r="C287" i="7"/>
  <c r="D287" i="7"/>
  <c r="E287" i="7"/>
  <c r="F287" i="7"/>
  <c r="B288" i="7"/>
  <c r="C288" i="7"/>
  <c r="D288" i="7"/>
  <c r="E288" i="7"/>
  <c r="F288" i="7"/>
  <c r="B289" i="7"/>
  <c r="C289" i="7"/>
  <c r="D289" i="7"/>
  <c r="E289" i="7"/>
  <c r="F289" i="7"/>
  <c r="B290" i="7"/>
  <c r="C290" i="7"/>
  <c r="D290" i="7"/>
  <c r="E290" i="7"/>
  <c r="F290" i="7"/>
  <c r="B291" i="7"/>
  <c r="C291" i="7"/>
  <c r="D291" i="7"/>
  <c r="E291" i="7"/>
  <c r="F291" i="7"/>
  <c r="B292" i="7"/>
  <c r="C292" i="7"/>
  <c r="D292" i="7"/>
  <c r="E292" i="7"/>
  <c r="F292" i="7"/>
  <c r="B293" i="7"/>
  <c r="C293" i="7"/>
  <c r="D293" i="7"/>
  <c r="E293" i="7"/>
  <c r="F293" i="7"/>
  <c r="B294" i="7"/>
  <c r="C294" i="7"/>
  <c r="D294" i="7"/>
  <c r="E294" i="7"/>
  <c r="F294" i="7"/>
  <c r="B295" i="7"/>
  <c r="C295" i="7"/>
  <c r="D295" i="7"/>
  <c r="E295" i="7"/>
  <c r="F295" i="7"/>
  <c r="B296" i="7"/>
  <c r="C296" i="7"/>
  <c r="D296" i="7"/>
  <c r="E296" i="7"/>
  <c r="F296" i="7"/>
  <c r="B297" i="7"/>
  <c r="C297" i="7"/>
  <c r="D297" i="7"/>
  <c r="E297" i="7"/>
  <c r="F297" i="7"/>
  <c r="B298" i="7"/>
  <c r="C298" i="7"/>
  <c r="D298" i="7"/>
  <c r="E298" i="7"/>
  <c r="F298" i="7"/>
  <c r="B299" i="7"/>
  <c r="C299" i="7"/>
  <c r="D299" i="7"/>
  <c r="E299" i="7"/>
  <c r="F299" i="7"/>
  <c r="B300" i="7"/>
  <c r="C300" i="7"/>
  <c r="D300" i="7"/>
  <c r="E300" i="7"/>
  <c r="F300" i="7"/>
  <c r="B301" i="7"/>
  <c r="C301" i="7"/>
  <c r="D301" i="7"/>
  <c r="E301" i="7"/>
  <c r="F301" i="7"/>
  <c r="B302" i="7"/>
  <c r="C302" i="7"/>
  <c r="D302" i="7"/>
  <c r="E302" i="7"/>
  <c r="F302" i="7"/>
  <c r="B303" i="7"/>
  <c r="C303" i="7"/>
  <c r="D303" i="7"/>
  <c r="E303" i="7"/>
  <c r="F303" i="7"/>
  <c r="B304" i="7"/>
  <c r="C304" i="7"/>
  <c r="D304" i="7"/>
  <c r="E304" i="7"/>
  <c r="F304" i="7"/>
  <c r="B305" i="7"/>
  <c r="C305" i="7"/>
  <c r="D305" i="7"/>
  <c r="E305" i="7"/>
  <c r="F305" i="7"/>
  <c r="B306" i="7"/>
  <c r="C306" i="7"/>
  <c r="D306" i="7"/>
  <c r="E306" i="7"/>
  <c r="F306" i="7"/>
  <c r="B307" i="7"/>
  <c r="C307" i="7"/>
  <c r="D307" i="7"/>
  <c r="E307" i="7"/>
  <c r="F307" i="7"/>
  <c r="B308" i="7"/>
  <c r="C308" i="7"/>
  <c r="D308" i="7"/>
  <c r="E308" i="7"/>
  <c r="F308" i="7"/>
  <c r="B309" i="7"/>
  <c r="C309" i="7"/>
  <c r="D309" i="7"/>
  <c r="E309" i="7"/>
  <c r="F309" i="7"/>
  <c r="B310" i="7"/>
  <c r="C310" i="7"/>
  <c r="D310" i="7"/>
  <c r="E310" i="7"/>
  <c r="F310" i="7"/>
  <c r="B311" i="7"/>
  <c r="C311" i="7"/>
  <c r="D311" i="7"/>
  <c r="E311" i="7"/>
  <c r="F311" i="7"/>
  <c r="B312" i="7"/>
  <c r="C312" i="7"/>
  <c r="D312" i="7"/>
  <c r="E312" i="7"/>
  <c r="F312" i="7"/>
  <c r="B313" i="7"/>
  <c r="C313" i="7"/>
  <c r="D313" i="7"/>
  <c r="E313" i="7"/>
  <c r="F313" i="7"/>
  <c r="B314" i="7"/>
  <c r="C314" i="7"/>
  <c r="D314" i="7"/>
  <c r="E314" i="7"/>
  <c r="F314" i="7"/>
  <c r="B315" i="7"/>
  <c r="C315" i="7"/>
  <c r="D315" i="7"/>
  <c r="E315" i="7"/>
  <c r="F315" i="7"/>
  <c r="B316" i="7"/>
  <c r="C316" i="7"/>
  <c r="D316" i="7"/>
  <c r="E316" i="7"/>
  <c r="F316" i="7"/>
  <c r="B317" i="7"/>
  <c r="C317" i="7"/>
  <c r="D317" i="7"/>
  <c r="E317" i="7"/>
  <c r="F317" i="7"/>
  <c r="B318" i="7"/>
  <c r="C318" i="7"/>
  <c r="D318" i="7"/>
  <c r="E318" i="7"/>
  <c r="F318" i="7"/>
  <c r="B319" i="7"/>
  <c r="C319" i="7"/>
  <c r="D319" i="7"/>
  <c r="E319" i="7"/>
  <c r="F319" i="7"/>
  <c r="B320" i="7"/>
  <c r="C320" i="7"/>
  <c r="D320" i="7"/>
  <c r="E320" i="7"/>
  <c r="F320" i="7"/>
  <c r="B321" i="7"/>
  <c r="C321" i="7"/>
  <c r="D321" i="7"/>
  <c r="E321" i="7"/>
  <c r="F321" i="7"/>
  <c r="B322" i="7"/>
  <c r="C322" i="7"/>
  <c r="D322" i="7"/>
  <c r="E322" i="7"/>
  <c r="F322" i="7"/>
  <c r="B323" i="7"/>
  <c r="C323" i="7"/>
  <c r="D323" i="7"/>
  <c r="E323" i="7"/>
  <c r="F323" i="7"/>
  <c r="B324" i="7"/>
  <c r="C324" i="7"/>
  <c r="D324" i="7"/>
  <c r="E324" i="7"/>
  <c r="F324" i="7"/>
  <c r="B325" i="7"/>
  <c r="C325" i="7"/>
  <c r="D325" i="7"/>
  <c r="E325" i="7"/>
  <c r="F325" i="7"/>
  <c r="B326" i="7"/>
  <c r="C326" i="7"/>
  <c r="D326" i="7"/>
  <c r="E326" i="7"/>
  <c r="F326" i="7"/>
  <c r="B327" i="7"/>
  <c r="C327" i="7"/>
  <c r="D327" i="7"/>
  <c r="E327" i="7"/>
  <c r="F327" i="7"/>
  <c r="B328" i="7"/>
  <c r="C328" i="7"/>
  <c r="D328" i="7"/>
  <c r="E328" i="7"/>
  <c r="F328" i="7"/>
  <c r="B329" i="7"/>
  <c r="C329" i="7"/>
  <c r="D329" i="7"/>
  <c r="E329" i="7"/>
  <c r="F329" i="7"/>
  <c r="B330" i="7"/>
  <c r="C330" i="7"/>
  <c r="D330" i="7"/>
  <c r="E330" i="7"/>
  <c r="F330" i="7"/>
  <c r="B331" i="7"/>
  <c r="C331" i="7"/>
  <c r="D331" i="7"/>
  <c r="E331" i="7"/>
  <c r="F331" i="7"/>
  <c r="B332" i="7"/>
  <c r="C332" i="7"/>
  <c r="D332" i="7"/>
  <c r="E332" i="7"/>
  <c r="F332" i="7"/>
  <c r="B333" i="7"/>
  <c r="C333" i="7"/>
  <c r="D333" i="7"/>
  <c r="E333" i="7"/>
  <c r="F333" i="7"/>
  <c r="B334" i="7"/>
  <c r="C334" i="7"/>
  <c r="D334" i="7"/>
  <c r="E334" i="7"/>
  <c r="F334" i="7"/>
  <c r="B335" i="7"/>
  <c r="C335" i="7"/>
  <c r="D335" i="7"/>
  <c r="E335" i="7"/>
  <c r="F335" i="7"/>
  <c r="B336" i="7"/>
  <c r="C336" i="7"/>
  <c r="D336" i="7"/>
  <c r="E336" i="7"/>
  <c r="F336" i="7"/>
  <c r="B337" i="7"/>
  <c r="C337" i="7"/>
  <c r="D337" i="7"/>
  <c r="E337" i="7"/>
  <c r="F337" i="7"/>
  <c r="B338" i="7"/>
  <c r="C338" i="7"/>
  <c r="D338" i="7"/>
  <c r="E338" i="7"/>
  <c r="F338" i="7"/>
  <c r="B339" i="7"/>
  <c r="C339" i="7"/>
  <c r="D339" i="7"/>
  <c r="E339" i="7"/>
  <c r="F339" i="7"/>
  <c r="B340" i="7"/>
  <c r="C340" i="7"/>
  <c r="D340" i="7"/>
  <c r="E340" i="7"/>
  <c r="F340" i="7"/>
  <c r="B341" i="7"/>
  <c r="C341" i="7"/>
  <c r="D341" i="7"/>
  <c r="E341" i="7"/>
  <c r="F341" i="7"/>
  <c r="B342" i="7"/>
  <c r="C342" i="7"/>
  <c r="D342" i="7"/>
  <c r="E342" i="7"/>
  <c r="F342" i="7"/>
  <c r="B343" i="7"/>
  <c r="C343" i="7"/>
  <c r="D343" i="7"/>
  <c r="E343" i="7"/>
  <c r="F343" i="7"/>
  <c r="B344" i="7"/>
  <c r="C344" i="7"/>
  <c r="D344" i="7"/>
  <c r="E344" i="7"/>
  <c r="F344" i="7"/>
  <c r="B345" i="7"/>
  <c r="C345" i="7"/>
  <c r="D345" i="7"/>
  <c r="E345" i="7"/>
  <c r="F345" i="7"/>
  <c r="B346" i="7"/>
  <c r="C346" i="7"/>
  <c r="D346" i="7"/>
  <c r="E346" i="7"/>
  <c r="F346" i="7"/>
  <c r="B347" i="7"/>
  <c r="C347" i="7"/>
  <c r="D347" i="7"/>
  <c r="E347" i="7"/>
  <c r="F347" i="7"/>
  <c r="B348" i="7"/>
  <c r="C348" i="7"/>
  <c r="D348" i="7"/>
  <c r="E348" i="7"/>
  <c r="F348" i="7"/>
  <c r="B349" i="7"/>
  <c r="C349" i="7"/>
  <c r="D349" i="7"/>
  <c r="E349" i="7"/>
  <c r="F349" i="7"/>
  <c r="B350" i="7"/>
  <c r="C350" i="7"/>
  <c r="D350" i="7"/>
  <c r="E350" i="7"/>
  <c r="F350" i="7"/>
  <c r="B351" i="7"/>
  <c r="C351" i="7"/>
  <c r="D351" i="7"/>
  <c r="E351" i="7"/>
  <c r="F351" i="7"/>
  <c r="B352" i="7"/>
  <c r="C352" i="7"/>
  <c r="D352" i="7"/>
  <c r="E352" i="7"/>
  <c r="F352" i="7"/>
  <c r="B353" i="7"/>
  <c r="C353" i="7"/>
  <c r="D353" i="7"/>
  <c r="E353" i="7"/>
  <c r="F353" i="7"/>
  <c r="B354" i="7"/>
  <c r="C354" i="7"/>
  <c r="D354" i="7"/>
  <c r="E354" i="7"/>
  <c r="F354" i="7"/>
  <c r="B355" i="7"/>
  <c r="C355" i="7"/>
  <c r="D355" i="7"/>
  <c r="E355" i="7"/>
  <c r="F355" i="7"/>
  <c r="B356" i="7"/>
  <c r="C356" i="7"/>
  <c r="D356" i="7"/>
  <c r="E356" i="7"/>
  <c r="F356" i="7"/>
  <c r="B357" i="7"/>
  <c r="C357" i="7"/>
  <c r="D357" i="7"/>
  <c r="E357" i="7"/>
  <c r="F357" i="7"/>
  <c r="B358" i="7"/>
  <c r="C358" i="7"/>
  <c r="D358" i="7"/>
  <c r="E358" i="7"/>
  <c r="F358" i="7"/>
  <c r="B359" i="7"/>
  <c r="C359" i="7"/>
  <c r="D359" i="7"/>
  <c r="E359" i="7"/>
  <c r="F359" i="7"/>
  <c r="B360" i="7"/>
  <c r="C360" i="7"/>
  <c r="D360" i="7"/>
  <c r="E360" i="7"/>
  <c r="F360" i="7"/>
  <c r="B361" i="7"/>
  <c r="C361" i="7"/>
  <c r="D361" i="7"/>
  <c r="E361" i="7"/>
  <c r="F361" i="7"/>
  <c r="B362" i="7"/>
  <c r="C362" i="7"/>
  <c r="D362" i="7"/>
  <c r="E362" i="7"/>
  <c r="F362" i="7"/>
  <c r="B363" i="7"/>
  <c r="C363" i="7"/>
  <c r="D363" i="7"/>
  <c r="E363" i="7"/>
  <c r="F363" i="7"/>
  <c r="B364" i="7"/>
  <c r="C364" i="7"/>
  <c r="D364" i="7"/>
  <c r="E364" i="7"/>
  <c r="F364" i="7"/>
  <c r="B365" i="7"/>
  <c r="C365" i="7"/>
  <c r="D365" i="7"/>
  <c r="E365" i="7"/>
  <c r="F365" i="7"/>
  <c r="B366" i="7"/>
  <c r="C366" i="7"/>
  <c r="D366" i="7"/>
  <c r="E366" i="7"/>
  <c r="F366" i="7"/>
  <c r="B367" i="7"/>
  <c r="C367" i="7"/>
  <c r="D367" i="7"/>
  <c r="E367" i="7"/>
  <c r="F367" i="7"/>
  <c r="B368" i="7"/>
  <c r="C368" i="7"/>
  <c r="D368" i="7"/>
  <c r="E368" i="7"/>
  <c r="F368" i="7"/>
  <c r="B369" i="7"/>
  <c r="C369" i="7"/>
  <c r="D369" i="7"/>
  <c r="E369" i="7"/>
  <c r="F369" i="7"/>
  <c r="B370" i="7"/>
  <c r="C370" i="7"/>
  <c r="D370" i="7"/>
  <c r="E370" i="7"/>
  <c r="F370" i="7"/>
  <c r="B371" i="7"/>
  <c r="C371" i="7"/>
  <c r="D371" i="7"/>
  <c r="E371" i="7"/>
  <c r="F371" i="7"/>
  <c r="B372" i="7"/>
  <c r="C372" i="7"/>
  <c r="D372" i="7"/>
  <c r="E372" i="7"/>
  <c r="F372" i="7"/>
  <c r="B373" i="7"/>
  <c r="C373" i="7"/>
  <c r="D373" i="7"/>
  <c r="E373" i="7"/>
  <c r="F373" i="7"/>
  <c r="B374" i="7"/>
  <c r="C374" i="7"/>
  <c r="D374" i="7"/>
  <c r="E374" i="7"/>
  <c r="F374" i="7"/>
  <c r="B375" i="7"/>
  <c r="C375" i="7"/>
  <c r="D375" i="7"/>
  <c r="E375" i="7"/>
  <c r="F375" i="7"/>
  <c r="B376" i="7"/>
  <c r="C376" i="7"/>
  <c r="D376" i="7"/>
  <c r="E376" i="7"/>
  <c r="F376" i="7"/>
  <c r="B377" i="7"/>
  <c r="C377" i="7"/>
  <c r="D377" i="7"/>
  <c r="E377" i="7"/>
  <c r="F377" i="7"/>
  <c r="B378" i="7"/>
  <c r="C378" i="7"/>
  <c r="D378" i="7"/>
  <c r="E378" i="7"/>
  <c r="F378" i="7"/>
  <c r="B379" i="7"/>
  <c r="C379" i="7"/>
  <c r="D379" i="7"/>
  <c r="E379" i="7"/>
  <c r="F379" i="7"/>
  <c r="B380" i="7"/>
  <c r="C380" i="7"/>
  <c r="D380" i="7"/>
  <c r="E380" i="7"/>
  <c r="F380" i="7"/>
  <c r="B381" i="7"/>
  <c r="C381" i="7"/>
  <c r="D381" i="7"/>
  <c r="E381" i="7"/>
  <c r="F381" i="7"/>
  <c r="B382" i="7"/>
  <c r="C382" i="7"/>
  <c r="D382" i="7"/>
  <c r="E382" i="7"/>
  <c r="F382" i="7"/>
  <c r="B383" i="7"/>
  <c r="C383" i="7"/>
  <c r="D383" i="7"/>
  <c r="E383" i="7"/>
  <c r="F383" i="7"/>
  <c r="B384" i="7"/>
  <c r="C384" i="7"/>
  <c r="D384" i="7"/>
  <c r="E384" i="7"/>
  <c r="F384" i="7"/>
  <c r="B385" i="7"/>
  <c r="C385" i="7"/>
  <c r="D385" i="7"/>
  <c r="E385" i="7"/>
  <c r="F385" i="7"/>
  <c r="B386" i="7"/>
  <c r="C386" i="7"/>
  <c r="D386" i="7"/>
  <c r="E386" i="7"/>
  <c r="F386" i="7"/>
  <c r="B387" i="7"/>
  <c r="C387" i="7"/>
  <c r="D387" i="7"/>
  <c r="E387" i="7"/>
  <c r="F387" i="7"/>
  <c r="B388" i="7"/>
  <c r="C388" i="7"/>
  <c r="D388" i="7"/>
  <c r="E388" i="7"/>
  <c r="F388" i="7"/>
  <c r="B389" i="7"/>
  <c r="C389" i="7"/>
  <c r="D389" i="7"/>
  <c r="E389" i="7"/>
  <c r="F389" i="7"/>
  <c r="B390" i="7"/>
  <c r="C390" i="7"/>
  <c r="D390" i="7"/>
  <c r="E390" i="7"/>
  <c r="F390" i="7"/>
  <c r="B391" i="7"/>
  <c r="C391" i="7"/>
  <c r="D391" i="7"/>
  <c r="E391" i="7"/>
  <c r="F391" i="7"/>
  <c r="B392" i="7"/>
  <c r="C392" i="7"/>
  <c r="D392" i="7"/>
  <c r="E392" i="7"/>
  <c r="F392" i="7"/>
  <c r="B393" i="7"/>
  <c r="C393" i="7"/>
  <c r="D393" i="7"/>
  <c r="E393" i="7"/>
  <c r="F393" i="7"/>
  <c r="B394" i="7"/>
  <c r="C394" i="7"/>
  <c r="D394" i="7"/>
  <c r="E394" i="7"/>
  <c r="F394" i="7"/>
  <c r="B395" i="7"/>
  <c r="C395" i="7"/>
  <c r="D395" i="7"/>
  <c r="E395" i="7"/>
  <c r="F395" i="7"/>
  <c r="B396" i="7"/>
  <c r="C396" i="7"/>
  <c r="D396" i="7"/>
  <c r="E396" i="7"/>
  <c r="F396" i="7"/>
  <c r="B397" i="7"/>
  <c r="C397" i="7"/>
  <c r="D397" i="7"/>
  <c r="E397" i="7"/>
  <c r="F397" i="7"/>
  <c r="B398" i="7"/>
  <c r="C398" i="7"/>
  <c r="D398" i="7"/>
  <c r="E398" i="7"/>
  <c r="F398" i="7"/>
  <c r="B399" i="7"/>
  <c r="C399" i="7"/>
  <c r="D399" i="7"/>
  <c r="E399" i="7"/>
  <c r="F399" i="7"/>
  <c r="B400" i="7"/>
  <c r="C400" i="7"/>
  <c r="D400" i="7"/>
  <c r="E400" i="7"/>
  <c r="F400" i="7"/>
  <c r="B401" i="7"/>
  <c r="C401" i="7"/>
  <c r="D401" i="7"/>
  <c r="E401" i="7"/>
  <c r="F401" i="7"/>
  <c r="B402" i="7"/>
  <c r="C402" i="7"/>
  <c r="D402" i="7"/>
  <c r="E402" i="7"/>
  <c r="F402" i="7"/>
  <c r="B403" i="7"/>
  <c r="C403" i="7"/>
  <c r="D403" i="7"/>
  <c r="E403" i="7"/>
  <c r="F403" i="7"/>
  <c r="B404" i="7"/>
  <c r="C404" i="7"/>
  <c r="D404" i="7"/>
  <c r="E404" i="7"/>
  <c r="F404" i="7"/>
  <c r="B405" i="7"/>
  <c r="C405" i="7"/>
  <c r="D405" i="7"/>
  <c r="E405" i="7"/>
  <c r="F405" i="7"/>
  <c r="B406" i="7"/>
  <c r="C406" i="7"/>
  <c r="D406" i="7"/>
  <c r="E406" i="7"/>
  <c r="F406" i="7"/>
  <c r="B407" i="7"/>
  <c r="C407" i="7"/>
  <c r="D407" i="7"/>
  <c r="E407" i="7"/>
  <c r="F407" i="7"/>
  <c r="B408" i="7"/>
  <c r="C408" i="7"/>
  <c r="D408" i="7"/>
  <c r="E408" i="7"/>
  <c r="F408" i="7"/>
  <c r="B409" i="7"/>
  <c r="C409" i="7"/>
  <c r="D409" i="7"/>
  <c r="E409" i="7"/>
  <c r="F409" i="7"/>
  <c r="B410" i="7"/>
  <c r="C410" i="7"/>
  <c r="D410" i="7"/>
  <c r="E410" i="7"/>
  <c r="F410" i="7"/>
  <c r="B411" i="7"/>
  <c r="C411" i="7"/>
  <c r="D411" i="7"/>
  <c r="E411" i="7"/>
  <c r="F411" i="7"/>
  <c r="B412" i="7"/>
  <c r="C412" i="7"/>
  <c r="D412" i="7"/>
  <c r="E412" i="7"/>
  <c r="F412" i="7"/>
  <c r="B413" i="7"/>
  <c r="C413" i="7"/>
  <c r="D413" i="7"/>
  <c r="E413" i="7"/>
  <c r="F413" i="7"/>
  <c r="B414" i="7"/>
  <c r="C414" i="7"/>
  <c r="D414" i="7"/>
  <c r="E414" i="7"/>
  <c r="F414" i="7"/>
  <c r="B415" i="7"/>
  <c r="C415" i="7"/>
  <c r="D415" i="7"/>
  <c r="E415" i="7"/>
  <c r="F415" i="7"/>
  <c r="B416" i="7"/>
  <c r="C416" i="7"/>
  <c r="D416" i="7"/>
  <c r="E416" i="7"/>
  <c r="F416" i="7"/>
  <c r="B417" i="7"/>
  <c r="C417" i="7"/>
  <c r="D417" i="7"/>
  <c r="E417" i="7"/>
  <c r="F417" i="7"/>
  <c r="B418" i="7"/>
  <c r="C418" i="7"/>
  <c r="D418" i="7"/>
  <c r="E418" i="7"/>
  <c r="F418" i="7"/>
  <c r="B419" i="7"/>
  <c r="C419" i="7"/>
  <c r="D419" i="7"/>
  <c r="E419" i="7"/>
  <c r="F419" i="7"/>
  <c r="B420" i="7"/>
  <c r="C420" i="7"/>
  <c r="D420" i="7"/>
  <c r="E420" i="7"/>
  <c r="F420" i="7"/>
  <c r="B421" i="7"/>
  <c r="C421" i="7"/>
  <c r="D421" i="7"/>
  <c r="E421" i="7"/>
  <c r="F421" i="7"/>
  <c r="B422" i="7"/>
  <c r="C422" i="7"/>
  <c r="D422" i="7"/>
  <c r="E422" i="7"/>
  <c r="F422" i="7"/>
  <c r="B423" i="7"/>
  <c r="C423" i="7"/>
  <c r="D423" i="7"/>
  <c r="E423" i="7"/>
  <c r="F423" i="7"/>
  <c r="B424" i="7"/>
  <c r="C424" i="7"/>
  <c r="D424" i="7"/>
  <c r="E424" i="7"/>
  <c r="F424" i="7"/>
  <c r="B425" i="7"/>
  <c r="C425" i="7"/>
  <c r="D425" i="7"/>
  <c r="E425" i="7"/>
  <c r="F425" i="7"/>
  <c r="B426" i="7"/>
  <c r="C426" i="7"/>
  <c r="D426" i="7"/>
  <c r="E426" i="7"/>
  <c r="F426" i="7"/>
  <c r="B427" i="7"/>
  <c r="C427" i="7"/>
  <c r="D427" i="7"/>
  <c r="E427" i="7"/>
  <c r="F427" i="7"/>
  <c r="B428" i="7"/>
  <c r="C428" i="7"/>
  <c r="D428" i="7"/>
  <c r="E428" i="7"/>
  <c r="F428" i="7"/>
  <c r="B429" i="7"/>
  <c r="C429" i="7"/>
  <c r="D429" i="7"/>
  <c r="E429" i="7"/>
  <c r="F429" i="7"/>
  <c r="B430" i="7"/>
  <c r="C430" i="7"/>
  <c r="D430" i="7"/>
  <c r="E430" i="7"/>
  <c r="F430" i="7"/>
  <c r="B431" i="7"/>
  <c r="C431" i="7"/>
  <c r="D431" i="7"/>
  <c r="E431" i="7"/>
  <c r="F431" i="7"/>
  <c r="B432" i="7"/>
  <c r="C432" i="7"/>
  <c r="D432" i="7"/>
  <c r="E432" i="7"/>
  <c r="F432" i="7"/>
  <c r="B433" i="7"/>
  <c r="C433" i="7"/>
  <c r="D433" i="7"/>
  <c r="E433" i="7"/>
  <c r="F433" i="7"/>
  <c r="B434" i="7"/>
  <c r="C434" i="7"/>
  <c r="D434" i="7"/>
  <c r="E434" i="7"/>
  <c r="F434" i="7"/>
  <c r="B435" i="7"/>
  <c r="C435" i="7"/>
  <c r="D435" i="7"/>
  <c r="E435" i="7"/>
  <c r="F435" i="7"/>
  <c r="B436" i="7"/>
  <c r="C436" i="7"/>
  <c r="D436" i="7"/>
  <c r="E436" i="7"/>
  <c r="F436" i="7"/>
  <c r="B437" i="7"/>
  <c r="C437" i="7"/>
  <c r="D437" i="7"/>
  <c r="E437" i="7"/>
  <c r="F437" i="7"/>
  <c r="B438" i="7"/>
  <c r="C438" i="7"/>
  <c r="D438" i="7"/>
  <c r="E438" i="7"/>
  <c r="F438" i="7"/>
  <c r="B439" i="7"/>
  <c r="C439" i="7"/>
  <c r="D439" i="7"/>
  <c r="E439" i="7"/>
  <c r="F439" i="7"/>
  <c r="B440" i="7"/>
  <c r="C440" i="7"/>
  <c r="D440" i="7"/>
  <c r="E440" i="7"/>
  <c r="F440" i="7"/>
  <c r="B441" i="7"/>
  <c r="C441" i="7"/>
  <c r="D441" i="7"/>
  <c r="E441" i="7"/>
  <c r="F441" i="7"/>
  <c r="B442" i="7"/>
  <c r="C442" i="7"/>
  <c r="D442" i="7"/>
  <c r="E442" i="7"/>
  <c r="F442" i="7"/>
  <c r="B443" i="7"/>
  <c r="C443" i="7"/>
  <c r="D443" i="7"/>
  <c r="E443" i="7"/>
  <c r="F443" i="7"/>
  <c r="B444" i="7"/>
  <c r="C444" i="7"/>
  <c r="D444" i="7"/>
  <c r="E444" i="7"/>
  <c r="F444" i="7"/>
  <c r="B445" i="7"/>
  <c r="C445" i="7"/>
  <c r="D445" i="7"/>
  <c r="E445" i="7"/>
  <c r="F445" i="7"/>
  <c r="B446" i="7"/>
  <c r="C446" i="7"/>
  <c r="D446" i="7"/>
  <c r="E446" i="7"/>
  <c r="F446" i="7"/>
  <c r="B447" i="7"/>
  <c r="C447" i="7"/>
  <c r="D447" i="7"/>
  <c r="E447" i="7"/>
  <c r="F447" i="7"/>
  <c r="B448" i="7"/>
  <c r="C448" i="7"/>
  <c r="D448" i="7"/>
  <c r="E448" i="7"/>
  <c r="F448" i="7"/>
  <c r="B449" i="7"/>
  <c r="C449" i="7"/>
  <c r="D449" i="7"/>
  <c r="E449" i="7"/>
  <c r="F449" i="7"/>
  <c r="B450" i="7"/>
  <c r="C450" i="7"/>
  <c r="D450" i="7"/>
  <c r="E450" i="7"/>
  <c r="F450" i="7"/>
  <c r="B451" i="7"/>
  <c r="C451" i="7"/>
  <c r="D451" i="7"/>
  <c r="E451" i="7"/>
  <c r="F451" i="7"/>
  <c r="B452" i="7"/>
  <c r="C452" i="7"/>
  <c r="D452" i="7"/>
  <c r="E452" i="7"/>
  <c r="F452" i="7"/>
  <c r="B453" i="7"/>
  <c r="C453" i="7"/>
  <c r="D453" i="7"/>
  <c r="E453" i="7"/>
  <c r="F453" i="7"/>
  <c r="B454" i="7"/>
  <c r="C454" i="7"/>
  <c r="D454" i="7"/>
  <c r="E454" i="7"/>
  <c r="F454" i="7"/>
  <c r="B455" i="7"/>
  <c r="C455" i="7"/>
  <c r="D455" i="7"/>
  <c r="E455" i="7"/>
  <c r="F455" i="7"/>
  <c r="B456" i="7"/>
  <c r="C456" i="7"/>
  <c r="D456" i="7"/>
  <c r="E456" i="7"/>
  <c r="F456" i="7"/>
  <c r="B457" i="7"/>
  <c r="C457" i="7"/>
  <c r="D457" i="7"/>
  <c r="E457" i="7"/>
  <c r="F457" i="7"/>
  <c r="B458" i="7"/>
  <c r="C458" i="7"/>
  <c r="D458" i="7"/>
  <c r="E458" i="7"/>
  <c r="F458" i="7"/>
  <c r="B459" i="7"/>
  <c r="C459" i="7"/>
  <c r="D459" i="7"/>
  <c r="E459" i="7"/>
  <c r="F459" i="7"/>
  <c r="B460" i="7"/>
  <c r="C460" i="7"/>
  <c r="D460" i="7"/>
  <c r="E460" i="7"/>
  <c r="F460" i="7"/>
  <c r="B461" i="7"/>
  <c r="C461" i="7"/>
  <c r="D461" i="7"/>
  <c r="E461" i="7"/>
  <c r="F461" i="7"/>
  <c r="B462" i="7"/>
  <c r="C462" i="7"/>
  <c r="D462" i="7"/>
  <c r="E462" i="7"/>
  <c r="F462" i="7"/>
  <c r="B463" i="7"/>
  <c r="C463" i="7"/>
  <c r="D463" i="7"/>
  <c r="E463" i="7"/>
  <c r="F463" i="7"/>
  <c r="B464" i="7"/>
  <c r="C464" i="7"/>
  <c r="D464" i="7"/>
  <c r="E464" i="7"/>
  <c r="F464" i="7"/>
  <c r="B465" i="7"/>
  <c r="C465" i="7"/>
  <c r="D465" i="7"/>
  <c r="E465" i="7"/>
  <c r="F465" i="7"/>
  <c r="B466" i="7"/>
  <c r="C466" i="7"/>
  <c r="D466" i="7"/>
  <c r="E466" i="7"/>
  <c r="F466" i="7"/>
  <c r="B467" i="7"/>
  <c r="C467" i="7"/>
  <c r="D467" i="7"/>
  <c r="E467" i="7"/>
  <c r="F467" i="7"/>
  <c r="B468" i="7"/>
  <c r="C468" i="7"/>
  <c r="D468" i="7"/>
  <c r="E468" i="7"/>
  <c r="F468" i="7"/>
  <c r="B469" i="7"/>
  <c r="C469" i="7"/>
  <c r="D469" i="7"/>
  <c r="E469" i="7"/>
  <c r="F469" i="7"/>
  <c r="B470" i="7"/>
  <c r="C470" i="7"/>
  <c r="D470" i="7"/>
  <c r="E470" i="7"/>
  <c r="F470" i="7"/>
  <c r="B471" i="7"/>
  <c r="C471" i="7"/>
  <c r="D471" i="7"/>
  <c r="E471" i="7"/>
  <c r="F471" i="7"/>
  <c r="B472" i="7"/>
  <c r="C472" i="7"/>
  <c r="D472" i="7"/>
  <c r="E472" i="7"/>
  <c r="F472" i="7"/>
  <c r="B473" i="7"/>
  <c r="C473" i="7"/>
  <c r="D473" i="7"/>
  <c r="E473" i="7"/>
  <c r="F473" i="7"/>
  <c r="B474" i="7"/>
  <c r="C474" i="7"/>
  <c r="D474" i="7"/>
  <c r="E474" i="7"/>
  <c r="F474" i="7"/>
  <c r="B475" i="7"/>
  <c r="C475" i="7"/>
  <c r="D475" i="7"/>
  <c r="E475" i="7"/>
  <c r="F475" i="7"/>
  <c r="B476" i="7"/>
  <c r="C476" i="7"/>
  <c r="D476" i="7"/>
  <c r="E476" i="7"/>
  <c r="F476" i="7"/>
  <c r="B477" i="7"/>
  <c r="C477" i="7"/>
  <c r="D477" i="7"/>
  <c r="E477" i="7"/>
  <c r="F477" i="7"/>
  <c r="B478" i="7"/>
  <c r="C478" i="7"/>
  <c r="D478" i="7"/>
  <c r="E478" i="7"/>
  <c r="F478" i="7"/>
  <c r="B479" i="7"/>
  <c r="C479" i="7"/>
  <c r="D479" i="7"/>
  <c r="E479" i="7"/>
  <c r="F479" i="7"/>
  <c r="B480" i="7"/>
  <c r="C480" i="7"/>
  <c r="D480" i="7"/>
  <c r="E480" i="7"/>
  <c r="F480" i="7"/>
  <c r="B481" i="7"/>
  <c r="C481" i="7"/>
  <c r="D481" i="7"/>
  <c r="E481" i="7"/>
  <c r="F481" i="7"/>
  <c r="B482" i="7"/>
  <c r="C482" i="7"/>
  <c r="D482" i="7"/>
  <c r="E482" i="7"/>
  <c r="F482" i="7"/>
  <c r="B483" i="7"/>
  <c r="C483" i="7"/>
  <c r="D483" i="7"/>
  <c r="E483" i="7"/>
  <c r="F483" i="7"/>
  <c r="B484" i="7"/>
  <c r="C484" i="7"/>
  <c r="D484" i="7"/>
  <c r="E484" i="7"/>
  <c r="F484" i="7"/>
  <c r="B485" i="7"/>
  <c r="C485" i="7"/>
  <c r="D485" i="7"/>
  <c r="E485" i="7"/>
  <c r="F485" i="7"/>
  <c r="B486" i="7"/>
  <c r="C486" i="7"/>
  <c r="D486" i="7"/>
  <c r="E486" i="7"/>
  <c r="F486" i="7"/>
  <c r="B487" i="7"/>
  <c r="C487" i="7"/>
  <c r="D487" i="7"/>
  <c r="E487" i="7"/>
  <c r="F487" i="7"/>
  <c r="B488" i="7"/>
  <c r="C488" i="7"/>
  <c r="D488" i="7"/>
  <c r="E488" i="7"/>
  <c r="F488" i="7"/>
  <c r="B489" i="7"/>
  <c r="C489" i="7"/>
  <c r="D489" i="7"/>
  <c r="E489" i="7"/>
  <c r="F489" i="7"/>
  <c r="B490" i="7"/>
  <c r="C490" i="7"/>
  <c r="D490" i="7"/>
  <c r="E490" i="7"/>
  <c r="F490" i="7"/>
  <c r="B491" i="7"/>
  <c r="C491" i="7"/>
  <c r="D491" i="7"/>
  <c r="E491" i="7"/>
  <c r="F491" i="7"/>
  <c r="B492" i="7"/>
  <c r="C492" i="7"/>
  <c r="D492" i="7"/>
  <c r="E492" i="7"/>
  <c r="F492" i="7"/>
  <c r="B493" i="7"/>
  <c r="C493" i="7"/>
  <c r="D493" i="7"/>
  <c r="E493" i="7"/>
  <c r="F493" i="7"/>
  <c r="B494" i="7"/>
  <c r="C494" i="7"/>
  <c r="D494" i="7"/>
  <c r="E494" i="7"/>
  <c r="F494" i="7"/>
  <c r="B495" i="7"/>
  <c r="C495" i="7"/>
  <c r="D495" i="7"/>
  <c r="E495" i="7"/>
  <c r="F495" i="7"/>
  <c r="B496" i="7"/>
  <c r="C496" i="7"/>
  <c r="D496" i="7"/>
  <c r="E496" i="7"/>
  <c r="F496" i="7"/>
  <c r="B497" i="7"/>
  <c r="C497" i="7"/>
  <c r="D497" i="7"/>
  <c r="E497" i="7"/>
  <c r="F497" i="7"/>
  <c r="B498" i="7"/>
  <c r="C498" i="7"/>
  <c r="D498" i="7"/>
  <c r="E498" i="7"/>
  <c r="F498" i="7"/>
  <c r="B499" i="7"/>
  <c r="C499" i="7"/>
  <c r="D499" i="7"/>
  <c r="E499" i="7"/>
  <c r="F499" i="7"/>
  <c r="B500" i="7"/>
  <c r="C500" i="7"/>
  <c r="D500" i="7"/>
  <c r="E500" i="7"/>
  <c r="F500" i="7"/>
  <c r="B501" i="7"/>
  <c r="C501" i="7"/>
  <c r="D501" i="7"/>
  <c r="E501" i="7"/>
  <c r="F501" i="7"/>
  <c r="B502" i="7"/>
  <c r="C502" i="7"/>
  <c r="D502" i="7"/>
  <c r="E502" i="7"/>
  <c r="F502" i="7"/>
  <c r="B503" i="7"/>
  <c r="C503" i="7"/>
  <c r="D503" i="7"/>
  <c r="E503" i="7"/>
  <c r="F503" i="7"/>
  <c r="B504" i="7"/>
  <c r="C504" i="7"/>
  <c r="D504" i="7"/>
  <c r="E504" i="7"/>
  <c r="F504" i="7"/>
  <c r="B505" i="7"/>
  <c r="C505" i="7"/>
  <c r="D505" i="7"/>
  <c r="E505" i="7"/>
  <c r="F505" i="7"/>
  <c r="B506" i="7"/>
  <c r="C506" i="7"/>
  <c r="D506" i="7"/>
  <c r="E506" i="7"/>
  <c r="F506" i="7"/>
  <c r="B507" i="7"/>
  <c r="C507" i="7"/>
  <c r="D507" i="7"/>
  <c r="E507" i="7"/>
  <c r="F507" i="7"/>
  <c r="B508" i="7"/>
  <c r="C508" i="7"/>
  <c r="D508" i="7"/>
  <c r="E508" i="7"/>
  <c r="F508" i="7"/>
  <c r="B509" i="7"/>
  <c r="C509" i="7"/>
  <c r="D509" i="7"/>
  <c r="E509" i="7"/>
  <c r="F509" i="7"/>
  <c r="B510" i="7"/>
  <c r="C510" i="7"/>
  <c r="D510" i="7"/>
  <c r="E510" i="7"/>
  <c r="F510" i="7"/>
  <c r="B511" i="7"/>
  <c r="C511" i="7"/>
  <c r="D511" i="7"/>
  <c r="E511" i="7"/>
  <c r="F511" i="7"/>
  <c r="B512" i="7"/>
  <c r="C512" i="7"/>
  <c r="D512" i="7"/>
  <c r="E512" i="7"/>
  <c r="F512" i="7"/>
  <c r="B513" i="7"/>
  <c r="C513" i="7"/>
  <c r="D513" i="7"/>
  <c r="E513" i="7"/>
  <c r="F513" i="7"/>
  <c r="B514" i="7"/>
  <c r="C514" i="7"/>
  <c r="D514" i="7"/>
  <c r="E514" i="7"/>
  <c r="F514" i="7"/>
  <c r="B515" i="7"/>
  <c r="C515" i="7"/>
  <c r="D515" i="7"/>
  <c r="E515" i="7"/>
  <c r="F515" i="7"/>
  <c r="B516" i="7"/>
  <c r="C516" i="7"/>
  <c r="D516" i="7"/>
  <c r="E516" i="7"/>
  <c r="F516" i="7"/>
  <c r="B517" i="7"/>
  <c r="C517" i="7"/>
  <c r="D517" i="7"/>
  <c r="E517" i="7"/>
  <c r="F517" i="7"/>
  <c r="B518" i="7"/>
  <c r="C518" i="7"/>
  <c r="D518" i="7"/>
  <c r="E518" i="7"/>
  <c r="F518" i="7"/>
  <c r="B519" i="7"/>
  <c r="C519" i="7"/>
  <c r="D519" i="7"/>
  <c r="E519" i="7"/>
  <c r="F519" i="7"/>
  <c r="B520" i="7"/>
  <c r="C520" i="7"/>
  <c r="D520" i="7"/>
  <c r="E520" i="7"/>
  <c r="F520" i="7"/>
  <c r="B521" i="7"/>
  <c r="C521" i="7"/>
  <c r="D521" i="7"/>
  <c r="E521" i="7"/>
  <c r="F521" i="7"/>
  <c r="B522" i="7"/>
  <c r="C522" i="7"/>
  <c r="D522" i="7"/>
  <c r="E522" i="7"/>
  <c r="F522" i="7"/>
  <c r="B523" i="7"/>
  <c r="C523" i="7"/>
  <c r="D523" i="7"/>
  <c r="E523" i="7"/>
  <c r="F523" i="7"/>
  <c r="B524" i="7"/>
  <c r="C524" i="7"/>
  <c r="D524" i="7"/>
  <c r="E524" i="7"/>
  <c r="F524" i="7"/>
  <c r="B525" i="7"/>
  <c r="C525" i="7"/>
  <c r="D525" i="7"/>
  <c r="E525" i="7"/>
  <c r="F525" i="7"/>
  <c r="B526" i="7"/>
  <c r="C526" i="7"/>
  <c r="D526" i="7"/>
  <c r="E526" i="7"/>
  <c r="F526" i="7"/>
  <c r="B527" i="7"/>
  <c r="C527" i="7"/>
  <c r="D527" i="7"/>
  <c r="E527" i="7"/>
  <c r="F527" i="7"/>
  <c r="B528" i="7"/>
  <c r="C528" i="7"/>
  <c r="D528" i="7"/>
  <c r="E528" i="7"/>
  <c r="F528" i="7"/>
  <c r="B529" i="7"/>
  <c r="C529" i="7"/>
  <c r="D529" i="7"/>
  <c r="E529" i="7"/>
  <c r="F529" i="7"/>
  <c r="B530" i="7"/>
  <c r="C530" i="7"/>
  <c r="D530" i="7"/>
  <c r="E530" i="7"/>
  <c r="F530" i="7"/>
  <c r="B531" i="7"/>
  <c r="C531" i="7"/>
  <c r="D531" i="7"/>
  <c r="E531" i="7"/>
  <c r="F531" i="7"/>
  <c r="B532" i="7"/>
  <c r="C532" i="7"/>
  <c r="D532" i="7"/>
  <c r="E532" i="7"/>
  <c r="F532" i="7"/>
  <c r="B533" i="7"/>
  <c r="C533" i="7"/>
  <c r="D533" i="7"/>
  <c r="E533" i="7"/>
  <c r="F533" i="7"/>
  <c r="B534" i="7"/>
  <c r="C534" i="7"/>
  <c r="D534" i="7"/>
  <c r="E534" i="7"/>
  <c r="F534" i="7"/>
  <c r="B535" i="7"/>
  <c r="C535" i="7"/>
  <c r="D535" i="7"/>
  <c r="E535" i="7"/>
  <c r="F535" i="7"/>
  <c r="B536" i="7"/>
  <c r="C536" i="7"/>
  <c r="D536" i="7"/>
  <c r="E536" i="7"/>
  <c r="F536" i="7"/>
  <c r="B537" i="7"/>
  <c r="C537" i="7"/>
  <c r="D537" i="7"/>
  <c r="E537" i="7"/>
  <c r="F537" i="7"/>
  <c r="B538" i="7"/>
  <c r="C538" i="7"/>
  <c r="D538" i="7"/>
  <c r="E538" i="7"/>
  <c r="F538" i="7"/>
  <c r="B539" i="7"/>
  <c r="C539" i="7"/>
  <c r="D539" i="7"/>
  <c r="E539" i="7"/>
  <c r="F539" i="7"/>
  <c r="B540" i="7"/>
  <c r="C540" i="7"/>
  <c r="D540" i="7"/>
  <c r="E540" i="7"/>
  <c r="F540" i="7"/>
  <c r="B541" i="7"/>
  <c r="C541" i="7"/>
  <c r="D541" i="7"/>
  <c r="E541" i="7"/>
  <c r="F541" i="7"/>
  <c r="B542" i="7"/>
  <c r="C542" i="7"/>
  <c r="D542" i="7"/>
  <c r="E542" i="7"/>
  <c r="F542" i="7"/>
  <c r="B543" i="7"/>
  <c r="C543" i="7"/>
  <c r="D543" i="7"/>
  <c r="E543" i="7"/>
  <c r="F543" i="7"/>
  <c r="B544" i="7"/>
  <c r="C544" i="7"/>
  <c r="D544" i="7"/>
  <c r="E544" i="7"/>
  <c r="F544" i="7"/>
  <c r="B545" i="7"/>
  <c r="C545" i="7"/>
  <c r="D545" i="7"/>
  <c r="E545" i="7"/>
  <c r="F545" i="7"/>
  <c r="B546" i="7"/>
  <c r="C546" i="7"/>
  <c r="D546" i="7"/>
  <c r="E546" i="7"/>
  <c r="F546" i="7"/>
  <c r="B547" i="7"/>
  <c r="C547" i="7"/>
  <c r="D547" i="7"/>
  <c r="E547" i="7"/>
  <c r="F547" i="7"/>
  <c r="B548" i="7"/>
  <c r="C548" i="7"/>
  <c r="D548" i="7"/>
  <c r="E548" i="7"/>
  <c r="F548" i="7"/>
  <c r="B549" i="7"/>
  <c r="C549" i="7"/>
  <c r="D549" i="7"/>
  <c r="E549" i="7"/>
  <c r="F549" i="7"/>
  <c r="B550" i="7"/>
  <c r="C550" i="7"/>
  <c r="D550" i="7"/>
  <c r="E550" i="7"/>
  <c r="F550" i="7"/>
  <c r="B551" i="7"/>
  <c r="C551" i="7"/>
  <c r="D551" i="7"/>
  <c r="E551" i="7"/>
  <c r="F551" i="7"/>
  <c r="B552" i="7"/>
  <c r="C552" i="7"/>
  <c r="D552" i="7"/>
  <c r="E552" i="7"/>
  <c r="F552" i="7"/>
  <c r="B553" i="7"/>
  <c r="C553" i="7"/>
  <c r="D553" i="7"/>
  <c r="E553" i="7"/>
  <c r="F553" i="7"/>
  <c r="B554" i="7"/>
  <c r="C554" i="7"/>
  <c r="D554" i="7"/>
  <c r="E554" i="7"/>
  <c r="F554" i="7"/>
  <c r="B555" i="7"/>
  <c r="C555" i="7"/>
  <c r="D555" i="7"/>
  <c r="E555" i="7"/>
  <c r="F555" i="7"/>
  <c r="B556" i="7"/>
  <c r="C556" i="7"/>
  <c r="D556" i="7"/>
  <c r="E556" i="7"/>
  <c r="F556" i="7"/>
  <c r="B557" i="7"/>
  <c r="C557" i="7"/>
  <c r="D557" i="7"/>
  <c r="E557" i="7"/>
  <c r="F557" i="7"/>
  <c r="B558" i="7"/>
  <c r="C558" i="7"/>
  <c r="D558" i="7"/>
  <c r="E558" i="7"/>
  <c r="F558" i="7"/>
  <c r="B559" i="7"/>
  <c r="C559" i="7"/>
  <c r="D559" i="7"/>
  <c r="E559" i="7"/>
  <c r="F559" i="7"/>
  <c r="B560" i="7"/>
  <c r="C560" i="7"/>
  <c r="D560" i="7"/>
  <c r="E560" i="7"/>
  <c r="F560" i="7"/>
  <c r="B561" i="7"/>
  <c r="C561" i="7"/>
  <c r="D561" i="7"/>
  <c r="E561" i="7"/>
  <c r="F561" i="7"/>
  <c r="B562" i="7"/>
  <c r="C562" i="7"/>
  <c r="D562" i="7"/>
  <c r="E562" i="7"/>
  <c r="F562" i="7"/>
  <c r="B563" i="7"/>
  <c r="C563" i="7"/>
  <c r="D563" i="7"/>
  <c r="E563" i="7"/>
  <c r="F563" i="7"/>
  <c r="B564" i="7"/>
  <c r="C564" i="7"/>
  <c r="D564" i="7"/>
  <c r="E564" i="7"/>
  <c r="F564" i="7"/>
  <c r="B565" i="7"/>
  <c r="C565" i="7"/>
  <c r="D565" i="7"/>
  <c r="E565" i="7"/>
  <c r="F565" i="7"/>
  <c r="B566" i="7"/>
  <c r="C566" i="7"/>
  <c r="D566" i="7"/>
  <c r="E566" i="7"/>
  <c r="F566" i="7"/>
  <c r="B567" i="7"/>
  <c r="C567" i="7"/>
  <c r="D567" i="7"/>
  <c r="E567" i="7"/>
  <c r="F567" i="7"/>
  <c r="B568" i="7"/>
  <c r="C568" i="7"/>
  <c r="D568" i="7"/>
  <c r="E568" i="7"/>
  <c r="F568" i="7"/>
  <c r="B569" i="7"/>
  <c r="C569" i="7"/>
  <c r="D569" i="7"/>
  <c r="E569" i="7"/>
  <c r="F569" i="7"/>
  <c r="B570" i="7"/>
  <c r="C570" i="7"/>
  <c r="D570" i="7"/>
  <c r="E570" i="7"/>
  <c r="F570" i="7"/>
  <c r="B571" i="7"/>
  <c r="C571" i="7"/>
  <c r="D571" i="7"/>
  <c r="E571" i="7"/>
  <c r="F571" i="7"/>
  <c r="B572" i="7"/>
  <c r="C572" i="7"/>
  <c r="D572" i="7"/>
  <c r="E572" i="7"/>
  <c r="F572" i="7"/>
  <c r="B573" i="7"/>
  <c r="C573" i="7"/>
  <c r="D573" i="7"/>
  <c r="E573" i="7"/>
  <c r="F573" i="7"/>
  <c r="B574" i="7"/>
  <c r="C574" i="7"/>
  <c r="D574" i="7"/>
  <c r="E574" i="7"/>
  <c r="F574" i="7"/>
  <c r="B575" i="7"/>
  <c r="C575" i="7"/>
  <c r="D575" i="7"/>
  <c r="E575" i="7"/>
  <c r="F575" i="7"/>
  <c r="B576" i="7"/>
  <c r="C576" i="7"/>
  <c r="D576" i="7"/>
  <c r="E576" i="7"/>
  <c r="F576" i="7"/>
  <c r="B577" i="7"/>
  <c r="C577" i="7"/>
  <c r="D577" i="7"/>
  <c r="E577" i="7"/>
  <c r="F577" i="7"/>
  <c r="B578" i="7"/>
  <c r="C578" i="7"/>
  <c r="D578" i="7"/>
  <c r="E578" i="7"/>
  <c r="F578" i="7"/>
  <c r="B579" i="7"/>
  <c r="C579" i="7"/>
  <c r="D579" i="7"/>
  <c r="E579" i="7"/>
  <c r="F579" i="7"/>
  <c r="B580" i="7"/>
  <c r="C580" i="7"/>
  <c r="D580" i="7"/>
  <c r="E580" i="7"/>
  <c r="F580" i="7"/>
  <c r="B581" i="7"/>
  <c r="C581" i="7"/>
  <c r="D581" i="7"/>
  <c r="E581" i="7"/>
  <c r="F581" i="7"/>
  <c r="B582" i="7"/>
  <c r="C582" i="7"/>
  <c r="D582" i="7"/>
  <c r="E582" i="7"/>
  <c r="F582" i="7"/>
  <c r="B583" i="7"/>
  <c r="C583" i="7"/>
  <c r="D583" i="7"/>
  <c r="E583" i="7"/>
  <c r="F583" i="7"/>
  <c r="B584" i="7"/>
  <c r="C584" i="7"/>
  <c r="D584" i="7"/>
  <c r="E584" i="7"/>
  <c r="F584" i="7"/>
  <c r="B585" i="7"/>
  <c r="C585" i="7"/>
  <c r="D585" i="7"/>
  <c r="E585" i="7"/>
  <c r="F585" i="7"/>
  <c r="B586" i="7"/>
  <c r="C586" i="7"/>
  <c r="D586" i="7"/>
  <c r="E586" i="7"/>
  <c r="F586" i="7"/>
  <c r="B587" i="7"/>
  <c r="C587" i="7"/>
  <c r="D587" i="7"/>
  <c r="E587" i="7"/>
  <c r="F587" i="7"/>
  <c r="B588" i="7"/>
  <c r="C588" i="7"/>
  <c r="D588" i="7"/>
  <c r="E588" i="7"/>
  <c r="F588" i="7"/>
  <c r="B589" i="7"/>
  <c r="C589" i="7"/>
  <c r="D589" i="7"/>
  <c r="E589" i="7"/>
  <c r="F589" i="7"/>
  <c r="B590" i="7"/>
  <c r="C590" i="7"/>
  <c r="D590" i="7"/>
  <c r="E590" i="7"/>
  <c r="F590" i="7"/>
  <c r="B591" i="7"/>
  <c r="C591" i="7"/>
  <c r="D591" i="7"/>
  <c r="E591" i="7"/>
  <c r="F591" i="7"/>
  <c r="B592" i="7"/>
  <c r="C592" i="7"/>
  <c r="D592" i="7"/>
  <c r="E592" i="7"/>
  <c r="F592" i="7"/>
  <c r="B593" i="7"/>
  <c r="C593" i="7"/>
  <c r="D593" i="7"/>
  <c r="E593" i="7"/>
  <c r="F593" i="7"/>
  <c r="B594" i="7"/>
  <c r="C594" i="7"/>
  <c r="D594" i="7"/>
  <c r="E594" i="7"/>
  <c r="F594" i="7"/>
  <c r="B595" i="7"/>
  <c r="C595" i="7"/>
  <c r="D595" i="7"/>
  <c r="E595" i="7"/>
  <c r="F595" i="7"/>
  <c r="B596" i="7"/>
  <c r="C596" i="7"/>
  <c r="D596" i="7"/>
  <c r="E596" i="7"/>
  <c r="F596" i="7"/>
  <c r="B597" i="7"/>
  <c r="C597" i="7"/>
  <c r="D597" i="7"/>
  <c r="E597" i="7"/>
  <c r="F597" i="7"/>
  <c r="B598" i="7"/>
  <c r="C598" i="7"/>
  <c r="D598" i="7"/>
  <c r="E598" i="7"/>
  <c r="F598" i="7"/>
  <c r="B599" i="7"/>
  <c r="C599" i="7"/>
  <c r="D599" i="7"/>
  <c r="E599" i="7"/>
  <c r="F599" i="7"/>
  <c r="B600" i="7"/>
  <c r="C600" i="7"/>
  <c r="D600" i="7"/>
  <c r="E600" i="7"/>
  <c r="F600" i="7"/>
  <c r="B601" i="7"/>
  <c r="C601" i="7"/>
  <c r="D601" i="7"/>
  <c r="E601" i="7"/>
  <c r="F601" i="7"/>
  <c r="B602" i="7"/>
  <c r="C602" i="7"/>
  <c r="D602" i="7"/>
  <c r="E602" i="7"/>
  <c r="F602" i="7"/>
  <c r="B603" i="7"/>
  <c r="C603" i="7"/>
  <c r="D603" i="7"/>
  <c r="E603" i="7"/>
  <c r="F603" i="7"/>
  <c r="B604" i="7"/>
  <c r="C604" i="7"/>
  <c r="D604" i="7"/>
  <c r="E604" i="7"/>
  <c r="F604" i="7"/>
  <c r="B605" i="7"/>
  <c r="C605" i="7"/>
  <c r="D605" i="7"/>
  <c r="E605" i="7"/>
  <c r="F605" i="7"/>
  <c r="B606" i="7"/>
  <c r="C606" i="7"/>
  <c r="D606" i="7"/>
  <c r="E606" i="7"/>
  <c r="F606" i="7"/>
  <c r="B607" i="7"/>
  <c r="C607" i="7"/>
  <c r="D607" i="7"/>
  <c r="E607" i="7"/>
  <c r="F607" i="7"/>
  <c r="B608" i="7"/>
  <c r="C608" i="7"/>
  <c r="D608" i="7"/>
  <c r="E608" i="7"/>
  <c r="F608" i="7"/>
  <c r="B609" i="7"/>
  <c r="C609" i="7"/>
  <c r="D609" i="7"/>
  <c r="E609" i="7"/>
  <c r="F609" i="7"/>
  <c r="B610" i="7"/>
  <c r="C610" i="7"/>
  <c r="D610" i="7"/>
  <c r="E610" i="7"/>
  <c r="F610" i="7"/>
  <c r="B611" i="7"/>
  <c r="C611" i="7"/>
  <c r="D611" i="7"/>
  <c r="E611" i="7"/>
  <c r="F611" i="7"/>
  <c r="B612" i="7"/>
  <c r="C612" i="7"/>
  <c r="D612" i="7"/>
  <c r="E612" i="7"/>
  <c r="F612" i="7"/>
  <c r="B613" i="7"/>
  <c r="C613" i="7"/>
  <c r="D613" i="7"/>
  <c r="E613" i="7"/>
  <c r="F613" i="7"/>
  <c r="B614" i="7"/>
  <c r="C614" i="7"/>
  <c r="D614" i="7"/>
  <c r="E614" i="7"/>
  <c r="F614" i="7"/>
  <c r="B615" i="7"/>
  <c r="C615" i="7"/>
  <c r="D615" i="7"/>
  <c r="E615" i="7"/>
  <c r="F615" i="7"/>
  <c r="B616" i="7"/>
  <c r="C616" i="7"/>
  <c r="D616" i="7"/>
  <c r="E616" i="7"/>
  <c r="F616" i="7"/>
  <c r="B617" i="7"/>
  <c r="C617" i="7"/>
  <c r="D617" i="7"/>
  <c r="E617" i="7"/>
  <c r="F617" i="7"/>
  <c r="B618" i="7"/>
  <c r="C618" i="7"/>
  <c r="D618" i="7"/>
  <c r="E618" i="7"/>
  <c r="F618" i="7"/>
  <c r="B619" i="7"/>
  <c r="C619" i="7"/>
  <c r="D619" i="7"/>
  <c r="E619" i="7"/>
  <c r="F619" i="7"/>
  <c r="B620" i="7"/>
  <c r="C620" i="7"/>
  <c r="D620" i="7"/>
  <c r="E620" i="7"/>
  <c r="F620" i="7"/>
  <c r="B621" i="7"/>
  <c r="C621" i="7"/>
  <c r="D621" i="7"/>
  <c r="E621" i="7"/>
  <c r="F621" i="7"/>
  <c r="B622" i="7"/>
  <c r="C622" i="7"/>
  <c r="D622" i="7"/>
  <c r="E622" i="7"/>
  <c r="F622" i="7"/>
  <c r="B623" i="7"/>
  <c r="C623" i="7"/>
  <c r="D623" i="7"/>
  <c r="E623" i="7"/>
  <c r="F623" i="7"/>
  <c r="B624" i="7"/>
  <c r="C624" i="7"/>
  <c r="D624" i="7"/>
  <c r="E624" i="7"/>
  <c r="F624" i="7"/>
  <c r="B625" i="7"/>
  <c r="C625" i="7"/>
  <c r="D625" i="7"/>
  <c r="E625" i="7"/>
  <c r="F625" i="7"/>
  <c r="B626" i="7"/>
  <c r="C626" i="7"/>
  <c r="D626" i="7"/>
  <c r="E626" i="7"/>
  <c r="F626" i="7"/>
  <c r="B627" i="7"/>
  <c r="C627" i="7"/>
  <c r="D627" i="7"/>
  <c r="E627" i="7"/>
  <c r="F627" i="7"/>
  <c r="B628" i="7"/>
  <c r="C628" i="7"/>
  <c r="D628" i="7"/>
  <c r="E628" i="7"/>
  <c r="F628" i="7"/>
  <c r="B629" i="7"/>
  <c r="C629" i="7"/>
  <c r="D629" i="7"/>
  <c r="E629" i="7"/>
  <c r="F629" i="7"/>
  <c r="B630" i="7"/>
  <c r="C630" i="7"/>
  <c r="D630" i="7"/>
  <c r="E630" i="7"/>
  <c r="F630" i="7"/>
  <c r="B631" i="7"/>
  <c r="C631" i="7"/>
  <c r="D631" i="7"/>
  <c r="E631" i="7"/>
  <c r="F631" i="7"/>
  <c r="B632" i="7"/>
  <c r="C632" i="7"/>
  <c r="D632" i="7"/>
  <c r="E632" i="7"/>
  <c r="F632" i="7"/>
  <c r="B633" i="7"/>
  <c r="C633" i="7"/>
  <c r="D633" i="7"/>
  <c r="E633" i="7"/>
  <c r="F633" i="7"/>
  <c r="B634" i="7"/>
  <c r="C634" i="7"/>
  <c r="D634" i="7"/>
  <c r="E634" i="7"/>
  <c r="F634" i="7"/>
  <c r="B635" i="7"/>
  <c r="C635" i="7"/>
  <c r="D635" i="7"/>
  <c r="E635" i="7"/>
  <c r="F635" i="7"/>
  <c r="B636" i="7"/>
  <c r="C636" i="7"/>
  <c r="D636" i="7"/>
  <c r="E636" i="7"/>
  <c r="F636" i="7"/>
  <c r="B637" i="7"/>
  <c r="C637" i="7"/>
  <c r="D637" i="7"/>
  <c r="E637" i="7"/>
  <c r="F637" i="7"/>
  <c r="B638" i="7"/>
  <c r="C638" i="7"/>
  <c r="D638" i="7"/>
  <c r="E638" i="7"/>
  <c r="F638" i="7"/>
  <c r="B639" i="7"/>
  <c r="C639" i="7"/>
  <c r="D639" i="7"/>
  <c r="E639" i="7"/>
  <c r="F639" i="7"/>
  <c r="B640" i="7"/>
  <c r="C640" i="7"/>
  <c r="D640" i="7"/>
  <c r="E640" i="7"/>
  <c r="F640" i="7"/>
  <c r="B641" i="7"/>
  <c r="C641" i="7"/>
  <c r="D641" i="7"/>
  <c r="E641" i="7"/>
  <c r="F641" i="7"/>
  <c r="B642" i="7"/>
  <c r="C642" i="7"/>
  <c r="D642" i="7"/>
  <c r="E642" i="7"/>
  <c r="F642" i="7"/>
  <c r="B643" i="7"/>
  <c r="C643" i="7"/>
  <c r="D643" i="7"/>
  <c r="E643" i="7"/>
  <c r="F643" i="7"/>
  <c r="B644" i="7"/>
  <c r="C644" i="7"/>
  <c r="D644" i="7"/>
  <c r="E644" i="7"/>
  <c r="F644" i="7"/>
  <c r="B645" i="7"/>
  <c r="C645" i="7"/>
  <c r="D645" i="7"/>
  <c r="E645" i="7"/>
  <c r="F645" i="7"/>
  <c r="B646" i="7"/>
  <c r="C646" i="7"/>
  <c r="D646" i="7"/>
  <c r="E646" i="7"/>
  <c r="F646" i="7"/>
  <c r="B647" i="7"/>
  <c r="C647" i="7"/>
  <c r="D647" i="7"/>
  <c r="E647" i="7"/>
  <c r="F647" i="7"/>
  <c r="B648" i="7"/>
  <c r="C648" i="7"/>
  <c r="D648" i="7"/>
  <c r="E648" i="7"/>
  <c r="F648" i="7"/>
  <c r="B649" i="7"/>
  <c r="C649" i="7"/>
  <c r="D649" i="7"/>
  <c r="E649" i="7"/>
  <c r="F649" i="7"/>
  <c r="B650" i="7"/>
  <c r="C650" i="7"/>
  <c r="D650" i="7"/>
  <c r="E650" i="7"/>
  <c r="F650" i="7"/>
  <c r="B651" i="7"/>
  <c r="C651" i="7"/>
  <c r="D651" i="7"/>
  <c r="E651" i="7"/>
  <c r="F651" i="7"/>
  <c r="B652" i="7"/>
  <c r="C652" i="7"/>
  <c r="D652" i="7"/>
  <c r="E652" i="7"/>
  <c r="F652" i="7"/>
  <c r="B653" i="7"/>
  <c r="C653" i="7"/>
  <c r="D653" i="7"/>
  <c r="E653" i="7"/>
  <c r="F653" i="7"/>
  <c r="B654" i="7"/>
  <c r="C654" i="7"/>
  <c r="D654" i="7"/>
  <c r="E654" i="7"/>
  <c r="F654" i="7"/>
  <c r="B655" i="7"/>
  <c r="C655" i="7"/>
  <c r="D655" i="7"/>
  <c r="E655" i="7"/>
  <c r="F655" i="7"/>
  <c r="B656" i="7"/>
  <c r="C656" i="7"/>
  <c r="D656" i="7"/>
  <c r="E656" i="7"/>
  <c r="F656" i="7"/>
  <c r="B657" i="7"/>
  <c r="C657" i="7"/>
  <c r="D657" i="7"/>
  <c r="E657" i="7"/>
  <c r="F657" i="7"/>
  <c r="B658" i="7"/>
  <c r="C658" i="7"/>
  <c r="D658" i="7"/>
  <c r="E658" i="7"/>
  <c r="F658" i="7"/>
  <c r="B659" i="7"/>
  <c r="C659" i="7"/>
  <c r="D659" i="7"/>
  <c r="E659" i="7"/>
  <c r="F659" i="7"/>
  <c r="B660" i="7"/>
  <c r="C660" i="7"/>
  <c r="D660" i="7"/>
  <c r="E660" i="7"/>
  <c r="F660" i="7"/>
  <c r="B661" i="7"/>
  <c r="C661" i="7"/>
  <c r="D661" i="7"/>
  <c r="E661" i="7"/>
  <c r="F661" i="7"/>
  <c r="B662" i="7"/>
  <c r="C662" i="7"/>
  <c r="D662" i="7"/>
  <c r="E662" i="7"/>
  <c r="F662" i="7"/>
  <c r="B663" i="7"/>
  <c r="C663" i="7"/>
  <c r="D663" i="7"/>
  <c r="E663" i="7"/>
  <c r="F663" i="7"/>
  <c r="B664" i="7"/>
  <c r="C664" i="7"/>
  <c r="D664" i="7"/>
  <c r="E664" i="7"/>
  <c r="F664" i="7"/>
  <c r="B665" i="7"/>
  <c r="C665" i="7"/>
  <c r="D665" i="7"/>
  <c r="E665" i="7"/>
  <c r="F665" i="7"/>
  <c r="B666" i="7"/>
  <c r="C666" i="7"/>
  <c r="D666" i="7"/>
  <c r="E666" i="7"/>
  <c r="F666" i="7"/>
  <c r="B667" i="7"/>
  <c r="C667" i="7"/>
  <c r="D667" i="7"/>
  <c r="E667" i="7"/>
  <c r="F667" i="7"/>
  <c r="B668" i="7"/>
  <c r="C668" i="7"/>
  <c r="D668" i="7"/>
  <c r="E668" i="7"/>
  <c r="F668" i="7"/>
  <c r="B669" i="7"/>
  <c r="C669" i="7"/>
  <c r="D669" i="7"/>
  <c r="E669" i="7"/>
  <c r="F669" i="7"/>
  <c r="B670" i="7"/>
  <c r="C670" i="7"/>
  <c r="D670" i="7"/>
  <c r="E670" i="7"/>
  <c r="F670" i="7"/>
  <c r="B671" i="7"/>
  <c r="C671" i="7"/>
  <c r="D671" i="7"/>
  <c r="E671" i="7"/>
  <c r="F671" i="7"/>
  <c r="B672" i="7"/>
  <c r="C672" i="7"/>
  <c r="D672" i="7"/>
  <c r="E672" i="7"/>
  <c r="F672" i="7"/>
  <c r="B673" i="7"/>
  <c r="C673" i="7"/>
  <c r="D673" i="7"/>
  <c r="E673" i="7"/>
  <c r="F673" i="7"/>
  <c r="B674" i="7"/>
  <c r="C674" i="7"/>
  <c r="D674" i="7"/>
  <c r="E674" i="7"/>
  <c r="F674" i="7"/>
  <c r="B675" i="7"/>
  <c r="C675" i="7"/>
  <c r="D675" i="7"/>
  <c r="E675" i="7"/>
  <c r="F675" i="7"/>
  <c r="B676" i="7"/>
  <c r="C676" i="7"/>
  <c r="D676" i="7"/>
  <c r="E676" i="7"/>
  <c r="F676" i="7"/>
  <c r="B677" i="7"/>
  <c r="C677" i="7"/>
  <c r="D677" i="7"/>
  <c r="E677" i="7"/>
  <c r="F677" i="7"/>
  <c r="B678" i="7"/>
  <c r="C678" i="7"/>
  <c r="D678" i="7"/>
  <c r="E678" i="7"/>
  <c r="F678" i="7"/>
  <c r="B679" i="7"/>
  <c r="C679" i="7"/>
  <c r="D679" i="7"/>
  <c r="E679" i="7"/>
  <c r="F679" i="7"/>
  <c r="B680" i="7"/>
  <c r="C680" i="7"/>
  <c r="D680" i="7"/>
  <c r="E680" i="7"/>
  <c r="F680" i="7"/>
  <c r="B681" i="7"/>
  <c r="C681" i="7"/>
  <c r="D681" i="7"/>
  <c r="E681" i="7"/>
  <c r="F681" i="7"/>
  <c r="B682" i="7"/>
  <c r="C682" i="7"/>
  <c r="D682" i="7"/>
  <c r="E682" i="7"/>
  <c r="F682" i="7"/>
  <c r="B683" i="7"/>
  <c r="C683" i="7"/>
  <c r="D683" i="7"/>
  <c r="E683" i="7"/>
  <c r="F683" i="7"/>
  <c r="B684" i="7"/>
  <c r="C684" i="7"/>
  <c r="D684" i="7"/>
  <c r="E684" i="7"/>
  <c r="F684" i="7"/>
  <c r="B685" i="7"/>
  <c r="C685" i="7"/>
  <c r="D685" i="7"/>
  <c r="E685" i="7"/>
  <c r="F685" i="7"/>
  <c r="B686" i="7"/>
  <c r="C686" i="7"/>
  <c r="D686" i="7"/>
  <c r="E686" i="7"/>
  <c r="F686" i="7"/>
  <c r="B687" i="7"/>
  <c r="C687" i="7"/>
  <c r="D687" i="7"/>
  <c r="E687" i="7"/>
  <c r="F687" i="7"/>
  <c r="B688" i="7"/>
  <c r="C688" i="7"/>
  <c r="D688" i="7"/>
  <c r="E688" i="7"/>
  <c r="F688" i="7"/>
  <c r="B689" i="7"/>
  <c r="C689" i="7"/>
  <c r="D689" i="7"/>
  <c r="E689" i="7"/>
  <c r="F689" i="7"/>
  <c r="B690" i="7"/>
  <c r="C690" i="7"/>
  <c r="D690" i="7"/>
  <c r="E690" i="7"/>
  <c r="F690" i="7"/>
  <c r="B691" i="7"/>
  <c r="C691" i="7"/>
  <c r="D691" i="7"/>
  <c r="E691" i="7"/>
  <c r="F691" i="7"/>
  <c r="B692" i="7"/>
  <c r="C692" i="7"/>
  <c r="D692" i="7"/>
  <c r="E692" i="7"/>
  <c r="F692" i="7"/>
  <c r="B693" i="7"/>
  <c r="C693" i="7"/>
  <c r="D693" i="7"/>
  <c r="E693" i="7"/>
  <c r="F693" i="7"/>
  <c r="B694" i="7"/>
  <c r="C694" i="7"/>
  <c r="D694" i="7"/>
  <c r="E694" i="7"/>
  <c r="F694" i="7"/>
  <c r="B695" i="7"/>
  <c r="C695" i="7"/>
  <c r="D695" i="7"/>
  <c r="E695" i="7"/>
  <c r="F695" i="7"/>
  <c r="B696" i="7"/>
  <c r="C696" i="7"/>
  <c r="D696" i="7"/>
  <c r="E696" i="7"/>
  <c r="F696" i="7"/>
  <c r="B697" i="7"/>
  <c r="C697" i="7"/>
  <c r="D697" i="7"/>
  <c r="E697" i="7"/>
  <c r="F697" i="7"/>
  <c r="B698" i="7"/>
  <c r="C698" i="7"/>
  <c r="D698" i="7"/>
  <c r="E698" i="7"/>
  <c r="F698" i="7"/>
  <c r="B699" i="7"/>
  <c r="C699" i="7"/>
  <c r="D699" i="7"/>
  <c r="E699" i="7"/>
  <c r="F699" i="7"/>
  <c r="B700" i="7"/>
  <c r="C700" i="7"/>
  <c r="D700" i="7"/>
  <c r="E700" i="7"/>
  <c r="F700" i="7"/>
  <c r="B701" i="7"/>
  <c r="C701" i="7"/>
  <c r="D701" i="7"/>
  <c r="E701" i="7"/>
  <c r="F701" i="7"/>
  <c r="B702" i="7"/>
  <c r="C702" i="7"/>
  <c r="D702" i="7"/>
  <c r="E702" i="7"/>
  <c r="F702" i="7"/>
  <c r="B703" i="7"/>
  <c r="C703" i="7"/>
  <c r="D703" i="7"/>
  <c r="E703" i="7"/>
  <c r="F703" i="7"/>
  <c r="B704" i="7"/>
  <c r="C704" i="7"/>
  <c r="D704" i="7"/>
  <c r="E704" i="7"/>
  <c r="F704" i="7"/>
  <c r="B705" i="7"/>
  <c r="C705" i="7"/>
  <c r="D705" i="7"/>
  <c r="E705" i="7"/>
  <c r="F705" i="7"/>
  <c r="B706" i="7"/>
  <c r="C706" i="7"/>
  <c r="D706" i="7"/>
  <c r="E706" i="7"/>
  <c r="F706" i="7"/>
  <c r="B707" i="7"/>
  <c r="C707" i="7"/>
  <c r="D707" i="7"/>
  <c r="E707" i="7"/>
  <c r="F707" i="7"/>
  <c r="B708" i="7"/>
  <c r="C708" i="7"/>
  <c r="D708" i="7"/>
  <c r="E708" i="7"/>
  <c r="F708" i="7"/>
  <c r="B709" i="7"/>
  <c r="C709" i="7"/>
  <c r="D709" i="7"/>
  <c r="E709" i="7"/>
  <c r="F709" i="7"/>
  <c r="B710" i="7"/>
  <c r="C710" i="7"/>
  <c r="D710" i="7"/>
  <c r="E710" i="7"/>
  <c r="F710" i="7"/>
  <c r="B711" i="7"/>
  <c r="C711" i="7"/>
  <c r="D711" i="7"/>
  <c r="E711" i="7"/>
  <c r="F711" i="7"/>
  <c r="B712" i="7"/>
  <c r="C712" i="7"/>
  <c r="D712" i="7"/>
  <c r="E712" i="7"/>
  <c r="F712" i="7"/>
  <c r="B713" i="7"/>
  <c r="C713" i="7"/>
  <c r="D713" i="7"/>
  <c r="E713" i="7"/>
  <c r="F713" i="7"/>
  <c r="B714" i="7"/>
  <c r="C714" i="7"/>
  <c r="D714" i="7"/>
  <c r="E714" i="7"/>
  <c r="F714" i="7"/>
  <c r="B715" i="7"/>
  <c r="C715" i="7"/>
  <c r="D715" i="7"/>
  <c r="E715" i="7"/>
  <c r="F715" i="7"/>
  <c r="B716" i="7"/>
  <c r="C716" i="7"/>
  <c r="D716" i="7"/>
  <c r="E716" i="7"/>
  <c r="F716" i="7"/>
  <c r="B717" i="7"/>
  <c r="C717" i="7"/>
  <c r="D717" i="7"/>
  <c r="E717" i="7"/>
  <c r="F717" i="7"/>
  <c r="B718" i="7"/>
  <c r="C718" i="7"/>
  <c r="D718" i="7"/>
  <c r="E718" i="7"/>
  <c r="F718" i="7"/>
  <c r="B719" i="7"/>
  <c r="C719" i="7"/>
  <c r="D719" i="7"/>
  <c r="E719" i="7"/>
  <c r="F719" i="7"/>
  <c r="B720" i="7"/>
  <c r="C720" i="7"/>
  <c r="D720" i="7"/>
  <c r="E720" i="7"/>
  <c r="F720" i="7"/>
  <c r="B721" i="7"/>
  <c r="C721" i="7"/>
  <c r="D721" i="7"/>
  <c r="E721" i="7"/>
  <c r="F721" i="7"/>
  <c r="B722" i="7"/>
  <c r="C722" i="7"/>
  <c r="D722" i="7"/>
  <c r="E722" i="7"/>
  <c r="F722" i="7"/>
  <c r="B723" i="7"/>
  <c r="C723" i="7"/>
  <c r="D723" i="7"/>
  <c r="E723" i="7"/>
  <c r="F723" i="7"/>
  <c r="B724" i="7"/>
  <c r="C724" i="7"/>
  <c r="D724" i="7"/>
  <c r="E724" i="7"/>
  <c r="F724" i="7"/>
  <c r="B725" i="7"/>
  <c r="C725" i="7"/>
  <c r="D725" i="7"/>
  <c r="E725" i="7"/>
  <c r="F725" i="7"/>
  <c r="B726" i="7"/>
  <c r="C726" i="7"/>
  <c r="D726" i="7"/>
  <c r="E726" i="7"/>
  <c r="F726" i="7"/>
  <c r="B727" i="7"/>
  <c r="C727" i="7"/>
  <c r="D727" i="7"/>
  <c r="E727" i="7"/>
  <c r="F727" i="7"/>
  <c r="B728" i="7"/>
  <c r="C728" i="7"/>
  <c r="D728" i="7"/>
  <c r="E728" i="7"/>
  <c r="F728" i="7"/>
  <c r="B729" i="7"/>
  <c r="C729" i="7"/>
  <c r="D729" i="7"/>
  <c r="E729" i="7"/>
  <c r="F729" i="7"/>
  <c r="B730" i="7"/>
  <c r="C730" i="7"/>
  <c r="D730" i="7"/>
  <c r="E730" i="7"/>
  <c r="F730" i="7"/>
  <c r="B731" i="7"/>
  <c r="C731" i="7"/>
  <c r="D731" i="7"/>
  <c r="E731" i="7"/>
  <c r="F731" i="7"/>
  <c r="B732" i="7"/>
  <c r="C732" i="7"/>
  <c r="D732" i="7"/>
  <c r="E732" i="7"/>
  <c r="F732" i="7"/>
  <c r="B733" i="7"/>
  <c r="C733" i="7"/>
  <c r="D733" i="7"/>
  <c r="E733" i="7"/>
  <c r="F733" i="7"/>
  <c r="B734" i="7"/>
  <c r="C734" i="7"/>
  <c r="D734" i="7"/>
  <c r="E734" i="7"/>
  <c r="F734" i="7"/>
  <c r="B735" i="7"/>
  <c r="C735" i="7"/>
  <c r="D735" i="7"/>
  <c r="E735" i="7"/>
  <c r="F735" i="7"/>
  <c r="B736" i="7"/>
  <c r="C736" i="7"/>
  <c r="D736" i="7"/>
  <c r="E736" i="7"/>
  <c r="F736" i="7"/>
  <c r="B737" i="7"/>
  <c r="C737" i="7"/>
  <c r="D737" i="7"/>
  <c r="E737" i="7"/>
  <c r="F737" i="7"/>
  <c r="B738" i="7"/>
  <c r="C738" i="7"/>
  <c r="D738" i="7"/>
  <c r="E738" i="7"/>
  <c r="F738" i="7"/>
  <c r="B739" i="7"/>
  <c r="C739" i="7"/>
  <c r="D739" i="7"/>
  <c r="E739" i="7"/>
  <c r="F739" i="7"/>
  <c r="B740" i="7"/>
  <c r="C740" i="7"/>
  <c r="D740" i="7"/>
  <c r="E740" i="7"/>
  <c r="F740" i="7"/>
  <c r="B741" i="7"/>
  <c r="C741" i="7"/>
  <c r="D741" i="7"/>
  <c r="E741" i="7"/>
  <c r="F741" i="7"/>
  <c r="B742" i="7"/>
  <c r="C742" i="7"/>
  <c r="D742" i="7"/>
  <c r="E742" i="7"/>
  <c r="F742" i="7"/>
  <c r="B743" i="7"/>
  <c r="C743" i="7"/>
  <c r="D743" i="7"/>
  <c r="E743" i="7"/>
  <c r="F743" i="7"/>
  <c r="B744" i="7"/>
  <c r="C744" i="7"/>
  <c r="D744" i="7"/>
  <c r="E744" i="7"/>
  <c r="F744" i="7"/>
  <c r="B745" i="7"/>
  <c r="C745" i="7"/>
  <c r="D745" i="7"/>
  <c r="E745" i="7"/>
  <c r="F745" i="7"/>
  <c r="B746" i="7"/>
  <c r="C746" i="7"/>
  <c r="D746" i="7"/>
  <c r="E746" i="7"/>
  <c r="F746" i="7"/>
  <c r="B747" i="7"/>
  <c r="C747" i="7"/>
  <c r="D747" i="7"/>
  <c r="E747" i="7"/>
  <c r="F747" i="7"/>
  <c r="B748" i="7"/>
  <c r="C748" i="7"/>
  <c r="D748" i="7"/>
  <c r="E748" i="7"/>
  <c r="F748" i="7"/>
  <c r="B749" i="7"/>
  <c r="C749" i="7"/>
  <c r="D749" i="7"/>
  <c r="E749" i="7"/>
  <c r="F749" i="7"/>
  <c r="B750" i="7"/>
  <c r="C750" i="7"/>
  <c r="D750" i="7"/>
  <c r="E750" i="7"/>
  <c r="F750" i="7"/>
  <c r="B751" i="7"/>
  <c r="C751" i="7"/>
  <c r="D751" i="7"/>
  <c r="E751" i="7"/>
  <c r="F751" i="7"/>
  <c r="B752" i="7"/>
  <c r="C752" i="7"/>
  <c r="D752" i="7"/>
  <c r="E752" i="7"/>
  <c r="F752" i="7"/>
  <c r="B753" i="7"/>
  <c r="C753" i="7"/>
  <c r="D753" i="7"/>
  <c r="E753" i="7"/>
  <c r="F753" i="7"/>
  <c r="B754" i="7"/>
  <c r="C754" i="7"/>
  <c r="D754" i="7"/>
  <c r="E754" i="7"/>
  <c r="F754" i="7"/>
  <c r="B755" i="7"/>
  <c r="C755" i="7"/>
  <c r="D755" i="7"/>
  <c r="E755" i="7"/>
  <c r="F755" i="7"/>
  <c r="B756" i="7"/>
  <c r="C756" i="7"/>
  <c r="D756" i="7"/>
  <c r="E756" i="7"/>
  <c r="F756" i="7"/>
  <c r="B757" i="7"/>
  <c r="C757" i="7"/>
  <c r="D757" i="7"/>
  <c r="E757" i="7"/>
  <c r="F757" i="7"/>
  <c r="B758" i="7"/>
  <c r="C758" i="7"/>
  <c r="D758" i="7"/>
  <c r="E758" i="7"/>
  <c r="F758" i="7"/>
  <c r="B759" i="7"/>
  <c r="C759" i="7"/>
  <c r="D759" i="7"/>
  <c r="E759" i="7"/>
  <c r="F759" i="7"/>
  <c r="B760" i="7"/>
  <c r="C760" i="7"/>
  <c r="D760" i="7"/>
  <c r="E760" i="7"/>
  <c r="F760" i="7"/>
  <c r="B761" i="7"/>
  <c r="C761" i="7"/>
  <c r="D761" i="7"/>
  <c r="E761" i="7"/>
  <c r="F761" i="7"/>
  <c r="B762" i="7"/>
  <c r="C762" i="7"/>
  <c r="D762" i="7"/>
  <c r="E762" i="7"/>
  <c r="F762" i="7"/>
  <c r="B763" i="7"/>
  <c r="C763" i="7"/>
  <c r="D763" i="7"/>
  <c r="E763" i="7"/>
  <c r="F763" i="7"/>
  <c r="B764" i="7"/>
  <c r="C764" i="7"/>
  <c r="D764" i="7"/>
  <c r="E764" i="7"/>
  <c r="F764" i="7"/>
  <c r="B765" i="7"/>
  <c r="C765" i="7"/>
  <c r="D765" i="7"/>
  <c r="E765" i="7"/>
  <c r="F765" i="7"/>
  <c r="B766" i="7"/>
  <c r="C766" i="7"/>
  <c r="D766" i="7"/>
  <c r="E766" i="7"/>
  <c r="F766" i="7"/>
  <c r="B767" i="7"/>
  <c r="C767" i="7"/>
  <c r="D767" i="7"/>
  <c r="E767" i="7"/>
  <c r="F767" i="7"/>
  <c r="B768" i="7"/>
  <c r="C768" i="7"/>
  <c r="D768" i="7"/>
  <c r="E768" i="7"/>
  <c r="F768" i="7"/>
  <c r="B769" i="7"/>
  <c r="C769" i="7"/>
  <c r="D769" i="7"/>
  <c r="E769" i="7"/>
  <c r="F769" i="7"/>
  <c r="B770" i="7"/>
  <c r="C770" i="7"/>
  <c r="D770" i="7"/>
  <c r="E770" i="7"/>
  <c r="F770" i="7"/>
  <c r="B771" i="7"/>
  <c r="C771" i="7"/>
  <c r="D771" i="7"/>
  <c r="E771" i="7"/>
  <c r="F771" i="7"/>
  <c r="B772" i="7"/>
  <c r="C772" i="7"/>
  <c r="D772" i="7"/>
  <c r="E772" i="7"/>
  <c r="F772" i="7"/>
  <c r="B773" i="7"/>
  <c r="C773" i="7"/>
  <c r="D773" i="7"/>
  <c r="E773" i="7"/>
  <c r="F773" i="7"/>
  <c r="B774" i="7"/>
  <c r="C774" i="7"/>
  <c r="D774" i="7"/>
  <c r="E774" i="7"/>
  <c r="F774" i="7"/>
  <c r="B775" i="7"/>
  <c r="C775" i="7"/>
  <c r="D775" i="7"/>
  <c r="E775" i="7"/>
  <c r="F775" i="7"/>
  <c r="B776" i="7"/>
  <c r="C776" i="7"/>
  <c r="D776" i="7"/>
  <c r="E776" i="7"/>
  <c r="F776" i="7"/>
  <c r="B777" i="7"/>
  <c r="C777" i="7"/>
  <c r="D777" i="7"/>
  <c r="E777" i="7"/>
  <c r="F777" i="7"/>
  <c r="B778" i="7"/>
  <c r="C778" i="7"/>
  <c r="D778" i="7"/>
  <c r="E778" i="7"/>
  <c r="F778" i="7"/>
  <c r="B779" i="7"/>
  <c r="C779" i="7"/>
  <c r="D779" i="7"/>
  <c r="E779" i="7"/>
  <c r="F779" i="7"/>
  <c r="B780" i="7"/>
  <c r="C780" i="7"/>
  <c r="D780" i="7"/>
  <c r="E780" i="7"/>
  <c r="F780" i="7"/>
  <c r="B781" i="7"/>
  <c r="C781" i="7"/>
  <c r="D781" i="7"/>
  <c r="E781" i="7"/>
  <c r="F781" i="7"/>
  <c r="B782" i="7"/>
  <c r="C782" i="7"/>
  <c r="D782" i="7"/>
  <c r="E782" i="7"/>
  <c r="F782" i="7"/>
  <c r="B783" i="7"/>
  <c r="C783" i="7"/>
  <c r="D783" i="7"/>
  <c r="E783" i="7"/>
  <c r="F783" i="7"/>
  <c r="B784" i="7"/>
  <c r="C784" i="7"/>
  <c r="D784" i="7"/>
  <c r="E784" i="7"/>
  <c r="F784" i="7"/>
  <c r="B785" i="7"/>
  <c r="C785" i="7"/>
  <c r="D785" i="7"/>
  <c r="E785" i="7"/>
  <c r="F785" i="7"/>
  <c r="B786" i="7"/>
  <c r="C786" i="7"/>
  <c r="D786" i="7"/>
  <c r="E786" i="7"/>
  <c r="F786" i="7"/>
  <c r="B787" i="7"/>
  <c r="C787" i="7"/>
  <c r="D787" i="7"/>
  <c r="E787" i="7"/>
  <c r="F787" i="7"/>
  <c r="B788" i="7"/>
  <c r="C788" i="7"/>
  <c r="D788" i="7"/>
  <c r="E788" i="7"/>
  <c r="F788" i="7"/>
  <c r="B789" i="7"/>
  <c r="C789" i="7"/>
  <c r="D789" i="7"/>
  <c r="E789" i="7"/>
  <c r="F789" i="7"/>
  <c r="B790" i="7"/>
  <c r="C790" i="7"/>
  <c r="D790" i="7"/>
  <c r="E790" i="7"/>
  <c r="F790" i="7"/>
  <c r="B791" i="7"/>
  <c r="C791" i="7"/>
  <c r="D791" i="7"/>
  <c r="E791" i="7"/>
  <c r="F791" i="7"/>
  <c r="B792" i="7"/>
  <c r="C792" i="7"/>
  <c r="D792" i="7"/>
  <c r="E792" i="7"/>
  <c r="F792" i="7"/>
  <c r="B793" i="7"/>
  <c r="C793" i="7"/>
  <c r="D793" i="7"/>
  <c r="E793" i="7"/>
  <c r="F793" i="7"/>
  <c r="B794" i="7"/>
  <c r="C794" i="7"/>
  <c r="D794" i="7"/>
  <c r="E794" i="7"/>
  <c r="F794" i="7"/>
  <c r="B795" i="7"/>
  <c r="C795" i="7"/>
  <c r="D795" i="7"/>
  <c r="E795" i="7"/>
  <c r="F795" i="7"/>
  <c r="B796" i="7"/>
  <c r="C796" i="7"/>
  <c r="D796" i="7"/>
  <c r="E796" i="7"/>
  <c r="F796" i="7"/>
  <c r="B797" i="7"/>
  <c r="C797" i="7"/>
  <c r="D797" i="7"/>
  <c r="E797" i="7"/>
  <c r="F797" i="7"/>
  <c r="B798" i="7"/>
  <c r="C798" i="7"/>
  <c r="D798" i="7"/>
  <c r="E798" i="7"/>
  <c r="F798" i="7"/>
  <c r="B799" i="7"/>
  <c r="C799" i="7"/>
  <c r="D799" i="7"/>
  <c r="E799" i="7"/>
  <c r="F799" i="7"/>
  <c r="B800" i="7"/>
  <c r="C800" i="7"/>
  <c r="D800" i="7"/>
  <c r="E800" i="7"/>
  <c r="F800" i="7"/>
  <c r="B801" i="7"/>
  <c r="C801" i="7"/>
  <c r="D801" i="7"/>
  <c r="E801" i="7"/>
  <c r="F801" i="7"/>
  <c r="B802" i="7"/>
  <c r="C802" i="7"/>
  <c r="D802" i="7"/>
  <c r="E802" i="7"/>
  <c r="F802" i="7"/>
  <c r="B803" i="7"/>
  <c r="C803" i="7"/>
  <c r="D803" i="7"/>
  <c r="E803" i="7"/>
  <c r="F803" i="7"/>
  <c r="B804" i="7"/>
  <c r="C804" i="7"/>
  <c r="D804" i="7"/>
  <c r="E804" i="7"/>
  <c r="F804" i="7"/>
  <c r="B805" i="7"/>
  <c r="C805" i="7"/>
  <c r="D805" i="7"/>
  <c r="E805" i="7"/>
  <c r="F805" i="7"/>
  <c r="B806" i="7"/>
  <c r="C806" i="7"/>
  <c r="D806" i="7"/>
  <c r="E806" i="7"/>
  <c r="F806" i="7"/>
  <c r="B807" i="7"/>
  <c r="C807" i="7"/>
  <c r="D807" i="7"/>
  <c r="E807" i="7"/>
  <c r="F807" i="7"/>
  <c r="B808" i="7"/>
  <c r="C808" i="7"/>
  <c r="D808" i="7"/>
  <c r="E808" i="7"/>
  <c r="F808" i="7"/>
  <c r="B809" i="7"/>
  <c r="C809" i="7"/>
  <c r="D809" i="7"/>
  <c r="E809" i="7"/>
  <c r="F809" i="7"/>
  <c r="B810" i="7"/>
  <c r="C810" i="7"/>
  <c r="D810" i="7"/>
  <c r="E810" i="7"/>
  <c r="F810" i="7"/>
  <c r="B811" i="7"/>
  <c r="C811" i="7"/>
  <c r="D811" i="7"/>
  <c r="E811" i="7"/>
  <c r="F811" i="7"/>
  <c r="B812" i="7"/>
  <c r="C812" i="7"/>
  <c r="D812" i="7"/>
  <c r="E812" i="7"/>
  <c r="F812" i="7"/>
  <c r="B813" i="7"/>
  <c r="C813" i="7"/>
  <c r="D813" i="7"/>
  <c r="E813" i="7"/>
  <c r="F813" i="7"/>
  <c r="B814" i="7"/>
  <c r="C814" i="7"/>
  <c r="D814" i="7"/>
  <c r="E814" i="7"/>
  <c r="F814" i="7"/>
  <c r="B815" i="7"/>
  <c r="C815" i="7"/>
  <c r="D815" i="7"/>
  <c r="E815" i="7"/>
  <c r="F815" i="7"/>
  <c r="B816" i="7"/>
  <c r="C816" i="7"/>
  <c r="D816" i="7"/>
  <c r="E816" i="7"/>
  <c r="F816" i="7"/>
  <c r="B817" i="7"/>
  <c r="C817" i="7"/>
  <c r="D817" i="7"/>
  <c r="E817" i="7"/>
  <c r="F817" i="7"/>
  <c r="B818" i="7"/>
  <c r="C818" i="7"/>
  <c r="D818" i="7"/>
  <c r="E818" i="7"/>
  <c r="F818" i="7"/>
  <c r="B819" i="7"/>
  <c r="C819" i="7"/>
  <c r="D819" i="7"/>
  <c r="E819" i="7"/>
  <c r="F819" i="7"/>
  <c r="B820" i="7"/>
  <c r="C820" i="7"/>
  <c r="D820" i="7"/>
  <c r="E820" i="7"/>
  <c r="F820" i="7"/>
  <c r="B821" i="7"/>
  <c r="C821" i="7"/>
  <c r="D821" i="7"/>
  <c r="E821" i="7"/>
  <c r="F821" i="7"/>
  <c r="B822" i="7"/>
  <c r="C822" i="7"/>
  <c r="D822" i="7"/>
  <c r="E822" i="7"/>
  <c r="F822" i="7"/>
  <c r="B823" i="7"/>
  <c r="C823" i="7"/>
  <c r="D823" i="7"/>
  <c r="E823" i="7"/>
  <c r="F823" i="7"/>
  <c r="B824" i="7"/>
  <c r="C824" i="7"/>
  <c r="D824" i="7"/>
  <c r="E824" i="7"/>
  <c r="F824" i="7"/>
  <c r="B825" i="7"/>
  <c r="C825" i="7"/>
  <c r="D825" i="7"/>
  <c r="E825" i="7"/>
  <c r="F825" i="7"/>
  <c r="B826" i="7"/>
  <c r="C826" i="7"/>
  <c r="D826" i="7"/>
  <c r="E826" i="7"/>
  <c r="F826" i="7"/>
  <c r="B827" i="7"/>
  <c r="C827" i="7"/>
  <c r="D827" i="7"/>
  <c r="E827" i="7"/>
  <c r="F827" i="7"/>
  <c r="B828" i="7"/>
  <c r="C828" i="7"/>
  <c r="D828" i="7"/>
  <c r="E828" i="7"/>
  <c r="F828" i="7"/>
  <c r="B829" i="7"/>
  <c r="C829" i="7"/>
  <c r="D829" i="7"/>
  <c r="E829" i="7"/>
  <c r="F829" i="7"/>
  <c r="B830" i="7"/>
  <c r="C830" i="7"/>
  <c r="D830" i="7"/>
  <c r="E830" i="7"/>
  <c r="F830" i="7"/>
  <c r="B831" i="7"/>
  <c r="C831" i="7"/>
  <c r="D831" i="7"/>
  <c r="E831" i="7"/>
  <c r="F831" i="7"/>
  <c r="B832" i="7"/>
  <c r="C832" i="7"/>
  <c r="D832" i="7"/>
  <c r="E832" i="7"/>
  <c r="F832" i="7"/>
  <c r="B833" i="7"/>
  <c r="C833" i="7"/>
  <c r="D833" i="7"/>
  <c r="E833" i="7"/>
  <c r="F833" i="7"/>
  <c r="B834" i="7"/>
  <c r="C834" i="7"/>
  <c r="D834" i="7"/>
  <c r="E834" i="7"/>
  <c r="F834" i="7"/>
  <c r="B835" i="7"/>
  <c r="C835" i="7"/>
  <c r="D835" i="7"/>
  <c r="E835" i="7"/>
  <c r="F835" i="7"/>
  <c r="B836" i="7"/>
  <c r="C836" i="7"/>
  <c r="D836" i="7"/>
  <c r="E836" i="7"/>
  <c r="F836" i="7"/>
  <c r="B837" i="7"/>
  <c r="C837" i="7"/>
  <c r="D837" i="7"/>
  <c r="E837" i="7"/>
  <c r="F837" i="7"/>
  <c r="B838" i="7"/>
  <c r="C838" i="7"/>
  <c r="D838" i="7"/>
  <c r="E838" i="7"/>
  <c r="F838" i="7"/>
  <c r="B839" i="7"/>
  <c r="C839" i="7"/>
  <c r="D839" i="7"/>
  <c r="E839" i="7"/>
  <c r="F839" i="7"/>
  <c r="B840" i="7"/>
  <c r="C840" i="7"/>
  <c r="D840" i="7"/>
  <c r="E840" i="7"/>
  <c r="F840" i="7"/>
  <c r="B841" i="7"/>
  <c r="C841" i="7"/>
  <c r="D841" i="7"/>
  <c r="E841" i="7"/>
  <c r="F841" i="7"/>
  <c r="B842" i="7"/>
  <c r="C842" i="7"/>
  <c r="D842" i="7"/>
  <c r="E842" i="7"/>
  <c r="F842" i="7"/>
  <c r="B843" i="7"/>
  <c r="C843" i="7"/>
  <c r="D843" i="7"/>
  <c r="E843" i="7"/>
  <c r="F843" i="7"/>
  <c r="B844" i="7"/>
  <c r="C844" i="7"/>
  <c r="D844" i="7"/>
  <c r="E844" i="7"/>
  <c r="F844" i="7"/>
  <c r="B845" i="7"/>
  <c r="C845" i="7"/>
  <c r="D845" i="7"/>
  <c r="E845" i="7"/>
  <c r="F845" i="7"/>
  <c r="B846" i="7"/>
  <c r="C846" i="7"/>
  <c r="D846" i="7"/>
  <c r="E846" i="7"/>
  <c r="F846" i="7"/>
  <c r="B847" i="7"/>
  <c r="C847" i="7"/>
  <c r="D847" i="7"/>
  <c r="E847" i="7"/>
  <c r="F847" i="7"/>
  <c r="B848" i="7"/>
  <c r="C848" i="7"/>
  <c r="D848" i="7"/>
  <c r="E848" i="7"/>
  <c r="F848" i="7"/>
  <c r="B849" i="7"/>
  <c r="C849" i="7"/>
  <c r="D849" i="7"/>
  <c r="E849" i="7"/>
  <c r="F849" i="7"/>
  <c r="B850" i="7"/>
  <c r="C850" i="7"/>
  <c r="D850" i="7"/>
  <c r="E850" i="7"/>
  <c r="F850" i="7"/>
  <c r="B851" i="7"/>
  <c r="C851" i="7"/>
  <c r="D851" i="7"/>
  <c r="E851" i="7"/>
  <c r="F851" i="7"/>
  <c r="B852" i="7"/>
  <c r="C852" i="7"/>
  <c r="D852" i="7"/>
  <c r="E852" i="7"/>
  <c r="F852" i="7"/>
  <c r="B853" i="7"/>
  <c r="C853" i="7"/>
  <c r="D853" i="7"/>
  <c r="E853" i="7"/>
  <c r="F853" i="7"/>
  <c r="B854" i="7"/>
  <c r="C854" i="7"/>
  <c r="D854" i="7"/>
  <c r="E854" i="7"/>
  <c r="F854" i="7"/>
  <c r="B855" i="7"/>
  <c r="C855" i="7"/>
  <c r="D855" i="7"/>
  <c r="E855" i="7"/>
  <c r="F855" i="7"/>
  <c r="B856" i="7"/>
  <c r="C856" i="7"/>
  <c r="D856" i="7"/>
  <c r="E856" i="7"/>
  <c r="F856" i="7"/>
  <c r="B857" i="7"/>
  <c r="C857" i="7"/>
  <c r="D857" i="7"/>
  <c r="E857" i="7"/>
  <c r="F857" i="7"/>
  <c r="B858" i="7"/>
  <c r="C858" i="7"/>
  <c r="D858" i="7"/>
  <c r="E858" i="7"/>
  <c r="F858" i="7"/>
  <c r="B859" i="7"/>
  <c r="C859" i="7"/>
  <c r="D859" i="7"/>
  <c r="E859" i="7"/>
  <c r="F859" i="7"/>
  <c r="B860" i="7"/>
  <c r="C860" i="7"/>
  <c r="D860" i="7"/>
  <c r="E860" i="7"/>
  <c r="F860" i="7"/>
  <c r="B861" i="7"/>
  <c r="C861" i="7"/>
  <c r="D861" i="7"/>
  <c r="E861" i="7"/>
  <c r="F861" i="7"/>
  <c r="B862" i="7"/>
  <c r="C862" i="7"/>
  <c r="D862" i="7"/>
  <c r="E862" i="7"/>
  <c r="F862" i="7"/>
  <c r="B863" i="7"/>
  <c r="C863" i="7"/>
  <c r="D863" i="7"/>
  <c r="E863" i="7"/>
  <c r="F863" i="7"/>
  <c r="B864" i="7"/>
  <c r="C864" i="7"/>
  <c r="D864" i="7"/>
  <c r="E864" i="7"/>
  <c r="F864" i="7"/>
  <c r="B865" i="7"/>
  <c r="C865" i="7"/>
  <c r="D865" i="7"/>
  <c r="E865" i="7"/>
  <c r="F865" i="7"/>
  <c r="B866" i="7"/>
  <c r="C866" i="7"/>
  <c r="D866" i="7"/>
  <c r="E866" i="7"/>
  <c r="F866" i="7"/>
  <c r="B867" i="7"/>
  <c r="C867" i="7"/>
  <c r="D867" i="7"/>
  <c r="E867" i="7"/>
  <c r="F867" i="7"/>
  <c r="B868" i="7"/>
  <c r="C868" i="7"/>
  <c r="D868" i="7"/>
  <c r="E868" i="7"/>
  <c r="F868" i="7"/>
  <c r="B869" i="7"/>
  <c r="C869" i="7"/>
  <c r="D869" i="7"/>
  <c r="E869" i="7"/>
  <c r="F869" i="7"/>
  <c r="B870" i="7"/>
  <c r="C870" i="7"/>
  <c r="D870" i="7"/>
  <c r="E870" i="7"/>
  <c r="F870" i="7"/>
  <c r="B871" i="7"/>
  <c r="C871" i="7"/>
  <c r="D871" i="7"/>
  <c r="E871" i="7"/>
  <c r="F871" i="7"/>
  <c r="B872" i="7"/>
  <c r="C872" i="7"/>
  <c r="D872" i="7"/>
  <c r="E872" i="7"/>
  <c r="F872" i="7"/>
  <c r="B873" i="7"/>
  <c r="C873" i="7"/>
  <c r="D873" i="7"/>
  <c r="E873" i="7"/>
  <c r="F873" i="7"/>
  <c r="B874" i="7"/>
  <c r="C874" i="7"/>
  <c r="D874" i="7"/>
  <c r="E874" i="7"/>
  <c r="F874" i="7"/>
  <c r="B875" i="7"/>
  <c r="C875" i="7"/>
  <c r="D875" i="7"/>
  <c r="E875" i="7"/>
  <c r="F875" i="7"/>
  <c r="B876" i="7"/>
  <c r="C876" i="7"/>
  <c r="D876" i="7"/>
  <c r="E876" i="7"/>
  <c r="F876" i="7"/>
  <c r="B877" i="7"/>
  <c r="C877" i="7"/>
  <c r="D877" i="7"/>
  <c r="E877" i="7"/>
  <c r="F877" i="7"/>
  <c r="B878" i="7"/>
  <c r="C878" i="7"/>
  <c r="D878" i="7"/>
  <c r="E878" i="7"/>
  <c r="F878" i="7"/>
  <c r="B879" i="7"/>
  <c r="C879" i="7"/>
  <c r="D879" i="7"/>
  <c r="E879" i="7"/>
  <c r="F879" i="7"/>
  <c r="B880" i="7"/>
  <c r="C880" i="7"/>
  <c r="D880" i="7"/>
  <c r="E880" i="7"/>
  <c r="F880" i="7"/>
  <c r="B881" i="7"/>
  <c r="C881" i="7"/>
  <c r="D881" i="7"/>
  <c r="E881" i="7"/>
  <c r="F881" i="7"/>
  <c r="B882" i="7"/>
  <c r="C882" i="7"/>
  <c r="D882" i="7"/>
  <c r="E882" i="7"/>
  <c r="F882" i="7"/>
  <c r="B883" i="7"/>
  <c r="C883" i="7"/>
  <c r="D883" i="7"/>
  <c r="E883" i="7"/>
  <c r="F883" i="7"/>
  <c r="B884" i="7"/>
  <c r="C884" i="7"/>
  <c r="D884" i="7"/>
  <c r="E884" i="7"/>
  <c r="F884" i="7"/>
  <c r="B885" i="7"/>
  <c r="C885" i="7"/>
  <c r="D885" i="7"/>
  <c r="E885" i="7"/>
  <c r="F885" i="7"/>
  <c r="B886" i="7"/>
  <c r="C886" i="7"/>
  <c r="D886" i="7"/>
  <c r="E886" i="7"/>
  <c r="F886" i="7"/>
  <c r="B887" i="7"/>
  <c r="C887" i="7"/>
  <c r="D887" i="7"/>
  <c r="E887" i="7"/>
  <c r="F887" i="7"/>
  <c r="B888" i="7"/>
  <c r="C888" i="7"/>
  <c r="D888" i="7"/>
  <c r="E888" i="7"/>
  <c r="F888" i="7"/>
  <c r="B889" i="7"/>
  <c r="C889" i="7"/>
  <c r="D889" i="7"/>
  <c r="E889" i="7"/>
  <c r="F889" i="7"/>
  <c r="B890" i="7"/>
  <c r="C890" i="7"/>
  <c r="D890" i="7"/>
  <c r="E890" i="7"/>
  <c r="F890" i="7"/>
  <c r="B891" i="7"/>
  <c r="C891" i="7"/>
  <c r="D891" i="7"/>
  <c r="E891" i="7"/>
  <c r="F891" i="7"/>
  <c r="B892" i="7"/>
  <c r="C892" i="7"/>
  <c r="D892" i="7"/>
  <c r="E892" i="7"/>
  <c r="F892" i="7"/>
  <c r="B893" i="7"/>
  <c r="C893" i="7"/>
  <c r="D893" i="7"/>
  <c r="E893" i="7"/>
  <c r="F893" i="7"/>
  <c r="B894" i="7"/>
  <c r="C894" i="7"/>
  <c r="D894" i="7"/>
  <c r="E894" i="7"/>
  <c r="F894" i="7"/>
  <c r="B895" i="7"/>
  <c r="C895" i="7"/>
  <c r="D895" i="7"/>
  <c r="E895" i="7"/>
  <c r="F895" i="7"/>
  <c r="B896" i="7"/>
  <c r="C896" i="7"/>
  <c r="D896" i="7"/>
  <c r="E896" i="7"/>
  <c r="F896" i="7"/>
  <c r="B897" i="7"/>
  <c r="C897" i="7"/>
  <c r="D897" i="7"/>
  <c r="E897" i="7"/>
  <c r="F897" i="7"/>
  <c r="B898" i="7"/>
  <c r="C898" i="7"/>
  <c r="D898" i="7"/>
  <c r="E898" i="7"/>
  <c r="F898" i="7"/>
  <c r="B899" i="7"/>
  <c r="C899" i="7"/>
  <c r="D899" i="7"/>
  <c r="E899" i="7"/>
  <c r="F899" i="7"/>
  <c r="B900" i="7"/>
  <c r="C900" i="7"/>
  <c r="D900" i="7"/>
  <c r="E900" i="7"/>
  <c r="F900" i="7"/>
  <c r="B901" i="7"/>
  <c r="C901" i="7"/>
  <c r="D901" i="7"/>
  <c r="E901" i="7"/>
  <c r="F901" i="7"/>
  <c r="B902" i="7"/>
  <c r="C902" i="7"/>
  <c r="D902" i="7"/>
  <c r="E902" i="7"/>
  <c r="F902" i="7"/>
  <c r="B5" i="3"/>
  <c r="B6" i="3"/>
  <c r="B7" i="3" s="1"/>
  <c r="B49" i="3"/>
  <c r="C49" i="3"/>
  <c r="D49" i="3"/>
  <c r="E49" i="3"/>
  <c r="F49" i="3"/>
  <c r="B50" i="3"/>
  <c r="C50" i="3"/>
  <c r="D50" i="3"/>
  <c r="E50" i="3"/>
  <c r="F50" i="3"/>
  <c r="B51" i="3"/>
  <c r="C51" i="3"/>
  <c r="D51" i="3"/>
  <c r="E51" i="3"/>
  <c r="F51" i="3"/>
  <c r="B52" i="3"/>
  <c r="C52" i="3"/>
  <c r="D52" i="3"/>
  <c r="E52" i="3"/>
  <c r="F52" i="3"/>
  <c r="B53" i="3"/>
  <c r="C53" i="3"/>
  <c r="D53" i="3"/>
  <c r="E53" i="3"/>
  <c r="F53" i="3"/>
  <c r="B54" i="3"/>
  <c r="C54" i="3"/>
  <c r="D54" i="3"/>
  <c r="E54" i="3"/>
  <c r="F54" i="3"/>
  <c r="B55" i="3"/>
  <c r="C55" i="3"/>
  <c r="D55" i="3"/>
  <c r="E55" i="3"/>
  <c r="F55" i="3"/>
  <c r="B56" i="3"/>
  <c r="C56" i="3"/>
  <c r="D56" i="3"/>
  <c r="E56" i="3"/>
  <c r="F56" i="3"/>
  <c r="B57" i="3"/>
  <c r="C57" i="3"/>
  <c r="D57" i="3"/>
  <c r="E57" i="3"/>
  <c r="F57" i="3"/>
  <c r="B58" i="3"/>
  <c r="C58" i="3"/>
  <c r="D58" i="3"/>
  <c r="E58" i="3"/>
  <c r="F58" i="3"/>
  <c r="B59" i="3"/>
  <c r="C59" i="3"/>
  <c r="D59" i="3"/>
  <c r="E59" i="3"/>
  <c r="F59" i="3"/>
  <c r="B60" i="3"/>
  <c r="C60" i="3"/>
  <c r="D60" i="3"/>
  <c r="E60" i="3"/>
  <c r="F60" i="3"/>
  <c r="B61" i="3"/>
  <c r="C61" i="3"/>
  <c r="D61" i="3"/>
  <c r="E61" i="3"/>
  <c r="F61" i="3"/>
  <c r="B62" i="3"/>
  <c r="C62" i="3"/>
  <c r="D62" i="3"/>
  <c r="E62" i="3"/>
  <c r="F62" i="3"/>
  <c r="B63" i="3"/>
  <c r="C63" i="3"/>
  <c r="D63" i="3"/>
  <c r="E63" i="3"/>
  <c r="F63" i="3"/>
  <c r="B64" i="3"/>
  <c r="C64" i="3"/>
  <c r="D64" i="3"/>
  <c r="E64" i="3"/>
  <c r="F64" i="3"/>
  <c r="B65" i="3"/>
  <c r="C65" i="3"/>
  <c r="D65" i="3"/>
  <c r="E65" i="3"/>
  <c r="F65" i="3"/>
  <c r="B66" i="3"/>
  <c r="C66" i="3"/>
  <c r="D66" i="3"/>
  <c r="E66" i="3"/>
  <c r="F66" i="3"/>
  <c r="B67" i="3"/>
  <c r="C67" i="3"/>
  <c r="D67" i="3"/>
  <c r="E67" i="3"/>
  <c r="F67" i="3"/>
  <c r="B68" i="3"/>
  <c r="C68" i="3"/>
  <c r="D68" i="3"/>
  <c r="E68" i="3"/>
  <c r="F68" i="3"/>
  <c r="B69" i="3"/>
  <c r="C69" i="3"/>
  <c r="D69" i="3"/>
  <c r="E69" i="3"/>
  <c r="F69" i="3"/>
  <c r="B70" i="3"/>
  <c r="C70" i="3"/>
  <c r="D70" i="3"/>
  <c r="E70" i="3"/>
  <c r="F70" i="3"/>
  <c r="B71" i="3"/>
  <c r="C71" i="3"/>
  <c r="D71" i="3"/>
  <c r="E71" i="3"/>
  <c r="F71" i="3"/>
  <c r="B72" i="3"/>
  <c r="C72" i="3"/>
  <c r="D72" i="3"/>
  <c r="E72" i="3"/>
  <c r="F72" i="3"/>
  <c r="B73" i="3"/>
  <c r="C73" i="3"/>
  <c r="D73" i="3"/>
  <c r="E73" i="3"/>
  <c r="F73" i="3"/>
  <c r="B74" i="3"/>
  <c r="C74" i="3"/>
  <c r="D74" i="3"/>
  <c r="E74" i="3"/>
  <c r="F74" i="3"/>
  <c r="B75" i="3"/>
  <c r="C75" i="3"/>
  <c r="D75" i="3"/>
  <c r="E75" i="3"/>
  <c r="F75" i="3"/>
  <c r="B76" i="3"/>
  <c r="C76" i="3"/>
  <c r="D76" i="3"/>
  <c r="E76" i="3"/>
  <c r="F76" i="3"/>
  <c r="B77" i="3"/>
  <c r="C77" i="3"/>
  <c r="D77" i="3"/>
  <c r="E77" i="3"/>
  <c r="F77" i="3"/>
  <c r="B78" i="3"/>
  <c r="C78" i="3"/>
  <c r="D78" i="3"/>
  <c r="E78" i="3"/>
  <c r="F78" i="3"/>
  <c r="B79" i="3"/>
  <c r="C79" i="3"/>
  <c r="D79" i="3"/>
  <c r="E79" i="3"/>
  <c r="F79" i="3"/>
  <c r="B80" i="3"/>
  <c r="C80" i="3"/>
  <c r="D80" i="3"/>
  <c r="E80" i="3"/>
  <c r="F80" i="3"/>
  <c r="B81" i="3"/>
  <c r="C81" i="3"/>
  <c r="D81" i="3"/>
  <c r="E81" i="3"/>
  <c r="F81" i="3"/>
  <c r="B82" i="3"/>
  <c r="C82" i="3"/>
  <c r="D82" i="3"/>
  <c r="E82" i="3"/>
  <c r="F82" i="3"/>
  <c r="B83" i="3"/>
  <c r="C83" i="3"/>
  <c r="D83" i="3"/>
  <c r="E83" i="3"/>
  <c r="F83" i="3"/>
  <c r="B84" i="3"/>
  <c r="C84" i="3"/>
  <c r="D84" i="3"/>
  <c r="E84" i="3"/>
  <c r="F84" i="3"/>
  <c r="B85" i="3"/>
  <c r="C85" i="3"/>
  <c r="D85" i="3"/>
  <c r="E85" i="3"/>
  <c r="F85" i="3"/>
  <c r="B86" i="3"/>
  <c r="C86" i="3"/>
  <c r="D86" i="3"/>
  <c r="E86" i="3"/>
  <c r="F86" i="3"/>
  <c r="B87" i="3"/>
  <c r="C87" i="3"/>
  <c r="D87" i="3"/>
  <c r="E87" i="3"/>
  <c r="F87" i="3"/>
  <c r="B88" i="3"/>
  <c r="C88" i="3"/>
  <c r="D88" i="3"/>
  <c r="E88" i="3"/>
  <c r="F88" i="3"/>
  <c r="B89" i="3"/>
  <c r="C89" i="3"/>
  <c r="D89" i="3"/>
  <c r="E89" i="3"/>
  <c r="F89" i="3"/>
  <c r="B90" i="3"/>
  <c r="C90" i="3"/>
  <c r="D90" i="3"/>
  <c r="E90" i="3"/>
  <c r="F90" i="3"/>
  <c r="B91" i="3"/>
  <c r="C91" i="3"/>
  <c r="D91" i="3"/>
  <c r="E91" i="3"/>
  <c r="F91" i="3"/>
  <c r="B92" i="3"/>
  <c r="C92" i="3"/>
  <c r="D92" i="3"/>
  <c r="E92" i="3"/>
  <c r="F92" i="3"/>
  <c r="B93" i="3"/>
  <c r="C93" i="3"/>
  <c r="D93" i="3"/>
  <c r="E93" i="3"/>
  <c r="F93" i="3"/>
  <c r="B94" i="3"/>
  <c r="C94" i="3"/>
  <c r="D94" i="3"/>
  <c r="E94" i="3"/>
  <c r="F94" i="3"/>
  <c r="B95" i="3"/>
  <c r="C95" i="3"/>
  <c r="D95" i="3"/>
  <c r="E95" i="3"/>
  <c r="F95" i="3"/>
  <c r="B96" i="3"/>
  <c r="C96" i="3"/>
  <c r="D96" i="3"/>
  <c r="E96" i="3"/>
  <c r="F96" i="3"/>
  <c r="B97" i="3"/>
  <c r="C97" i="3"/>
  <c r="D97" i="3"/>
  <c r="E97" i="3"/>
  <c r="F97" i="3"/>
  <c r="B98" i="3"/>
  <c r="C98" i="3"/>
  <c r="D98" i="3"/>
  <c r="E98" i="3"/>
  <c r="F98" i="3"/>
  <c r="B99" i="3"/>
  <c r="C99" i="3"/>
  <c r="D99" i="3"/>
  <c r="E99" i="3"/>
  <c r="F99" i="3"/>
  <c r="B100" i="3"/>
  <c r="C100" i="3"/>
  <c r="D100" i="3"/>
  <c r="E100" i="3"/>
  <c r="F100" i="3"/>
  <c r="B101" i="3"/>
  <c r="C101" i="3"/>
  <c r="D101" i="3"/>
  <c r="E101" i="3"/>
  <c r="F101" i="3"/>
  <c r="B102" i="3"/>
  <c r="C102" i="3"/>
  <c r="D102" i="3"/>
  <c r="E102" i="3"/>
  <c r="F102" i="3"/>
  <c r="B103" i="3"/>
  <c r="C103" i="3"/>
  <c r="D103" i="3"/>
  <c r="E103" i="3"/>
  <c r="F103" i="3"/>
  <c r="B104" i="3"/>
  <c r="C104" i="3"/>
  <c r="D104" i="3"/>
  <c r="E104" i="3"/>
  <c r="F104" i="3"/>
  <c r="B105" i="3"/>
  <c r="C105" i="3"/>
  <c r="D105" i="3"/>
  <c r="E105" i="3"/>
  <c r="F105" i="3"/>
  <c r="B106" i="3"/>
  <c r="C106" i="3"/>
  <c r="D106" i="3"/>
  <c r="E106" i="3"/>
  <c r="F106" i="3"/>
  <c r="B107" i="3"/>
  <c r="C107" i="3"/>
  <c r="D107" i="3"/>
  <c r="E107" i="3"/>
  <c r="F107" i="3"/>
  <c r="B108" i="3"/>
  <c r="C108" i="3"/>
  <c r="D108" i="3"/>
  <c r="E108" i="3"/>
  <c r="F108" i="3"/>
  <c r="B109" i="3"/>
  <c r="C109" i="3"/>
  <c r="D109" i="3"/>
  <c r="E109" i="3"/>
  <c r="F109" i="3"/>
  <c r="B110" i="3"/>
  <c r="C110" i="3"/>
  <c r="D110" i="3"/>
  <c r="E110" i="3"/>
  <c r="F110" i="3"/>
  <c r="B111" i="3"/>
  <c r="C111" i="3"/>
  <c r="D111" i="3"/>
  <c r="E111" i="3"/>
  <c r="F111" i="3"/>
  <c r="B112" i="3"/>
  <c r="C112" i="3"/>
  <c r="D112" i="3"/>
  <c r="E112" i="3"/>
  <c r="F112" i="3"/>
  <c r="B113" i="3"/>
  <c r="C113" i="3"/>
  <c r="D113" i="3"/>
  <c r="E113" i="3"/>
  <c r="F113" i="3"/>
  <c r="B114" i="3"/>
  <c r="C114" i="3"/>
  <c r="D114" i="3"/>
  <c r="E114" i="3"/>
  <c r="F114" i="3"/>
  <c r="B115" i="3"/>
  <c r="C115" i="3"/>
  <c r="D115" i="3"/>
  <c r="E115" i="3"/>
  <c r="F115" i="3"/>
  <c r="B116" i="3"/>
  <c r="C116" i="3"/>
  <c r="D116" i="3"/>
  <c r="E116" i="3"/>
  <c r="F116" i="3"/>
  <c r="B117" i="3"/>
  <c r="C117" i="3"/>
  <c r="D117" i="3"/>
  <c r="E117" i="3"/>
  <c r="F117" i="3"/>
  <c r="B118" i="3"/>
  <c r="C118" i="3"/>
  <c r="D118" i="3"/>
  <c r="E118" i="3"/>
  <c r="F118" i="3"/>
  <c r="B119" i="3"/>
  <c r="C119" i="3"/>
  <c r="D119" i="3"/>
  <c r="E119" i="3"/>
  <c r="F119" i="3"/>
  <c r="B120" i="3"/>
  <c r="C120" i="3"/>
  <c r="D120" i="3"/>
  <c r="E120" i="3"/>
  <c r="F120" i="3"/>
  <c r="B121" i="3"/>
  <c r="C121" i="3"/>
  <c r="D121" i="3"/>
  <c r="E121" i="3"/>
  <c r="F121" i="3"/>
  <c r="B122" i="3"/>
  <c r="C122" i="3"/>
  <c r="D122" i="3"/>
  <c r="E122" i="3"/>
  <c r="F122" i="3"/>
  <c r="B123" i="3"/>
  <c r="C123" i="3"/>
  <c r="D123" i="3"/>
  <c r="E123" i="3"/>
  <c r="F123" i="3"/>
  <c r="B124" i="3"/>
  <c r="C124" i="3"/>
  <c r="D124" i="3"/>
  <c r="E124" i="3"/>
  <c r="F124" i="3"/>
  <c r="B125" i="3"/>
  <c r="C125" i="3"/>
  <c r="D125" i="3"/>
  <c r="E125" i="3"/>
  <c r="F125" i="3"/>
  <c r="B126" i="3"/>
  <c r="C126" i="3"/>
  <c r="D126" i="3"/>
  <c r="E126" i="3"/>
  <c r="F126" i="3"/>
  <c r="B127" i="3"/>
  <c r="C127" i="3"/>
  <c r="D127" i="3"/>
  <c r="E127" i="3"/>
  <c r="F127" i="3"/>
  <c r="B128" i="3"/>
  <c r="C128" i="3"/>
  <c r="D128" i="3"/>
  <c r="E128" i="3"/>
  <c r="F128" i="3"/>
  <c r="B129" i="3"/>
  <c r="C129" i="3"/>
  <c r="D129" i="3"/>
  <c r="E129" i="3"/>
  <c r="F129" i="3"/>
  <c r="B130" i="3"/>
  <c r="C130" i="3"/>
  <c r="D130" i="3"/>
  <c r="E130" i="3"/>
  <c r="F130" i="3"/>
  <c r="B131" i="3"/>
  <c r="C131" i="3"/>
  <c r="D131" i="3"/>
  <c r="E131" i="3"/>
  <c r="F131" i="3"/>
  <c r="B132" i="3"/>
  <c r="C132" i="3"/>
  <c r="D132" i="3"/>
  <c r="E132" i="3"/>
  <c r="F132" i="3"/>
  <c r="B133" i="3"/>
  <c r="C133" i="3"/>
  <c r="D133" i="3"/>
  <c r="E133" i="3"/>
  <c r="F133" i="3"/>
  <c r="B134" i="3"/>
  <c r="C134" i="3"/>
  <c r="D134" i="3"/>
  <c r="E134" i="3"/>
  <c r="F134" i="3"/>
  <c r="B135" i="3"/>
  <c r="C135" i="3"/>
  <c r="D135" i="3"/>
  <c r="E135" i="3"/>
  <c r="F135" i="3"/>
  <c r="B136" i="3"/>
  <c r="C136" i="3"/>
  <c r="D136" i="3"/>
  <c r="E136" i="3"/>
  <c r="F136" i="3"/>
  <c r="B137" i="3"/>
  <c r="C137" i="3"/>
  <c r="D137" i="3"/>
  <c r="E137" i="3"/>
  <c r="F137" i="3"/>
  <c r="B138" i="3"/>
  <c r="C138" i="3"/>
  <c r="D138" i="3"/>
  <c r="E138" i="3"/>
  <c r="F138" i="3"/>
  <c r="B139" i="3"/>
  <c r="C139" i="3"/>
  <c r="D139" i="3"/>
  <c r="E139" i="3"/>
  <c r="F139" i="3"/>
  <c r="B140" i="3"/>
  <c r="C140" i="3"/>
  <c r="D140" i="3"/>
  <c r="E140" i="3"/>
  <c r="F140" i="3"/>
  <c r="B141" i="3"/>
  <c r="C141" i="3"/>
  <c r="D141" i="3"/>
  <c r="E141" i="3"/>
  <c r="F141" i="3"/>
  <c r="B142" i="3"/>
  <c r="C142" i="3"/>
  <c r="D142" i="3"/>
  <c r="E142" i="3"/>
  <c r="F142" i="3"/>
  <c r="B143" i="3"/>
  <c r="C143" i="3"/>
  <c r="D143" i="3"/>
  <c r="E143" i="3"/>
  <c r="F143" i="3"/>
  <c r="B144" i="3"/>
  <c r="C144" i="3"/>
  <c r="D144" i="3"/>
  <c r="E144" i="3"/>
  <c r="F144" i="3"/>
  <c r="B145" i="3"/>
  <c r="C145" i="3"/>
  <c r="D145" i="3"/>
  <c r="E145" i="3"/>
  <c r="F145" i="3"/>
  <c r="B146" i="3"/>
  <c r="C146" i="3"/>
  <c r="D146" i="3"/>
  <c r="E146" i="3"/>
  <c r="F146" i="3"/>
  <c r="B147" i="3"/>
  <c r="C147" i="3"/>
  <c r="D147" i="3"/>
  <c r="E147" i="3"/>
  <c r="F147" i="3"/>
  <c r="B148" i="3"/>
  <c r="C148" i="3"/>
  <c r="D148" i="3"/>
  <c r="E148" i="3"/>
  <c r="F148" i="3"/>
  <c r="B149" i="3"/>
  <c r="C149" i="3"/>
  <c r="D149" i="3"/>
  <c r="E149" i="3"/>
  <c r="F149" i="3"/>
  <c r="B150" i="3"/>
  <c r="C150" i="3"/>
  <c r="D150" i="3"/>
  <c r="E150" i="3"/>
  <c r="F150" i="3"/>
  <c r="B151" i="3"/>
  <c r="C151" i="3"/>
  <c r="D151" i="3"/>
  <c r="E151" i="3"/>
  <c r="F151" i="3"/>
  <c r="B152" i="3"/>
  <c r="C152" i="3"/>
  <c r="D152" i="3"/>
  <c r="E152" i="3"/>
  <c r="F152" i="3"/>
  <c r="B153" i="3"/>
  <c r="C153" i="3"/>
  <c r="D153" i="3"/>
  <c r="E153" i="3"/>
  <c r="F153" i="3"/>
  <c r="B154" i="3"/>
  <c r="C154" i="3"/>
  <c r="D154" i="3"/>
  <c r="E154" i="3"/>
  <c r="F154" i="3"/>
  <c r="B155" i="3"/>
  <c r="C155" i="3"/>
  <c r="D155" i="3"/>
  <c r="E155" i="3"/>
  <c r="F155" i="3"/>
  <c r="B156" i="3"/>
  <c r="C156" i="3"/>
  <c r="D156" i="3"/>
  <c r="E156" i="3"/>
  <c r="F156" i="3"/>
  <c r="B157" i="3"/>
  <c r="C157" i="3"/>
  <c r="D157" i="3"/>
  <c r="E157" i="3"/>
  <c r="F157" i="3"/>
  <c r="B158" i="3"/>
  <c r="C158" i="3"/>
  <c r="D158" i="3"/>
  <c r="E158" i="3"/>
  <c r="F158" i="3"/>
  <c r="B159" i="3"/>
  <c r="C159" i="3"/>
  <c r="D159" i="3"/>
  <c r="E159" i="3"/>
  <c r="F159" i="3"/>
  <c r="B160" i="3"/>
  <c r="C160" i="3"/>
  <c r="D160" i="3"/>
  <c r="E160" i="3"/>
  <c r="F160" i="3"/>
  <c r="B161" i="3"/>
  <c r="C161" i="3"/>
  <c r="D161" i="3"/>
  <c r="E161" i="3"/>
  <c r="F161" i="3"/>
  <c r="B162" i="3"/>
  <c r="C162" i="3"/>
  <c r="D162" i="3"/>
  <c r="E162" i="3"/>
  <c r="F162" i="3"/>
  <c r="B163" i="3"/>
  <c r="C163" i="3"/>
  <c r="D163" i="3"/>
  <c r="E163" i="3"/>
  <c r="F163" i="3"/>
  <c r="B164" i="3"/>
  <c r="C164" i="3"/>
  <c r="D164" i="3"/>
  <c r="E164" i="3"/>
  <c r="F164" i="3"/>
  <c r="B165" i="3"/>
  <c r="C165" i="3"/>
  <c r="D165" i="3"/>
  <c r="E165" i="3"/>
  <c r="F165" i="3"/>
  <c r="B166" i="3"/>
  <c r="C166" i="3"/>
  <c r="D166" i="3"/>
  <c r="E166" i="3"/>
  <c r="F166" i="3"/>
  <c r="B167" i="3"/>
  <c r="C167" i="3"/>
  <c r="D167" i="3"/>
  <c r="E167" i="3"/>
  <c r="F167" i="3"/>
  <c r="B168" i="3"/>
  <c r="C168" i="3"/>
  <c r="D168" i="3"/>
  <c r="E168" i="3"/>
  <c r="F168" i="3"/>
  <c r="B169" i="3"/>
  <c r="C169" i="3"/>
  <c r="D169" i="3"/>
  <c r="E169" i="3"/>
  <c r="F169" i="3"/>
  <c r="B170" i="3"/>
  <c r="C170" i="3"/>
  <c r="D170" i="3"/>
  <c r="E170" i="3"/>
  <c r="F170" i="3"/>
  <c r="B171" i="3"/>
  <c r="C171" i="3"/>
  <c r="D171" i="3"/>
  <c r="E171" i="3"/>
  <c r="F171" i="3"/>
  <c r="B172" i="3"/>
  <c r="C172" i="3"/>
  <c r="D172" i="3"/>
  <c r="E172" i="3"/>
  <c r="F172" i="3"/>
  <c r="B173" i="3"/>
  <c r="C173" i="3"/>
  <c r="D173" i="3"/>
  <c r="E173" i="3"/>
  <c r="F173" i="3"/>
  <c r="B174" i="3"/>
  <c r="C174" i="3"/>
  <c r="D174" i="3"/>
  <c r="E174" i="3"/>
  <c r="F174" i="3"/>
  <c r="B175" i="3"/>
  <c r="C175" i="3"/>
  <c r="D175" i="3"/>
  <c r="E175" i="3"/>
  <c r="F175" i="3"/>
  <c r="B176" i="3"/>
  <c r="C176" i="3"/>
  <c r="D176" i="3"/>
  <c r="E176" i="3"/>
  <c r="F176" i="3"/>
  <c r="B177" i="3"/>
  <c r="C177" i="3"/>
  <c r="D177" i="3"/>
  <c r="E177" i="3"/>
  <c r="F177" i="3"/>
  <c r="B178" i="3"/>
  <c r="C178" i="3"/>
  <c r="D178" i="3"/>
  <c r="E178" i="3"/>
  <c r="F178" i="3"/>
  <c r="B179" i="3"/>
  <c r="C179" i="3"/>
  <c r="D179" i="3"/>
  <c r="E179" i="3"/>
  <c r="F179" i="3"/>
  <c r="B180" i="3"/>
  <c r="C180" i="3"/>
  <c r="D180" i="3"/>
  <c r="E180" i="3"/>
  <c r="F180" i="3"/>
  <c r="B181" i="3"/>
  <c r="C181" i="3"/>
  <c r="D181" i="3"/>
  <c r="E181" i="3"/>
  <c r="F181" i="3"/>
  <c r="B182" i="3"/>
  <c r="C182" i="3"/>
  <c r="D182" i="3"/>
  <c r="E182" i="3"/>
  <c r="F182" i="3"/>
  <c r="B183" i="3"/>
  <c r="C183" i="3"/>
  <c r="D183" i="3"/>
  <c r="E183" i="3"/>
  <c r="F183" i="3"/>
  <c r="B184" i="3"/>
  <c r="C184" i="3"/>
  <c r="D184" i="3"/>
  <c r="E184" i="3"/>
  <c r="F184" i="3"/>
  <c r="B185" i="3"/>
  <c r="C185" i="3"/>
  <c r="D185" i="3"/>
  <c r="E185" i="3"/>
  <c r="F185" i="3"/>
  <c r="B186" i="3"/>
  <c r="C186" i="3"/>
  <c r="D186" i="3"/>
  <c r="E186" i="3"/>
  <c r="F186" i="3"/>
  <c r="B187" i="3"/>
  <c r="C187" i="3"/>
  <c r="D187" i="3"/>
  <c r="E187" i="3"/>
  <c r="F187" i="3"/>
  <c r="B188" i="3"/>
  <c r="C188" i="3"/>
  <c r="D188" i="3"/>
  <c r="E188" i="3"/>
  <c r="F188" i="3"/>
  <c r="B189" i="3"/>
  <c r="C189" i="3"/>
  <c r="D189" i="3"/>
  <c r="E189" i="3"/>
  <c r="F189" i="3"/>
  <c r="B190" i="3"/>
  <c r="C190" i="3"/>
  <c r="D190" i="3"/>
  <c r="E190" i="3"/>
  <c r="F190" i="3"/>
  <c r="B191" i="3"/>
  <c r="C191" i="3"/>
  <c r="D191" i="3"/>
  <c r="E191" i="3"/>
  <c r="F191" i="3"/>
  <c r="B192" i="3"/>
  <c r="C192" i="3"/>
  <c r="D192" i="3"/>
  <c r="E192" i="3"/>
  <c r="F192" i="3"/>
  <c r="B193" i="3"/>
  <c r="C193" i="3"/>
  <c r="D193" i="3"/>
  <c r="E193" i="3"/>
  <c r="F193" i="3"/>
  <c r="B194" i="3"/>
  <c r="C194" i="3"/>
  <c r="D194" i="3"/>
  <c r="E194" i="3"/>
  <c r="F194" i="3"/>
  <c r="B195" i="3"/>
  <c r="C195" i="3"/>
  <c r="D195" i="3"/>
  <c r="E195" i="3"/>
  <c r="F195" i="3"/>
  <c r="B196" i="3"/>
  <c r="C196" i="3"/>
  <c r="D196" i="3"/>
  <c r="E196" i="3"/>
  <c r="F196" i="3"/>
  <c r="B197" i="3"/>
  <c r="C197" i="3"/>
  <c r="D197" i="3"/>
  <c r="E197" i="3"/>
  <c r="F197" i="3"/>
  <c r="B198" i="3"/>
  <c r="C198" i="3"/>
  <c r="D198" i="3"/>
  <c r="E198" i="3"/>
  <c r="F198" i="3"/>
  <c r="B199" i="3"/>
  <c r="C199" i="3"/>
  <c r="D199" i="3"/>
  <c r="E199" i="3"/>
  <c r="F199" i="3"/>
  <c r="B200" i="3"/>
  <c r="C200" i="3"/>
  <c r="D200" i="3"/>
  <c r="E200" i="3"/>
  <c r="F200" i="3"/>
  <c r="B201" i="3"/>
  <c r="C201" i="3"/>
  <c r="D201" i="3"/>
  <c r="E201" i="3"/>
  <c r="F201" i="3"/>
  <c r="B202" i="3"/>
  <c r="C202" i="3"/>
  <c r="D202" i="3"/>
  <c r="E202" i="3"/>
  <c r="F202" i="3"/>
  <c r="B203" i="3"/>
  <c r="C203" i="3"/>
  <c r="D203" i="3"/>
  <c r="E203" i="3"/>
  <c r="F203" i="3"/>
  <c r="B204" i="3"/>
  <c r="C204" i="3"/>
  <c r="D204" i="3"/>
  <c r="E204" i="3"/>
  <c r="F204" i="3"/>
  <c r="B205" i="3"/>
  <c r="C205" i="3"/>
  <c r="D205" i="3"/>
  <c r="E205" i="3"/>
  <c r="F205" i="3"/>
  <c r="B206" i="3"/>
  <c r="C206" i="3"/>
  <c r="D206" i="3"/>
  <c r="E206" i="3"/>
  <c r="F206" i="3"/>
  <c r="B207" i="3"/>
  <c r="C207" i="3"/>
  <c r="D207" i="3"/>
  <c r="E207" i="3"/>
  <c r="F207" i="3"/>
  <c r="B208" i="3"/>
  <c r="C208" i="3"/>
  <c r="D208" i="3"/>
  <c r="E208" i="3"/>
  <c r="F208" i="3"/>
  <c r="B209" i="3"/>
  <c r="C209" i="3"/>
  <c r="D209" i="3"/>
  <c r="E209" i="3"/>
  <c r="F209" i="3"/>
  <c r="B210" i="3"/>
  <c r="C210" i="3"/>
  <c r="D210" i="3"/>
  <c r="E210" i="3"/>
  <c r="F210" i="3"/>
  <c r="B211" i="3"/>
  <c r="C211" i="3"/>
  <c r="D211" i="3"/>
  <c r="E211" i="3"/>
  <c r="F211" i="3"/>
  <c r="B212" i="3"/>
  <c r="C212" i="3"/>
  <c r="D212" i="3"/>
  <c r="E212" i="3"/>
  <c r="F212" i="3"/>
  <c r="B213" i="3"/>
  <c r="C213" i="3"/>
  <c r="D213" i="3"/>
  <c r="E213" i="3"/>
  <c r="F213" i="3"/>
  <c r="B214" i="3"/>
  <c r="C214" i="3"/>
  <c r="D214" i="3"/>
  <c r="E214" i="3"/>
  <c r="F214" i="3"/>
  <c r="B215" i="3"/>
  <c r="C215" i="3"/>
  <c r="D215" i="3"/>
  <c r="E215" i="3"/>
  <c r="F215" i="3"/>
  <c r="B216" i="3"/>
  <c r="C216" i="3"/>
  <c r="D216" i="3"/>
  <c r="E216" i="3"/>
  <c r="F216" i="3"/>
  <c r="B217" i="3"/>
  <c r="C217" i="3"/>
  <c r="D217" i="3"/>
  <c r="E217" i="3"/>
  <c r="F217" i="3"/>
  <c r="B218" i="3"/>
  <c r="C218" i="3"/>
  <c r="D218" i="3"/>
  <c r="E218" i="3"/>
  <c r="F218" i="3"/>
  <c r="B219" i="3"/>
  <c r="C219" i="3"/>
  <c r="D219" i="3"/>
  <c r="E219" i="3"/>
  <c r="F219" i="3"/>
  <c r="B220" i="3"/>
  <c r="C220" i="3"/>
  <c r="D220" i="3"/>
  <c r="E220" i="3"/>
  <c r="F220" i="3"/>
  <c r="B221" i="3"/>
  <c r="C221" i="3"/>
  <c r="D221" i="3"/>
  <c r="E221" i="3"/>
  <c r="F221" i="3"/>
  <c r="B222" i="3"/>
  <c r="C222" i="3"/>
  <c r="D222" i="3"/>
  <c r="E222" i="3"/>
  <c r="F222" i="3"/>
  <c r="B223" i="3"/>
  <c r="C223" i="3"/>
  <c r="D223" i="3"/>
  <c r="E223" i="3"/>
  <c r="F223" i="3"/>
  <c r="B224" i="3"/>
  <c r="C224" i="3"/>
  <c r="D224" i="3"/>
  <c r="E224" i="3"/>
  <c r="F224" i="3"/>
  <c r="B225" i="3"/>
  <c r="C225" i="3"/>
  <c r="D225" i="3"/>
  <c r="E225" i="3"/>
  <c r="F225" i="3"/>
  <c r="B226" i="3"/>
  <c r="C226" i="3"/>
  <c r="D226" i="3"/>
  <c r="E226" i="3"/>
  <c r="F226" i="3"/>
  <c r="B227" i="3"/>
  <c r="C227" i="3"/>
  <c r="D227" i="3"/>
  <c r="E227" i="3"/>
  <c r="F227" i="3"/>
  <c r="B228" i="3"/>
  <c r="C228" i="3"/>
  <c r="D228" i="3"/>
  <c r="E228" i="3"/>
  <c r="F228" i="3"/>
  <c r="B229" i="3"/>
  <c r="C229" i="3"/>
  <c r="D229" i="3"/>
  <c r="E229" i="3"/>
  <c r="F229" i="3"/>
  <c r="B230" i="3"/>
  <c r="C230" i="3"/>
  <c r="D230" i="3"/>
  <c r="E230" i="3"/>
  <c r="F230" i="3"/>
  <c r="B231" i="3"/>
  <c r="C231" i="3"/>
  <c r="D231" i="3"/>
  <c r="E231" i="3"/>
  <c r="F231" i="3"/>
  <c r="B232" i="3"/>
  <c r="C232" i="3"/>
  <c r="D232" i="3"/>
  <c r="E232" i="3"/>
  <c r="F232" i="3"/>
  <c r="B233" i="3"/>
  <c r="C233" i="3"/>
  <c r="D233" i="3"/>
  <c r="E233" i="3"/>
  <c r="F233" i="3"/>
  <c r="B234" i="3"/>
  <c r="C234" i="3"/>
  <c r="D234" i="3"/>
  <c r="E234" i="3"/>
  <c r="F234" i="3"/>
  <c r="B235" i="3"/>
  <c r="C235" i="3"/>
  <c r="D235" i="3"/>
  <c r="E235" i="3"/>
  <c r="F235" i="3"/>
  <c r="B236" i="3"/>
  <c r="C236" i="3"/>
  <c r="D236" i="3"/>
  <c r="E236" i="3"/>
  <c r="F236" i="3"/>
  <c r="B237" i="3"/>
  <c r="C237" i="3"/>
  <c r="D237" i="3"/>
  <c r="E237" i="3"/>
  <c r="F237" i="3"/>
  <c r="B238" i="3"/>
  <c r="C238" i="3"/>
  <c r="D238" i="3"/>
  <c r="E238" i="3"/>
  <c r="F238" i="3"/>
  <c r="B239" i="3"/>
  <c r="C239" i="3"/>
  <c r="D239" i="3"/>
  <c r="E239" i="3"/>
  <c r="F239" i="3"/>
  <c r="B240" i="3"/>
  <c r="C240" i="3"/>
  <c r="D240" i="3"/>
  <c r="E240" i="3"/>
  <c r="F240" i="3"/>
  <c r="B241" i="3"/>
  <c r="C241" i="3"/>
  <c r="D241" i="3"/>
  <c r="E241" i="3"/>
  <c r="F241" i="3"/>
  <c r="B242" i="3"/>
  <c r="C242" i="3"/>
  <c r="D242" i="3"/>
  <c r="E242" i="3"/>
  <c r="F242" i="3"/>
  <c r="B243" i="3"/>
  <c r="C243" i="3"/>
  <c r="D243" i="3"/>
  <c r="E243" i="3"/>
  <c r="F243" i="3"/>
  <c r="B244" i="3"/>
  <c r="C244" i="3"/>
  <c r="D244" i="3"/>
  <c r="E244" i="3"/>
  <c r="F244" i="3"/>
  <c r="B245" i="3"/>
  <c r="C245" i="3"/>
  <c r="D245" i="3"/>
  <c r="E245" i="3"/>
  <c r="F245" i="3"/>
  <c r="B246" i="3"/>
  <c r="C246" i="3"/>
  <c r="D246" i="3"/>
  <c r="E246" i="3"/>
  <c r="F246" i="3"/>
  <c r="B247" i="3"/>
  <c r="C247" i="3"/>
  <c r="D247" i="3"/>
  <c r="E247" i="3"/>
  <c r="F247" i="3"/>
  <c r="B248" i="3"/>
  <c r="C248" i="3"/>
  <c r="D248" i="3"/>
  <c r="E248" i="3"/>
  <c r="F248" i="3"/>
  <c r="B249" i="3"/>
  <c r="C249" i="3"/>
  <c r="D249" i="3"/>
  <c r="E249" i="3"/>
  <c r="F249" i="3"/>
  <c r="B250" i="3"/>
  <c r="C250" i="3"/>
  <c r="D250" i="3"/>
  <c r="E250" i="3"/>
  <c r="F250" i="3"/>
  <c r="B251" i="3"/>
  <c r="C251" i="3"/>
  <c r="D251" i="3"/>
  <c r="E251" i="3"/>
  <c r="F251" i="3"/>
  <c r="B252" i="3"/>
  <c r="C252" i="3"/>
  <c r="D252" i="3"/>
  <c r="E252" i="3"/>
  <c r="F252" i="3"/>
  <c r="B253" i="3"/>
  <c r="C253" i="3"/>
  <c r="D253" i="3"/>
  <c r="E253" i="3"/>
  <c r="F253" i="3"/>
  <c r="B254" i="3"/>
  <c r="C254" i="3"/>
  <c r="D254" i="3"/>
  <c r="E254" i="3"/>
  <c r="F254" i="3"/>
  <c r="B255" i="3"/>
  <c r="C255" i="3"/>
  <c r="D255" i="3"/>
  <c r="E255" i="3"/>
  <c r="F255" i="3"/>
  <c r="B256" i="3"/>
  <c r="C256" i="3"/>
  <c r="D256" i="3"/>
  <c r="E256" i="3"/>
  <c r="F256" i="3"/>
  <c r="B257" i="3"/>
  <c r="C257" i="3"/>
  <c r="D257" i="3"/>
  <c r="E257" i="3"/>
  <c r="F257" i="3"/>
  <c r="B258" i="3"/>
  <c r="C258" i="3"/>
  <c r="D258" i="3"/>
  <c r="E258" i="3"/>
  <c r="F258" i="3"/>
  <c r="B259" i="3"/>
  <c r="C259" i="3"/>
  <c r="D259" i="3"/>
  <c r="E259" i="3"/>
  <c r="F259" i="3"/>
  <c r="B260" i="3"/>
  <c r="C260" i="3"/>
  <c r="D260" i="3"/>
  <c r="E260" i="3"/>
  <c r="F260" i="3"/>
  <c r="B261" i="3"/>
  <c r="C261" i="3"/>
  <c r="D261" i="3"/>
  <c r="E261" i="3"/>
  <c r="F261" i="3"/>
  <c r="B262" i="3"/>
  <c r="C262" i="3"/>
  <c r="D262" i="3"/>
  <c r="E262" i="3"/>
  <c r="F262" i="3"/>
  <c r="B263" i="3"/>
  <c r="C263" i="3"/>
  <c r="D263" i="3"/>
  <c r="E263" i="3"/>
  <c r="F263" i="3"/>
  <c r="B264" i="3"/>
  <c r="C264" i="3"/>
  <c r="D264" i="3"/>
  <c r="E264" i="3"/>
  <c r="F264" i="3"/>
  <c r="B265" i="3"/>
  <c r="C265" i="3"/>
  <c r="D265" i="3"/>
  <c r="E265" i="3"/>
  <c r="F265" i="3"/>
  <c r="B266" i="3"/>
  <c r="C266" i="3"/>
  <c r="D266" i="3"/>
  <c r="E266" i="3"/>
  <c r="F266" i="3"/>
  <c r="B267" i="3"/>
  <c r="C267" i="3"/>
  <c r="D267" i="3"/>
  <c r="E267" i="3"/>
  <c r="F267" i="3"/>
  <c r="B268" i="3"/>
  <c r="C268" i="3"/>
  <c r="D268" i="3"/>
  <c r="E268" i="3"/>
  <c r="F268" i="3"/>
  <c r="B269" i="3"/>
  <c r="C269" i="3"/>
  <c r="D269" i="3"/>
  <c r="E269" i="3"/>
  <c r="F269" i="3"/>
  <c r="B270" i="3"/>
  <c r="C270" i="3"/>
  <c r="D270" i="3"/>
  <c r="E270" i="3"/>
  <c r="F270" i="3"/>
  <c r="B271" i="3"/>
  <c r="C271" i="3"/>
  <c r="D271" i="3"/>
  <c r="E271" i="3"/>
  <c r="F271" i="3"/>
  <c r="B272" i="3"/>
  <c r="C272" i="3"/>
  <c r="D272" i="3"/>
  <c r="E272" i="3"/>
  <c r="F272" i="3"/>
  <c r="B273" i="3"/>
  <c r="C273" i="3"/>
  <c r="D273" i="3"/>
  <c r="E273" i="3"/>
  <c r="F273" i="3"/>
  <c r="B274" i="3"/>
  <c r="C274" i="3"/>
  <c r="D274" i="3"/>
  <c r="E274" i="3"/>
  <c r="F274" i="3"/>
  <c r="B275" i="3"/>
  <c r="C275" i="3"/>
  <c r="D275" i="3"/>
  <c r="E275" i="3"/>
  <c r="F275" i="3"/>
  <c r="B276" i="3"/>
  <c r="C276" i="3"/>
  <c r="D276" i="3"/>
  <c r="E276" i="3"/>
  <c r="F276" i="3"/>
  <c r="B277" i="3"/>
  <c r="C277" i="3"/>
  <c r="D277" i="3"/>
  <c r="E277" i="3"/>
  <c r="F277" i="3"/>
  <c r="B278" i="3"/>
  <c r="C278" i="3"/>
  <c r="D278" i="3"/>
  <c r="E278" i="3"/>
  <c r="F278" i="3"/>
  <c r="B279" i="3"/>
  <c r="C279" i="3"/>
  <c r="D279" i="3"/>
  <c r="E279" i="3"/>
  <c r="F279" i="3"/>
  <c r="B280" i="3"/>
  <c r="C280" i="3"/>
  <c r="D280" i="3"/>
  <c r="E280" i="3"/>
  <c r="F280" i="3"/>
  <c r="B281" i="3"/>
  <c r="C281" i="3"/>
  <c r="D281" i="3"/>
  <c r="E281" i="3"/>
  <c r="F281" i="3"/>
  <c r="B282" i="3"/>
  <c r="C282" i="3"/>
  <c r="D282" i="3"/>
  <c r="E282" i="3"/>
  <c r="F282" i="3"/>
  <c r="B283" i="3"/>
  <c r="C283" i="3"/>
  <c r="D283" i="3"/>
  <c r="E283" i="3"/>
  <c r="F283" i="3"/>
  <c r="B284" i="3"/>
  <c r="C284" i="3"/>
  <c r="D284" i="3"/>
  <c r="E284" i="3"/>
  <c r="F284" i="3"/>
  <c r="B285" i="3"/>
  <c r="C285" i="3"/>
  <c r="D285" i="3"/>
  <c r="E285" i="3"/>
  <c r="F285" i="3"/>
  <c r="B286" i="3"/>
  <c r="C286" i="3"/>
  <c r="D286" i="3"/>
  <c r="E286" i="3"/>
  <c r="F286" i="3"/>
  <c r="B287" i="3"/>
  <c r="C287" i="3"/>
  <c r="D287" i="3"/>
  <c r="E287" i="3"/>
  <c r="F287" i="3"/>
  <c r="B288" i="3"/>
  <c r="C288" i="3"/>
  <c r="D288" i="3"/>
  <c r="E288" i="3"/>
  <c r="F288" i="3"/>
  <c r="B289" i="3"/>
  <c r="C289" i="3"/>
  <c r="D289" i="3"/>
  <c r="E289" i="3"/>
  <c r="F289" i="3"/>
  <c r="B290" i="3"/>
  <c r="C290" i="3"/>
  <c r="D290" i="3"/>
  <c r="E290" i="3"/>
  <c r="F290" i="3"/>
  <c r="B291" i="3"/>
  <c r="C291" i="3"/>
  <c r="D291" i="3"/>
  <c r="E291" i="3"/>
  <c r="F291" i="3"/>
  <c r="B292" i="3"/>
  <c r="C292" i="3"/>
  <c r="D292" i="3"/>
  <c r="E292" i="3"/>
  <c r="F292" i="3"/>
  <c r="B293" i="3"/>
  <c r="C293" i="3"/>
  <c r="D293" i="3"/>
  <c r="E293" i="3"/>
  <c r="F293" i="3"/>
  <c r="B294" i="3"/>
  <c r="C294" i="3"/>
  <c r="D294" i="3"/>
  <c r="E294" i="3"/>
  <c r="F294" i="3"/>
  <c r="B295" i="3"/>
  <c r="C295" i="3"/>
  <c r="D295" i="3"/>
  <c r="E295" i="3"/>
  <c r="F295" i="3"/>
  <c r="B296" i="3"/>
  <c r="C296" i="3"/>
  <c r="D296" i="3"/>
  <c r="E296" i="3"/>
  <c r="F296" i="3"/>
  <c r="B297" i="3"/>
  <c r="C297" i="3"/>
  <c r="D297" i="3"/>
  <c r="E297" i="3"/>
  <c r="F297" i="3"/>
  <c r="B298" i="3"/>
  <c r="C298" i="3"/>
  <c r="D298" i="3"/>
  <c r="E298" i="3"/>
  <c r="F298" i="3"/>
  <c r="B299" i="3"/>
  <c r="C299" i="3"/>
  <c r="D299" i="3"/>
  <c r="E299" i="3"/>
  <c r="F299" i="3"/>
  <c r="B300" i="3"/>
  <c r="C300" i="3"/>
  <c r="D300" i="3"/>
  <c r="E300" i="3"/>
  <c r="F300" i="3"/>
  <c r="B301" i="3"/>
  <c r="C301" i="3"/>
  <c r="D301" i="3"/>
  <c r="E301" i="3"/>
  <c r="F301" i="3"/>
  <c r="B302" i="3"/>
  <c r="C302" i="3"/>
  <c r="D302" i="3"/>
  <c r="E302" i="3"/>
  <c r="F302" i="3"/>
  <c r="B303" i="3"/>
  <c r="C303" i="3"/>
  <c r="D303" i="3"/>
  <c r="E303" i="3"/>
  <c r="F303" i="3"/>
  <c r="B304" i="3"/>
  <c r="C304" i="3"/>
  <c r="D304" i="3"/>
  <c r="E304" i="3"/>
  <c r="F304" i="3"/>
  <c r="B305" i="3"/>
  <c r="C305" i="3"/>
  <c r="D305" i="3"/>
  <c r="E305" i="3"/>
  <c r="F305" i="3"/>
  <c r="B306" i="3"/>
  <c r="C306" i="3"/>
  <c r="D306" i="3"/>
  <c r="E306" i="3"/>
  <c r="F306" i="3"/>
  <c r="B307" i="3"/>
  <c r="C307" i="3"/>
  <c r="D307" i="3"/>
  <c r="E307" i="3"/>
  <c r="F307" i="3"/>
  <c r="B308" i="3"/>
  <c r="C308" i="3"/>
  <c r="D308" i="3"/>
  <c r="E308" i="3"/>
  <c r="F308" i="3"/>
  <c r="B309" i="3"/>
  <c r="C309" i="3"/>
  <c r="D309" i="3"/>
  <c r="E309" i="3"/>
  <c r="F309" i="3"/>
  <c r="B310" i="3"/>
  <c r="C310" i="3"/>
  <c r="D310" i="3"/>
  <c r="E310" i="3"/>
  <c r="F310" i="3"/>
  <c r="B311" i="3"/>
  <c r="C311" i="3"/>
  <c r="D311" i="3"/>
  <c r="E311" i="3"/>
  <c r="F311" i="3"/>
  <c r="B312" i="3"/>
  <c r="C312" i="3"/>
  <c r="D312" i="3"/>
  <c r="E312" i="3"/>
  <c r="F312" i="3"/>
  <c r="B313" i="3"/>
  <c r="C313" i="3"/>
  <c r="D313" i="3"/>
  <c r="E313" i="3"/>
  <c r="F313" i="3"/>
  <c r="B314" i="3"/>
  <c r="C314" i="3"/>
  <c r="D314" i="3"/>
  <c r="E314" i="3"/>
  <c r="F314" i="3"/>
  <c r="B315" i="3"/>
  <c r="C315" i="3"/>
  <c r="D315" i="3"/>
  <c r="E315" i="3"/>
  <c r="F315" i="3"/>
  <c r="B316" i="3"/>
  <c r="C316" i="3"/>
  <c r="D316" i="3"/>
  <c r="E316" i="3"/>
  <c r="F316" i="3"/>
  <c r="B317" i="3"/>
  <c r="C317" i="3"/>
  <c r="D317" i="3"/>
  <c r="E317" i="3"/>
  <c r="F317" i="3"/>
  <c r="B318" i="3"/>
  <c r="C318" i="3"/>
  <c r="D318" i="3"/>
  <c r="E318" i="3"/>
  <c r="F318" i="3"/>
  <c r="B319" i="3"/>
  <c r="C319" i="3"/>
  <c r="D319" i="3"/>
  <c r="E319" i="3"/>
  <c r="F319" i="3"/>
  <c r="B320" i="3"/>
  <c r="C320" i="3"/>
  <c r="D320" i="3"/>
  <c r="E320" i="3"/>
  <c r="F320" i="3"/>
  <c r="B321" i="3"/>
  <c r="C321" i="3"/>
  <c r="D321" i="3"/>
  <c r="E321" i="3"/>
  <c r="F321" i="3"/>
  <c r="B322" i="3"/>
  <c r="C322" i="3"/>
  <c r="D322" i="3"/>
  <c r="E322" i="3"/>
  <c r="F322" i="3"/>
  <c r="B323" i="3"/>
  <c r="C323" i="3"/>
  <c r="D323" i="3"/>
  <c r="E323" i="3"/>
  <c r="F323" i="3"/>
  <c r="B324" i="3"/>
  <c r="C324" i="3"/>
  <c r="D324" i="3"/>
  <c r="E324" i="3"/>
  <c r="F324" i="3"/>
  <c r="B325" i="3"/>
  <c r="C325" i="3"/>
  <c r="D325" i="3"/>
  <c r="E325" i="3"/>
  <c r="F325" i="3"/>
  <c r="B326" i="3"/>
  <c r="C326" i="3"/>
  <c r="D326" i="3"/>
  <c r="E326" i="3"/>
  <c r="F326" i="3"/>
  <c r="B327" i="3"/>
  <c r="C327" i="3"/>
  <c r="D327" i="3"/>
  <c r="E327" i="3"/>
  <c r="F327" i="3"/>
  <c r="B328" i="3"/>
  <c r="C328" i="3"/>
  <c r="D328" i="3"/>
  <c r="E328" i="3"/>
  <c r="F328" i="3"/>
  <c r="B329" i="3"/>
  <c r="C329" i="3"/>
  <c r="D329" i="3"/>
  <c r="E329" i="3"/>
  <c r="F329" i="3"/>
  <c r="B330" i="3"/>
  <c r="C330" i="3"/>
  <c r="D330" i="3"/>
  <c r="E330" i="3"/>
  <c r="F330" i="3"/>
  <c r="B331" i="3"/>
  <c r="C331" i="3"/>
  <c r="D331" i="3"/>
  <c r="E331" i="3"/>
  <c r="F331" i="3"/>
  <c r="B332" i="3"/>
  <c r="C332" i="3"/>
  <c r="D332" i="3"/>
  <c r="E332" i="3"/>
  <c r="F332" i="3"/>
  <c r="B333" i="3"/>
  <c r="C333" i="3"/>
  <c r="D333" i="3"/>
  <c r="E333" i="3"/>
  <c r="F333" i="3"/>
  <c r="B334" i="3"/>
  <c r="C334" i="3"/>
  <c r="D334" i="3"/>
  <c r="E334" i="3"/>
  <c r="F334" i="3"/>
  <c r="B335" i="3"/>
  <c r="C335" i="3"/>
  <c r="D335" i="3"/>
  <c r="E335" i="3"/>
  <c r="F335" i="3"/>
  <c r="B336" i="3"/>
  <c r="C336" i="3"/>
  <c r="D336" i="3"/>
  <c r="E336" i="3"/>
  <c r="F336" i="3"/>
  <c r="B337" i="3"/>
  <c r="C337" i="3"/>
  <c r="D337" i="3"/>
  <c r="E337" i="3"/>
  <c r="F337" i="3"/>
  <c r="B338" i="3"/>
  <c r="C338" i="3"/>
  <c r="D338" i="3"/>
  <c r="E338" i="3"/>
  <c r="F338" i="3"/>
  <c r="B339" i="3"/>
  <c r="C339" i="3"/>
  <c r="D339" i="3"/>
  <c r="E339" i="3"/>
  <c r="F339" i="3"/>
  <c r="B340" i="3"/>
  <c r="C340" i="3"/>
  <c r="D340" i="3"/>
  <c r="E340" i="3"/>
  <c r="F340" i="3"/>
  <c r="B341" i="3"/>
  <c r="C341" i="3"/>
  <c r="D341" i="3"/>
  <c r="E341" i="3"/>
  <c r="F341" i="3"/>
  <c r="B342" i="3"/>
  <c r="C342" i="3"/>
  <c r="D342" i="3"/>
  <c r="E342" i="3"/>
  <c r="F342" i="3"/>
  <c r="B343" i="3"/>
  <c r="C343" i="3"/>
  <c r="D343" i="3"/>
  <c r="E343" i="3"/>
  <c r="F343" i="3"/>
  <c r="B344" i="3"/>
  <c r="C344" i="3"/>
  <c r="D344" i="3"/>
  <c r="E344" i="3"/>
  <c r="F344" i="3"/>
  <c r="B345" i="3"/>
  <c r="C345" i="3"/>
  <c r="D345" i="3"/>
  <c r="E345" i="3"/>
  <c r="F345" i="3"/>
  <c r="B346" i="3"/>
  <c r="C346" i="3"/>
  <c r="D346" i="3"/>
  <c r="E346" i="3"/>
  <c r="F346" i="3"/>
  <c r="B347" i="3"/>
  <c r="C347" i="3"/>
  <c r="D347" i="3"/>
  <c r="E347" i="3"/>
  <c r="F347" i="3"/>
  <c r="B348" i="3"/>
  <c r="C348" i="3"/>
  <c r="D348" i="3"/>
  <c r="E348" i="3"/>
  <c r="F348" i="3"/>
  <c r="B349" i="3"/>
  <c r="C349" i="3"/>
  <c r="D349" i="3"/>
  <c r="E349" i="3"/>
  <c r="F349" i="3"/>
  <c r="B350" i="3"/>
  <c r="C350" i="3"/>
  <c r="D350" i="3"/>
  <c r="E350" i="3"/>
  <c r="F350" i="3"/>
  <c r="B351" i="3"/>
  <c r="C351" i="3"/>
  <c r="D351" i="3"/>
  <c r="E351" i="3"/>
  <c r="F351" i="3"/>
  <c r="B352" i="3"/>
  <c r="C352" i="3"/>
  <c r="D352" i="3"/>
  <c r="E352" i="3"/>
  <c r="F352" i="3"/>
  <c r="B353" i="3"/>
  <c r="C353" i="3"/>
  <c r="D353" i="3"/>
  <c r="E353" i="3"/>
  <c r="F353" i="3"/>
  <c r="B354" i="3"/>
  <c r="C354" i="3"/>
  <c r="D354" i="3"/>
  <c r="E354" i="3"/>
  <c r="F354" i="3"/>
  <c r="B355" i="3"/>
  <c r="C355" i="3"/>
  <c r="D355" i="3"/>
  <c r="E355" i="3"/>
  <c r="F355" i="3"/>
  <c r="B356" i="3"/>
  <c r="C356" i="3"/>
  <c r="D356" i="3"/>
  <c r="E356" i="3"/>
  <c r="F356" i="3"/>
  <c r="B357" i="3"/>
  <c r="C357" i="3"/>
  <c r="D357" i="3"/>
  <c r="E357" i="3"/>
  <c r="F357" i="3"/>
  <c r="B358" i="3"/>
  <c r="C358" i="3"/>
  <c r="D358" i="3"/>
  <c r="E358" i="3"/>
  <c r="F358" i="3"/>
  <c r="B359" i="3"/>
  <c r="C359" i="3"/>
  <c r="D359" i="3"/>
  <c r="E359" i="3"/>
  <c r="F359" i="3"/>
  <c r="B360" i="3"/>
  <c r="C360" i="3"/>
  <c r="D360" i="3"/>
  <c r="E360" i="3"/>
  <c r="F360" i="3"/>
  <c r="B361" i="3"/>
  <c r="C361" i="3"/>
  <c r="D361" i="3"/>
  <c r="E361" i="3"/>
  <c r="F361" i="3"/>
  <c r="B362" i="3"/>
  <c r="C362" i="3"/>
  <c r="D362" i="3"/>
  <c r="E362" i="3"/>
  <c r="F362" i="3"/>
  <c r="B363" i="3"/>
  <c r="C363" i="3"/>
  <c r="D363" i="3"/>
  <c r="E363" i="3"/>
  <c r="F363" i="3"/>
  <c r="B364" i="3"/>
  <c r="C364" i="3"/>
  <c r="D364" i="3"/>
  <c r="E364" i="3"/>
  <c r="F364" i="3"/>
  <c r="B365" i="3"/>
  <c r="C365" i="3"/>
  <c r="D365" i="3"/>
  <c r="E365" i="3"/>
  <c r="F365" i="3"/>
  <c r="B366" i="3"/>
  <c r="C366" i="3"/>
  <c r="D366" i="3"/>
  <c r="E366" i="3"/>
  <c r="F366" i="3"/>
  <c r="B367" i="3"/>
  <c r="C367" i="3"/>
  <c r="D367" i="3"/>
  <c r="E367" i="3"/>
  <c r="F367" i="3"/>
  <c r="B368" i="3"/>
  <c r="C368" i="3"/>
  <c r="D368" i="3"/>
  <c r="E368" i="3"/>
  <c r="F368" i="3"/>
  <c r="B369" i="3"/>
  <c r="C369" i="3"/>
  <c r="D369" i="3"/>
  <c r="E369" i="3"/>
  <c r="F369" i="3"/>
  <c r="B370" i="3"/>
  <c r="C370" i="3"/>
  <c r="D370" i="3"/>
  <c r="E370" i="3"/>
  <c r="F370" i="3"/>
  <c r="B371" i="3"/>
  <c r="C371" i="3"/>
  <c r="D371" i="3"/>
  <c r="E371" i="3"/>
  <c r="F371" i="3"/>
  <c r="B372" i="3"/>
  <c r="C372" i="3"/>
  <c r="D372" i="3"/>
  <c r="E372" i="3"/>
  <c r="F372" i="3"/>
  <c r="B373" i="3"/>
  <c r="C373" i="3"/>
  <c r="D373" i="3"/>
  <c r="E373" i="3"/>
  <c r="F373" i="3"/>
  <c r="B374" i="3"/>
  <c r="C374" i="3"/>
  <c r="D374" i="3"/>
  <c r="E374" i="3"/>
  <c r="F374" i="3"/>
  <c r="B375" i="3"/>
  <c r="C375" i="3"/>
  <c r="D375" i="3"/>
  <c r="E375" i="3"/>
  <c r="F375" i="3"/>
  <c r="B376" i="3"/>
  <c r="C376" i="3"/>
  <c r="D376" i="3"/>
  <c r="E376" i="3"/>
  <c r="F376" i="3"/>
  <c r="B377" i="3"/>
  <c r="C377" i="3"/>
  <c r="D377" i="3"/>
  <c r="E377" i="3"/>
  <c r="F377" i="3"/>
  <c r="B378" i="3"/>
  <c r="C378" i="3"/>
  <c r="D378" i="3"/>
  <c r="E378" i="3"/>
  <c r="F378" i="3"/>
  <c r="B379" i="3"/>
  <c r="C379" i="3"/>
  <c r="D379" i="3"/>
  <c r="E379" i="3"/>
  <c r="F379" i="3"/>
  <c r="B380" i="3"/>
  <c r="C380" i="3"/>
  <c r="D380" i="3"/>
  <c r="E380" i="3"/>
  <c r="F380" i="3"/>
  <c r="B381" i="3"/>
  <c r="C381" i="3"/>
  <c r="D381" i="3"/>
  <c r="E381" i="3"/>
  <c r="F381" i="3"/>
  <c r="B382" i="3"/>
  <c r="C382" i="3"/>
  <c r="D382" i="3"/>
  <c r="E382" i="3"/>
  <c r="F382" i="3"/>
  <c r="B383" i="3"/>
  <c r="C383" i="3"/>
  <c r="D383" i="3"/>
  <c r="E383" i="3"/>
  <c r="F383" i="3"/>
  <c r="B384" i="3"/>
  <c r="C384" i="3"/>
  <c r="D384" i="3"/>
  <c r="E384" i="3"/>
  <c r="F384" i="3"/>
  <c r="B385" i="3"/>
  <c r="C385" i="3"/>
  <c r="D385" i="3"/>
  <c r="E385" i="3"/>
  <c r="F385" i="3"/>
  <c r="B386" i="3"/>
  <c r="C386" i="3"/>
  <c r="D386" i="3"/>
  <c r="E386" i="3"/>
  <c r="F386" i="3"/>
  <c r="B387" i="3"/>
  <c r="C387" i="3"/>
  <c r="D387" i="3"/>
  <c r="E387" i="3"/>
  <c r="F387" i="3"/>
  <c r="B388" i="3"/>
  <c r="C388" i="3"/>
  <c r="D388" i="3"/>
  <c r="E388" i="3"/>
  <c r="F388" i="3"/>
  <c r="B389" i="3"/>
  <c r="C389" i="3"/>
  <c r="D389" i="3"/>
  <c r="E389" i="3"/>
  <c r="F389" i="3"/>
  <c r="B390" i="3"/>
  <c r="C390" i="3"/>
  <c r="D390" i="3"/>
  <c r="E390" i="3"/>
  <c r="F390" i="3"/>
  <c r="B391" i="3"/>
  <c r="C391" i="3"/>
  <c r="D391" i="3"/>
  <c r="E391" i="3"/>
  <c r="F391" i="3"/>
  <c r="B392" i="3"/>
  <c r="C392" i="3"/>
  <c r="D392" i="3"/>
  <c r="E392" i="3"/>
  <c r="F392" i="3"/>
  <c r="B393" i="3"/>
  <c r="C393" i="3"/>
  <c r="D393" i="3"/>
  <c r="E393" i="3"/>
  <c r="F393" i="3"/>
  <c r="B394" i="3"/>
  <c r="C394" i="3"/>
  <c r="D394" i="3"/>
  <c r="E394" i="3"/>
  <c r="F394" i="3"/>
  <c r="B395" i="3"/>
  <c r="C395" i="3"/>
  <c r="D395" i="3"/>
  <c r="E395" i="3"/>
  <c r="F395" i="3"/>
  <c r="B396" i="3"/>
  <c r="C396" i="3"/>
  <c r="D396" i="3"/>
  <c r="E396" i="3"/>
  <c r="F396" i="3"/>
  <c r="B397" i="3"/>
  <c r="C397" i="3"/>
  <c r="D397" i="3"/>
  <c r="E397" i="3"/>
  <c r="F397" i="3"/>
  <c r="B398" i="3"/>
  <c r="C398" i="3"/>
  <c r="D398" i="3"/>
  <c r="E398" i="3"/>
  <c r="F398" i="3"/>
  <c r="B399" i="3"/>
  <c r="C399" i="3"/>
  <c r="D399" i="3"/>
  <c r="E399" i="3"/>
  <c r="F399" i="3"/>
  <c r="B400" i="3"/>
  <c r="C400" i="3"/>
  <c r="D400" i="3"/>
  <c r="E400" i="3"/>
  <c r="F400" i="3"/>
  <c r="B401" i="3"/>
  <c r="C401" i="3"/>
  <c r="D401" i="3"/>
  <c r="E401" i="3"/>
  <c r="F401" i="3"/>
  <c r="B402" i="3"/>
  <c r="C402" i="3"/>
  <c r="D402" i="3"/>
  <c r="E402" i="3"/>
  <c r="F402" i="3"/>
  <c r="B403" i="3"/>
  <c r="C403" i="3"/>
  <c r="D403" i="3"/>
  <c r="E403" i="3"/>
  <c r="F403" i="3"/>
  <c r="B404" i="3"/>
  <c r="C404" i="3"/>
  <c r="D404" i="3"/>
  <c r="E404" i="3"/>
  <c r="F404" i="3"/>
  <c r="B405" i="3"/>
  <c r="C405" i="3"/>
  <c r="D405" i="3"/>
  <c r="E405" i="3"/>
  <c r="F405" i="3"/>
  <c r="B406" i="3"/>
  <c r="C406" i="3"/>
  <c r="D406" i="3"/>
  <c r="E406" i="3"/>
  <c r="F406" i="3"/>
  <c r="B407" i="3"/>
  <c r="C407" i="3"/>
  <c r="D407" i="3"/>
  <c r="E407" i="3"/>
  <c r="F407" i="3"/>
  <c r="B408" i="3"/>
  <c r="C408" i="3"/>
  <c r="D408" i="3"/>
  <c r="E408" i="3"/>
  <c r="F408" i="3"/>
  <c r="B409" i="3"/>
  <c r="C409" i="3"/>
  <c r="D409" i="3"/>
  <c r="E409" i="3"/>
  <c r="F409" i="3"/>
  <c r="B410" i="3"/>
  <c r="C410" i="3"/>
  <c r="D410" i="3"/>
  <c r="E410" i="3"/>
  <c r="F410" i="3"/>
  <c r="B411" i="3"/>
  <c r="C411" i="3"/>
  <c r="D411" i="3"/>
  <c r="E411" i="3"/>
  <c r="F411" i="3"/>
  <c r="B412" i="3"/>
  <c r="C412" i="3"/>
  <c r="D412" i="3"/>
  <c r="E412" i="3"/>
  <c r="F412" i="3"/>
  <c r="B413" i="3"/>
  <c r="C413" i="3"/>
  <c r="D413" i="3"/>
  <c r="E413" i="3"/>
  <c r="F413" i="3"/>
  <c r="B414" i="3"/>
  <c r="C414" i="3"/>
  <c r="D414" i="3"/>
  <c r="E414" i="3"/>
  <c r="F414" i="3"/>
  <c r="B415" i="3"/>
  <c r="C415" i="3"/>
  <c r="D415" i="3"/>
  <c r="E415" i="3"/>
  <c r="F415" i="3"/>
  <c r="B416" i="3"/>
  <c r="C416" i="3"/>
  <c r="D416" i="3"/>
  <c r="E416" i="3"/>
  <c r="F416" i="3"/>
  <c r="B417" i="3"/>
  <c r="C417" i="3"/>
  <c r="D417" i="3"/>
  <c r="E417" i="3"/>
  <c r="F417" i="3"/>
  <c r="B418" i="3"/>
  <c r="C418" i="3"/>
  <c r="D418" i="3"/>
  <c r="E418" i="3"/>
  <c r="F418" i="3"/>
  <c r="B419" i="3"/>
  <c r="C419" i="3"/>
  <c r="D419" i="3"/>
  <c r="E419" i="3"/>
  <c r="F419" i="3"/>
  <c r="B420" i="3"/>
  <c r="C420" i="3"/>
  <c r="D420" i="3"/>
  <c r="E420" i="3"/>
  <c r="F420" i="3"/>
  <c r="B421" i="3"/>
  <c r="C421" i="3"/>
  <c r="D421" i="3"/>
  <c r="E421" i="3"/>
  <c r="F421" i="3"/>
  <c r="B422" i="3"/>
  <c r="C422" i="3"/>
  <c r="D422" i="3"/>
  <c r="E422" i="3"/>
  <c r="F422" i="3"/>
  <c r="B423" i="3"/>
  <c r="C423" i="3"/>
  <c r="D423" i="3"/>
  <c r="E423" i="3"/>
  <c r="F423" i="3"/>
  <c r="B424" i="3"/>
  <c r="C424" i="3"/>
  <c r="D424" i="3"/>
  <c r="E424" i="3"/>
  <c r="F424" i="3"/>
  <c r="B425" i="3"/>
  <c r="C425" i="3"/>
  <c r="D425" i="3"/>
  <c r="E425" i="3"/>
  <c r="F425" i="3"/>
  <c r="B426" i="3"/>
  <c r="C426" i="3"/>
  <c r="D426" i="3"/>
  <c r="E426" i="3"/>
  <c r="F426" i="3"/>
  <c r="B427" i="3"/>
  <c r="C427" i="3"/>
  <c r="D427" i="3"/>
  <c r="E427" i="3"/>
  <c r="F427" i="3"/>
  <c r="B428" i="3"/>
  <c r="C428" i="3"/>
  <c r="D428" i="3"/>
  <c r="E428" i="3"/>
  <c r="F428" i="3"/>
  <c r="B429" i="3"/>
  <c r="C429" i="3"/>
  <c r="D429" i="3"/>
  <c r="E429" i="3"/>
  <c r="F429" i="3"/>
  <c r="B430" i="3"/>
  <c r="C430" i="3"/>
  <c r="D430" i="3"/>
  <c r="E430" i="3"/>
  <c r="F430" i="3"/>
  <c r="B431" i="3"/>
  <c r="C431" i="3"/>
  <c r="D431" i="3"/>
  <c r="E431" i="3"/>
  <c r="F431" i="3"/>
  <c r="B432" i="3"/>
  <c r="C432" i="3"/>
  <c r="D432" i="3"/>
  <c r="E432" i="3"/>
  <c r="F432" i="3"/>
  <c r="B433" i="3"/>
  <c r="C433" i="3"/>
  <c r="D433" i="3"/>
  <c r="E433" i="3"/>
  <c r="F433" i="3"/>
  <c r="B434" i="3"/>
  <c r="C434" i="3"/>
  <c r="D434" i="3"/>
  <c r="E434" i="3"/>
  <c r="F434" i="3"/>
  <c r="B435" i="3"/>
  <c r="C435" i="3"/>
  <c r="D435" i="3"/>
  <c r="E435" i="3"/>
  <c r="F435" i="3"/>
  <c r="B436" i="3"/>
  <c r="C436" i="3"/>
  <c r="D436" i="3"/>
  <c r="E436" i="3"/>
  <c r="F436" i="3"/>
  <c r="B437" i="3"/>
  <c r="C437" i="3"/>
  <c r="D437" i="3"/>
  <c r="E437" i="3"/>
  <c r="F437" i="3"/>
  <c r="B438" i="3"/>
  <c r="C438" i="3"/>
  <c r="D438" i="3"/>
  <c r="E438" i="3"/>
  <c r="F438" i="3"/>
  <c r="B439" i="3"/>
  <c r="C439" i="3"/>
  <c r="D439" i="3"/>
  <c r="E439" i="3"/>
  <c r="F439" i="3"/>
  <c r="B440" i="3"/>
  <c r="C440" i="3"/>
  <c r="D440" i="3"/>
  <c r="E440" i="3"/>
  <c r="F440" i="3"/>
  <c r="B441" i="3"/>
  <c r="C441" i="3"/>
  <c r="D441" i="3"/>
  <c r="E441" i="3"/>
  <c r="F441" i="3"/>
  <c r="B442" i="3"/>
  <c r="C442" i="3"/>
  <c r="D442" i="3"/>
  <c r="E442" i="3"/>
  <c r="F442" i="3"/>
  <c r="B443" i="3"/>
  <c r="C443" i="3"/>
  <c r="D443" i="3"/>
  <c r="E443" i="3"/>
  <c r="F443" i="3"/>
  <c r="B444" i="3"/>
  <c r="C444" i="3"/>
  <c r="D444" i="3"/>
  <c r="E444" i="3"/>
  <c r="F444" i="3"/>
  <c r="B445" i="3"/>
  <c r="C445" i="3"/>
  <c r="D445" i="3"/>
  <c r="E445" i="3"/>
  <c r="F445" i="3"/>
  <c r="B446" i="3"/>
  <c r="C446" i="3"/>
  <c r="D446" i="3"/>
  <c r="E446" i="3"/>
  <c r="F446" i="3"/>
  <c r="B447" i="3"/>
  <c r="C447" i="3"/>
  <c r="D447" i="3"/>
  <c r="E447" i="3"/>
  <c r="F447" i="3"/>
  <c r="B448" i="3"/>
  <c r="C448" i="3"/>
  <c r="D448" i="3"/>
  <c r="E448" i="3"/>
  <c r="F448" i="3"/>
  <c r="B449" i="3"/>
  <c r="C449" i="3"/>
  <c r="D449" i="3"/>
  <c r="E449" i="3"/>
  <c r="F449" i="3"/>
  <c r="B450" i="3"/>
  <c r="C450" i="3"/>
  <c r="D450" i="3"/>
  <c r="E450" i="3"/>
  <c r="F450" i="3"/>
  <c r="B451" i="3"/>
  <c r="C451" i="3"/>
  <c r="D451" i="3"/>
  <c r="E451" i="3"/>
  <c r="F451" i="3"/>
  <c r="B452" i="3"/>
  <c r="C452" i="3"/>
  <c r="D452" i="3"/>
  <c r="E452" i="3"/>
  <c r="F452" i="3"/>
  <c r="B453" i="3"/>
  <c r="C453" i="3"/>
  <c r="D453" i="3"/>
  <c r="E453" i="3"/>
  <c r="F453" i="3"/>
  <c r="B454" i="3"/>
  <c r="C454" i="3"/>
  <c r="D454" i="3"/>
  <c r="E454" i="3"/>
  <c r="F454" i="3"/>
  <c r="B455" i="3"/>
  <c r="C455" i="3"/>
  <c r="D455" i="3"/>
  <c r="E455" i="3"/>
  <c r="F455" i="3"/>
  <c r="B456" i="3"/>
  <c r="C456" i="3"/>
  <c r="D456" i="3"/>
  <c r="E456" i="3"/>
  <c r="F456" i="3"/>
  <c r="B457" i="3"/>
  <c r="C457" i="3"/>
  <c r="D457" i="3"/>
  <c r="E457" i="3"/>
  <c r="F457" i="3"/>
  <c r="B458" i="3"/>
  <c r="C458" i="3"/>
  <c r="D458" i="3"/>
  <c r="E458" i="3"/>
  <c r="F458" i="3"/>
  <c r="B459" i="3"/>
  <c r="C459" i="3"/>
  <c r="D459" i="3"/>
  <c r="E459" i="3"/>
  <c r="F459" i="3"/>
  <c r="B460" i="3"/>
  <c r="C460" i="3"/>
  <c r="D460" i="3"/>
  <c r="E460" i="3"/>
  <c r="F460" i="3"/>
  <c r="B461" i="3"/>
  <c r="C461" i="3"/>
  <c r="D461" i="3"/>
  <c r="E461" i="3"/>
  <c r="F461" i="3"/>
  <c r="B462" i="3"/>
  <c r="C462" i="3"/>
  <c r="D462" i="3"/>
  <c r="E462" i="3"/>
  <c r="F462" i="3"/>
  <c r="B463" i="3"/>
  <c r="C463" i="3"/>
  <c r="D463" i="3"/>
  <c r="E463" i="3"/>
  <c r="F463" i="3"/>
  <c r="B464" i="3"/>
  <c r="C464" i="3"/>
  <c r="D464" i="3"/>
  <c r="E464" i="3"/>
  <c r="F464" i="3"/>
  <c r="B465" i="3"/>
  <c r="C465" i="3"/>
  <c r="D465" i="3"/>
  <c r="E465" i="3"/>
  <c r="F465" i="3"/>
  <c r="B466" i="3"/>
  <c r="C466" i="3"/>
  <c r="D466" i="3"/>
  <c r="E466" i="3"/>
  <c r="F466" i="3"/>
  <c r="B467" i="3"/>
  <c r="C467" i="3"/>
  <c r="D467" i="3"/>
  <c r="E467" i="3"/>
  <c r="F467" i="3"/>
  <c r="B468" i="3"/>
  <c r="C468" i="3"/>
  <c r="D468" i="3"/>
  <c r="E468" i="3"/>
  <c r="F468" i="3"/>
  <c r="B469" i="3"/>
  <c r="C469" i="3"/>
  <c r="D469" i="3"/>
  <c r="E469" i="3"/>
  <c r="F469" i="3"/>
  <c r="B470" i="3"/>
  <c r="C470" i="3"/>
  <c r="D470" i="3"/>
  <c r="E470" i="3"/>
  <c r="F470" i="3"/>
  <c r="B471" i="3"/>
  <c r="C471" i="3"/>
  <c r="D471" i="3"/>
  <c r="E471" i="3"/>
  <c r="F471" i="3"/>
  <c r="B472" i="3"/>
  <c r="C472" i="3"/>
  <c r="D472" i="3"/>
  <c r="E472" i="3"/>
  <c r="F472" i="3"/>
  <c r="B473" i="3"/>
  <c r="C473" i="3"/>
  <c r="D473" i="3"/>
  <c r="E473" i="3"/>
  <c r="F473" i="3"/>
  <c r="B474" i="3"/>
  <c r="C474" i="3"/>
  <c r="D474" i="3"/>
  <c r="E474" i="3"/>
  <c r="F474" i="3"/>
  <c r="B475" i="3"/>
  <c r="C475" i="3"/>
  <c r="D475" i="3"/>
  <c r="E475" i="3"/>
  <c r="F475" i="3"/>
  <c r="B476" i="3"/>
  <c r="C476" i="3"/>
  <c r="D476" i="3"/>
  <c r="E476" i="3"/>
  <c r="F476" i="3"/>
  <c r="B477" i="3"/>
  <c r="C477" i="3"/>
  <c r="D477" i="3"/>
  <c r="E477" i="3"/>
  <c r="F477" i="3"/>
  <c r="B478" i="3"/>
  <c r="C478" i="3"/>
  <c r="D478" i="3"/>
  <c r="E478" i="3"/>
  <c r="F478" i="3"/>
  <c r="B479" i="3"/>
  <c r="C479" i="3"/>
  <c r="D479" i="3"/>
  <c r="E479" i="3"/>
  <c r="F479" i="3"/>
  <c r="B480" i="3"/>
  <c r="C480" i="3"/>
  <c r="D480" i="3"/>
  <c r="E480" i="3"/>
  <c r="F480" i="3"/>
  <c r="B481" i="3"/>
  <c r="C481" i="3"/>
  <c r="D481" i="3"/>
  <c r="E481" i="3"/>
  <c r="F481" i="3"/>
  <c r="B482" i="3"/>
  <c r="C482" i="3"/>
  <c r="D482" i="3"/>
  <c r="E482" i="3"/>
  <c r="F482" i="3"/>
  <c r="B483" i="3"/>
  <c r="C483" i="3"/>
  <c r="D483" i="3"/>
  <c r="E483" i="3"/>
  <c r="F483" i="3"/>
  <c r="B484" i="3"/>
  <c r="C484" i="3"/>
  <c r="D484" i="3"/>
  <c r="E484" i="3"/>
  <c r="F484" i="3"/>
  <c r="B485" i="3"/>
  <c r="C485" i="3"/>
  <c r="D485" i="3"/>
  <c r="E485" i="3"/>
  <c r="F485" i="3"/>
  <c r="B486" i="3"/>
  <c r="C486" i="3"/>
  <c r="D486" i="3"/>
  <c r="E486" i="3"/>
  <c r="F486" i="3"/>
  <c r="B487" i="3"/>
  <c r="C487" i="3"/>
  <c r="D487" i="3"/>
  <c r="E487" i="3"/>
  <c r="F487" i="3"/>
  <c r="B488" i="3"/>
  <c r="C488" i="3"/>
  <c r="D488" i="3"/>
  <c r="E488" i="3"/>
  <c r="F488" i="3"/>
  <c r="B489" i="3"/>
  <c r="C489" i="3"/>
  <c r="D489" i="3"/>
  <c r="E489" i="3"/>
  <c r="F489" i="3"/>
  <c r="B490" i="3"/>
  <c r="C490" i="3"/>
  <c r="D490" i="3"/>
  <c r="E490" i="3"/>
  <c r="F490" i="3"/>
  <c r="B491" i="3"/>
  <c r="C491" i="3"/>
  <c r="D491" i="3"/>
  <c r="E491" i="3"/>
  <c r="F491" i="3"/>
  <c r="B492" i="3"/>
  <c r="C492" i="3"/>
  <c r="D492" i="3"/>
  <c r="E492" i="3"/>
  <c r="F492" i="3"/>
  <c r="B493" i="3"/>
  <c r="C493" i="3"/>
  <c r="D493" i="3"/>
  <c r="E493" i="3"/>
  <c r="F493" i="3"/>
  <c r="B494" i="3"/>
  <c r="C494" i="3"/>
  <c r="D494" i="3"/>
  <c r="E494" i="3"/>
  <c r="F494" i="3"/>
  <c r="B495" i="3"/>
  <c r="C495" i="3"/>
  <c r="D495" i="3"/>
  <c r="E495" i="3"/>
  <c r="F495" i="3"/>
  <c r="B496" i="3"/>
  <c r="C496" i="3"/>
  <c r="D496" i="3"/>
  <c r="E496" i="3"/>
  <c r="F496" i="3"/>
  <c r="B497" i="3"/>
  <c r="C497" i="3"/>
  <c r="D497" i="3"/>
  <c r="E497" i="3"/>
  <c r="F497" i="3"/>
  <c r="B498" i="3"/>
  <c r="C498" i="3"/>
  <c r="D498" i="3"/>
  <c r="E498" i="3"/>
  <c r="F498" i="3"/>
  <c r="B499" i="3"/>
  <c r="C499" i="3"/>
  <c r="D499" i="3"/>
  <c r="E499" i="3"/>
  <c r="F499" i="3"/>
  <c r="B500" i="3"/>
  <c r="C500" i="3"/>
  <c r="D500" i="3"/>
  <c r="E500" i="3"/>
  <c r="F500" i="3"/>
  <c r="B501" i="3"/>
  <c r="C501" i="3"/>
  <c r="D501" i="3"/>
  <c r="E501" i="3"/>
  <c r="F501" i="3"/>
  <c r="B502" i="3"/>
  <c r="C502" i="3"/>
  <c r="D502" i="3"/>
  <c r="E502" i="3"/>
  <c r="F502" i="3"/>
  <c r="B503" i="3"/>
  <c r="C503" i="3"/>
  <c r="D503" i="3"/>
  <c r="E503" i="3"/>
  <c r="F503" i="3"/>
  <c r="B504" i="3"/>
  <c r="C504" i="3"/>
  <c r="D504" i="3"/>
  <c r="E504" i="3"/>
  <c r="F504" i="3"/>
  <c r="B505" i="3"/>
  <c r="C505" i="3"/>
  <c r="D505" i="3"/>
  <c r="E505" i="3"/>
  <c r="F505" i="3"/>
  <c r="B506" i="3"/>
  <c r="C506" i="3"/>
  <c r="D506" i="3"/>
  <c r="E506" i="3"/>
  <c r="F506" i="3"/>
  <c r="B507" i="3"/>
  <c r="C507" i="3"/>
  <c r="D507" i="3"/>
  <c r="E507" i="3"/>
  <c r="F507" i="3"/>
  <c r="B508" i="3"/>
  <c r="C508" i="3"/>
  <c r="D508" i="3"/>
  <c r="E508" i="3"/>
  <c r="F508" i="3"/>
  <c r="B509" i="3"/>
  <c r="C509" i="3"/>
  <c r="D509" i="3"/>
  <c r="E509" i="3"/>
  <c r="F509" i="3"/>
  <c r="B510" i="3"/>
  <c r="C510" i="3"/>
  <c r="D510" i="3"/>
  <c r="E510" i="3"/>
  <c r="F510" i="3"/>
  <c r="B511" i="3"/>
  <c r="C511" i="3"/>
  <c r="D511" i="3"/>
  <c r="E511" i="3"/>
  <c r="F511" i="3"/>
  <c r="B512" i="3"/>
  <c r="C512" i="3"/>
  <c r="D512" i="3"/>
  <c r="E512" i="3"/>
  <c r="F512" i="3"/>
  <c r="B513" i="3"/>
  <c r="C513" i="3"/>
  <c r="D513" i="3"/>
  <c r="E513" i="3"/>
  <c r="F513" i="3"/>
  <c r="B514" i="3"/>
  <c r="C514" i="3"/>
  <c r="D514" i="3"/>
  <c r="E514" i="3"/>
  <c r="F514" i="3"/>
  <c r="B515" i="3"/>
  <c r="C515" i="3"/>
  <c r="D515" i="3"/>
  <c r="E515" i="3"/>
  <c r="F515" i="3"/>
  <c r="B516" i="3"/>
  <c r="C516" i="3"/>
  <c r="D516" i="3"/>
  <c r="E516" i="3"/>
  <c r="F516" i="3"/>
  <c r="B517" i="3"/>
  <c r="C517" i="3"/>
  <c r="D517" i="3"/>
  <c r="E517" i="3"/>
  <c r="F517" i="3"/>
  <c r="B518" i="3"/>
  <c r="C518" i="3"/>
  <c r="D518" i="3"/>
  <c r="E518" i="3"/>
  <c r="F518" i="3"/>
  <c r="B519" i="3"/>
  <c r="C519" i="3"/>
  <c r="D519" i="3"/>
  <c r="E519" i="3"/>
  <c r="F519" i="3"/>
  <c r="B520" i="3"/>
  <c r="C520" i="3"/>
  <c r="D520" i="3"/>
  <c r="E520" i="3"/>
  <c r="F520" i="3"/>
  <c r="B521" i="3"/>
  <c r="C521" i="3"/>
  <c r="D521" i="3"/>
  <c r="E521" i="3"/>
  <c r="F521" i="3"/>
  <c r="B522" i="3"/>
  <c r="C522" i="3"/>
  <c r="D522" i="3"/>
  <c r="E522" i="3"/>
  <c r="F522" i="3"/>
  <c r="B523" i="3"/>
  <c r="C523" i="3"/>
  <c r="D523" i="3"/>
  <c r="E523" i="3"/>
  <c r="F523" i="3"/>
  <c r="B524" i="3"/>
  <c r="C524" i="3"/>
  <c r="D524" i="3"/>
  <c r="E524" i="3"/>
  <c r="F524" i="3"/>
  <c r="B525" i="3"/>
  <c r="C525" i="3"/>
  <c r="D525" i="3"/>
  <c r="E525" i="3"/>
  <c r="F525" i="3"/>
  <c r="B526" i="3"/>
  <c r="C526" i="3"/>
  <c r="D526" i="3"/>
  <c r="E526" i="3"/>
  <c r="F526" i="3"/>
  <c r="B527" i="3"/>
  <c r="C527" i="3"/>
  <c r="D527" i="3"/>
  <c r="E527" i="3"/>
  <c r="F527" i="3"/>
  <c r="B528" i="3"/>
  <c r="C528" i="3"/>
  <c r="D528" i="3"/>
  <c r="E528" i="3"/>
  <c r="F528" i="3"/>
  <c r="B529" i="3"/>
  <c r="C529" i="3"/>
  <c r="D529" i="3"/>
  <c r="E529" i="3"/>
  <c r="F529" i="3"/>
  <c r="B530" i="3"/>
  <c r="C530" i="3"/>
  <c r="D530" i="3"/>
  <c r="E530" i="3"/>
  <c r="F530" i="3"/>
  <c r="B531" i="3"/>
  <c r="C531" i="3"/>
  <c r="D531" i="3"/>
  <c r="E531" i="3"/>
  <c r="F531" i="3"/>
  <c r="B532" i="3"/>
  <c r="C532" i="3"/>
  <c r="D532" i="3"/>
  <c r="E532" i="3"/>
  <c r="F532" i="3"/>
  <c r="B533" i="3"/>
  <c r="C533" i="3"/>
  <c r="D533" i="3"/>
  <c r="E533" i="3"/>
  <c r="F533" i="3"/>
  <c r="B534" i="3"/>
  <c r="C534" i="3"/>
  <c r="D534" i="3"/>
  <c r="E534" i="3"/>
  <c r="F534" i="3"/>
  <c r="B535" i="3"/>
  <c r="C535" i="3"/>
  <c r="D535" i="3"/>
  <c r="E535" i="3"/>
  <c r="F535" i="3"/>
  <c r="B536" i="3"/>
  <c r="C536" i="3"/>
  <c r="D536" i="3"/>
  <c r="E536" i="3"/>
  <c r="F536" i="3"/>
  <c r="B537" i="3"/>
  <c r="C537" i="3"/>
  <c r="D537" i="3"/>
  <c r="E537" i="3"/>
  <c r="F537" i="3"/>
  <c r="B538" i="3"/>
  <c r="C538" i="3"/>
  <c r="D538" i="3"/>
  <c r="E538" i="3"/>
  <c r="F538" i="3"/>
  <c r="B539" i="3"/>
  <c r="C539" i="3"/>
  <c r="D539" i="3"/>
  <c r="E539" i="3"/>
  <c r="F539" i="3"/>
  <c r="B540" i="3"/>
  <c r="C540" i="3"/>
  <c r="D540" i="3"/>
  <c r="E540" i="3"/>
  <c r="F540" i="3"/>
  <c r="B541" i="3"/>
  <c r="C541" i="3"/>
  <c r="D541" i="3"/>
  <c r="E541" i="3"/>
  <c r="F541" i="3"/>
  <c r="B542" i="3"/>
  <c r="C542" i="3"/>
  <c r="D542" i="3"/>
  <c r="E542" i="3"/>
  <c r="F542" i="3"/>
  <c r="B543" i="3"/>
  <c r="C543" i="3"/>
  <c r="D543" i="3"/>
  <c r="E543" i="3"/>
  <c r="F543" i="3"/>
  <c r="B544" i="3"/>
  <c r="C544" i="3"/>
  <c r="D544" i="3"/>
  <c r="E544" i="3"/>
  <c r="F544" i="3"/>
  <c r="B545" i="3"/>
  <c r="C545" i="3"/>
  <c r="D545" i="3"/>
  <c r="E545" i="3"/>
  <c r="F545" i="3"/>
  <c r="B546" i="3"/>
  <c r="C546" i="3"/>
  <c r="D546" i="3"/>
  <c r="E546" i="3"/>
  <c r="F546" i="3"/>
  <c r="B547" i="3"/>
  <c r="C547" i="3"/>
  <c r="D547" i="3"/>
  <c r="E547" i="3"/>
  <c r="F547" i="3"/>
  <c r="B548" i="3"/>
  <c r="C548" i="3"/>
  <c r="D548" i="3"/>
  <c r="E548" i="3"/>
  <c r="F548" i="3"/>
  <c r="B549" i="3"/>
  <c r="C549" i="3"/>
  <c r="D549" i="3"/>
  <c r="E549" i="3"/>
  <c r="F549" i="3"/>
  <c r="B550" i="3"/>
  <c r="C550" i="3"/>
  <c r="D550" i="3"/>
  <c r="E550" i="3"/>
  <c r="F550" i="3"/>
  <c r="B551" i="3"/>
  <c r="C551" i="3"/>
  <c r="D551" i="3"/>
  <c r="E551" i="3"/>
  <c r="F551" i="3"/>
  <c r="B552" i="3"/>
  <c r="C552" i="3"/>
  <c r="D552" i="3"/>
  <c r="E552" i="3"/>
  <c r="F552" i="3"/>
  <c r="B553" i="3"/>
  <c r="C553" i="3"/>
  <c r="D553" i="3"/>
  <c r="E553" i="3"/>
  <c r="F553" i="3"/>
  <c r="B554" i="3"/>
  <c r="C554" i="3"/>
  <c r="D554" i="3"/>
  <c r="E554" i="3"/>
  <c r="F554" i="3"/>
  <c r="B555" i="3"/>
  <c r="C555" i="3"/>
  <c r="D555" i="3"/>
  <c r="E555" i="3"/>
  <c r="F555" i="3"/>
  <c r="B556" i="3"/>
  <c r="C556" i="3"/>
  <c r="D556" i="3"/>
  <c r="E556" i="3"/>
  <c r="F556" i="3"/>
  <c r="B557" i="3"/>
  <c r="C557" i="3"/>
  <c r="D557" i="3"/>
  <c r="E557" i="3"/>
  <c r="F557" i="3"/>
  <c r="B558" i="3"/>
  <c r="C558" i="3"/>
  <c r="D558" i="3"/>
  <c r="E558" i="3"/>
  <c r="F558" i="3"/>
  <c r="B559" i="3"/>
  <c r="C559" i="3"/>
  <c r="D559" i="3"/>
  <c r="E559" i="3"/>
  <c r="F559" i="3"/>
  <c r="B560" i="3"/>
  <c r="C560" i="3"/>
  <c r="D560" i="3"/>
  <c r="E560" i="3"/>
  <c r="F560" i="3"/>
  <c r="B561" i="3"/>
  <c r="C561" i="3"/>
  <c r="D561" i="3"/>
  <c r="E561" i="3"/>
  <c r="F561" i="3"/>
  <c r="B562" i="3"/>
  <c r="C562" i="3"/>
  <c r="D562" i="3"/>
  <c r="E562" i="3"/>
  <c r="F562" i="3"/>
  <c r="B563" i="3"/>
  <c r="C563" i="3"/>
  <c r="D563" i="3"/>
  <c r="E563" i="3"/>
  <c r="F563" i="3"/>
  <c r="B564" i="3"/>
  <c r="C564" i="3"/>
  <c r="D564" i="3"/>
  <c r="E564" i="3"/>
  <c r="F564" i="3"/>
  <c r="B565" i="3"/>
  <c r="C565" i="3"/>
  <c r="D565" i="3"/>
  <c r="E565" i="3"/>
  <c r="F565" i="3"/>
  <c r="B566" i="3"/>
  <c r="C566" i="3"/>
  <c r="D566" i="3"/>
  <c r="E566" i="3"/>
  <c r="F566" i="3"/>
  <c r="B567" i="3"/>
  <c r="C567" i="3"/>
  <c r="D567" i="3"/>
  <c r="E567" i="3"/>
  <c r="F567" i="3"/>
  <c r="B568" i="3"/>
  <c r="C568" i="3"/>
  <c r="D568" i="3"/>
  <c r="E568" i="3"/>
  <c r="F568" i="3"/>
  <c r="B569" i="3"/>
  <c r="C569" i="3"/>
  <c r="D569" i="3"/>
  <c r="E569" i="3"/>
  <c r="F569" i="3"/>
  <c r="B570" i="3"/>
  <c r="C570" i="3"/>
  <c r="D570" i="3"/>
  <c r="E570" i="3"/>
  <c r="F570" i="3"/>
  <c r="B571" i="3"/>
  <c r="C571" i="3"/>
  <c r="D571" i="3"/>
  <c r="E571" i="3"/>
  <c r="F571" i="3"/>
  <c r="B572" i="3"/>
  <c r="C572" i="3"/>
  <c r="D572" i="3"/>
  <c r="E572" i="3"/>
  <c r="F572" i="3"/>
  <c r="B573" i="3"/>
  <c r="C573" i="3"/>
  <c r="D573" i="3"/>
  <c r="E573" i="3"/>
  <c r="F573" i="3"/>
  <c r="B574" i="3"/>
  <c r="C574" i="3"/>
  <c r="D574" i="3"/>
  <c r="E574" i="3"/>
  <c r="F574" i="3"/>
  <c r="B575" i="3"/>
  <c r="C575" i="3"/>
  <c r="D575" i="3"/>
  <c r="E575" i="3"/>
  <c r="F575" i="3"/>
  <c r="B576" i="3"/>
  <c r="C576" i="3"/>
  <c r="D576" i="3"/>
  <c r="E576" i="3"/>
  <c r="F576" i="3"/>
  <c r="B577" i="3"/>
  <c r="C577" i="3"/>
  <c r="D577" i="3"/>
  <c r="E577" i="3"/>
  <c r="F577" i="3"/>
  <c r="B578" i="3"/>
  <c r="C578" i="3"/>
  <c r="D578" i="3"/>
  <c r="E578" i="3"/>
  <c r="F578" i="3"/>
  <c r="B579" i="3"/>
  <c r="C579" i="3"/>
  <c r="D579" i="3"/>
  <c r="E579" i="3"/>
  <c r="F579" i="3"/>
  <c r="B580" i="3"/>
  <c r="C580" i="3"/>
  <c r="D580" i="3"/>
  <c r="E580" i="3"/>
  <c r="F580" i="3"/>
  <c r="B581" i="3"/>
  <c r="C581" i="3"/>
  <c r="D581" i="3"/>
  <c r="E581" i="3"/>
  <c r="F581" i="3"/>
  <c r="B582" i="3"/>
  <c r="C582" i="3"/>
  <c r="D582" i="3"/>
  <c r="E582" i="3"/>
  <c r="F582" i="3"/>
  <c r="B583" i="3"/>
  <c r="C583" i="3"/>
  <c r="D583" i="3"/>
  <c r="E583" i="3"/>
  <c r="F583" i="3"/>
  <c r="B584" i="3"/>
  <c r="C584" i="3"/>
  <c r="D584" i="3"/>
  <c r="E584" i="3"/>
  <c r="F584" i="3"/>
  <c r="B585" i="3"/>
  <c r="C585" i="3"/>
  <c r="D585" i="3"/>
  <c r="E585" i="3"/>
  <c r="F585" i="3"/>
  <c r="B586" i="3"/>
  <c r="C586" i="3"/>
  <c r="D586" i="3"/>
  <c r="E586" i="3"/>
  <c r="F586" i="3"/>
  <c r="B587" i="3"/>
  <c r="C587" i="3"/>
  <c r="D587" i="3"/>
  <c r="E587" i="3"/>
  <c r="F587" i="3"/>
  <c r="B588" i="3"/>
  <c r="C588" i="3"/>
  <c r="D588" i="3"/>
  <c r="E588" i="3"/>
  <c r="F588" i="3"/>
  <c r="B589" i="3"/>
  <c r="C589" i="3"/>
  <c r="D589" i="3"/>
  <c r="E589" i="3"/>
  <c r="F589" i="3"/>
  <c r="B590" i="3"/>
  <c r="C590" i="3"/>
  <c r="D590" i="3"/>
  <c r="E590" i="3"/>
  <c r="F590" i="3"/>
  <c r="B591" i="3"/>
  <c r="C591" i="3"/>
  <c r="D591" i="3"/>
  <c r="E591" i="3"/>
  <c r="F591" i="3"/>
  <c r="B592" i="3"/>
  <c r="C592" i="3"/>
  <c r="D592" i="3"/>
  <c r="E592" i="3"/>
  <c r="F592" i="3"/>
  <c r="B593" i="3"/>
  <c r="C593" i="3"/>
  <c r="D593" i="3"/>
  <c r="E593" i="3"/>
  <c r="F593" i="3"/>
  <c r="B594" i="3"/>
  <c r="C594" i="3"/>
  <c r="D594" i="3"/>
  <c r="E594" i="3"/>
  <c r="F594" i="3"/>
  <c r="B595" i="3"/>
  <c r="C595" i="3"/>
  <c r="D595" i="3"/>
  <c r="E595" i="3"/>
  <c r="F595" i="3"/>
  <c r="B596" i="3"/>
  <c r="C596" i="3"/>
  <c r="D596" i="3"/>
  <c r="E596" i="3"/>
  <c r="F596" i="3"/>
  <c r="B597" i="3"/>
  <c r="C597" i="3"/>
  <c r="D597" i="3"/>
  <c r="E597" i="3"/>
  <c r="F597" i="3"/>
  <c r="B598" i="3"/>
  <c r="C598" i="3"/>
  <c r="D598" i="3"/>
  <c r="E598" i="3"/>
  <c r="F598" i="3"/>
  <c r="B599" i="3"/>
  <c r="C599" i="3"/>
  <c r="D599" i="3"/>
  <c r="E599" i="3"/>
  <c r="F599" i="3"/>
  <c r="B600" i="3"/>
  <c r="C600" i="3"/>
  <c r="D600" i="3"/>
  <c r="E600" i="3"/>
  <c r="F600" i="3"/>
  <c r="B601" i="3"/>
  <c r="C601" i="3"/>
  <c r="D601" i="3"/>
  <c r="E601" i="3"/>
  <c r="F601" i="3"/>
  <c r="B602" i="3"/>
  <c r="C602" i="3"/>
  <c r="D602" i="3"/>
  <c r="E602" i="3"/>
  <c r="F602" i="3"/>
  <c r="B603" i="3"/>
  <c r="C603" i="3"/>
  <c r="D603" i="3"/>
  <c r="E603" i="3"/>
  <c r="F603" i="3"/>
  <c r="B604" i="3"/>
  <c r="C604" i="3"/>
  <c r="D604" i="3"/>
  <c r="E604" i="3"/>
  <c r="F604" i="3"/>
  <c r="B605" i="3"/>
  <c r="C605" i="3"/>
  <c r="D605" i="3"/>
  <c r="E605" i="3"/>
  <c r="F605" i="3"/>
  <c r="B606" i="3"/>
  <c r="C606" i="3"/>
  <c r="D606" i="3"/>
  <c r="E606" i="3"/>
  <c r="F606" i="3"/>
  <c r="B607" i="3"/>
  <c r="C607" i="3"/>
  <c r="D607" i="3"/>
  <c r="E607" i="3"/>
  <c r="F607" i="3"/>
  <c r="B608" i="3"/>
  <c r="C608" i="3"/>
  <c r="D608" i="3"/>
  <c r="E608" i="3"/>
  <c r="F608" i="3"/>
  <c r="B609" i="3"/>
  <c r="C609" i="3"/>
  <c r="D609" i="3"/>
  <c r="E609" i="3"/>
  <c r="F609" i="3"/>
  <c r="B610" i="3"/>
  <c r="C610" i="3"/>
  <c r="D610" i="3"/>
  <c r="E610" i="3"/>
  <c r="F610" i="3"/>
  <c r="B611" i="3"/>
  <c r="C611" i="3"/>
  <c r="D611" i="3"/>
  <c r="E611" i="3"/>
  <c r="F611" i="3"/>
  <c r="B612" i="3"/>
  <c r="C612" i="3"/>
  <c r="D612" i="3"/>
  <c r="E612" i="3"/>
  <c r="F612" i="3"/>
  <c r="B613" i="3"/>
  <c r="C613" i="3"/>
  <c r="D613" i="3"/>
  <c r="E613" i="3"/>
  <c r="F613" i="3"/>
  <c r="B614" i="3"/>
  <c r="C614" i="3"/>
  <c r="D614" i="3"/>
  <c r="E614" i="3"/>
  <c r="F614" i="3"/>
  <c r="B615" i="3"/>
  <c r="C615" i="3"/>
  <c r="D615" i="3"/>
  <c r="E615" i="3"/>
  <c r="F615" i="3"/>
  <c r="B616" i="3"/>
  <c r="C616" i="3"/>
  <c r="D616" i="3"/>
  <c r="E616" i="3"/>
  <c r="F616" i="3"/>
  <c r="B617" i="3"/>
  <c r="C617" i="3"/>
  <c r="D617" i="3"/>
  <c r="E617" i="3"/>
  <c r="F617" i="3"/>
  <c r="B618" i="3"/>
  <c r="C618" i="3"/>
  <c r="D618" i="3"/>
  <c r="E618" i="3"/>
  <c r="F618" i="3"/>
  <c r="B619" i="3"/>
  <c r="C619" i="3"/>
  <c r="D619" i="3"/>
  <c r="E619" i="3"/>
  <c r="F619" i="3"/>
  <c r="B620" i="3"/>
  <c r="C620" i="3"/>
  <c r="D620" i="3"/>
  <c r="E620" i="3"/>
  <c r="F620" i="3"/>
  <c r="B621" i="3"/>
  <c r="C621" i="3"/>
  <c r="D621" i="3"/>
  <c r="E621" i="3"/>
  <c r="F621" i="3"/>
  <c r="B622" i="3"/>
  <c r="C622" i="3"/>
  <c r="D622" i="3"/>
  <c r="E622" i="3"/>
  <c r="F622" i="3"/>
  <c r="B623" i="3"/>
  <c r="C623" i="3"/>
  <c r="D623" i="3"/>
  <c r="E623" i="3"/>
  <c r="F623" i="3"/>
  <c r="B624" i="3"/>
  <c r="C624" i="3"/>
  <c r="D624" i="3"/>
  <c r="E624" i="3"/>
  <c r="F624" i="3"/>
  <c r="B625" i="3"/>
  <c r="C625" i="3"/>
  <c r="D625" i="3"/>
  <c r="E625" i="3"/>
  <c r="F625" i="3"/>
  <c r="B626" i="3"/>
  <c r="C626" i="3"/>
  <c r="D626" i="3"/>
  <c r="E626" i="3"/>
  <c r="F626" i="3"/>
  <c r="B627" i="3"/>
  <c r="C627" i="3"/>
  <c r="D627" i="3"/>
  <c r="E627" i="3"/>
  <c r="F627" i="3"/>
  <c r="B628" i="3"/>
  <c r="C628" i="3"/>
  <c r="D628" i="3"/>
  <c r="E628" i="3"/>
  <c r="F628" i="3"/>
  <c r="B629" i="3"/>
  <c r="C629" i="3"/>
  <c r="D629" i="3"/>
  <c r="E629" i="3"/>
  <c r="F629" i="3"/>
  <c r="B630" i="3"/>
  <c r="C630" i="3"/>
  <c r="D630" i="3"/>
  <c r="E630" i="3"/>
  <c r="F630" i="3"/>
  <c r="B631" i="3"/>
  <c r="C631" i="3"/>
  <c r="D631" i="3"/>
  <c r="E631" i="3"/>
  <c r="F631" i="3"/>
  <c r="B632" i="3"/>
  <c r="C632" i="3"/>
  <c r="D632" i="3"/>
  <c r="E632" i="3"/>
  <c r="F632" i="3"/>
  <c r="B633" i="3"/>
  <c r="C633" i="3"/>
  <c r="D633" i="3"/>
  <c r="E633" i="3"/>
  <c r="F633" i="3"/>
  <c r="B634" i="3"/>
  <c r="C634" i="3"/>
  <c r="D634" i="3"/>
  <c r="E634" i="3"/>
  <c r="F634" i="3"/>
  <c r="B635" i="3"/>
  <c r="C635" i="3"/>
  <c r="D635" i="3"/>
  <c r="E635" i="3"/>
  <c r="F635" i="3"/>
  <c r="B636" i="3"/>
  <c r="C636" i="3"/>
  <c r="D636" i="3"/>
  <c r="E636" i="3"/>
  <c r="F636" i="3"/>
  <c r="B637" i="3"/>
  <c r="C637" i="3"/>
  <c r="D637" i="3"/>
  <c r="E637" i="3"/>
  <c r="F637" i="3"/>
  <c r="B638" i="3"/>
  <c r="C638" i="3"/>
  <c r="D638" i="3"/>
  <c r="E638" i="3"/>
  <c r="F638" i="3"/>
  <c r="B639" i="3"/>
  <c r="C639" i="3"/>
  <c r="D639" i="3"/>
  <c r="E639" i="3"/>
  <c r="F639" i="3"/>
  <c r="B640" i="3"/>
  <c r="C640" i="3"/>
  <c r="D640" i="3"/>
  <c r="E640" i="3"/>
  <c r="F640" i="3"/>
  <c r="B641" i="3"/>
  <c r="C641" i="3"/>
  <c r="D641" i="3"/>
  <c r="E641" i="3"/>
  <c r="F641" i="3"/>
  <c r="B642" i="3"/>
  <c r="C642" i="3"/>
  <c r="D642" i="3"/>
  <c r="E642" i="3"/>
  <c r="F642" i="3"/>
  <c r="B643" i="3"/>
  <c r="C643" i="3"/>
  <c r="D643" i="3"/>
  <c r="E643" i="3"/>
  <c r="F643" i="3"/>
  <c r="B644" i="3"/>
  <c r="C644" i="3"/>
  <c r="D644" i="3"/>
  <c r="E644" i="3"/>
  <c r="F644" i="3"/>
  <c r="B645" i="3"/>
  <c r="C645" i="3"/>
  <c r="D645" i="3"/>
  <c r="E645" i="3"/>
  <c r="F645" i="3"/>
  <c r="B646" i="3"/>
  <c r="C646" i="3"/>
  <c r="D646" i="3"/>
  <c r="E646" i="3"/>
  <c r="F646" i="3"/>
  <c r="B647" i="3"/>
  <c r="C647" i="3"/>
  <c r="D647" i="3"/>
  <c r="E647" i="3"/>
  <c r="F647" i="3"/>
  <c r="B648" i="3"/>
  <c r="C648" i="3"/>
  <c r="D648" i="3"/>
  <c r="E648" i="3"/>
  <c r="F648" i="3"/>
  <c r="B649" i="3"/>
  <c r="C649" i="3"/>
  <c r="D649" i="3"/>
  <c r="E649" i="3"/>
  <c r="F649" i="3"/>
  <c r="B650" i="3"/>
  <c r="C650" i="3"/>
  <c r="D650" i="3"/>
  <c r="E650" i="3"/>
  <c r="F650" i="3"/>
  <c r="B651" i="3"/>
  <c r="C651" i="3"/>
  <c r="D651" i="3"/>
  <c r="E651" i="3"/>
  <c r="F651" i="3"/>
  <c r="B652" i="3"/>
  <c r="C652" i="3"/>
  <c r="D652" i="3"/>
  <c r="E652" i="3"/>
  <c r="F652" i="3"/>
  <c r="B653" i="3"/>
  <c r="C653" i="3"/>
  <c r="D653" i="3"/>
  <c r="E653" i="3"/>
  <c r="F653" i="3"/>
  <c r="B654" i="3"/>
  <c r="C654" i="3"/>
  <c r="D654" i="3"/>
  <c r="E654" i="3"/>
  <c r="F654" i="3"/>
  <c r="B655" i="3"/>
  <c r="C655" i="3"/>
  <c r="D655" i="3"/>
  <c r="E655" i="3"/>
  <c r="F655" i="3"/>
  <c r="B656" i="3"/>
  <c r="C656" i="3"/>
  <c r="D656" i="3"/>
  <c r="E656" i="3"/>
  <c r="F656" i="3"/>
  <c r="B657" i="3"/>
  <c r="C657" i="3"/>
  <c r="D657" i="3"/>
  <c r="E657" i="3"/>
  <c r="F657" i="3"/>
  <c r="B658" i="3"/>
  <c r="C658" i="3"/>
  <c r="D658" i="3"/>
  <c r="E658" i="3"/>
  <c r="F658" i="3"/>
  <c r="B659" i="3"/>
  <c r="C659" i="3"/>
  <c r="D659" i="3"/>
  <c r="E659" i="3"/>
  <c r="F659" i="3"/>
  <c r="B660" i="3"/>
  <c r="C660" i="3"/>
  <c r="D660" i="3"/>
  <c r="E660" i="3"/>
  <c r="F660" i="3"/>
  <c r="B661" i="3"/>
  <c r="C661" i="3"/>
  <c r="D661" i="3"/>
  <c r="E661" i="3"/>
  <c r="F661" i="3"/>
  <c r="B662" i="3"/>
  <c r="C662" i="3"/>
  <c r="D662" i="3"/>
  <c r="E662" i="3"/>
  <c r="F662" i="3"/>
  <c r="B663" i="3"/>
  <c r="C663" i="3"/>
  <c r="D663" i="3"/>
  <c r="E663" i="3"/>
  <c r="F663" i="3"/>
  <c r="B664" i="3"/>
  <c r="C664" i="3"/>
  <c r="D664" i="3"/>
  <c r="E664" i="3"/>
  <c r="F664" i="3"/>
  <c r="B665" i="3"/>
  <c r="C665" i="3"/>
  <c r="D665" i="3"/>
  <c r="E665" i="3"/>
  <c r="F665" i="3"/>
  <c r="B666" i="3"/>
  <c r="C666" i="3"/>
  <c r="D666" i="3"/>
  <c r="E666" i="3"/>
  <c r="F666" i="3"/>
  <c r="B667" i="3"/>
  <c r="C667" i="3"/>
  <c r="D667" i="3"/>
  <c r="E667" i="3"/>
  <c r="F667" i="3"/>
  <c r="B668" i="3"/>
  <c r="C668" i="3"/>
  <c r="D668" i="3"/>
  <c r="E668" i="3"/>
  <c r="F668" i="3"/>
  <c r="B669" i="3"/>
  <c r="C669" i="3"/>
  <c r="D669" i="3"/>
  <c r="E669" i="3"/>
  <c r="F669" i="3"/>
  <c r="B670" i="3"/>
  <c r="C670" i="3"/>
  <c r="D670" i="3"/>
  <c r="E670" i="3"/>
  <c r="F670" i="3"/>
  <c r="B671" i="3"/>
  <c r="C671" i="3"/>
  <c r="D671" i="3"/>
  <c r="E671" i="3"/>
  <c r="F671" i="3"/>
  <c r="B672" i="3"/>
  <c r="C672" i="3"/>
  <c r="D672" i="3"/>
  <c r="E672" i="3"/>
  <c r="F672" i="3"/>
  <c r="B673" i="3"/>
  <c r="C673" i="3"/>
  <c r="D673" i="3"/>
  <c r="E673" i="3"/>
  <c r="F673" i="3"/>
  <c r="B674" i="3"/>
  <c r="C674" i="3"/>
  <c r="D674" i="3"/>
  <c r="E674" i="3"/>
  <c r="F674" i="3"/>
  <c r="B675" i="3"/>
  <c r="C675" i="3"/>
  <c r="D675" i="3"/>
  <c r="E675" i="3"/>
  <c r="F675" i="3"/>
  <c r="B676" i="3"/>
  <c r="C676" i="3"/>
  <c r="D676" i="3"/>
  <c r="E676" i="3"/>
  <c r="F676" i="3"/>
  <c r="B677" i="3"/>
  <c r="C677" i="3"/>
  <c r="D677" i="3"/>
  <c r="E677" i="3"/>
  <c r="F677" i="3"/>
  <c r="B678" i="3"/>
  <c r="C678" i="3"/>
  <c r="D678" i="3"/>
  <c r="E678" i="3"/>
  <c r="F678" i="3"/>
  <c r="B679" i="3"/>
  <c r="C679" i="3"/>
  <c r="D679" i="3"/>
  <c r="E679" i="3"/>
  <c r="F679" i="3"/>
  <c r="B680" i="3"/>
  <c r="C680" i="3"/>
  <c r="D680" i="3"/>
  <c r="E680" i="3"/>
  <c r="F680" i="3"/>
  <c r="B681" i="3"/>
  <c r="C681" i="3"/>
  <c r="D681" i="3"/>
  <c r="E681" i="3"/>
  <c r="F681" i="3"/>
  <c r="B682" i="3"/>
  <c r="C682" i="3"/>
  <c r="D682" i="3"/>
  <c r="E682" i="3"/>
  <c r="F682" i="3"/>
  <c r="B683" i="3"/>
  <c r="C683" i="3"/>
  <c r="D683" i="3"/>
  <c r="E683" i="3"/>
  <c r="F683" i="3"/>
  <c r="B684" i="3"/>
  <c r="C684" i="3"/>
  <c r="D684" i="3"/>
  <c r="E684" i="3"/>
  <c r="F684" i="3"/>
  <c r="B685" i="3"/>
  <c r="C685" i="3"/>
  <c r="D685" i="3"/>
  <c r="E685" i="3"/>
  <c r="F685" i="3"/>
  <c r="B686" i="3"/>
  <c r="C686" i="3"/>
  <c r="D686" i="3"/>
  <c r="E686" i="3"/>
  <c r="F686" i="3"/>
  <c r="B687" i="3"/>
  <c r="C687" i="3"/>
  <c r="D687" i="3"/>
  <c r="E687" i="3"/>
  <c r="F687" i="3"/>
  <c r="B688" i="3"/>
  <c r="C688" i="3"/>
  <c r="D688" i="3"/>
  <c r="E688" i="3"/>
  <c r="F688" i="3"/>
  <c r="B689" i="3"/>
  <c r="C689" i="3"/>
  <c r="D689" i="3"/>
  <c r="E689" i="3"/>
  <c r="F689" i="3"/>
  <c r="B690" i="3"/>
  <c r="C690" i="3"/>
  <c r="D690" i="3"/>
  <c r="E690" i="3"/>
  <c r="F690" i="3"/>
  <c r="B691" i="3"/>
  <c r="C691" i="3"/>
  <c r="D691" i="3"/>
  <c r="E691" i="3"/>
  <c r="F691" i="3"/>
  <c r="B692" i="3"/>
  <c r="C692" i="3"/>
  <c r="D692" i="3"/>
  <c r="E692" i="3"/>
  <c r="F692" i="3"/>
  <c r="B693" i="3"/>
  <c r="C693" i="3"/>
  <c r="D693" i="3"/>
  <c r="E693" i="3"/>
  <c r="F693" i="3"/>
  <c r="B694" i="3"/>
  <c r="C694" i="3"/>
  <c r="D694" i="3"/>
  <c r="E694" i="3"/>
  <c r="F694" i="3"/>
  <c r="B695" i="3"/>
  <c r="C695" i="3"/>
  <c r="D695" i="3"/>
  <c r="E695" i="3"/>
  <c r="F695" i="3"/>
  <c r="B696" i="3"/>
  <c r="C696" i="3"/>
  <c r="D696" i="3"/>
  <c r="E696" i="3"/>
  <c r="F696" i="3"/>
  <c r="B697" i="3"/>
  <c r="C697" i="3"/>
  <c r="D697" i="3"/>
  <c r="E697" i="3"/>
  <c r="F697" i="3"/>
  <c r="B698" i="3"/>
  <c r="C698" i="3"/>
  <c r="D698" i="3"/>
  <c r="E698" i="3"/>
  <c r="F698" i="3"/>
  <c r="B699" i="3"/>
  <c r="C699" i="3"/>
  <c r="D699" i="3"/>
  <c r="E699" i="3"/>
  <c r="F699" i="3"/>
  <c r="B700" i="3"/>
  <c r="C700" i="3"/>
  <c r="D700" i="3"/>
  <c r="E700" i="3"/>
  <c r="F700" i="3"/>
  <c r="B701" i="3"/>
  <c r="C701" i="3"/>
  <c r="D701" i="3"/>
  <c r="E701" i="3"/>
  <c r="F701" i="3"/>
  <c r="B702" i="3"/>
  <c r="C702" i="3"/>
  <c r="D702" i="3"/>
  <c r="E702" i="3"/>
  <c r="F702" i="3"/>
  <c r="B703" i="3"/>
  <c r="C703" i="3"/>
  <c r="D703" i="3"/>
  <c r="E703" i="3"/>
  <c r="F703" i="3"/>
  <c r="B704" i="3"/>
  <c r="C704" i="3"/>
  <c r="D704" i="3"/>
  <c r="E704" i="3"/>
  <c r="F704" i="3"/>
  <c r="B705" i="3"/>
  <c r="C705" i="3"/>
  <c r="D705" i="3"/>
  <c r="E705" i="3"/>
  <c r="F705" i="3"/>
  <c r="B706" i="3"/>
  <c r="C706" i="3"/>
  <c r="D706" i="3"/>
  <c r="E706" i="3"/>
  <c r="F706" i="3"/>
  <c r="B707" i="3"/>
  <c r="C707" i="3"/>
  <c r="D707" i="3"/>
  <c r="E707" i="3"/>
  <c r="F707" i="3"/>
  <c r="B708" i="3"/>
  <c r="C708" i="3"/>
  <c r="D708" i="3"/>
  <c r="E708" i="3"/>
  <c r="F708" i="3"/>
  <c r="B709" i="3"/>
  <c r="C709" i="3"/>
  <c r="D709" i="3"/>
  <c r="E709" i="3"/>
  <c r="F709" i="3"/>
  <c r="B710" i="3"/>
  <c r="C710" i="3"/>
  <c r="D710" i="3"/>
  <c r="E710" i="3"/>
  <c r="F710" i="3"/>
  <c r="B711" i="3"/>
  <c r="C711" i="3"/>
  <c r="D711" i="3"/>
  <c r="E711" i="3"/>
  <c r="F711" i="3"/>
  <c r="B712" i="3"/>
  <c r="C712" i="3"/>
  <c r="D712" i="3"/>
  <c r="E712" i="3"/>
  <c r="F712" i="3"/>
  <c r="B713" i="3"/>
  <c r="C713" i="3"/>
  <c r="D713" i="3"/>
  <c r="E713" i="3"/>
  <c r="F713" i="3"/>
  <c r="B714" i="3"/>
  <c r="C714" i="3"/>
  <c r="D714" i="3"/>
  <c r="E714" i="3"/>
  <c r="F714" i="3"/>
  <c r="B715" i="3"/>
  <c r="C715" i="3"/>
  <c r="D715" i="3"/>
  <c r="E715" i="3"/>
  <c r="F715" i="3"/>
  <c r="B716" i="3"/>
  <c r="C716" i="3"/>
  <c r="D716" i="3"/>
  <c r="E716" i="3"/>
  <c r="F716" i="3"/>
  <c r="B717" i="3"/>
  <c r="C717" i="3"/>
  <c r="D717" i="3"/>
  <c r="E717" i="3"/>
  <c r="F717" i="3"/>
  <c r="B718" i="3"/>
  <c r="C718" i="3"/>
  <c r="D718" i="3"/>
  <c r="E718" i="3"/>
  <c r="F718" i="3"/>
  <c r="B719" i="3"/>
  <c r="C719" i="3"/>
  <c r="D719" i="3"/>
  <c r="E719" i="3"/>
  <c r="F719" i="3"/>
  <c r="B720" i="3"/>
  <c r="C720" i="3"/>
  <c r="D720" i="3"/>
  <c r="E720" i="3"/>
  <c r="F720" i="3"/>
  <c r="B721" i="3"/>
  <c r="C721" i="3"/>
  <c r="D721" i="3"/>
  <c r="E721" i="3"/>
  <c r="F721" i="3"/>
  <c r="B722" i="3"/>
  <c r="C722" i="3"/>
  <c r="D722" i="3"/>
  <c r="E722" i="3"/>
  <c r="F722" i="3"/>
  <c r="B723" i="3"/>
  <c r="C723" i="3"/>
  <c r="D723" i="3"/>
  <c r="E723" i="3"/>
  <c r="F723" i="3"/>
  <c r="B724" i="3"/>
  <c r="C724" i="3"/>
  <c r="D724" i="3"/>
  <c r="E724" i="3"/>
  <c r="F724" i="3"/>
  <c r="B725" i="3"/>
  <c r="C725" i="3"/>
  <c r="D725" i="3"/>
  <c r="E725" i="3"/>
  <c r="F725" i="3"/>
  <c r="B726" i="3"/>
  <c r="C726" i="3"/>
  <c r="D726" i="3"/>
  <c r="E726" i="3"/>
  <c r="F726" i="3"/>
  <c r="B727" i="3"/>
  <c r="C727" i="3"/>
  <c r="D727" i="3"/>
  <c r="E727" i="3"/>
  <c r="F727" i="3"/>
  <c r="B728" i="3"/>
  <c r="C728" i="3"/>
  <c r="D728" i="3"/>
  <c r="E728" i="3"/>
  <c r="F728" i="3"/>
  <c r="B729" i="3"/>
  <c r="C729" i="3"/>
  <c r="D729" i="3"/>
  <c r="E729" i="3"/>
  <c r="F729" i="3"/>
  <c r="B730" i="3"/>
  <c r="C730" i="3"/>
  <c r="D730" i="3"/>
  <c r="E730" i="3"/>
  <c r="F730" i="3"/>
  <c r="B731" i="3"/>
  <c r="C731" i="3"/>
  <c r="D731" i="3"/>
  <c r="E731" i="3"/>
  <c r="F731" i="3"/>
  <c r="B732" i="3"/>
  <c r="C732" i="3"/>
  <c r="D732" i="3"/>
  <c r="E732" i="3"/>
  <c r="F732" i="3"/>
  <c r="B733" i="3"/>
  <c r="C733" i="3"/>
  <c r="D733" i="3"/>
  <c r="E733" i="3"/>
  <c r="F733" i="3"/>
  <c r="B734" i="3"/>
  <c r="C734" i="3"/>
  <c r="D734" i="3"/>
  <c r="E734" i="3"/>
  <c r="F734" i="3"/>
  <c r="B735" i="3"/>
  <c r="C735" i="3"/>
  <c r="D735" i="3"/>
  <c r="E735" i="3"/>
  <c r="F735" i="3"/>
  <c r="B736" i="3"/>
  <c r="C736" i="3"/>
  <c r="D736" i="3"/>
  <c r="E736" i="3"/>
  <c r="F736" i="3"/>
  <c r="B737" i="3"/>
  <c r="C737" i="3"/>
  <c r="D737" i="3"/>
  <c r="E737" i="3"/>
  <c r="F737" i="3"/>
  <c r="B738" i="3"/>
  <c r="C738" i="3"/>
  <c r="D738" i="3"/>
  <c r="E738" i="3"/>
  <c r="F738" i="3"/>
  <c r="B739" i="3"/>
  <c r="C739" i="3"/>
  <c r="D739" i="3"/>
  <c r="E739" i="3"/>
  <c r="F739" i="3"/>
  <c r="B740" i="3"/>
  <c r="C740" i="3"/>
  <c r="D740" i="3"/>
  <c r="E740" i="3"/>
  <c r="F740" i="3"/>
  <c r="B741" i="3"/>
  <c r="C741" i="3"/>
  <c r="D741" i="3"/>
  <c r="E741" i="3"/>
  <c r="F741" i="3"/>
  <c r="B742" i="3"/>
  <c r="C742" i="3"/>
  <c r="D742" i="3"/>
  <c r="E742" i="3"/>
  <c r="F742" i="3"/>
  <c r="B743" i="3"/>
  <c r="C743" i="3"/>
  <c r="D743" i="3"/>
  <c r="E743" i="3"/>
  <c r="F743" i="3"/>
  <c r="B744" i="3"/>
  <c r="C744" i="3"/>
  <c r="D744" i="3"/>
  <c r="E744" i="3"/>
  <c r="F744" i="3"/>
  <c r="B745" i="3"/>
  <c r="C745" i="3"/>
  <c r="D745" i="3"/>
  <c r="E745" i="3"/>
  <c r="F745" i="3"/>
  <c r="B746" i="3"/>
  <c r="C746" i="3"/>
  <c r="D746" i="3"/>
  <c r="E746" i="3"/>
  <c r="F746" i="3"/>
  <c r="B747" i="3"/>
  <c r="C747" i="3"/>
  <c r="D747" i="3"/>
  <c r="E747" i="3"/>
  <c r="F747" i="3"/>
  <c r="B748" i="3"/>
  <c r="C748" i="3"/>
  <c r="D748" i="3"/>
  <c r="E748" i="3"/>
  <c r="F748" i="3"/>
  <c r="B749" i="3"/>
  <c r="C749" i="3"/>
  <c r="D749" i="3"/>
  <c r="E749" i="3"/>
  <c r="F749" i="3"/>
  <c r="B750" i="3"/>
  <c r="C750" i="3"/>
  <c r="D750" i="3"/>
  <c r="E750" i="3"/>
  <c r="F750" i="3"/>
  <c r="B751" i="3"/>
  <c r="C751" i="3"/>
  <c r="D751" i="3"/>
  <c r="E751" i="3"/>
  <c r="F751" i="3"/>
  <c r="B752" i="3"/>
  <c r="C752" i="3"/>
  <c r="D752" i="3"/>
  <c r="E752" i="3"/>
  <c r="F752" i="3"/>
  <c r="B753" i="3"/>
  <c r="C753" i="3"/>
  <c r="D753" i="3"/>
  <c r="E753" i="3"/>
  <c r="F753" i="3"/>
  <c r="B754" i="3"/>
  <c r="C754" i="3"/>
  <c r="D754" i="3"/>
  <c r="E754" i="3"/>
  <c r="F754" i="3"/>
  <c r="B755" i="3"/>
  <c r="C755" i="3"/>
  <c r="D755" i="3"/>
  <c r="E755" i="3"/>
  <c r="F755" i="3"/>
  <c r="B756" i="3"/>
  <c r="C756" i="3"/>
  <c r="D756" i="3"/>
  <c r="E756" i="3"/>
  <c r="F756" i="3"/>
  <c r="B757" i="3"/>
  <c r="C757" i="3"/>
  <c r="D757" i="3"/>
  <c r="E757" i="3"/>
  <c r="F757" i="3"/>
  <c r="B758" i="3"/>
  <c r="C758" i="3"/>
  <c r="D758" i="3"/>
  <c r="E758" i="3"/>
  <c r="F758" i="3"/>
  <c r="B759" i="3"/>
  <c r="C759" i="3"/>
  <c r="D759" i="3"/>
  <c r="E759" i="3"/>
  <c r="F759" i="3"/>
  <c r="B760" i="3"/>
  <c r="C760" i="3"/>
  <c r="D760" i="3"/>
  <c r="E760" i="3"/>
  <c r="F760" i="3"/>
  <c r="B761" i="3"/>
  <c r="C761" i="3"/>
  <c r="D761" i="3"/>
  <c r="E761" i="3"/>
  <c r="F761" i="3"/>
  <c r="B762" i="3"/>
  <c r="C762" i="3"/>
  <c r="D762" i="3"/>
  <c r="E762" i="3"/>
  <c r="F762" i="3"/>
  <c r="B763" i="3"/>
  <c r="C763" i="3"/>
  <c r="D763" i="3"/>
  <c r="E763" i="3"/>
  <c r="F763" i="3"/>
  <c r="B764" i="3"/>
  <c r="C764" i="3"/>
  <c r="D764" i="3"/>
  <c r="E764" i="3"/>
  <c r="F764" i="3"/>
  <c r="B765" i="3"/>
  <c r="C765" i="3"/>
  <c r="D765" i="3"/>
  <c r="E765" i="3"/>
  <c r="F765" i="3"/>
  <c r="B766" i="3"/>
  <c r="C766" i="3"/>
  <c r="D766" i="3"/>
  <c r="E766" i="3"/>
  <c r="F766" i="3"/>
  <c r="B767" i="3"/>
  <c r="C767" i="3"/>
  <c r="D767" i="3"/>
  <c r="E767" i="3"/>
  <c r="F767" i="3"/>
  <c r="B768" i="3"/>
  <c r="C768" i="3"/>
  <c r="D768" i="3"/>
  <c r="E768" i="3"/>
  <c r="F768" i="3"/>
  <c r="B769" i="3"/>
  <c r="C769" i="3"/>
  <c r="D769" i="3"/>
  <c r="E769" i="3"/>
  <c r="F769" i="3"/>
  <c r="B770" i="3"/>
  <c r="C770" i="3"/>
  <c r="D770" i="3"/>
  <c r="E770" i="3"/>
  <c r="F770" i="3"/>
  <c r="B771" i="3"/>
  <c r="C771" i="3"/>
  <c r="D771" i="3"/>
  <c r="E771" i="3"/>
  <c r="F771" i="3"/>
  <c r="B772" i="3"/>
  <c r="C772" i="3"/>
  <c r="D772" i="3"/>
  <c r="E772" i="3"/>
  <c r="F772" i="3"/>
  <c r="B773" i="3"/>
  <c r="C773" i="3"/>
  <c r="D773" i="3"/>
  <c r="E773" i="3"/>
  <c r="F773" i="3"/>
  <c r="B774" i="3"/>
  <c r="C774" i="3"/>
  <c r="D774" i="3"/>
  <c r="E774" i="3"/>
  <c r="F774" i="3"/>
  <c r="B775" i="3"/>
  <c r="C775" i="3"/>
  <c r="D775" i="3"/>
  <c r="E775" i="3"/>
  <c r="F775" i="3"/>
  <c r="B776" i="3"/>
  <c r="C776" i="3"/>
  <c r="D776" i="3"/>
  <c r="E776" i="3"/>
  <c r="F776" i="3"/>
  <c r="B777" i="3"/>
  <c r="C777" i="3"/>
  <c r="D777" i="3"/>
  <c r="E777" i="3"/>
  <c r="F777" i="3"/>
  <c r="B778" i="3"/>
  <c r="C778" i="3"/>
  <c r="D778" i="3"/>
  <c r="E778" i="3"/>
  <c r="F778" i="3"/>
  <c r="B779" i="3"/>
  <c r="C779" i="3"/>
  <c r="D779" i="3"/>
  <c r="E779" i="3"/>
  <c r="F779" i="3"/>
  <c r="B780" i="3"/>
  <c r="C780" i="3"/>
  <c r="D780" i="3"/>
  <c r="E780" i="3"/>
  <c r="F780" i="3"/>
  <c r="B781" i="3"/>
  <c r="C781" i="3"/>
  <c r="D781" i="3"/>
  <c r="E781" i="3"/>
  <c r="F781" i="3"/>
  <c r="B782" i="3"/>
  <c r="C782" i="3"/>
  <c r="D782" i="3"/>
  <c r="E782" i="3"/>
  <c r="F782" i="3"/>
  <c r="B783" i="3"/>
  <c r="C783" i="3"/>
  <c r="D783" i="3"/>
  <c r="E783" i="3"/>
  <c r="F783" i="3"/>
  <c r="B784" i="3"/>
  <c r="C784" i="3"/>
  <c r="D784" i="3"/>
  <c r="E784" i="3"/>
  <c r="F784" i="3"/>
  <c r="B785" i="3"/>
  <c r="C785" i="3"/>
  <c r="D785" i="3"/>
  <c r="E785" i="3"/>
  <c r="F785" i="3"/>
  <c r="B786" i="3"/>
  <c r="C786" i="3"/>
  <c r="D786" i="3"/>
  <c r="E786" i="3"/>
  <c r="F786" i="3"/>
  <c r="B787" i="3"/>
  <c r="C787" i="3"/>
  <c r="D787" i="3"/>
  <c r="E787" i="3"/>
  <c r="F787" i="3"/>
  <c r="B788" i="3"/>
  <c r="C788" i="3"/>
  <c r="D788" i="3"/>
  <c r="E788" i="3"/>
  <c r="F788" i="3"/>
  <c r="B789" i="3"/>
  <c r="C789" i="3"/>
  <c r="D789" i="3"/>
  <c r="E789" i="3"/>
  <c r="F789" i="3"/>
  <c r="B790" i="3"/>
  <c r="C790" i="3"/>
  <c r="D790" i="3"/>
  <c r="E790" i="3"/>
  <c r="F790" i="3"/>
  <c r="B791" i="3"/>
  <c r="C791" i="3"/>
  <c r="D791" i="3"/>
  <c r="E791" i="3"/>
  <c r="F791" i="3"/>
  <c r="B792" i="3"/>
  <c r="C792" i="3"/>
  <c r="D792" i="3"/>
  <c r="E792" i="3"/>
  <c r="F792" i="3"/>
  <c r="B793" i="3"/>
  <c r="C793" i="3"/>
  <c r="D793" i="3"/>
  <c r="E793" i="3"/>
  <c r="F793" i="3"/>
  <c r="B794" i="3"/>
  <c r="C794" i="3"/>
  <c r="D794" i="3"/>
  <c r="E794" i="3"/>
  <c r="F794" i="3"/>
  <c r="B795" i="3"/>
  <c r="C795" i="3"/>
  <c r="D795" i="3"/>
  <c r="E795" i="3"/>
  <c r="F795" i="3"/>
  <c r="B796" i="3"/>
  <c r="C796" i="3"/>
  <c r="D796" i="3"/>
  <c r="E796" i="3"/>
  <c r="F796" i="3"/>
  <c r="B797" i="3"/>
  <c r="C797" i="3"/>
  <c r="D797" i="3"/>
  <c r="E797" i="3"/>
  <c r="F797" i="3"/>
  <c r="B798" i="3"/>
  <c r="C798" i="3"/>
  <c r="D798" i="3"/>
  <c r="E798" i="3"/>
  <c r="F798" i="3"/>
  <c r="B799" i="3"/>
  <c r="C799" i="3"/>
  <c r="D799" i="3"/>
  <c r="E799" i="3"/>
  <c r="F799" i="3"/>
  <c r="B800" i="3"/>
  <c r="C800" i="3"/>
  <c r="D800" i="3"/>
  <c r="E800" i="3"/>
  <c r="F800" i="3"/>
  <c r="B801" i="3"/>
  <c r="C801" i="3"/>
  <c r="D801" i="3"/>
  <c r="E801" i="3"/>
  <c r="F801" i="3"/>
  <c r="B802" i="3"/>
  <c r="C802" i="3"/>
  <c r="D802" i="3"/>
  <c r="E802" i="3"/>
  <c r="F802" i="3"/>
  <c r="B803" i="3"/>
  <c r="C803" i="3"/>
  <c r="D803" i="3"/>
  <c r="E803" i="3"/>
  <c r="F803" i="3"/>
  <c r="B804" i="3"/>
  <c r="C804" i="3"/>
  <c r="D804" i="3"/>
  <c r="E804" i="3"/>
  <c r="F804" i="3"/>
  <c r="B805" i="3"/>
  <c r="C805" i="3"/>
  <c r="D805" i="3"/>
  <c r="E805" i="3"/>
  <c r="F805" i="3"/>
  <c r="B806" i="3"/>
  <c r="C806" i="3"/>
  <c r="D806" i="3"/>
  <c r="E806" i="3"/>
  <c r="F806" i="3"/>
  <c r="B807" i="3"/>
  <c r="C807" i="3"/>
  <c r="D807" i="3"/>
  <c r="E807" i="3"/>
  <c r="F807" i="3"/>
  <c r="B808" i="3"/>
  <c r="C808" i="3"/>
  <c r="D808" i="3"/>
  <c r="E808" i="3"/>
  <c r="F808" i="3"/>
  <c r="B809" i="3"/>
  <c r="C809" i="3"/>
  <c r="D809" i="3"/>
  <c r="E809" i="3"/>
  <c r="F809" i="3"/>
  <c r="B810" i="3"/>
  <c r="C810" i="3"/>
  <c r="D810" i="3"/>
  <c r="E810" i="3"/>
  <c r="F810" i="3"/>
  <c r="B811" i="3"/>
  <c r="C811" i="3"/>
  <c r="D811" i="3"/>
  <c r="E811" i="3"/>
  <c r="F811" i="3"/>
  <c r="B812" i="3"/>
  <c r="C812" i="3"/>
  <c r="D812" i="3"/>
  <c r="E812" i="3"/>
  <c r="F812" i="3"/>
  <c r="B813" i="3"/>
  <c r="C813" i="3"/>
  <c r="D813" i="3"/>
  <c r="E813" i="3"/>
  <c r="F813" i="3"/>
  <c r="B814" i="3"/>
  <c r="C814" i="3"/>
  <c r="D814" i="3"/>
  <c r="E814" i="3"/>
  <c r="F814" i="3"/>
  <c r="B815" i="3"/>
  <c r="C815" i="3"/>
  <c r="D815" i="3"/>
  <c r="E815" i="3"/>
  <c r="F815" i="3"/>
  <c r="B816" i="3"/>
  <c r="C816" i="3"/>
  <c r="D816" i="3"/>
  <c r="E816" i="3"/>
  <c r="F816" i="3"/>
  <c r="B817" i="3"/>
  <c r="C817" i="3"/>
  <c r="D817" i="3"/>
  <c r="E817" i="3"/>
  <c r="F817" i="3"/>
  <c r="B818" i="3"/>
  <c r="C818" i="3"/>
  <c r="D818" i="3"/>
  <c r="E818" i="3"/>
  <c r="F818" i="3"/>
  <c r="B819" i="3"/>
  <c r="C819" i="3"/>
  <c r="D819" i="3"/>
  <c r="E819" i="3"/>
  <c r="F819" i="3"/>
  <c r="B820" i="3"/>
  <c r="C820" i="3"/>
  <c r="D820" i="3"/>
  <c r="E820" i="3"/>
  <c r="F820" i="3"/>
  <c r="B821" i="3"/>
  <c r="C821" i="3"/>
  <c r="D821" i="3"/>
  <c r="E821" i="3"/>
  <c r="F821" i="3"/>
  <c r="B822" i="3"/>
  <c r="C822" i="3"/>
  <c r="D822" i="3"/>
  <c r="E822" i="3"/>
  <c r="F822" i="3"/>
  <c r="B823" i="3"/>
  <c r="C823" i="3"/>
  <c r="D823" i="3"/>
  <c r="E823" i="3"/>
  <c r="F823" i="3"/>
  <c r="B824" i="3"/>
  <c r="C824" i="3"/>
  <c r="D824" i="3"/>
  <c r="E824" i="3"/>
  <c r="F824" i="3"/>
  <c r="B825" i="3"/>
  <c r="C825" i="3"/>
  <c r="D825" i="3"/>
  <c r="E825" i="3"/>
  <c r="F825" i="3"/>
  <c r="B826" i="3"/>
  <c r="C826" i="3"/>
  <c r="D826" i="3"/>
  <c r="E826" i="3"/>
  <c r="F826" i="3"/>
  <c r="B827" i="3"/>
  <c r="C827" i="3"/>
  <c r="D827" i="3"/>
  <c r="E827" i="3"/>
  <c r="F827" i="3"/>
  <c r="B828" i="3"/>
  <c r="C828" i="3"/>
  <c r="D828" i="3"/>
  <c r="E828" i="3"/>
  <c r="F828" i="3"/>
  <c r="B829" i="3"/>
  <c r="C829" i="3"/>
  <c r="D829" i="3"/>
  <c r="E829" i="3"/>
  <c r="F829" i="3"/>
  <c r="B830" i="3"/>
  <c r="C830" i="3"/>
  <c r="D830" i="3"/>
  <c r="E830" i="3"/>
  <c r="F830" i="3"/>
  <c r="B831" i="3"/>
  <c r="C831" i="3"/>
  <c r="D831" i="3"/>
  <c r="E831" i="3"/>
  <c r="F831" i="3"/>
  <c r="B832" i="3"/>
  <c r="C832" i="3"/>
  <c r="D832" i="3"/>
  <c r="E832" i="3"/>
  <c r="F832" i="3"/>
  <c r="B833" i="3"/>
  <c r="C833" i="3"/>
  <c r="D833" i="3"/>
  <c r="E833" i="3"/>
  <c r="F833" i="3"/>
  <c r="B834" i="3"/>
  <c r="C834" i="3"/>
  <c r="D834" i="3"/>
  <c r="E834" i="3"/>
  <c r="F834" i="3"/>
  <c r="B835" i="3"/>
  <c r="C835" i="3"/>
  <c r="D835" i="3"/>
  <c r="E835" i="3"/>
  <c r="F835" i="3"/>
  <c r="B836" i="3"/>
  <c r="C836" i="3"/>
  <c r="D836" i="3"/>
  <c r="E836" i="3"/>
  <c r="F836" i="3"/>
  <c r="B837" i="3"/>
  <c r="C837" i="3"/>
  <c r="D837" i="3"/>
  <c r="E837" i="3"/>
  <c r="F837" i="3"/>
  <c r="B838" i="3"/>
  <c r="C838" i="3"/>
  <c r="D838" i="3"/>
  <c r="E838" i="3"/>
  <c r="F838" i="3"/>
  <c r="B839" i="3"/>
  <c r="C839" i="3"/>
  <c r="D839" i="3"/>
  <c r="E839" i="3"/>
  <c r="F839" i="3"/>
  <c r="B840" i="3"/>
  <c r="C840" i="3"/>
  <c r="D840" i="3"/>
  <c r="E840" i="3"/>
  <c r="F840" i="3"/>
  <c r="B841" i="3"/>
  <c r="C841" i="3"/>
  <c r="D841" i="3"/>
  <c r="E841" i="3"/>
  <c r="F841" i="3"/>
  <c r="B842" i="3"/>
  <c r="C842" i="3"/>
  <c r="D842" i="3"/>
  <c r="E842" i="3"/>
  <c r="F842" i="3"/>
  <c r="B843" i="3"/>
  <c r="C843" i="3"/>
  <c r="D843" i="3"/>
  <c r="E843" i="3"/>
  <c r="F843" i="3"/>
  <c r="B844" i="3"/>
  <c r="C844" i="3"/>
  <c r="D844" i="3"/>
  <c r="E844" i="3"/>
  <c r="F844" i="3"/>
  <c r="B845" i="3"/>
  <c r="C845" i="3"/>
  <c r="D845" i="3"/>
  <c r="E845" i="3"/>
  <c r="F845" i="3"/>
  <c r="B846" i="3"/>
  <c r="C846" i="3"/>
  <c r="D846" i="3"/>
  <c r="E846" i="3"/>
  <c r="F846" i="3"/>
  <c r="B847" i="3"/>
  <c r="C847" i="3"/>
  <c r="D847" i="3"/>
  <c r="E847" i="3"/>
  <c r="F847" i="3"/>
  <c r="B848" i="3"/>
  <c r="C848" i="3"/>
  <c r="D848" i="3"/>
  <c r="E848" i="3"/>
  <c r="F848" i="3"/>
  <c r="B849" i="3"/>
  <c r="C849" i="3"/>
  <c r="D849" i="3"/>
  <c r="E849" i="3"/>
  <c r="F849" i="3"/>
  <c r="B850" i="3"/>
  <c r="C850" i="3"/>
  <c r="D850" i="3"/>
  <c r="E850" i="3"/>
  <c r="F850" i="3"/>
  <c r="B851" i="3"/>
  <c r="C851" i="3"/>
  <c r="D851" i="3"/>
  <c r="E851" i="3"/>
  <c r="F851" i="3"/>
  <c r="B852" i="3"/>
  <c r="C852" i="3"/>
  <c r="D852" i="3"/>
  <c r="E852" i="3"/>
  <c r="F852" i="3"/>
  <c r="B853" i="3"/>
  <c r="C853" i="3"/>
  <c r="D853" i="3"/>
  <c r="E853" i="3"/>
  <c r="F853" i="3"/>
  <c r="B854" i="3"/>
  <c r="C854" i="3"/>
  <c r="D854" i="3"/>
  <c r="E854" i="3"/>
  <c r="F854" i="3"/>
  <c r="B855" i="3"/>
  <c r="C855" i="3"/>
  <c r="D855" i="3"/>
  <c r="E855" i="3"/>
  <c r="F855" i="3"/>
  <c r="B856" i="3"/>
  <c r="C856" i="3"/>
  <c r="D856" i="3"/>
  <c r="E856" i="3"/>
  <c r="F856" i="3"/>
  <c r="B857" i="3"/>
  <c r="C857" i="3"/>
  <c r="D857" i="3"/>
  <c r="E857" i="3"/>
  <c r="F857" i="3"/>
  <c r="B858" i="3"/>
  <c r="C858" i="3"/>
  <c r="D858" i="3"/>
  <c r="E858" i="3"/>
  <c r="F858" i="3"/>
  <c r="B859" i="3"/>
  <c r="C859" i="3"/>
  <c r="D859" i="3"/>
  <c r="E859" i="3"/>
  <c r="F859" i="3"/>
  <c r="B860" i="3"/>
  <c r="C860" i="3"/>
  <c r="D860" i="3"/>
  <c r="E860" i="3"/>
  <c r="F860" i="3"/>
  <c r="B861" i="3"/>
  <c r="C861" i="3"/>
  <c r="D861" i="3"/>
  <c r="E861" i="3"/>
  <c r="F861" i="3"/>
  <c r="B862" i="3"/>
  <c r="C862" i="3"/>
  <c r="D862" i="3"/>
  <c r="E862" i="3"/>
  <c r="F862" i="3"/>
  <c r="B863" i="3"/>
  <c r="C863" i="3"/>
  <c r="D863" i="3"/>
  <c r="E863" i="3"/>
  <c r="F863" i="3"/>
  <c r="B864" i="3"/>
  <c r="C864" i="3"/>
  <c r="D864" i="3"/>
  <c r="E864" i="3"/>
  <c r="F864" i="3"/>
  <c r="B865" i="3"/>
  <c r="C865" i="3"/>
  <c r="D865" i="3"/>
  <c r="E865" i="3"/>
  <c r="F865" i="3"/>
  <c r="B866" i="3"/>
  <c r="C866" i="3"/>
  <c r="D866" i="3"/>
  <c r="E866" i="3"/>
  <c r="F866" i="3"/>
  <c r="B867" i="3"/>
  <c r="C867" i="3"/>
  <c r="D867" i="3"/>
  <c r="E867" i="3"/>
  <c r="F867" i="3"/>
  <c r="B868" i="3"/>
  <c r="C868" i="3"/>
  <c r="D868" i="3"/>
  <c r="E868" i="3"/>
  <c r="F868" i="3"/>
  <c r="B869" i="3"/>
  <c r="C869" i="3"/>
  <c r="D869" i="3"/>
  <c r="E869" i="3"/>
  <c r="F869" i="3"/>
  <c r="B870" i="3"/>
  <c r="C870" i="3"/>
  <c r="D870" i="3"/>
  <c r="E870" i="3"/>
  <c r="F870" i="3"/>
  <c r="B871" i="3"/>
  <c r="C871" i="3"/>
  <c r="D871" i="3"/>
  <c r="E871" i="3"/>
  <c r="F871" i="3"/>
  <c r="B872" i="3"/>
  <c r="C872" i="3"/>
  <c r="D872" i="3"/>
  <c r="E872" i="3"/>
  <c r="F872" i="3"/>
  <c r="B873" i="3"/>
  <c r="C873" i="3"/>
  <c r="D873" i="3"/>
  <c r="E873" i="3"/>
  <c r="F873" i="3"/>
  <c r="B874" i="3"/>
  <c r="C874" i="3"/>
  <c r="D874" i="3"/>
  <c r="E874" i="3"/>
  <c r="F874" i="3"/>
  <c r="B875" i="3"/>
  <c r="C875" i="3"/>
  <c r="D875" i="3"/>
  <c r="E875" i="3"/>
  <c r="F875" i="3"/>
  <c r="B876" i="3"/>
  <c r="C876" i="3"/>
  <c r="D876" i="3"/>
  <c r="E876" i="3"/>
  <c r="F876" i="3"/>
  <c r="B877" i="3"/>
  <c r="C877" i="3"/>
  <c r="D877" i="3"/>
  <c r="E877" i="3"/>
  <c r="F877" i="3"/>
  <c r="B878" i="3"/>
  <c r="C878" i="3"/>
  <c r="D878" i="3"/>
  <c r="E878" i="3"/>
  <c r="F878" i="3"/>
  <c r="B879" i="3"/>
  <c r="C879" i="3"/>
  <c r="D879" i="3"/>
  <c r="E879" i="3"/>
  <c r="F879" i="3"/>
  <c r="B880" i="3"/>
  <c r="C880" i="3"/>
  <c r="D880" i="3"/>
  <c r="E880" i="3"/>
  <c r="F880" i="3"/>
  <c r="B881" i="3"/>
  <c r="C881" i="3"/>
  <c r="D881" i="3"/>
  <c r="E881" i="3"/>
  <c r="F881" i="3"/>
  <c r="B882" i="3"/>
  <c r="C882" i="3"/>
  <c r="D882" i="3"/>
  <c r="E882" i="3"/>
  <c r="F882" i="3"/>
  <c r="B883" i="3"/>
  <c r="C883" i="3"/>
  <c r="D883" i="3"/>
  <c r="E883" i="3"/>
  <c r="F883" i="3"/>
  <c r="B884" i="3"/>
  <c r="C884" i="3"/>
  <c r="D884" i="3"/>
  <c r="E884" i="3"/>
  <c r="F884" i="3"/>
  <c r="B885" i="3"/>
  <c r="C885" i="3"/>
  <c r="D885" i="3"/>
  <c r="E885" i="3"/>
  <c r="F885" i="3"/>
  <c r="B886" i="3"/>
  <c r="C886" i="3"/>
  <c r="D886" i="3"/>
  <c r="E886" i="3"/>
  <c r="F886" i="3"/>
  <c r="B887" i="3"/>
  <c r="C887" i="3"/>
  <c r="D887" i="3"/>
  <c r="E887" i="3"/>
  <c r="F887" i="3"/>
  <c r="B888" i="3"/>
  <c r="C888" i="3"/>
  <c r="D888" i="3"/>
  <c r="E888" i="3"/>
  <c r="F888" i="3"/>
  <c r="B889" i="3"/>
  <c r="C889" i="3"/>
  <c r="D889" i="3"/>
  <c r="E889" i="3"/>
  <c r="F889" i="3"/>
  <c r="B890" i="3"/>
  <c r="C890" i="3"/>
  <c r="D890" i="3"/>
  <c r="E890" i="3"/>
  <c r="F890" i="3"/>
  <c r="B891" i="3"/>
  <c r="C891" i="3"/>
  <c r="D891" i="3"/>
  <c r="E891" i="3"/>
  <c r="F891" i="3"/>
  <c r="B892" i="3"/>
  <c r="C892" i="3"/>
  <c r="D892" i="3"/>
  <c r="E892" i="3"/>
  <c r="F892" i="3"/>
  <c r="B893" i="3"/>
  <c r="C893" i="3"/>
  <c r="D893" i="3"/>
  <c r="E893" i="3"/>
  <c r="F893" i="3"/>
  <c r="B894" i="3"/>
  <c r="C894" i="3"/>
  <c r="D894" i="3"/>
  <c r="E894" i="3"/>
  <c r="F894" i="3"/>
  <c r="B895" i="3"/>
  <c r="C895" i="3"/>
  <c r="D895" i="3"/>
  <c r="E895" i="3"/>
  <c r="F895" i="3"/>
  <c r="B896" i="3"/>
  <c r="C896" i="3"/>
  <c r="D896" i="3"/>
  <c r="E896" i="3"/>
  <c r="F896" i="3"/>
  <c r="B897" i="3"/>
  <c r="C897" i="3"/>
  <c r="D897" i="3"/>
  <c r="E897" i="3"/>
  <c r="F897" i="3"/>
  <c r="B898" i="3"/>
  <c r="C898" i="3"/>
  <c r="D898" i="3"/>
  <c r="E898" i="3"/>
  <c r="F898" i="3"/>
  <c r="B899" i="3"/>
  <c r="C899" i="3"/>
  <c r="D899" i="3"/>
  <c r="E899" i="3"/>
  <c r="F899" i="3"/>
  <c r="B900" i="3"/>
  <c r="C900" i="3"/>
  <c r="D900" i="3"/>
  <c r="E900" i="3"/>
  <c r="F900" i="3"/>
  <c r="B901" i="3"/>
  <c r="C901" i="3"/>
  <c r="D901" i="3"/>
  <c r="E901" i="3"/>
  <c r="F901" i="3"/>
  <c r="B902" i="3"/>
  <c r="C902" i="3"/>
  <c r="D902" i="3"/>
  <c r="E902" i="3"/>
  <c r="F902" i="3"/>
  <c r="AV27" i="26" l="1"/>
  <c r="L7" i="16" s="1"/>
  <c r="L5" i="26"/>
  <c r="I4" i="26"/>
  <c r="J4" i="26"/>
  <c r="K4" i="26" s="1"/>
  <c r="AC37" i="16"/>
  <c r="AP37" i="28"/>
  <c r="AP44" i="28" s="1"/>
  <c r="BJ6" i="28"/>
  <c r="B7" i="28"/>
  <c r="BJ5" i="28"/>
  <c r="BK4" i="28"/>
  <c r="I3" i="28"/>
  <c r="J4" i="28"/>
  <c r="K4" i="28" s="1"/>
  <c r="AK32" i="28"/>
  <c r="AV13" i="28"/>
  <c r="J5" i="28"/>
  <c r="K5" i="28" s="1"/>
  <c r="I5" i="28"/>
  <c r="J3" i="28"/>
  <c r="K3" i="28" s="1"/>
  <c r="P5" i="28"/>
  <c r="L6" i="28"/>
  <c r="N6" i="28"/>
  <c r="AL61" i="28"/>
  <c r="AV35" i="28"/>
  <c r="AV43" i="28"/>
  <c r="AV36" i="28"/>
  <c r="AV11" i="28"/>
  <c r="BF5" i="28"/>
  <c r="BK3" i="28"/>
  <c r="BF4" i="28"/>
  <c r="BL24" i="28" s="1"/>
  <c r="BM24" i="28" s="1"/>
  <c r="AO47" i="28"/>
  <c r="AL80" i="28"/>
  <c r="AL81" i="28"/>
  <c r="AO48" i="28"/>
  <c r="AK35" i="28"/>
  <c r="AV33" i="28"/>
  <c r="AV32" i="28"/>
  <c r="AV26" i="28"/>
  <c r="AV38" i="28"/>
  <c r="AV40" i="28"/>
  <c r="AV30" i="28"/>
  <c r="AV24" i="28"/>
  <c r="BF3" i="27"/>
  <c r="AV11" i="27"/>
  <c r="BK3" i="27"/>
  <c r="AK32" i="27"/>
  <c r="BF4" i="27"/>
  <c r="AL62" i="27" s="1"/>
  <c r="I4" i="27"/>
  <c r="BL33" i="27"/>
  <c r="BM33" i="27" s="1"/>
  <c r="BL39" i="27"/>
  <c r="BM39" i="27" s="1"/>
  <c r="BL41" i="27"/>
  <c r="BM41" i="27" s="1"/>
  <c r="BL43" i="27"/>
  <c r="BM43" i="27" s="1"/>
  <c r="BL142" i="27"/>
  <c r="BM142" i="27" s="1"/>
  <c r="BL141" i="27"/>
  <c r="BM141" i="27" s="1"/>
  <c r="BL140" i="27"/>
  <c r="BM140" i="27" s="1"/>
  <c r="BL109" i="27"/>
  <c r="BM109" i="27" s="1"/>
  <c r="BL107" i="27"/>
  <c r="BM107" i="27" s="1"/>
  <c r="BL77" i="27"/>
  <c r="BM77" i="27" s="1"/>
  <c r="BL110" i="27"/>
  <c r="BM110" i="27" s="1"/>
  <c r="BL99" i="27"/>
  <c r="BM99" i="27" s="1"/>
  <c r="BL85" i="27"/>
  <c r="BM85" i="27" s="1"/>
  <c r="BL105" i="27"/>
  <c r="BM105" i="27" s="1"/>
  <c r="BL82" i="27"/>
  <c r="BM82" i="27" s="1"/>
  <c r="BL80" i="27"/>
  <c r="BM80" i="27" s="1"/>
  <c r="BL106" i="27"/>
  <c r="BM106" i="27" s="1"/>
  <c r="BL103" i="27"/>
  <c r="BM103" i="27" s="1"/>
  <c r="BL75" i="27"/>
  <c r="BM75" i="27" s="1"/>
  <c r="BL73" i="27"/>
  <c r="BM73" i="27" s="1"/>
  <c r="BL111" i="27"/>
  <c r="BM111" i="27" s="1"/>
  <c r="BL72" i="27"/>
  <c r="BM72" i="27" s="1"/>
  <c r="BL51" i="27"/>
  <c r="BM51" i="27" s="1"/>
  <c r="BL49" i="27"/>
  <c r="BM49" i="27" s="1"/>
  <c r="BL70" i="27"/>
  <c r="BM70" i="27" s="1"/>
  <c r="BL46" i="27"/>
  <c r="BM46" i="27" s="1"/>
  <c r="BL67" i="27"/>
  <c r="BM67" i="27" s="1"/>
  <c r="BL53" i="27"/>
  <c r="BM53" i="27" s="1"/>
  <c r="BL58" i="27"/>
  <c r="BM58" i="27" s="1"/>
  <c r="BL40" i="27"/>
  <c r="BM40" i="27" s="1"/>
  <c r="BK7" i="27"/>
  <c r="BF5" i="27"/>
  <c r="BL37" i="27"/>
  <c r="BM37" i="27" s="1"/>
  <c r="BL42" i="27"/>
  <c r="BM42" i="27" s="1"/>
  <c r="J4" i="27"/>
  <c r="K4" i="27" s="1"/>
  <c r="BL50" i="27"/>
  <c r="BM50" i="27" s="1"/>
  <c r="AL80" i="27"/>
  <c r="AO47" i="27"/>
  <c r="J3" i="27"/>
  <c r="K3" i="27" s="1"/>
  <c r="I3" i="27"/>
  <c r="AL81" i="27"/>
  <c r="AO48" i="27"/>
  <c r="AK35" i="27"/>
  <c r="BL38" i="27"/>
  <c r="BM38" i="27" s="1"/>
  <c r="P4" i="27"/>
  <c r="BK4" i="27"/>
  <c r="B5" i="27"/>
  <c r="L5" i="27"/>
  <c r="AV43" i="27"/>
  <c r="AV36" i="27"/>
  <c r="BL34" i="27"/>
  <c r="BM34" i="27" s="1"/>
  <c r="BL45" i="27"/>
  <c r="BM45" i="27" s="1"/>
  <c r="N5" i="27"/>
  <c r="AV13" i="27"/>
  <c r="AX13" i="27" s="1"/>
  <c r="AV35" i="27"/>
  <c r="BL44" i="27"/>
  <c r="BM44" i="27" s="1"/>
  <c r="AV40" i="27"/>
  <c r="AV30" i="27"/>
  <c r="BL54" i="27"/>
  <c r="BM54" i="27" s="1"/>
  <c r="BL63" i="27"/>
  <c r="BM63" i="27" s="1"/>
  <c r="BL48" i="27"/>
  <c r="BM48" i="27" s="1"/>
  <c r="AP41" i="27"/>
  <c r="AP34" i="27"/>
  <c r="AP37" i="27"/>
  <c r="AP44" i="27" s="1"/>
  <c r="AV33" i="27"/>
  <c r="AV38" i="27"/>
  <c r="AV12" i="27"/>
  <c r="AV24" i="27"/>
  <c r="AV26" i="27"/>
  <c r="AV27" i="27"/>
  <c r="AV29" i="27"/>
  <c r="BL36" i="27"/>
  <c r="BM36" i="27" s="1"/>
  <c r="BL47" i="27"/>
  <c r="BM47" i="27" s="1"/>
  <c r="BL52" i="27"/>
  <c r="BM52" i="27" s="1"/>
  <c r="BL71" i="27"/>
  <c r="BM71" i="27" s="1"/>
  <c r="BL56" i="27"/>
  <c r="BM56" i="27" s="1"/>
  <c r="BL66" i="27"/>
  <c r="BM66" i="27" s="1"/>
  <c r="BL76" i="27"/>
  <c r="BM76" i="27" s="1"/>
  <c r="BL78" i="27"/>
  <c r="BM78" i="27" s="1"/>
  <c r="BL61" i="27"/>
  <c r="BM61" i="27" s="1"/>
  <c r="BL65" i="27"/>
  <c r="BM65" i="27" s="1"/>
  <c r="BL69" i="27"/>
  <c r="BM69" i="27" s="1"/>
  <c r="BL57" i="27"/>
  <c r="BM57" i="27" s="1"/>
  <c r="BL59" i="27"/>
  <c r="BM59" i="27" s="1"/>
  <c r="BL68" i="27"/>
  <c r="BM68" i="27" s="1"/>
  <c r="BL60" i="27"/>
  <c r="BM60" i="27" s="1"/>
  <c r="BL62" i="27"/>
  <c r="BM62" i="27" s="1"/>
  <c r="BL74" i="27"/>
  <c r="BM74" i="27" s="1"/>
  <c r="BL101" i="27"/>
  <c r="BM101" i="27" s="1"/>
  <c r="BL90" i="27"/>
  <c r="BM90" i="27" s="1"/>
  <c r="BL93" i="27"/>
  <c r="BM93" i="27" s="1"/>
  <c r="BL79" i="27"/>
  <c r="BM79" i="27" s="1"/>
  <c r="BL86" i="27"/>
  <c r="BM86" i="27" s="1"/>
  <c r="BL81" i="27"/>
  <c r="BM81" i="27" s="1"/>
  <c r="BL55" i="27"/>
  <c r="BM55" i="27" s="1"/>
  <c r="BL64" i="27"/>
  <c r="BM64" i="27" s="1"/>
  <c r="BL94" i="27"/>
  <c r="BM94" i="27" s="1"/>
  <c r="BL98" i="27"/>
  <c r="BM98" i="27" s="1"/>
  <c r="BL88" i="27"/>
  <c r="BM88" i="27" s="1"/>
  <c r="BL89" i="27"/>
  <c r="BM89" i="27" s="1"/>
  <c r="BL95" i="27"/>
  <c r="BM95" i="27" s="1"/>
  <c r="BL97" i="27"/>
  <c r="BM97" i="27" s="1"/>
  <c r="BL100" i="27"/>
  <c r="BM100" i="27" s="1"/>
  <c r="BL128" i="27"/>
  <c r="BM128" i="27" s="1"/>
  <c r="BL139" i="27"/>
  <c r="BM139" i="27" s="1"/>
  <c r="BL87" i="27"/>
  <c r="BM87" i="27" s="1"/>
  <c r="BL108" i="27"/>
  <c r="BM108" i="27" s="1"/>
  <c r="BL117" i="27"/>
  <c r="BM117" i="27" s="1"/>
  <c r="BL126" i="27"/>
  <c r="BM126" i="27" s="1"/>
  <c r="BL83" i="27"/>
  <c r="BM83" i="27" s="1"/>
  <c r="BL92" i="27"/>
  <c r="BM92" i="27" s="1"/>
  <c r="BL84" i="27"/>
  <c r="BM84" i="27" s="1"/>
  <c r="BL91" i="27"/>
  <c r="BM91" i="27" s="1"/>
  <c r="BL102" i="27"/>
  <c r="BM102" i="27" s="1"/>
  <c r="BL104" i="27"/>
  <c r="BM104" i="27" s="1"/>
  <c r="BL132" i="27"/>
  <c r="BM132" i="27" s="1"/>
  <c r="BL115" i="27"/>
  <c r="BM115" i="27" s="1"/>
  <c r="BL125" i="27"/>
  <c r="BM125" i="27" s="1"/>
  <c r="BL130" i="27"/>
  <c r="BM130" i="27" s="1"/>
  <c r="BL96" i="27"/>
  <c r="BM96" i="27" s="1"/>
  <c r="BL120" i="27"/>
  <c r="BM120" i="27" s="1"/>
  <c r="BL133" i="27"/>
  <c r="BM133" i="27" s="1"/>
  <c r="BL119" i="27"/>
  <c r="BM119" i="27" s="1"/>
  <c r="BL134" i="27"/>
  <c r="BM134" i="27" s="1"/>
  <c r="BL114" i="27"/>
  <c r="BM114" i="27" s="1"/>
  <c r="BL124" i="27"/>
  <c r="BM124" i="27" s="1"/>
  <c r="BL129" i="27"/>
  <c r="BM129" i="27" s="1"/>
  <c r="BL136" i="27"/>
  <c r="BM136" i="27" s="1"/>
  <c r="BL113" i="27"/>
  <c r="BM113" i="27" s="1"/>
  <c r="BL118" i="27"/>
  <c r="BM118" i="27" s="1"/>
  <c r="BL123" i="27"/>
  <c r="BM123" i="27" s="1"/>
  <c r="BL131" i="27"/>
  <c r="BM131" i="27" s="1"/>
  <c r="BL138" i="27"/>
  <c r="BM138" i="27" s="1"/>
  <c r="BL112" i="27"/>
  <c r="BM112" i="27" s="1"/>
  <c r="BL122" i="27"/>
  <c r="BM122" i="27" s="1"/>
  <c r="BL127" i="27"/>
  <c r="BM127" i="27" s="1"/>
  <c r="BL135" i="27"/>
  <c r="BM135" i="27" s="1"/>
  <c r="BL116" i="27"/>
  <c r="BM116" i="27" s="1"/>
  <c r="BL121" i="27"/>
  <c r="BM121" i="27" s="1"/>
  <c r="BL137" i="27"/>
  <c r="BM137" i="27" s="1"/>
  <c r="AE45" i="16"/>
  <c r="AH31" i="16"/>
  <c r="BF4" i="26"/>
  <c r="BF5" i="26"/>
  <c r="BF3" i="26"/>
  <c r="AV24" i="26"/>
  <c r="L4" i="16" s="1"/>
  <c r="AV33" i="26"/>
  <c r="L13" i="16" s="1"/>
  <c r="AV43" i="26"/>
  <c r="L23" i="16" s="1"/>
  <c r="AV36" i="26"/>
  <c r="L16" i="16" s="1"/>
  <c r="AK35" i="26"/>
  <c r="AK32" i="26"/>
  <c r="AL80" i="26"/>
  <c r="AL81" i="26"/>
  <c r="AV29" i="26"/>
  <c r="L9" i="16" s="1"/>
  <c r="AV38" i="26"/>
  <c r="L18" i="16" s="1"/>
  <c r="AV30" i="26"/>
  <c r="L10" i="16" s="1"/>
  <c r="AV11" i="26"/>
  <c r="AV12" i="26" s="1"/>
  <c r="J3" i="26"/>
  <c r="K3" i="26" s="1"/>
  <c r="I3" i="26"/>
  <c r="B5" i="26"/>
  <c r="BJ5" i="26" s="1"/>
  <c r="B9" i="25"/>
  <c r="B8" i="11"/>
  <c r="B8" i="10"/>
  <c r="F3" i="9"/>
  <c r="E3" i="9"/>
  <c r="F3" i="8"/>
  <c r="E3" i="8"/>
  <c r="F3" i="7"/>
  <c r="E3" i="7"/>
  <c r="B6" i="9"/>
  <c r="B8" i="8"/>
  <c r="B8" i="7"/>
  <c r="B8" i="3"/>
  <c r="L4" i="3"/>
  <c r="L5" i="3" s="1"/>
  <c r="B4" i="3"/>
  <c r="H3" i="3"/>
  <c r="G3" i="3"/>
  <c r="BL8" i="26" l="1"/>
  <c r="L6" i="26"/>
  <c r="J5" i="26"/>
  <c r="K5" i="26" s="1"/>
  <c r="I5" i="26"/>
  <c r="BL94" i="28"/>
  <c r="BM94" i="28" s="1"/>
  <c r="BL76" i="28"/>
  <c r="BM76" i="28" s="1"/>
  <c r="BL74" i="28"/>
  <c r="BM74" i="28" s="1"/>
  <c r="BL72" i="28"/>
  <c r="BM72" i="28" s="1"/>
  <c r="BL52" i="28"/>
  <c r="BM52" i="28" s="1"/>
  <c r="BL89" i="28"/>
  <c r="BM89" i="28" s="1"/>
  <c r="BL68" i="28"/>
  <c r="BM68" i="28" s="1"/>
  <c r="BL77" i="28"/>
  <c r="BM77" i="28" s="1"/>
  <c r="BL75" i="28"/>
  <c r="BM75" i="28" s="1"/>
  <c r="BL64" i="28"/>
  <c r="BM64" i="28" s="1"/>
  <c r="BL50" i="28"/>
  <c r="BM50" i="28" s="1"/>
  <c r="BL42" i="28"/>
  <c r="BM42" i="28" s="1"/>
  <c r="BL69" i="28"/>
  <c r="BM69" i="28" s="1"/>
  <c r="BL38" i="28"/>
  <c r="BM38" i="28" s="1"/>
  <c r="BL79" i="28"/>
  <c r="BM79" i="28" s="1"/>
  <c r="BL78" i="28"/>
  <c r="BM78" i="28" s="1"/>
  <c r="BL44" i="28"/>
  <c r="BM44" i="28" s="1"/>
  <c r="BL36" i="28"/>
  <c r="BM36" i="28" s="1"/>
  <c r="BL67" i="28"/>
  <c r="BM67" i="28" s="1"/>
  <c r="BL43" i="28"/>
  <c r="BM43" i="28" s="1"/>
  <c r="BL54" i="28"/>
  <c r="BM54" i="28" s="1"/>
  <c r="BL40" i="28"/>
  <c r="BM40" i="28" s="1"/>
  <c r="BL46" i="28"/>
  <c r="BM46" i="28" s="1"/>
  <c r="BL48" i="28"/>
  <c r="BM48" i="28" s="1"/>
  <c r="BL73" i="28"/>
  <c r="BM73" i="28" s="1"/>
  <c r="BL97" i="28"/>
  <c r="BM97" i="28" s="1"/>
  <c r="BL41" i="28"/>
  <c r="BM41" i="28" s="1"/>
  <c r="BL47" i="28"/>
  <c r="BM47" i="28" s="1"/>
  <c r="BL100" i="28"/>
  <c r="BM100" i="28" s="1"/>
  <c r="BL33" i="28"/>
  <c r="BM33" i="28" s="1"/>
  <c r="BL62" i="28"/>
  <c r="BM62" i="28" s="1"/>
  <c r="BL70" i="28"/>
  <c r="BM70" i="28" s="1"/>
  <c r="BL53" i="28"/>
  <c r="BM53" i="28" s="1"/>
  <c r="BL63" i="28"/>
  <c r="BM63" i="28" s="1"/>
  <c r="BL81" i="28"/>
  <c r="BM81" i="28" s="1"/>
  <c r="BL45" i="28"/>
  <c r="BM45" i="28" s="1"/>
  <c r="BL93" i="28"/>
  <c r="BM93" i="28" s="1"/>
  <c r="BL65" i="28"/>
  <c r="BM65" i="28" s="1"/>
  <c r="BL85" i="28"/>
  <c r="BM85" i="28" s="1"/>
  <c r="BL56" i="28"/>
  <c r="BM56" i="28" s="1"/>
  <c r="BL51" i="28"/>
  <c r="BM51" i="28" s="1"/>
  <c r="BL95" i="28"/>
  <c r="BM95" i="28" s="1"/>
  <c r="BL91" i="28"/>
  <c r="BM91" i="28" s="1"/>
  <c r="BL99" i="28"/>
  <c r="BM99" i="28" s="1"/>
  <c r="BL61" i="28"/>
  <c r="BM61" i="28" s="1"/>
  <c r="BL84" i="28"/>
  <c r="BM84" i="28" s="1"/>
  <c r="BL60" i="28"/>
  <c r="BM60" i="28" s="1"/>
  <c r="BL35" i="28"/>
  <c r="BM35" i="28" s="1"/>
  <c r="BL37" i="28"/>
  <c r="BM37" i="28" s="1"/>
  <c r="BL66" i="28"/>
  <c r="BM66" i="28" s="1"/>
  <c r="BL55" i="28"/>
  <c r="BM55" i="28" s="1"/>
  <c r="BL101" i="28"/>
  <c r="BM101" i="28" s="1"/>
  <c r="BL90" i="28"/>
  <c r="BM90" i="28" s="1"/>
  <c r="BL39" i="28"/>
  <c r="BM39" i="28" s="1"/>
  <c r="BL96" i="28"/>
  <c r="BM96" i="28" s="1"/>
  <c r="BL87" i="28"/>
  <c r="BM87" i="28" s="1"/>
  <c r="BL59" i="28"/>
  <c r="BM59" i="28" s="1"/>
  <c r="BL92" i="28"/>
  <c r="BM92" i="28" s="1"/>
  <c r="BL71" i="28"/>
  <c r="BM71" i="28" s="1"/>
  <c r="B8" i="28"/>
  <c r="BJ7" i="28"/>
  <c r="BP7" i="28" s="1"/>
  <c r="BQ7" i="28" s="1"/>
  <c r="BL34" i="28"/>
  <c r="BM34" i="28" s="1"/>
  <c r="BL98" i="28"/>
  <c r="BM98" i="28" s="1"/>
  <c r="BL83" i="28"/>
  <c r="BM83" i="28" s="1"/>
  <c r="BL80" i="28"/>
  <c r="BM80" i="28" s="1"/>
  <c r="BL86" i="28"/>
  <c r="BM86" i="28" s="1"/>
  <c r="BL88" i="28"/>
  <c r="BM88" i="28" s="1"/>
  <c r="BL57" i="28"/>
  <c r="BM57" i="28" s="1"/>
  <c r="BL82" i="28"/>
  <c r="BM82" i="28" s="1"/>
  <c r="BL49" i="28"/>
  <c r="BM49" i="28" s="1"/>
  <c r="BL58" i="28"/>
  <c r="BM58" i="28" s="1"/>
  <c r="BL30" i="28"/>
  <c r="BM30" i="28" s="1"/>
  <c r="BL31" i="28"/>
  <c r="BM31" i="28" s="1"/>
  <c r="BL10" i="28"/>
  <c r="BM10" i="28" s="1"/>
  <c r="BL4" i="28"/>
  <c r="BL7" i="28"/>
  <c r="AW13" i="28"/>
  <c r="AV44" i="28" s="1"/>
  <c r="AX13" i="28"/>
  <c r="BL9" i="28"/>
  <c r="BM9" i="28" s="1"/>
  <c r="BL28" i="28"/>
  <c r="BM28" i="28" s="1"/>
  <c r="P7" i="28"/>
  <c r="N7" i="28"/>
  <c r="BL17" i="28"/>
  <c r="BM17" i="28" s="1"/>
  <c r="P6" i="28"/>
  <c r="BL6" i="28"/>
  <c r="BL26" i="28"/>
  <c r="BM26" i="28" s="1"/>
  <c r="BL32" i="28"/>
  <c r="BM32" i="28" s="1"/>
  <c r="BL23" i="28"/>
  <c r="BM23" i="28" s="1"/>
  <c r="BL8" i="28"/>
  <c r="BM8" i="28" s="1"/>
  <c r="AL62" i="28"/>
  <c r="BL5" i="28"/>
  <c r="BL16" i="28"/>
  <c r="BM16" i="28" s="1"/>
  <c r="BL29" i="28"/>
  <c r="BM29" i="28" s="1"/>
  <c r="BL12" i="28"/>
  <c r="BM12" i="28" s="1"/>
  <c r="BL27" i="28"/>
  <c r="BM27" i="28" s="1"/>
  <c r="BL19" i="28"/>
  <c r="BM19" i="28" s="1"/>
  <c r="AL63" i="28"/>
  <c r="BP4" i="28"/>
  <c r="BQ4" i="28" s="1"/>
  <c r="BP3" i="28"/>
  <c r="BQ3" i="28" s="1"/>
  <c r="AV12" i="28"/>
  <c r="I6" i="28"/>
  <c r="L7" i="28"/>
  <c r="J6" i="28"/>
  <c r="K6" i="28" s="1"/>
  <c r="BL18" i="28"/>
  <c r="BM18" i="28" s="1"/>
  <c r="BL3" i="28"/>
  <c r="BL11" i="28"/>
  <c r="BM11" i="28" s="1"/>
  <c r="AQ56" i="28"/>
  <c r="AQ55" i="28"/>
  <c r="AQ54" i="28"/>
  <c r="AQ53" i="28"/>
  <c r="AQ57" i="28"/>
  <c r="BL14" i="28"/>
  <c r="BM14" i="28" s="1"/>
  <c r="BL13" i="28"/>
  <c r="BM13" i="28" s="1"/>
  <c r="BL15" i="28"/>
  <c r="BM15" i="28" s="1"/>
  <c r="BL25" i="28"/>
  <c r="BM25" i="28" s="1"/>
  <c r="BP6" i="28"/>
  <c r="BQ6" i="28" s="1"/>
  <c r="BL21" i="28"/>
  <c r="BM21" i="28" s="1"/>
  <c r="BP5" i="28"/>
  <c r="BQ5" i="28" s="1"/>
  <c r="BL22" i="28"/>
  <c r="BM22" i="28" s="1"/>
  <c r="BL20" i="28"/>
  <c r="BM20" i="28" s="1"/>
  <c r="BL13" i="27"/>
  <c r="BM13" i="27" s="1"/>
  <c r="BL26" i="27"/>
  <c r="BM26" i="27" s="1"/>
  <c r="BL25" i="27"/>
  <c r="BM25" i="27" s="1"/>
  <c r="BL4" i="27"/>
  <c r="BM4" i="27" s="1"/>
  <c r="BL17" i="27"/>
  <c r="BM17" i="27" s="1"/>
  <c r="BL10" i="27"/>
  <c r="BM10" i="27" s="1"/>
  <c r="BL23" i="27"/>
  <c r="BM23" i="27" s="1"/>
  <c r="BL11" i="27"/>
  <c r="BM11" i="27" s="1"/>
  <c r="BL16" i="27"/>
  <c r="BM16" i="27" s="1"/>
  <c r="BL27" i="27"/>
  <c r="BM27" i="27" s="1"/>
  <c r="BL18" i="27"/>
  <c r="BM18" i="27" s="1"/>
  <c r="BL6" i="27"/>
  <c r="BM6" i="27" s="1"/>
  <c r="BL15" i="27"/>
  <c r="BM15" i="27" s="1"/>
  <c r="BL31" i="27"/>
  <c r="BM31" i="27" s="1"/>
  <c r="BL21" i="27"/>
  <c r="BM21" i="27" s="1"/>
  <c r="BL32" i="27"/>
  <c r="BM32" i="27" s="1"/>
  <c r="BL19" i="27"/>
  <c r="BM19" i="27" s="1"/>
  <c r="BL3" i="27"/>
  <c r="BM3" i="27" s="1"/>
  <c r="BL24" i="27"/>
  <c r="BM24" i="27" s="1"/>
  <c r="BL29" i="27"/>
  <c r="BM29" i="27" s="1"/>
  <c r="BL14" i="27"/>
  <c r="BM14" i="27" s="1"/>
  <c r="BL30" i="27"/>
  <c r="BM30" i="27" s="1"/>
  <c r="AL61" i="27"/>
  <c r="AQ54" i="27" s="1"/>
  <c r="BL8" i="27"/>
  <c r="BM8" i="27" s="1"/>
  <c r="BL20" i="27"/>
  <c r="BM20" i="27" s="1"/>
  <c r="BL28" i="27"/>
  <c r="BM28" i="27" s="1"/>
  <c r="BL5" i="27"/>
  <c r="BM5" i="27" s="1"/>
  <c r="BL12" i="27"/>
  <c r="BM12" i="27" s="1"/>
  <c r="BL7" i="27"/>
  <c r="BM7" i="27" s="1"/>
  <c r="BL22" i="27"/>
  <c r="BM22" i="27" s="1"/>
  <c r="BL9" i="27"/>
  <c r="BM9" i="27" s="1"/>
  <c r="BN3" i="27" s="1"/>
  <c r="BO3" i="27" s="1"/>
  <c r="AW13" i="27"/>
  <c r="AV44" i="27" s="1"/>
  <c r="AL63" i="27"/>
  <c r="BP3" i="27"/>
  <c r="BQ3" i="27" s="1"/>
  <c r="P6" i="27"/>
  <c r="N6" i="27"/>
  <c r="P5" i="27"/>
  <c r="J5" i="27"/>
  <c r="K5" i="27" s="1"/>
  <c r="I5" i="27"/>
  <c r="L6" i="27"/>
  <c r="AW12" i="27"/>
  <c r="AV41" i="27" s="1"/>
  <c r="AX12" i="27"/>
  <c r="B6" i="27"/>
  <c r="BJ5" i="27"/>
  <c r="BP4" i="27"/>
  <c r="BQ4" i="27" s="1"/>
  <c r="AE49" i="16"/>
  <c r="AH32" i="16"/>
  <c r="AE48" i="16"/>
  <c r="BM8" i="26"/>
  <c r="BL6" i="26"/>
  <c r="BL67" i="26"/>
  <c r="BP5" i="26"/>
  <c r="BQ5" i="26" s="1"/>
  <c r="BL87" i="26"/>
  <c r="BL125" i="26"/>
  <c r="BL120" i="26"/>
  <c r="BL77" i="26"/>
  <c r="BL83" i="26"/>
  <c r="BL95" i="26"/>
  <c r="BL38" i="26"/>
  <c r="BL75" i="26"/>
  <c r="BL5" i="26"/>
  <c r="BL20" i="26"/>
  <c r="BL84" i="26"/>
  <c r="BL43" i="26"/>
  <c r="BL91" i="26"/>
  <c r="BL96" i="26"/>
  <c r="BL61" i="26"/>
  <c r="BL139" i="26"/>
  <c r="BL88" i="26"/>
  <c r="BL128" i="26"/>
  <c r="BL118" i="26"/>
  <c r="BL123" i="26"/>
  <c r="BL80" i="26"/>
  <c r="BL24" i="26"/>
  <c r="BL63" i="26"/>
  <c r="BL15" i="26"/>
  <c r="BL101" i="26"/>
  <c r="BL102" i="26"/>
  <c r="BL70" i="26"/>
  <c r="BL100" i="26"/>
  <c r="BL23" i="26"/>
  <c r="BL44" i="26"/>
  <c r="BL31" i="26"/>
  <c r="BL130" i="26"/>
  <c r="BL66" i="26"/>
  <c r="BL35" i="26"/>
  <c r="BL78" i="26"/>
  <c r="BL22" i="26"/>
  <c r="BL115" i="26"/>
  <c r="BL36" i="26"/>
  <c r="BL25" i="26"/>
  <c r="BL71" i="26"/>
  <c r="BL117" i="26"/>
  <c r="BL51" i="26"/>
  <c r="BL138" i="26"/>
  <c r="BL48" i="26"/>
  <c r="BL82" i="26"/>
  <c r="BL55" i="26"/>
  <c r="BL93" i="26"/>
  <c r="BL62" i="26"/>
  <c r="BL53" i="26"/>
  <c r="BL68" i="26"/>
  <c r="BL133" i="26"/>
  <c r="BL69" i="26"/>
  <c r="BL127" i="26"/>
  <c r="BL136" i="26"/>
  <c r="BL135" i="26"/>
  <c r="BL72" i="26"/>
  <c r="BL134" i="26"/>
  <c r="BL114" i="26"/>
  <c r="BL106" i="26"/>
  <c r="BL141" i="26"/>
  <c r="BL112" i="26"/>
  <c r="BL59" i="26"/>
  <c r="BL64" i="26"/>
  <c r="BL21" i="26"/>
  <c r="BL108" i="26"/>
  <c r="BL29" i="26"/>
  <c r="BL52" i="26"/>
  <c r="BL32" i="26"/>
  <c r="BL49" i="26"/>
  <c r="BL16" i="26"/>
  <c r="BL109" i="26"/>
  <c r="BL30" i="26"/>
  <c r="BL13" i="26"/>
  <c r="BL132" i="26"/>
  <c r="BL89" i="26"/>
  <c r="BL81" i="26"/>
  <c r="BL124" i="26"/>
  <c r="BL65" i="26"/>
  <c r="BL60" i="26"/>
  <c r="BL58" i="26"/>
  <c r="BL137" i="26"/>
  <c r="BL129" i="26"/>
  <c r="BL121" i="26"/>
  <c r="BL113" i="26"/>
  <c r="BL105" i="26"/>
  <c r="BL57" i="26"/>
  <c r="BL42" i="26"/>
  <c r="BL18" i="26"/>
  <c r="BL14" i="26"/>
  <c r="BL33" i="26"/>
  <c r="BL140" i="26"/>
  <c r="BL97" i="26"/>
  <c r="BL46" i="26"/>
  <c r="BL41" i="26"/>
  <c r="BL94" i="26"/>
  <c r="BL107" i="26"/>
  <c r="BL79" i="26"/>
  <c r="BL3" i="26"/>
  <c r="BL126" i="26"/>
  <c r="BL104" i="26"/>
  <c r="BL28" i="26"/>
  <c r="BL4" i="26"/>
  <c r="BL142" i="26"/>
  <c r="BL111" i="26"/>
  <c r="BL85" i="26"/>
  <c r="BL103" i="26"/>
  <c r="BL54" i="26"/>
  <c r="BL110" i="26"/>
  <c r="BL131" i="26"/>
  <c r="BL56" i="26"/>
  <c r="BL50" i="26"/>
  <c r="BL17" i="26"/>
  <c r="BL76" i="26"/>
  <c r="BL11" i="26"/>
  <c r="BL45" i="26"/>
  <c r="BL116" i="26"/>
  <c r="BL40" i="26"/>
  <c r="BL74" i="26"/>
  <c r="BL27" i="26"/>
  <c r="BL92" i="26"/>
  <c r="BL9" i="26"/>
  <c r="BL34" i="26"/>
  <c r="BL119" i="26"/>
  <c r="BL99" i="26"/>
  <c r="BL98" i="26"/>
  <c r="BL122" i="26"/>
  <c r="BL90" i="26"/>
  <c r="BL73" i="26"/>
  <c r="BL7" i="26"/>
  <c r="BL39" i="26"/>
  <c r="BL12" i="26"/>
  <c r="BL86" i="26"/>
  <c r="BL26" i="26"/>
  <c r="BP3" i="26"/>
  <c r="BQ3" i="26" s="1"/>
  <c r="BL37" i="26"/>
  <c r="BL47" i="26"/>
  <c r="BP4" i="26"/>
  <c r="BQ4" i="26" s="1"/>
  <c r="BL10" i="26"/>
  <c r="BL19" i="26"/>
  <c r="AX12" i="26"/>
  <c r="AW12" i="26"/>
  <c r="AV41" i="26" s="1"/>
  <c r="L21" i="16" s="1"/>
  <c r="AV13" i="26"/>
  <c r="B6" i="26"/>
  <c r="BJ6" i="26" s="1"/>
  <c r="BP6" i="26" s="1"/>
  <c r="BQ6" i="26" s="1"/>
  <c r="B10" i="25"/>
  <c r="B9" i="11"/>
  <c r="B9" i="10"/>
  <c r="B7" i="9"/>
  <c r="B9" i="8"/>
  <c r="B9" i="7"/>
  <c r="B9" i="3"/>
  <c r="I3" i="3"/>
  <c r="L6" i="3"/>
  <c r="J5" i="3"/>
  <c r="K5" i="3" s="1"/>
  <c r="I5" i="3"/>
  <c r="J3" i="3"/>
  <c r="K3" i="3" s="1"/>
  <c r="J4" i="3"/>
  <c r="K4" i="3" s="1"/>
  <c r="I4" i="3"/>
  <c r="BN925" i="3"/>
  <c r="BN924" i="3"/>
  <c r="BN923" i="3"/>
  <c r="BN922" i="3"/>
  <c r="BN921" i="3"/>
  <c r="BN920" i="3"/>
  <c r="BN919" i="3"/>
  <c r="BN918" i="3"/>
  <c r="BN917" i="3"/>
  <c r="BN916" i="3"/>
  <c r="BN915" i="3"/>
  <c r="BN914" i="3"/>
  <c r="BN913" i="3"/>
  <c r="BN912" i="3"/>
  <c r="BN911" i="3"/>
  <c r="BN910" i="3"/>
  <c r="BN909" i="3"/>
  <c r="BN908" i="3"/>
  <c r="BN907" i="3"/>
  <c r="BN906" i="3"/>
  <c r="BN905" i="3"/>
  <c r="BN904" i="3"/>
  <c r="BN903" i="3"/>
  <c r="BN902" i="3"/>
  <c r="BN901" i="3"/>
  <c r="BN900" i="3"/>
  <c r="BN899" i="3"/>
  <c r="BN898" i="3"/>
  <c r="BN897" i="3"/>
  <c r="BN896" i="3"/>
  <c r="BN895" i="3"/>
  <c r="BN894" i="3"/>
  <c r="BN893" i="3"/>
  <c r="BN892" i="3"/>
  <c r="BN891" i="3"/>
  <c r="BN890" i="3"/>
  <c r="BN889" i="3"/>
  <c r="BN888" i="3"/>
  <c r="BN887" i="3"/>
  <c r="BN886" i="3"/>
  <c r="BN885" i="3"/>
  <c r="BN884" i="3"/>
  <c r="BN883" i="3"/>
  <c r="BN882" i="3"/>
  <c r="BN881" i="3"/>
  <c r="BN880" i="3"/>
  <c r="BN879" i="3"/>
  <c r="BN878" i="3"/>
  <c r="BN877" i="3"/>
  <c r="BN876" i="3"/>
  <c r="BN875" i="3"/>
  <c r="BN874" i="3"/>
  <c r="BN873" i="3"/>
  <c r="BN872" i="3"/>
  <c r="BN871" i="3"/>
  <c r="BN870" i="3"/>
  <c r="BN869" i="3"/>
  <c r="BN868" i="3"/>
  <c r="BN867" i="3"/>
  <c r="BN866" i="3"/>
  <c r="BN865" i="3"/>
  <c r="BN864" i="3"/>
  <c r="BN863" i="3"/>
  <c r="BN862" i="3"/>
  <c r="BN861" i="3"/>
  <c r="BN860" i="3"/>
  <c r="BN859" i="3"/>
  <c r="BN858" i="3"/>
  <c r="BN857" i="3"/>
  <c r="BN856" i="3"/>
  <c r="BN855" i="3"/>
  <c r="BN854" i="3"/>
  <c r="BN853" i="3"/>
  <c r="BN852" i="3"/>
  <c r="BN851" i="3"/>
  <c r="BN850" i="3"/>
  <c r="BN849" i="3"/>
  <c r="BN848" i="3"/>
  <c r="BN847" i="3"/>
  <c r="BN846" i="3"/>
  <c r="BN845" i="3"/>
  <c r="BN844" i="3"/>
  <c r="BN843" i="3"/>
  <c r="BN842" i="3"/>
  <c r="BN841" i="3"/>
  <c r="BN840" i="3"/>
  <c r="BN839" i="3"/>
  <c r="BN838" i="3"/>
  <c r="BN837" i="3"/>
  <c r="BN836" i="3"/>
  <c r="BN835" i="3"/>
  <c r="BN834" i="3"/>
  <c r="BN833" i="3"/>
  <c r="BN832" i="3"/>
  <c r="BN831" i="3"/>
  <c r="BN830" i="3"/>
  <c r="BN829" i="3"/>
  <c r="BN828" i="3"/>
  <c r="BN827" i="3"/>
  <c r="BN826" i="3"/>
  <c r="BN825" i="3"/>
  <c r="BN824" i="3"/>
  <c r="BN823" i="3"/>
  <c r="BN822" i="3"/>
  <c r="BN821" i="3"/>
  <c r="BN820" i="3"/>
  <c r="BN819" i="3"/>
  <c r="BN818" i="3"/>
  <c r="BN817" i="3"/>
  <c r="BN816" i="3"/>
  <c r="BN815" i="3"/>
  <c r="BN814" i="3"/>
  <c r="BN813" i="3"/>
  <c r="BN812" i="3"/>
  <c r="BN811" i="3"/>
  <c r="BN810" i="3"/>
  <c r="BN809" i="3"/>
  <c r="BN808" i="3"/>
  <c r="BN807" i="3"/>
  <c r="BN806" i="3"/>
  <c r="BN805" i="3"/>
  <c r="BN804" i="3"/>
  <c r="BN803" i="3"/>
  <c r="BN802" i="3"/>
  <c r="BN801" i="3"/>
  <c r="BN800" i="3"/>
  <c r="BN799" i="3"/>
  <c r="BN798" i="3"/>
  <c r="BN797" i="3"/>
  <c r="BN796" i="3"/>
  <c r="BN795" i="3"/>
  <c r="BN794" i="3"/>
  <c r="BN793" i="3"/>
  <c r="BN792" i="3"/>
  <c r="BN791" i="3"/>
  <c r="BN790" i="3"/>
  <c r="BN789" i="3"/>
  <c r="BN788" i="3"/>
  <c r="BN787" i="3"/>
  <c r="BN786" i="3"/>
  <c r="BN785" i="3"/>
  <c r="BN784" i="3"/>
  <c r="BN783" i="3"/>
  <c r="BN782" i="3"/>
  <c r="BN781" i="3"/>
  <c r="BN780" i="3"/>
  <c r="BN779" i="3"/>
  <c r="BN778" i="3"/>
  <c r="BN777" i="3"/>
  <c r="BN776" i="3"/>
  <c r="BN775" i="3"/>
  <c r="BN774" i="3"/>
  <c r="BN773" i="3"/>
  <c r="BN772" i="3"/>
  <c r="BN771" i="3"/>
  <c r="BN770" i="3"/>
  <c r="BN769" i="3"/>
  <c r="BN768" i="3"/>
  <c r="BN767" i="3"/>
  <c r="BN766" i="3"/>
  <c r="BN765" i="3"/>
  <c r="BN764" i="3"/>
  <c r="BN763" i="3"/>
  <c r="BN762" i="3"/>
  <c r="BN761" i="3"/>
  <c r="BN760" i="3"/>
  <c r="BN759" i="3"/>
  <c r="BN758" i="3"/>
  <c r="BN757" i="3"/>
  <c r="BN756" i="3"/>
  <c r="BN755" i="3"/>
  <c r="BN754" i="3"/>
  <c r="BN753" i="3"/>
  <c r="BN752" i="3"/>
  <c r="BN751" i="3"/>
  <c r="BN750" i="3"/>
  <c r="BN749" i="3"/>
  <c r="BN748" i="3"/>
  <c r="BN747" i="3"/>
  <c r="BN746" i="3"/>
  <c r="BN745" i="3"/>
  <c r="BN744" i="3"/>
  <c r="BN743" i="3"/>
  <c r="BN742" i="3"/>
  <c r="BN741" i="3"/>
  <c r="BN740" i="3"/>
  <c r="BN739" i="3"/>
  <c r="BN738" i="3"/>
  <c r="BN737" i="3"/>
  <c r="BN736" i="3"/>
  <c r="BN735" i="3"/>
  <c r="BN734" i="3"/>
  <c r="BN733" i="3"/>
  <c r="BN732" i="3"/>
  <c r="BN731" i="3"/>
  <c r="BN730" i="3"/>
  <c r="BN729" i="3"/>
  <c r="BN728" i="3"/>
  <c r="BN727" i="3"/>
  <c r="BN726" i="3"/>
  <c r="BN725" i="3"/>
  <c r="BN724" i="3"/>
  <c r="BN723" i="3"/>
  <c r="BN722" i="3"/>
  <c r="BN721" i="3"/>
  <c r="BN720" i="3"/>
  <c r="BN719" i="3"/>
  <c r="BN718" i="3"/>
  <c r="BN717" i="3"/>
  <c r="BN716" i="3"/>
  <c r="BN715" i="3"/>
  <c r="BN714" i="3"/>
  <c r="BN713" i="3"/>
  <c r="BN712" i="3"/>
  <c r="BN711" i="3"/>
  <c r="BN710" i="3"/>
  <c r="BN709" i="3"/>
  <c r="BN708" i="3"/>
  <c r="BN707" i="3"/>
  <c r="BN706" i="3"/>
  <c r="BN705" i="3"/>
  <c r="BN704" i="3"/>
  <c r="BN703" i="3"/>
  <c r="BN702" i="3"/>
  <c r="BN701" i="3"/>
  <c r="BN700" i="3"/>
  <c r="BN699" i="3"/>
  <c r="BN698" i="3"/>
  <c r="BN697" i="3"/>
  <c r="BN696" i="3"/>
  <c r="BN695" i="3"/>
  <c r="BN694" i="3"/>
  <c r="BN693" i="3"/>
  <c r="BN692" i="3"/>
  <c r="BN691" i="3"/>
  <c r="BN690" i="3"/>
  <c r="BN689" i="3"/>
  <c r="BN688" i="3"/>
  <c r="BN687" i="3"/>
  <c r="BN686" i="3"/>
  <c r="BN685" i="3"/>
  <c r="BN684" i="3"/>
  <c r="BN683" i="3"/>
  <c r="BN682" i="3"/>
  <c r="BN681" i="3"/>
  <c r="BN680" i="3"/>
  <c r="BN679" i="3"/>
  <c r="BN678" i="3"/>
  <c r="BN677" i="3"/>
  <c r="BN676" i="3"/>
  <c r="BN675" i="3"/>
  <c r="BN674" i="3"/>
  <c r="BN673" i="3"/>
  <c r="BN672" i="3"/>
  <c r="BN671" i="3"/>
  <c r="BN670" i="3"/>
  <c r="BN669" i="3"/>
  <c r="BN668" i="3"/>
  <c r="BN667" i="3"/>
  <c r="BN666" i="3"/>
  <c r="BN665" i="3"/>
  <c r="BN664" i="3"/>
  <c r="BN663" i="3"/>
  <c r="BN662" i="3"/>
  <c r="BN661" i="3"/>
  <c r="BN660" i="3"/>
  <c r="BN659" i="3"/>
  <c r="BN658" i="3"/>
  <c r="BN657" i="3"/>
  <c r="BN656" i="3"/>
  <c r="BN655" i="3"/>
  <c r="BN654" i="3"/>
  <c r="BN653" i="3"/>
  <c r="BN652" i="3"/>
  <c r="BN651" i="3"/>
  <c r="BN650" i="3"/>
  <c r="BN649" i="3"/>
  <c r="BN648" i="3"/>
  <c r="BN647" i="3"/>
  <c r="BN646" i="3"/>
  <c r="BN645" i="3"/>
  <c r="BN644" i="3"/>
  <c r="BN643" i="3"/>
  <c r="BN642" i="3"/>
  <c r="BN641" i="3"/>
  <c r="BN640" i="3"/>
  <c r="BN639" i="3"/>
  <c r="BN638" i="3"/>
  <c r="BN637" i="3"/>
  <c r="BN636" i="3"/>
  <c r="BN635" i="3"/>
  <c r="BN634" i="3"/>
  <c r="BN633" i="3"/>
  <c r="BN632" i="3"/>
  <c r="BN631" i="3"/>
  <c r="BN630" i="3"/>
  <c r="BN629" i="3"/>
  <c r="BN628" i="3"/>
  <c r="BN627" i="3"/>
  <c r="BN626" i="3"/>
  <c r="BN625" i="3"/>
  <c r="BN624" i="3"/>
  <c r="BN623" i="3"/>
  <c r="BN622" i="3"/>
  <c r="BN621" i="3"/>
  <c r="BN620" i="3"/>
  <c r="BN619" i="3"/>
  <c r="BN618" i="3"/>
  <c r="BN617" i="3"/>
  <c r="BN616" i="3"/>
  <c r="BN615" i="3"/>
  <c r="BN614" i="3"/>
  <c r="BN613" i="3"/>
  <c r="BN612" i="3"/>
  <c r="BN611" i="3"/>
  <c r="BN610" i="3"/>
  <c r="BN609" i="3"/>
  <c r="BN608" i="3"/>
  <c r="BN607" i="3"/>
  <c r="BN606" i="3"/>
  <c r="BN605" i="3"/>
  <c r="BN604" i="3"/>
  <c r="BN603" i="3"/>
  <c r="BN602" i="3"/>
  <c r="BN601" i="3"/>
  <c r="BN600" i="3"/>
  <c r="BN599" i="3"/>
  <c r="BN598" i="3"/>
  <c r="BN597" i="3"/>
  <c r="BN596" i="3"/>
  <c r="BN595" i="3"/>
  <c r="BN594" i="3"/>
  <c r="BN593" i="3"/>
  <c r="BN592" i="3"/>
  <c r="BN591" i="3"/>
  <c r="BN590" i="3"/>
  <c r="BN589" i="3"/>
  <c r="BN588" i="3"/>
  <c r="BN587" i="3"/>
  <c r="BN586" i="3"/>
  <c r="BN585" i="3"/>
  <c r="BN584" i="3"/>
  <c r="BN583" i="3"/>
  <c r="BN582" i="3"/>
  <c r="BN581" i="3"/>
  <c r="BN580" i="3"/>
  <c r="BN579" i="3"/>
  <c r="BN578" i="3"/>
  <c r="BN577" i="3"/>
  <c r="BN576" i="3"/>
  <c r="BN575" i="3"/>
  <c r="BN574" i="3"/>
  <c r="BN573" i="3"/>
  <c r="BN572" i="3"/>
  <c r="BN571" i="3"/>
  <c r="BN570" i="3"/>
  <c r="BN569" i="3"/>
  <c r="BN568" i="3"/>
  <c r="BN567" i="3"/>
  <c r="BN566" i="3"/>
  <c r="BN565" i="3"/>
  <c r="BN564" i="3"/>
  <c r="BN563" i="3"/>
  <c r="BN562" i="3"/>
  <c r="BN561" i="3"/>
  <c r="BN560" i="3"/>
  <c r="BN559" i="3"/>
  <c r="BN558" i="3"/>
  <c r="BN557" i="3"/>
  <c r="BN556" i="3"/>
  <c r="BN555" i="3"/>
  <c r="BN554" i="3"/>
  <c r="BN553" i="3"/>
  <c r="BN552" i="3"/>
  <c r="BN551" i="3"/>
  <c r="BN550" i="3"/>
  <c r="BN549" i="3"/>
  <c r="BN548" i="3"/>
  <c r="BN547" i="3"/>
  <c r="BN546" i="3"/>
  <c r="BN545" i="3"/>
  <c r="BN544" i="3"/>
  <c r="BN543" i="3"/>
  <c r="BN542" i="3"/>
  <c r="BN541" i="3"/>
  <c r="BN540" i="3"/>
  <c r="BN539" i="3"/>
  <c r="BN538" i="3"/>
  <c r="BN537" i="3"/>
  <c r="BN536" i="3"/>
  <c r="BN535" i="3"/>
  <c r="BN534" i="3"/>
  <c r="BN533" i="3"/>
  <c r="BN532" i="3"/>
  <c r="BN531" i="3"/>
  <c r="BN530" i="3"/>
  <c r="BN529" i="3"/>
  <c r="BN528" i="3"/>
  <c r="BN527" i="3"/>
  <c r="BN526" i="3"/>
  <c r="BN525" i="3"/>
  <c r="BN524" i="3"/>
  <c r="BN523" i="3"/>
  <c r="BN522" i="3"/>
  <c r="BN521" i="3"/>
  <c r="BN520" i="3"/>
  <c r="BN519" i="3"/>
  <c r="BN518" i="3"/>
  <c r="BN517" i="3"/>
  <c r="BN516" i="3"/>
  <c r="BN515" i="3"/>
  <c r="BN514" i="3"/>
  <c r="BN513" i="3"/>
  <c r="BN512" i="3"/>
  <c r="BN511" i="3"/>
  <c r="BN510" i="3"/>
  <c r="BN509" i="3"/>
  <c r="BN508" i="3"/>
  <c r="BN507" i="3"/>
  <c r="BN506" i="3"/>
  <c r="BN505" i="3"/>
  <c r="BN504" i="3"/>
  <c r="BN503" i="3"/>
  <c r="BN502" i="3"/>
  <c r="BN501" i="3"/>
  <c r="BN500" i="3"/>
  <c r="BN499" i="3"/>
  <c r="BN498" i="3"/>
  <c r="BN497" i="3"/>
  <c r="BN496" i="3"/>
  <c r="BN495" i="3"/>
  <c r="BN494" i="3"/>
  <c r="BN493" i="3"/>
  <c r="BN492" i="3"/>
  <c r="BN491" i="3"/>
  <c r="BN490" i="3"/>
  <c r="BN489" i="3"/>
  <c r="BN488" i="3"/>
  <c r="BN487" i="3"/>
  <c r="BN486" i="3"/>
  <c r="BN485" i="3"/>
  <c r="BN484" i="3"/>
  <c r="BN483" i="3"/>
  <c r="BN482" i="3"/>
  <c r="BN481" i="3"/>
  <c r="BN480" i="3"/>
  <c r="BN479" i="3"/>
  <c r="BN478" i="3"/>
  <c r="BN477" i="3"/>
  <c r="BN476" i="3"/>
  <c r="BN475" i="3"/>
  <c r="BN474" i="3"/>
  <c r="BN473" i="3"/>
  <c r="BN472" i="3"/>
  <c r="BN471" i="3"/>
  <c r="BN470" i="3"/>
  <c r="BN469" i="3"/>
  <c r="BN468" i="3"/>
  <c r="BN467" i="3"/>
  <c r="BN466" i="3"/>
  <c r="BN465" i="3"/>
  <c r="BN464" i="3"/>
  <c r="BN463" i="3"/>
  <c r="BN462" i="3"/>
  <c r="BN461" i="3"/>
  <c r="BN460" i="3"/>
  <c r="BN459" i="3"/>
  <c r="BN458" i="3"/>
  <c r="BN457" i="3"/>
  <c r="BN456" i="3"/>
  <c r="BN455" i="3"/>
  <c r="BN454" i="3"/>
  <c r="BN453" i="3"/>
  <c r="BN452" i="3"/>
  <c r="BN451" i="3"/>
  <c r="BN450" i="3"/>
  <c r="BN449" i="3"/>
  <c r="BN448" i="3"/>
  <c r="BN447" i="3"/>
  <c r="BN446" i="3"/>
  <c r="BN445" i="3"/>
  <c r="BN444" i="3"/>
  <c r="BN443" i="3"/>
  <c r="BN442" i="3"/>
  <c r="BN441" i="3"/>
  <c r="BN440" i="3"/>
  <c r="BN439" i="3"/>
  <c r="BN438" i="3"/>
  <c r="BN437" i="3"/>
  <c r="BN436" i="3"/>
  <c r="BN435" i="3"/>
  <c r="BN434" i="3"/>
  <c r="BN433" i="3"/>
  <c r="BN432" i="3"/>
  <c r="BN431" i="3"/>
  <c r="BN430" i="3"/>
  <c r="BN429" i="3"/>
  <c r="BN428" i="3"/>
  <c r="BN427" i="3"/>
  <c r="BN426" i="3"/>
  <c r="BN425" i="3"/>
  <c r="BN424" i="3"/>
  <c r="BN423" i="3"/>
  <c r="BN422" i="3"/>
  <c r="BN421" i="3"/>
  <c r="BN420" i="3"/>
  <c r="BN419" i="3"/>
  <c r="BN418" i="3"/>
  <c r="BN417" i="3"/>
  <c r="BN416" i="3"/>
  <c r="BN415" i="3"/>
  <c r="BN414" i="3"/>
  <c r="BN413" i="3"/>
  <c r="BN412" i="3"/>
  <c r="BN411" i="3"/>
  <c r="BN410" i="3"/>
  <c r="BN409" i="3"/>
  <c r="BN408" i="3"/>
  <c r="BN407" i="3"/>
  <c r="BN406" i="3"/>
  <c r="BN405" i="3"/>
  <c r="BN404" i="3"/>
  <c r="BN403" i="3"/>
  <c r="BN402" i="3"/>
  <c r="BN401" i="3"/>
  <c r="BN400" i="3"/>
  <c r="BN399" i="3"/>
  <c r="BN398" i="3"/>
  <c r="BN397" i="3"/>
  <c r="BN396" i="3"/>
  <c r="BN395" i="3"/>
  <c r="BN394" i="3"/>
  <c r="BN393" i="3"/>
  <c r="BN392" i="3"/>
  <c r="BN391" i="3"/>
  <c r="BN390" i="3"/>
  <c r="BN389" i="3"/>
  <c r="BN388" i="3"/>
  <c r="BN387" i="3"/>
  <c r="BN386" i="3"/>
  <c r="BN385" i="3"/>
  <c r="BN384" i="3"/>
  <c r="BN383" i="3"/>
  <c r="BN382" i="3"/>
  <c r="BN381" i="3"/>
  <c r="BN380" i="3"/>
  <c r="BN379" i="3"/>
  <c r="BN378" i="3"/>
  <c r="BN377" i="3"/>
  <c r="BN376" i="3"/>
  <c r="BN375" i="3"/>
  <c r="BN374" i="3"/>
  <c r="BN373" i="3"/>
  <c r="BN372" i="3"/>
  <c r="BN371" i="3"/>
  <c r="BN370" i="3"/>
  <c r="BN369" i="3"/>
  <c r="BN368" i="3"/>
  <c r="BN367" i="3"/>
  <c r="BN366" i="3"/>
  <c r="BN365" i="3"/>
  <c r="BN364" i="3"/>
  <c r="BN363" i="3"/>
  <c r="BN362" i="3"/>
  <c r="BN361" i="3"/>
  <c r="BN360" i="3"/>
  <c r="BN359" i="3"/>
  <c r="BN358" i="3"/>
  <c r="BN357" i="3"/>
  <c r="BN356" i="3"/>
  <c r="BN355" i="3"/>
  <c r="BN354" i="3"/>
  <c r="BN353" i="3"/>
  <c r="BN352" i="3"/>
  <c r="BN351" i="3"/>
  <c r="BN350" i="3"/>
  <c r="BN349" i="3"/>
  <c r="BN348" i="3"/>
  <c r="BN347" i="3"/>
  <c r="BN346" i="3"/>
  <c r="BN345" i="3"/>
  <c r="BN344" i="3"/>
  <c r="BN343" i="3"/>
  <c r="BN342" i="3"/>
  <c r="BN341" i="3"/>
  <c r="BN340" i="3"/>
  <c r="BN339" i="3"/>
  <c r="BN338" i="3"/>
  <c r="BN337" i="3"/>
  <c r="BN336" i="3"/>
  <c r="BN335" i="3"/>
  <c r="BN334" i="3"/>
  <c r="BN333" i="3"/>
  <c r="BN332" i="3"/>
  <c r="BN331" i="3"/>
  <c r="BN330" i="3"/>
  <c r="BN329" i="3"/>
  <c r="BN328" i="3"/>
  <c r="BN327" i="3"/>
  <c r="BN326" i="3"/>
  <c r="BN325" i="3"/>
  <c r="BN324" i="3"/>
  <c r="BN323" i="3"/>
  <c r="BN322" i="3"/>
  <c r="BN321" i="3"/>
  <c r="BN320" i="3"/>
  <c r="BN319" i="3"/>
  <c r="BN318" i="3"/>
  <c r="BN317" i="3"/>
  <c r="BN316" i="3"/>
  <c r="BN315" i="3"/>
  <c r="BN314" i="3"/>
  <c r="BN313" i="3"/>
  <c r="BN312" i="3"/>
  <c r="BN311" i="3"/>
  <c r="BN310" i="3"/>
  <c r="BN309" i="3"/>
  <c r="BN308" i="3"/>
  <c r="BN307" i="3"/>
  <c r="BN306" i="3"/>
  <c r="BN305" i="3"/>
  <c r="BN304" i="3"/>
  <c r="BN303" i="3"/>
  <c r="BN302" i="3"/>
  <c r="BN301" i="3"/>
  <c r="BN300" i="3"/>
  <c r="BN299" i="3"/>
  <c r="BN298" i="3"/>
  <c r="BN297" i="3"/>
  <c r="BN296" i="3"/>
  <c r="BN295" i="3"/>
  <c r="BN294" i="3"/>
  <c r="BN293" i="3"/>
  <c r="BN292" i="3"/>
  <c r="BN291" i="3"/>
  <c r="BN290" i="3"/>
  <c r="BN289" i="3"/>
  <c r="BN288" i="3"/>
  <c r="BN287" i="3"/>
  <c r="BN286" i="3"/>
  <c r="BN285" i="3"/>
  <c r="BN284" i="3"/>
  <c r="BN283" i="3"/>
  <c r="BN282" i="3"/>
  <c r="BN281" i="3"/>
  <c r="BN280" i="3"/>
  <c r="BN279" i="3"/>
  <c r="BN278" i="3"/>
  <c r="BN277" i="3"/>
  <c r="BN276" i="3"/>
  <c r="BN275" i="3"/>
  <c r="BN274" i="3"/>
  <c r="BN273" i="3"/>
  <c r="BN272" i="3"/>
  <c r="BN271" i="3"/>
  <c r="BN270" i="3"/>
  <c r="BN269" i="3"/>
  <c r="BN268" i="3"/>
  <c r="BN267" i="3"/>
  <c r="BN266" i="3"/>
  <c r="BN265" i="3"/>
  <c r="BN264" i="3"/>
  <c r="BN263" i="3"/>
  <c r="BN262" i="3"/>
  <c r="BN261" i="3"/>
  <c r="BN260" i="3"/>
  <c r="BN259" i="3"/>
  <c r="BN258" i="3"/>
  <c r="BN257" i="3"/>
  <c r="BN256" i="3"/>
  <c r="BN255" i="3"/>
  <c r="BN254" i="3"/>
  <c r="BN253" i="3"/>
  <c r="BN252" i="3"/>
  <c r="BN251" i="3"/>
  <c r="BN250" i="3"/>
  <c r="BN249" i="3"/>
  <c r="BN248" i="3"/>
  <c r="BN247" i="3"/>
  <c r="BN246" i="3"/>
  <c r="BN245" i="3"/>
  <c r="BN244" i="3"/>
  <c r="BN243" i="3"/>
  <c r="BN242" i="3"/>
  <c r="BN241" i="3"/>
  <c r="BN240" i="3"/>
  <c r="BN239" i="3"/>
  <c r="BN238" i="3"/>
  <c r="BN237" i="3"/>
  <c r="BN236" i="3"/>
  <c r="BN235" i="3"/>
  <c r="BN234" i="3"/>
  <c r="BN233" i="3"/>
  <c r="BN232" i="3"/>
  <c r="BN231" i="3"/>
  <c r="BN230" i="3"/>
  <c r="BN229" i="3"/>
  <c r="BN228" i="3"/>
  <c r="BN227" i="3"/>
  <c r="BN226" i="3"/>
  <c r="BN225" i="3"/>
  <c r="BN224" i="3"/>
  <c r="BN223" i="3"/>
  <c r="BN222" i="3"/>
  <c r="BN221" i="3"/>
  <c r="BN220" i="3"/>
  <c r="BN219" i="3"/>
  <c r="BN218" i="3"/>
  <c r="BN217" i="3"/>
  <c r="BN216" i="3"/>
  <c r="BN215" i="3"/>
  <c r="BN214" i="3"/>
  <c r="BN213" i="3"/>
  <c r="BN212" i="3"/>
  <c r="BN211" i="3"/>
  <c r="BN210" i="3"/>
  <c r="BN209" i="3"/>
  <c r="BN208" i="3"/>
  <c r="BN207" i="3"/>
  <c r="BN206" i="3"/>
  <c r="BN205" i="3"/>
  <c r="BN204" i="3"/>
  <c r="BN203" i="3"/>
  <c r="BN202" i="3"/>
  <c r="BN201" i="3"/>
  <c r="BN200" i="3"/>
  <c r="BN199" i="3"/>
  <c r="BN198" i="3"/>
  <c r="BN197" i="3"/>
  <c r="BN196" i="3"/>
  <c r="BN195" i="3"/>
  <c r="BN194" i="3"/>
  <c r="BN193" i="3"/>
  <c r="BN192" i="3"/>
  <c r="BN191" i="3"/>
  <c r="BN190" i="3"/>
  <c r="BN189" i="3"/>
  <c r="BN188" i="3"/>
  <c r="BN187" i="3"/>
  <c r="BN186" i="3"/>
  <c r="BN185" i="3"/>
  <c r="BN184" i="3"/>
  <c r="BN183" i="3"/>
  <c r="BN182" i="3"/>
  <c r="BN181" i="3"/>
  <c r="BN180" i="3"/>
  <c r="BN179" i="3"/>
  <c r="BN178" i="3"/>
  <c r="BN177" i="3"/>
  <c r="BN176" i="3"/>
  <c r="BN175" i="3"/>
  <c r="BN174" i="3"/>
  <c r="BN173" i="3"/>
  <c r="BN172" i="3"/>
  <c r="BN171" i="3"/>
  <c r="BN170" i="3"/>
  <c r="BN169" i="3"/>
  <c r="BN168" i="3"/>
  <c r="BN167" i="3"/>
  <c r="BN166" i="3"/>
  <c r="BN165" i="3"/>
  <c r="BN164" i="3"/>
  <c r="BN163" i="3"/>
  <c r="BN162" i="3"/>
  <c r="BN161" i="3"/>
  <c r="BN160" i="3"/>
  <c r="BN159" i="3"/>
  <c r="BN158" i="3"/>
  <c r="BN157" i="3"/>
  <c r="BN156" i="3"/>
  <c r="BN155" i="3"/>
  <c r="BN154" i="3"/>
  <c r="BN153" i="3"/>
  <c r="BN152" i="3"/>
  <c r="BN151" i="3"/>
  <c r="BN150" i="3"/>
  <c r="BN149" i="3"/>
  <c r="BN148" i="3"/>
  <c r="BN147" i="3"/>
  <c r="BN146" i="3"/>
  <c r="BN145" i="3"/>
  <c r="BN144" i="3"/>
  <c r="BN143" i="3"/>
  <c r="BN142" i="3"/>
  <c r="BN141" i="3"/>
  <c r="BN140" i="3"/>
  <c r="BN139" i="3"/>
  <c r="BN138" i="3"/>
  <c r="BN137" i="3"/>
  <c r="BN136" i="3"/>
  <c r="BN135" i="3"/>
  <c r="BN134" i="3"/>
  <c r="BN133" i="3"/>
  <c r="BN132" i="3"/>
  <c r="BN131" i="3"/>
  <c r="BN130" i="3"/>
  <c r="BN129" i="3"/>
  <c r="BN128" i="3"/>
  <c r="BN127" i="3"/>
  <c r="BN126" i="3"/>
  <c r="BN125" i="3"/>
  <c r="BN124" i="3"/>
  <c r="BN123" i="3"/>
  <c r="BN122" i="3"/>
  <c r="BN121" i="3"/>
  <c r="BN120" i="3"/>
  <c r="BN119" i="3"/>
  <c r="BN118" i="3"/>
  <c r="BN117" i="3"/>
  <c r="BN116" i="3"/>
  <c r="BN115" i="3"/>
  <c r="BN114" i="3"/>
  <c r="BN113" i="3"/>
  <c r="BN112" i="3"/>
  <c r="BN111" i="3"/>
  <c r="BN110" i="3"/>
  <c r="BN109" i="3"/>
  <c r="BN108" i="3"/>
  <c r="BN107" i="3"/>
  <c r="BN106" i="3"/>
  <c r="BN105" i="3"/>
  <c r="BN104" i="3"/>
  <c r="BN103" i="3"/>
  <c r="BN102" i="3"/>
  <c r="BN101" i="3"/>
  <c r="BN100" i="3"/>
  <c r="BN99" i="3"/>
  <c r="BN98" i="3"/>
  <c r="BN97" i="3"/>
  <c r="BN96" i="3"/>
  <c r="BN95" i="3"/>
  <c r="BN94" i="3"/>
  <c r="BN93" i="3"/>
  <c r="BN92" i="3"/>
  <c r="BN91" i="3"/>
  <c r="BN90" i="3"/>
  <c r="BN89" i="3"/>
  <c r="BN88" i="3"/>
  <c r="BN87" i="3"/>
  <c r="BN86" i="3"/>
  <c r="BN85" i="3"/>
  <c r="BN84" i="3"/>
  <c r="BN83" i="3"/>
  <c r="BN82" i="3"/>
  <c r="BN81" i="3"/>
  <c r="BN80" i="3"/>
  <c r="BN925" i="7"/>
  <c r="BN924" i="7"/>
  <c r="BN923" i="7"/>
  <c r="BN922" i="7"/>
  <c r="BN921" i="7"/>
  <c r="BN920" i="7"/>
  <c r="BN919" i="7"/>
  <c r="BN918" i="7"/>
  <c r="BN917" i="7"/>
  <c r="BN916" i="7"/>
  <c r="BN915" i="7"/>
  <c r="BN914" i="7"/>
  <c r="BN913" i="7"/>
  <c r="BN912" i="7"/>
  <c r="BN911" i="7"/>
  <c r="BN910" i="7"/>
  <c r="BN909" i="7"/>
  <c r="BN908" i="7"/>
  <c r="BN907" i="7"/>
  <c r="BN906" i="7"/>
  <c r="BN905" i="7"/>
  <c r="BN904" i="7"/>
  <c r="BN903" i="7"/>
  <c r="BN902" i="7"/>
  <c r="BN901" i="7"/>
  <c r="BN900" i="7"/>
  <c r="BN899" i="7"/>
  <c r="BN898" i="7"/>
  <c r="BN897" i="7"/>
  <c r="BN896" i="7"/>
  <c r="BN895" i="7"/>
  <c r="BN894" i="7"/>
  <c r="BN893" i="7"/>
  <c r="BN892" i="7"/>
  <c r="BN891" i="7"/>
  <c r="BN890" i="7"/>
  <c r="BN889" i="7"/>
  <c r="BN888" i="7"/>
  <c r="BN887" i="7"/>
  <c r="BN886" i="7"/>
  <c r="BN885" i="7"/>
  <c r="BN884" i="7"/>
  <c r="BN883" i="7"/>
  <c r="BN882" i="7"/>
  <c r="BN881" i="7"/>
  <c r="BN880" i="7"/>
  <c r="BN879" i="7"/>
  <c r="BN878" i="7"/>
  <c r="BN877" i="7"/>
  <c r="BN876" i="7"/>
  <c r="BN875" i="7"/>
  <c r="BN874" i="7"/>
  <c r="BN873" i="7"/>
  <c r="BN872" i="7"/>
  <c r="BN871" i="7"/>
  <c r="BN870" i="7"/>
  <c r="BN869" i="7"/>
  <c r="BN868" i="7"/>
  <c r="BN867" i="7"/>
  <c r="BN866" i="7"/>
  <c r="BN865" i="7"/>
  <c r="BN864" i="7"/>
  <c r="BN863" i="7"/>
  <c r="BN862" i="7"/>
  <c r="BN861" i="7"/>
  <c r="BN860" i="7"/>
  <c r="BN859" i="7"/>
  <c r="BN858" i="7"/>
  <c r="BN857" i="7"/>
  <c r="BN856" i="7"/>
  <c r="BN855" i="7"/>
  <c r="BN854" i="7"/>
  <c r="BN853" i="7"/>
  <c r="BN852" i="7"/>
  <c r="BN851" i="7"/>
  <c r="BN850" i="7"/>
  <c r="BN849" i="7"/>
  <c r="BN848" i="7"/>
  <c r="BN847" i="7"/>
  <c r="BN846" i="7"/>
  <c r="BN845" i="7"/>
  <c r="BN844" i="7"/>
  <c r="BN843" i="7"/>
  <c r="BN842" i="7"/>
  <c r="BN841" i="7"/>
  <c r="BN840" i="7"/>
  <c r="BN839" i="7"/>
  <c r="BN838" i="7"/>
  <c r="BN837" i="7"/>
  <c r="BN836" i="7"/>
  <c r="BN835" i="7"/>
  <c r="BN834" i="7"/>
  <c r="BN833" i="7"/>
  <c r="BN832" i="7"/>
  <c r="BN831" i="7"/>
  <c r="BN830" i="7"/>
  <c r="BN829" i="7"/>
  <c r="BN828" i="7"/>
  <c r="BN827" i="7"/>
  <c r="BN826" i="7"/>
  <c r="BN825" i="7"/>
  <c r="BN824" i="7"/>
  <c r="BN823" i="7"/>
  <c r="BN822" i="7"/>
  <c r="BN821" i="7"/>
  <c r="BN820" i="7"/>
  <c r="BN819" i="7"/>
  <c r="BN818" i="7"/>
  <c r="BN817" i="7"/>
  <c r="BN816" i="7"/>
  <c r="BN815" i="7"/>
  <c r="BN814" i="7"/>
  <c r="BN813" i="7"/>
  <c r="BN812" i="7"/>
  <c r="BN811" i="7"/>
  <c r="BN810" i="7"/>
  <c r="BN809" i="7"/>
  <c r="BN808" i="7"/>
  <c r="BN807" i="7"/>
  <c r="BN806" i="7"/>
  <c r="BN805" i="7"/>
  <c r="BN804" i="7"/>
  <c r="BN803" i="7"/>
  <c r="BN802" i="7"/>
  <c r="BN801" i="7"/>
  <c r="BN800" i="7"/>
  <c r="BN799" i="7"/>
  <c r="BN798" i="7"/>
  <c r="BN797" i="7"/>
  <c r="BN796" i="7"/>
  <c r="BN795" i="7"/>
  <c r="BN794" i="7"/>
  <c r="BN793" i="7"/>
  <c r="BN792" i="7"/>
  <c r="BN791" i="7"/>
  <c r="BN790" i="7"/>
  <c r="BN789" i="7"/>
  <c r="BN788" i="7"/>
  <c r="BN787" i="7"/>
  <c r="BN786" i="7"/>
  <c r="BN785" i="7"/>
  <c r="BN784" i="7"/>
  <c r="BN783" i="7"/>
  <c r="BN782" i="7"/>
  <c r="BN781" i="7"/>
  <c r="BN780" i="7"/>
  <c r="BN779" i="7"/>
  <c r="BN778" i="7"/>
  <c r="BN777" i="7"/>
  <c r="BN776" i="7"/>
  <c r="BN775" i="7"/>
  <c r="BN774" i="7"/>
  <c r="BN773" i="7"/>
  <c r="BN772" i="7"/>
  <c r="BN771" i="7"/>
  <c r="BN770" i="7"/>
  <c r="BN769" i="7"/>
  <c r="BN768" i="7"/>
  <c r="BN767" i="7"/>
  <c r="BN766" i="7"/>
  <c r="BN765" i="7"/>
  <c r="BN764" i="7"/>
  <c r="BN763" i="7"/>
  <c r="BN762" i="7"/>
  <c r="BN761" i="7"/>
  <c r="BN760" i="7"/>
  <c r="BN759" i="7"/>
  <c r="BN758" i="7"/>
  <c r="BN757" i="7"/>
  <c r="BN756" i="7"/>
  <c r="BN755" i="7"/>
  <c r="BN754" i="7"/>
  <c r="BN753" i="7"/>
  <c r="BN752" i="7"/>
  <c r="BN751" i="7"/>
  <c r="BN750" i="7"/>
  <c r="BN749" i="7"/>
  <c r="BN748" i="7"/>
  <c r="BN747" i="7"/>
  <c r="BN746" i="7"/>
  <c r="BN745" i="7"/>
  <c r="BN744" i="7"/>
  <c r="BN743" i="7"/>
  <c r="BN742" i="7"/>
  <c r="BN741" i="7"/>
  <c r="BN740" i="7"/>
  <c r="BN739" i="7"/>
  <c r="BN738" i="7"/>
  <c r="BN737" i="7"/>
  <c r="BN736" i="7"/>
  <c r="BN735" i="7"/>
  <c r="BN734" i="7"/>
  <c r="BN733" i="7"/>
  <c r="BN732" i="7"/>
  <c r="BN731" i="7"/>
  <c r="BN730" i="7"/>
  <c r="BN729" i="7"/>
  <c r="BN728" i="7"/>
  <c r="BN727" i="7"/>
  <c r="BN726" i="7"/>
  <c r="BN725" i="7"/>
  <c r="BN724" i="7"/>
  <c r="BN723" i="7"/>
  <c r="BN722" i="7"/>
  <c r="BN721" i="7"/>
  <c r="BN720" i="7"/>
  <c r="BN719" i="7"/>
  <c r="BN718" i="7"/>
  <c r="BN717" i="7"/>
  <c r="BN716" i="7"/>
  <c r="BN715" i="7"/>
  <c r="BN714" i="7"/>
  <c r="BN713" i="7"/>
  <c r="BN712" i="7"/>
  <c r="BN711" i="7"/>
  <c r="BN710" i="7"/>
  <c r="BN709" i="7"/>
  <c r="BN708" i="7"/>
  <c r="BN707" i="7"/>
  <c r="BN706" i="7"/>
  <c r="BN705" i="7"/>
  <c r="BN704" i="7"/>
  <c r="BN703" i="7"/>
  <c r="BN702" i="7"/>
  <c r="BN701" i="7"/>
  <c r="BN700" i="7"/>
  <c r="BN699" i="7"/>
  <c r="BN698" i="7"/>
  <c r="BN697" i="7"/>
  <c r="BN696" i="7"/>
  <c r="BN695" i="7"/>
  <c r="BN694" i="7"/>
  <c r="BN693" i="7"/>
  <c r="BN692" i="7"/>
  <c r="BN691" i="7"/>
  <c r="BN690" i="7"/>
  <c r="BN689" i="7"/>
  <c r="BN688" i="7"/>
  <c r="BN687" i="7"/>
  <c r="BN686" i="7"/>
  <c r="BN685" i="7"/>
  <c r="BN684" i="7"/>
  <c r="BN683" i="7"/>
  <c r="BN682" i="7"/>
  <c r="BN681" i="7"/>
  <c r="BN680" i="7"/>
  <c r="BN679" i="7"/>
  <c r="BN678" i="7"/>
  <c r="BN677" i="7"/>
  <c r="BN676" i="7"/>
  <c r="BN675" i="7"/>
  <c r="BN674" i="7"/>
  <c r="BN673" i="7"/>
  <c r="BN672" i="7"/>
  <c r="BN671" i="7"/>
  <c r="BN670" i="7"/>
  <c r="BN669" i="7"/>
  <c r="BN668" i="7"/>
  <c r="BN667" i="7"/>
  <c r="BN666" i="7"/>
  <c r="BN665" i="7"/>
  <c r="BN664" i="7"/>
  <c r="BN663" i="7"/>
  <c r="BN662" i="7"/>
  <c r="BN661" i="7"/>
  <c r="BN660" i="7"/>
  <c r="BN659" i="7"/>
  <c r="BN658" i="7"/>
  <c r="BN657" i="7"/>
  <c r="BN656" i="7"/>
  <c r="BN655" i="7"/>
  <c r="BN654" i="7"/>
  <c r="BN653" i="7"/>
  <c r="BN652" i="7"/>
  <c r="BN651" i="7"/>
  <c r="BN650" i="7"/>
  <c r="BN649" i="7"/>
  <c r="BN648" i="7"/>
  <c r="BN647" i="7"/>
  <c r="BN646" i="7"/>
  <c r="BN645" i="7"/>
  <c r="BN644" i="7"/>
  <c r="BN643" i="7"/>
  <c r="BN642" i="7"/>
  <c r="BN641" i="7"/>
  <c r="BN640" i="7"/>
  <c r="BN639" i="7"/>
  <c r="BN638" i="7"/>
  <c r="BN637" i="7"/>
  <c r="BN636" i="7"/>
  <c r="BN635" i="7"/>
  <c r="BN634" i="7"/>
  <c r="BN633" i="7"/>
  <c r="BN632" i="7"/>
  <c r="BN631" i="7"/>
  <c r="BN630" i="7"/>
  <c r="BN629" i="7"/>
  <c r="BN628" i="7"/>
  <c r="BN627" i="7"/>
  <c r="BN626" i="7"/>
  <c r="BN625" i="7"/>
  <c r="BN624" i="7"/>
  <c r="BN623" i="7"/>
  <c r="BN622" i="7"/>
  <c r="BN621" i="7"/>
  <c r="BN620" i="7"/>
  <c r="BN619" i="7"/>
  <c r="BN618" i="7"/>
  <c r="BN617" i="7"/>
  <c r="BN616" i="7"/>
  <c r="BN615" i="7"/>
  <c r="BN614" i="7"/>
  <c r="BN613" i="7"/>
  <c r="BN612" i="7"/>
  <c r="BN611" i="7"/>
  <c r="BN610" i="7"/>
  <c r="BN609" i="7"/>
  <c r="BN608" i="7"/>
  <c r="BN607" i="7"/>
  <c r="BN606" i="7"/>
  <c r="BN605" i="7"/>
  <c r="BN604" i="7"/>
  <c r="BN603" i="7"/>
  <c r="BN602" i="7"/>
  <c r="BN601" i="7"/>
  <c r="BN600" i="7"/>
  <c r="BN599" i="7"/>
  <c r="BN598" i="7"/>
  <c r="BN597" i="7"/>
  <c r="BN596" i="7"/>
  <c r="BN595" i="7"/>
  <c r="BN594" i="7"/>
  <c r="BN593" i="7"/>
  <c r="BN592" i="7"/>
  <c r="BN591" i="7"/>
  <c r="BN590" i="7"/>
  <c r="BN589" i="7"/>
  <c r="BN588" i="7"/>
  <c r="BN587" i="7"/>
  <c r="BN586" i="7"/>
  <c r="BN585" i="7"/>
  <c r="BN584" i="7"/>
  <c r="BN583" i="7"/>
  <c r="BN582" i="7"/>
  <c r="BN581" i="7"/>
  <c r="BN580" i="7"/>
  <c r="BN579" i="7"/>
  <c r="BN578" i="7"/>
  <c r="BN577" i="7"/>
  <c r="BN576" i="7"/>
  <c r="BN575" i="7"/>
  <c r="BN574" i="7"/>
  <c r="BN573" i="7"/>
  <c r="BN572" i="7"/>
  <c r="BN571" i="7"/>
  <c r="BN570" i="7"/>
  <c r="BN569" i="7"/>
  <c r="BN568" i="7"/>
  <c r="BN567" i="7"/>
  <c r="BN566" i="7"/>
  <c r="BN565" i="7"/>
  <c r="BN564" i="7"/>
  <c r="BN563" i="7"/>
  <c r="BN562" i="7"/>
  <c r="BN561" i="7"/>
  <c r="BN560" i="7"/>
  <c r="BN559" i="7"/>
  <c r="BN558" i="7"/>
  <c r="BN557" i="7"/>
  <c r="BN556" i="7"/>
  <c r="BN555" i="7"/>
  <c r="BN554" i="7"/>
  <c r="BN553" i="7"/>
  <c r="BN552" i="7"/>
  <c r="BN551" i="7"/>
  <c r="BN550" i="7"/>
  <c r="BN549" i="7"/>
  <c r="BN548" i="7"/>
  <c r="BN547" i="7"/>
  <c r="BN546" i="7"/>
  <c r="BN545" i="7"/>
  <c r="BN544" i="7"/>
  <c r="BN543" i="7"/>
  <c r="BN542" i="7"/>
  <c r="BN541" i="7"/>
  <c r="BN540" i="7"/>
  <c r="BN539" i="7"/>
  <c r="BN538" i="7"/>
  <c r="BN537" i="7"/>
  <c r="BN536" i="7"/>
  <c r="BN535" i="7"/>
  <c r="BN534" i="7"/>
  <c r="BN533" i="7"/>
  <c r="BN532" i="7"/>
  <c r="BN531" i="7"/>
  <c r="BN530" i="7"/>
  <c r="BN529" i="7"/>
  <c r="BN528" i="7"/>
  <c r="BN527" i="7"/>
  <c r="BN526" i="7"/>
  <c r="BN525" i="7"/>
  <c r="BN524" i="7"/>
  <c r="BN523" i="7"/>
  <c r="BN522" i="7"/>
  <c r="BN521" i="7"/>
  <c r="BN520" i="7"/>
  <c r="BN519" i="7"/>
  <c r="BN518" i="7"/>
  <c r="BN517" i="7"/>
  <c r="BN516" i="7"/>
  <c r="BN515" i="7"/>
  <c r="BN514" i="7"/>
  <c r="BN513" i="7"/>
  <c r="BN512" i="7"/>
  <c r="BN511" i="7"/>
  <c r="BN510" i="7"/>
  <c r="BN509" i="7"/>
  <c r="BN508" i="7"/>
  <c r="BN507" i="7"/>
  <c r="BN506" i="7"/>
  <c r="BN505" i="7"/>
  <c r="BN504" i="7"/>
  <c r="BN503" i="7"/>
  <c r="BN502" i="7"/>
  <c r="BN501" i="7"/>
  <c r="BN500" i="7"/>
  <c r="BN499" i="7"/>
  <c r="BN498" i="7"/>
  <c r="BN497" i="7"/>
  <c r="BN496" i="7"/>
  <c r="BN495" i="7"/>
  <c r="BN494" i="7"/>
  <c r="BN493" i="7"/>
  <c r="BN492" i="7"/>
  <c r="BN491" i="7"/>
  <c r="BN490" i="7"/>
  <c r="BN489" i="7"/>
  <c r="BN488" i="7"/>
  <c r="BN487" i="7"/>
  <c r="BN486" i="7"/>
  <c r="BN485" i="7"/>
  <c r="BN484" i="7"/>
  <c r="BN483" i="7"/>
  <c r="BN482" i="7"/>
  <c r="BN481" i="7"/>
  <c r="BN480" i="7"/>
  <c r="BN479" i="7"/>
  <c r="BN478" i="7"/>
  <c r="BN477" i="7"/>
  <c r="BN476" i="7"/>
  <c r="BN475" i="7"/>
  <c r="BN474" i="7"/>
  <c r="BN473" i="7"/>
  <c r="BN472" i="7"/>
  <c r="BN471" i="7"/>
  <c r="BN470" i="7"/>
  <c r="BN469" i="7"/>
  <c r="BN468" i="7"/>
  <c r="BN467" i="7"/>
  <c r="BN466" i="7"/>
  <c r="BN465" i="7"/>
  <c r="BN464" i="7"/>
  <c r="BN463" i="7"/>
  <c r="BN462" i="7"/>
  <c r="BN461" i="7"/>
  <c r="BN460" i="7"/>
  <c r="BN459" i="7"/>
  <c r="BN458" i="7"/>
  <c r="BN457" i="7"/>
  <c r="BN456" i="7"/>
  <c r="BN455" i="7"/>
  <c r="BN454" i="7"/>
  <c r="BN453" i="7"/>
  <c r="BN452" i="7"/>
  <c r="BN451" i="7"/>
  <c r="BN450" i="7"/>
  <c r="BN449" i="7"/>
  <c r="BN448" i="7"/>
  <c r="BN447" i="7"/>
  <c r="BN446" i="7"/>
  <c r="BN445" i="7"/>
  <c r="BN444" i="7"/>
  <c r="BN443" i="7"/>
  <c r="BN442" i="7"/>
  <c r="BN441" i="7"/>
  <c r="BN440" i="7"/>
  <c r="BN439" i="7"/>
  <c r="BN438" i="7"/>
  <c r="BN437" i="7"/>
  <c r="BN436" i="7"/>
  <c r="BN435" i="7"/>
  <c r="BN434" i="7"/>
  <c r="BN433" i="7"/>
  <c r="BN432" i="7"/>
  <c r="BN431" i="7"/>
  <c r="BN430" i="7"/>
  <c r="BN429" i="7"/>
  <c r="BN428" i="7"/>
  <c r="BN427" i="7"/>
  <c r="BN426" i="7"/>
  <c r="BN425" i="7"/>
  <c r="BN424" i="7"/>
  <c r="BN423" i="7"/>
  <c r="BN422" i="7"/>
  <c r="BN421" i="7"/>
  <c r="BN420" i="7"/>
  <c r="BN419" i="7"/>
  <c r="BN418" i="7"/>
  <c r="BN417" i="7"/>
  <c r="BN416" i="7"/>
  <c r="BN415" i="7"/>
  <c r="BN414" i="7"/>
  <c r="BN413" i="7"/>
  <c r="BN412" i="7"/>
  <c r="BN411" i="7"/>
  <c r="BN410" i="7"/>
  <c r="BN409" i="7"/>
  <c r="BN408" i="7"/>
  <c r="BN407" i="7"/>
  <c r="BN406" i="7"/>
  <c r="BN405" i="7"/>
  <c r="BN404" i="7"/>
  <c r="BN403" i="7"/>
  <c r="BN402" i="7"/>
  <c r="BN401" i="7"/>
  <c r="BN400" i="7"/>
  <c r="BN399" i="7"/>
  <c r="BN398" i="7"/>
  <c r="BN397" i="7"/>
  <c r="BN396" i="7"/>
  <c r="BN395" i="7"/>
  <c r="BN394" i="7"/>
  <c r="BN393" i="7"/>
  <c r="BN392" i="7"/>
  <c r="BN391" i="7"/>
  <c r="BN390" i="7"/>
  <c r="BN389" i="7"/>
  <c r="BN388" i="7"/>
  <c r="BN387" i="7"/>
  <c r="BN386" i="7"/>
  <c r="BN385" i="7"/>
  <c r="BN384" i="7"/>
  <c r="BN383" i="7"/>
  <c r="BN382" i="7"/>
  <c r="BN381" i="7"/>
  <c r="BN380" i="7"/>
  <c r="BN379" i="7"/>
  <c r="BN378" i="7"/>
  <c r="BN377" i="7"/>
  <c r="BN376" i="7"/>
  <c r="BN375" i="7"/>
  <c r="BN374" i="7"/>
  <c r="BN373" i="7"/>
  <c r="BN372" i="7"/>
  <c r="BN371" i="7"/>
  <c r="BN370" i="7"/>
  <c r="BN369" i="7"/>
  <c r="BN368" i="7"/>
  <c r="BN367" i="7"/>
  <c r="BN366" i="7"/>
  <c r="BN365" i="7"/>
  <c r="BN364" i="7"/>
  <c r="BN363" i="7"/>
  <c r="BN362" i="7"/>
  <c r="BN361" i="7"/>
  <c r="BN360" i="7"/>
  <c r="BN359" i="7"/>
  <c r="BN358" i="7"/>
  <c r="BN357" i="7"/>
  <c r="BN356" i="7"/>
  <c r="BN355" i="7"/>
  <c r="BN354" i="7"/>
  <c r="BN353" i="7"/>
  <c r="BN352" i="7"/>
  <c r="BN351" i="7"/>
  <c r="BN350" i="7"/>
  <c r="BN349" i="7"/>
  <c r="BN348" i="7"/>
  <c r="BN347" i="7"/>
  <c r="BN346" i="7"/>
  <c r="BN345" i="7"/>
  <c r="BN344" i="7"/>
  <c r="BN343" i="7"/>
  <c r="BN342" i="7"/>
  <c r="BN341" i="7"/>
  <c r="BN340" i="7"/>
  <c r="BN339" i="7"/>
  <c r="BN338" i="7"/>
  <c r="BN337" i="7"/>
  <c r="BN336" i="7"/>
  <c r="BN335" i="7"/>
  <c r="BN334" i="7"/>
  <c r="BN333" i="7"/>
  <c r="BN332" i="7"/>
  <c r="BN331" i="7"/>
  <c r="BN330" i="7"/>
  <c r="BN329" i="7"/>
  <c r="BN328" i="7"/>
  <c r="BN327" i="7"/>
  <c r="BN326" i="7"/>
  <c r="BN325" i="7"/>
  <c r="BN324" i="7"/>
  <c r="BN323" i="7"/>
  <c r="BN322" i="7"/>
  <c r="BN321" i="7"/>
  <c r="BN320" i="7"/>
  <c r="BN319" i="7"/>
  <c r="BN318" i="7"/>
  <c r="BN317" i="7"/>
  <c r="BN316" i="7"/>
  <c r="BN315" i="7"/>
  <c r="BN314" i="7"/>
  <c r="BN313" i="7"/>
  <c r="BN312" i="7"/>
  <c r="BN311" i="7"/>
  <c r="BN310" i="7"/>
  <c r="BN309" i="7"/>
  <c r="BN308" i="7"/>
  <c r="BN307" i="7"/>
  <c r="BN306" i="7"/>
  <c r="BN305" i="7"/>
  <c r="BN304" i="7"/>
  <c r="BN303" i="7"/>
  <c r="BN302" i="7"/>
  <c r="BN301" i="7"/>
  <c r="BN300" i="7"/>
  <c r="BN299" i="7"/>
  <c r="BN298" i="7"/>
  <c r="BN297" i="7"/>
  <c r="BN296" i="7"/>
  <c r="BN295" i="7"/>
  <c r="BN294" i="7"/>
  <c r="BN293" i="7"/>
  <c r="BN292" i="7"/>
  <c r="BN291" i="7"/>
  <c r="BN290" i="7"/>
  <c r="BN289" i="7"/>
  <c r="BN288" i="7"/>
  <c r="BN287" i="7"/>
  <c r="BN286" i="7"/>
  <c r="BN285" i="7"/>
  <c r="BN284" i="7"/>
  <c r="BN283" i="7"/>
  <c r="BN282" i="7"/>
  <c r="BN281" i="7"/>
  <c r="BN280" i="7"/>
  <c r="BN279" i="7"/>
  <c r="BN278" i="7"/>
  <c r="BN277" i="7"/>
  <c r="BN276" i="7"/>
  <c r="BN275" i="7"/>
  <c r="BN274" i="7"/>
  <c r="BN273" i="7"/>
  <c r="BN272" i="7"/>
  <c r="BN271" i="7"/>
  <c r="BN270" i="7"/>
  <c r="BN269" i="7"/>
  <c r="BN268" i="7"/>
  <c r="BN267" i="7"/>
  <c r="BN266" i="7"/>
  <c r="BN265" i="7"/>
  <c r="BN264" i="7"/>
  <c r="BN263" i="7"/>
  <c r="BN262" i="7"/>
  <c r="BN261" i="7"/>
  <c r="BN260" i="7"/>
  <c r="BN259" i="7"/>
  <c r="BN258" i="7"/>
  <c r="BN257" i="7"/>
  <c r="BN256" i="7"/>
  <c r="BN255" i="7"/>
  <c r="BN254" i="7"/>
  <c r="BN253" i="7"/>
  <c r="BN252" i="7"/>
  <c r="BN251" i="7"/>
  <c r="BN250" i="7"/>
  <c r="BN249" i="7"/>
  <c r="BN248" i="7"/>
  <c r="BN247" i="7"/>
  <c r="BN246" i="7"/>
  <c r="BN245" i="7"/>
  <c r="BN244" i="7"/>
  <c r="BN243" i="7"/>
  <c r="BN242" i="7"/>
  <c r="BN241" i="7"/>
  <c r="BN240" i="7"/>
  <c r="BN239" i="7"/>
  <c r="BN238" i="7"/>
  <c r="BN237" i="7"/>
  <c r="BN236" i="7"/>
  <c r="BN235" i="7"/>
  <c r="BN234" i="7"/>
  <c r="BN233" i="7"/>
  <c r="BN232" i="7"/>
  <c r="BN231" i="7"/>
  <c r="BN230" i="7"/>
  <c r="BN229" i="7"/>
  <c r="BN228" i="7"/>
  <c r="BN227" i="7"/>
  <c r="BN226" i="7"/>
  <c r="BN225" i="7"/>
  <c r="BN224" i="7"/>
  <c r="BN223" i="7"/>
  <c r="BN222" i="7"/>
  <c r="BN221" i="7"/>
  <c r="BN220" i="7"/>
  <c r="BN219" i="7"/>
  <c r="BN218" i="7"/>
  <c r="BN217" i="7"/>
  <c r="BN216" i="7"/>
  <c r="BN215" i="7"/>
  <c r="BN214" i="7"/>
  <c r="BN213" i="7"/>
  <c r="BN212" i="7"/>
  <c r="BN211" i="7"/>
  <c r="BN210" i="7"/>
  <c r="BN209" i="7"/>
  <c r="BN208" i="7"/>
  <c r="BN207" i="7"/>
  <c r="BN206" i="7"/>
  <c r="BN205" i="7"/>
  <c r="BN204" i="7"/>
  <c r="BN203" i="7"/>
  <c r="BN202" i="7"/>
  <c r="BN201" i="7"/>
  <c r="BN200" i="7"/>
  <c r="BN199" i="7"/>
  <c r="BN198" i="7"/>
  <c r="BN197" i="7"/>
  <c r="BN196" i="7"/>
  <c r="BN195" i="7"/>
  <c r="BN194" i="7"/>
  <c r="BN193" i="7"/>
  <c r="BN192" i="7"/>
  <c r="BN191" i="7"/>
  <c r="BN190" i="7"/>
  <c r="BN189" i="7"/>
  <c r="BN188" i="7"/>
  <c r="BN187" i="7"/>
  <c r="BN186" i="7"/>
  <c r="BN185" i="7"/>
  <c r="BN184" i="7"/>
  <c r="BN183" i="7"/>
  <c r="BN182" i="7"/>
  <c r="BN181" i="7"/>
  <c r="BN180" i="7"/>
  <c r="BN179" i="7"/>
  <c r="BN178" i="7"/>
  <c r="BN177" i="7"/>
  <c r="BN176" i="7"/>
  <c r="BN175" i="7"/>
  <c r="BN174" i="7"/>
  <c r="BN173" i="7"/>
  <c r="BN172" i="7"/>
  <c r="BN171" i="7"/>
  <c r="BN170" i="7"/>
  <c r="BN169" i="7"/>
  <c r="BN168" i="7"/>
  <c r="BN167" i="7"/>
  <c r="BN166" i="7"/>
  <c r="BN165" i="7"/>
  <c r="BN164" i="7"/>
  <c r="BN163" i="7"/>
  <c r="BN162" i="7"/>
  <c r="BN161" i="7"/>
  <c r="BN160" i="7"/>
  <c r="BN159" i="7"/>
  <c r="BN158" i="7"/>
  <c r="BN157" i="7"/>
  <c r="BN156" i="7"/>
  <c r="BN155" i="7"/>
  <c r="BN154" i="7"/>
  <c r="BN153" i="7"/>
  <c r="BN152" i="7"/>
  <c r="BN151" i="7"/>
  <c r="BN150" i="7"/>
  <c r="BN149" i="7"/>
  <c r="BN148" i="7"/>
  <c r="BN147" i="7"/>
  <c r="BN146" i="7"/>
  <c r="BN145" i="7"/>
  <c r="BN144" i="7"/>
  <c r="BN143" i="7"/>
  <c r="BN142" i="7"/>
  <c r="BN141" i="7"/>
  <c r="BN140" i="7"/>
  <c r="BN139" i="7"/>
  <c r="BN138" i="7"/>
  <c r="BN137" i="7"/>
  <c r="BN136" i="7"/>
  <c r="BN135" i="7"/>
  <c r="BN134" i="7"/>
  <c r="BN133" i="7"/>
  <c r="BN132" i="7"/>
  <c r="BN131" i="7"/>
  <c r="BN130" i="7"/>
  <c r="BN129" i="7"/>
  <c r="BN128" i="7"/>
  <c r="BN127" i="7"/>
  <c r="BN126" i="7"/>
  <c r="BN125" i="7"/>
  <c r="BN124" i="7"/>
  <c r="BN123" i="7"/>
  <c r="BN122" i="7"/>
  <c r="BN121" i="7"/>
  <c r="BN120" i="7"/>
  <c r="BN119" i="7"/>
  <c r="BN118" i="7"/>
  <c r="BN117" i="7"/>
  <c r="BN116" i="7"/>
  <c r="BN115" i="7"/>
  <c r="BN114" i="7"/>
  <c r="BN113" i="7"/>
  <c r="BN112" i="7"/>
  <c r="BN111" i="7"/>
  <c r="BN110" i="7"/>
  <c r="BN109" i="7"/>
  <c r="BN108" i="7"/>
  <c r="BN107" i="7"/>
  <c r="BN106" i="7"/>
  <c r="BN105" i="7"/>
  <c r="BN104" i="7"/>
  <c r="BN103" i="7"/>
  <c r="BN102" i="7"/>
  <c r="BN101" i="7"/>
  <c r="BN100" i="7"/>
  <c r="BN99" i="7"/>
  <c r="BN98" i="7"/>
  <c r="BN97" i="7"/>
  <c r="BN96" i="7"/>
  <c r="BN95" i="7"/>
  <c r="BN94" i="7"/>
  <c r="BN93" i="7"/>
  <c r="BN92" i="7"/>
  <c r="BN91" i="7"/>
  <c r="BN925" i="8"/>
  <c r="BN924" i="8"/>
  <c r="BN923" i="8"/>
  <c r="BN922" i="8"/>
  <c r="BN921" i="8"/>
  <c r="BN920" i="8"/>
  <c r="BN919" i="8"/>
  <c r="BN918" i="8"/>
  <c r="BN917" i="8"/>
  <c r="BN916" i="8"/>
  <c r="BN915" i="8"/>
  <c r="BN914" i="8"/>
  <c r="BN913" i="8"/>
  <c r="BN912" i="8"/>
  <c r="BN911" i="8"/>
  <c r="BN910" i="8"/>
  <c r="BN909" i="8"/>
  <c r="BN908" i="8"/>
  <c r="BN907" i="8"/>
  <c r="BN906" i="8"/>
  <c r="BN905" i="8"/>
  <c r="BN904" i="8"/>
  <c r="BN903" i="8"/>
  <c r="BN902" i="8"/>
  <c r="BN901" i="8"/>
  <c r="BN900" i="8"/>
  <c r="BN899" i="8"/>
  <c r="BN898" i="8"/>
  <c r="BN897" i="8"/>
  <c r="BN896" i="8"/>
  <c r="BN895" i="8"/>
  <c r="BN894" i="8"/>
  <c r="BN893" i="8"/>
  <c r="BN892" i="8"/>
  <c r="BN891" i="8"/>
  <c r="BN890" i="8"/>
  <c r="BN889" i="8"/>
  <c r="BN888" i="8"/>
  <c r="BN887" i="8"/>
  <c r="BN886" i="8"/>
  <c r="BN885" i="8"/>
  <c r="BN884" i="8"/>
  <c r="BN883" i="8"/>
  <c r="BN882" i="8"/>
  <c r="BN881" i="8"/>
  <c r="BN880" i="8"/>
  <c r="BN879" i="8"/>
  <c r="BN878" i="8"/>
  <c r="BN877" i="8"/>
  <c r="BN876" i="8"/>
  <c r="BN875" i="8"/>
  <c r="BN874" i="8"/>
  <c r="BN873" i="8"/>
  <c r="BN872" i="8"/>
  <c r="BN871" i="8"/>
  <c r="BN870" i="8"/>
  <c r="BN869" i="8"/>
  <c r="BN868" i="8"/>
  <c r="BN867" i="8"/>
  <c r="BN866" i="8"/>
  <c r="BN865" i="8"/>
  <c r="BN864" i="8"/>
  <c r="BN863" i="8"/>
  <c r="BN862" i="8"/>
  <c r="BN861" i="8"/>
  <c r="BN860" i="8"/>
  <c r="BN859" i="8"/>
  <c r="BN858" i="8"/>
  <c r="BN857" i="8"/>
  <c r="BN856" i="8"/>
  <c r="BN855" i="8"/>
  <c r="BN854" i="8"/>
  <c r="BN853" i="8"/>
  <c r="BN852" i="8"/>
  <c r="BN851" i="8"/>
  <c r="BN850" i="8"/>
  <c r="BN849" i="8"/>
  <c r="BN848" i="8"/>
  <c r="BN847" i="8"/>
  <c r="BN846" i="8"/>
  <c r="BN845" i="8"/>
  <c r="BN844" i="8"/>
  <c r="BN843" i="8"/>
  <c r="BN842" i="8"/>
  <c r="BN841" i="8"/>
  <c r="BN840" i="8"/>
  <c r="BN839" i="8"/>
  <c r="BN838" i="8"/>
  <c r="BN837" i="8"/>
  <c r="BN836" i="8"/>
  <c r="BN835" i="8"/>
  <c r="BN834" i="8"/>
  <c r="BN833" i="8"/>
  <c r="BN832" i="8"/>
  <c r="BN831" i="8"/>
  <c r="BN830" i="8"/>
  <c r="BN829" i="8"/>
  <c r="BN828" i="8"/>
  <c r="BN827" i="8"/>
  <c r="BN826" i="8"/>
  <c r="BN825" i="8"/>
  <c r="BN824" i="8"/>
  <c r="BN823" i="8"/>
  <c r="BN822" i="8"/>
  <c r="BN821" i="8"/>
  <c r="BN820" i="8"/>
  <c r="BN819" i="8"/>
  <c r="BN818" i="8"/>
  <c r="BN817" i="8"/>
  <c r="BN816" i="8"/>
  <c r="BN815" i="8"/>
  <c r="BN814" i="8"/>
  <c r="BN813" i="8"/>
  <c r="BN812" i="8"/>
  <c r="BN811" i="8"/>
  <c r="BN810" i="8"/>
  <c r="BN809" i="8"/>
  <c r="BN808" i="8"/>
  <c r="BN807" i="8"/>
  <c r="BN806" i="8"/>
  <c r="BN805" i="8"/>
  <c r="BN804" i="8"/>
  <c r="BN803" i="8"/>
  <c r="BN802" i="8"/>
  <c r="BN801" i="8"/>
  <c r="BN800" i="8"/>
  <c r="BN799" i="8"/>
  <c r="BN798" i="8"/>
  <c r="BN797" i="8"/>
  <c r="BN796" i="8"/>
  <c r="BN795" i="8"/>
  <c r="BN794" i="8"/>
  <c r="BN793" i="8"/>
  <c r="BN792" i="8"/>
  <c r="BN791" i="8"/>
  <c r="BN790" i="8"/>
  <c r="BN789" i="8"/>
  <c r="BN788" i="8"/>
  <c r="BN787" i="8"/>
  <c r="BN786" i="8"/>
  <c r="BN785" i="8"/>
  <c r="BN784" i="8"/>
  <c r="BN783" i="8"/>
  <c r="BN782" i="8"/>
  <c r="BN781" i="8"/>
  <c r="BN780" i="8"/>
  <c r="BN779" i="8"/>
  <c r="BN778" i="8"/>
  <c r="BN777" i="8"/>
  <c r="BN776" i="8"/>
  <c r="BN775" i="8"/>
  <c r="BN774" i="8"/>
  <c r="BN773" i="8"/>
  <c r="BN772" i="8"/>
  <c r="BN771" i="8"/>
  <c r="BN770" i="8"/>
  <c r="BN769" i="8"/>
  <c r="BN768" i="8"/>
  <c r="BN767" i="8"/>
  <c r="BN766" i="8"/>
  <c r="BN765" i="8"/>
  <c r="BN764" i="8"/>
  <c r="BN763" i="8"/>
  <c r="BN762" i="8"/>
  <c r="BN761" i="8"/>
  <c r="BN760" i="8"/>
  <c r="BN759" i="8"/>
  <c r="BN758" i="8"/>
  <c r="BN757" i="8"/>
  <c r="BN756" i="8"/>
  <c r="BN755" i="8"/>
  <c r="BN754" i="8"/>
  <c r="BN753" i="8"/>
  <c r="BN752" i="8"/>
  <c r="BN751" i="8"/>
  <c r="BN750" i="8"/>
  <c r="BN749" i="8"/>
  <c r="BN748" i="8"/>
  <c r="BN747" i="8"/>
  <c r="BN746" i="8"/>
  <c r="BN745" i="8"/>
  <c r="BN744" i="8"/>
  <c r="BN743" i="8"/>
  <c r="BN742" i="8"/>
  <c r="BN741" i="8"/>
  <c r="BN740" i="8"/>
  <c r="BN739" i="8"/>
  <c r="BN738" i="8"/>
  <c r="BN737" i="8"/>
  <c r="BN736" i="8"/>
  <c r="BN735" i="8"/>
  <c r="BN734" i="8"/>
  <c r="BN733" i="8"/>
  <c r="BN732" i="8"/>
  <c r="BN731" i="8"/>
  <c r="BN730" i="8"/>
  <c r="BN729" i="8"/>
  <c r="BN728" i="8"/>
  <c r="BN727" i="8"/>
  <c r="BN726" i="8"/>
  <c r="BN725" i="8"/>
  <c r="BN724" i="8"/>
  <c r="BN723" i="8"/>
  <c r="BN722" i="8"/>
  <c r="BN721" i="8"/>
  <c r="BN720" i="8"/>
  <c r="BN719" i="8"/>
  <c r="BN718" i="8"/>
  <c r="BN717" i="8"/>
  <c r="BN716" i="8"/>
  <c r="BN715" i="8"/>
  <c r="BN714" i="8"/>
  <c r="BN713" i="8"/>
  <c r="BN712" i="8"/>
  <c r="BN711" i="8"/>
  <c r="BN710" i="8"/>
  <c r="BN709" i="8"/>
  <c r="BN708" i="8"/>
  <c r="BN707" i="8"/>
  <c r="BN706" i="8"/>
  <c r="BN705" i="8"/>
  <c r="BN704" i="8"/>
  <c r="BN703" i="8"/>
  <c r="BN702" i="8"/>
  <c r="BN701" i="8"/>
  <c r="BN700" i="8"/>
  <c r="BN699" i="8"/>
  <c r="BN698" i="8"/>
  <c r="BN697" i="8"/>
  <c r="BN696" i="8"/>
  <c r="BN695" i="8"/>
  <c r="BN694" i="8"/>
  <c r="BN693" i="8"/>
  <c r="BN692" i="8"/>
  <c r="BN691" i="8"/>
  <c r="BN690" i="8"/>
  <c r="BN689" i="8"/>
  <c r="BN688" i="8"/>
  <c r="BN687" i="8"/>
  <c r="BN686" i="8"/>
  <c r="BN685" i="8"/>
  <c r="BN684" i="8"/>
  <c r="BN683" i="8"/>
  <c r="BN682" i="8"/>
  <c r="BN681" i="8"/>
  <c r="BN680" i="8"/>
  <c r="BN679" i="8"/>
  <c r="BN678" i="8"/>
  <c r="BN677" i="8"/>
  <c r="BN676" i="8"/>
  <c r="BN675" i="8"/>
  <c r="BN674" i="8"/>
  <c r="BN673" i="8"/>
  <c r="BN672" i="8"/>
  <c r="BN671" i="8"/>
  <c r="BN670" i="8"/>
  <c r="BN669" i="8"/>
  <c r="BN668" i="8"/>
  <c r="BN667" i="8"/>
  <c r="BN666" i="8"/>
  <c r="BN665" i="8"/>
  <c r="BN664" i="8"/>
  <c r="BN663" i="8"/>
  <c r="BN662" i="8"/>
  <c r="BN661" i="8"/>
  <c r="BN660" i="8"/>
  <c r="BN659" i="8"/>
  <c r="BN658" i="8"/>
  <c r="BN657" i="8"/>
  <c r="BN656" i="8"/>
  <c r="BN655" i="8"/>
  <c r="BN654" i="8"/>
  <c r="BN653" i="8"/>
  <c r="BN652" i="8"/>
  <c r="BN651" i="8"/>
  <c r="BN650" i="8"/>
  <c r="BN649" i="8"/>
  <c r="BN648" i="8"/>
  <c r="BN647" i="8"/>
  <c r="BN646" i="8"/>
  <c r="BN645" i="8"/>
  <c r="BN644" i="8"/>
  <c r="BN643" i="8"/>
  <c r="BN642" i="8"/>
  <c r="BN641" i="8"/>
  <c r="BN640" i="8"/>
  <c r="BN639" i="8"/>
  <c r="BN638" i="8"/>
  <c r="BN637" i="8"/>
  <c r="BN636" i="8"/>
  <c r="BN635" i="8"/>
  <c r="BN634" i="8"/>
  <c r="BN633" i="8"/>
  <c r="BN632" i="8"/>
  <c r="BN631" i="8"/>
  <c r="BN630" i="8"/>
  <c r="BN629" i="8"/>
  <c r="BN628" i="8"/>
  <c r="BN627" i="8"/>
  <c r="BN626" i="8"/>
  <c r="BN625" i="8"/>
  <c r="BN624" i="8"/>
  <c r="BN623" i="8"/>
  <c r="BN622" i="8"/>
  <c r="BN621" i="8"/>
  <c r="BN620" i="8"/>
  <c r="BN619" i="8"/>
  <c r="BN618" i="8"/>
  <c r="BN617" i="8"/>
  <c r="BN616" i="8"/>
  <c r="BN615" i="8"/>
  <c r="BN614" i="8"/>
  <c r="BN613" i="8"/>
  <c r="BN612" i="8"/>
  <c r="BN611" i="8"/>
  <c r="BN610" i="8"/>
  <c r="BN609" i="8"/>
  <c r="BN608" i="8"/>
  <c r="BN607" i="8"/>
  <c r="BN606" i="8"/>
  <c r="BN605" i="8"/>
  <c r="BN604" i="8"/>
  <c r="BN603" i="8"/>
  <c r="BN602" i="8"/>
  <c r="BN601" i="8"/>
  <c r="BN600" i="8"/>
  <c r="BN599" i="8"/>
  <c r="BN598" i="8"/>
  <c r="BN597" i="8"/>
  <c r="BN596" i="8"/>
  <c r="BN595" i="8"/>
  <c r="BN594" i="8"/>
  <c r="BN593" i="8"/>
  <c r="BN592" i="8"/>
  <c r="BN591" i="8"/>
  <c r="BN590" i="8"/>
  <c r="BN589" i="8"/>
  <c r="BN588" i="8"/>
  <c r="BN587" i="8"/>
  <c r="BN586" i="8"/>
  <c r="BN585" i="8"/>
  <c r="BN584" i="8"/>
  <c r="BN583" i="8"/>
  <c r="BN582" i="8"/>
  <c r="BN581" i="8"/>
  <c r="BN580" i="8"/>
  <c r="BN579" i="8"/>
  <c r="BN578" i="8"/>
  <c r="BN577" i="8"/>
  <c r="BN576" i="8"/>
  <c r="BN575" i="8"/>
  <c r="BN574" i="8"/>
  <c r="BN573" i="8"/>
  <c r="BN572" i="8"/>
  <c r="BN571" i="8"/>
  <c r="BN570" i="8"/>
  <c r="BN569" i="8"/>
  <c r="BN568" i="8"/>
  <c r="BN567" i="8"/>
  <c r="BN566" i="8"/>
  <c r="BN565" i="8"/>
  <c r="BN564" i="8"/>
  <c r="BN563" i="8"/>
  <c r="BN562" i="8"/>
  <c r="BN561" i="8"/>
  <c r="BN560" i="8"/>
  <c r="BN559" i="8"/>
  <c r="BN558" i="8"/>
  <c r="BN557" i="8"/>
  <c r="BN556" i="8"/>
  <c r="BN555" i="8"/>
  <c r="BN554" i="8"/>
  <c r="BN553" i="8"/>
  <c r="BN552" i="8"/>
  <c r="BN551" i="8"/>
  <c r="BN550" i="8"/>
  <c r="BN549" i="8"/>
  <c r="BN548" i="8"/>
  <c r="BN547" i="8"/>
  <c r="BN546" i="8"/>
  <c r="BN545" i="8"/>
  <c r="BN544" i="8"/>
  <c r="BN543" i="8"/>
  <c r="BN542" i="8"/>
  <c r="BN541" i="8"/>
  <c r="BN540" i="8"/>
  <c r="BN539" i="8"/>
  <c r="BN538" i="8"/>
  <c r="BN537" i="8"/>
  <c r="BN536" i="8"/>
  <c r="BN535" i="8"/>
  <c r="BN534" i="8"/>
  <c r="BN533" i="8"/>
  <c r="BN532" i="8"/>
  <c r="BN531" i="8"/>
  <c r="BN530" i="8"/>
  <c r="BN529" i="8"/>
  <c r="BN528" i="8"/>
  <c r="BN527" i="8"/>
  <c r="BN526" i="8"/>
  <c r="BN525" i="8"/>
  <c r="BN524" i="8"/>
  <c r="BN523" i="8"/>
  <c r="BN522" i="8"/>
  <c r="BN521" i="8"/>
  <c r="BN520" i="8"/>
  <c r="BN519" i="8"/>
  <c r="BN518" i="8"/>
  <c r="BN517" i="8"/>
  <c r="BN516" i="8"/>
  <c r="BN515" i="8"/>
  <c r="BN514" i="8"/>
  <c r="BN513" i="8"/>
  <c r="BN512" i="8"/>
  <c r="BN511" i="8"/>
  <c r="BN510" i="8"/>
  <c r="BN509" i="8"/>
  <c r="BN508" i="8"/>
  <c r="BN507" i="8"/>
  <c r="BN506" i="8"/>
  <c r="BN505" i="8"/>
  <c r="BN504" i="8"/>
  <c r="BN503" i="8"/>
  <c r="BN502" i="8"/>
  <c r="BN501" i="8"/>
  <c r="BN500" i="8"/>
  <c r="BN499" i="8"/>
  <c r="BN498" i="8"/>
  <c r="BN497" i="8"/>
  <c r="BN496" i="8"/>
  <c r="BN495" i="8"/>
  <c r="BN494" i="8"/>
  <c r="BN493" i="8"/>
  <c r="BN492" i="8"/>
  <c r="BN491" i="8"/>
  <c r="BN490" i="8"/>
  <c r="BN489" i="8"/>
  <c r="BN488" i="8"/>
  <c r="BN487" i="8"/>
  <c r="BN486" i="8"/>
  <c r="BN485" i="8"/>
  <c r="BN484" i="8"/>
  <c r="BN483" i="8"/>
  <c r="BN482" i="8"/>
  <c r="BN481" i="8"/>
  <c r="BN480" i="8"/>
  <c r="BN479" i="8"/>
  <c r="BN478" i="8"/>
  <c r="BN477" i="8"/>
  <c r="BN476" i="8"/>
  <c r="BN475" i="8"/>
  <c r="BN474" i="8"/>
  <c r="BN473" i="8"/>
  <c r="BN472" i="8"/>
  <c r="BN471" i="8"/>
  <c r="BN470" i="8"/>
  <c r="BN469" i="8"/>
  <c r="BN468" i="8"/>
  <c r="BN467" i="8"/>
  <c r="BN466" i="8"/>
  <c r="BN465" i="8"/>
  <c r="BN464" i="8"/>
  <c r="BN463" i="8"/>
  <c r="BN462" i="8"/>
  <c r="BN461" i="8"/>
  <c r="BN460" i="8"/>
  <c r="BN459" i="8"/>
  <c r="BN458" i="8"/>
  <c r="BN457" i="8"/>
  <c r="BN456" i="8"/>
  <c r="BN455" i="8"/>
  <c r="BN454" i="8"/>
  <c r="BN453" i="8"/>
  <c r="BN452" i="8"/>
  <c r="BN451" i="8"/>
  <c r="BN450" i="8"/>
  <c r="BN449" i="8"/>
  <c r="BN448" i="8"/>
  <c r="BN447" i="8"/>
  <c r="BN446" i="8"/>
  <c r="BN445" i="8"/>
  <c r="BN444" i="8"/>
  <c r="BN443" i="8"/>
  <c r="BN442" i="8"/>
  <c r="BN441" i="8"/>
  <c r="BN440" i="8"/>
  <c r="BN439" i="8"/>
  <c r="BN438" i="8"/>
  <c r="BN437" i="8"/>
  <c r="BN436" i="8"/>
  <c r="BN435" i="8"/>
  <c r="BN434" i="8"/>
  <c r="BN433" i="8"/>
  <c r="BN432" i="8"/>
  <c r="BN431" i="8"/>
  <c r="BN430" i="8"/>
  <c r="BN429" i="8"/>
  <c r="BN428" i="8"/>
  <c r="BN427" i="8"/>
  <c r="BN426" i="8"/>
  <c r="BN425" i="8"/>
  <c r="BN424" i="8"/>
  <c r="BN423" i="8"/>
  <c r="BN422" i="8"/>
  <c r="BN421" i="8"/>
  <c r="BN420" i="8"/>
  <c r="BN419" i="8"/>
  <c r="BN418" i="8"/>
  <c r="BN417" i="8"/>
  <c r="BN416" i="8"/>
  <c r="BN415" i="8"/>
  <c r="BN414" i="8"/>
  <c r="BN413" i="8"/>
  <c r="BN412" i="8"/>
  <c r="BN411" i="8"/>
  <c r="BN410" i="8"/>
  <c r="BN409" i="8"/>
  <c r="BN408" i="8"/>
  <c r="BN407" i="8"/>
  <c r="BN406" i="8"/>
  <c r="BN405" i="8"/>
  <c r="BN404" i="8"/>
  <c r="BN403" i="8"/>
  <c r="BN402" i="8"/>
  <c r="BN401" i="8"/>
  <c r="BN400" i="8"/>
  <c r="BN399" i="8"/>
  <c r="BN398" i="8"/>
  <c r="BN397" i="8"/>
  <c r="BN396" i="8"/>
  <c r="BN395" i="8"/>
  <c r="BN394" i="8"/>
  <c r="BN393" i="8"/>
  <c r="BN392" i="8"/>
  <c r="BN391" i="8"/>
  <c r="BN390" i="8"/>
  <c r="BN389" i="8"/>
  <c r="BN388" i="8"/>
  <c r="BN387" i="8"/>
  <c r="BN386" i="8"/>
  <c r="BN385" i="8"/>
  <c r="BN384" i="8"/>
  <c r="BN383" i="8"/>
  <c r="BN382" i="8"/>
  <c r="BN381" i="8"/>
  <c r="BN380" i="8"/>
  <c r="BN379" i="8"/>
  <c r="BN378" i="8"/>
  <c r="BN377" i="8"/>
  <c r="BN376" i="8"/>
  <c r="BN375" i="8"/>
  <c r="BN374" i="8"/>
  <c r="BN373" i="8"/>
  <c r="BN372" i="8"/>
  <c r="BN371" i="8"/>
  <c r="BN370" i="8"/>
  <c r="BN369" i="8"/>
  <c r="BN368" i="8"/>
  <c r="BN367" i="8"/>
  <c r="BN366" i="8"/>
  <c r="BN365" i="8"/>
  <c r="BN364" i="8"/>
  <c r="BN363" i="8"/>
  <c r="BN362" i="8"/>
  <c r="BN361" i="8"/>
  <c r="BN360" i="8"/>
  <c r="BN359" i="8"/>
  <c r="BN358" i="8"/>
  <c r="BN357" i="8"/>
  <c r="BN356" i="8"/>
  <c r="BN355" i="8"/>
  <c r="BN354" i="8"/>
  <c r="BN353" i="8"/>
  <c r="BN352" i="8"/>
  <c r="BN351" i="8"/>
  <c r="BN350" i="8"/>
  <c r="BN349" i="8"/>
  <c r="BN348" i="8"/>
  <c r="BN347" i="8"/>
  <c r="BN346" i="8"/>
  <c r="BN345" i="8"/>
  <c r="BN344" i="8"/>
  <c r="BN343" i="8"/>
  <c r="BN342" i="8"/>
  <c r="BN341" i="8"/>
  <c r="BN340" i="8"/>
  <c r="BN339" i="8"/>
  <c r="BN338" i="8"/>
  <c r="BN337" i="8"/>
  <c r="BN336" i="8"/>
  <c r="BN335" i="8"/>
  <c r="BN334" i="8"/>
  <c r="BN333" i="8"/>
  <c r="BN332" i="8"/>
  <c r="BN331" i="8"/>
  <c r="BN330" i="8"/>
  <c r="BN329" i="8"/>
  <c r="BN328" i="8"/>
  <c r="BN327" i="8"/>
  <c r="BN326" i="8"/>
  <c r="BN325" i="8"/>
  <c r="BN324" i="8"/>
  <c r="BN323" i="8"/>
  <c r="BN322" i="8"/>
  <c r="BN321" i="8"/>
  <c r="BN320" i="8"/>
  <c r="BN319" i="8"/>
  <c r="BN318" i="8"/>
  <c r="BN317" i="8"/>
  <c r="BN316" i="8"/>
  <c r="BN315" i="8"/>
  <c r="BN314" i="8"/>
  <c r="BN313" i="8"/>
  <c r="BN312" i="8"/>
  <c r="BN311" i="8"/>
  <c r="BN310" i="8"/>
  <c r="BN309" i="8"/>
  <c r="BN308" i="8"/>
  <c r="BN307" i="8"/>
  <c r="BN306" i="8"/>
  <c r="BN305" i="8"/>
  <c r="BN304" i="8"/>
  <c r="BN303" i="8"/>
  <c r="BN302" i="8"/>
  <c r="BN301" i="8"/>
  <c r="BN300" i="8"/>
  <c r="BN299" i="8"/>
  <c r="BN298" i="8"/>
  <c r="BN297" i="8"/>
  <c r="BN296" i="8"/>
  <c r="BN295" i="8"/>
  <c r="BN294" i="8"/>
  <c r="BN293" i="8"/>
  <c r="BN292" i="8"/>
  <c r="BN291" i="8"/>
  <c r="BN290" i="8"/>
  <c r="BN289" i="8"/>
  <c r="BN288" i="8"/>
  <c r="BN287" i="8"/>
  <c r="BN286" i="8"/>
  <c r="BN285" i="8"/>
  <c r="BN284" i="8"/>
  <c r="BN283" i="8"/>
  <c r="BN282" i="8"/>
  <c r="BN281" i="8"/>
  <c r="BN280" i="8"/>
  <c r="BN279" i="8"/>
  <c r="BN278" i="8"/>
  <c r="BN277" i="8"/>
  <c r="BN276" i="8"/>
  <c r="BN275" i="8"/>
  <c r="BN274" i="8"/>
  <c r="BN273" i="8"/>
  <c r="BN272" i="8"/>
  <c r="BN271" i="8"/>
  <c r="BN270" i="8"/>
  <c r="BN269" i="8"/>
  <c r="BN268" i="8"/>
  <c r="BN267" i="8"/>
  <c r="BN266" i="8"/>
  <c r="BN265" i="8"/>
  <c r="BN264" i="8"/>
  <c r="BN263" i="8"/>
  <c r="BN262" i="8"/>
  <c r="BN261" i="8"/>
  <c r="BN260" i="8"/>
  <c r="BN259" i="8"/>
  <c r="BN258" i="8"/>
  <c r="BN257" i="8"/>
  <c r="BN256" i="8"/>
  <c r="BN255" i="8"/>
  <c r="BN254" i="8"/>
  <c r="BN253" i="8"/>
  <c r="BN252" i="8"/>
  <c r="BN251" i="8"/>
  <c r="BN250" i="8"/>
  <c r="BN249" i="8"/>
  <c r="BN248" i="8"/>
  <c r="BN247" i="8"/>
  <c r="BN246" i="8"/>
  <c r="BN245" i="8"/>
  <c r="BN244" i="8"/>
  <c r="BN243" i="8"/>
  <c r="BN242" i="8"/>
  <c r="BN241" i="8"/>
  <c r="BN240" i="8"/>
  <c r="BN239" i="8"/>
  <c r="BN238" i="8"/>
  <c r="BN237" i="8"/>
  <c r="BN236" i="8"/>
  <c r="BN235" i="8"/>
  <c r="BN234" i="8"/>
  <c r="BN233" i="8"/>
  <c r="BN232" i="8"/>
  <c r="BN231" i="8"/>
  <c r="BN230" i="8"/>
  <c r="BN229" i="8"/>
  <c r="BN228" i="8"/>
  <c r="BN227" i="8"/>
  <c r="BN226" i="8"/>
  <c r="BN225" i="8"/>
  <c r="BN224" i="8"/>
  <c r="BN223" i="8"/>
  <c r="BN222" i="8"/>
  <c r="BN221" i="8"/>
  <c r="BN220" i="8"/>
  <c r="BN219" i="8"/>
  <c r="BN218" i="8"/>
  <c r="BN217" i="8"/>
  <c r="BN216" i="8"/>
  <c r="BN215" i="8"/>
  <c r="BN214" i="8"/>
  <c r="BN213" i="8"/>
  <c r="BN212" i="8"/>
  <c r="BN211" i="8"/>
  <c r="BN210" i="8"/>
  <c r="BN209" i="8"/>
  <c r="BN208" i="8"/>
  <c r="BN207" i="8"/>
  <c r="BN206" i="8"/>
  <c r="BN205" i="8"/>
  <c r="BN204" i="8"/>
  <c r="BN203" i="8"/>
  <c r="BN202" i="8"/>
  <c r="BN201" i="8"/>
  <c r="BN200" i="8"/>
  <c r="BN199" i="8"/>
  <c r="BN198" i="8"/>
  <c r="BN197" i="8"/>
  <c r="BN196" i="8"/>
  <c r="BN195" i="8"/>
  <c r="BN194" i="8"/>
  <c r="BN193" i="8"/>
  <c r="BN192" i="8"/>
  <c r="BN191" i="8"/>
  <c r="BN190" i="8"/>
  <c r="BN189" i="8"/>
  <c r="BN188" i="8"/>
  <c r="BN187" i="8"/>
  <c r="BN186" i="8"/>
  <c r="BN185" i="8"/>
  <c r="BN184" i="8"/>
  <c r="BN183" i="8"/>
  <c r="BN182" i="8"/>
  <c r="BN181" i="8"/>
  <c r="BN180" i="8"/>
  <c r="BN179" i="8"/>
  <c r="BN178" i="8"/>
  <c r="BN177" i="8"/>
  <c r="BN176" i="8"/>
  <c r="BN175" i="8"/>
  <c r="BN174" i="8"/>
  <c r="BN173" i="8"/>
  <c r="BN172" i="8"/>
  <c r="BN171" i="8"/>
  <c r="BN170" i="8"/>
  <c r="BN169" i="8"/>
  <c r="BN168" i="8"/>
  <c r="BN167" i="8"/>
  <c r="BN166" i="8"/>
  <c r="BN165" i="8"/>
  <c r="BN164" i="8"/>
  <c r="BN163" i="8"/>
  <c r="BN162" i="8"/>
  <c r="BN161" i="8"/>
  <c r="BN160" i="8"/>
  <c r="BN159" i="8"/>
  <c r="BN158" i="8"/>
  <c r="BN157" i="8"/>
  <c r="BN156" i="8"/>
  <c r="BN155" i="8"/>
  <c r="BN154" i="8"/>
  <c r="BN153" i="8"/>
  <c r="BN152" i="8"/>
  <c r="BN151" i="8"/>
  <c r="BN150" i="8"/>
  <c r="BN149" i="8"/>
  <c r="BN148" i="8"/>
  <c r="BN147" i="8"/>
  <c r="BN146" i="8"/>
  <c r="BN145" i="8"/>
  <c r="BN144" i="8"/>
  <c r="BN143" i="8"/>
  <c r="BN142" i="8"/>
  <c r="BN141" i="8"/>
  <c r="BN140" i="8"/>
  <c r="BN139" i="8"/>
  <c r="BN138" i="8"/>
  <c r="BN137" i="8"/>
  <c r="BN136" i="8"/>
  <c r="BN135" i="8"/>
  <c r="BN134" i="8"/>
  <c r="BN133" i="8"/>
  <c r="BN132" i="8"/>
  <c r="BN131" i="8"/>
  <c r="BN130" i="8"/>
  <c r="BN129" i="8"/>
  <c r="BN128" i="8"/>
  <c r="BN127" i="8"/>
  <c r="BN126" i="8"/>
  <c r="BN125" i="8"/>
  <c r="BN124" i="8"/>
  <c r="BN123" i="8"/>
  <c r="BN122" i="8"/>
  <c r="BN121" i="8"/>
  <c r="BN120" i="8"/>
  <c r="BN119" i="8"/>
  <c r="BN118" i="8"/>
  <c r="BN117" i="8"/>
  <c r="BN116" i="8"/>
  <c r="BN115" i="8"/>
  <c r="BN114" i="8"/>
  <c r="BN113" i="8"/>
  <c r="BN112" i="8"/>
  <c r="BN111" i="8"/>
  <c r="BN110" i="8"/>
  <c r="BN109" i="8"/>
  <c r="BN108" i="8"/>
  <c r="BN107" i="8"/>
  <c r="BN106" i="8"/>
  <c r="BN105" i="8"/>
  <c r="BN104" i="8"/>
  <c r="BN103" i="8"/>
  <c r="BN102" i="8"/>
  <c r="BN101" i="8"/>
  <c r="BN100" i="8"/>
  <c r="BN99" i="8"/>
  <c r="BN98" i="8"/>
  <c r="BN97" i="8"/>
  <c r="BN96" i="8"/>
  <c r="BN95" i="8"/>
  <c r="BN94" i="8"/>
  <c r="BN93" i="8"/>
  <c r="BN92" i="8"/>
  <c r="BN91" i="8"/>
  <c r="BN90" i="8"/>
  <c r="BN89" i="8"/>
  <c r="BN88" i="8"/>
  <c r="BN87" i="8"/>
  <c r="BN86" i="8"/>
  <c r="BN85" i="8"/>
  <c r="BN84" i="8"/>
  <c r="BN83" i="8"/>
  <c r="BN82" i="8"/>
  <c r="BN81" i="8"/>
  <c r="BN80" i="8"/>
  <c r="BN925" i="9"/>
  <c r="BN924" i="9"/>
  <c r="BN923" i="9"/>
  <c r="BN922" i="9"/>
  <c r="BN921" i="9"/>
  <c r="BN920" i="9"/>
  <c r="BN919" i="9"/>
  <c r="BN918" i="9"/>
  <c r="BN917" i="9"/>
  <c r="BN916" i="9"/>
  <c r="BN915" i="9"/>
  <c r="BN914" i="9"/>
  <c r="BN913" i="9"/>
  <c r="BN912" i="9"/>
  <c r="BN911" i="9"/>
  <c r="BN910" i="9"/>
  <c r="BN909" i="9"/>
  <c r="BN908" i="9"/>
  <c r="BN907" i="9"/>
  <c r="BN906" i="9"/>
  <c r="BN905" i="9"/>
  <c r="BN904" i="9"/>
  <c r="BN903" i="9"/>
  <c r="BN902" i="9"/>
  <c r="BN901" i="9"/>
  <c r="BN900" i="9"/>
  <c r="BN899" i="9"/>
  <c r="BN898" i="9"/>
  <c r="BN897" i="9"/>
  <c r="BN896" i="9"/>
  <c r="BN895" i="9"/>
  <c r="BN894" i="9"/>
  <c r="BN893" i="9"/>
  <c r="BN892" i="9"/>
  <c r="BN891" i="9"/>
  <c r="BN890" i="9"/>
  <c r="BN889" i="9"/>
  <c r="BN888" i="9"/>
  <c r="BN887" i="9"/>
  <c r="BN886" i="9"/>
  <c r="BN885" i="9"/>
  <c r="BN884" i="9"/>
  <c r="BN883" i="9"/>
  <c r="BN882" i="9"/>
  <c r="BN881" i="9"/>
  <c r="BN880" i="9"/>
  <c r="BN879" i="9"/>
  <c r="BN878" i="9"/>
  <c r="BN877" i="9"/>
  <c r="BN876" i="9"/>
  <c r="BN875" i="9"/>
  <c r="BN874" i="9"/>
  <c r="BN873" i="9"/>
  <c r="BN872" i="9"/>
  <c r="BN871" i="9"/>
  <c r="BN870" i="9"/>
  <c r="BN869" i="9"/>
  <c r="BN868" i="9"/>
  <c r="BN867" i="9"/>
  <c r="BN866" i="9"/>
  <c r="BN865" i="9"/>
  <c r="BN864" i="9"/>
  <c r="BN863" i="9"/>
  <c r="BN862" i="9"/>
  <c r="BN861" i="9"/>
  <c r="BN860" i="9"/>
  <c r="BN859" i="9"/>
  <c r="BN858" i="9"/>
  <c r="BN857" i="9"/>
  <c r="BN856" i="9"/>
  <c r="BN855" i="9"/>
  <c r="BN854" i="9"/>
  <c r="BN853" i="9"/>
  <c r="BN852" i="9"/>
  <c r="BN851" i="9"/>
  <c r="BN850" i="9"/>
  <c r="BN849" i="9"/>
  <c r="BN848" i="9"/>
  <c r="BN847" i="9"/>
  <c r="BN846" i="9"/>
  <c r="BN845" i="9"/>
  <c r="BN844" i="9"/>
  <c r="BN843" i="9"/>
  <c r="BN842" i="9"/>
  <c r="BN841" i="9"/>
  <c r="BN840" i="9"/>
  <c r="BN839" i="9"/>
  <c r="BN838" i="9"/>
  <c r="BN837" i="9"/>
  <c r="BN836" i="9"/>
  <c r="BN835" i="9"/>
  <c r="BN834" i="9"/>
  <c r="BN833" i="9"/>
  <c r="BN832" i="9"/>
  <c r="BN831" i="9"/>
  <c r="BN830" i="9"/>
  <c r="BN829" i="9"/>
  <c r="BN828" i="9"/>
  <c r="BN827" i="9"/>
  <c r="BN826" i="9"/>
  <c r="BN825" i="9"/>
  <c r="BN824" i="9"/>
  <c r="BN823" i="9"/>
  <c r="BN822" i="9"/>
  <c r="BN821" i="9"/>
  <c r="BN820" i="9"/>
  <c r="BN819" i="9"/>
  <c r="BN818" i="9"/>
  <c r="BN817" i="9"/>
  <c r="BN816" i="9"/>
  <c r="BN815" i="9"/>
  <c r="BN814" i="9"/>
  <c r="BN813" i="9"/>
  <c r="BN812" i="9"/>
  <c r="BN811" i="9"/>
  <c r="BN810" i="9"/>
  <c r="BN809" i="9"/>
  <c r="BN808" i="9"/>
  <c r="BN807" i="9"/>
  <c r="BN806" i="9"/>
  <c r="BN805" i="9"/>
  <c r="BN804" i="9"/>
  <c r="BN803" i="9"/>
  <c r="BN802" i="9"/>
  <c r="BN801" i="9"/>
  <c r="BN800" i="9"/>
  <c r="BN799" i="9"/>
  <c r="BN798" i="9"/>
  <c r="BN797" i="9"/>
  <c r="BN796" i="9"/>
  <c r="BN795" i="9"/>
  <c r="BN794" i="9"/>
  <c r="BN793" i="9"/>
  <c r="BN792" i="9"/>
  <c r="BN791" i="9"/>
  <c r="BN790" i="9"/>
  <c r="BN789" i="9"/>
  <c r="BN788" i="9"/>
  <c r="BN787" i="9"/>
  <c r="BN786" i="9"/>
  <c r="BN785" i="9"/>
  <c r="BN784" i="9"/>
  <c r="BN783" i="9"/>
  <c r="BN782" i="9"/>
  <c r="BN781" i="9"/>
  <c r="BN780" i="9"/>
  <c r="BN779" i="9"/>
  <c r="BN778" i="9"/>
  <c r="BN777" i="9"/>
  <c r="BN776" i="9"/>
  <c r="BN775" i="9"/>
  <c r="BN774" i="9"/>
  <c r="BN773" i="9"/>
  <c r="BN772" i="9"/>
  <c r="BN771" i="9"/>
  <c r="BN770" i="9"/>
  <c r="BN769" i="9"/>
  <c r="BN768" i="9"/>
  <c r="BN767" i="9"/>
  <c r="BN766" i="9"/>
  <c r="BN765" i="9"/>
  <c r="BN764" i="9"/>
  <c r="BN763" i="9"/>
  <c r="BN762" i="9"/>
  <c r="BN761" i="9"/>
  <c r="BN760" i="9"/>
  <c r="BN759" i="9"/>
  <c r="BN758" i="9"/>
  <c r="BN757" i="9"/>
  <c r="BN756" i="9"/>
  <c r="BN755" i="9"/>
  <c r="BN754" i="9"/>
  <c r="BN753" i="9"/>
  <c r="BN752" i="9"/>
  <c r="BN751" i="9"/>
  <c r="BN750" i="9"/>
  <c r="BN749" i="9"/>
  <c r="BN748" i="9"/>
  <c r="BN747" i="9"/>
  <c r="BN746" i="9"/>
  <c r="BN745" i="9"/>
  <c r="BN744" i="9"/>
  <c r="BN743" i="9"/>
  <c r="BN742" i="9"/>
  <c r="BN741" i="9"/>
  <c r="BN740" i="9"/>
  <c r="BN739" i="9"/>
  <c r="BN738" i="9"/>
  <c r="BN737" i="9"/>
  <c r="BN736" i="9"/>
  <c r="BN735" i="9"/>
  <c r="BN734" i="9"/>
  <c r="BN733" i="9"/>
  <c r="BN732" i="9"/>
  <c r="BN731" i="9"/>
  <c r="BN730" i="9"/>
  <c r="BN729" i="9"/>
  <c r="BN728" i="9"/>
  <c r="BN727" i="9"/>
  <c r="BN726" i="9"/>
  <c r="BN725" i="9"/>
  <c r="BN724" i="9"/>
  <c r="BN723" i="9"/>
  <c r="BN722" i="9"/>
  <c r="BN721" i="9"/>
  <c r="BN720" i="9"/>
  <c r="BN719" i="9"/>
  <c r="BN718" i="9"/>
  <c r="BN717" i="9"/>
  <c r="BN716" i="9"/>
  <c r="BN715" i="9"/>
  <c r="BN714" i="9"/>
  <c r="BN713" i="9"/>
  <c r="BN712" i="9"/>
  <c r="BN711" i="9"/>
  <c r="BN710" i="9"/>
  <c r="BN709" i="9"/>
  <c r="BN708" i="9"/>
  <c r="BN707" i="9"/>
  <c r="BN706" i="9"/>
  <c r="BN705" i="9"/>
  <c r="BN704" i="9"/>
  <c r="BN703" i="9"/>
  <c r="BN702" i="9"/>
  <c r="BN701" i="9"/>
  <c r="BN700" i="9"/>
  <c r="BN699" i="9"/>
  <c r="BN698" i="9"/>
  <c r="BN697" i="9"/>
  <c r="BN696" i="9"/>
  <c r="BN695" i="9"/>
  <c r="BN694" i="9"/>
  <c r="BN693" i="9"/>
  <c r="BN692" i="9"/>
  <c r="BN691" i="9"/>
  <c r="BN690" i="9"/>
  <c r="BN689" i="9"/>
  <c r="BN688" i="9"/>
  <c r="BN687" i="9"/>
  <c r="BN686" i="9"/>
  <c r="BN685" i="9"/>
  <c r="BN684" i="9"/>
  <c r="BN683" i="9"/>
  <c r="BN682" i="9"/>
  <c r="BN681" i="9"/>
  <c r="BN680" i="9"/>
  <c r="BN679" i="9"/>
  <c r="BN678" i="9"/>
  <c r="BN677" i="9"/>
  <c r="BN676" i="9"/>
  <c r="BN675" i="9"/>
  <c r="BN674" i="9"/>
  <c r="BN673" i="9"/>
  <c r="BN672" i="9"/>
  <c r="BN671" i="9"/>
  <c r="BN670" i="9"/>
  <c r="BN669" i="9"/>
  <c r="BN668" i="9"/>
  <c r="BN667" i="9"/>
  <c r="BN666" i="9"/>
  <c r="BN665" i="9"/>
  <c r="BN664" i="9"/>
  <c r="BN663" i="9"/>
  <c r="BN662" i="9"/>
  <c r="BN661" i="9"/>
  <c r="BN660" i="9"/>
  <c r="BN659" i="9"/>
  <c r="BN658" i="9"/>
  <c r="BN657" i="9"/>
  <c r="BN656" i="9"/>
  <c r="BN655" i="9"/>
  <c r="BN654" i="9"/>
  <c r="BN653" i="9"/>
  <c r="BN652" i="9"/>
  <c r="BN651" i="9"/>
  <c r="BN650" i="9"/>
  <c r="BN649" i="9"/>
  <c r="BN648" i="9"/>
  <c r="BN647" i="9"/>
  <c r="BN646" i="9"/>
  <c r="BN645" i="9"/>
  <c r="BN644" i="9"/>
  <c r="BN643" i="9"/>
  <c r="BN642" i="9"/>
  <c r="BN641" i="9"/>
  <c r="BN640" i="9"/>
  <c r="BN639" i="9"/>
  <c r="BN638" i="9"/>
  <c r="BN637" i="9"/>
  <c r="BN636" i="9"/>
  <c r="BN635" i="9"/>
  <c r="BN634" i="9"/>
  <c r="BN633" i="9"/>
  <c r="BN632" i="9"/>
  <c r="BN631" i="9"/>
  <c r="BN630" i="9"/>
  <c r="BN629" i="9"/>
  <c r="BN628" i="9"/>
  <c r="BN627" i="9"/>
  <c r="BN626" i="9"/>
  <c r="BN625" i="9"/>
  <c r="BN624" i="9"/>
  <c r="BN623" i="9"/>
  <c r="BN622" i="9"/>
  <c r="BN621" i="9"/>
  <c r="BN620" i="9"/>
  <c r="BN619" i="9"/>
  <c r="BN618" i="9"/>
  <c r="BN617" i="9"/>
  <c r="BN616" i="9"/>
  <c r="BN615" i="9"/>
  <c r="BN614" i="9"/>
  <c r="BN613" i="9"/>
  <c r="BN612" i="9"/>
  <c r="BN611" i="9"/>
  <c r="BN610" i="9"/>
  <c r="BN609" i="9"/>
  <c r="BN608" i="9"/>
  <c r="BN607" i="9"/>
  <c r="BN606" i="9"/>
  <c r="BN605" i="9"/>
  <c r="BN604" i="9"/>
  <c r="BN603" i="9"/>
  <c r="BN602" i="9"/>
  <c r="BN601" i="9"/>
  <c r="BN600" i="9"/>
  <c r="BN599" i="9"/>
  <c r="BN598" i="9"/>
  <c r="BN597" i="9"/>
  <c r="BN596" i="9"/>
  <c r="BN595" i="9"/>
  <c r="BN594" i="9"/>
  <c r="BN593" i="9"/>
  <c r="BN592" i="9"/>
  <c r="BN591" i="9"/>
  <c r="BN590" i="9"/>
  <c r="BN589" i="9"/>
  <c r="BN588" i="9"/>
  <c r="BN587" i="9"/>
  <c r="BN586" i="9"/>
  <c r="BN585" i="9"/>
  <c r="BN584" i="9"/>
  <c r="BN583" i="9"/>
  <c r="BN582" i="9"/>
  <c r="BN581" i="9"/>
  <c r="BN580" i="9"/>
  <c r="BN579" i="9"/>
  <c r="BN578" i="9"/>
  <c r="BN577" i="9"/>
  <c r="BN576" i="9"/>
  <c r="BN575" i="9"/>
  <c r="BN574" i="9"/>
  <c r="BN573" i="9"/>
  <c r="BN572" i="9"/>
  <c r="BN571" i="9"/>
  <c r="BN570" i="9"/>
  <c r="BN569" i="9"/>
  <c r="BN568" i="9"/>
  <c r="BN567" i="9"/>
  <c r="BN566" i="9"/>
  <c r="BN565" i="9"/>
  <c r="BN564" i="9"/>
  <c r="BN563" i="9"/>
  <c r="BN562" i="9"/>
  <c r="BN561" i="9"/>
  <c r="BN560" i="9"/>
  <c r="BN559" i="9"/>
  <c r="BN558" i="9"/>
  <c r="BN557" i="9"/>
  <c r="BN556" i="9"/>
  <c r="BN555" i="9"/>
  <c r="BN554" i="9"/>
  <c r="BN553" i="9"/>
  <c r="BN552" i="9"/>
  <c r="BN551" i="9"/>
  <c r="BN550" i="9"/>
  <c r="BN549" i="9"/>
  <c r="BN548" i="9"/>
  <c r="BN547" i="9"/>
  <c r="BN546" i="9"/>
  <c r="BN545" i="9"/>
  <c r="BN544" i="9"/>
  <c r="BN543" i="9"/>
  <c r="BN542" i="9"/>
  <c r="BN541" i="9"/>
  <c r="BN540" i="9"/>
  <c r="BN539" i="9"/>
  <c r="BN538" i="9"/>
  <c r="BN537" i="9"/>
  <c r="BN536" i="9"/>
  <c r="BN535" i="9"/>
  <c r="BN534" i="9"/>
  <c r="BN533" i="9"/>
  <c r="BN532" i="9"/>
  <c r="BN531" i="9"/>
  <c r="BN530" i="9"/>
  <c r="BN529" i="9"/>
  <c r="BN528" i="9"/>
  <c r="BN527" i="9"/>
  <c r="BN526" i="9"/>
  <c r="BN525" i="9"/>
  <c r="BN524" i="9"/>
  <c r="BN523" i="9"/>
  <c r="BN522" i="9"/>
  <c r="BN521" i="9"/>
  <c r="BN520" i="9"/>
  <c r="BN519" i="9"/>
  <c r="BN518" i="9"/>
  <c r="BN517" i="9"/>
  <c r="BN516" i="9"/>
  <c r="BN515" i="9"/>
  <c r="BN514" i="9"/>
  <c r="BN513" i="9"/>
  <c r="BN512" i="9"/>
  <c r="BN511" i="9"/>
  <c r="BN510" i="9"/>
  <c r="BN509" i="9"/>
  <c r="BN508" i="9"/>
  <c r="BN507" i="9"/>
  <c r="BN506" i="9"/>
  <c r="BN505" i="9"/>
  <c r="BN504" i="9"/>
  <c r="BN503" i="9"/>
  <c r="BN502" i="9"/>
  <c r="BN501" i="9"/>
  <c r="BN500" i="9"/>
  <c r="BN499" i="9"/>
  <c r="BN498" i="9"/>
  <c r="BN497" i="9"/>
  <c r="BN496" i="9"/>
  <c r="BN495" i="9"/>
  <c r="BN494" i="9"/>
  <c r="BN493" i="9"/>
  <c r="BN492" i="9"/>
  <c r="BN491" i="9"/>
  <c r="BN490" i="9"/>
  <c r="BN489" i="9"/>
  <c r="BN488" i="9"/>
  <c r="BN487" i="9"/>
  <c r="BN486" i="9"/>
  <c r="BN485" i="9"/>
  <c r="BN484" i="9"/>
  <c r="BN483" i="9"/>
  <c r="BN482" i="9"/>
  <c r="BN481" i="9"/>
  <c r="BN480" i="9"/>
  <c r="BN479" i="9"/>
  <c r="BN478" i="9"/>
  <c r="BN477" i="9"/>
  <c r="BN476" i="9"/>
  <c r="BN475" i="9"/>
  <c r="BN474" i="9"/>
  <c r="BN473" i="9"/>
  <c r="BN472" i="9"/>
  <c r="BN471" i="9"/>
  <c r="BN470" i="9"/>
  <c r="BN469" i="9"/>
  <c r="BN468" i="9"/>
  <c r="BN467" i="9"/>
  <c r="BN466" i="9"/>
  <c r="BN465" i="9"/>
  <c r="BN464" i="9"/>
  <c r="BN463" i="9"/>
  <c r="BN462" i="9"/>
  <c r="BN461" i="9"/>
  <c r="BN460" i="9"/>
  <c r="BN459" i="9"/>
  <c r="BN458" i="9"/>
  <c r="BN457" i="9"/>
  <c r="BN456" i="9"/>
  <c r="BN455" i="9"/>
  <c r="BN454" i="9"/>
  <c r="BN453" i="9"/>
  <c r="BN452" i="9"/>
  <c r="BN451" i="9"/>
  <c r="BN450" i="9"/>
  <c r="BN449" i="9"/>
  <c r="BN448" i="9"/>
  <c r="BN447" i="9"/>
  <c r="BN446" i="9"/>
  <c r="BN445" i="9"/>
  <c r="BN444" i="9"/>
  <c r="BN443" i="9"/>
  <c r="BN442" i="9"/>
  <c r="BN441" i="9"/>
  <c r="BN440" i="9"/>
  <c r="BN439" i="9"/>
  <c r="BN438" i="9"/>
  <c r="BN437" i="9"/>
  <c r="BN436" i="9"/>
  <c r="BN435" i="9"/>
  <c r="BN434" i="9"/>
  <c r="BN433" i="9"/>
  <c r="BN432" i="9"/>
  <c r="BN431" i="9"/>
  <c r="BN430" i="9"/>
  <c r="BN429" i="9"/>
  <c r="BN428" i="9"/>
  <c r="BN427" i="9"/>
  <c r="BN426" i="9"/>
  <c r="BN425" i="9"/>
  <c r="BN424" i="9"/>
  <c r="BN423" i="9"/>
  <c r="BN422" i="9"/>
  <c r="BN421" i="9"/>
  <c r="BN420" i="9"/>
  <c r="BN419" i="9"/>
  <c r="BN418" i="9"/>
  <c r="BN417" i="9"/>
  <c r="BN416" i="9"/>
  <c r="BN415" i="9"/>
  <c r="BN414" i="9"/>
  <c r="BN413" i="9"/>
  <c r="BN412" i="9"/>
  <c r="BN411" i="9"/>
  <c r="BN410" i="9"/>
  <c r="BN409" i="9"/>
  <c r="BN408" i="9"/>
  <c r="BN407" i="9"/>
  <c r="BN406" i="9"/>
  <c r="BN405" i="9"/>
  <c r="BN404" i="9"/>
  <c r="BN403" i="9"/>
  <c r="BN402" i="9"/>
  <c r="BN401" i="9"/>
  <c r="BN400" i="9"/>
  <c r="BN399" i="9"/>
  <c r="BN398" i="9"/>
  <c r="BN397" i="9"/>
  <c r="BN396" i="9"/>
  <c r="BN395" i="9"/>
  <c r="BN394" i="9"/>
  <c r="BN393" i="9"/>
  <c r="BN392" i="9"/>
  <c r="BN391" i="9"/>
  <c r="BN390" i="9"/>
  <c r="BN389" i="9"/>
  <c r="BN388" i="9"/>
  <c r="BN387" i="9"/>
  <c r="BN386" i="9"/>
  <c r="BN385" i="9"/>
  <c r="BN384" i="9"/>
  <c r="BN383" i="9"/>
  <c r="BN382" i="9"/>
  <c r="BN381" i="9"/>
  <c r="BN380" i="9"/>
  <c r="BN379" i="9"/>
  <c r="BN378" i="9"/>
  <c r="BN377" i="9"/>
  <c r="BN376" i="9"/>
  <c r="BN375" i="9"/>
  <c r="BN374" i="9"/>
  <c r="BN373" i="9"/>
  <c r="BN372" i="9"/>
  <c r="BN371" i="9"/>
  <c r="BN370" i="9"/>
  <c r="BN369" i="9"/>
  <c r="BN368" i="9"/>
  <c r="BN367" i="9"/>
  <c r="BN366" i="9"/>
  <c r="BN365" i="9"/>
  <c r="BN364" i="9"/>
  <c r="BN363" i="9"/>
  <c r="BN362" i="9"/>
  <c r="BN361" i="9"/>
  <c r="BN360" i="9"/>
  <c r="BN359" i="9"/>
  <c r="BN358" i="9"/>
  <c r="BN357" i="9"/>
  <c r="BN356" i="9"/>
  <c r="BN355" i="9"/>
  <c r="BN354" i="9"/>
  <c r="BN353" i="9"/>
  <c r="BN352" i="9"/>
  <c r="BN351" i="9"/>
  <c r="BN350" i="9"/>
  <c r="BN349" i="9"/>
  <c r="BN348" i="9"/>
  <c r="BN347" i="9"/>
  <c r="BN346" i="9"/>
  <c r="BN345" i="9"/>
  <c r="BN344" i="9"/>
  <c r="BN343" i="9"/>
  <c r="BN342" i="9"/>
  <c r="BN341" i="9"/>
  <c r="BN340" i="9"/>
  <c r="BN339" i="9"/>
  <c r="BN338" i="9"/>
  <c r="BN337" i="9"/>
  <c r="BN336" i="9"/>
  <c r="BN335" i="9"/>
  <c r="BN334" i="9"/>
  <c r="BN333" i="9"/>
  <c r="BN332" i="9"/>
  <c r="BN331" i="9"/>
  <c r="BN330" i="9"/>
  <c r="BN329" i="9"/>
  <c r="BN328" i="9"/>
  <c r="BN327" i="9"/>
  <c r="BN326" i="9"/>
  <c r="BN325" i="9"/>
  <c r="BN324" i="9"/>
  <c r="BN323" i="9"/>
  <c r="BN322" i="9"/>
  <c r="BN321" i="9"/>
  <c r="BN320" i="9"/>
  <c r="BN319" i="9"/>
  <c r="BN318" i="9"/>
  <c r="BN317" i="9"/>
  <c r="BN316" i="9"/>
  <c r="BN315" i="9"/>
  <c r="BN314" i="9"/>
  <c r="BN313" i="9"/>
  <c r="BN312" i="9"/>
  <c r="BN311" i="9"/>
  <c r="BN310" i="9"/>
  <c r="BN309" i="9"/>
  <c r="BN308" i="9"/>
  <c r="BN307" i="9"/>
  <c r="BN306" i="9"/>
  <c r="BN305" i="9"/>
  <c r="BN304" i="9"/>
  <c r="BN303" i="9"/>
  <c r="BN302" i="9"/>
  <c r="BN301" i="9"/>
  <c r="BN300" i="9"/>
  <c r="BN299" i="9"/>
  <c r="BN298" i="9"/>
  <c r="BN297" i="9"/>
  <c r="BN296" i="9"/>
  <c r="BN295" i="9"/>
  <c r="BN294" i="9"/>
  <c r="BN293" i="9"/>
  <c r="BN292" i="9"/>
  <c r="BN291" i="9"/>
  <c r="BN290" i="9"/>
  <c r="BN289" i="9"/>
  <c r="BN288" i="9"/>
  <c r="BN287" i="9"/>
  <c r="BN286" i="9"/>
  <c r="BN285" i="9"/>
  <c r="BN284" i="9"/>
  <c r="BN283" i="9"/>
  <c r="BN282" i="9"/>
  <c r="BN281" i="9"/>
  <c r="BN280" i="9"/>
  <c r="BN279" i="9"/>
  <c r="BN278" i="9"/>
  <c r="BN277" i="9"/>
  <c r="BN276" i="9"/>
  <c r="BN275" i="9"/>
  <c r="BN274" i="9"/>
  <c r="BN273" i="9"/>
  <c r="BN272" i="9"/>
  <c r="BN271" i="9"/>
  <c r="BN270" i="9"/>
  <c r="BN269" i="9"/>
  <c r="BN268" i="9"/>
  <c r="BN267" i="9"/>
  <c r="BN266" i="9"/>
  <c r="BN265" i="9"/>
  <c r="BN264" i="9"/>
  <c r="BN263" i="9"/>
  <c r="BN262" i="9"/>
  <c r="BN261" i="9"/>
  <c r="BN260" i="9"/>
  <c r="BN259" i="9"/>
  <c r="BN258" i="9"/>
  <c r="BN257" i="9"/>
  <c r="BN256" i="9"/>
  <c r="BN255" i="9"/>
  <c r="BN254" i="9"/>
  <c r="BN253" i="9"/>
  <c r="BN252" i="9"/>
  <c r="BN251" i="9"/>
  <c r="BN250" i="9"/>
  <c r="BN249" i="9"/>
  <c r="BN248" i="9"/>
  <c r="BN247" i="9"/>
  <c r="BN246" i="9"/>
  <c r="BN245" i="9"/>
  <c r="BN244" i="9"/>
  <c r="BN243" i="9"/>
  <c r="BN242" i="9"/>
  <c r="BN241" i="9"/>
  <c r="BN240" i="9"/>
  <c r="BN239" i="9"/>
  <c r="BN238" i="9"/>
  <c r="BN237" i="9"/>
  <c r="BN236" i="9"/>
  <c r="BN235" i="9"/>
  <c r="BN234" i="9"/>
  <c r="BN233" i="9"/>
  <c r="BN232" i="9"/>
  <c r="BN231" i="9"/>
  <c r="BN230" i="9"/>
  <c r="BN229" i="9"/>
  <c r="BN228" i="9"/>
  <c r="BN227" i="9"/>
  <c r="BN226" i="9"/>
  <c r="BN225" i="9"/>
  <c r="BN224" i="9"/>
  <c r="BN223" i="9"/>
  <c r="BN222" i="9"/>
  <c r="BN221" i="9"/>
  <c r="BN220" i="9"/>
  <c r="BN219" i="9"/>
  <c r="BN218" i="9"/>
  <c r="BN217" i="9"/>
  <c r="BN216" i="9"/>
  <c r="BN215" i="9"/>
  <c r="BN214" i="9"/>
  <c r="BN213" i="9"/>
  <c r="BN212" i="9"/>
  <c r="BN211" i="9"/>
  <c r="BN210" i="9"/>
  <c r="BN209" i="9"/>
  <c r="BN208" i="9"/>
  <c r="BN207" i="9"/>
  <c r="BN206" i="9"/>
  <c r="BN205" i="9"/>
  <c r="BN204" i="9"/>
  <c r="BN203" i="9"/>
  <c r="BN202" i="9"/>
  <c r="BN201" i="9"/>
  <c r="BN200" i="9"/>
  <c r="BN199" i="9"/>
  <c r="BN198" i="9"/>
  <c r="BN197" i="9"/>
  <c r="BN196" i="9"/>
  <c r="BN195" i="9"/>
  <c r="BN194" i="9"/>
  <c r="BN193" i="9"/>
  <c r="BN192" i="9"/>
  <c r="BN191" i="9"/>
  <c r="BN190" i="9"/>
  <c r="BN189" i="9"/>
  <c r="BN188" i="9"/>
  <c r="BN187" i="9"/>
  <c r="BN186" i="9"/>
  <c r="BN185" i="9"/>
  <c r="BN184" i="9"/>
  <c r="BN183" i="9"/>
  <c r="BN182" i="9"/>
  <c r="BN181" i="9"/>
  <c r="BN180" i="9"/>
  <c r="BN179" i="9"/>
  <c r="BN178" i="9"/>
  <c r="BN177" i="9"/>
  <c r="BN176" i="9"/>
  <c r="BN175" i="9"/>
  <c r="BN174" i="9"/>
  <c r="BN173" i="9"/>
  <c r="BN172" i="9"/>
  <c r="BN171" i="9"/>
  <c r="BN170" i="9"/>
  <c r="BN169" i="9"/>
  <c r="BN168" i="9"/>
  <c r="BN167" i="9"/>
  <c r="BN166" i="9"/>
  <c r="BN165" i="9"/>
  <c r="BN164" i="9"/>
  <c r="BN163" i="9"/>
  <c r="BN162" i="9"/>
  <c r="BN161" i="9"/>
  <c r="BN160" i="9"/>
  <c r="BN159" i="9"/>
  <c r="BN158" i="9"/>
  <c r="BN157" i="9"/>
  <c r="BN156" i="9"/>
  <c r="BN155" i="9"/>
  <c r="BN154" i="9"/>
  <c r="BN153" i="9"/>
  <c r="BN152" i="9"/>
  <c r="BN151" i="9"/>
  <c r="BN150" i="9"/>
  <c r="BN149" i="9"/>
  <c r="BN148" i="9"/>
  <c r="BN147" i="9"/>
  <c r="BN146" i="9"/>
  <c r="BN145" i="9"/>
  <c r="BN144" i="9"/>
  <c r="BN143" i="9"/>
  <c r="BN142" i="9"/>
  <c r="BN141" i="9"/>
  <c r="BN140" i="9"/>
  <c r="BN139" i="9"/>
  <c r="BN138" i="9"/>
  <c r="BN137" i="9"/>
  <c r="BN136" i="9"/>
  <c r="BN135" i="9"/>
  <c r="BN134" i="9"/>
  <c r="BN133" i="9"/>
  <c r="BN132" i="9"/>
  <c r="BN131" i="9"/>
  <c r="BN130" i="9"/>
  <c r="BN129" i="9"/>
  <c r="BN128" i="9"/>
  <c r="BN127" i="9"/>
  <c r="BN126" i="9"/>
  <c r="BN125" i="9"/>
  <c r="BN124" i="9"/>
  <c r="BN123" i="9"/>
  <c r="BN122" i="9"/>
  <c r="BN121" i="9"/>
  <c r="BN120" i="9"/>
  <c r="BN119" i="9"/>
  <c r="BN118" i="9"/>
  <c r="BN117" i="9"/>
  <c r="BN116" i="9"/>
  <c r="BN115" i="9"/>
  <c r="BN114" i="9"/>
  <c r="BN113" i="9"/>
  <c r="BN112" i="9"/>
  <c r="BN111" i="9"/>
  <c r="BN110" i="9"/>
  <c r="BN109" i="9"/>
  <c r="BN108" i="9"/>
  <c r="BN107" i="9"/>
  <c r="BN106" i="9"/>
  <c r="BN105" i="9"/>
  <c r="BN925" i="10"/>
  <c r="BN924" i="10"/>
  <c r="BN923" i="10"/>
  <c r="BN922" i="10"/>
  <c r="BN921" i="10"/>
  <c r="BN920" i="10"/>
  <c r="BN919" i="10"/>
  <c r="BN918" i="10"/>
  <c r="BN917" i="10"/>
  <c r="BN916" i="10"/>
  <c r="BN915" i="10"/>
  <c r="BN914" i="10"/>
  <c r="BN913" i="10"/>
  <c r="BN912" i="10"/>
  <c r="BN911" i="10"/>
  <c r="BN910" i="10"/>
  <c r="BN909" i="10"/>
  <c r="BN908" i="10"/>
  <c r="BN907" i="10"/>
  <c r="BN906" i="10"/>
  <c r="BN905" i="10"/>
  <c r="BN904" i="10"/>
  <c r="BN903" i="10"/>
  <c r="BN902" i="10"/>
  <c r="BN901" i="10"/>
  <c r="BN900" i="10"/>
  <c r="BN899" i="10"/>
  <c r="BN898" i="10"/>
  <c r="BN897" i="10"/>
  <c r="BN896" i="10"/>
  <c r="BN895" i="10"/>
  <c r="BN894" i="10"/>
  <c r="BN893" i="10"/>
  <c r="BN892" i="10"/>
  <c r="BN891" i="10"/>
  <c r="BN890" i="10"/>
  <c r="BN889" i="10"/>
  <c r="BN888" i="10"/>
  <c r="BN887" i="10"/>
  <c r="BN886" i="10"/>
  <c r="BN885" i="10"/>
  <c r="BN884" i="10"/>
  <c r="BN883" i="10"/>
  <c r="BN882" i="10"/>
  <c r="BN881" i="10"/>
  <c r="BN880" i="10"/>
  <c r="BN879" i="10"/>
  <c r="BN878" i="10"/>
  <c r="BN877" i="10"/>
  <c r="BN876" i="10"/>
  <c r="BN875" i="10"/>
  <c r="BN874" i="10"/>
  <c r="BN873" i="10"/>
  <c r="BN872" i="10"/>
  <c r="BN871" i="10"/>
  <c r="BN870" i="10"/>
  <c r="BN869" i="10"/>
  <c r="BN868" i="10"/>
  <c r="BN867" i="10"/>
  <c r="BN866" i="10"/>
  <c r="BN865" i="10"/>
  <c r="BN864" i="10"/>
  <c r="BN863" i="10"/>
  <c r="BN862" i="10"/>
  <c r="BN861" i="10"/>
  <c r="BN860" i="10"/>
  <c r="BN859" i="10"/>
  <c r="BN858" i="10"/>
  <c r="BN857" i="10"/>
  <c r="BN856" i="10"/>
  <c r="BN855" i="10"/>
  <c r="BN854" i="10"/>
  <c r="BN853" i="10"/>
  <c r="BN852" i="10"/>
  <c r="BN851" i="10"/>
  <c r="BN850" i="10"/>
  <c r="BN849" i="10"/>
  <c r="BN848" i="10"/>
  <c r="BN847" i="10"/>
  <c r="BN846" i="10"/>
  <c r="BN845" i="10"/>
  <c r="BN844" i="10"/>
  <c r="BN843" i="10"/>
  <c r="BN842" i="10"/>
  <c r="BN841" i="10"/>
  <c r="BN840" i="10"/>
  <c r="BN839" i="10"/>
  <c r="BN838" i="10"/>
  <c r="BN837" i="10"/>
  <c r="BN836" i="10"/>
  <c r="BN835" i="10"/>
  <c r="BN834" i="10"/>
  <c r="BN833" i="10"/>
  <c r="BN832" i="10"/>
  <c r="BN831" i="10"/>
  <c r="BN830" i="10"/>
  <c r="BN829" i="10"/>
  <c r="BN828" i="10"/>
  <c r="BN827" i="10"/>
  <c r="BN826" i="10"/>
  <c r="BN825" i="10"/>
  <c r="BN824" i="10"/>
  <c r="BN823" i="10"/>
  <c r="BN822" i="10"/>
  <c r="BN821" i="10"/>
  <c r="BN820" i="10"/>
  <c r="BN819" i="10"/>
  <c r="BN818" i="10"/>
  <c r="BN817" i="10"/>
  <c r="BN816" i="10"/>
  <c r="BN815" i="10"/>
  <c r="BN814" i="10"/>
  <c r="BN813" i="10"/>
  <c r="BN812" i="10"/>
  <c r="BN811" i="10"/>
  <c r="BN810" i="10"/>
  <c r="BN809" i="10"/>
  <c r="BN808" i="10"/>
  <c r="BN807" i="10"/>
  <c r="BN806" i="10"/>
  <c r="BN805" i="10"/>
  <c r="BN804" i="10"/>
  <c r="BN803" i="10"/>
  <c r="BN802" i="10"/>
  <c r="BN801" i="10"/>
  <c r="BN800" i="10"/>
  <c r="BN799" i="10"/>
  <c r="BN798" i="10"/>
  <c r="BN797" i="10"/>
  <c r="BN796" i="10"/>
  <c r="BN795" i="10"/>
  <c r="BN794" i="10"/>
  <c r="BN793" i="10"/>
  <c r="BN792" i="10"/>
  <c r="BN791" i="10"/>
  <c r="BN790" i="10"/>
  <c r="BN789" i="10"/>
  <c r="BN788" i="10"/>
  <c r="BN787" i="10"/>
  <c r="BN786" i="10"/>
  <c r="BN785" i="10"/>
  <c r="BN784" i="10"/>
  <c r="BN783" i="10"/>
  <c r="BN782" i="10"/>
  <c r="BN781" i="10"/>
  <c r="BN780" i="10"/>
  <c r="BN779" i="10"/>
  <c r="BN778" i="10"/>
  <c r="BN777" i="10"/>
  <c r="BN776" i="10"/>
  <c r="BN775" i="10"/>
  <c r="BN774" i="10"/>
  <c r="BN773" i="10"/>
  <c r="BN772" i="10"/>
  <c r="BN771" i="10"/>
  <c r="BN770" i="10"/>
  <c r="BN769" i="10"/>
  <c r="BN768" i="10"/>
  <c r="BN767" i="10"/>
  <c r="BN766" i="10"/>
  <c r="BN765" i="10"/>
  <c r="BN764" i="10"/>
  <c r="BN763" i="10"/>
  <c r="BN762" i="10"/>
  <c r="BN761" i="10"/>
  <c r="BN760" i="10"/>
  <c r="BN759" i="10"/>
  <c r="BN758" i="10"/>
  <c r="BN757" i="10"/>
  <c r="BN756" i="10"/>
  <c r="BN755" i="10"/>
  <c r="BN754" i="10"/>
  <c r="BN753" i="10"/>
  <c r="BN752" i="10"/>
  <c r="BN751" i="10"/>
  <c r="BN750" i="10"/>
  <c r="BN749" i="10"/>
  <c r="BN748" i="10"/>
  <c r="BN747" i="10"/>
  <c r="BN746" i="10"/>
  <c r="BN745" i="10"/>
  <c r="BN744" i="10"/>
  <c r="BN743" i="10"/>
  <c r="BN742" i="10"/>
  <c r="BN741" i="10"/>
  <c r="BN740" i="10"/>
  <c r="BN739" i="10"/>
  <c r="BN738" i="10"/>
  <c r="BN737" i="10"/>
  <c r="BN736" i="10"/>
  <c r="BN735" i="10"/>
  <c r="BN734" i="10"/>
  <c r="BN733" i="10"/>
  <c r="BN732" i="10"/>
  <c r="BN731" i="10"/>
  <c r="BN730" i="10"/>
  <c r="BN729" i="10"/>
  <c r="BN728" i="10"/>
  <c r="BN727" i="10"/>
  <c r="BN726" i="10"/>
  <c r="BN725" i="10"/>
  <c r="BN724" i="10"/>
  <c r="BN723" i="10"/>
  <c r="BN722" i="10"/>
  <c r="BN721" i="10"/>
  <c r="BN720" i="10"/>
  <c r="BN719" i="10"/>
  <c r="BN718" i="10"/>
  <c r="BN717" i="10"/>
  <c r="BN716" i="10"/>
  <c r="BN715" i="10"/>
  <c r="BN714" i="10"/>
  <c r="BN713" i="10"/>
  <c r="BN712" i="10"/>
  <c r="BN711" i="10"/>
  <c r="BN710" i="10"/>
  <c r="BN709" i="10"/>
  <c r="BN708" i="10"/>
  <c r="BN707" i="10"/>
  <c r="BN706" i="10"/>
  <c r="BN705" i="10"/>
  <c r="BN704" i="10"/>
  <c r="BN703" i="10"/>
  <c r="BN702" i="10"/>
  <c r="BN701" i="10"/>
  <c r="BN700" i="10"/>
  <c r="BN699" i="10"/>
  <c r="BN698" i="10"/>
  <c r="BN697" i="10"/>
  <c r="BN696" i="10"/>
  <c r="BN695" i="10"/>
  <c r="BN694" i="10"/>
  <c r="BN693" i="10"/>
  <c r="BN692" i="10"/>
  <c r="BN691" i="10"/>
  <c r="BN690" i="10"/>
  <c r="BN689" i="10"/>
  <c r="BN688" i="10"/>
  <c r="BN687" i="10"/>
  <c r="BN686" i="10"/>
  <c r="BN685" i="10"/>
  <c r="BN684" i="10"/>
  <c r="BN683" i="10"/>
  <c r="BN682" i="10"/>
  <c r="BN681" i="10"/>
  <c r="BN680" i="10"/>
  <c r="BN679" i="10"/>
  <c r="BN678" i="10"/>
  <c r="BN677" i="10"/>
  <c r="BN676" i="10"/>
  <c r="BN675" i="10"/>
  <c r="BN674" i="10"/>
  <c r="BN673" i="10"/>
  <c r="BN672" i="10"/>
  <c r="BN671" i="10"/>
  <c r="BN670" i="10"/>
  <c r="BN669" i="10"/>
  <c r="BN668" i="10"/>
  <c r="BN667" i="10"/>
  <c r="BN666" i="10"/>
  <c r="BN665" i="10"/>
  <c r="BN664" i="10"/>
  <c r="BN663" i="10"/>
  <c r="BN662" i="10"/>
  <c r="BN661" i="10"/>
  <c r="BN660" i="10"/>
  <c r="BN659" i="10"/>
  <c r="BN658" i="10"/>
  <c r="BN657" i="10"/>
  <c r="BN656" i="10"/>
  <c r="BN655" i="10"/>
  <c r="BN654" i="10"/>
  <c r="BN653" i="10"/>
  <c r="BN652" i="10"/>
  <c r="BN651" i="10"/>
  <c r="BN650" i="10"/>
  <c r="BN649" i="10"/>
  <c r="BN648" i="10"/>
  <c r="BN647" i="10"/>
  <c r="BN646" i="10"/>
  <c r="BN645" i="10"/>
  <c r="BN644" i="10"/>
  <c r="BN643" i="10"/>
  <c r="BN642" i="10"/>
  <c r="BN641" i="10"/>
  <c r="BN640" i="10"/>
  <c r="BN639" i="10"/>
  <c r="BN638" i="10"/>
  <c r="BN637" i="10"/>
  <c r="BN636" i="10"/>
  <c r="BN635" i="10"/>
  <c r="BN634" i="10"/>
  <c r="BN633" i="10"/>
  <c r="BN632" i="10"/>
  <c r="BN631" i="10"/>
  <c r="BN630" i="10"/>
  <c r="BN629" i="10"/>
  <c r="BN628" i="10"/>
  <c r="BN627" i="10"/>
  <c r="BN626" i="10"/>
  <c r="BN625" i="10"/>
  <c r="BN624" i="10"/>
  <c r="BN623" i="10"/>
  <c r="BN622" i="10"/>
  <c r="BN621" i="10"/>
  <c r="BN620" i="10"/>
  <c r="BN619" i="10"/>
  <c r="BN618" i="10"/>
  <c r="BN617" i="10"/>
  <c r="BN616" i="10"/>
  <c r="BN615" i="10"/>
  <c r="BN614" i="10"/>
  <c r="BN613" i="10"/>
  <c r="BN612" i="10"/>
  <c r="BN611" i="10"/>
  <c r="BN610" i="10"/>
  <c r="BN609" i="10"/>
  <c r="BN608" i="10"/>
  <c r="BN607" i="10"/>
  <c r="BN606" i="10"/>
  <c r="BN605" i="10"/>
  <c r="BN604" i="10"/>
  <c r="BN603" i="10"/>
  <c r="BN602" i="10"/>
  <c r="BN601" i="10"/>
  <c r="BN600" i="10"/>
  <c r="BN599" i="10"/>
  <c r="BN598" i="10"/>
  <c r="BN597" i="10"/>
  <c r="BN596" i="10"/>
  <c r="BN595" i="10"/>
  <c r="BN594" i="10"/>
  <c r="BN593" i="10"/>
  <c r="BN592" i="10"/>
  <c r="BN591" i="10"/>
  <c r="BN590" i="10"/>
  <c r="BN589" i="10"/>
  <c r="BN588" i="10"/>
  <c r="BN587" i="10"/>
  <c r="BN586" i="10"/>
  <c r="BN585" i="10"/>
  <c r="BN584" i="10"/>
  <c r="BN583" i="10"/>
  <c r="BN582" i="10"/>
  <c r="BN581" i="10"/>
  <c r="BN580" i="10"/>
  <c r="BN579" i="10"/>
  <c r="BN578" i="10"/>
  <c r="BN577" i="10"/>
  <c r="BN576" i="10"/>
  <c r="BN575" i="10"/>
  <c r="BN574" i="10"/>
  <c r="BN573" i="10"/>
  <c r="BN572" i="10"/>
  <c r="BN571" i="10"/>
  <c r="BN570" i="10"/>
  <c r="BN569" i="10"/>
  <c r="BN568" i="10"/>
  <c r="BN567" i="10"/>
  <c r="BN566" i="10"/>
  <c r="BN565" i="10"/>
  <c r="BN564" i="10"/>
  <c r="BN563" i="10"/>
  <c r="BN562" i="10"/>
  <c r="BN561" i="10"/>
  <c r="BN560" i="10"/>
  <c r="BN559" i="10"/>
  <c r="BN558" i="10"/>
  <c r="BN557" i="10"/>
  <c r="BN556" i="10"/>
  <c r="BN555" i="10"/>
  <c r="BN554" i="10"/>
  <c r="BN553" i="10"/>
  <c r="BN552" i="10"/>
  <c r="BN551" i="10"/>
  <c r="BN550" i="10"/>
  <c r="BN549" i="10"/>
  <c r="BN548" i="10"/>
  <c r="BN547" i="10"/>
  <c r="BN546" i="10"/>
  <c r="BN545" i="10"/>
  <c r="BN544" i="10"/>
  <c r="BN543" i="10"/>
  <c r="BN542" i="10"/>
  <c r="BN541" i="10"/>
  <c r="BN540" i="10"/>
  <c r="BN539" i="10"/>
  <c r="BN538" i="10"/>
  <c r="BN537" i="10"/>
  <c r="BN536" i="10"/>
  <c r="BN535" i="10"/>
  <c r="BN534" i="10"/>
  <c r="BN533" i="10"/>
  <c r="BN532" i="10"/>
  <c r="BN531" i="10"/>
  <c r="BN530" i="10"/>
  <c r="BN529" i="10"/>
  <c r="BN528" i="10"/>
  <c r="BN527" i="10"/>
  <c r="BN526" i="10"/>
  <c r="BN525" i="10"/>
  <c r="BN524" i="10"/>
  <c r="BN523" i="10"/>
  <c r="BN522" i="10"/>
  <c r="BN521" i="10"/>
  <c r="BN520" i="10"/>
  <c r="BN519" i="10"/>
  <c r="BN518" i="10"/>
  <c r="BN517" i="10"/>
  <c r="BN516" i="10"/>
  <c r="BN515" i="10"/>
  <c r="BN514" i="10"/>
  <c r="BN513" i="10"/>
  <c r="BN512" i="10"/>
  <c r="BN511" i="10"/>
  <c r="BN510" i="10"/>
  <c r="BN509" i="10"/>
  <c r="BN508" i="10"/>
  <c r="BN507" i="10"/>
  <c r="BN506" i="10"/>
  <c r="BN505" i="10"/>
  <c r="BN504" i="10"/>
  <c r="BN503" i="10"/>
  <c r="BN502" i="10"/>
  <c r="BN501" i="10"/>
  <c r="BN500" i="10"/>
  <c r="BN499" i="10"/>
  <c r="BN498" i="10"/>
  <c r="BN497" i="10"/>
  <c r="BN496" i="10"/>
  <c r="BN495" i="10"/>
  <c r="BN494" i="10"/>
  <c r="BN493" i="10"/>
  <c r="BN492" i="10"/>
  <c r="BN491" i="10"/>
  <c r="BN490" i="10"/>
  <c r="BN489" i="10"/>
  <c r="BN488" i="10"/>
  <c r="BN487" i="10"/>
  <c r="BN486" i="10"/>
  <c r="BN485" i="10"/>
  <c r="BN484" i="10"/>
  <c r="BN483" i="10"/>
  <c r="BN482" i="10"/>
  <c r="BN481" i="10"/>
  <c r="BN480" i="10"/>
  <c r="BN479" i="10"/>
  <c r="BN478" i="10"/>
  <c r="BN477" i="10"/>
  <c r="BN476" i="10"/>
  <c r="BN475" i="10"/>
  <c r="BN474" i="10"/>
  <c r="BN473" i="10"/>
  <c r="BN472" i="10"/>
  <c r="BN471" i="10"/>
  <c r="BN470" i="10"/>
  <c r="BN469" i="10"/>
  <c r="BN468" i="10"/>
  <c r="BN467" i="10"/>
  <c r="BN466" i="10"/>
  <c r="BN465" i="10"/>
  <c r="BN464" i="10"/>
  <c r="BN463" i="10"/>
  <c r="BN462" i="10"/>
  <c r="BN461" i="10"/>
  <c r="BN460" i="10"/>
  <c r="BN459" i="10"/>
  <c r="BN458" i="10"/>
  <c r="BN457" i="10"/>
  <c r="BN456" i="10"/>
  <c r="BN455" i="10"/>
  <c r="BN454" i="10"/>
  <c r="BN453" i="10"/>
  <c r="BN452" i="10"/>
  <c r="BN451" i="10"/>
  <c r="BN450" i="10"/>
  <c r="BN449" i="10"/>
  <c r="BN448" i="10"/>
  <c r="BN447" i="10"/>
  <c r="BN446" i="10"/>
  <c r="BN445" i="10"/>
  <c r="BN444" i="10"/>
  <c r="BN443" i="10"/>
  <c r="BN442" i="10"/>
  <c r="BN441" i="10"/>
  <c r="BN440" i="10"/>
  <c r="BN439" i="10"/>
  <c r="BN438" i="10"/>
  <c r="BN437" i="10"/>
  <c r="BN436" i="10"/>
  <c r="BN435" i="10"/>
  <c r="BN434" i="10"/>
  <c r="BN433" i="10"/>
  <c r="BN432" i="10"/>
  <c r="BN431" i="10"/>
  <c r="BN430" i="10"/>
  <c r="BN429" i="10"/>
  <c r="BN428" i="10"/>
  <c r="BN427" i="10"/>
  <c r="BN426" i="10"/>
  <c r="BN425" i="10"/>
  <c r="BN424" i="10"/>
  <c r="BN423" i="10"/>
  <c r="BN422" i="10"/>
  <c r="BN421" i="10"/>
  <c r="BN420" i="10"/>
  <c r="BN419" i="10"/>
  <c r="BN418" i="10"/>
  <c r="BN417" i="10"/>
  <c r="BN416" i="10"/>
  <c r="BN415" i="10"/>
  <c r="BN414" i="10"/>
  <c r="BN413" i="10"/>
  <c r="BN412" i="10"/>
  <c r="BN411" i="10"/>
  <c r="BN410" i="10"/>
  <c r="BN409" i="10"/>
  <c r="BN408" i="10"/>
  <c r="BN407" i="10"/>
  <c r="BN406" i="10"/>
  <c r="BN405" i="10"/>
  <c r="BN404" i="10"/>
  <c r="BN403" i="10"/>
  <c r="BN402" i="10"/>
  <c r="BN401" i="10"/>
  <c r="BN400" i="10"/>
  <c r="BN399" i="10"/>
  <c r="BN398" i="10"/>
  <c r="BN397" i="10"/>
  <c r="BN396" i="10"/>
  <c r="BN395" i="10"/>
  <c r="BN394" i="10"/>
  <c r="BN393" i="10"/>
  <c r="BN392" i="10"/>
  <c r="BN391" i="10"/>
  <c r="BN390" i="10"/>
  <c r="BN389" i="10"/>
  <c r="BN388" i="10"/>
  <c r="BN387" i="10"/>
  <c r="BN386" i="10"/>
  <c r="BN385" i="10"/>
  <c r="BN384" i="10"/>
  <c r="BN383" i="10"/>
  <c r="BN382" i="10"/>
  <c r="BN381" i="10"/>
  <c r="BN380" i="10"/>
  <c r="BN379" i="10"/>
  <c r="BN378" i="10"/>
  <c r="BN377" i="10"/>
  <c r="BN376" i="10"/>
  <c r="BN375" i="10"/>
  <c r="BN374" i="10"/>
  <c r="BN373" i="10"/>
  <c r="BN372" i="10"/>
  <c r="BN371" i="10"/>
  <c r="BN370" i="10"/>
  <c r="BN369" i="10"/>
  <c r="BN368" i="10"/>
  <c r="BN367" i="10"/>
  <c r="BN366" i="10"/>
  <c r="BN365" i="10"/>
  <c r="BN364" i="10"/>
  <c r="BN363" i="10"/>
  <c r="BN362" i="10"/>
  <c r="BN361" i="10"/>
  <c r="BN360" i="10"/>
  <c r="BN359" i="10"/>
  <c r="BN358" i="10"/>
  <c r="BN357" i="10"/>
  <c r="BN356" i="10"/>
  <c r="BN355" i="10"/>
  <c r="BN354" i="10"/>
  <c r="BN353" i="10"/>
  <c r="BN352" i="10"/>
  <c r="BN351" i="10"/>
  <c r="BN350" i="10"/>
  <c r="BN349" i="10"/>
  <c r="BN348" i="10"/>
  <c r="BN347" i="10"/>
  <c r="BN346" i="10"/>
  <c r="BN345" i="10"/>
  <c r="BN344" i="10"/>
  <c r="BN343" i="10"/>
  <c r="BN342" i="10"/>
  <c r="BN341" i="10"/>
  <c r="BN340" i="10"/>
  <c r="BN339" i="10"/>
  <c r="BN338" i="10"/>
  <c r="BN337" i="10"/>
  <c r="BN336" i="10"/>
  <c r="BN335" i="10"/>
  <c r="BN334" i="10"/>
  <c r="BN333" i="10"/>
  <c r="BN332" i="10"/>
  <c r="BN331" i="10"/>
  <c r="BN330" i="10"/>
  <c r="BN329" i="10"/>
  <c r="BN328" i="10"/>
  <c r="BN327" i="10"/>
  <c r="BN326" i="10"/>
  <c r="BN325" i="10"/>
  <c r="BN324" i="10"/>
  <c r="BN323" i="10"/>
  <c r="BN322" i="10"/>
  <c r="BN321" i="10"/>
  <c r="BN320" i="10"/>
  <c r="BN319" i="10"/>
  <c r="BN318" i="10"/>
  <c r="BN317" i="10"/>
  <c r="BN316" i="10"/>
  <c r="BN315" i="10"/>
  <c r="BN314" i="10"/>
  <c r="BN313" i="10"/>
  <c r="BN312" i="10"/>
  <c r="BN311" i="10"/>
  <c r="BN310" i="10"/>
  <c r="BN309" i="10"/>
  <c r="BN308" i="10"/>
  <c r="BN307" i="10"/>
  <c r="BN306" i="10"/>
  <c r="BN305" i="10"/>
  <c r="BN304" i="10"/>
  <c r="BN303" i="10"/>
  <c r="BN302" i="10"/>
  <c r="BN301" i="10"/>
  <c r="BN300" i="10"/>
  <c r="BN299" i="10"/>
  <c r="BN298" i="10"/>
  <c r="BN297" i="10"/>
  <c r="BN296" i="10"/>
  <c r="BN295" i="10"/>
  <c r="BN294" i="10"/>
  <c r="BN293" i="10"/>
  <c r="BN292" i="10"/>
  <c r="BN291" i="10"/>
  <c r="BN290" i="10"/>
  <c r="BN289" i="10"/>
  <c r="BN288" i="10"/>
  <c r="BN287" i="10"/>
  <c r="BN286" i="10"/>
  <c r="BN285" i="10"/>
  <c r="BN284" i="10"/>
  <c r="BN283" i="10"/>
  <c r="BN282" i="10"/>
  <c r="BN281" i="10"/>
  <c r="BN280" i="10"/>
  <c r="BN279" i="10"/>
  <c r="BN278" i="10"/>
  <c r="BN277" i="10"/>
  <c r="BN276" i="10"/>
  <c r="BN275" i="10"/>
  <c r="BN274" i="10"/>
  <c r="BN273" i="10"/>
  <c r="BN272" i="10"/>
  <c r="BN271" i="10"/>
  <c r="BN270" i="10"/>
  <c r="BN269" i="10"/>
  <c r="BN268" i="10"/>
  <c r="BN267" i="10"/>
  <c r="BN266" i="10"/>
  <c r="BN265" i="10"/>
  <c r="BN264" i="10"/>
  <c r="BN263" i="10"/>
  <c r="BN262" i="10"/>
  <c r="BN261" i="10"/>
  <c r="BN260" i="10"/>
  <c r="BN259" i="10"/>
  <c r="BN258" i="10"/>
  <c r="BN257" i="10"/>
  <c r="BN256" i="10"/>
  <c r="BN255" i="10"/>
  <c r="BN254" i="10"/>
  <c r="BN253" i="10"/>
  <c r="BN252" i="10"/>
  <c r="BN251" i="10"/>
  <c r="BN250" i="10"/>
  <c r="BN249" i="10"/>
  <c r="BN248" i="10"/>
  <c r="BN247" i="10"/>
  <c r="BN246" i="10"/>
  <c r="BN245" i="10"/>
  <c r="BN244" i="10"/>
  <c r="BN243" i="10"/>
  <c r="BN242" i="10"/>
  <c r="BN241" i="10"/>
  <c r="BN240" i="10"/>
  <c r="BN239" i="10"/>
  <c r="BN238" i="10"/>
  <c r="BN237" i="10"/>
  <c r="BN236" i="10"/>
  <c r="BN235" i="10"/>
  <c r="BN234" i="10"/>
  <c r="BN233" i="10"/>
  <c r="BN232" i="10"/>
  <c r="BN231" i="10"/>
  <c r="BN230" i="10"/>
  <c r="BN229" i="10"/>
  <c r="BN228" i="10"/>
  <c r="BN227" i="10"/>
  <c r="BN226" i="10"/>
  <c r="BN225" i="10"/>
  <c r="BN224" i="10"/>
  <c r="BN223" i="10"/>
  <c r="BN222" i="10"/>
  <c r="BN221" i="10"/>
  <c r="BN220" i="10"/>
  <c r="BN219" i="10"/>
  <c r="BN218" i="10"/>
  <c r="BN217" i="10"/>
  <c r="BN216" i="10"/>
  <c r="BN215" i="10"/>
  <c r="BN214" i="10"/>
  <c r="BN213" i="10"/>
  <c r="BN212" i="10"/>
  <c r="BN211" i="10"/>
  <c r="BN210" i="10"/>
  <c r="BN209" i="10"/>
  <c r="BN208" i="10"/>
  <c r="BN207" i="10"/>
  <c r="BN206" i="10"/>
  <c r="BN205" i="10"/>
  <c r="BN204" i="10"/>
  <c r="BN203" i="10"/>
  <c r="BN202" i="10"/>
  <c r="BN201" i="10"/>
  <c r="BN200" i="10"/>
  <c r="BN199" i="10"/>
  <c r="BN198" i="10"/>
  <c r="BN197" i="10"/>
  <c r="BN196" i="10"/>
  <c r="BN195" i="10"/>
  <c r="BN194" i="10"/>
  <c r="BN193" i="10"/>
  <c r="BN192" i="10"/>
  <c r="BN191" i="10"/>
  <c r="BN190" i="10"/>
  <c r="BN189" i="10"/>
  <c r="BN188" i="10"/>
  <c r="BN187" i="10"/>
  <c r="BN186" i="10"/>
  <c r="BN185" i="10"/>
  <c r="BN184" i="10"/>
  <c r="BN183" i="10"/>
  <c r="BN182" i="10"/>
  <c r="BN181" i="10"/>
  <c r="BN180" i="10"/>
  <c r="BN179" i="10"/>
  <c r="BN178" i="10"/>
  <c r="BN177" i="10"/>
  <c r="BN176" i="10"/>
  <c r="BN175" i="10"/>
  <c r="BN174" i="10"/>
  <c r="BN173" i="10"/>
  <c r="BN172" i="10"/>
  <c r="BN171" i="10"/>
  <c r="BN170" i="10"/>
  <c r="BN169" i="10"/>
  <c r="BN168" i="10"/>
  <c r="BN167" i="10"/>
  <c r="BN166" i="10"/>
  <c r="BN165" i="10"/>
  <c r="BN164" i="10"/>
  <c r="BN163" i="10"/>
  <c r="BN162" i="10"/>
  <c r="BN161" i="10"/>
  <c r="BN160" i="10"/>
  <c r="BN159" i="10"/>
  <c r="BN158" i="10"/>
  <c r="BN157" i="10"/>
  <c r="BN156" i="10"/>
  <c r="BN155" i="10"/>
  <c r="BN154" i="10"/>
  <c r="BN153" i="10"/>
  <c r="BN152" i="10"/>
  <c r="BN151" i="10"/>
  <c r="BN150" i="10"/>
  <c r="BN149" i="10"/>
  <c r="BN148" i="10"/>
  <c r="BN147" i="10"/>
  <c r="BN146" i="10"/>
  <c r="BN145" i="10"/>
  <c r="BN144" i="10"/>
  <c r="BN143" i="10"/>
  <c r="BN142" i="10"/>
  <c r="BN141" i="10"/>
  <c r="BN140" i="10"/>
  <c r="BN139" i="10"/>
  <c r="BN138" i="10"/>
  <c r="BN137" i="10"/>
  <c r="BN136" i="10"/>
  <c r="BN135" i="10"/>
  <c r="BN134" i="10"/>
  <c r="BN133" i="10"/>
  <c r="BN132" i="10"/>
  <c r="BN131" i="10"/>
  <c r="BN130" i="10"/>
  <c r="BN129" i="10"/>
  <c r="BN128" i="10"/>
  <c r="BN127" i="10"/>
  <c r="BN126" i="10"/>
  <c r="BN125" i="10"/>
  <c r="BN124" i="10"/>
  <c r="BN123" i="10"/>
  <c r="BN122" i="10"/>
  <c r="BN121" i="10"/>
  <c r="BN120" i="10"/>
  <c r="BN119" i="10"/>
  <c r="BN118" i="10"/>
  <c r="BN117" i="10"/>
  <c r="BN116" i="10"/>
  <c r="BN115" i="10"/>
  <c r="BN114" i="10"/>
  <c r="BN113" i="10"/>
  <c r="BN925" i="11"/>
  <c r="BN924" i="11"/>
  <c r="BN923" i="11"/>
  <c r="BN922" i="11"/>
  <c r="BN921" i="11"/>
  <c r="BN920" i="11"/>
  <c r="BN919" i="11"/>
  <c r="BN918" i="11"/>
  <c r="BN917" i="11"/>
  <c r="BN916" i="11"/>
  <c r="BN915" i="11"/>
  <c r="BN914" i="11"/>
  <c r="BN913" i="11"/>
  <c r="BN912" i="11"/>
  <c r="BN911" i="11"/>
  <c r="BN910" i="11"/>
  <c r="BN909" i="11"/>
  <c r="BN908" i="11"/>
  <c r="BN907" i="11"/>
  <c r="BN906" i="11"/>
  <c r="BN905" i="11"/>
  <c r="BN904" i="11"/>
  <c r="BN903" i="11"/>
  <c r="BN902" i="11"/>
  <c r="BN901" i="11"/>
  <c r="BN900" i="11"/>
  <c r="BN899" i="11"/>
  <c r="BN898" i="11"/>
  <c r="BN897" i="11"/>
  <c r="BN896" i="11"/>
  <c r="BN895" i="11"/>
  <c r="BN894" i="11"/>
  <c r="BN893" i="11"/>
  <c r="BN892" i="11"/>
  <c r="BN891" i="11"/>
  <c r="BN890" i="11"/>
  <c r="BN889" i="11"/>
  <c r="BN888" i="11"/>
  <c r="BN887" i="11"/>
  <c r="BN886" i="11"/>
  <c r="BN885" i="11"/>
  <c r="BN884" i="11"/>
  <c r="BN883" i="11"/>
  <c r="BN882" i="11"/>
  <c r="BN881" i="11"/>
  <c r="BN880" i="11"/>
  <c r="BN879" i="11"/>
  <c r="BN878" i="11"/>
  <c r="BN877" i="11"/>
  <c r="BN876" i="11"/>
  <c r="BN875" i="11"/>
  <c r="BN874" i="11"/>
  <c r="BN873" i="11"/>
  <c r="BN872" i="11"/>
  <c r="BN871" i="11"/>
  <c r="BN870" i="11"/>
  <c r="BN869" i="11"/>
  <c r="BN868" i="11"/>
  <c r="BN867" i="11"/>
  <c r="BN866" i="11"/>
  <c r="BN865" i="11"/>
  <c r="BN864" i="11"/>
  <c r="BN863" i="11"/>
  <c r="BN862" i="11"/>
  <c r="BN861" i="11"/>
  <c r="BN860" i="11"/>
  <c r="BN859" i="11"/>
  <c r="BN858" i="11"/>
  <c r="BN857" i="11"/>
  <c r="BN856" i="11"/>
  <c r="BN855" i="11"/>
  <c r="BN854" i="11"/>
  <c r="BN853" i="11"/>
  <c r="BN852" i="11"/>
  <c r="BN851" i="11"/>
  <c r="BN850" i="11"/>
  <c r="BN849" i="11"/>
  <c r="BN848" i="11"/>
  <c r="BN847" i="11"/>
  <c r="BN846" i="11"/>
  <c r="BN845" i="11"/>
  <c r="BN844" i="11"/>
  <c r="BN843" i="11"/>
  <c r="BN842" i="11"/>
  <c r="BN841" i="11"/>
  <c r="BN840" i="11"/>
  <c r="BN839" i="11"/>
  <c r="BN838" i="11"/>
  <c r="BN837" i="11"/>
  <c r="BN836" i="11"/>
  <c r="BN835" i="11"/>
  <c r="BN834" i="11"/>
  <c r="BN833" i="11"/>
  <c r="BN832" i="11"/>
  <c r="BN831" i="11"/>
  <c r="BN830" i="11"/>
  <c r="BN829" i="11"/>
  <c r="BN828" i="11"/>
  <c r="BN827" i="11"/>
  <c r="BN826" i="11"/>
  <c r="BN825" i="11"/>
  <c r="BN824" i="11"/>
  <c r="BN823" i="11"/>
  <c r="BN822" i="11"/>
  <c r="BN821" i="11"/>
  <c r="BN820" i="11"/>
  <c r="BN819" i="11"/>
  <c r="BN818" i="11"/>
  <c r="BN817" i="11"/>
  <c r="BN816" i="11"/>
  <c r="BN815" i="11"/>
  <c r="BN814" i="11"/>
  <c r="BN813" i="11"/>
  <c r="BN812" i="11"/>
  <c r="BN811" i="11"/>
  <c r="BN810" i="11"/>
  <c r="BN809" i="11"/>
  <c r="BN808" i="11"/>
  <c r="BN807" i="11"/>
  <c r="BN806" i="11"/>
  <c r="BN805" i="11"/>
  <c r="BN804" i="11"/>
  <c r="BN803" i="11"/>
  <c r="BN802" i="11"/>
  <c r="BN801" i="11"/>
  <c r="BN800" i="11"/>
  <c r="BN799" i="11"/>
  <c r="BN798" i="11"/>
  <c r="BN797" i="11"/>
  <c r="BN796" i="11"/>
  <c r="BN795" i="11"/>
  <c r="BN794" i="11"/>
  <c r="BN793" i="11"/>
  <c r="BN792" i="11"/>
  <c r="BN791" i="11"/>
  <c r="BN790" i="11"/>
  <c r="BN789" i="11"/>
  <c r="BN788" i="11"/>
  <c r="BN787" i="11"/>
  <c r="BN786" i="11"/>
  <c r="BN785" i="11"/>
  <c r="BN784" i="11"/>
  <c r="BN783" i="11"/>
  <c r="BN782" i="11"/>
  <c r="BN781" i="11"/>
  <c r="BN780" i="11"/>
  <c r="BN779" i="11"/>
  <c r="BN778" i="11"/>
  <c r="BN777" i="11"/>
  <c r="BN776" i="11"/>
  <c r="BN775" i="11"/>
  <c r="BN774" i="11"/>
  <c r="BN773" i="11"/>
  <c r="BN772" i="11"/>
  <c r="BN771" i="11"/>
  <c r="BN770" i="11"/>
  <c r="BN769" i="11"/>
  <c r="BN768" i="11"/>
  <c r="BN767" i="11"/>
  <c r="BN766" i="11"/>
  <c r="BN765" i="11"/>
  <c r="BN764" i="11"/>
  <c r="BN763" i="11"/>
  <c r="BN762" i="11"/>
  <c r="BN761" i="11"/>
  <c r="BN760" i="11"/>
  <c r="BN759" i="11"/>
  <c r="BN758" i="11"/>
  <c r="BN757" i="11"/>
  <c r="BN756" i="11"/>
  <c r="BN755" i="11"/>
  <c r="BN754" i="11"/>
  <c r="BN753" i="11"/>
  <c r="BN752" i="11"/>
  <c r="BN751" i="11"/>
  <c r="BN750" i="11"/>
  <c r="BN749" i="11"/>
  <c r="BN748" i="11"/>
  <c r="BN747" i="11"/>
  <c r="BN746" i="11"/>
  <c r="BN745" i="11"/>
  <c r="BN744" i="11"/>
  <c r="BN743" i="11"/>
  <c r="BN742" i="11"/>
  <c r="BN741" i="11"/>
  <c r="BN740" i="11"/>
  <c r="BN739" i="11"/>
  <c r="BN738" i="11"/>
  <c r="BN737" i="11"/>
  <c r="BN736" i="11"/>
  <c r="BN735" i="11"/>
  <c r="BN734" i="11"/>
  <c r="BN733" i="11"/>
  <c r="BN732" i="11"/>
  <c r="BN731" i="11"/>
  <c r="BN730" i="11"/>
  <c r="BN729" i="11"/>
  <c r="BN728" i="11"/>
  <c r="BN727" i="11"/>
  <c r="BN726" i="11"/>
  <c r="BN725" i="11"/>
  <c r="BN724" i="11"/>
  <c r="BN723" i="11"/>
  <c r="BN722" i="11"/>
  <c r="BN721" i="11"/>
  <c r="BN720" i="11"/>
  <c r="BN719" i="11"/>
  <c r="BN718" i="11"/>
  <c r="BN717" i="11"/>
  <c r="BN716" i="11"/>
  <c r="BN715" i="11"/>
  <c r="BN714" i="11"/>
  <c r="BN713" i="11"/>
  <c r="BN712" i="11"/>
  <c r="BN711" i="11"/>
  <c r="BN710" i="11"/>
  <c r="BN709" i="11"/>
  <c r="BN708" i="11"/>
  <c r="BN707" i="11"/>
  <c r="BN706" i="11"/>
  <c r="BN705" i="11"/>
  <c r="BN704" i="11"/>
  <c r="BN703" i="11"/>
  <c r="BN702" i="11"/>
  <c r="BN701" i="11"/>
  <c r="BN700" i="11"/>
  <c r="BN699" i="11"/>
  <c r="BN698" i="11"/>
  <c r="BN697" i="11"/>
  <c r="BN696" i="11"/>
  <c r="BN695" i="11"/>
  <c r="BN694" i="11"/>
  <c r="BN693" i="11"/>
  <c r="BN692" i="11"/>
  <c r="BN691" i="11"/>
  <c r="BN690" i="11"/>
  <c r="BN689" i="11"/>
  <c r="BN688" i="11"/>
  <c r="BN687" i="11"/>
  <c r="BN686" i="11"/>
  <c r="BN685" i="11"/>
  <c r="BN684" i="11"/>
  <c r="BN683" i="11"/>
  <c r="BN682" i="11"/>
  <c r="BN681" i="11"/>
  <c r="BN680" i="11"/>
  <c r="BN679" i="11"/>
  <c r="BN678" i="11"/>
  <c r="BN677" i="11"/>
  <c r="BN676" i="11"/>
  <c r="BN675" i="11"/>
  <c r="BN674" i="11"/>
  <c r="BN673" i="11"/>
  <c r="BN672" i="11"/>
  <c r="BN671" i="11"/>
  <c r="BN670" i="11"/>
  <c r="BN669" i="11"/>
  <c r="BN668" i="11"/>
  <c r="BN667" i="11"/>
  <c r="BN666" i="11"/>
  <c r="BN665" i="11"/>
  <c r="BN664" i="11"/>
  <c r="BN663" i="11"/>
  <c r="BN662" i="11"/>
  <c r="BN661" i="11"/>
  <c r="BN660" i="11"/>
  <c r="BN659" i="11"/>
  <c r="BN658" i="11"/>
  <c r="BN657" i="11"/>
  <c r="BN656" i="11"/>
  <c r="BN655" i="11"/>
  <c r="BN654" i="11"/>
  <c r="BN653" i="11"/>
  <c r="BN652" i="11"/>
  <c r="BN651" i="11"/>
  <c r="BN650" i="11"/>
  <c r="BN649" i="11"/>
  <c r="BN648" i="11"/>
  <c r="BN647" i="11"/>
  <c r="BN646" i="11"/>
  <c r="BN645" i="11"/>
  <c r="BN644" i="11"/>
  <c r="BN643" i="11"/>
  <c r="BN642" i="11"/>
  <c r="BN641" i="11"/>
  <c r="BN640" i="11"/>
  <c r="BN639" i="11"/>
  <c r="BN638" i="11"/>
  <c r="BN637" i="11"/>
  <c r="BN636" i="11"/>
  <c r="BN635" i="11"/>
  <c r="BN634" i="11"/>
  <c r="BN633" i="11"/>
  <c r="BN632" i="11"/>
  <c r="BN631" i="11"/>
  <c r="BN630" i="11"/>
  <c r="BN629" i="11"/>
  <c r="BN628" i="11"/>
  <c r="BN627" i="11"/>
  <c r="BN626" i="11"/>
  <c r="BN625" i="11"/>
  <c r="BN624" i="11"/>
  <c r="BN623" i="11"/>
  <c r="BN622" i="11"/>
  <c r="BN621" i="11"/>
  <c r="BN620" i="11"/>
  <c r="BN619" i="11"/>
  <c r="BN618" i="11"/>
  <c r="BN617" i="11"/>
  <c r="BN616" i="11"/>
  <c r="BN615" i="11"/>
  <c r="BN614" i="11"/>
  <c r="BN613" i="11"/>
  <c r="BN612" i="11"/>
  <c r="BN611" i="11"/>
  <c r="BN610" i="11"/>
  <c r="BN609" i="11"/>
  <c r="BN608" i="11"/>
  <c r="BN607" i="11"/>
  <c r="BN606" i="11"/>
  <c r="BN605" i="11"/>
  <c r="BN604" i="11"/>
  <c r="BN603" i="11"/>
  <c r="BN602" i="11"/>
  <c r="BN601" i="11"/>
  <c r="BN600" i="11"/>
  <c r="BN599" i="11"/>
  <c r="BN598" i="11"/>
  <c r="BN597" i="11"/>
  <c r="BN596" i="11"/>
  <c r="BN595" i="11"/>
  <c r="BN594" i="11"/>
  <c r="BN593" i="11"/>
  <c r="BN592" i="11"/>
  <c r="BN591" i="11"/>
  <c r="BN590" i="11"/>
  <c r="BN589" i="11"/>
  <c r="BN588" i="11"/>
  <c r="BN587" i="11"/>
  <c r="BN586" i="11"/>
  <c r="BN585" i="11"/>
  <c r="BN584" i="11"/>
  <c r="BN583" i="11"/>
  <c r="BN582" i="11"/>
  <c r="BN581" i="11"/>
  <c r="BN580" i="11"/>
  <c r="BN579" i="11"/>
  <c r="BN578" i="11"/>
  <c r="BN577" i="11"/>
  <c r="BN576" i="11"/>
  <c r="BN575" i="11"/>
  <c r="BN574" i="11"/>
  <c r="BN573" i="11"/>
  <c r="BN572" i="11"/>
  <c r="BN571" i="11"/>
  <c r="BN570" i="11"/>
  <c r="BN569" i="11"/>
  <c r="BN568" i="11"/>
  <c r="BN567" i="11"/>
  <c r="BN566" i="11"/>
  <c r="BN565" i="11"/>
  <c r="BN564" i="11"/>
  <c r="BN563" i="11"/>
  <c r="BN562" i="11"/>
  <c r="BN561" i="11"/>
  <c r="BN560" i="11"/>
  <c r="BN559" i="11"/>
  <c r="BN558" i="11"/>
  <c r="BN557" i="11"/>
  <c r="BN556" i="11"/>
  <c r="BN555" i="11"/>
  <c r="BN554" i="11"/>
  <c r="BN553" i="11"/>
  <c r="BN552" i="11"/>
  <c r="BN551" i="11"/>
  <c r="BN550" i="11"/>
  <c r="BN549" i="11"/>
  <c r="BN548" i="11"/>
  <c r="BN547" i="11"/>
  <c r="BN546" i="11"/>
  <c r="BN545" i="11"/>
  <c r="BN544" i="11"/>
  <c r="BN543" i="11"/>
  <c r="BN542" i="11"/>
  <c r="BN541" i="11"/>
  <c r="BN540" i="11"/>
  <c r="BN539" i="11"/>
  <c r="BN538" i="11"/>
  <c r="BN537" i="11"/>
  <c r="BN536" i="11"/>
  <c r="BN535" i="11"/>
  <c r="BN534" i="11"/>
  <c r="BN533" i="11"/>
  <c r="BN532" i="11"/>
  <c r="BN531" i="11"/>
  <c r="BN530" i="11"/>
  <c r="BN529" i="11"/>
  <c r="BN528" i="11"/>
  <c r="BN527" i="11"/>
  <c r="BN526" i="11"/>
  <c r="BN525" i="11"/>
  <c r="BN524" i="11"/>
  <c r="BN523" i="11"/>
  <c r="BN522" i="11"/>
  <c r="BN521" i="11"/>
  <c r="BN520" i="11"/>
  <c r="BN519" i="11"/>
  <c r="BN518" i="11"/>
  <c r="BN517" i="11"/>
  <c r="BN516" i="11"/>
  <c r="BN515" i="11"/>
  <c r="BN514" i="11"/>
  <c r="BN513" i="11"/>
  <c r="BN512" i="11"/>
  <c r="BN511" i="11"/>
  <c r="BN510" i="11"/>
  <c r="BN509" i="11"/>
  <c r="BN508" i="11"/>
  <c r="BN507" i="11"/>
  <c r="BN506" i="11"/>
  <c r="BN505" i="11"/>
  <c r="BN504" i="11"/>
  <c r="BN503" i="11"/>
  <c r="BN502" i="11"/>
  <c r="BN501" i="11"/>
  <c r="BN500" i="11"/>
  <c r="BN499" i="11"/>
  <c r="BN498" i="11"/>
  <c r="BN497" i="11"/>
  <c r="BN496" i="11"/>
  <c r="BN495" i="11"/>
  <c r="BN494" i="11"/>
  <c r="BN493" i="11"/>
  <c r="BN492" i="11"/>
  <c r="BN491" i="11"/>
  <c r="BN490" i="11"/>
  <c r="BN489" i="11"/>
  <c r="BN488" i="11"/>
  <c r="BN487" i="11"/>
  <c r="BN486" i="11"/>
  <c r="BN485" i="11"/>
  <c r="BN484" i="11"/>
  <c r="BN483" i="11"/>
  <c r="BN482" i="11"/>
  <c r="BN481" i="11"/>
  <c r="BN480" i="11"/>
  <c r="BN479" i="11"/>
  <c r="BN478" i="11"/>
  <c r="BN477" i="11"/>
  <c r="BN476" i="11"/>
  <c r="BN475" i="11"/>
  <c r="BN474" i="11"/>
  <c r="BN473" i="11"/>
  <c r="BN472" i="11"/>
  <c r="BN471" i="11"/>
  <c r="BN470" i="11"/>
  <c r="BN469" i="11"/>
  <c r="BN468" i="11"/>
  <c r="BN467" i="11"/>
  <c r="BN466" i="11"/>
  <c r="BN465" i="11"/>
  <c r="BN464" i="11"/>
  <c r="BN463" i="11"/>
  <c r="BN462" i="11"/>
  <c r="BN461" i="11"/>
  <c r="BN460" i="11"/>
  <c r="BN459" i="11"/>
  <c r="BN458" i="11"/>
  <c r="BN457" i="11"/>
  <c r="BN456" i="11"/>
  <c r="BN455" i="11"/>
  <c r="BN454" i="11"/>
  <c r="BN453" i="11"/>
  <c r="BN452" i="11"/>
  <c r="BN451" i="11"/>
  <c r="BN450" i="11"/>
  <c r="BN449" i="11"/>
  <c r="BN448" i="11"/>
  <c r="BN447" i="11"/>
  <c r="BN446" i="11"/>
  <c r="BN445" i="11"/>
  <c r="BN444" i="11"/>
  <c r="BN443" i="11"/>
  <c r="BN442" i="11"/>
  <c r="BN441" i="11"/>
  <c r="BN440" i="11"/>
  <c r="BN439" i="11"/>
  <c r="BN438" i="11"/>
  <c r="BN437" i="11"/>
  <c r="BN436" i="11"/>
  <c r="BN435" i="11"/>
  <c r="BN434" i="11"/>
  <c r="BN433" i="11"/>
  <c r="BN432" i="11"/>
  <c r="BN431" i="11"/>
  <c r="BN430" i="11"/>
  <c r="BN429" i="11"/>
  <c r="BN428" i="11"/>
  <c r="BN427" i="11"/>
  <c r="BN426" i="11"/>
  <c r="BN425" i="11"/>
  <c r="BN424" i="11"/>
  <c r="BN423" i="11"/>
  <c r="BN422" i="11"/>
  <c r="BN421" i="11"/>
  <c r="BN420" i="11"/>
  <c r="BN419" i="11"/>
  <c r="BN418" i="11"/>
  <c r="BN417" i="11"/>
  <c r="BN416" i="11"/>
  <c r="BN415" i="11"/>
  <c r="BN414" i="11"/>
  <c r="BN413" i="11"/>
  <c r="BN412" i="11"/>
  <c r="BN411" i="11"/>
  <c r="BN410" i="11"/>
  <c r="BN409" i="11"/>
  <c r="BN408" i="11"/>
  <c r="BN407" i="11"/>
  <c r="BN406" i="11"/>
  <c r="BN405" i="11"/>
  <c r="BN404" i="11"/>
  <c r="BN403" i="11"/>
  <c r="BN402" i="11"/>
  <c r="BN401" i="11"/>
  <c r="BN400" i="11"/>
  <c r="BN399" i="11"/>
  <c r="BN398" i="11"/>
  <c r="BN397" i="11"/>
  <c r="BN396" i="11"/>
  <c r="BN395" i="11"/>
  <c r="BN394" i="11"/>
  <c r="BN393" i="11"/>
  <c r="BN392" i="11"/>
  <c r="BN391" i="11"/>
  <c r="BN390" i="11"/>
  <c r="BN389" i="11"/>
  <c r="BN388" i="11"/>
  <c r="BN387" i="11"/>
  <c r="BN386" i="11"/>
  <c r="BN385" i="11"/>
  <c r="BN384" i="11"/>
  <c r="BN383" i="11"/>
  <c r="BN382" i="11"/>
  <c r="BN381" i="11"/>
  <c r="BN380" i="11"/>
  <c r="BN379" i="11"/>
  <c r="BN378" i="11"/>
  <c r="BN377" i="11"/>
  <c r="BN376" i="11"/>
  <c r="BN375" i="11"/>
  <c r="BN374" i="11"/>
  <c r="BN373" i="11"/>
  <c r="BN372" i="11"/>
  <c r="BN371" i="11"/>
  <c r="BN370" i="11"/>
  <c r="BN369" i="11"/>
  <c r="BN368" i="11"/>
  <c r="BN367" i="11"/>
  <c r="BN366" i="11"/>
  <c r="BN365" i="11"/>
  <c r="BN364" i="11"/>
  <c r="BN363" i="11"/>
  <c r="BN362" i="11"/>
  <c r="BN361" i="11"/>
  <c r="BN360" i="11"/>
  <c r="BN359" i="11"/>
  <c r="BN358" i="11"/>
  <c r="BN357" i="11"/>
  <c r="BN356" i="11"/>
  <c r="BN355" i="11"/>
  <c r="BN354" i="11"/>
  <c r="BN353" i="11"/>
  <c r="BN352" i="11"/>
  <c r="BN351" i="11"/>
  <c r="BN350" i="11"/>
  <c r="BN349" i="11"/>
  <c r="BN348" i="11"/>
  <c r="BN347" i="11"/>
  <c r="BN346" i="11"/>
  <c r="BN345" i="11"/>
  <c r="BN344" i="11"/>
  <c r="BN343" i="11"/>
  <c r="BN342" i="11"/>
  <c r="BN341" i="11"/>
  <c r="BN340" i="11"/>
  <c r="BN339" i="11"/>
  <c r="BN338" i="11"/>
  <c r="BN337" i="11"/>
  <c r="BN336" i="11"/>
  <c r="BN335" i="11"/>
  <c r="BN334" i="11"/>
  <c r="BN333" i="11"/>
  <c r="BN332" i="11"/>
  <c r="BN331" i="11"/>
  <c r="BN330" i="11"/>
  <c r="BN329" i="11"/>
  <c r="BN328" i="11"/>
  <c r="BN327" i="11"/>
  <c r="BN326" i="11"/>
  <c r="BN325" i="11"/>
  <c r="BN324" i="11"/>
  <c r="BN323" i="11"/>
  <c r="BN322" i="11"/>
  <c r="BN321" i="11"/>
  <c r="BN320" i="11"/>
  <c r="BN319" i="11"/>
  <c r="BN318" i="11"/>
  <c r="BN317" i="11"/>
  <c r="BN316" i="11"/>
  <c r="BN315" i="11"/>
  <c r="BN314" i="11"/>
  <c r="BN313" i="11"/>
  <c r="BN312" i="11"/>
  <c r="BN311" i="11"/>
  <c r="BN310" i="11"/>
  <c r="BN309" i="11"/>
  <c r="BN308" i="11"/>
  <c r="BN307" i="11"/>
  <c r="BN306" i="11"/>
  <c r="BN305" i="11"/>
  <c r="BN304" i="11"/>
  <c r="BN303" i="11"/>
  <c r="BN302" i="11"/>
  <c r="BN301" i="11"/>
  <c r="BN300" i="11"/>
  <c r="BN299" i="11"/>
  <c r="BN298" i="11"/>
  <c r="BN297" i="11"/>
  <c r="BN296" i="11"/>
  <c r="BN295" i="11"/>
  <c r="BN294" i="11"/>
  <c r="BN293" i="11"/>
  <c r="BN292" i="11"/>
  <c r="BN291" i="11"/>
  <c r="BN290" i="11"/>
  <c r="BN289" i="11"/>
  <c r="BN288" i="11"/>
  <c r="BN287" i="11"/>
  <c r="BN286" i="11"/>
  <c r="BN285" i="11"/>
  <c r="BN284" i="11"/>
  <c r="BN283" i="11"/>
  <c r="BN282" i="11"/>
  <c r="BN281" i="11"/>
  <c r="BN280" i="11"/>
  <c r="BN279" i="11"/>
  <c r="BN278" i="11"/>
  <c r="BN277" i="11"/>
  <c r="BN276" i="11"/>
  <c r="BN275" i="11"/>
  <c r="BN274" i="11"/>
  <c r="BN273" i="11"/>
  <c r="BN272" i="11"/>
  <c r="BN271" i="11"/>
  <c r="BN270" i="11"/>
  <c r="BN269" i="11"/>
  <c r="BN268" i="11"/>
  <c r="BN267" i="11"/>
  <c r="BN266" i="11"/>
  <c r="BN265" i="11"/>
  <c r="BN264" i="11"/>
  <c r="BN263" i="11"/>
  <c r="BN262" i="11"/>
  <c r="BN261" i="11"/>
  <c r="BN260" i="11"/>
  <c r="BN259" i="11"/>
  <c r="BN258" i="11"/>
  <c r="BN257" i="11"/>
  <c r="BN256" i="11"/>
  <c r="BN255" i="11"/>
  <c r="BN254" i="11"/>
  <c r="BN253" i="11"/>
  <c r="BN252" i="11"/>
  <c r="BN251" i="11"/>
  <c r="BN250" i="11"/>
  <c r="BN249" i="11"/>
  <c r="BN248" i="11"/>
  <c r="BN247" i="11"/>
  <c r="BN246" i="11"/>
  <c r="BN245" i="11"/>
  <c r="BN244" i="11"/>
  <c r="BN243" i="11"/>
  <c r="BN242" i="11"/>
  <c r="BN241" i="11"/>
  <c r="BN240" i="11"/>
  <c r="BN239" i="11"/>
  <c r="BN238" i="11"/>
  <c r="BN237" i="11"/>
  <c r="BN236" i="11"/>
  <c r="BN235" i="11"/>
  <c r="BN234" i="11"/>
  <c r="BN233" i="11"/>
  <c r="BN232" i="11"/>
  <c r="BN231" i="11"/>
  <c r="BN230" i="11"/>
  <c r="BN229" i="11"/>
  <c r="BN228" i="11"/>
  <c r="BN227" i="11"/>
  <c r="BN226" i="11"/>
  <c r="BN225" i="11"/>
  <c r="BN224" i="11"/>
  <c r="BN223" i="11"/>
  <c r="BN222" i="11"/>
  <c r="BN221" i="11"/>
  <c r="BN220" i="11"/>
  <c r="BN219" i="11"/>
  <c r="BN218" i="11"/>
  <c r="BN217" i="11"/>
  <c r="BN216" i="11"/>
  <c r="BN215" i="11"/>
  <c r="BN214" i="11"/>
  <c r="BN213" i="11"/>
  <c r="BN212" i="11"/>
  <c r="BN211" i="11"/>
  <c r="BN210" i="11"/>
  <c r="BN209" i="11"/>
  <c r="BN208" i="11"/>
  <c r="BN207" i="11"/>
  <c r="BN206" i="11"/>
  <c r="BN205" i="11"/>
  <c r="BN204" i="11"/>
  <c r="BN203" i="11"/>
  <c r="BN202" i="11"/>
  <c r="BN201" i="11"/>
  <c r="BN200" i="11"/>
  <c r="BN199" i="11"/>
  <c r="BN198" i="11"/>
  <c r="BN197" i="11"/>
  <c r="BN196" i="11"/>
  <c r="BN195" i="11"/>
  <c r="BN194" i="11"/>
  <c r="BN193" i="11"/>
  <c r="BN192" i="11"/>
  <c r="BN191" i="11"/>
  <c r="BN190" i="11"/>
  <c r="BN189" i="11"/>
  <c r="BN188" i="11"/>
  <c r="BN187" i="11"/>
  <c r="BN186" i="11"/>
  <c r="BN185" i="11"/>
  <c r="BN184" i="11"/>
  <c r="BN183" i="11"/>
  <c r="BN182" i="11"/>
  <c r="BN181" i="11"/>
  <c r="BN180" i="11"/>
  <c r="BN179" i="11"/>
  <c r="BN178" i="11"/>
  <c r="BN177" i="11"/>
  <c r="BN176" i="11"/>
  <c r="BN175" i="11"/>
  <c r="BN174" i="11"/>
  <c r="BN173" i="11"/>
  <c r="BN172" i="11"/>
  <c r="BN171" i="11"/>
  <c r="BN170" i="11"/>
  <c r="BN169" i="11"/>
  <c r="BN168" i="11"/>
  <c r="BN167" i="11"/>
  <c r="BN166" i="11"/>
  <c r="BN165" i="11"/>
  <c r="BN164" i="11"/>
  <c r="BN163" i="11"/>
  <c r="BN162" i="11"/>
  <c r="BN161" i="11"/>
  <c r="BN160" i="11"/>
  <c r="BN159" i="11"/>
  <c r="BN158" i="11"/>
  <c r="BN157" i="11"/>
  <c r="BN156" i="11"/>
  <c r="BN155" i="11"/>
  <c r="BN154" i="11"/>
  <c r="BN153" i="11"/>
  <c r="BN152" i="11"/>
  <c r="BN151" i="11"/>
  <c r="BN150" i="11"/>
  <c r="BN149" i="11"/>
  <c r="BN148" i="11"/>
  <c r="BN147" i="11"/>
  <c r="BN146" i="11"/>
  <c r="BN145" i="11"/>
  <c r="BN144" i="11"/>
  <c r="BN143" i="11"/>
  <c r="BN142" i="11"/>
  <c r="BN141" i="11"/>
  <c r="BN140" i="11"/>
  <c r="BN139" i="11"/>
  <c r="BN138" i="11"/>
  <c r="BN137" i="11"/>
  <c r="BN136" i="11"/>
  <c r="BN135" i="11"/>
  <c r="BN134" i="11"/>
  <c r="BN133" i="11"/>
  <c r="BN132" i="11"/>
  <c r="BN131" i="11"/>
  <c r="BN130" i="11"/>
  <c r="BN129" i="11"/>
  <c r="BN128" i="11"/>
  <c r="BN127" i="11"/>
  <c r="BN126" i="11"/>
  <c r="BN125" i="11"/>
  <c r="BN124" i="11"/>
  <c r="BN123" i="11"/>
  <c r="BN122" i="11"/>
  <c r="BN121" i="11"/>
  <c r="BN120" i="11"/>
  <c r="BN119" i="11"/>
  <c r="BN118" i="11"/>
  <c r="BN117" i="11"/>
  <c r="BN116" i="11"/>
  <c r="BN115" i="11"/>
  <c r="BN114" i="11"/>
  <c r="BN113" i="11"/>
  <c r="BN112" i="11"/>
  <c r="BN111" i="11"/>
  <c r="BN110" i="11"/>
  <c r="BN109" i="11"/>
  <c r="BN108" i="11"/>
  <c r="BN107" i="11"/>
  <c r="BN106" i="11"/>
  <c r="BN105" i="11"/>
  <c r="BN104" i="11"/>
  <c r="BN103" i="11"/>
  <c r="BN102" i="11"/>
  <c r="BN101" i="11"/>
  <c r="BN100" i="11"/>
  <c r="BN99" i="11"/>
  <c r="BN98" i="11"/>
  <c r="BN97" i="11"/>
  <c r="BN96" i="11"/>
  <c r="BN95" i="11"/>
  <c r="BN94" i="11"/>
  <c r="BN93" i="11"/>
  <c r="BN92" i="11"/>
  <c r="BN91" i="11"/>
  <c r="BN90" i="11"/>
  <c r="BN89" i="11"/>
  <c r="BN88" i="11"/>
  <c r="BN87" i="11"/>
  <c r="BN86" i="11"/>
  <c r="BN85" i="11"/>
  <c r="BN84" i="11"/>
  <c r="BN83" i="11"/>
  <c r="BN82" i="11"/>
  <c r="BN81" i="11"/>
  <c r="BN80" i="11"/>
  <c r="BN79" i="11"/>
  <c r="BN78" i="11"/>
  <c r="BN77" i="11"/>
  <c r="BN76" i="11"/>
  <c r="BN75" i="11"/>
  <c r="BN74" i="11"/>
  <c r="BN73" i="11"/>
  <c r="BN72" i="11"/>
  <c r="BN71" i="11"/>
  <c r="BN70" i="11"/>
  <c r="BN69" i="11"/>
  <c r="BN68" i="11"/>
  <c r="BN67" i="11"/>
  <c r="BN66" i="11"/>
  <c r="BN65" i="11"/>
  <c r="BN64" i="11"/>
  <c r="BN63" i="11"/>
  <c r="BN62" i="11"/>
  <c r="BN61" i="11"/>
  <c r="BN60" i="11"/>
  <c r="BN59" i="11"/>
  <c r="BN58" i="11"/>
  <c r="BN57" i="11"/>
  <c r="BN56" i="11"/>
  <c r="BN55" i="11"/>
  <c r="BN54" i="11"/>
  <c r="BN53" i="11"/>
  <c r="BN52" i="11"/>
  <c r="BN51" i="11"/>
  <c r="BN50" i="11"/>
  <c r="BN49" i="11"/>
  <c r="BN48" i="11"/>
  <c r="BN47" i="11"/>
  <c r="BN46" i="11"/>
  <c r="BN45" i="11"/>
  <c r="BN44" i="11"/>
  <c r="BN43" i="11"/>
  <c r="BN42" i="11"/>
  <c r="BN41" i="11"/>
  <c r="BN40" i="11"/>
  <c r="BN39" i="11"/>
  <c r="BN38" i="11"/>
  <c r="BN37" i="11"/>
  <c r="BN36" i="11"/>
  <c r="BN35" i="11"/>
  <c r="BN34" i="11"/>
  <c r="BN33" i="11"/>
  <c r="BN32" i="11"/>
  <c r="BN31" i="11"/>
  <c r="BN454" i="25"/>
  <c r="BN455" i="25"/>
  <c r="BN456" i="25"/>
  <c r="BN457" i="25"/>
  <c r="BN458" i="25"/>
  <c r="BN459" i="25"/>
  <c r="BN460" i="25"/>
  <c r="BN461" i="25"/>
  <c r="BN462" i="25"/>
  <c r="BN463" i="25"/>
  <c r="BN464" i="25"/>
  <c r="BN465" i="25"/>
  <c r="BN466" i="25"/>
  <c r="BN467" i="25"/>
  <c r="BN468" i="25"/>
  <c r="BN469" i="25"/>
  <c r="BN470" i="25"/>
  <c r="BN471" i="25"/>
  <c r="BN472" i="25"/>
  <c r="BN473" i="25"/>
  <c r="BN474" i="25"/>
  <c r="BN475" i="25"/>
  <c r="BN476" i="25"/>
  <c r="BN477" i="25"/>
  <c r="BN478" i="25"/>
  <c r="BN479" i="25"/>
  <c r="BN480" i="25"/>
  <c r="BN481" i="25"/>
  <c r="BN482" i="25"/>
  <c r="BN483" i="25"/>
  <c r="BN484" i="25"/>
  <c r="BN485" i="25"/>
  <c r="BN486" i="25"/>
  <c r="BN487" i="25"/>
  <c r="BN488" i="25"/>
  <c r="BN489" i="25"/>
  <c r="BN490" i="25"/>
  <c r="BN491" i="25"/>
  <c r="BN492" i="25"/>
  <c r="BN493" i="25"/>
  <c r="BN494" i="25"/>
  <c r="BN495" i="25"/>
  <c r="BN496" i="25"/>
  <c r="BN497" i="25"/>
  <c r="BN498" i="25"/>
  <c r="BN499" i="25"/>
  <c r="BN500" i="25"/>
  <c r="BN501" i="25"/>
  <c r="BN502" i="25"/>
  <c r="BN503" i="25"/>
  <c r="BN504" i="25"/>
  <c r="BN505" i="25"/>
  <c r="BN506" i="25"/>
  <c r="BN507" i="25"/>
  <c r="BN508" i="25"/>
  <c r="BN509" i="25"/>
  <c r="BN510" i="25"/>
  <c r="BN511" i="25"/>
  <c r="BN512" i="25"/>
  <c r="BN513" i="25"/>
  <c r="BN514" i="25"/>
  <c r="BN515" i="25"/>
  <c r="BN516" i="25"/>
  <c r="BN517" i="25"/>
  <c r="BN518" i="25"/>
  <c r="BN519" i="25"/>
  <c r="BN520" i="25"/>
  <c r="BN521" i="25"/>
  <c r="BN522" i="25"/>
  <c r="BN523" i="25"/>
  <c r="BN524" i="25"/>
  <c r="BN525" i="25"/>
  <c r="BN526" i="25"/>
  <c r="BN527" i="25"/>
  <c r="BN528" i="25"/>
  <c r="BN529" i="25"/>
  <c r="BN530" i="25"/>
  <c r="BN531" i="25"/>
  <c r="BN532" i="25"/>
  <c r="BN533" i="25"/>
  <c r="BN534" i="25"/>
  <c r="BN535" i="25"/>
  <c r="BN536" i="25"/>
  <c r="BN537" i="25"/>
  <c r="BN538" i="25"/>
  <c r="BN539" i="25"/>
  <c r="BN540" i="25"/>
  <c r="BN541" i="25"/>
  <c r="BN542" i="25"/>
  <c r="BN543" i="25"/>
  <c r="BN544" i="25"/>
  <c r="BN545" i="25"/>
  <c r="BN546" i="25"/>
  <c r="BN547" i="25"/>
  <c r="BN548" i="25"/>
  <c r="BN549" i="25"/>
  <c r="BN550" i="25"/>
  <c r="BN551" i="25"/>
  <c r="BN552" i="25"/>
  <c r="BN553" i="25"/>
  <c r="BN554" i="25"/>
  <c r="BN555" i="25"/>
  <c r="BN556" i="25"/>
  <c r="BN557" i="25"/>
  <c r="BN558" i="25"/>
  <c r="BN559" i="25"/>
  <c r="BN560" i="25"/>
  <c r="BN561" i="25"/>
  <c r="BN562" i="25"/>
  <c r="BN563" i="25"/>
  <c r="BN564" i="25"/>
  <c r="BN565" i="25"/>
  <c r="BN566" i="25"/>
  <c r="BN567" i="25"/>
  <c r="BN568" i="25"/>
  <c r="BN569" i="25"/>
  <c r="BN570" i="25"/>
  <c r="BN571" i="25"/>
  <c r="BN572" i="25"/>
  <c r="BN573" i="25"/>
  <c r="BN574" i="25"/>
  <c r="BN575" i="25"/>
  <c r="BN576" i="25"/>
  <c r="BN577" i="25"/>
  <c r="BN578" i="25"/>
  <c r="BN579" i="25"/>
  <c r="BN580" i="25"/>
  <c r="BN581" i="25"/>
  <c r="BN582" i="25"/>
  <c r="BN583" i="25"/>
  <c r="BN584" i="25"/>
  <c r="BN585" i="25"/>
  <c r="BN586" i="25"/>
  <c r="BN587" i="25"/>
  <c r="BN588" i="25"/>
  <c r="BN589" i="25"/>
  <c r="BN590" i="25"/>
  <c r="BN591" i="25"/>
  <c r="BN592" i="25"/>
  <c r="BN593" i="25"/>
  <c r="BN594" i="25"/>
  <c r="BN595" i="25"/>
  <c r="BN596" i="25"/>
  <c r="BN597" i="25"/>
  <c r="BN598" i="25"/>
  <c r="BN599" i="25"/>
  <c r="BN600" i="25"/>
  <c r="BN601" i="25"/>
  <c r="BN602" i="25"/>
  <c r="BN603" i="25"/>
  <c r="BN604" i="25"/>
  <c r="BN605" i="25"/>
  <c r="BN606" i="25"/>
  <c r="BN607" i="25"/>
  <c r="BN608" i="25"/>
  <c r="BN609" i="25"/>
  <c r="BN610" i="25"/>
  <c r="BN611" i="25"/>
  <c r="BN612" i="25"/>
  <c r="BN613" i="25"/>
  <c r="BN614" i="25"/>
  <c r="BN615" i="25"/>
  <c r="BN616" i="25"/>
  <c r="BN617" i="25"/>
  <c r="BN618" i="25"/>
  <c r="BN619" i="25"/>
  <c r="BN620" i="25"/>
  <c r="BN621" i="25"/>
  <c r="BN622" i="25"/>
  <c r="BN623" i="25"/>
  <c r="BN624" i="25"/>
  <c r="BN625" i="25"/>
  <c r="BN626" i="25"/>
  <c r="BN627" i="25"/>
  <c r="BN628" i="25"/>
  <c r="BN629" i="25"/>
  <c r="BN630" i="25"/>
  <c r="BN631" i="25"/>
  <c r="BN632" i="25"/>
  <c r="BN633" i="25"/>
  <c r="BN634" i="25"/>
  <c r="BN635" i="25"/>
  <c r="BN636" i="25"/>
  <c r="BN637" i="25"/>
  <c r="BN638" i="25"/>
  <c r="BN639" i="25"/>
  <c r="BN640" i="25"/>
  <c r="BN641" i="25"/>
  <c r="BN642" i="25"/>
  <c r="BN643" i="25"/>
  <c r="BN644" i="25"/>
  <c r="BN645" i="25"/>
  <c r="BN646" i="25"/>
  <c r="BN647" i="25"/>
  <c r="BN648" i="25"/>
  <c r="BN649" i="25"/>
  <c r="BN650" i="25"/>
  <c r="BN651" i="25"/>
  <c r="BN652" i="25"/>
  <c r="BN653" i="25"/>
  <c r="BN654" i="25"/>
  <c r="BN655" i="25"/>
  <c r="BN656" i="25"/>
  <c r="BN657" i="25"/>
  <c r="BN658" i="25"/>
  <c r="BN659" i="25"/>
  <c r="BN660" i="25"/>
  <c r="BN661" i="25"/>
  <c r="BN662" i="25"/>
  <c r="BN663" i="25"/>
  <c r="BN664" i="25"/>
  <c r="BN665" i="25"/>
  <c r="BN666" i="25"/>
  <c r="BN667" i="25"/>
  <c r="BN668" i="25"/>
  <c r="BN669" i="25"/>
  <c r="BN670" i="25"/>
  <c r="BN671" i="25"/>
  <c r="BN672" i="25"/>
  <c r="BN673" i="25"/>
  <c r="BN674" i="25"/>
  <c r="BN675" i="25"/>
  <c r="BN676" i="25"/>
  <c r="BN677" i="25"/>
  <c r="BN678" i="25"/>
  <c r="BN679" i="25"/>
  <c r="BN680" i="25"/>
  <c r="BN681" i="25"/>
  <c r="BN682" i="25"/>
  <c r="BN683" i="25"/>
  <c r="BN684" i="25"/>
  <c r="BN685" i="25"/>
  <c r="BN686" i="25"/>
  <c r="BN687" i="25"/>
  <c r="BN688" i="25"/>
  <c r="BN689" i="25"/>
  <c r="BN690" i="25"/>
  <c r="BN691" i="25"/>
  <c r="BN692" i="25"/>
  <c r="BN693" i="25"/>
  <c r="BN694" i="25"/>
  <c r="BN695" i="25"/>
  <c r="BN696" i="25"/>
  <c r="BN697" i="25"/>
  <c r="BN698" i="25"/>
  <c r="BN699" i="25"/>
  <c r="BN700" i="25"/>
  <c r="BN701" i="25"/>
  <c r="BN702" i="25"/>
  <c r="BN703" i="25"/>
  <c r="BN704" i="25"/>
  <c r="BN705" i="25"/>
  <c r="BN706" i="25"/>
  <c r="BN707" i="25"/>
  <c r="BN708" i="25"/>
  <c r="BN709" i="25"/>
  <c r="BN710" i="25"/>
  <c r="BN711" i="25"/>
  <c r="BN712" i="25"/>
  <c r="BN713" i="25"/>
  <c r="BN714" i="25"/>
  <c r="BN715" i="25"/>
  <c r="BN716" i="25"/>
  <c r="BN717" i="25"/>
  <c r="BN718" i="25"/>
  <c r="BN719" i="25"/>
  <c r="BN720" i="25"/>
  <c r="BN721" i="25"/>
  <c r="BN722" i="25"/>
  <c r="BN723" i="25"/>
  <c r="BN724" i="25"/>
  <c r="BN725" i="25"/>
  <c r="BN726" i="25"/>
  <c r="BN727" i="25"/>
  <c r="BN728" i="25"/>
  <c r="BN729" i="25"/>
  <c r="BN730" i="25"/>
  <c r="BN731" i="25"/>
  <c r="BN732" i="25"/>
  <c r="BN733" i="25"/>
  <c r="BN734" i="25"/>
  <c r="BN735" i="25"/>
  <c r="BN736" i="25"/>
  <c r="BN737" i="25"/>
  <c r="BN738" i="25"/>
  <c r="BN739" i="25"/>
  <c r="BN740" i="25"/>
  <c r="BN741" i="25"/>
  <c r="BN742" i="25"/>
  <c r="BN743" i="25"/>
  <c r="BN744" i="25"/>
  <c r="BN745" i="25"/>
  <c r="BN746" i="25"/>
  <c r="BN747" i="25"/>
  <c r="BN748" i="25"/>
  <c r="BN749" i="25"/>
  <c r="BN750" i="25"/>
  <c r="BN751" i="25"/>
  <c r="BN752" i="25"/>
  <c r="BN753" i="25"/>
  <c r="BN754" i="25"/>
  <c r="BN755" i="25"/>
  <c r="BN756" i="25"/>
  <c r="BN757" i="25"/>
  <c r="BN758" i="25"/>
  <c r="BN759" i="25"/>
  <c r="BN760" i="25"/>
  <c r="BN761" i="25"/>
  <c r="BN762" i="25"/>
  <c r="BN763" i="25"/>
  <c r="BN764" i="25"/>
  <c r="BN765" i="25"/>
  <c r="BN766" i="25"/>
  <c r="BN767" i="25"/>
  <c r="BN768" i="25"/>
  <c r="BN769" i="25"/>
  <c r="BN770" i="25"/>
  <c r="BN771" i="25"/>
  <c r="BN772" i="25"/>
  <c r="BN773" i="25"/>
  <c r="BN774" i="25"/>
  <c r="BN775" i="25"/>
  <c r="BN776" i="25"/>
  <c r="BN777" i="25"/>
  <c r="BN778" i="25"/>
  <c r="BN779" i="25"/>
  <c r="BN780" i="25"/>
  <c r="BN781" i="25"/>
  <c r="BN782" i="25"/>
  <c r="BN783" i="25"/>
  <c r="BN784" i="25"/>
  <c r="BN785" i="25"/>
  <c r="BN786" i="25"/>
  <c r="BN787" i="25"/>
  <c r="BN788" i="25"/>
  <c r="BN789" i="25"/>
  <c r="BN790" i="25"/>
  <c r="BN791" i="25"/>
  <c r="BN792" i="25"/>
  <c r="BN793" i="25"/>
  <c r="BN794" i="25"/>
  <c r="BN795" i="25"/>
  <c r="BN796" i="25"/>
  <c r="BN797" i="25"/>
  <c r="BN798" i="25"/>
  <c r="BN799" i="25"/>
  <c r="BN800" i="25"/>
  <c r="BN801" i="25"/>
  <c r="BN802" i="25"/>
  <c r="BN803" i="25"/>
  <c r="BN804" i="25"/>
  <c r="BN805" i="25"/>
  <c r="BN806" i="25"/>
  <c r="BN807" i="25"/>
  <c r="BN808" i="25"/>
  <c r="BN809" i="25"/>
  <c r="BN810" i="25"/>
  <c r="BN811" i="25"/>
  <c r="BN812" i="25"/>
  <c r="BN813" i="25"/>
  <c r="BN814" i="25"/>
  <c r="BN815" i="25"/>
  <c r="BN816" i="25"/>
  <c r="BN817" i="25"/>
  <c r="BN818" i="25"/>
  <c r="BN819" i="25"/>
  <c r="BN820" i="25"/>
  <c r="BN821" i="25"/>
  <c r="BN822" i="25"/>
  <c r="BN823" i="25"/>
  <c r="BN824" i="25"/>
  <c r="BN825" i="25"/>
  <c r="BN826" i="25"/>
  <c r="BN827" i="25"/>
  <c r="BN828" i="25"/>
  <c r="BN829" i="25"/>
  <c r="BN830" i="25"/>
  <c r="BN831" i="25"/>
  <c r="BN832" i="25"/>
  <c r="BN833" i="25"/>
  <c r="BN834" i="25"/>
  <c r="BN835" i="25"/>
  <c r="BN836" i="25"/>
  <c r="BN837" i="25"/>
  <c r="BN838" i="25"/>
  <c r="BN839" i="25"/>
  <c r="BN840" i="25"/>
  <c r="BN841" i="25"/>
  <c r="BN842" i="25"/>
  <c r="BN843" i="25"/>
  <c r="BN844" i="25"/>
  <c r="BN845" i="25"/>
  <c r="BN846" i="25"/>
  <c r="BN847" i="25"/>
  <c r="BN848" i="25"/>
  <c r="BN849" i="25"/>
  <c r="BN850" i="25"/>
  <c r="BN851" i="25"/>
  <c r="BN852" i="25"/>
  <c r="BN853" i="25"/>
  <c r="BN854" i="25"/>
  <c r="BN855" i="25"/>
  <c r="BN856" i="25"/>
  <c r="BN857" i="25"/>
  <c r="BN858" i="25"/>
  <c r="BN859" i="25"/>
  <c r="BN860" i="25"/>
  <c r="BN861" i="25"/>
  <c r="BN862" i="25"/>
  <c r="BN863" i="25"/>
  <c r="BN864" i="25"/>
  <c r="BN865" i="25"/>
  <c r="BN866" i="25"/>
  <c r="BN867" i="25"/>
  <c r="BN868" i="25"/>
  <c r="BN869" i="25"/>
  <c r="BN870" i="25"/>
  <c r="BN871" i="25"/>
  <c r="BN872" i="25"/>
  <c r="BN873" i="25"/>
  <c r="BN874" i="25"/>
  <c r="BN875" i="25"/>
  <c r="BN876" i="25"/>
  <c r="BN877" i="25"/>
  <c r="BN878" i="25"/>
  <c r="BN879" i="25"/>
  <c r="BN880" i="25"/>
  <c r="BN881" i="25"/>
  <c r="BN882" i="25"/>
  <c r="BN883" i="25"/>
  <c r="BN884" i="25"/>
  <c r="BN885" i="25"/>
  <c r="BN886" i="25"/>
  <c r="BN887" i="25"/>
  <c r="BN888" i="25"/>
  <c r="BN889" i="25"/>
  <c r="BN890" i="25"/>
  <c r="BN891" i="25"/>
  <c r="BN892" i="25"/>
  <c r="BN893" i="25"/>
  <c r="BN894" i="25"/>
  <c r="BN895" i="25"/>
  <c r="BN896" i="25"/>
  <c r="BN897" i="25"/>
  <c r="BN898" i="25"/>
  <c r="BN899" i="25"/>
  <c r="BN900" i="25"/>
  <c r="BN901" i="25"/>
  <c r="BN902" i="25"/>
  <c r="BN903" i="25"/>
  <c r="BN904" i="25"/>
  <c r="BN905" i="25"/>
  <c r="BN906" i="25"/>
  <c r="BN907" i="25"/>
  <c r="BN908" i="25"/>
  <c r="BN909" i="25"/>
  <c r="BN910" i="25"/>
  <c r="BN911" i="25"/>
  <c r="BN912" i="25"/>
  <c r="BN913" i="25"/>
  <c r="BN914" i="25"/>
  <c r="BN915" i="25"/>
  <c r="BN916" i="25"/>
  <c r="BN917" i="25"/>
  <c r="BN918" i="25"/>
  <c r="BN919" i="25"/>
  <c r="BN920" i="25"/>
  <c r="BN921" i="25"/>
  <c r="BN922" i="25"/>
  <c r="BN923" i="25"/>
  <c r="BN924" i="25"/>
  <c r="BN925" i="25"/>
  <c r="BI4" i="25"/>
  <c r="BK4" i="25" s="1"/>
  <c r="BJ4" i="25"/>
  <c r="BI5" i="25"/>
  <c r="BK5" i="25" s="1"/>
  <c r="BJ5" i="25"/>
  <c r="BI6" i="25"/>
  <c r="BK6" i="25" s="1"/>
  <c r="BJ6" i="25"/>
  <c r="BI7" i="25"/>
  <c r="BK7" i="25" s="1"/>
  <c r="BJ7" i="25"/>
  <c r="BI8" i="25"/>
  <c r="BK8" i="25" s="1"/>
  <c r="BJ8" i="25"/>
  <c r="BI9" i="25"/>
  <c r="BK9" i="25" s="1"/>
  <c r="BJ9" i="25"/>
  <c r="BI10" i="25"/>
  <c r="BK10" i="25" s="1"/>
  <c r="BJ10" i="25"/>
  <c r="BI11" i="25"/>
  <c r="BK11" i="25" s="1"/>
  <c r="BI12" i="25"/>
  <c r="BK12" i="25" s="1"/>
  <c r="BI13" i="25"/>
  <c r="BK13" i="25" s="1"/>
  <c r="BI14" i="25"/>
  <c r="BK14" i="25" s="1"/>
  <c r="BI15" i="25"/>
  <c r="BK15" i="25" s="1"/>
  <c r="BI16" i="25"/>
  <c r="BK16" i="25" s="1"/>
  <c r="BI17" i="25"/>
  <c r="BK17" i="25" s="1"/>
  <c r="BI18" i="25"/>
  <c r="BK18" i="25" s="1"/>
  <c r="BI19" i="25"/>
  <c r="BK19" i="25" s="1"/>
  <c r="BI20" i="25"/>
  <c r="BK20" i="25" s="1"/>
  <c r="BI21" i="25"/>
  <c r="BK21" i="25" s="1"/>
  <c r="BI22" i="25"/>
  <c r="BK22" i="25" s="1"/>
  <c r="BI23" i="25"/>
  <c r="BK23" i="25" s="1"/>
  <c r="BI24" i="25"/>
  <c r="BK24" i="25" s="1"/>
  <c r="BI25" i="25"/>
  <c r="BK25" i="25" s="1"/>
  <c r="BI26" i="25"/>
  <c r="BK26" i="25" s="1"/>
  <c r="BI27" i="25"/>
  <c r="BK27" i="25" s="1"/>
  <c r="BI28" i="25"/>
  <c r="BK28" i="25" s="1"/>
  <c r="BI29" i="25"/>
  <c r="BK29" i="25" s="1"/>
  <c r="BI30" i="25"/>
  <c r="BK30" i="25" s="1"/>
  <c r="BI31" i="25"/>
  <c r="BK31" i="25" s="1"/>
  <c r="BI32" i="25"/>
  <c r="BK32" i="25" s="1"/>
  <c r="BI33" i="25"/>
  <c r="BK33" i="25" s="1"/>
  <c r="BI34" i="25"/>
  <c r="BK34" i="25" s="1"/>
  <c r="BI35" i="25"/>
  <c r="BK35" i="25" s="1"/>
  <c r="BI36" i="25"/>
  <c r="BK36" i="25" s="1"/>
  <c r="BI37" i="25"/>
  <c r="BK37" i="25" s="1"/>
  <c r="BI38" i="25"/>
  <c r="BK38" i="25" s="1"/>
  <c r="BI39" i="25"/>
  <c r="BK39" i="25" s="1"/>
  <c r="BI40" i="25"/>
  <c r="BK40" i="25" s="1"/>
  <c r="BI41" i="25"/>
  <c r="BK41" i="25" s="1"/>
  <c r="BI42" i="25"/>
  <c r="BK42" i="25" s="1"/>
  <c r="BI43" i="25"/>
  <c r="BK43" i="25" s="1"/>
  <c r="BI44" i="25"/>
  <c r="BK44" i="25" s="1"/>
  <c r="BI45" i="25"/>
  <c r="BK45" i="25" s="1"/>
  <c r="BI46" i="25"/>
  <c r="BK46" i="25" s="1"/>
  <c r="BI47" i="25"/>
  <c r="BK47" i="25" s="1"/>
  <c r="BI48" i="25"/>
  <c r="BK48" i="25" s="1"/>
  <c r="BI49" i="25"/>
  <c r="BK49" i="25" s="1"/>
  <c r="BI50" i="25"/>
  <c r="BK50" i="25" s="1"/>
  <c r="BI51" i="25"/>
  <c r="BK51" i="25" s="1"/>
  <c r="BI52" i="25"/>
  <c r="BK52" i="25" s="1"/>
  <c r="BI53" i="25"/>
  <c r="BK53" i="25" s="1"/>
  <c r="BI54" i="25"/>
  <c r="BK54" i="25" s="1"/>
  <c r="BI55" i="25"/>
  <c r="BK55" i="25" s="1"/>
  <c r="BI56" i="25"/>
  <c r="BK56" i="25" s="1"/>
  <c r="BI57" i="25"/>
  <c r="BK57" i="25" s="1"/>
  <c r="BI58" i="25"/>
  <c r="BK58" i="25" s="1"/>
  <c r="BI59" i="25"/>
  <c r="BK59" i="25" s="1"/>
  <c r="BI60" i="25"/>
  <c r="BK60" i="25" s="1"/>
  <c r="BI61" i="25"/>
  <c r="BK61" i="25" s="1"/>
  <c r="BI62" i="25"/>
  <c r="BK62" i="25" s="1"/>
  <c r="BI63" i="25"/>
  <c r="BK63" i="25" s="1"/>
  <c r="BI64" i="25"/>
  <c r="BK64" i="25" s="1"/>
  <c r="BI65" i="25"/>
  <c r="BK65" i="25" s="1"/>
  <c r="BI66" i="25"/>
  <c r="BK66" i="25" s="1"/>
  <c r="BI67" i="25"/>
  <c r="BK67" i="25" s="1"/>
  <c r="BI68" i="25"/>
  <c r="BK68" i="25" s="1"/>
  <c r="BI69" i="25"/>
  <c r="BK69" i="25" s="1"/>
  <c r="BI70" i="25"/>
  <c r="BK70" i="25" s="1"/>
  <c r="BI71" i="25"/>
  <c r="BK71" i="25" s="1"/>
  <c r="BI72" i="25"/>
  <c r="BK72" i="25" s="1"/>
  <c r="BI73" i="25"/>
  <c r="BK73" i="25" s="1"/>
  <c r="BI74" i="25"/>
  <c r="BK74" i="25" s="1"/>
  <c r="BI75" i="25"/>
  <c r="BK75" i="25" s="1"/>
  <c r="BI76" i="25"/>
  <c r="BK76" i="25" s="1"/>
  <c r="BI77" i="25"/>
  <c r="BK77" i="25" s="1"/>
  <c r="BI78" i="25"/>
  <c r="BK78" i="25" s="1"/>
  <c r="BI79" i="25"/>
  <c r="BK79" i="25" s="1"/>
  <c r="BI80" i="25"/>
  <c r="BK80" i="25" s="1"/>
  <c r="BI81" i="25"/>
  <c r="BK81" i="25" s="1"/>
  <c r="BI82" i="25"/>
  <c r="BK82" i="25" s="1"/>
  <c r="BI83" i="25"/>
  <c r="BK83" i="25" s="1"/>
  <c r="BI84" i="25"/>
  <c r="BK84" i="25" s="1"/>
  <c r="BI85" i="25"/>
  <c r="BK85" i="25" s="1"/>
  <c r="BI86" i="25"/>
  <c r="BK86" i="25" s="1"/>
  <c r="BI87" i="25"/>
  <c r="BK87" i="25" s="1"/>
  <c r="BI88" i="25"/>
  <c r="BK88" i="25" s="1"/>
  <c r="BI89" i="25"/>
  <c r="BK89" i="25" s="1"/>
  <c r="BI90" i="25"/>
  <c r="BK90" i="25" s="1"/>
  <c r="BI91" i="25"/>
  <c r="BK91" i="25" s="1"/>
  <c r="BI92" i="25"/>
  <c r="BK92" i="25" s="1"/>
  <c r="BI93" i="25"/>
  <c r="BK93" i="25" s="1"/>
  <c r="BI94" i="25"/>
  <c r="BK94" i="25" s="1"/>
  <c r="BI95" i="25"/>
  <c r="BK95" i="25" s="1"/>
  <c r="BI96" i="25"/>
  <c r="BK96" i="25" s="1"/>
  <c r="BI97" i="25"/>
  <c r="BK97" i="25" s="1"/>
  <c r="BI98" i="25"/>
  <c r="BK98" i="25" s="1"/>
  <c r="BI99" i="25"/>
  <c r="BK99" i="25" s="1"/>
  <c r="BI100" i="25"/>
  <c r="BK100" i="25" s="1"/>
  <c r="BI101" i="25"/>
  <c r="BK101" i="25" s="1"/>
  <c r="BI102" i="25"/>
  <c r="BK102" i="25" s="1"/>
  <c r="BI103" i="25"/>
  <c r="BK103" i="25" s="1"/>
  <c r="BI104" i="25"/>
  <c r="BK104" i="25" s="1"/>
  <c r="BI105" i="25"/>
  <c r="BK105" i="25" s="1"/>
  <c r="BI106" i="25"/>
  <c r="BK106" i="25" s="1"/>
  <c r="BI107" i="25"/>
  <c r="BK107" i="25" s="1"/>
  <c r="BI108" i="25"/>
  <c r="BK108" i="25" s="1"/>
  <c r="BI109" i="25"/>
  <c r="BK109" i="25" s="1"/>
  <c r="BI110" i="25"/>
  <c r="BK110" i="25" s="1"/>
  <c r="BI111" i="25"/>
  <c r="BK111" i="25" s="1"/>
  <c r="BI112" i="25"/>
  <c r="BK112" i="25" s="1"/>
  <c r="BI113" i="25"/>
  <c r="BK113" i="25" s="1"/>
  <c r="BI114" i="25"/>
  <c r="BK114" i="25" s="1"/>
  <c r="BI115" i="25"/>
  <c r="BK115" i="25" s="1"/>
  <c r="BI116" i="25"/>
  <c r="BK116" i="25" s="1"/>
  <c r="BI117" i="25"/>
  <c r="BK117" i="25" s="1"/>
  <c r="BI118" i="25"/>
  <c r="BK118" i="25" s="1"/>
  <c r="BI119" i="25"/>
  <c r="BK119" i="25" s="1"/>
  <c r="BI120" i="25"/>
  <c r="BK120" i="25" s="1"/>
  <c r="BI121" i="25"/>
  <c r="BK121" i="25" s="1"/>
  <c r="BI122" i="25"/>
  <c r="BK122" i="25" s="1"/>
  <c r="BI123" i="25"/>
  <c r="BK123" i="25" s="1"/>
  <c r="BI124" i="25"/>
  <c r="BK124" i="25" s="1"/>
  <c r="BI125" i="25"/>
  <c r="BK125" i="25" s="1"/>
  <c r="BI126" i="25"/>
  <c r="BK126" i="25" s="1"/>
  <c r="BI127" i="25"/>
  <c r="BK127" i="25" s="1"/>
  <c r="BI128" i="25"/>
  <c r="BK128" i="25" s="1"/>
  <c r="BI129" i="25"/>
  <c r="BK129" i="25" s="1"/>
  <c r="BI130" i="25"/>
  <c r="BK130" i="25" s="1"/>
  <c r="BI131" i="25"/>
  <c r="BK131" i="25" s="1"/>
  <c r="BI132" i="25"/>
  <c r="BK132" i="25" s="1"/>
  <c r="BI133" i="25"/>
  <c r="BK133" i="25" s="1"/>
  <c r="BI134" i="25"/>
  <c r="BK134" i="25" s="1"/>
  <c r="BI135" i="25"/>
  <c r="BK135" i="25" s="1"/>
  <c r="BI136" i="25"/>
  <c r="BK136" i="25" s="1"/>
  <c r="BI137" i="25"/>
  <c r="BK137" i="25" s="1"/>
  <c r="BI138" i="25"/>
  <c r="BK138" i="25" s="1"/>
  <c r="BI139" i="25"/>
  <c r="BK139" i="25" s="1"/>
  <c r="BI140" i="25"/>
  <c r="BK140" i="25" s="1"/>
  <c r="BI141" i="25"/>
  <c r="BK141" i="25" s="1"/>
  <c r="BI142" i="25"/>
  <c r="BK142" i="25" s="1"/>
  <c r="BI143" i="25"/>
  <c r="BK143" i="25" s="1"/>
  <c r="BI144" i="25"/>
  <c r="BK144" i="25" s="1"/>
  <c r="BI145" i="25"/>
  <c r="BK145" i="25" s="1"/>
  <c r="BI146" i="25"/>
  <c r="BK146" i="25" s="1"/>
  <c r="BI147" i="25"/>
  <c r="BK147" i="25" s="1"/>
  <c r="BI148" i="25"/>
  <c r="BK148" i="25" s="1"/>
  <c r="BI149" i="25"/>
  <c r="BK149" i="25" s="1"/>
  <c r="BI150" i="25"/>
  <c r="BK150" i="25" s="1"/>
  <c r="BI151" i="25"/>
  <c r="BK151" i="25" s="1"/>
  <c r="BI152" i="25"/>
  <c r="BK152" i="25" s="1"/>
  <c r="BI153" i="25"/>
  <c r="BK153" i="25" s="1"/>
  <c r="BI154" i="25"/>
  <c r="BK154" i="25" s="1"/>
  <c r="BI155" i="25"/>
  <c r="BK155" i="25" s="1"/>
  <c r="BI156" i="25"/>
  <c r="BK156" i="25" s="1"/>
  <c r="BI157" i="25"/>
  <c r="BK157" i="25" s="1"/>
  <c r="BI158" i="25"/>
  <c r="BK158" i="25" s="1"/>
  <c r="BI159" i="25"/>
  <c r="BK159" i="25" s="1"/>
  <c r="BI160" i="25"/>
  <c r="BK160" i="25" s="1"/>
  <c r="BI161" i="25"/>
  <c r="BK161" i="25" s="1"/>
  <c r="BI162" i="25"/>
  <c r="BK162" i="25" s="1"/>
  <c r="BI163" i="25"/>
  <c r="BK163" i="25" s="1"/>
  <c r="BI164" i="25"/>
  <c r="BK164" i="25" s="1"/>
  <c r="BI165" i="25"/>
  <c r="BK165" i="25" s="1"/>
  <c r="BI166" i="25"/>
  <c r="BK166" i="25" s="1"/>
  <c r="BI167" i="25"/>
  <c r="BK167" i="25" s="1"/>
  <c r="BI168" i="25"/>
  <c r="BK168" i="25" s="1"/>
  <c r="BI169" i="25"/>
  <c r="BK169" i="25" s="1"/>
  <c r="BI170" i="25"/>
  <c r="BK170" i="25" s="1"/>
  <c r="BI171" i="25"/>
  <c r="BK171" i="25" s="1"/>
  <c r="BI172" i="25"/>
  <c r="BK172" i="25" s="1"/>
  <c r="BI173" i="25"/>
  <c r="BK173" i="25" s="1"/>
  <c r="BI174" i="25"/>
  <c r="BK174" i="25" s="1"/>
  <c r="BI175" i="25"/>
  <c r="BK175" i="25" s="1"/>
  <c r="BI176" i="25"/>
  <c r="BK176" i="25" s="1"/>
  <c r="BI177" i="25"/>
  <c r="BK177" i="25" s="1"/>
  <c r="BI178" i="25"/>
  <c r="BK178" i="25" s="1"/>
  <c r="BI179" i="25"/>
  <c r="BK179" i="25" s="1"/>
  <c r="BI180" i="25"/>
  <c r="BK180" i="25" s="1"/>
  <c r="BI181" i="25"/>
  <c r="BK181" i="25" s="1"/>
  <c r="BI182" i="25"/>
  <c r="BK182" i="25" s="1"/>
  <c r="BI183" i="25"/>
  <c r="BK183" i="25" s="1"/>
  <c r="BI184" i="25"/>
  <c r="BK184" i="25" s="1"/>
  <c r="BI185" i="25"/>
  <c r="BK185" i="25" s="1"/>
  <c r="BI186" i="25"/>
  <c r="BK186" i="25" s="1"/>
  <c r="BI187" i="25"/>
  <c r="BK187" i="25" s="1"/>
  <c r="BI188" i="25"/>
  <c r="BK188" i="25" s="1"/>
  <c r="BI189" i="25"/>
  <c r="BK189" i="25" s="1"/>
  <c r="BI190" i="25"/>
  <c r="BK190" i="25" s="1"/>
  <c r="BI191" i="25"/>
  <c r="BK191" i="25" s="1"/>
  <c r="BI192" i="25"/>
  <c r="BK192" i="25" s="1"/>
  <c r="BI193" i="25"/>
  <c r="BK193" i="25" s="1"/>
  <c r="BI194" i="25"/>
  <c r="BK194" i="25" s="1"/>
  <c r="BI195" i="25"/>
  <c r="BK195" i="25" s="1"/>
  <c r="BI196" i="25"/>
  <c r="BK196" i="25" s="1"/>
  <c r="BI197" i="25"/>
  <c r="BK197" i="25" s="1"/>
  <c r="BI198" i="25"/>
  <c r="BK198" i="25" s="1"/>
  <c r="BI199" i="25"/>
  <c r="BK199" i="25" s="1"/>
  <c r="BI200" i="25"/>
  <c r="BK200" i="25" s="1"/>
  <c r="BI201" i="25"/>
  <c r="BK201" i="25" s="1"/>
  <c r="BI202" i="25"/>
  <c r="BK202" i="25" s="1"/>
  <c r="BI203" i="25"/>
  <c r="BK203" i="25" s="1"/>
  <c r="BI204" i="25"/>
  <c r="BK204" i="25" s="1"/>
  <c r="BI205" i="25"/>
  <c r="BK205" i="25" s="1"/>
  <c r="BI206" i="25"/>
  <c r="BK206" i="25" s="1"/>
  <c r="BI207" i="25"/>
  <c r="BK207" i="25" s="1"/>
  <c r="BI208" i="25"/>
  <c r="BK208" i="25" s="1"/>
  <c r="BI209" i="25"/>
  <c r="BK209" i="25" s="1"/>
  <c r="BI210" i="25"/>
  <c r="BK210" i="25" s="1"/>
  <c r="BI211" i="25"/>
  <c r="BK211" i="25" s="1"/>
  <c r="BI212" i="25"/>
  <c r="BK212" i="25" s="1"/>
  <c r="BI213" i="25"/>
  <c r="BK213" i="25" s="1"/>
  <c r="BI214" i="25"/>
  <c r="BK214" i="25" s="1"/>
  <c r="BI215" i="25"/>
  <c r="BK215" i="25" s="1"/>
  <c r="BI216" i="25"/>
  <c r="BK216" i="25" s="1"/>
  <c r="BI217" i="25"/>
  <c r="BK217" i="25" s="1"/>
  <c r="BI218" i="25"/>
  <c r="BK218" i="25" s="1"/>
  <c r="BI219" i="25"/>
  <c r="BK219" i="25" s="1"/>
  <c r="BI220" i="25"/>
  <c r="BK220" i="25" s="1"/>
  <c r="BI221" i="25"/>
  <c r="BK221" i="25" s="1"/>
  <c r="BI222" i="25"/>
  <c r="BK222" i="25" s="1"/>
  <c r="BI223" i="25"/>
  <c r="BK223" i="25" s="1"/>
  <c r="BI224" i="25"/>
  <c r="BK224" i="25" s="1"/>
  <c r="BI225" i="25"/>
  <c r="BK225" i="25" s="1"/>
  <c r="BI226" i="25"/>
  <c r="BK226" i="25" s="1"/>
  <c r="BI227" i="25"/>
  <c r="BK227" i="25" s="1"/>
  <c r="BI228" i="25"/>
  <c r="BK228" i="25" s="1"/>
  <c r="BI229" i="25"/>
  <c r="BK229" i="25" s="1"/>
  <c r="BI230" i="25"/>
  <c r="BK230" i="25" s="1"/>
  <c r="BI231" i="25"/>
  <c r="BK231" i="25" s="1"/>
  <c r="BI232" i="25"/>
  <c r="BK232" i="25" s="1"/>
  <c r="BI233" i="25"/>
  <c r="BK233" i="25" s="1"/>
  <c r="BI234" i="25"/>
  <c r="BK234" i="25" s="1"/>
  <c r="BI235" i="25"/>
  <c r="BK235" i="25" s="1"/>
  <c r="BI236" i="25"/>
  <c r="BK236" i="25" s="1"/>
  <c r="BI237" i="25"/>
  <c r="BK237" i="25" s="1"/>
  <c r="BI238" i="25"/>
  <c r="BK238" i="25" s="1"/>
  <c r="BI239" i="25"/>
  <c r="BK239" i="25" s="1"/>
  <c r="BI240" i="25"/>
  <c r="BK240" i="25" s="1"/>
  <c r="BI241" i="25"/>
  <c r="BK241" i="25" s="1"/>
  <c r="BI242" i="25"/>
  <c r="BK242" i="25" s="1"/>
  <c r="BI243" i="25"/>
  <c r="BK243" i="25" s="1"/>
  <c r="BI244" i="25"/>
  <c r="BK244" i="25" s="1"/>
  <c r="BI245" i="25"/>
  <c r="BK245" i="25" s="1"/>
  <c r="BI246" i="25"/>
  <c r="BK246" i="25" s="1"/>
  <c r="BI247" i="25"/>
  <c r="BK247" i="25" s="1"/>
  <c r="BI248" i="25"/>
  <c r="BK248" i="25" s="1"/>
  <c r="BI249" i="25"/>
  <c r="BK249" i="25" s="1"/>
  <c r="BI250" i="25"/>
  <c r="BK250" i="25" s="1"/>
  <c r="BI251" i="25"/>
  <c r="BK251" i="25" s="1"/>
  <c r="BI252" i="25"/>
  <c r="BK252" i="25" s="1"/>
  <c r="BI253" i="25"/>
  <c r="BK253" i="25" s="1"/>
  <c r="BI254" i="25"/>
  <c r="BK254" i="25" s="1"/>
  <c r="BI255" i="25"/>
  <c r="BK255" i="25" s="1"/>
  <c r="BI256" i="25"/>
  <c r="BK256" i="25" s="1"/>
  <c r="BI257" i="25"/>
  <c r="BK257" i="25" s="1"/>
  <c r="BI258" i="25"/>
  <c r="BK258" i="25" s="1"/>
  <c r="BI259" i="25"/>
  <c r="BK259" i="25" s="1"/>
  <c r="BI260" i="25"/>
  <c r="BK260" i="25" s="1"/>
  <c r="BI261" i="25"/>
  <c r="BK261" i="25" s="1"/>
  <c r="BI262" i="25"/>
  <c r="BK262" i="25" s="1"/>
  <c r="BI263" i="25"/>
  <c r="BK263" i="25" s="1"/>
  <c r="BI264" i="25"/>
  <c r="BK264" i="25" s="1"/>
  <c r="BI265" i="25"/>
  <c r="BK265" i="25" s="1"/>
  <c r="BI266" i="25"/>
  <c r="BK266" i="25" s="1"/>
  <c r="BI267" i="25"/>
  <c r="BK267" i="25" s="1"/>
  <c r="BI268" i="25"/>
  <c r="BK268" i="25" s="1"/>
  <c r="BI269" i="25"/>
  <c r="BK269" i="25" s="1"/>
  <c r="BI270" i="25"/>
  <c r="BK270" i="25" s="1"/>
  <c r="BI271" i="25"/>
  <c r="BK271" i="25" s="1"/>
  <c r="BI272" i="25"/>
  <c r="BK272" i="25" s="1"/>
  <c r="BI273" i="25"/>
  <c r="BK273" i="25" s="1"/>
  <c r="BI274" i="25"/>
  <c r="BK274" i="25" s="1"/>
  <c r="BI275" i="25"/>
  <c r="BK275" i="25" s="1"/>
  <c r="BI276" i="25"/>
  <c r="BK276" i="25" s="1"/>
  <c r="BI277" i="25"/>
  <c r="BK277" i="25" s="1"/>
  <c r="BI278" i="25"/>
  <c r="BK278" i="25" s="1"/>
  <c r="BI279" i="25"/>
  <c r="BK279" i="25" s="1"/>
  <c r="BI280" i="25"/>
  <c r="BK280" i="25" s="1"/>
  <c r="BI281" i="25"/>
  <c r="BK281" i="25" s="1"/>
  <c r="BI282" i="25"/>
  <c r="BK282" i="25" s="1"/>
  <c r="BI283" i="25"/>
  <c r="BK283" i="25" s="1"/>
  <c r="BI284" i="25"/>
  <c r="BK284" i="25" s="1"/>
  <c r="BI285" i="25"/>
  <c r="BK285" i="25" s="1"/>
  <c r="BI286" i="25"/>
  <c r="BK286" i="25" s="1"/>
  <c r="BI287" i="25"/>
  <c r="BK287" i="25" s="1"/>
  <c r="BI288" i="25"/>
  <c r="BK288" i="25" s="1"/>
  <c r="BI289" i="25"/>
  <c r="BK289" i="25" s="1"/>
  <c r="BI290" i="25"/>
  <c r="BK290" i="25" s="1"/>
  <c r="BI291" i="25"/>
  <c r="BK291" i="25" s="1"/>
  <c r="BI292" i="25"/>
  <c r="BK292" i="25" s="1"/>
  <c r="BI293" i="25"/>
  <c r="BK293" i="25" s="1"/>
  <c r="BI294" i="25"/>
  <c r="BK294" i="25" s="1"/>
  <c r="BI295" i="25"/>
  <c r="BK295" i="25" s="1"/>
  <c r="BI296" i="25"/>
  <c r="BK296" i="25" s="1"/>
  <c r="BI297" i="25"/>
  <c r="BK297" i="25" s="1"/>
  <c r="BI298" i="25"/>
  <c r="BK298" i="25" s="1"/>
  <c r="BI299" i="25"/>
  <c r="BK299" i="25" s="1"/>
  <c r="BI300" i="25"/>
  <c r="BK300" i="25" s="1"/>
  <c r="BI301" i="25"/>
  <c r="BK301" i="25" s="1"/>
  <c r="BI302" i="25"/>
  <c r="BK302" i="25" s="1"/>
  <c r="BI303" i="25"/>
  <c r="BK303" i="25" s="1"/>
  <c r="BI304" i="25"/>
  <c r="BK304" i="25" s="1"/>
  <c r="BI305" i="25"/>
  <c r="BK305" i="25" s="1"/>
  <c r="BI306" i="25"/>
  <c r="BK306" i="25"/>
  <c r="BI307" i="25"/>
  <c r="BK307" i="25" s="1"/>
  <c r="BI308" i="25"/>
  <c r="BK308" i="25" s="1"/>
  <c r="BI309" i="25"/>
  <c r="BK309" i="25" s="1"/>
  <c r="BI310" i="25"/>
  <c r="BK310" i="25" s="1"/>
  <c r="BI311" i="25"/>
  <c r="BK311" i="25" s="1"/>
  <c r="BI312" i="25"/>
  <c r="BK312" i="25" s="1"/>
  <c r="BI313" i="25"/>
  <c r="BK313" i="25" s="1"/>
  <c r="BI314" i="25"/>
  <c r="BK314" i="25" s="1"/>
  <c r="BI315" i="25"/>
  <c r="BK315" i="25" s="1"/>
  <c r="BI316" i="25"/>
  <c r="BK316" i="25" s="1"/>
  <c r="BI317" i="25"/>
  <c r="BK317" i="25" s="1"/>
  <c r="BI318" i="25"/>
  <c r="BK318" i="25" s="1"/>
  <c r="BI319" i="25"/>
  <c r="BK319" i="25" s="1"/>
  <c r="BI320" i="25"/>
  <c r="BK320" i="25" s="1"/>
  <c r="BI321" i="25"/>
  <c r="BK321" i="25" s="1"/>
  <c r="BI322" i="25"/>
  <c r="BK322" i="25" s="1"/>
  <c r="BI323" i="25"/>
  <c r="BK323" i="25" s="1"/>
  <c r="BI324" i="25"/>
  <c r="BK324" i="25" s="1"/>
  <c r="BI325" i="25"/>
  <c r="BK325" i="25" s="1"/>
  <c r="BI326" i="25"/>
  <c r="BK326" i="25" s="1"/>
  <c r="BI327" i="25"/>
  <c r="BK327" i="25" s="1"/>
  <c r="BI328" i="25"/>
  <c r="BK328" i="25" s="1"/>
  <c r="BI329" i="25"/>
  <c r="BK329" i="25" s="1"/>
  <c r="BI330" i="25"/>
  <c r="BK330" i="25" s="1"/>
  <c r="BI331" i="25"/>
  <c r="BK331" i="25" s="1"/>
  <c r="BI332" i="25"/>
  <c r="BK332" i="25" s="1"/>
  <c r="BI333" i="25"/>
  <c r="BK333" i="25" s="1"/>
  <c r="BI334" i="25"/>
  <c r="BK334" i="25" s="1"/>
  <c r="BI335" i="25"/>
  <c r="BK335" i="25"/>
  <c r="BI336" i="25"/>
  <c r="BK336" i="25" s="1"/>
  <c r="BI337" i="25"/>
  <c r="BK337" i="25" s="1"/>
  <c r="BI338" i="25"/>
  <c r="BK338" i="25" s="1"/>
  <c r="BI339" i="25"/>
  <c r="BK339" i="25" s="1"/>
  <c r="BI340" i="25"/>
  <c r="BK340" i="25" s="1"/>
  <c r="BI341" i="25"/>
  <c r="BK341" i="25" s="1"/>
  <c r="BI342" i="25"/>
  <c r="BK342" i="25" s="1"/>
  <c r="BI343" i="25"/>
  <c r="BK343" i="25" s="1"/>
  <c r="BI344" i="25"/>
  <c r="BK344" i="25" s="1"/>
  <c r="BI345" i="25"/>
  <c r="BK345" i="25" s="1"/>
  <c r="BI346" i="25"/>
  <c r="BK346" i="25" s="1"/>
  <c r="BI347" i="25"/>
  <c r="BK347" i="25" s="1"/>
  <c r="BI348" i="25"/>
  <c r="BK348" i="25" s="1"/>
  <c r="BI349" i="25"/>
  <c r="BK349" i="25" s="1"/>
  <c r="BI350" i="25"/>
  <c r="BK350" i="25" s="1"/>
  <c r="BI351" i="25"/>
  <c r="BK351" i="25" s="1"/>
  <c r="BI352" i="25"/>
  <c r="BK352" i="25" s="1"/>
  <c r="BI353" i="25"/>
  <c r="BK353" i="25" s="1"/>
  <c r="BI354" i="25"/>
  <c r="BK354" i="25" s="1"/>
  <c r="BI355" i="25"/>
  <c r="BK355" i="25" s="1"/>
  <c r="BI356" i="25"/>
  <c r="BK356" i="25" s="1"/>
  <c r="BI357" i="25"/>
  <c r="BK357" i="25" s="1"/>
  <c r="BI358" i="25"/>
  <c r="BK358" i="25" s="1"/>
  <c r="BI359" i="25"/>
  <c r="BK359" i="25" s="1"/>
  <c r="BI360" i="25"/>
  <c r="BK360" i="25" s="1"/>
  <c r="BI361" i="25"/>
  <c r="BK361" i="25" s="1"/>
  <c r="BI362" i="25"/>
  <c r="BK362" i="25" s="1"/>
  <c r="BI363" i="25"/>
  <c r="BK363" i="25" s="1"/>
  <c r="BI364" i="25"/>
  <c r="BK364" i="25" s="1"/>
  <c r="BI365" i="25"/>
  <c r="BK365" i="25" s="1"/>
  <c r="BI366" i="25"/>
  <c r="BK366" i="25" s="1"/>
  <c r="BI367" i="25"/>
  <c r="BK367" i="25" s="1"/>
  <c r="BI368" i="25"/>
  <c r="BK368" i="25" s="1"/>
  <c r="BI369" i="25"/>
  <c r="BK369" i="25" s="1"/>
  <c r="BI370" i="25"/>
  <c r="BK370" i="25" s="1"/>
  <c r="BI371" i="25"/>
  <c r="BK371" i="25" s="1"/>
  <c r="BI372" i="25"/>
  <c r="BK372" i="25" s="1"/>
  <c r="BI373" i="25"/>
  <c r="BK373" i="25" s="1"/>
  <c r="BI374" i="25"/>
  <c r="BK374" i="25" s="1"/>
  <c r="BI375" i="25"/>
  <c r="BK375" i="25" s="1"/>
  <c r="BI376" i="25"/>
  <c r="BK376" i="25" s="1"/>
  <c r="BI377" i="25"/>
  <c r="BK377" i="25" s="1"/>
  <c r="BI378" i="25"/>
  <c r="BK378" i="25" s="1"/>
  <c r="BI379" i="25"/>
  <c r="BK379" i="25" s="1"/>
  <c r="BI380" i="25"/>
  <c r="BK380" i="25" s="1"/>
  <c r="BI381" i="25"/>
  <c r="BK381" i="25" s="1"/>
  <c r="BI382" i="25"/>
  <c r="BK382" i="25" s="1"/>
  <c r="BI383" i="25"/>
  <c r="BK383" i="25" s="1"/>
  <c r="BI384" i="25"/>
  <c r="BK384" i="25" s="1"/>
  <c r="BI385" i="25"/>
  <c r="BK385" i="25" s="1"/>
  <c r="BI386" i="25"/>
  <c r="BK386" i="25" s="1"/>
  <c r="BI387" i="25"/>
  <c r="BK387" i="25" s="1"/>
  <c r="BI388" i="25"/>
  <c r="BK388" i="25" s="1"/>
  <c r="BI389" i="25"/>
  <c r="BK389" i="25" s="1"/>
  <c r="BI390" i="25"/>
  <c r="BK390" i="25" s="1"/>
  <c r="BI391" i="25"/>
  <c r="BK391" i="25" s="1"/>
  <c r="BI392" i="25"/>
  <c r="BK392" i="25" s="1"/>
  <c r="BI393" i="25"/>
  <c r="BK393" i="25" s="1"/>
  <c r="BI394" i="25"/>
  <c r="BK394" i="25" s="1"/>
  <c r="BI395" i="25"/>
  <c r="BK395" i="25" s="1"/>
  <c r="BI396" i="25"/>
  <c r="BK396" i="25"/>
  <c r="BI397" i="25"/>
  <c r="BK397" i="25" s="1"/>
  <c r="BI398" i="25"/>
  <c r="BK398" i="25" s="1"/>
  <c r="BI399" i="25"/>
  <c r="BK399" i="25" s="1"/>
  <c r="BI400" i="25"/>
  <c r="BK400" i="25" s="1"/>
  <c r="BI401" i="25"/>
  <c r="BK401" i="25" s="1"/>
  <c r="BI402" i="25"/>
  <c r="BK402" i="25" s="1"/>
  <c r="BI403" i="25"/>
  <c r="BK403" i="25" s="1"/>
  <c r="BI404" i="25"/>
  <c r="BK404" i="25" s="1"/>
  <c r="BI405" i="25"/>
  <c r="BK405" i="25" s="1"/>
  <c r="BI406" i="25"/>
  <c r="BK406" i="25" s="1"/>
  <c r="BI407" i="25"/>
  <c r="BK407" i="25" s="1"/>
  <c r="BI408" i="25"/>
  <c r="BK408" i="25" s="1"/>
  <c r="BI409" i="25"/>
  <c r="BK409" i="25" s="1"/>
  <c r="BI410" i="25"/>
  <c r="BK410" i="25" s="1"/>
  <c r="BI411" i="25"/>
  <c r="BK411" i="25" s="1"/>
  <c r="BI412" i="25"/>
  <c r="BK412" i="25" s="1"/>
  <c r="BI413" i="25"/>
  <c r="BK413" i="25" s="1"/>
  <c r="BI414" i="25"/>
  <c r="BK414" i="25" s="1"/>
  <c r="BI415" i="25"/>
  <c r="BK415" i="25" s="1"/>
  <c r="BI416" i="25"/>
  <c r="BK416" i="25" s="1"/>
  <c r="BI417" i="25"/>
  <c r="BK417" i="25" s="1"/>
  <c r="BI418" i="25"/>
  <c r="BK418" i="25" s="1"/>
  <c r="BI419" i="25"/>
  <c r="BK419" i="25" s="1"/>
  <c r="BI420" i="25"/>
  <c r="BK420" i="25" s="1"/>
  <c r="BI421" i="25"/>
  <c r="BK421" i="25" s="1"/>
  <c r="BI422" i="25"/>
  <c r="BK422" i="25" s="1"/>
  <c r="BI423" i="25"/>
  <c r="BK423" i="25" s="1"/>
  <c r="BI424" i="25"/>
  <c r="BK424" i="25" s="1"/>
  <c r="BI425" i="25"/>
  <c r="BK425" i="25" s="1"/>
  <c r="BI426" i="25"/>
  <c r="BK426" i="25" s="1"/>
  <c r="BI427" i="25"/>
  <c r="BK427" i="25" s="1"/>
  <c r="BI428" i="25"/>
  <c r="BK428" i="25" s="1"/>
  <c r="BI429" i="25"/>
  <c r="BK429" i="25" s="1"/>
  <c r="BI430" i="25"/>
  <c r="BK430" i="25" s="1"/>
  <c r="BI431" i="25"/>
  <c r="BK431" i="25" s="1"/>
  <c r="BI432" i="25"/>
  <c r="BK432" i="25" s="1"/>
  <c r="BI433" i="25"/>
  <c r="BK433" i="25" s="1"/>
  <c r="BI434" i="25"/>
  <c r="BK434" i="25" s="1"/>
  <c r="BI435" i="25"/>
  <c r="BK435" i="25" s="1"/>
  <c r="BI436" i="25"/>
  <c r="BK436" i="25" s="1"/>
  <c r="BI437" i="25"/>
  <c r="BK437" i="25" s="1"/>
  <c r="BI438" i="25"/>
  <c r="BK438" i="25" s="1"/>
  <c r="BI439" i="25"/>
  <c r="BK439" i="25" s="1"/>
  <c r="BI440" i="25"/>
  <c r="BK440" i="25" s="1"/>
  <c r="BI441" i="25"/>
  <c r="BK441" i="25" s="1"/>
  <c r="BI442" i="25"/>
  <c r="BK442" i="25" s="1"/>
  <c r="BI443" i="25"/>
  <c r="BK443" i="25" s="1"/>
  <c r="BI444" i="25"/>
  <c r="BK444" i="25" s="1"/>
  <c r="BI445" i="25"/>
  <c r="BK445" i="25" s="1"/>
  <c r="BI446" i="25"/>
  <c r="BK446" i="25" s="1"/>
  <c r="BI447" i="25"/>
  <c r="BK447" i="25" s="1"/>
  <c r="BI448" i="25"/>
  <c r="BK448" i="25" s="1"/>
  <c r="BI449" i="25"/>
  <c r="BK449" i="25" s="1"/>
  <c r="BI450" i="25"/>
  <c r="BK450" i="25" s="1"/>
  <c r="BI451" i="25"/>
  <c r="BK451" i="25" s="1"/>
  <c r="BI452" i="25"/>
  <c r="BK452" i="25" s="1"/>
  <c r="BI453" i="25"/>
  <c r="BK453" i="25" s="1"/>
  <c r="BI454" i="25"/>
  <c r="BJ454" i="25"/>
  <c r="BK454" i="25"/>
  <c r="BL454" i="25"/>
  <c r="BM454" i="25"/>
  <c r="BO454" i="25"/>
  <c r="BP454" i="25"/>
  <c r="BQ454" i="25"/>
  <c r="BI455" i="25"/>
  <c r="BJ455" i="25"/>
  <c r="BK455" i="25"/>
  <c r="BL455" i="25"/>
  <c r="BM455" i="25"/>
  <c r="BO455" i="25"/>
  <c r="BP455" i="25"/>
  <c r="BQ455" i="25"/>
  <c r="BI456" i="25"/>
  <c r="BJ456" i="25"/>
  <c r="BK456" i="25"/>
  <c r="BL456" i="25"/>
  <c r="BM456" i="25"/>
  <c r="BO456" i="25"/>
  <c r="BP456" i="25"/>
  <c r="BQ456" i="25"/>
  <c r="BI457" i="25"/>
  <c r="BJ457" i="25"/>
  <c r="BK457" i="25"/>
  <c r="BL457" i="25"/>
  <c r="BM457" i="25"/>
  <c r="BO457" i="25"/>
  <c r="BP457" i="25"/>
  <c r="BQ457" i="25"/>
  <c r="BI458" i="25"/>
  <c r="BJ458" i="25"/>
  <c r="BK458" i="25"/>
  <c r="BL458" i="25"/>
  <c r="BM458" i="25"/>
  <c r="BO458" i="25"/>
  <c r="BP458" i="25"/>
  <c r="BQ458" i="25"/>
  <c r="BI459" i="25"/>
  <c r="BJ459" i="25"/>
  <c r="BK459" i="25"/>
  <c r="BL459" i="25"/>
  <c r="BM459" i="25"/>
  <c r="BO459" i="25"/>
  <c r="BP459" i="25"/>
  <c r="BQ459" i="25"/>
  <c r="BI460" i="25"/>
  <c r="BJ460" i="25"/>
  <c r="BK460" i="25"/>
  <c r="BL460" i="25"/>
  <c r="BM460" i="25"/>
  <c r="BO460" i="25"/>
  <c r="BP460" i="25"/>
  <c r="BQ460" i="25"/>
  <c r="BI461" i="25"/>
  <c r="BJ461" i="25"/>
  <c r="BK461" i="25"/>
  <c r="BL461" i="25"/>
  <c r="BM461" i="25"/>
  <c r="BO461" i="25"/>
  <c r="BP461" i="25"/>
  <c r="BQ461" i="25"/>
  <c r="BI462" i="25"/>
  <c r="BJ462" i="25"/>
  <c r="BK462" i="25"/>
  <c r="BL462" i="25"/>
  <c r="BM462" i="25"/>
  <c r="BO462" i="25"/>
  <c r="BP462" i="25"/>
  <c r="BQ462" i="25"/>
  <c r="BI463" i="25"/>
  <c r="BJ463" i="25"/>
  <c r="BK463" i="25"/>
  <c r="BL463" i="25"/>
  <c r="BM463" i="25"/>
  <c r="BO463" i="25"/>
  <c r="BP463" i="25"/>
  <c r="BQ463" i="25"/>
  <c r="BI464" i="25"/>
  <c r="BJ464" i="25"/>
  <c r="BK464" i="25"/>
  <c r="BL464" i="25"/>
  <c r="BM464" i="25"/>
  <c r="BO464" i="25"/>
  <c r="BP464" i="25"/>
  <c r="BQ464" i="25"/>
  <c r="BI465" i="25"/>
  <c r="BJ465" i="25"/>
  <c r="BK465" i="25"/>
  <c r="BL465" i="25"/>
  <c r="BM465" i="25"/>
  <c r="BO465" i="25"/>
  <c r="BP465" i="25"/>
  <c r="BQ465" i="25"/>
  <c r="BI466" i="25"/>
  <c r="BJ466" i="25"/>
  <c r="BK466" i="25"/>
  <c r="BL466" i="25"/>
  <c r="BM466" i="25"/>
  <c r="BO466" i="25"/>
  <c r="BP466" i="25"/>
  <c r="BQ466" i="25"/>
  <c r="BI467" i="25"/>
  <c r="BJ467" i="25"/>
  <c r="BK467" i="25"/>
  <c r="BL467" i="25"/>
  <c r="BM467" i="25"/>
  <c r="BO467" i="25"/>
  <c r="BP467" i="25"/>
  <c r="BQ467" i="25"/>
  <c r="BI468" i="25"/>
  <c r="BJ468" i="25"/>
  <c r="BK468" i="25"/>
  <c r="BL468" i="25"/>
  <c r="BM468" i="25"/>
  <c r="BO468" i="25"/>
  <c r="BP468" i="25"/>
  <c r="BQ468" i="25"/>
  <c r="BI469" i="25"/>
  <c r="BJ469" i="25"/>
  <c r="BK469" i="25"/>
  <c r="BL469" i="25"/>
  <c r="BM469" i="25"/>
  <c r="BO469" i="25"/>
  <c r="BP469" i="25"/>
  <c r="BQ469" i="25"/>
  <c r="BI470" i="25"/>
  <c r="BJ470" i="25"/>
  <c r="BK470" i="25"/>
  <c r="BL470" i="25"/>
  <c r="BM470" i="25"/>
  <c r="BO470" i="25"/>
  <c r="BP470" i="25"/>
  <c r="BQ470" i="25"/>
  <c r="BI471" i="25"/>
  <c r="BJ471" i="25"/>
  <c r="BK471" i="25"/>
  <c r="BL471" i="25"/>
  <c r="BM471" i="25"/>
  <c r="BO471" i="25"/>
  <c r="BP471" i="25"/>
  <c r="BQ471" i="25"/>
  <c r="BI472" i="25"/>
  <c r="BJ472" i="25"/>
  <c r="BK472" i="25"/>
  <c r="BL472" i="25"/>
  <c r="BM472" i="25"/>
  <c r="BO472" i="25"/>
  <c r="BP472" i="25"/>
  <c r="BQ472" i="25"/>
  <c r="BI473" i="25"/>
  <c r="BJ473" i="25"/>
  <c r="BK473" i="25"/>
  <c r="BL473" i="25"/>
  <c r="BM473" i="25"/>
  <c r="BO473" i="25"/>
  <c r="BP473" i="25"/>
  <c r="BQ473" i="25"/>
  <c r="BI474" i="25"/>
  <c r="BJ474" i="25"/>
  <c r="BK474" i="25"/>
  <c r="BL474" i="25"/>
  <c r="BM474" i="25"/>
  <c r="BO474" i="25"/>
  <c r="BP474" i="25"/>
  <c r="BQ474" i="25"/>
  <c r="BI475" i="25"/>
  <c r="BJ475" i="25"/>
  <c r="BK475" i="25"/>
  <c r="BL475" i="25"/>
  <c r="BM475" i="25"/>
  <c r="BO475" i="25"/>
  <c r="BP475" i="25"/>
  <c r="BQ475" i="25"/>
  <c r="BI476" i="25"/>
  <c r="BJ476" i="25"/>
  <c r="BK476" i="25"/>
  <c r="BL476" i="25"/>
  <c r="BM476" i="25"/>
  <c r="BO476" i="25"/>
  <c r="BP476" i="25"/>
  <c r="BQ476" i="25"/>
  <c r="BI477" i="25"/>
  <c r="BJ477" i="25"/>
  <c r="BK477" i="25"/>
  <c r="BL477" i="25"/>
  <c r="BM477" i="25"/>
  <c r="BO477" i="25"/>
  <c r="BP477" i="25"/>
  <c r="BQ477" i="25"/>
  <c r="BI478" i="25"/>
  <c r="BJ478" i="25"/>
  <c r="BK478" i="25"/>
  <c r="BL478" i="25"/>
  <c r="BM478" i="25"/>
  <c r="BO478" i="25"/>
  <c r="BP478" i="25"/>
  <c r="BQ478" i="25"/>
  <c r="BI479" i="25"/>
  <c r="BJ479" i="25"/>
  <c r="BK479" i="25"/>
  <c r="BL479" i="25"/>
  <c r="BM479" i="25"/>
  <c r="BO479" i="25"/>
  <c r="BP479" i="25"/>
  <c r="BQ479" i="25"/>
  <c r="BI480" i="25"/>
  <c r="BJ480" i="25"/>
  <c r="BK480" i="25"/>
  <c r="BL480" i="25"/>
  <c r="BM480" i="25"/>
  <c r="BO480" i="25"/>
  <c r="BP480" i="25"/>
  <c r="BQ480" i="25"/>
  <c r="BI481" i="25"/>
  <c r="BJ481" i="25"/>
  <c r="BK481" i="25"/>
  <c r="BL481" i="25"/>
  <c r="BM481" i="25"/>
  <c r="BO481" i="25"/>
  <c r="BP481" i="25"/>
  <c r="BQ481" i="25"/>
  <c r="BI482" i="25"/>
  <c r="BJ482" i="25"/>
  <c r="BK482" i="25"/>
  <c r="BL482" i="25"/>
  <c r="BM482" i="25"/>
  <c r="BO482" i="25"/>
  <c r="BP482" i="25"/>
  <c r="BQ482" i="25"/>
  <c r="BI483" i="25"/>
  <c r="BJ483" i="25"/>
  <c r="BK483" i="25"/>
  <c r="BL483" i="25"/>
  <c r="BM483" i="25"/>
  <c r="BO483" i="25"/>
  <c r="BP483" i="25"/>
  <c r="BQ483" i="25"/>
  <c r="BI484" i="25"/>
  <c r="BJ484" i="25"/>
  <c r="BK484" i="25"/>
  <c r="BL484" i="25"/>
  <c r="BM484" i="25"/>
  <c r="BO484" i="25"/>
  <c r="BP484" i="25"/>
  <c r="BQ484" i="25"/>
  <c r="BI485" i="25"/>
  <c r="BJ485" i="25"/>
  <c r="BK485" i="25"/>
  <c r="BL485" i="25"/>
  <c r="BM485" i="25"/>
  <c r="BO485" i="25"/>
  <c r="BP485" i="25"/>
  <c r="BQ485" i="25"/>
  <c r="BI486" i="25"/>
  <c r="BJ486" i="25"/>
  <c r="BK486" i="25"/>
  <c r="BL486" i="25"/>
  <c r="BM486" i="25"/>
  <c r="BO486" i="25"/>
  <c r="BP486" i="25"/>
  <c r="BQ486" i="25"/>
  <c r="BI487" i="25"/>
  <c r="BJ487" i="25"/>
  <c r="BK487" i="25"/>
  <c r="BL487" i="25"/>
  <c r="BM487" i="25"/>
  <c r="BO487" i="25"/>
  <c r="BP487" i="25"/>
  <c r="BQ487" i="25"/>
  <c r="BI488" i="25"/>
  <c r="BJ488" i="25"/>
  <c r="BK488" i="25"/>
  <c r="BL488" i="25"/>
  <c r="BM488" i="25"/>
  <c r="BO488" i="25"/>
  <c r="BP488" i="25"/>
  <c r="BQ488" i="25"/>
  <c r="BI489" i="25"/>
  <c r="BJ489" i="25"/>
  <c r="BK489" i="25"/>
  <c r="BL489" i="25"/>
  <c r="BM489" i="25"/>
  <c r="BO489" i="25"/>
  <c r="BP489" i="25"/>
  <c r="BQ489" i="25"/>
  <c r="BI490" i="25"/>
  <c r="BJ490" i="25"/>
  <c r="BK490" i="25"/>
  <c r="BL490" i="25"/>
  <c r="BM490" i="25"/>
  <c r="BO490" i="25"/>
  <c r="BP490" i="25"/>
  <c r="BQ490" i="25"/>
  <c r="BI491" i="25"/>
  <c r="BJ491" i="25"/>
  <c r="BK491" i="25"/>
  <c r="BL491" i="25"/>
  <c r="BM491" i="25"/>
  <c r="BO491" i="25"/>
  <c r="BP491" i="25"/>
  <c r="BQ491" i="25"/>
  <c r="BI492" i="25"/>
  <c r="BJ492" i="25"/>
  <c r="BK492" i="25"/>
  <c r="BL492" i="25"/>
  <c r="BM492" i="25"/>
  <c r="BO492" i="25"/>
  <c r="BP492" i="25"/>
  <c r="BQ492" i="25"/>
  <c r="BI493" i="25"/>
  <c r="BJ493" i="25"/>
  <c r="BK493" i="25"/>
  <c r="BL493" i="25"/>
  <c r="BM493" i="25"/>
  <c r="BO493" i="25"/>
  <c r="BP493" i="25"/>
  <c r="BQ493" i="25"/>
  <c r="BI494" i="25"/>
  <c r="BJ494" i="25"/>
  <c r="BK494" i="25"/>
  <c r="BL494" i="25"/>
  <c r="BM494" i="25"/>
  <c r="BO494" i="25"/>
  <c r="BP494" i="25"/>
  <c r="BQ494" i="25"/>
  <c r="BI495" i="25"/>
  <c r="BJ495" i="25"/>
  <c r="BK495" i="25"/>
  <c r="BL495" i="25"/>
  <c r="BM495" i="25"/>
  <c r="BO495" i="25"/>
  <c r="BP495" i="25"/>
  <c r="BQ495" i="25"/>
  <c r="BI496" i="25"/>
  <c r="BJ496" i="25"/>
  <c r="BK496" i="25"/>
  <c r="BL496" i="25"/>
  <c r="BM496" i="25"/>
  <c r="BO496" i="25"/>
  <c r="BP496" i="25"/>
  <c r="BQ496" i="25"/>
  <c r="BI497" i="25"/>
  <c r="BJ497" i="25"/>
  <c r="BK497" i="25"/>
  <c r="BL497" i="25"/>
  <c r="BM497" i="25"/>
  <c r="BO497" i="25"/>
  <c r="BP497" i="25"/>
  <c r="BQ497" i="25"/>
  <c r="BI498" i="25"/>
  <c r="BJ498" i="25"/>
  <c r="BK498" i="25"/>
  <c r="BL498" i="25"/>
  <c r="BM498" i="25"/>
  <c r="BO498" i="25"/>
  <c r="BP498" i="25"/>
  <c r="BQ498" i="25"/>
  <c r="BI499" i="25"/>
  <c r="BJ499" i="25"/>
  <c r="BK499" i="25"/>
  <c r="BL499" i="25"/>
  <c r="BM499" i="25"/>
  <c r="BO499" i="25"/>
  <c r="BP499" i="25"/>
  <c r="BQ499" i="25"/>
  <c r="BI500" i="25"/>
  <c r="BJ500" i="25"/>
  <c r="BK500" i="25"/>
  <c r="BL500" i="25"/>
  <c r="BM500" i="25"/>
  <c r="BO500" i="25"/>
  <c r="BP500" i="25"/>
  <c r="BQ500" i="25"/>
  <c r="BI501" i="25"/>
  <c r="BJ501" i="25"/>
  <c r="BK501" i="25"/>
  <c r="BL501" i="25"/>
  <c r="BM501" i="25"/>
  <c r="BO501" i="25"/>
  <c r="BP501" i="25"/>
  <c r="BQ501" i="25"/>
  <c r="BI502" i="25"/>
  <c r="BJ502" i="25"/>
  <c r="BK502" i="25"/>
  <c r="BL502" i="25"/>
  <c r="BM502" i="25"/>
  <c r="BO502" i="25"/>
  <c r="BP502" i="25"/>
  <c r="BQ502" i="25"/>
  <c r="BI503" i="25"/>
  <c r="BJ503" i="25"/>
  <c r="BK503" i="25"/>
  <c r="BL503" i="25"/>
  <c r="BM503" i="25"/>
  <c r="BO503" i="25"/>
  <c r="BP503" i="25"/>
  <c r="BQ503" i="25"/>
  <c r="BI504" i="25"/>
  <c r="BJ504" i="25"/>
  <c r="BK504" i="25"/>
  <c r="BL504" i="25"/>
  <c r="BM504" i="25"/>
  <c r="BO504" i="25"/>
  <c r="BP504" i="25"/>
  <c r="BQ504" i="25"/>
  <c r="BI505" i="25"/>
  <c r="BJ505" i="25"/>
  <c r="BK505" i="25"/>
  <c r="BL505" i="25"/>
  <c r="BM505" i="25"/>
  <c r="BO505" i="25"/>
  <c r="BP505" i="25"/>
  <c r="BQ505" i="25"/>
  <c r="BI506" i="25"/>
  <c r="BJ506" i="25"/>
  <c r="BK506" i="25"/>
  <c r="BL506" i="25"/>
  <c r="BM506" i="25"/>
  <c r="BO506" i="25"/>
  <c r="BP506" i="25"/>
  <c r="BQ506" i="25"/>
  <c r="BI507" i="25"/>
  <c r="BJ507" i="25"/>
  <c r="BK507" i="25"/>
  <c r="BL507" i="25"/>
  <c r="BM507" i="25"/>
  <c r="BO507" i="25"/>
  <c r="BP507" i="25"/>
  <c r="BQ507" i="25"/>
  <c r="BI508" i="25"/>
  <c r="BJ508" i="25"/>
  <c r="BK508" i="25"/>
  <c r="BL508" i="25"/>
  <c r="BM508" i="25"/>
  <c r="BO508" i="25"/>
  <c r="BP508" i="25"/>
  <c r="BQ508" i="25"/>
  <c r="BI509" i="25"/>
  <c r="BJ509" i="25"/>
  <c r="BK509" i="25"/>
  <c r="BL509" i="25"/>
  <c r="BM509" i="25"/>
  <c r="BO509" i="25"/>
  <c r="BP509" i="25"/>
  <c r="BQ509" i="25"/>
  <c r="BI510" i="25"/>
  <c r="BJ510" i="25"/>
  <c r="BK510" i="25"/>
  <c r="BL510" i="25"/>
  <c r="BM510" i="25"/>
  <c r="BO510" i="25"/>
  <c r="BP510" i="25"/>
  <c r="BQ510" i="25"/>
  <c r="BI511" i="25"/>
  <c r="BJ511" i="25"/>
  <c r="BK511" i="25"/>
  <c r="BL511" i="25"/>
  <c r="BM511" i="25"/>
  <c r="BO511" i="25"/>
  <c r="BP511" i="25"/>
  <c r="BQ511" i="25"/>
  <c r="BI512" i="25"/>
  <c r="BJ512" i="25"/>
  <c r="BK512" i="25"/>
  <c r="BL512" i="25"/>
  <c r="BM512" i="25"/>
  <c r="BO512" i="25"/>
  <c r="BP512" i="25"/>
  <c r="BQ512" i="25"/>
  <c r="BI513" i="25"/>
  <c r="BJ513" i="25"/>
  <c r="BK513" i="25"/>
  <c r="BL513" i="25"/>
  <c r="BM513" i="25"/>
  <c r="BO513" i="25"/>
  <c r="BP513" i="25"/>
  <c r="BQ513" i="25"/>
  <c r="BI514" i="25"/>
  <c r="BJ514" i="25"/>
  <c r="BK514" i="25"/>
  <c r="BL514" i="25"/>
  <c r="BM514" i="25"/>
  <c r="BO514" i="25"/>
  <c r="BP514" i="25"/>
  <c r="BQ514" i="25"/>
  <c r="BI515" i="25"/>
  <c r="BJ515" i="25"/>
  <c r="BK515" i="25"/>
  <c r="BL515" i="25"/>
  <c r="BM515" i="25"/>
  <c r="BO515" i="25"/>
  <c r="BP515" i="25"/>
  <c r="BQ515" i="25"/>
  <c r="BI516" i="25"/>
  <c r="BJ516" i="25"/>
  <c r="BK516" i="25"/>
  <c r="BL516" i="25"/>
  <c r="BM516" i="25"/>
  <c r="BO516" i="25"/>
  <c r="BP516" i="25"/>
  <c r="BQ516" i="25"/>
  <c r="BI517" i="25"/>
  <c r="BJ517" i="25"/>
  <c r="BK517" i="25"/>
  <c r="BL517" i="25"/>
  <c r="BM517" i="25"/>
  <c r="BO517" i="25"/>
  <c r="BP517" i="25"/>
  <c r="BQ517" i="25"/>
  <c r="BI518" i="25"/>
  <c r="BJ518" i="25"/>
  <c r="BK518" i="25"/>
  <c r="BL518" i="25"/>
  <c r="BM518" i="25"/>
  <c r="BO518" i="25"/>
  <c r="BP518" i="25"/>
  <c r="BQ518" i="25"/>
  <c r="BI519" i="25"/>
  <c r="BJ519" i="25"/>
  <c r="BK519" i="25"/>
  <c r="BL519" i="25"/>
  <c r="BM519" i="25"/>
  <c r="BO519" i="25"/>
  <c r="BP519" i="25"/>
  <c r="BQ519" i="25"/>
  <c r="BI520" i="25"/>
  <c r="BJ520" i="25"/>
  <c r="BK520" i="25"/>
  <c r="BL520" i="25"/>
  <c r="BM520" i="25"/>
  <c r="BO520" i="25"/>
  <c r="BP520" i="25"/>
  <c r="BQ520" i="25"/>
  <c r="BI521" i="25"/>
  <c r="BJ521" i="25"/>
  <c r="BK521" i="25"/>
  <c r="BL521" i="25"/>
  <c r="BM521" i="25"/>
  <c r="BO521" i="25"/>
  <c r="BP521" i="25"/>
  <c r="BQ521" i="25"/>
  <c r="BI522" i="25"/>
  <c r="BJ522" i="25"/>
  <c r="BK522" i="25"/>
  <c r="BL522" i="25"/>
  <c r="BM522" i="25"/>
  <c r="BO522" i="25"/>
  <c r="BP522" i="25"/>
  <c r="BQ522" i="25"/>
  <c r="BI523" i="25"/>
  <c r="BJ523" i="25"/>
  <c r="BK523" i="25"/>
  <c r="BL523" i="25"/>
  <c r="BM523" i="25"/>
  <c r="BO523" i="25"/>
  <c r="BP523" i="25"/>
  <c r="BQ523" i="25"/>
  <c r="BI524" i="25"/>
  <c r="BJ524" i="25"/>
  <c r="BK524" i="25"/>
  <c r="BL524" i="25"/>
  <c r="BM524" i="25"/>
  <c r="BO524" i="25"/>
  <c r="BP524" i="25"/>
  <c r="BQ524" i="25"/>
  <c r="BI525" i="25"/>
  <c r="BJ525" i="25"/>
  <c r="BK525" i="25"/>
  <c r="BL525" i="25"/>
  <c r="BM525" i="25"/>
  <c r="BO525" i="25"/>
  <c r="BP525" i="25"/>
  <c r="BQ525" i="25"/>
  <c r="BI526" i="25"/>
  <c r="BJ526" i="25"/>
  <c r="BK526" i="25"/>
  <c r="BL526" i="25"/>
  <c r="BM526" i="25"/>
  <c r="BO526" i="25"/>
  <c r="BP526" i="25"/>
  <c r="BQ526" i="25"/>
  <c r="BI527" i="25"/>
  <c r="BJ527" i="25"/>
  <c r="BK527" i="25"/>
  <c r="BL527" i="25"/>
  <c r="BM527" i="25"/>
  <c r="BO527" i="25"/>
  <c r="BP527" i="25"/>
  <c r="BQ527" i="25"/>
  <c r="BI528" i="25"/>
  <c r="BJ528" i="25"/>
  <c r="BK528" i="25"/>
  <c r="BL528" i="25"/>
  <c r="BM528" i="25"/>
  <c r="BO528" i="25"/>
  <c r="BP528" i="25"/>
  <c r="BQ528" i="25"/>
  <c r="BI529" i="25"/>
  <c r="BJ529" i="25"/>
  <c r="BK529" i="25"/>
  <c r="BL529" i="25"/>
  <c r="BM529" i="25"/>
  <c r="BO529" i="25"/>
  <c r="BP529" i="25"/>
  <c r="BQ529" i="25"/>
  <c r="BI530" i="25"/>
  <c r="BJ530" i="25"/>
  <c r="BK530" i="25"/>
  <c r="BL530" i="25"/>
  <c r="BM530" i="25"/>
  <c r="BO530" i="25"/>
  <c r="BP530" i="25"/>
  <c r="BQ530" i="25"/>
  <c r="BI531" i="25"/>
  <c r="BJ531" i="25"/>
  <c r="BK531" i="25"/>
  <c r="BL531" i="25"/>
  <c r="BM531" i="25"/>
  <c r="BO531" i="25"/>
  <c r="BP531" i="25"/>
  <c r="BQ531" i="25"/>
  <c r="BI532" i="25"/>
  <c r="BJ532" i="25"/>
  <c r="BK532" i="25"/>
  <c r="BL532" i="25"/>
  <c r="BM532" i="25"/>
  <c r="BO532" i="25"/>
  <c r="BP532" i="25"/>
  <c r="BQ532" i="25"/>
  <c r="BI533" i="25"/>
  <c r="BJ533" i="25"/>
  <c r="BK533" i="25"/>
  <c r="BL533" i="25"/>
  <c r="BM533" i="25"/>
  <c r="BO533" i="25"/>
  <c r="BP533" i="25"/>
  <c r="BQ533" i="25"/>
  <c r="BI534" i="25"/>
  <c r="BJ534" i="25"/>
  <c r="BK534" i="25"/>
  <c r="BL534" i="25"/>
  <c r="BM534" i="25"/>
  <c r="BO534" i="25"/>
  <c r="BP534" i="25"/>
  <c r="BQ534" i="25"/>
  <c r="BI535" i="25"/>
  <c r="BJ535" i="25"/>
  <c r="BK535" i="25"/>
  <c r="BL535" i="25"/>
  <c r="BM535" i="25"/>
  <c r="BO535" i="25"/>
  <c r="BP535" i="25"/>
  <c r="BQ535" i="25"/>
  <c r="BI536" i="25"/>
  <c r="BJ536" i="25"/>
  <c r="BK536" i="25"/>
  <c r="BL536" i="25"/>
  <c r="BM536" i="25"/>
  <c r="BO536" i="25"/>
  <c r="BP536" i="25"/>
  <c r="BQ536" i="25"/>
  <c r="BI537" i="25"/>
  <c r="BJ537" i="25"/>
  <c r="BK537" i="25"/>
  <c r="BL537" i="25"/>
  <c r="BM537" i="25"/>
  <c r="BO537" i="25"/>
  <c r="BP537" i="25"/>
  <c r="BQ537" i="25"/>
  <c r="BI538" i="25"/>
  <c r="BJ538" i="25"/>
  <c r="BK538" i="25"/>
  <c r="BL538" i="25"/>
  <c r="BM538" i="25"/>
  <c r="BO538" i="25"/>
  <c r="BP538" i="25"/>
  <c r="BQ538" i="25"/>
  <c r="BI539" i="25"/>
  <c r="BJ539" i="25"/>
  <c r="BK539" i="25"/>
  <c r="BL539" i="25"/>
  <c r="BM539" i="25"/>
  <c r="BO539" i="25"/>
  <c r="BP539" i="25"/>
  <c r="BQ539" i="25"/>
  <c r="BI540" i="25"/>
  <c r="BJ540" i="25"/>
  <c r="BK540" i="25"/>
  <c r="BL540" i="25"/>
  <c r="BM540" i="25"/>
  <c r="BO540" i="25"/>
  <c r="BP540" i="25"/>
  <c r="BQ540" i="25"/>
  <c r="BI541" i="25"/>
  <c r="BJ541" i="25"/>
  <c r="BK541" i="25"/>
  <c r="BL541" i="25"/>
  <c r="BM541" i="25"/>
  <c r="BO541" i="25"/>
  <c r="BP541" i="25"/>
  <c r="BQ541" i="25"/>
  <c r="BI542" i="25"/>
  <c r="BJ542" i="25"/>
  <c r="BK542" i="25"/>
  <c r="BL542" i="25"/>
  <c r="BM542" i="25"/>
  <c r="BO542" i="25"/>
  <c r="BP542" i="25"/>
  <c r="BQ542" i="25"/>
  <c r="BI543" i="25"/>
  <c r="BJ543" i="25"/>
  <c r="BK543" i="25"/>
  <c r="BL543" i="25"/>
  <c r="BM543" i="25"/>
  <c r="BO543" i="25"/>
  <c r="BP543" i="25"/>
  <c r="BQ543" i="25"/>
  <c r="BI544" i="25"/>
  <c r="BJ544" i="25"/>
  <c r="BK544" i="25"/>
  <c r="BL544" i="25"/>
  <c r="BM544" i="25"/>
  <c r="BO544" i="25"/>
  <c r="BP544" i="25"/>
  <c r="BQ544" i="25"/>
  <c r="BI545" i="25"/>
  <c r="BJ545" i="25"/>
  <c r="BK545" i="25"/>
  <c r="BL545" i="25"/>
  <c r="BM545" i="25"/>
  <c r="BO545" i="25"/>
  <c r="BP545" i="25"/>
  <c r="BQ545" i="25"/>
  <c r="BI546" i="25"/>
  <c r="BJ546" i="25"/>
  <c r="BK546" i="25"/>
  <c r="BL546" i="25"/>
  <c r="BM546" i="25"/>
  <c r="BO546" i="25"/>
  <c r="BP546" i="25"/>
  <c r="BQ546" i="25"/>
  <c r="BI547" i="25"/>
  <c r="BJ547" i="25"/>
  <c r="BK547" i="25"/>
  <c r="BL547" i="25"/>
  <c r="BM547" i="25"/>
  <c r="BO547" i="25"/>
  <c r="BP547" i="25"/>
  <c r="BQ547" i="25"/>
  <c r="BI548" i="25"/>
  <c r="BJ548" i="25"/>
  <c r="BK548" i="25"/>
  <c r="BL548" i="25"/>
  <c r="BM548" i="25"/>
  <c r="BO548" i="25"/>
  <c r="BP548" i="25"/>
  <c r="BQ548" i="25"/>
  <c r="BI549" i="25"/>
  <c r="BJ549" i="25"/>
  <c r="BK549" i="25"/>
  <c r="BL549" i="25"/>
  <c r="BM549" i="25"/>
  <c r="BO549" i="25"/>
  <c r="BP549" i="25"/>
  <c r="BQ549" i="25"/>
  <c r="BI550" i="25"/>
  <c r="BJ550" i="25"/>
  <c r="BK550" i="25"/>
  <c r="BL550" i="25"/>
  <c r="BM550" i="25"/>
  <c r="BO550" i="25"/>
  <c r="BP550" i="25"/>
  <c r="BQ550" i="25"/>
  <c r="BI551" i="25"/>
  <c r="BJ551" i="25"/>
  <c r="BK551" i="25"/>
  <c r="BL551" i="25"/>
  <c r="BM551" i="25"/>
  <c r="BO551" i="25"/>
  <c r="BP551" i="25"/>
  <c r="BQ551" i="25"/>
  <c r="BI552" i="25"/>
  <c r="BJ552" i="25"/>
  <c r="BK552" i="25"/>
  <c r="BL552" i="25"/>
  <c r="BM552" i="25"/>
  <c r="BO552" i="25"/>
  <c r="BP552" i="25"/>
  <c r="BQ552" i="25"/>
  <c r="BI553" i="25"/>
  <c r="BJ553" i="25"/>
  <c r="BK553" i="25"/>
  <c r="BL553" i="25"/>
  <c r="BM553" i="25"/>
  <c r="BO553" i="25"/>
  <c r="BP553" i="25"/>
  <c r="BQ553" i="25"/>
  <c r="BI554" i="25"/>
  <c r="BJ554" i="25"/>
  <c r="BK554" i="25"/>
  <c r="BL554" i="25"/>
  <c r="BM554" i="25"/>
  <c r="BO554" i="25"/>
  <c r="BP554" i="25"/>
  <c r="BQ554" i="25"/>
  <c r="BI555" i="25"/>
  <c r="BJ555" i="25"/>
  <c r="BK555" i="25"/>
  <c r="BL555" i="25"/>
  <c r="BM555" i="25"/>
  <c r="BO555" i="25"/>
  <c r="BP555" i="25"/>
  <c r="BQ555" i="25"/>
  <c r="BI556" i="25"/>
  <c r="BJ556" i="25"/>
  <c r="BK556" i="25"/>
  <c r="BL556" i="25"/>
  <c r="BM556" i="25"/>
  <c r="BO556" i="25"/>
  <c r="BP556" i="25"/>
  <c r="BQ556" i="25"/>
  <c r="BI557" i="25"/>
  <c r="BJ557" i="25"/>
  <c r="BK557" i="25"/>
  <c r="BL557" i="25"/>
  <c r="BM557" i="25"/>
  <c r="BO557" i="25"/>
  <c r="BP557" i="25"/>
  <c r="BQ557" i="25"/>
  <c r="BI558" i="25"/>
  <c r="BJ558" i="25"/>
  <c r="BK558" i="25"/>
  <c r="BL558" i="25"/>
  <c r="BM558" i="25"/>
  <c r="BO558" i="25"/>
  <c r="BP558" i="25"/>
  <c r="BQ558" i="25"/>
  <c r="BI559" i="25"/>
  <c r="BJ559" i="25"/>
  <c r="BK559" i="25"/>
  <c r="BL559" i="25"/>
  <c r="BM559" i="25"/>
  <c r="BO559" i="25"/>
  <c r="BP559" i="25"/>
  <c r="BQ559" i="25"/>
  <c r="BI560" i="25"/>
  <c r="BJ560" i="25"/>
  <c r="BK560" i="25"/>
  <c r="BL560" i="25"/>
  <c r="BM560" i="25"/>
  <c r="BO560" i="25"/>
  <c r="BP560" i="25"/>
  <c r="BQ560" i="25"/>
  <c r="BI561" i="25"/>
  <c r="BJ561" i="25"/>
  <c r="BK561" i="25"/>
  <c r="BL561" i="25"/>
  <c r="BM561" i="25"/>
  <c r="BO561" i="25"/>
  <c r="BP561" i="25"/>
  <c r="BQ561" i="25"/>
  <c r="BI562" i="25"/>
  <c r="BJ562" i="25"/>
  <c r="BK562" i="25"/>
  <c r="BL562" i="25"/>
  <c r="BM562" i="25"/>
  <c r="BO562" i="25"/>
  <c r="BP562" i="25"/>
  <c r="BQ562" i="25"/>
  <c r="BI563" i="25"/>
  <c r="BJ563" i="25"/>
  <c r="BK563" i="25"/>
  <c r="BL563" i="25"/>
  <c r="BM563" i="25"/>
  <c r="BO563" i="25"/>
  <c r="BP563" i="25"/>
  <c r="BQ563" i="25"/>
  <c r="BI564" i="25"/>
  <c r="BJ564" i="25"/>
  <c r="BK564" i="25"/>
  <c r="BL564" i="25"/>
  <c r="BM564" i="25"/>
  <c r="BO564" i="25"/>
  <c r="BP564" i="25"/>
  <c r="BQ564" i="25"/>
  <c r="BI565" i="25"/>
  <c r="BJ565" i="25"/>
  <c r="BK565" i="25"/>
  <c r="BL565" i="25"/>
  <c r="BM565" i="25"/>
  <c r="BO565" i="25"/>
  <c r="BP565" i="25"/>
  <c r="BQ565" i="25"/>
  <c r="BI566" i="25"/>
  <c r="BJ566" i="25"/>
  <c r="BK566" i="25"/>
  <c r="BL566" i="25"/>
  <c r="BM566" i="25"/>
  <c r="BO566" i="25"/>
  <c r="BP566" i="25"/>
  <c r="BQ566" i="25"/>
  <c r="BI567" i="25"/>
  <c r="BJ567" i="25"/>
  <c r="BK567" i="25"/>
  <c r="BL567" i="25"/>
  <c r="BM567" i="25"/>
  <c r="BO567" i="25"/>
  <c r="BP567" i="25"/>
  <c r="BQ567" i="25"/>
  <c r="BI568" i="25"/>
  <c r="BJ568" i="25"/>
  <c r="BK568" i="25"/>
  <c r="BL568" i="25"/>
  <c r="BM568" i="25"/>
  <c r="BO568" i="25"/>
  <c r="BP568" i="25"/>
  <c r="BQ568" i="25"/>
  <c r="BI569" i="25"/>
  <c r="BJ569" i="25"/>
  <c r="BK569" i="25"/>
  <c r="BL569" i="25"/>
  <c r="BM569" i="25"/>
  <c r="BO569" i="25"/>
  <c r="BP569" i="25"/>
  <c r="BQ569" i="25"/>
  <c r="BI570" i="25"/>
  <c r="BJ570" i="25"/>
  <c r="BK570" i="25"/>
  <c r="BL570" i="25"/>
  <c r="BM570" i="25"/>
  <c r="BO570" i="25"/>
  <c r="BP570" i="25"/>
  <c r="BQ570" i="25"/>
  <c r="BI571" i="25"/>
  <c r="BJ571" i="25"/>
  <c r="BK571" i="25"/>
  <c r="BL571" i="25"/>
  <c r="BM571" i="25"/>
  <c r="BO571" i="25"/>
  <c r="BP571" i="25"/>
  <c r="BQ571" i="25"/>
  <c r="BI572" i="25"/>
  <c r="BJ572" i="25"/>
  <c r="BK572" i="25"/>
  <c r="BL572" i="25"/>
  <c r="BM572" i="25"/>
  <c r="BO572" i="25"/>
  <c r="BP572" i="25"/>
  <c r="BQ572" i="25"/>
  <c r="BI573" i="25"/>
  <c r="BJ573" i="25"/>
  <c r="BK573" i="25"/>
  <c r="BL573" i="25"/>
  <c r="BM573" i="25"/>
  <c r="BO573" i="25"/>
  <c r="BP573" i="25"/>
  <c r="BQ573" i="25"/>
  <c r="BI574" i="25"/>
  <c r="BJ574" i="25"/>
  <c r="BK574" i="25"/>
  <c r="BL574" i="25"/>
  <c r="BM574" i="25"/>
  <c r="BO574" i="25"/>
  <c r="BP574" i="25"/>
  <c r="BQ574" i="25"/>
  <c r="BI575" i="25"/>
  <c r="BJ575" i="25"/>
  <c r="BK575" i="25"/>
  <c r="BL575" i="25"/>
  <c r="BM575" i="25"/>
  <c r="BO575" i="25"/>
  <c r="BP575" i="25"/>
  <c r="BQ575" i="25"/>
  <c r="BI576" i="25"/>
  <c r="BJ576" i="25"/>
  <c r="BK576" i="25"/>
  <c r="BL576" i="25"/>
  <c r="BM576" i="25"/>
  <c r="BO576" i="25"/>
  <c r="BP576" i="25"/>
  <c r="BQ576" i="25"/>
  <c r="BI577" i="25"/>
  <c r="BJ577" i="25"/>
  <c r="BK577" i="25"/>
  <c r="BL577" i="25"/>
  <c r="BM577" i="25"/>
  <c r="BO577" i="25"/>
  <c r="BP577" i="25"/>
  <c r="BQ577" i="25"/>
  <c r="BI578" i="25"/>
  <c r="BJ578" i="25"/>
  <c r="BK578" i="25"/>
  <c r="BL578" i="25"/>
  <c r="BM578" i="25"/>
  <c r="BO578" i="25"/>
  <c r="BP578" i="25"/>
  <c r="BQ578" i="25"/>
  <c r="BI579" i="25"/>
  <c r="BJ579" i="25"/>
  <c r="BK579" i="25"/>
  <c r="BL579" i="25"/>
  <c r="BM579" i="25"/>
  <c r="BO579" i="25"/>
  <c r="BP579" i="25"/>
  <c r="BQ579" i="25"/>
  <c r="BI580" i="25"/>
  <c r="BJ580" i="25"/>
  <c r="BK580" i="25"/>
  <c r="BL580" i="25"/>
  <c r="BM580" i="25"/>
  <c r="BO580" i="25"/>
  <c r="BP580" i="25"/>
  <c r="BQ580" i="25"/>
  <c r="BI581" i="25"/>
  <c r="BJ581" i="25"/>
  <c r="BK581" i="25"/>
  <c r="BL581" i="25"/>
  <c r="BM581" i="25"/>
  <c r="BO581" i="25"/>
  <c r="BP581" i="25"/>
  <c r="BQ581" i="25"/>
  <c r="BI582" i="25"/>
  <c r="BJ582" i="25"/>
  <c r="BK582" i="25"/>
  <c r="BL582" i="25"/>
  <c r="BM582" i="25"/>
  <c r="BO582" i="25"/>
  <c r="BP582" i="25"/>
  <c r="BQ582" i="25"/>
  <c r="BI583" i="25"/>
  <c r="BJ583" i="25"/>
  <c r="BK583" i="25"/>
  <c r="BL583" i="25"/>
  <c r="BM583" i="25"/>
  <c r="BO583" i="25"/>
  <c r="BP583" i="25"/>
  <c r="BQ583" i="25"/>
  <c r="BI584" i="25"/>
  <c r="BJ584" i="25"/>
  <c r="BK584" i="25"/>
  <c r="BL584" i="25"/>
  <c r="BM584" i="25"/>
  <c r="BO584" i="25"/>
  <c r="BP584" i="25"/>
  <c r="BQ584" i="25"/>
  <c r="BI585" i="25"/>
  <c r="BJ585" i="25"/>
  <c r="BK585" i="25"/>
  <c r="BL585" i="25"/>
  <c r="BM585" i="25"/>
  <c r="BO585" i="25"/>
  <c r="BP585" i="25"/>
  <c r="BQ585" i="25"/>
  <c r="BI586" i="25"/>
  <c r="BJ586" i="25"/>
  <c r="BK586" i="25"/>
  <c r="BL586" i="25"/>
  <c r="BM586" i="25"/>
  <c r="BO586" i="25"/>
  <c r="BP586" i="25"/>
  <c r="BQ586" i="25"/>
  <c r="BI587" i="25"/>
  <c r="BJ587" i="25"/>
  <c r="BK587" i="25"/>
  <c r="BL587" i="25"/>
  <c r="BM587" i="25"/>
  <c r="BO587" i="25"/>
  <c r="BP587" i="25"/>
  <c r="BQ587" i="25"/>
  <c r="BI588" i="25"/>
  <c r="BJ588" i="25"/>
  <c r="BK588" i="25"/>
  <c r="BL588" i="25"/>
  <c r="BM588" i="25"/>
  <c r="BO588" i="25"/>
  <c r="BP588" i="25"/>
  <c r="BQ588" i="25"/>
  <c r="BI589" i="25"/>
  <c r="BJ589" i="25"/>
  <c r="BK589" i="25"/>
  <c r="BL589" i="25"/>
  <c r="BM589" i="25"/>
  <c r="BO589" i="25"/>
  <c r="BP589" i="25"/>
  <c r="BQ589" i="25"/>
  <c r="BI590" i="25"/>
  <c r="BJ590" i="25"/>
  <c r="BK590" i="25"/>
  <c r="BL590" i="25"/>
  <c r="BM590" i="25"/>
  <c r="BO590" i="25"/>
  <c r="BP590" i="25"/>
  <c r="BQ590" i="25"/>
  <c r="BI591" i="25"/>
  <c r="BJ591" i="25"/>
  <c r="BK591" i="25"/>
  <c r="BL591" i="25"/>
  <c r="BM591" i="25"/>
  <c r="BO591" i="25"/>
  <c r="BP591" i="25"/>
  <c r="BQ591" i="25"/>
  <c r="BI592" i="25"/>
  <c r="BJ592" i="25"/>
  <c r="BK592" i="25"/>
  <c r="BL592" i="25"/>
  <c r="BM592" i="25"/>
  <c r="BO592" i="25"/>
  <c r="BP592" i="25"/>
  <c r="BQ592" i="25"/>
  <c r="BI593" i="25"/>
  <c r="BJ593" i="25"/>
  <c r="BK593" i="25"/>
  <c r="BL593" i="25"/>
  <c r="BM593" i="25"/>
  <c r="BO593" i="25"/>
  <c r="BP593" i="25"/>
  <c r="BQ593" i="25"/>
  <c r="BI594" i="25"/>
  <c r="BJ594" i="25"/>
  <c r="BK594" i="25"/>
  <c r="BL594" i="25"/>
  <c r="BM594" i="25"/>
  <c r="BO594" i="25"/>
  <c r="BP594" i="25"/>
  <c r="BQ594" i="25"/>
  <c r="BI595" i="25"/>
  <c r="BJ595" i="25"/>
  <c r="BK595" i="25"/>
  <c r="BL595" i="25"/>
  <c r="BM595" i="25"/>
  <c r="BO595" i="25"/>
  <c r="BP595" i="25"/>
  <c r="BQ595" i="25"/>
  <c r="BI596" i="25"/>
  <c r="BJ596" i="25"/>
  <c r="BK596" i="25"/>
  <c r="BL596" i="25"/>
  <c r="BM596" i="25"/>
  <c r="BO596" i="25"/>
  <c r="BP596" i="25"/>
  <c r="BQ596" i="25"/>
  <c r="BI597" i="25"/>
  <c r="BJ597" i="25"/>
  <c r="BK597" i="25"/>
  <c r="BL597" i="25"/>
  <c r="BM597" i="25"/>
  <c r="BO597" i="25"/>
  <c r="BP597" i="25"/>
  <c r="BQ597" i="25"/>
  <c r="BI598" i="25"/>
  <c r="BJ598" i="25"/>
  <c r="BK598" i="25"/>
  <c r="BL598" i="25"/>
  <c r="BM598" i="25"/>
  <c r="BO598" i="25"/>
  <c r="BP598" i="25"/>
  <c r="BQ598" i="25"/>
  <c r="BI599" i="25"/>
  <c r="BJ599" i="25"/>
  <c r="BK599" i="25"/>
  <c r="BL599" i="25"/>
  <c r="BM599" i="25"/>
  <c r="BO599" i="25"/>
  <c r="BP599" i="25"/>
  <c r="BQ599" i="25"/>
  <c r="BI600" i="25"/>
  <c r="BJ600" i="25"/>
  <c r="BK600" i="25"/>
  <c r="BL600" i="25"/>
  <c r="BM600" i="25"/>
  <c r="BO600" i="25"/>
  <c r="BP600" i="25"/>
  <c r="BQ600" i="25"/>
  <c r="BI601" i="25"/>
  <c r="BJ601" i="25"/>
  <c r="BK601" i="25"/>
  <c r="BL601" i="25"/>
  <c r="BM601" i="25"/>
  <c r="BO601" i="25"/>
  <c r="BP601" i="25"/>
  <c r="BQ601" i="25"/>
  <c r="BI602" i="25"/>
  <c r="BJ602" i="25"/>
  <c r="BK602" i="25"/>
  <c r="BL602" i="25"/>
  <c r="BM602" i="25"/>
  <c r="BO602" i="25"/>
  <c r="BP602" i="25"/>
  <c r="BQ602" i="25"/>
  <c r="BI603" i="25"/>
  <c r="BJ603" i="25"/>
  <c r="BK603" i="25"/>
  <c r="BL603" i="25"/>
  <c r="BM603" i="25"/>
  <c r="BO603" i="25"/>
  <c r="BP603" i="25"/>
  <c r="BQ603" i="25"/>
  <c r="BI604" i="25"/>
  <c r="BJ604" i="25"/>
  <c r="BK604" i="25"/>
  <c r="BL604" i="25"/>
  <c r="BM604" i="25"/>
  <c r="BO604" i="25"/>
  <c r="BP604" i="25"/>
  <c r="BQ604" i="25"/>
  <c r="BI605" i="25"/>
  <c r="BJ605" i="25"/>
  <c r="BK605" i="25"/>
  <c r="BL605" i="25"/>
  <c r="BM605" i="25"/>
  <c r="BO605" i="25"/>
  <c r="BP605" i="25"/>
  <c r="BQ605" i="25"/>
  <c r="BI606" i="25"/>
  <c r="BJ606" i="25"/>
  <c r="BK606" i="25"/>
  <c r="BL606" i="25"/>
  <c r="BM606" i="25"/>
  <c r="BO606" i="25"/>
  <c r="BP606" i="25"/>
  <c r="BQ606" i="25"/>
  <c r="BI607" i="25"/>
  <c r="BJ607" i="25"/>
  <c r="BK607" i="25"/>
  <c r="BL607" i="25"/>
  <c r="BM607" i="25"/>
  <c r="BO607" i="25"/>
  <c r="BP607" i="25"/>
  <c r="BQ607" i="25"/>
  <c r="BI608" i="25"/>
  <c r="BJ608" i="25"/>
  <c r="BK608" i="25"/>
  <c r="BL608" i="25"/>
  <c r="BM608" i="25"/>
  <c r="BO608" i="25"/>
  <c r="BP608" i="25"/>
  <c r="BQ608" i="25"/>
  <c r="BI609" i="25"/>
  <c r="BJ609" i="25"/>
  <c r="BK609" i="25"/>
  <c r="BL609" i="25"/>
  <c r="BM609" i="25"/>
  <c r="BO609" i="25"/>
  <c r="BP609" i="25"/>
  <c r="BQ609" i="25"/>
  <c r="BI610" i="25"/>
  <c r="BJ610" i="25"/>
  <c r="BK610" i="25"/>
  <c r="BL610" i="25"/>
  <c r="BM610" i="25"/>
  <c r="BO610" i="25"/>
  <c r="BP610" i="25"/>
  <c r="BQ610" i="25"/>
  <c r="BI611" i="25"/>
  <c r="BJ611" i="25"/>
  <c r="BK611" i="25"/>
  <c r="BL611" i="25"/>
  <c r="BM611" i="25"/>
  <c r="BO611" i="25"/>
  <c r="BP611" i="25"/>
  <c r="BQ611" i="25"/>
  <c r="BI612" i="25"/>
  <c r="BJ612" i="25"/>
  <c r="BK612" i="25"/>
  <c r="BL612" i="25"/>
  <c r="BM612" i="25"/>
  <c r="BO612" i="25"/>
  <c r="BP612" i="25"/>
  <c r="BQ612" i="25"/>
  <c r="BI613" i="25"/>
  <c r="BJ613" i="25"/>
  <c r="BK613" i="25"/>
  <c r="BL613" i="25"/>
  <c r="BM613" i="25"/>
  <c r="BO613" i="25"/>
  <c r="BP613" i="25"/>
  <c r="BQ613" i="25"/>
  <c r="BI614" i="25"/>
  <c r="BJ614" i="25"/>
  <c r="BK614" i="25"/>
  <c r="BL614" i="25"/>
  <c r="BM614" i="25"/>
  <c r="BO614" i="25"/>
  <c r="BP614" i="25"/>
  <c r="BQ614" i="25"/>
  <c r="BI615" i="25"/>
  <c r="BJ615" i="25"/>
  <c r="BK615" i="25"/>
  <c r="BL615" i="25"/>
  <c r="BM615" i="25"/>
  <c r="BO615" i="25"/>
  <c r="BP615" i="25"/>
  <c r="BQ615" i="25"/>
  <c r="BI616" i="25"/>
  <c r="BJ616" i="25"/>
  <c r="BK616" i="25"/>
  <c r="BL616" i="25"/>
  <c r="BM616" i="25"/>
  <c r="BO616" i="25"/>
  <c r="BP616" i="25"/>
  <c r="BQ616" i="25"/>
  <c r="BI617" i="25"/>
  <c r="BJ617" i="25"/>
  <c r="BK617" i="25"/>
  <c r="BL617" i="25"/>
  <c r="BM617" i="25"/>
  <c r="BO617" i="25"/>
  <c r="BP617" i="25"/>
  <c r="BQ617" i="25"/>
  <c r="BI618" i="25"/>
  <c r="BJ618" i="25"/>
  <c r="BK618" i="25"/>
  <c r="BL618" i="25"/>
  <c r="BM618" i="25"/>
  <c r="BO618" i="25"/>
  <c r="BP618" i="25"/>
  <c r="BQ618" i="25"/>
  <c r="BI619" i="25"/>
  <c r="BJ619" i="25"/>
  <c r="BK619" i="25"/>
  <c r="BL619" i="25"/>
  <c r="BM619" i="25"/>
  <c r="BO619" i="25"/>
  <c r="BP619" i="25"/>
  <c r="BQ619" i="25"/>
  <c r="BI620" i="25"/>
  <c r="BJ620" i="25"/>
  <c r="BK620" i="25"/>
  <c r="BL620" i="25"/>
  <c r="BM620" i="25"/>
  <c r="BO620" i="25"/>
  <c r="BP620" i="25"/>
  <c r="BQ620" i="25"/>
  <c r="BI621" i="25"/>
  <c r="BJ621" i="25"/>
  <c r="BK621" i="25"/>
  <c r="BL621" i="25"/>
  <c r="BM621" i="25"/>
  <c r="BO621" i="25"/>
  <c r="BP621" i="25"/>
  <c r="BQ621" i="25"/>
  <c r="BI622" i="25"/>
  <c r="BJ622" i="25"/>
  <c r="BK622" i="25"/>
  <c r="BL622" i="25"/>
  <c r="BM622" i="25"/>
  <c r="BO622" i="25"/>
  <c r="BP622" i="25"/>
  <c r="BQ622" i="25"/>
  <c r="BI623" i="25"/>
  <c r="BJ623" i="25"/>
  <c r="BK623" i="25"/>
  <c r="BL623" i="25"/>
  <c r="BM623" i="25"/>
  <c r="BO623" i="25"/>
  <c r="BP623" i="25"/>
  <c r="BQ623" i="25"/>
  <c r="BI624" i="25"/>
  <c r="BJ624" i="25"/>
  <c r="BK624" i="25"/>
  <c r="BL624" i="25"/>
  <c r="BM624" i="25"/>
  <c r="BO624" i="25"/>
  <c r="BP624" i="25"/>
  <c r="BQ624" i="25"/>
  <c r="BI625" i="25"/>
  <c r="BJ625" i="25"/>
  <c r="BK625" i="25"/>
  <c r="BL625" i="25"/>
  <c r="BM625" i="25"/>
  <c r="BO625" i="25"/>
  <c r="BP625" i="25"/>
  <c r="BQ625" i="25"/>
  <c r="BI626" i="25"/>
  <c r="BJ626" i="25"/>
  <c r="BK626" i="25"/>
  <c r="BL626" i="25"/>
  <c r="BM626" i="25"/>
  <c r="BO626" i="25"/>
  <c r="BP626" i="25"/>
  <c r="BQ626" i="25"/>
  <c r="BI627" i="25"/>
  <c r="BJ627" i="25"/>
  <c r="BK627" i="25"/>
  <c r="BL627" i="25"/>
  <c r="BM627" i="25"/>
  <c r="BO627" i="25"/>
  <c r="BP627" i="25"/>
  <c r="BQ627" i="25"/>
  <c r="BI628" i="25"/>
  <c r="BJ628" i="25"/>
  <c r="BK628" i="25"/>
  <c r="BL628" i="25"/>
  <c r="BM628" i="25"/>
  <c r="BO628" i="25"/>
  <c r="BP628" i="25"/>
  <c r="BQ628" i="25"/>
  <c r="BI629" i="25"/>
  <c r="BJ629" i="25"/>
  <c r="BK629" i="25"/>
  <c r="BL629" i="25"/>
  <c r="BM629" i="25"/>
  <c r="BO629" i="25"/>
  <c r="BP629" i="25"/>
  <c r="BQ629" i="25"/>
  <c r="BI630" i="25"/>
  <c r="BJ630" i="25"/>
  <c r="BK630" i="25"/>
  <c r="BL630" i="25"/>
  <c r="BM630" i="25"/>
  <c r="BO630" i="25"/>
  <c r="BP630" i="25"/>
  <c r="BQ630" i="25"/>
  <c r="BI631" i="25"/>
  <c r="BJ631" i="25"/>
  <c r="BK631" i="25"/>
  <c r="BL631" i="25"/>
  <c r="BM631" i="25"/>
  <c r="BO631" i="25"/>
  <c r="BP631" i="25"/>
  <c r="BQ631" i="25"/>
  <c r="BI632" i="25"/>
  <c r="BJ632" i="25"/>
  <c r="BK632" i="25"/>
  <c r="BL632" i="25"/>
  <c r="BM632" i="25"/>
  <c r="BO632" i="25"/>
  <c r="BP632" i="25"/>
  <c r="BQ632" i="25"/>
  <c r="BI633" i="25"/>
  <c r="BJ633" i="25"/>
  <c r="BK633" i="25"/>
  <c r="BL633" i="25"/>
  <c r="BM633" i="25"/>
  <c r="BO633" i="25"/>
  <c r="BP633" i="25"/>
  <c r="BQ633" i="25"/>
  <c r="BI634" i="25"/>
  <c r="BJ634" i="25"/>
  <c r="BK634" i="25"/>
  <c r="BL634" i="25"/>
  <c r="BM634" i="25"/>
  <c r="BO634" i="25"/>
  <c r="BP634" i="25"/>
  <c r="BQ634" i="25"/>
  <c r="BI635" i="25"/>
  <c r="BJ635" i="25"/>
  <c r="BK635" i="25"/>
  <c r="BL635" i="25"/>
  <c r="BM635" i="25"/>
  <c r="BO635" i="25"/>
  <c r="BP635" i="25"/>
  <c r="BQ635" i="25"/>
  <c r="BI636" i="25"/>
  <c r="BJ636" i="25"/>
  <c r="BK636" i="25"/>
  <c r="BL636" i="25"/>
  <c r="BM636" i="25"/>
  <c r="BO636" i="25"/>
  <c r="BP636" i="25"/>
  <c r="BQ636" i="25"/>
  <c r="BI637" i="25"/>
  <c r="BJ637" i="25"/>
  <c r="BK637" i="25"/>
  <c r="BL637" i="25"/>
  <c r="BM637" i="25"/>
  <c r="BO637" i="25"/>
  <c r="BP637" i="25"/>
  <c r="BQ637" i="25"/>
  <c r="BI638" i="25"/>
  <c r="BJ638" i="25"/>
  <c r="BK638" i="25"/>
  <c r="BL638" i="25"/>
  <c r="BM638" i="25"/>
  <c r="BO638" i="25"/>
  <c r="BP638" i="25"/>
  <c r="BQ638" i="25"/>
  <c r="BI639" i="25"/>
  <c r="BJ639" i="25"/>
  <c r="BK639" i="25"/>
  <c r="BL639" i="25"/>
  <c r="BM639" i="25"/>
  <c r="BO639" i="25"/>
  <c r="BP639" i="25"/>
  <c r="BQ639" i="25"/>
  <c r="BI640" i="25"/>
  <c r="BJ640" i="25"/>
  <c r="BK640" i="25"/>
  <c r="BL640" i="25"/>
  <c r="BM640" i="25"/>
  <c r="BO640" i="25"/>
  <c r="BP640" i="25"/>
  <c r="BQ640" i="25"/>
  <c r="BI641" i="25"/>
  <c r="BJ641" i="25"/>
  <c r="BK641" i="25"/>
  <c r="BL641" i="25"/>
  <c r="BM641" i="25"/>
  <c r="BO641" i="25"/>
  <c r="BP641" i="25"/>
  <c r="BQ641" i="25"/>
  <c r="BI642" i="25"/>
  <c r="BJ642" i="25"/>
  <c r="BK642" i="25"/>
  <c r="BL642" i="25"/>
  <c r="BM642" i="25"/>
  <c r="BO642" i="25"/>
  <c r="BP642" i="25"/>
  <c r="BQ642" i="25"/>
  <c r="BI643" i="25"/>
  <c r="BJ643" i="25"/>
  <c r="BK643" i="25"/>
  <c r="BL643" i="25"/>
  <c r="BM643" i="25"/>
  <c r="BO643" i="25"/>
  <c r="BP643" i="25"/>
  <c r="BQ643" i="25"/>
  <c r="BI644" i="25"/>
  <c r="BJ644" i="25"/>
  <c r="BK644" i="25"/>
  <c r="BL644" i="25"/>
  <c r="BM644" i="25"/>
  <c r="BO644" i="25"/>
  <c r="BP644" i="25"/>
  <c r="BQ644" i="25"/>
  <c r="BI645" i="25"/>
  <c r="BJ645" i="25"/>
  <c r="BK645" i="25"/>
  <c r="BL645" i="25"/>
  <c r="BM645" i="25"/>
  <c r="BO645" i="25"/>
  <c r="BP645" i="25"/>
  <c r="BQ645" i="25"/>
  <c r="BI646" i="25"/>
  <c r="BJ646" i="25"/>
  <c r="BK646" i="25"/>
  <c r="BL646" i="25"/>
  <c r="BM646" i="25"/>
  <c r="BO646" i="25"/>
  <c r="BP646" i="25"/>
  <c r="BQ646" i="25"/>
  <c r="BI647" i="25"/>
  <c r="BJ647" i="25"/>
  <c r="BK647" i="25"/>
  <c r="BL647" i="25"/>
  <c r="BM647" i="25"/>
  <c r="BO647" i="25"/>
  <c r="BP647" i="25"/>
  <c r="BQ647" i="25"/>
  <c r="BI648" i="25"/>
  <c r="BJ648" i="25"/>
  <c r="BK648" i="25"/>
  <c r="BL648" i="25"/>
  <c r="BM648" i="25"/>
  <c r="BO648" i="25"/>
  <c r="BP648" i="25"/>
  <c r="BQ648" i="25"/>
  <c r="BI649" i="25"/>
  <c r="BJ649" i="25"/>
  <c r="BK649" i="25"/>
  <c r="BL649" i="25"/>
  <c r="BM649" i="25"/>
  <c r="BO649" i="25"/>
  <c r="BP649" i="25"/>
  <c r="BQ649" i="25"/>
  <c r="BI650" i="25"/>
  <c r="BJ650" i="25"/>
  <c r="BK650" i="25"/>
  <c r="BL650" i="25"/>
  <c r="BM650" i="25"/>
  <c r="BO650" i="25"/>
  <c r="BP650" i="25"/>
  <c r="BQ650" i="25"/>
  <c r="BI651" i="25"/>
  <c r="BJ651" i="25"/>
  <c r="BK651" i="25"/>
  <c r="BL651" i="25"/>
  <c r="BM651" i="25"/>
  <c r="BO651" i="25"/>
  <c r="BP651" i="25"/>
  <c r="BQ651" i="25"/>
  <c r="BI652" i="25"/>
  <c r="BJ652" i="25"/>
  <c r="BK652" i="25"/>
  <c r="BL652" i="25"/>
  <c r="BM652" i="25"/>
  <c r="BO652" i="25"/>
  <c r="BP652" i="25"/>
  <c r="BQ652" i="25"/>
  <c r="BI653" i="25"/>
  <c r="BJ653" i="25"/>
  <c r="BK653" i="25"/>
  <c r="BL653" i="25"/>
  <c r="BM653" i="25"/>
  <c r="BO653" i="25"/>
  <c r="BP653" i="25"/>
  <c r="BQ653" i="25"/>
  <c r="BI654" i="25"/>
  <c r="BJ654" i="25"/>
  <c r="BK654" i="25"/>
  <c r="BL654" i="25"/>
  <c r="BM654" i="25"/>
  <c r="BO654" i="25"/>
  <c r="BP654" i="25"/>
  <c r="BQ654" i="25"/>
  <c r="BI655" i="25"/>
  <c r="BJ655" i="25"/>
  <c r="BK655" i="25"/>
  <c r="BL655" i="25"/>
  <c r="BM655" i="25"/>
  <c r="BO655" i="25"/>
  <c r="BP655" i="25"/>
  <c r="BQ655" i="25"/>
  <c r="BI656" i="25"/>
  <c r="BJ656" i="25"/>
  <c r="BK656" i="25"/>
  <c r="BL656" i="25"/>
  <c r="BM656" i="25"/>
  <c r="BO656" i="25"/>
  <c r="BP656" i="25"/>
  <c r="BQ656" i="25"/>
  <c r="BI657" i="25"/>
  <c r="BJ657" i="25"/>
  <c r="BK657" i="25"/>
  <c r="BL657" i="25"/>
  <c r="BM657" i="25"/>
  <c r="BO657" i="25"/>
  <c r="BP657" i="25"/>
  <c r="BQ657" i="25"/>
  <c r="BI658" i="25"/>
  <c r="BJ658" i="25"/>
  <c r="BK658" i="25"/>
  <c r="BL658" i="25"/>
  <c r="BM658" i="25"/>
  <c r="BO658" i="25"/>
  <c r="BP658" i="25"/>
  <c r="BQ658" i="25"/>
  <c r="BI659" i="25"/>
  <c r="BJ659" i="25"/>
  <c r="BK659" i="25"/>
  <c r="BL659" i="25"/>
  <c r="BM659" i="25"/>
  <c r="BO659" i="25"/>
  <c r="BP659" i="25"/>
  <c r="BQ659" i="25"/>
  <c r="BI660" i="25"/>
  <c r="BJ660" i="25"/>
  <c r="BK660" i="25"/>
  <c r="BL660" i="25"/>
  <c r="BM660" i="25"/>
  <c r="BO660" i="25"/>
  <c r="BP660" i="25"/>
  <c r="BQ660" i="25"/>
  <c r="BI661" i="25"/>
  <c r="BJ661" i="25"/>
  <c r="BK661" i="25"/>
  <c r="BL661" i="25"/>
  <c r="BM661" i="25"/>
  <c r="BO661" i="25"/>
  <c r="BP661" i="25"/>
  <c r="BQ661" i="25"/>
  <c r="BI662" i="25"/>
  <c r="BJ662" i="25"/>
  <c r="BK662" i="25"/>
  <c r="BL662" i="25"/>
  <c r="BM662" i="25"/>
  <c r="BO662" i="25"/>
  <c r="BP662" i="25"/>
  <c r="BQ662" i="25"/>
  <c r="BI663" i="25"/>
  <c r="BJ663" i="25"/>
  <c r="BK663" i="25"/>
  <c r="BL663" i="25"/>
  <c r="BM663" i="25"/>
  <c r="BO663" i="25"/>
  <c r="BP663" i="25"/>
  <c r="BQ663" i="25"/>
  <c r="BI664" i="25"/>
  <c r="BJ664" i="25"/>
  <c r="BK664" i="25"/>
  <c r="BL664" i="25"/>
  <c r="BM664" i="25"/>
  <c r="BO664" i="25"/>
  <c r="BP664" i="25"/>
  <c r="BQ664" i="25"/>
  <c r="BI665" i="25"/>
  <c r="BJ665" i="25"/>
  <c r="BK665" i="25"/>
  <c r="BL665" i="25"/>
  <c r="BM665" i="25"/>
  <c r="BO665" i="25"/>
  <c r="BP665" i="25"/>
  <c r="BQ665" i="25"/>
  <c r="BI666" i="25"/>
  <c r="BJ666" i="25"/>
  <c r="BK666" i="25"/>
  <c r="BL666" i="25"/>
  <c r="BM666" i="25"/>
  <c r="BO666" i="25"/>
  <c r="BP666" i="25"/>
  <c r="BQ666" i="25"/>
  <c r="BI667" i="25"/>
  <c r="BJ667" i="25"/>
  <c r="BK667" i="25"/>
  <c r="BL667" i="25"/>
  <c r="BM667" i="25"/>
  <c r="BO667" i="25"/>
  <c r="BP667" i="25"/>
  <c r="BQ667" i="25"/>
  <c r="BI668" i="25"/>
  <c r="BJ668" i="25"/>
  <c r="BK668" i="25"/>
  <c r="BL668" i="25"/>
  <c r="BM668" i="25"/>
  <c r="BO668" i="25"/>
  <c r="BP668" i="25"/>
  <c r="BQ668" i="25"/>
  <c r="BI669" i="25"/>
  <c r="BJ669" i="25"/>
  <c r="BK669" i="25"/>
  <c r="BL669" i="25"/>
  <c r="BM669" i="25"/>
  <c r="BO669" i="25"/>
  <c r="BP669" i="25"/>
  <c r="BQ669" i="25"/>
  <c r="BI670" i="25"/>
  <c r="BJ670" i="25"/>
  <c r="BK670" i="25"/>
  <c r="BL670" i="25"/>
  <c r="BM670" i="25"/>
  <c r="BO670" i="25"/>
  <c r="BP670" i="25"/>
  <c r="BQ670" i="25"/>
  <c r="BI671" i="25"/>
  <c r="BJ671" i="25"/>
  <c r="BK671" i="25"/>
  <c r="BL671" i="25"/>
  <c r="BM671" i="25"/>
  <c r="BO671" i="25"/>
  <c r="BP671" i="25"/>
  <c r="BQ671" i="25"/>
  <c r="BI672" i="25"/>
  <c r="BJ672" i="25"/>
  <c r="BK672" i="25"/>
  <c r="BL672" i="25"/>
  <c r="BM672" i="25"/>
  <c r="BO672" i="25"/>
  <c r="BP672" i="25"/>
  <c r="BQ672" i="25"/>
  <c r="BI673" i="25"/>
  <c r="BJ673" i="25"/>
  <c r="BK673" i="25"/>
  <c r="BL673" i="25"/>
  <c r="BM673" i="25"/>
  <c r="BO673" i="25"/>
  <c r="BP673" i="25"/>
  <c r="BQ673" i="25"/>
  <c r="BI674" i="25"/>
  <c r="BJ674" i="25"/>
  <c r="BK674" i="25"/>
  <c r="BL674" i="25"/>
  <c r="BM674" i="25"/>
  <c r="BO674" i="25"/>
  <c r="BP674" i="25"/>
  <c r="BQ674" i="25"/>
  <c r="BI675" i="25"/>
  <c r="BJ675" i="25"/>
  <c r="BK675" i="25"/>
  <c r="BL675" i="25"/>
  <c r="BM675" i="25"/>
  <c r="BO675" i="25"/>
  <c r="BP675" i="25"/>
  <c r="BQ675" i="25"/>
  <c r="BI676" i="25"/>
  <c r="BJ676" i="25"/>
  <c r="BK676" i="25"/>
  <c r="BL676" i="25"/>
  <c r="BM676" i="25"/>
  <c r="BO676" i="25"/>
  <c r="BP676" i="25"/>
  <c r="BQ676" i="25"/>
  <c r="BI677" i="25"/>
  <c r="BJ677" i="25"/>
  <c r="BK677" i="25"/>
  <c r="BL677" i="25"/>
  <c r="BM677" i="25"/>
  <c r="BO677" i="25"/>
  <c r="BP677" i="25"/>
  <c r="BQ677" i="25"/>
  <c r="BI678" i="25"/>
  <c r="BJ678" i="25"/>
  <c r="BK678" i="25"/>
  <c r="BL678" i="25"/>
  <c r="BM678" i="25"/>
  <c r="BO678" i="25"/>
  <c r="BP678" i="25"/>
  <c r="BQ678" i="25"/>
  <c r="BI679" i="25"/>
  <c r="BJ679" i="25"/>
  <c r="BK679" i="25"/>
  <c r="BL679" i="25"/>
  <c r="BM679" i="25"/>
  <c r="BO679" i="25"/>
  <c r="BP679" i="25"/>
  <c r="BQ679" i="25"/>
  <c r="BI680" i="25"/>
  <c r="BJ680" i="25"/>
  <c r="BK680" i="25"/>
  <c r="BL680" i="25"/>
  <c r="BM680" i="25"/>
  <c r="BO680" i="25"/>
  <c r="BP680" i="25"/>
  <c r="BQ680" i="25"/>
  <c r="BI681" i="25"/>
  <c r="BJ681" i="25"/>
  <c r="BK681" i="25"/>
  <c r="BL681" i="25"/>
  <c r="BM681" i="25"/>
  <c r="BO681" i="25"/>
  <c r="BP681" i="25"/>
  <c r="BQ681" i="25"/>
  <c r="BI682" i="25"/>
  <c r="BJ682" i="25"/>
  <c r="BK682" i="25"/>
  <c r="BL682" i="25"/>
  <c r="BM682" i="25"/>
  <c r="BO682" i="25"/>
  <c r="BP682" i="25"/>
  <c r="BQ682" i="25"/>
  <c r="BI683" i="25"/>
  <c r="BJ683" i="25"/>
  <c r="BK683" i="25"/>
  <c r="BL683" i="25"/>
  <c r="BM683" i="25"/>
  <c r="BO683" i="25"/>
  <c r="BP683" i="25"/>
  <c r="BQ683" i="25"/>
  <c r="BI684" i="25"/>
  <c r="BJ684" i="25"/>
  <c r="BK684" i="25"/>
  <c r="BL684" i="25"/>
  <c r="BM684" i="25"/>
  <c r="BO684" i="25"/>
  <c r="BP684" i="25"/>
  <c r="BQ684" i="25"/>
  <c r="BI685" i="25"/>
  <c r="BJ685" i="25"/>
  <c r="BK685" i="25"/>
  <c r="BL685" i="25"/>
  <c r="BM685" i="25"/>
  <c r="BO685" i="25"/>
  <c r="BP685" i="25"/>
  <c r="BQ685" i="25"/>
  <c r="BI686" i="25"/>
  <c r="BJ686" i="25"/>
  <c r="BK686" i="25"/>
  <c r="BL686" i="25"/>
  <c r="BM686" i="25"/>
  <c r="BO686" i="25"/>
  <c r="BP686" i="25"/>
  <c r="BQ686" i="25"/>
  <c r="BI687" i="25"/>
  <c r="BJ687" i="25"/>
  <c r="BK687" i="25"/>
  <c r="BL687" i="25"/>
  <c r="BM687" i="25"/>
  <c r="BO687" i="25"/>
  <c r="BP687" i="25"/>
  <c r="BQ687" i="25"/>
  <c r="BI688" i="25"/>
  <c r="BJ688" i="25"/>
  <c r="BK688" i="25"/>
  <c r="BL688" i="25"/>
  <c r="BM688" i="25"/>
  <c r="BO688" i="25"/>
  <c r="BP688" i="25"/>
  <c r="BQ688" i="25"/>
  <c r="BI689" i="25"/>
  <c r="BJ689" i="25"/>
  <c r="BK689" i="25"/>
  <c r="BL689" i="25"/>
  <c r="BM689" i="25"/>
  <c r="BO689" i="25"/>
  <c r="BP689" i="25"/>
  <c r="BQ689" i="25"/>
  <c r="BI690" i="25"/>
  <c r="BJ690" i="25"/>
  <c r="BK690" i="25"/>
  <c r="BL690" i="25"/>
  <c r="BM690" i="25"/>
  <c r="BO690" i="25"/>
  <c r="BP690" i="25"/>
  <c r="BQ690" i="25"/>
  <c r="BI691" i="25"/>
  <c r="BJ691" i="25"/>
  <c r="BK691" i="25"/>
  <c r="BL691" i="25"/>
  <c r="BM691" i="25"/>
  <c r="BO691" i="25"/>
  <c r="BP691" i="25"/>
  <c r="BQ691" i="25"/>
  <c r="BI692" i="25"/>
  <c r="BJ692" i="25"/>
  <c r="BK692" i="25"/>
  <c r="BL692" i="25"/>
  <c r="BM692" i="25"/>
  <c r="BO692" i="25"/>
  <c r="BP692" i="25"/>
  <c r="BQ692" i="25"/>
  <c r="BI693" i="25"/>
  <c r="BJ693" i="25"/>
  <c r="BK693" i="25"/>
  <c r="BL693" i="25"/>
  <c r="BM693" i="25"/>
  <c r="BO693" i="25"/>
  <c r="BP693" i="25"/>
  <c r="BQ693" i="25"/>
  <c r="BI694" i="25"/>
  <c r="BJ694" i="25"/>
  <c r="BK694" i="25"/>
  <c r="BL694" i="25"/>
  <c r="BM694" i="25"/>
  <c r="BO694" i="25"/>
  <c r="BP694" i="25"/>
  <c r="BQ694" i="25"/>
  <c r="BI695" i="25"/>
  <c r="BJ695" i="25"/>
  <c r="BK695" i="25"/>
  <c r="BL695" i="25"/>
  <c r="BM695" i="25"/>
  <c r="BO695" i="25"/>
  <c r="BP695" i="25"/>
  <c r="BQ695" i="25"/>
  <c r="BI696" i="25"/>
  <c r="BJ696" i="25"/>
  <c r="BK696" i="25"/>
  <c r="BL696" i="25"/>
  <c r="BM696" i="25"/>
  <c r="BO696" i="25"/>
  <c r="BP696" i="25"/>
  <c r="BQ696" i="25"/>
  <c r="BI697" i="25"/>
  <c r="BJ697" i="25"/>
  <c r="BK697" i="25"/>
  <c r="BL697" i="25"/>
  <c r="BM697" i="25"/>
  <c r="BO697" i="25"/>
  <c r="BP697" i="25"/>
  <c r="BQ697" i="25"/>
  <c r="BI698" i="25"/>
  <c r="BJ698" i="25"/>
  <c r="BK698" i="25"/>
  <c r="BL698" i="25"/>
  <c r="BM698" i="25"/>
  <c r="BO698" i="25"/>
  <c r="BP698" i="25"/>
  <c r="BQ698" i="25"/>
  <c r="BI699" i="25"/>
  <c r="BJ699" i="25"/>
  <c r="BK699" i="25"/>
  <c r="BL699" i="25"/>
  <c r="BM699" i="25"/>
  <c r="BO699" i="25"/>
  <c r="BP699" i="25"/>
  <c r="BQ699" i="25"/>
  <c r="BI700" i="25"/>
  <c r="BJ700" i="25"/>
  <c r="BK700" i="25"/>
  <c r="BL700" i="25"/>
  <c r="BM700" i="25"/>
  <c r="BO700" i="25"/>
  <c r="BP700" i="25"/>
  <c r="BQ700" i="25"/>
  <c r="BI701" i="25"/>
  <c r="BJ701" i="25"/>
  <c r="BK701" i="25"/>
  <c r="BL701" i="25"/>
  <c r="BM701" i="25"/>
  <c r="BO701" i="25"/>
  <c r="BP701" i="25"/>
  <c r="BQ701" i="25"/>
  <c r="BI702" i="25"/>
  <c r="BJ702" i="25"/>
  <c r="BK702" i="25"/>
  <c r="BL702" i="25"/>
  <c r="BM702" i="25"/>
  <c r="BO702" i="25"/>
  <c r="BP702" i="25"/>
  <c r="BQ702" i="25"/>
  <c r="BI703" i="25"/>
  <c r="BJ703" i="25"/>
  <c r="BK703" i="25"/>
  <c r="BL703" i="25"/>
  <c r="BM703" i="25"/>
  <c r="BO703" i="25"/>
  <c r="BP703" i="25"/>
  <c r="BQ703" i="25"/>
  <c r="BI704" i="25"/>
  <c r="BJ704" i="25"/>
  <c r="BK704" i="25"/>
  <c r="BL704" i="25"/>
  <c r="BM704" i="25"/>
  <c r="BO704" i="25"/>
  <c r="BP704" i="25"/>
  <c r="BQ704" i="25"/>
  <c r="BI705" i="25"/>
  <c r="BJ705" i="25"/>
  <c r="BK705" i="25"/>
  <c r="BL705" i="25"/>
  <c r="BM705" i="25"/>
  <c r="BO705" i="25"/>
  <c r="BP705" i="25"/>
  <c r="BQ705" i="25"/>
  <c r="BI706" i="25"/>
  <c r="BJ706" i="25"/>
  <c r="BK706" i="25"/>
  <c r="BL706" i="25"/>
  <c r="BM706" i="25"/>
  <c r="BO706" i="25"/>
  <c r="BP706" i="25"/>
  <c r="BQ706" i="25"/>
  <c r="BI707" i="25"/>
  <c r="BJ707" i="25"/>
  <c r="BK707" i="25"/>
  <c r="BL707" i="25"/>
  <c r="BM707" i="25"/>
  <c r="BO707" i="25"/>
  <c r="BP707" i="25"/>
  <c r="BQ707" i="25"/>
  <c r="BI708" i="25"/>
  <c r="BJ708" i="25"/>
  <c r="BK708" i="25"/>
  <c r="BL708" i="25"/>
  <c r="BM708" i="25"/>
  <c r="BO708" i="25"/>
  <c r="BP708" i="25"/>
  <c r="BQ708" i="25"/>
  <c r="BI709" i="25"/>
  <c r="BJ709" i="25"/>
  <c r="BK709" i="25"/>
  <c r="BL709" i="25"/>
  <c r="BM709" i="25"/>
  <c r="BO709" i="25"/>
  <c r="BP709" i="25"/>
  <c r="BQ709" i="25"/>
  <c r="BI710" i="25"/>
  <c r="BJ710" i="25"/>
  <c r="BK710" i="25"/>
  <c r="BL710" i="25"/>
  <c r="BM710" i="25"/>
  <c r="BO710" i="25"/>
  <c r="BP710" i="25"/>
  <c r="BQ710" i="25"/>
  <c r="BI711" i="25"/>
  <c r="BJ711" i="25"/>
  <c r="BK711" i="25"/>
  <c r="BL711" i="25"/>
  <c r="BM711" i="25"/>
  <c r="BO711" i="25"/>
  <c r="BP711" i="25"/>
  <c r="BQ711" i="25"/>
  <c r="BI712" i="25"/>
  <c r="BJ712" i="25"/>
  <c r="BK712" i="25"/>
  <c r="BL712" i="25"/>
  <c r="BM712" i="25"/>
  <c r="BO712" i="25"/>
  <c r="BP712" i="25"/>
  <c r="BQ712" i="25"/>
  <c r="BI713" i="25"/>
  <c r="BJ713" i="25"/>
  <c r="BK713" i="25"/>
  <c r="BL713" i="25"/>
  <c r="BM713" i="25"/>
  <c r="BO713" i="25"/>
  <c r="BP713" i="25"/>
  <c r="BQ713" i="25"/>
  <c r="BI714" i="25"/>
  <c r="BJ714" i="25"/>
  <c r="BK714" i="25"/>
  <c r="BL714" i="25"/>
  <c r="BM714" i="25"/>
  <c r="BO714" i="25"/>
  <c r="BP714" i="25"/>
  <c r="BQ714" i="25"/>
  <c r="BI715" i="25"/>
  <c r="BJ715" i="25"/>
  <c r="BK715" i="25"/>
  <c r="BL715" i="25"/>
  <c r="BM715" i="25"/>
  <c r="BO715" i="25"/>
  <c r="BP715" i="25"/>
  <c r="BQ715" i="25"/>
  <c r="BI716" i="25"/>
  <c r="BJ716" i="25"/>
  <c r="BK716" i="25"/>
  <c r="BL716" i="25"/>
  <c r="BM716" i="25"/>
  <c r="BO716" i="25"/>
  <c r="BP716" i="25"/>
  <c r="BQ716" i="25"/>
  <c r="BI717" i="25"/>
  <c r="BJ717" i="25"/>
  <c r="BK717" i="25"/>
  <c r="BL717" i="25"/>
  <c r="BM717" i="25"/>
  <c r="BO717" i="25"/>
  <c r="BP717" i="25"/>
  <c r="BQ717" i="25"/>
  <c r="BI718" i="25"/>
  <c r="BJ718" i="25"/>
  <c r="BK718" i="25"/>
  <c r="BL718" i="25"/>
  <c r="BM718" i="25"/>
  <c r="BO718" i="25"/>
  <c r="BP718" i="25"/>
  <c r="BQ718" i="25"/>
  <c r="BI719" i="25"/>
  <c r="BJ719" i="25"/>
  <c r="BK719" i="25"/>
  <c r="BL719" i="25"/>
  <c r="BM719" i="25"/>
  <c r="BO719" i="25"/>
  <c r="BP719" i="25"/>
  <c r="BQ719" i="25"/>
  <c r="BI720" i="25"/>
  <c r="BJ720" i="25"/>
  <c r="BK720" i="25"/>
  <c r="BL720" i="25"/>
  <c r="BM720" i="25"/>
  <c r="BO720" i="25"/>
  <c r="BP720" i="25"/>
  <c r="BQ720" i="25"/>
  <c r="BI721" i="25"/>
  <c r="BJ721" i="25"/>
  <c r="BK721" i="25"/>
  <c r="BL721" i="25"/>
  <c r="BM721" i="25"/>
  <c r="BO721" i="25"/>
  <c r="BP721" i="25"/>
  <c r="BQ721" i="25"/>
  <c r="BI722" i="25"/>
  <c r="BJ722" i="25"/>
  <c r="BK722" i="25"/>
  <c r="BL722" i="25"/>
  <c r="BM722" i="25"/>
  <c r="BO722" i="25"/>
  <c r="BP722" i="25"/>
  <c r="BQ722" i="25"/>
  <c r="BI723" i="25"/>
  <c r="BJ723" i="25"/>
  <c r="BK723" i="25"/>
  <c r="BL723" i="25"/>
  <c r="BM723" i="25"/>
  <c r="BO723" i="25"/>
  <c r="BP723" i="25"/>
  <c r="BQ723" i="25"/>
  <c r="BI724" i="25"/>
  <c r="BJ724" i="25"/>
  <c r="BK724" i="25"/>
  <c r="BL724" i="25"/>
  <c r="BM724" i="25"/>
  <c r="BO724" i="25"/>
  <c r="BP724" i="25"/>
  <c r="BQ724" i="25"/>
  <c r="BI725" i="25"/>
  <c r="BJ725" i="25"/>
  <c r="BK725" i="25"/>
  <c r="BL725" i="25"/>
  <c r="BM725" i="25"/>
  <c r="BO725" i="25"/>
  <c r="BP725" i="25"/>
  <c r="BQ725" i="25"/>
  <c r="BI726" i="25"/>
  <c r="BJ726" i="25"/>
  <c r="BK726" i="25"/>
  <c r="BL726" i="25"/>
  <c r="BM726" i="25"/>
  <c r="BO726" i="25"/>
  <c r="BP726" i="25"/>
  <c r="BQ726" i="25"/>
  <c r="BI727" i="25"/>
  <c r="BJ727" i="25"/>
  <c r="BK727" i="25"/>
  <c r="BL727" i="25"/>
  <c r="BM727" i="25"/>
  <c r="BO727" i="25"/>
  <c r="BP727" i="25"/>
  <c r="BQ727" i="25"/>
  <c r="BI728" i="25"/>
  <c r="BJ728" i="25"/>
  <c r="BK728" i="25"/>
  <c r="BL728" i="25"/>
  <c r="BM728" i="25"/>
  <c r="BO728" i="25"/>
  <c r="BP728" i="25"/>
  <c r="BQ728" i="25"/>
  <c r="BI729" i="25"/>
  <c r="BJ729" i="25"/>
  <c r="BK729" i="25"/>
  <c r="BL729" i="25"/>
  <c r="BM729" i="25"/>
  <c r="BO729" i="25"/>
  <c r="BP729" i="25"/>
  <c r="BQ729" i="25"/>
  <c r="BI730" i="25"/>
  <c r="BJ730" i="25"/>
  <c r="BK730" i="25"/>
  <c r="BL730" i="25"/>
  <c r="BM730" i="25"/>
  <c r="BO730" i="25"/>
  <c r="BP730" i="25"/>
  <c r="BQ730" i="25"/>
  <c r="BI731" i="25"/>
  <c r="BJ731" i="25"/>
  <c r="BK731" i="25"/>
  <c r="BL731" i="25"/>
  <c r="BM731" i="25"/>
  <c r="BO731" i="25"/>
  <c r="BP731" i="25"/>
  <c r="BQ731" i="25"/>
  <c r="BI732" i="25"/>
  <c r="BJ732" i="25"/>
  <c r="BK732" i="25"/>
  <c r="BL732" i="25"/>
  <c r="BM732" i="25"/>
  <c r="BO732" i="25"/>
  <c r="BP732" i="25"/>
  <c r="BQ732" i="25"/>
  <c r="BI733" i="25"/>
  <c r="BJ733" i="25"/>
  <c r="BK733" i="25"/>
  <c r="BL733" i="25"/>
  <c r="BM733" i="25"/>
  <c r="BO733" i="25"/>
  <c r="BP733" i="25"/>
  <c r="BQ733" i="25"/>
  <c r="BI734" i="25"/>
  <c r="BJ734" i="25"/>
  <c r="BK734" i="25"/>
  <c r="BL734" i="25"/>
  <c r="BM734" i="25"/>
  <c r="BO734" i="25"/>
  <c r="BP734" i="25"/>
  <c r="BQ734" i="25"/>
  <c r="BI735" i="25"/>
  <c r="BJ735" i="25"/>
  <c r="BK735" i="25"/>
  <c r="BL735" i="25"/>
  <c r="BM735" i="25"/>
  <c r="BO735" i="25"/>
  <c r="BP735" i="25"/>
  <c r="BQ735" i="25"/>
  <c r="BI736" i="25"/>
  <c r="BJ736" i="25"/>
  <c r="BK736" i="25"/>
  <c r="BL736" i="25"/>
  <c r="BM736" i="25"/>
  <c r="BO736" i="25"/>
  <c r="BP736" i="25"/>
  <c r="BQ736" i="25"/>
  <c r="BI737" i="25"/>
  <c r="BJ737" i="25"/>
  <c r="BK737" i="25"/>
  <c r="BL737" i="25"/>
  <c r="BM737" i="25"/>
  <c r="BO737" i="25"/>
  <c r="BP737" i="25"/>
  <c r="BQ737" i="25"/>
  <c r="BI738" i="25"/>
  <c r="BJ738" i="25"/>
  <c r="BK738" i="25"/>
  <c r="BL738" i="25"/>
  <c r="BM738" i="25"/>
  <c r="BO738" i="25"/>
  <c r="BP738" i="25"/>
  <c r="BQ738" i="25"/>
  <c r="BI739" i="25"/>
  <c r="BJ739" i="25"/>
  <c r="BK739" i="25"/>
  <c r="BL739" i="25"/>
  <c r="BM739" i="25"/>
  <c r="BO739" i="25"/>
  <c r="BP739" i="25"/>
  <c r="BQ739" i="25"/>
  <c r="BI740" i="25"/>
  <c r="BJ740" i="25"/>
  <c r="BK740" i="25"/>
  <c r="BL740" i="25"/>
  <c r="BM740" i="25"/>
  <c r="BO740" i="25"/>
  <c r="BP740" i="25"/>
  <c r="BQ740" i="25"/>
  <c r="BI741" i="25"/>
  <c r="BJ741" i="25"/>
  <c r="BK741" i="25"/>
  <c r="BL741" i="25"/>
  <c r="BM741" i="25"/>
  <c r="BO741" i="25"/>
  <c r="BP741" i="25"/>
  <c r="BQ741" i="25"/>
  <c r="BI742" i="25"/>
  <c r="BJ742" i="25"/>
  <c r="BK742" i="25"/>
  <c r="BL742" i="25"/>
  <c r="BM742" i="25"/>
  <c r="BO742" i="25"/>
  <c r="BP742" i="25"/>
  <c r="BQ742" i="25"/>
  <c r="BI743" i="25"/>
  <c r="BJ743" i="25"/>
  <c r="BK743" i="25"/>
  <c r="BL743" i="25"/>
  <c r="BM743" i="25"/>
  <c r="BO743" i="25"/>
  <c r="BP743" i="25"/>
  <c r="BQ743" i="25"/>
  <c r="BI744" i="25"/>
  <c r="BJ744" i="25"/>
  <c r="BK744" i="25"/>
  <c r="BL744" i="25"/>
  <c r="BM744" i="25"/>
  <c r="BO744" i="25"/>
  <c r="BP744" i="25"/>
  <c r="BQ744" i="25"/>
  <c r="BI745" i="25"/>
  <c r="BJ745" i="25"/>
  <c r="BK745" i="25"/>
  <c r="BL745" i="25"/>
  <c r="BM745" i="25"/>
  <c r="BO745" i="25"/>
  <c r="BP745" i="25"/>
  <c r="BQ745" i="25"/>
  <c r="BI746" i="25"/>
  <c r="BJ746" i="25"/>
  <c r="BK746" i="25"/>
  <c r="BL746" i="25"/>
  <c r="BM746" i="25"/>
  <c r="BO746" i="25"/>
  <c r="BP746" i="25"/>
  <c r="BQ746" i="25"/>
  <c r="BI747" i="25"/>
  <c r="BJ747" i="25"/>
  <c r="BK747" i="25"/>
  <c r="BL747" i="25"/>
  <c r="BM747" i="25"/>
  <c r="BO747" i="25"/>
  <c r="BP747" i="25"/>
  <c r="BQ747" i="25"/>
  <c r="BI748" i="25"/>
  <c r="BJ748" i="25"/>
  <c r="BK748" i="25"/>
  <c r="BL748" i="25"/>
  <c r="BM748" i="25"/>
  <c r="BO748" i="25"/>
  <c r="BP748" i="25"/>
  <c r="BQ748" i="25"/>
  <c r="BI749" i="25"/>
  <c r="BJ749" i="25"/>
  <c r="BK749" i="25"/>
  <c r="BL749" i="25"/>
  <c r="BM749" i="25"/>
  <c r="BO749" i="25"/>
  <c r="BP749" i="25"/>
  <c r="BQ749" i="25"/>
  <c r="BI750" i="25"/>
  <c r="BJ750" i="25"/>
  <c r="BK750" i="25"/>
  <c r="BL750" i="25"/>
  <c r="BM750" i="25"/>
  <c r="BO750" i="25"/>
  <c r="BP750" i="25"/>
  <c r="BQ750" i="25"/>
  <c r="BI751" i="25"/>
  <c r="BJ751" i="25"/>
  <c r="BK751" i="25"/>
  <c r="BL751" i="25"/>
  <c r="BM751" i="25"/>
  <c r="BO751" i="25"/>
  <c r="BP751" i="25"/>
  <c r="BQ751" i="25"/>
  <c r="BI752" i="25"/>
  <c r="BJ752" i="25"/>
  <c r="BK752" i="25"/>
  <c r="BL752" i="25"/>
  <c r="BM752" i="25"/>
  <c r="BO752" i="25"/>
  <c r="BP752" i="25"/>
  <c r="BQ752" i="25"/>
  <c r="BI753" i="25"/>
  <c r="BJ753" i="25"/>
  <c r="BK753" i="25"/>
  <c r="BL753" i="25"/>
  <c r="BM753" i="25"/>
  <c r="BO753" i="25"/>
  <c r="BP753" i="25"/>
  <c r="BQ753" i="25"/>
  <c r="BI754" i="25"/>
  <c r="BJ754" i="25"/>
  <c r="BK754" i="25"/>
  <c r="BL754" i="25"/>
  <c r="BM754" i="25"/>
  <c r="BO754" i="25"/>
  <c r="BP754" i="25"/>
  <c r="BQ754" i="25"/>
  <c r="BI755" i="25"/>
  <c r="BJ755" i="25"/>
  <c r="BK755" i="25"/>
  <c r="BL755" i="25"/>
  <c r="BM755" i="25"/>
  <c r="BO755" i="25"/>
  <c r="BP755" i="25"/>
  <c r="BQ755" i="25"/>
  <c r="BI756" i="25"/>
  <c r="BJ756" i="25"/>
  <c r="BK756" i="25"/>
  <c r="BL756" i="25"/>
  <c r="BM756" i="25"/>
  <c r="BO756" i="25"/>
  <c r="BP756" i="25"/>
  <c r="BQ756" i="25"/>
  <c r="BI757" i="25"/>
  <c r="BJ757" i="25"/>
  <c r="BK757" i="25"/>
  <c r="BL757" i="25"/>
  <c r="BM757" i="25"/>
  <c r="BO757" i="25"/>
  <c r="BP757" i="25"/>
  <c r="BQ757" i="25"/>
  <c r="BI758" i="25"/>
  <c r="BJ758" i="25"/>
  <c r="BK758" i="25"/>
  <c r="BL758" i="25"/>
  <c r="BM758" i="25"/>
  <c r="BO758" i="25"/>
  <c r="BP758" i="25"/>
  <c r="BQ758" i="25"/>
  <c r="BI759" i="25"/>
  <c r="BJ759" i="25"/>
  <c r="BK759" i="25"/>
  <c r="BL759" i="25"/>
  <c r="BM759" i="25"/>
  <c r="BO759" i="25"/>
  <c r="BP759" i="25"/>
  <c r="BQ759" i="25"/>
  <c r="BI760" i="25"/>
  <c r="BJ760" i="25"/>
  <c r="BK760" i="25"/>
  <c r="BL760" i="25"/>
  <c r="BM760" i="25"/>
  <c r="BO760" i="25"/>
  <c r="BP760" i="25"/>
  <c r="BQ760" i="25"/>
  <c r="BI761" i="25"/>
  <c r="BJ761" i="25"/>
  <c r="BK761" i="25"/>
  <c r="BL761" i="25"/>
  <c r="BM761" i="25"/>
  <c r="BO761" i="25"/>
  <c r="BP761" i="25"/>
  <c r="BQ761" i="25"/>
  <c r="BI762" i="25"/>
  <c r="BJ762" i="25"/>
  <c r="BK762" i="25"/>
  <c r="BL762" i="25"/>
  <c r="BM762" i="25"/>
  <c r="BO762" i="25"/>
  <c r="BP762" i="25"/>
  <c r="BQ762" i="25"/>
  <c r="BI763" i="25"/>
  <c r="BJ763" i="25"/>
  <c r="BK763" i="25"/>
  <c r="BL763" i="25"/>
  <c r="BM763" i="25"/>
  <c r="BO763" i="25"/>
  <c r="BP763" i="25"/>
  <c r="BQ763" i="25"/>
  <c r="BI764" i="25"/>
  <c r="BJ764" i="25"/>
  <c r="BK764" i="25"/>
  <c r="BL764" i="25"/>
  <c r="BM764" i="25"/>
  <c r="BO764" i="25"/>
  <c r="BP764" i="25"/>
  <c r="BQ764" i="25"/>
  <c r="BI765" i="25"/>
  <c r="BJ765" i="25"/>
  <c r="BK765" i="25"/>
  <c r="BL765" i="25"/>
  <c r="BM765" i="25"/>
  <c r="BO765" i="25"/>
  <c r="BP765" i="25"/>
  <c r="BQ765" i="25"/>
  <c r="BI766" i="25"/>
  <c r="BJ766" i="25"/>
  <c r="BK766" i="25"/>
  <c r="BL766" i="25"/>
  <c r="BM766" i="25"/>
  <c r="BO766" i="25"/>
  <c r="BP766" i="25"/>
  <c r="BQ766" i="25"/>
  <c r="BI767" i="25"/>
  <c r="BJ767" i="25"/>
  <c r="BK767" i="25"/>
  <c r="BL767" i="25"/>
  <c r="BM767" i="25"/>
  <c r="BO767" i="25"/>
  <c r="BP767" i="25"/>
  <c r="BQ767" i="25"/>
  <c r="BI768" i="25"/>
  <c r="BJ768" i="25"/>
  <c r="BK768" i="25"/>
  <c r="BL768" i="25"/>
  <c r="BM768" i="25"/>
  <c r="BO768" i="25"/>
  <c r="BP768" i="25"/>
  <c r="BQ768" i="25"/>
  <c r="BI769" i="25"/>
  <c r="BJ769" i="25"/>
  <c r="BK769" i="25"/>
  <c r="BL769" i="25"/>
  <c r="BM769" i="25"/>
  <c r="BO769" i="25"/>
  <c r="BP769" i="25"/>
  <c r="BQ769" i="25"/>
  <c r="BI770" i="25"/>
  <c r="BJ770" i="25"/>
  <c r="BK770" i="25"/>
  <c r="BL770" i="25"/>
  <c r="BM770" i="25"/>
  <c r="BO770" i="25"/>
  <c r="BP770" i="25"/>
  <c r="BQ770" i="25"/>
  <c r="BI771" i="25"/>
  <c r="BJ771" i="25"/>
  <c r="BK771" i="25"/>
  <c r="BL771" i="25"/>
  <c r="BM771" i="25"/>
  <c r="BO771" i="25"/>
  <c r="BP771" i="25"/>
  <c r="BQ771" i="25"/>
  <c r="BI772" i="25"/>
  <c r="BJ772" i="25"/>
  <c r="BK772" i="25"/>
  <c r="BL772" i="25"/>
  <c r="BM772" i="25"/>
  <c r="BO772" i="25"/>
  <c r="BP772" i="25"/>
  <c r="BQ772" i="25"/>
  <c r="BI773" i="25"/>
  <c r="BJ773" i="25"/>
  <c r="BK773" i="25"/>
  <c r="BL773" i="25"/>
  <c r="BM773" i="25"/>
  <c r="BO773" i="25"/>
  <c r="BP773" i="25"/>
  <c r="BQ773" i="25"/>
  <c r="BI774" i="25"/>
  <c r="BJ774" i="25"/>
  <c r="BK774" i="25"/>
  <c r="BL774" i="25"/>
  <c r="BM774" i="25"/>
  <c r="BO774" i="25"/>
  <c r="BP774" i="25"/>
  <c r="BQ774" i="25"/>
  <c r="BI775" i="25"/>
  <c r="BJ775" i="25"/>
  <c r="BK775" i="25"/>
  <c r="BL775" i="25"/>
  <c r="BM775" i="25"/>
  <c r="BO775" i="25"/>
  <c r="BP775" i="25"/>
  <c r="BQ775" i="25"/>
  <c r="BI776" i="25"/>
  <c r="BJ776" i="25"/>
  <c r="BK776" i="25"/>
  <c r="BL776" i="25"/>
  <c r="BM776" i="25"/>
  <c r="BO776" i="25"/>
  <c r="BP776" i="25"/>
  <c r="BQ776" i="25"/>
  <c r="BI777" i="25"/>
  <c r="BJ777" i="25"/>
  <c r="BK777" i="25"/>
  <c r="BL777" i="25"/>
  <c r="BM777" i="25"/>
  <c r="BO777" i="25"/>
  <c r="BP777" i="25"/>
  <c r="BQ777" i="25"/>
  <c r="BI778" i="25"/>
  <c r="BJ778" i="25"/>
  <c r="BK778" i="25"/>
  <c r="BL778" i="25"/>
  <c r="BM778" i="25"/>
  <c r="BO778" i="25"/>
  <c r="BP778" i="25"/>
  <c r="BQ778" i="25"/>
  <c r="BI779" i="25"/>
  <c r="BJ779" i="25"/>
  <c r="BK779" i="25"/>
  <c r="BL779" i="25"/>
  <c r="BM779" i="25"/>
  <c r="BO779" i="25"/>
  <c r="BP779" i="25"/>
  <c r="BQ779" i="25"/>
  <c r="BI780" i="25"/>
  <c r="BJ780" i="25"/>
  <c r="BK780" i="25"/>
  <c r="BL780" i="25"/>
  <c r="BM780" i="25"/>
  <c r="BO780" i="25"/>
  <c r="BP780" i="25"/>
  <c r="BQ780" i="25"/>
  <c r="BI781" i="25"/>
  <c r="BJ781" i="25"/>
  <c r="BK781" i="25"/>
  <c r="BL781" i="25"/>
  <c r="BM781" i="25"/>
  <c r="BO781" i="25"/>
  <c r="BP781" i="25"/>
  <c r="BQ781" i="25"/>
  <c r="BI782" i="25"/>
  <c r="BJ782" i="25"/>
  <c r="BK782" i="25"/>
  <c r="BL782" i="25"/>
  <c r="BM782" i="25"/>
  <c r="BO782" i="25"/>
  <c r="BP782" i="25"/>
  <c r="BQ782" i="25"/>
  <c r="BI783" i="25"/>
  <c r="BJ783" i="25"/>
  <c r="BK783" i="25"/>
  <c r="BL783" i="25"/>
  <c r="BM783" i="25"/>
  <c r="BO783" i="25"/>
  <c r="BP783" i="25"/>
  <c r="BQ783" i="25"/>
  <c r="BI784" i="25"/>
  <c r="BJ784" i="25"/>
  <c r="BK784" i="25"/>
  <c r="BL784" i="25"/>
  <c r="BM784" i="25"/>
  <c r="BO784" i="25"/>
  <c r="BP784" i="25"/>
  <c r="BQ784" i="25"/>
  <c r="BI785" i="25"/>
  <c r="BJ785" i="25"/>
  <c r="BK785" i="25"/>
  <c r="BL785" i="25"/>
  <c r="BM785" i="25"/>
  <c r="BO785" i="25"/>
  <c r="BP785" i="25"/>
  <c r="BQ785" i="25"/>
  <c r="BI786" i="25"/>
  <c r="BJ786" i="25"/>
  <c r="BK786" i="25"/>
  <c r="BL786" i="25"/>
  <c r="BM786" i="25"/>
  <c r="BO786" i="25"/>
  <c r="BP786" i="25"/>
  <c r="BQ786" i="25"/>
  <c r="BI787" i="25"/>
  <c r="BJ787" i="25"/>
  <c r="BK787" i="25"/>
  <c r="BL787" i="25"/>
  <c r="BM787" i="25"/>
  <c r="BO787" i="25"/>
  <c r="BP787" i="25"/>
  <c r="BQ787" i="25"/>
  <c r="BI788" i="25"/>
  <c r="BJ788" i="25"/>
  <c r="BK788" i="25"/>
  <c r="BL788" i="25"/>
  <c r="BM788" i="25"/>
  <c r="BO788" i="25"/>
  <c r="BP788" i="25"/>
  <c r="BQ788" i="25"/>
  <c r="BI789" i="25"/>
  <c r="BJ789" i="25"/>
  <c r="BK789" i="25"/>
  <c r="BL789" i="25"/>
  <c r="BM789" i="25"/>
  <c r="BO789" i="25"/>
  <c r="BP789" i="25"/>
  <c r="BQ789" i="25"/>
  <c r="BI790" i="25"/>
  <c r="BJ790" i="25"/>
  <c r="BK790" i="25"/>
  <c r="BL790" i="25"/>
  <c r="BM790" i="25"/>
  <c r="BO790" i="25"/>
  <c r="BP790" i="25"/>
  <c r="BQ790" i="25"/>
  <c r="BI791" i="25"/>
  <c r="BJ791" i="25"/>
  <c r="BK791" i="25"/>
  <c r="BL791" i="25"/>
  <c r="BM791" i="25"/>
  <c r="BO791" i="25"/>
  <c r="BP791" i="25"/>
  <c r="BQ791" i="25"/>
  <c r="BI792" i="25"/>
  <c r="BJ792" i="25"/>
  <c r="BK792" i="25"/>
  <c r="BL792" i="25"/>
  <c r="BM792" i="25"/>
  <c r="BO792" i="25"/>
  <c r="BP792" i="25"/>
  <c r="BQ792" i="25"/>
  <c r="BI793" i="25"/>
  <c r="BJ793" i="25"/>
  <c r="BK793" i="25"/>
  <c r="BL793" i="25"/>
  <c r="BM793" i="25"/>
  <c r="BO793" i="25"/>
  <c r="BP793" i="25"/>
  <c r="BQ793" i="25"/>
  <c r="BI794" i="25"/>
  <c r="BJ794" i="25"/>
  <c r="BK794" i="25"/>
  <c r="BL794" i="25"/>
  <c r="BM794" i="25"/>
  <c r="BO794" i="25"/>
  <c r="BP794" i="25"/>
  <c r="BQ794" i="25"/>
  <c r="BI795" i="25"/>
  <c r="BJ795" i="25"/>
  <c r="BK795" i="25"/>
  <c r="BL795" i="25"/>
  <c r="BM795" i="25"/>
  <c r="BO795" i="25"/>
  <c r="BP795" i="25"/>
  <c r="BQ795" i="25"/>
  <c r="BI796" i="25"/>
  <c r="BJ796" i="25"/>
  <c r="BK796" i="25"/>
  <c r="BL796" i="25"/>
  <c r="BM796" i="25"/>
  <c r="BO796" i="25"/>
  <c r="BP796" i="25"/>
  <c r="BQ796" i="25"/>
  <c r="BI797" i="25"/>
  <c r="BJ797" i="25"/>
  <c r="BK797" i="25"/>
  <c r="BL797" i="25"/>
  <c r="BM797" i="25"/>
  <c r="BO797" i="25"/>
  <c r="BP797" i="25"/>
  <c r="BQ797" i="25"/>
  <c r="BI798" i="25"/>
  <c r="BJ798" i="25"/>
  <c r="BK798" i="25"/>
  <c r="BL798" i="25"/>
  <c r="BM798" i="25"/>
  <c r="BO798" i="25"/>
  <c r="BP798" i="25"/>
  <c r="BQ798" i="25"/>
  <c r="BI799" i="25"/>
  <c r="BJ799" i="25"/>
  <c r="BK799" i="25"/>
  <c r="BL799" i="25"/>
  <c r="BM799" i="25"/>
  <c r="BO799" i="25"/>
  <c r="BP799" i="25"/>
  <c r="BQ799" i="25"/>
  <c r="BI800" i="25"/>
  <c r="BJ800" i="25"/>
  <c r="BK800" i="25"/>
  <c r="BL800" i="25"/>
  <c r="BM800" i="25"/>
  <c r="BO800" i="25"/>
  <c r="BP800" i="25"/>
  <c r="BQ800" i="25"/>
  <c r="BI801" i="25"/>
  <c r="BJ801" i="25"/>
  <c r="BK801" i="25"/>
  <c r="BL801" i="25"/>
  <c r="BM801" i="25"/>
  <c r="BO801" i="25"/>
  <c r="BP801" i="25"/>
  <c r="BQ801" i="25"/>
  <c r="BI802" i="25"/>
  <c r="BJ802" i="25"/>
  <c r="BK802" i="25"/>
  <c r="BL802" i="25"/>
  <c r="BM802" i="25"/>
  <c r="BO802" i="25"/>
  <c r="BP802" i="25"/>
  <c r="BQ802" i="25"/>
  <c r="BI803" i="25"/>
  <c r="BJ803" i="25"/>
  <c r="BK803" i="25"/>
  <c r="BL803" i="25"/>
  <c r="BM803" i="25"/>
  <c r="BO803" i="25"/>
  <c r="BP803" i="25"/>
  <c r="BQ803" i="25"/>
  <c r="BI804" i="25"/>
  <c r="BJ804" i="25"/>
  <c r="BK804" i="25"/>
  <c r="BL804" i="25"/>
  <c r="BM804" i="25"/>
  <c r="BO804" i="25"/>
  <c r="BP804" i="25"/>
  <c r="BQ804" i="25"/>
  <c r="BI805" i="25"/>
  <c r="BJ805" i="25"/>
  <c r="BK805" i="25"/>
  <c r="BL805" i="25"/>
  <c r="BM805" i="25"/>
  <c r="BO805" i="25"/>
  <c r="BP805" i="25"/>
  <c r="BQ805" i="25"/>
  <c r="BI806" i="25"/>
  <c r="BJ806" i="25"/>
  <c r="BK806" i="25"/>
  <c r="BL806" i="25"/>
  <c r="BM806" i="25"/>
  <c r="BO806" i="25"/>
  <c r="BP806" i="25"/>
  <c r="BQ806" i="25"/>
  <c r="BI807" i="25"/>
  <c r="BJ807" i="25"/>
  <c r="BK807" i="25"/>
  <c r="BL807" i="25"/>
  <c r="BM807" i="25"/>
  <c r="BO807" i="25"/>
  <c r="BP807" i="25"/>
  <c r="BQ807" i="25"/>
  <c r="BI808" i="25"/>
  <c r="BJ808" i="25"/>
  <c r="BK808" i="25"/>
  <c r="BL808" i="25"/>
  <c r="BM808" i="25"/>
  <c r="BO808" i="25"/>
  <c r="BP808" i="25"/>
  <c r="BQ808" i="25"/>
  <c r="BI809" i="25"/>
  <c r="BJ809" i="25"/>
  <c r="BK809" i="25"/>
  <c r="BL809" i="25"/>
  <c r="BM809" i="25"/>
  <c r="BO809" i="25"/>
  <c r="BP809" i="25"/>
  <c r="BQ809" i="25"/>
  <c r="BI810" i="25"/>
  <c r="BJ810" i="25"/>
  <c r="BK810" i="25"/>
  <c r="BL810" i="25"/>
  <c r="BM810" i="25"/>
  <c r="BO810" i="25"/>
  <c r="BP810" i="25"/>
  <c r="BQ810" i="25"/>
  <c r="BI811" i="25"/>
  <c r="BJ811" i="25"/>
  <c r="BK811" i="25"/>
  <c r="BL811" i="25"/>
  <c r="BM811" i="25"/>
  <c r="BO811" i="25"/>
  <c r="BP811" i="25"/>
  <c r="BQ811" i="25"/>
  <c r="BI812" i="25"/>
  <c r="BJ812" i="25"/>
  <c r="BK812" i="25"/>
  <c r="BL812" i="25"/>
  <c r="BM812" i="25"/>
  <c r="BO812" i="25"/>
  <c r="BP812" i="25"/>
  <c r="BQ812" i="25"/>
  <c r="BI813" i="25"/>
  <c r="BJ813" i="25"/>
  <c r="BK813" i="25"/>
  <c r="BL813" i="25"/>
  <c r="BM813" i="25"/>
  <c r="BO813" i="25"/>
  <c r="BP813" i="25"/>
  <c r="BQ813" i="25"/>
  <c r="BI814" i="25"/>
  <c r="BJ814" i="25"/>
  <c r="BK814" i="25"/>
  <c r="BL814" i="25"/>
  <c r="BM814" i="25"/>
  <c r="BO814" i="25"/>
  <c r="BP814" i="25"/>
  <c r="BQ814" i="25"/>
  <c r="BI815" i="25"/>
  <c r="BJ815" i="25"/>
  <c r="BK815" i="25"/>
  <c r="BL815" i="25"/>
  <c r="BM815" i="25"/>
  <c r="BO815" i="25"/>
  <c r="BP815" i="25"/>
  <c r="BQ815" i="25"/>
  <c r="BI816" i="25"/>
  <c r="BJ816" i="25"/>
  <c r="BK816" i="25"/>
  <c r="BL816" i="25"/>
  <c r="BM816" i="25"/>
  <c r="BO816" i="25"/>
  <c r="BP816" i="25"/>
  <c r="BQ816" i="25"/>
  <c r="BI817" i="25"/>
  <c r="BJ817" i="25"/>
  <c r="BK817" i="25"/>
  <c r="BL817" i="25"/>
  <c r="BM817" i="25"/>
  <c r="BO817" i="25"/>
  <c r="BP817" i="25"/>
  <c r="BQ817" i="25"/>
  <c r="BI818" i="25"/>
  <c r="BJ818" i="25"/>
  <c r="BK818" i="25"/>
  <c r="BL818" i="25"/>
  <c r="BM818" i="25"/>
  <c r="BO818" i="25"/>
  <c r="BP818" i="25"/>
  <c r="BQ818" i="25"/>
  <c r="BI819" i="25"/>
  <c r="BJ819" i="25"/>
  <c r="BK819" i="25"/>
  <c r="BL819" i="25"/>
  <c r="BM819" i="25"/>
  <c r="BO819" i="25"/>
  <c r="BP819" i="25"/>
  <c r="BQ819" i="25"/>
  <c r="BI820" i="25"/>
  <c r="BJ820" i="25"/>
  <c r="BK820" i="25"/>
  <c r="BL820" i="25"/>
  <c r="BM820" i="25"/>
  <c r="BO820" i="25"/>
  <c r="BP820" i="25"/>
  <c r="BQ820" i="25"/>
  <c r="BI821" i="25"/>
  <c r="BJ821" i="25"/>
  <c r="BK821" i="25"/>
  <c r="BL821" i="25"/>
  <c r="BM821" i="25"/>
  <c r="BO821" i="25"/>
  <c r="BP821" i="25"/>
  <c r="BQ821" i="25"/>
  <c r="BI822" i="25"/>
  <c r="BJ822" i="25"/>
  <c r="BK822" i="25"/>
  <c r="BL822" i="25"/>
  <c r="BM822" i="25"/>
  <c r="BO822" i="25"/>
  <c r="BP822" i="25"/>
  <c r="BQ822" i="25"/>
  <c r="BI823" i="25"/>
  <c r="BJ823" i="25"/>
  <c r="BK823" i="25"/>
  <c r="BL823" i="25"/>
  <c r="BM823" i="25"/>
  <c r="BO823" i="25"/>
  <c r="BP823" i="25"/>
  <c r="BQ823" i="25"/>
  <c r="BI824" i="25"/>
  <c r="BJ824" i="25"/>
  <c r="BK824" i="25"/>
  <c r="BL824" i="25"/>
  <c r="BM824" i="25"/>
  <c r="BO824" i="25"/>
  <c r="BP824" i="25"/>
  <c r="BQ824" i="25"/>
  <c r="BI825" i="25"/>
  <c r="BJ825" i="25"/>
  <c r="BK825" i="25"/>
  <c r="BL825" i="25"/>
  <c r="BM825" i="25"/>
  <c r="BO825" i="25"/>
  <c r="BP825" i="25"/>
  <c r="BQ825" i="25"/>
  <c r="BI826" i="25"/>
  <c r="BJ826" i="25"/>
  <c r="BK826" i="25"/>
  <c r="BL826" i="25"/>
  <c r="BM826" i="25"/>
  <c r="BO826" i="25"/>
  <c r="BP826" i="25"/>
  <c r="BQ826" i="25"/>
  <c r="BI827" i="25"/>
  <c r="BJ827" i="25"/>
  <c r="BK827" i="25"/>
  <c r="BL827" i="25"/>
  <c r="BM827" i="25"/>
  <c r="BO827" i="25"/>
  <c r="BP827" i="25"/>
  <c r="BQ827" i="25"/>
  <c r="BI828" i="25"/>
  <c r="BJ828" i="25"/>
  <c r="BK828" i="25"/>
  <c r="BL828" i="25"/>
  <c r="BM828" i="25"/>
  <c r="BO828" i="25"/>
  <c r="BP828" i="25"/>
  <c r="BQ828" i="25"/>
  <c r="BI829" i="25"/>
  <c r="BJ829" i="25"/>
  <c r="BK829" i="25"/>
  <c r="BL829" i="25"/>
  <c r="BM829" i="25"/>
  <c r="BO829" i="25"/>
  <c r="BP829" i="25"/>
  <c r="BQ829" i="25"/>
  <c r="BI830" i="25"/>
  <c r="BJ830" i="25"/>
  <c r="BK830" i="25"/>
  <c r="BL830" i="25"/>
  <c r="BM830" i="25"/>
  <c r="BO830" i="25"/>
  <c r="BP830" i="25"/>
  <c r="BQ830" i="25"/>
  <c r="BI831" i="25"/>
  <c r="BJ831" i="25"/>
  <c r="BK831" i="25"/>
  <c r="BL831" i="25"/>
  <c r="BM831" i="25"/>
  <c r="BO831" i="25"/>
  <c r="BP831" i="25"/>
  <c r="BQ831" i="25"/>
  <c r="BI832" i="25"/>
  <c r="BJ832" i="25"/>
  <c r="BK832" i="25"/>
  <c r="BL832" i="25"/>
  <c r="BM832" i="25"/>
  <c r="BO832" i="25"/>
  <c r="BP832" i="25"/>
  <c r="BQ832" i="25"/>
  <c r="BI833" i="25"/>
  <c r="BJ833" i="25"/>
  <c r="BK833" i="25"/>
  <c r="BL833" i="25"/>
  <c r="BM833" i="25"/>
  <c r="BO833" i="25"/>
  <c r="BP833" i="25"/>
  <c r="BQ833" i="25"/>
  <c r="BI834" i="25"/>
  <c r="BJ834" i="25"/>
  <c r="BK834" i="25"/>
  <c r="BL834" i="25"/>
  <c r="BM834" i="25"/>
  <c r="BO834" i="25"/>
  <c r="BP834" i="25"/>
  <c r="BQ834" i="25"/>
  <c r="BI835" i="25"/>
  <c r="BJ835" i="25"/>
  <c r="BK835" i="25"/>
  <c r="BL835" i="25"/>
  <c r="BM835" i="25"/>
  <c r="BO835" i="25"/>
  <c r="BP835" i="25"/>
  <c r="BQ835" i="25"/>
  <c r="BI836" i="25"/>
  <c r="BJ836" i="25"/>
  <c r="BK836" i="25"/>
  <c r="BL836" i="25"/>
  <c r="BM836" i="25"/>
  <c r="BO836" i="25"/>
  <c r="BP836" i="25"/>
  <c r="BQ836" i="25"/>
  <c r="BI837" i="25"/>
  <c r="BJ837" i="25"/>
  <c r="BK837" i="25"/>
  <c r="BL837" i="25"/>
  <c r="BM837" i="25"/>
  <c r="BO837" i="25"/>
  <c r="BP837" i="25"/>
  <c r="BQ837" i="25"/>
  <c r="BI838" i="25"/>
  <c r="BJ838" i="25"/>
  <c r="BK838" i="25"/>
  <c r="BL838" i="25"/>
  <c r="BM838" i="25"/>
  <c r="BO838" i="25"/>
  <c r="BP838" i="25"/>
  <c r="BQ838" i="25"/>
  <c r="BI839" i="25"/>
  <c r="BJ839" i="25"/>
  <c r="BK839" i="25"/>
  <c r="BL839" i="25"/>
  <c r="BM839" i="25"/>
  <c r="BO839" i="25"/>
  <c r="BP839" i="25"/>
  <c r="BQ839" i="25"/>
  <c r="BI840" i="25"/>
  <c r="BJ840" i="25"/>
  <c r="BK840" i="25"/>
  <c r="BL840" i="25"/>
  <c r="BM840" i="25"/>
  <c r="BO840" i="25"/>
  <c r="BP840" i="25"/>
  <c r="BQ840" i="25"/>
  <c r="BI841" i="25"/>
  <c r="BJ841" i="25"/>
  <c r="BK841" i="25"/>
  <c r="BL841" i="25"/>
  <c r="BM841" i="25"/>
  <c r="BO841" i="25"/>
  <c r="BP841" i="25"/>
  <c r="BQ841" i="25"/>
  <c r="BI842" i="25"/>
  <c r="BJ842" i="25"/>
  <c r="BK842" i="25"/>
  <c r="BL842" i="25"/>
  <c r="BM842" i="25"/>
  <c r="BO842" i="25"/>
  <c r="BP842" i="25"/>
  <c r="BQ842" i="25"/>
  <c r="BI843" i="25"/>
  <c r="BJ843" i="25"/>
  <c r="BK843" i="25"/>
  <c r="BL843" i="25"/>
  <c r="BM843" i="25"/>
  <c r="BO843" i="25"/>
  <c r="BP843" i="25"/>
  <c r="BQ843" i="25"/>
  <c r="BI844" i="25"/>
  <c r="BJ844" i="25"/>
  <c r="BK844" i="25"/>
  <c r="BL844" i="25"/>
  <c r="BM844" i="25"/>
  <c r="BO844" i="25"/>
  <c r="BP844" i="25"/>
  <c r="BQ844" i="25"/>
  <c r="BI845" i="25"/>
  <c r="BJ845" i="25"/>
  <c r="BK845" i="25"/>
  <c r="BL845" i="25"/>
  <c r="BM845" i="25"/>
  <c r="BO845" i="25"/>
  <c r="BP845" i="25"/>
  <c r="BQ845" i="25"/>
  <c r="BI846" i="25"/>
  <c r="BJ846" i="25"/>
  <c r="BK846" i="25"/>
  <c r="BL846" i="25"/>
  <c r="BM846" i="25"/>
  <c r="BO846" i="25"/>
  <c r="BP846" i="25"/>
  <c r="BQ846" i="25"/>
  <c r="BI847" i="25"/>
  <c r="BJ847" i="25"/>
  <c r="BK847" i="25"/>
  <c r="BL847" i="25"/>
  <c r="BM847" i="25"/>
  <c r="BO847" i="25"/>
  <c r="BP847" i="25"/>
  <c r="BQ847" i="25"/>
  <c r="BI848" i="25"/>
  <c r="BJ848" i="25"/>
  <c r="BK848" i="25"/>
  <c r="BL848" i="25"/>
  <c r="BM848" i="25"/>
  <c r="BO848" i="25"/>
  <c r="BP848" i="25"/>
  <c r="BQ848" i="25"/>
  <c r="BI849" i="25"/>
  <c r="BJ849" i="25"/>
  <c r="BK849" i="25"/>
  <c r="BL849" i="25"/>
  <c r="BM849" i="25"/>
  <c r="BO849" i="25"/>
  <c r="BP849" i="25"/>
  <c r="BQ849" i="25"/>
  <c r="BI850" i="25"/>
  <c r="BJ850" i="25"/>
  <c r="BK850" i="25"/>
  <c r="BL850" i="25"/>
  <c r="BM850" i="25"/>
  <c r="BO850" i="25"/>
  <c r="BP850" i="25"/>
  <c r="BQ850" i="25"/>
  <c r="BI851" i="25"/>
  <c r="BJ851" i="25"/>
  <c r="BK851" i="25"/>
  <c r="BL851" i="25"/>
  <c r="BM851" i="25"/>
  <c r="BO851" i="25"/>
  <c r="BP851" i="25"/>
  <c r="BQ851" i="25"/>
  <c r="BI852" i="25"/>
  <c r="BJ852" i="25"/>
  <c r="BK852" i="25"/>
  <c r="BL852" i="25"/>
  <c r="BM852" i="25"/>
  <c r="BO852" i="25"/>
  <c r="BP852" i="25"/>
  <c r="BQ852" i="25"/>
  <c r="BI853" i="25"/>
  <c r="BJ853" i="25"/>
  <c r="BK853" i="25"/>
  <c r="BL853" i="25"/>
  <c r="BM853" i="25"/>
  <c r="BO853" i="25"/>
  <c r="BP853" i="25"/>
  <c r="BQ853" i="25"/>
  <c r="BI854" i="25"/>
  <c r="BJ854" i="25"/>
  <c r="BK854" i="25"/>
  <c r="BL854" i="25"/>
  <c r="BM854" i="25"/>
  <c r="BO854" i="25"/>
  <c r="BP854" i="25"/>
  <c r="BQ854" i="25"/>
  <c r="BI855" i="25"/>
  <c r="BJ855" i="25"/>
  <c r="BK855" i="25"/>
  <c r="BL855" i="25"/>
  <c r="BM855" i="25"/>
  <c r="BO855" i="25"/>
  <c r="BP855" i="25"/>
  <c r="BQ855" i="25"/>
  <c r="BI856" i="25"/>
  <c r="BJ856" i="25"/>
  <c r="BK856" i="25"/>
  <c r="BL856" i="25"/>
  <c r="BM856" i="25"/>
  <c r="BO856" i="25"/>
  <c r="BP856" i="25"/>
  <c r="BQ856" i="25"/>
  <c r="BI857" i="25"/>
  <c r="BJ857" i="25"/>
  <c r="BK857" i="25"/>
  <c r="BL857" i="25"/>
  <c r="BM857" i="25"/>
  <c r="BO857" i="25"/>
  <c r="BP857" i="25"/>
  <c r="BQ857" i="25"/>
  <c r="BI858" i="25"/>
  <c r="BJ858" i="25"/>
  <c r="BK858" i="25"/>
  <c r="BL858" i="25"/>
  <c r="BM858" i="25"/>
  <c r="BO858" i="25"/>
  <c r="BP858" i="25"/>
  <c r="BQ858" i="25"/>
  <c r="BI859" i="25"/>
  <c r="BJ859" i="25"/>
  <c r="BK859" i="25"/>
  <c r="BL859" i="25"/>
  <c r="BM859" i="25"/>
  <c r="BO859" i="25"/>
  <c r="BP859" i="25"/>
  <c r="BQ859" i="25"/>
  <c r="BI860" i="25"/>
  <c r="BJ860" i="25"/>
  <c r="BK860" i="25"/>
  <c r="BL860" i="25"/>
  <c r="BM860" i="25"/>
  <c r="BO860" i="25"/>
  <c r="BP860" i="25"/>
  <c r="BQ860" i="25"/>
  <c r="BI861" i="25"/>
  <c r="BJ861" i="25"/>
  <c r="BK861" i="25"/>
  <c r="BL861" i="25"/>
  <c r="BM861" i="25"/>
  <c r="BO861" i="25"/>
  <c r="BP861" i="25"/>
  <c r="BQ861" i="25"/>
  <c r="BI862" i="25"/>
  <c r="BJ862" i="25"/>
  <c r="BK862" i="25"/>
  <c r="BL862" i="25"/>
  <c r="BM862" i="25"/>
  <c r="BO862" i="25"/>
  <c r="BP862" i="25"/>
  <c r="BQ862" i="25"/>
  <c r="BI863" i="25"/>
  <c r="BJ863" i="25"/>
  <c r="BK863" i="25"/>
  <c r="BL863" i="25"/>
  <c r="BM863" i="25"/>
  <c r="BO863" i="25"/>
  <c r="BP863" i="25"/>
  <c r="BQ863" i="25"/>
  <c r="BI864" i="25"/>
  <c r="BJ864" i="25"/>
  <c r="BK864" i="25"/>
  <c r="BL864" i="25"/>
  <c r="BM864" i="25"/>
  <c r="BO864" i="25"/>
  <c r="BP864" i="25"/>
  <c r="BQ864" i="25"/>
  <c r="BI865" i="25"/>
  <c r="BJ865" i="25"/>
  <c r="BK865" i="25"/>
  <c r="BL865" i="25"/>
  <c r="BM865" i="25"/>
  <c r="BO865" i="25"/>
  <c r="BP865" i="25"/>
  <c r="BQ865" i="25"/>
  <c r="BI866" i="25"/>
  <c r="BJ866" i="25"/>
  <c r="BK866" i="25"/>
  <c r="BL866" i="25"/>
  <c r="BM866" i="25"/>
  <c r="BO866" i="25"/>
  <c r="BP866" i="25"/>
  <c r="BQ866" i="25"/>
  <c r="BI867" i="25"/>
  <c r="BJ867" i="25"/>
  <c r="BK867" i="25"/>
  <c r="BL867" i="25"/>
  <c r="BM867" i="25"/>
  <c r="BO867" i="25"/>
  <c r="BP867" i="25"/>
  <c r="BQ867" i="25"/>
  <c r="BI868" i="25"/>
  <c r="BJ868" i="25"/>
  <c r="BK868" i="25"/>
  <c r="BL868" i="25"/>
  <c r="BM868" i="25"/>
  <c r="BO868" i="25"/>
  <c r="BP868" i="25"/>
  <c r="BQ868" i="25"/>
  <c r="BI869" i="25"/>
  <c r="BJ869" i="25"/>
  <c r="BK869" i="25"/>
  <c r="BL869" i="25"/>
  <c r="BM869" i="25"/>
  <c r="BO869" i="25"/>
  <c r="BP869" i="25"/>
  <c r="BQ869" i="25"/>
  <c r="BI870" i="25"/>
  <c r="BJ870" i="25"/>
  <c r="BK870" i="25"/>
  <c r="BL870" i="25"/>
  <c r="BM870" i="25"/>
  <c r="BO870" i="25"/>
  <c r="BP870" i="25"/>
  <c r="BQ870" i="25"/>
  <c r="BI871" i="25"/>
  <c r="BJ871" i="25"/>
  <c r="BK871" i="25"/>
  <c r="BL871" i="25"/>
  <c r="BM871" i="25"/>
  <c r="BO871" i="25"/>
  <c r="BP871" i="25"/>
  <c r="BQ871" i="25"/>
  <c r="BI872" i="25"/>
  <c r="BJ872" i="25"/>
  <c r="BK872" i="25"/>
  <c r="BL872" i="25"/>
  <c r="BM872" i="25"/>
  <c r="BO872" i="25"/>
  <c r="BP872" i="25"/>
  <c r="BQ872" i="25"/>
  <c r="BI873" i="25"/>
  <c r="BJ873" i="25"/>
  <c r="BK873" i="25"/>
  <c r="BL873" i="25"/>
  <c r="BM873" i="25"/>
  <c r="BO873" i="25"/>
  <c r="BP873" i="25"/>
  <c r="BQ873" i="25"/>
  <c r="BI874" i="25"/>
  <c r="BJ874" i="25"/>
  <c r="BK874" i="25"/>
  <c r="BL874" i="25"/>
  <c r="BM874" i="25"/>
  <c r="BO874" i="25"/>
  <c r="BP874" i="25"/>
  <c r="BQ874" i="25"/>
  <c r="BI875" i="25"/>
  <c r="BJ875" i="25"/>
  <c r="BK875" i="25"/>
  <c r="BL875" i="25"/>
  <c r="BM875" i="25"/>
  <c r="BO875" i="25"/>
  <c r="BP875" i="25"/>
  <c r="BQ875" i="25"/>
  <c r="BI876" i="25"/>
  <c r="BJ876" i="25"/>
  <c r="BK876" i="25"/>
  <c r="BL876" i="25"/>
  <c r="BM876" i="25"/>
  <c r="BO876" i="25"/>
  <c r="BP876" i="25"/>
  <c r="BQ876" i="25"/>
  <c r="BI877" i="25"/>
  <c r="BJ877" i="25"/>
  <c r="BK877" i="25"/>
  <c r="BL877" i="25"/>
  <c r="BM877" i="25"/>
  <c r="BO877" i="25"/>
  <c r="BP877" i="25"/>
  <c r="BQ877" i="25"/>
  <c r="BI878" i="25"/>
  <c r="BJ878" i="25"/>
  <c r="BK878" i="25"/>
  <c r="BL878" i="25"/>
  <c r="BM878" i="25"/>
  <c r="BO878" i="25"/>
  <c r="BP878" i="25"/>
  <c r="BQ878" i="25"/>
  <c r="BI879" i="25"/>
  <c r="BJ879" i="25"/>
  <c r="BK879" i="25"/>
  <c r="BL879" i="25"/>
  <c r="BM879" i="25"/>
  <c r="BO879" i="25"/>
  <c r="BP879" i="25"/>
  <c r="BQ879" i="25"/>
  <c r="BI880" i="25"/>
  <c r="BJ880" i="25"/>
  <c r="BK880" i="25"/>
  <c r="BL880" i="25"/>
  <c r="BM880" i="25"/>
  <c r="BO880" i="25"/>
  <c r="BP880" i="25"/>
  <c r="BQ880" i="25"/>
  <c r="BI881" i="25"/>
  <c r="BJ881" i="25"/>
  <c r="BK881" i="25"/>
  <c r="BL881" i="25"/>
  <c r="BM881" i="25"/>
  <c r="BO881" i="25"/>
  <c r="BP881" i="25"/>
  <c r="BQ881" i="25"/>
  <c r="BI882" i="25"/>
  <c r="BJ882" i="25"/>
  <c r="BK882" i="25"/>
  <c r="BL882" i="25"/>
  <c r="BM882" i="25"/>
  <c r="BO882" i="25"/>
  <c r="BP882" i="25"/>
  <c r="BQ882" i="25"/>
  <c r="BI883" i="25"/>
  <c r="BJ883" i="25"/>
  <c r="BK883" i="25"/>
  <c r="BL883" i="25"/>
  <c r="BM883" i="25"/>
  <c r="BO883" i="25"/>
  <c r="BP883" i="25"/>
  <c r="BQ883" i="25"/>
  <c r="BI884" i="25"/>
  <c r="BJ884" i="25"/>
  <c r="BK884" i="25"/>
  <c r="BL884" i="25"/>
  <c r="BM884" i="25"/>
  <c r="BO884" i="25"/>
  <c r="BP884" i="25"/>
  <c r="BQ884" i="25"/>
  <c r="BI885" i="25"/>
  <c r="BJ885" i="25"/>
  <c r="BK885" i="25"/>
  <c r="BL885" i="25"/>
  <c r="BM885" i="25"/>
  <c r="BO885" i="25"/>
  <c r="BP885" i="25"/>
  <c r="BQ885" i="25"/>
  <c r="BI886" i="25"/>
  <c r="BJ886" i="25"/>
  <c r="BK886" i="25"/>
  <c r="BL886" i="25"/>
  <c r="BM886" i="25"/>
  <c r="BO886" i="25"/>
  <c r="BP886" i="25"/>
  <c r="BQ886" i="25"/>
  <c r="BI887" i="25"/>
  <c r="BJ887" i="25"/>
  <c r="BK887" i="25"/>
  <c r="BL887" i="25"/>
  <c r="BM887" i="25"/>
  <c r="BO887" i="25"/>
  <c r="BP887" i="25"/>
  <c r="BQ887" i="25"/>
  <c r="BI888" i="25"/>
  <c r="BJ888" i="25"/>
  <c r="BK888" i="25"/>
  <c r="BL888" i="25"/>
  <c r="BM888" i="25"/>
  <c r="BO888" i="25"/>
  <c r="BP888" i="25"/>
  <c r="BQ888" i="25"/>
  <c r="BI889" i="25"/>
  <c r="BJ889" i="25"/>
  <c r="BK889" i="25"/>
  <c r="BL889" i="25"/>
  <c r="BM889" i="25"/>
  <c r="BO889" i="25"/>
  <c r="BP889" i="25"/>
  <c r="BQ889" i="25"/>
  <c r="BI890" i="25"/>
  <c r="BJ890" i="25"/>
  <c r="BK890" i="25"/>
  <c r="BL890" i="25"/>
  <c r="BM890" i="25"/>
  <c r="BO890" i="25"/>
  <c r="BP890" i="25"/>
  <c r="BQ890" i="25"/>
  <c r="BI891" i="25"/>
  <c r="BJ891" i="25"/>
  <c r="BK891" i="25"/>
  <c r="BL891" i="25"/>
  <c r="BM891" i="25"/>
  <c r="BO891" i="25"/>
  <c r="BP891" i="25"/>
  <c r="BQ891" i="25"/>
  <c r="BI892" i="25"/>
  <c r="BJ892" i="25"/>
  <c r="BK892" i="25"/>
  <c r="BL892" i="25"/>
  <c r="BM892" i="25"/>
  <c r="BO892" i="25"/>
  <c r="BP892" i="25"/>
  <c r="BQ892" i="25"/>
  <c r="BI893" i="25"/>
  <c r="BJ893" i="25"/>
  <c r="BK893" i="25"/>
  <c r="BL893" i="25"/>
  <c r="BM893" i="25"/>
  <c r="BO893" i="25"/>
  <c r="BP893" i="25"/>
  <c r="BQ893" i="25"/>
  <c r="BI894" i="25"/>
  <c r="BJ894" i="25"/>
  <c r="BK894" i="25"/>
  <c r="BL894" i="25"/>
  <c r="BM894" i="25"/>
  <c r="BO894" i="25"/>
  <c r="BP894" i="25"/>
  <c r="BQ894" i="25"/>
  <c r="BI895" i="25"/>
  <c r="BJ895" i="25"/>
  <c r="BK895" i="25"/>
  <c r="BL895" i="25"/>
  <c r="BM895" i="25"/>
  <c r="BO895" i="25"/>
  <c r="BP895" i="25"/>
  <c r="BQ895" i="25"/>
  <c r="BI896" i="25"/>
  <c r="BJ896" i="25"/>
  <c r="BK896" i="25"/>
  <c r="BL896" i="25"/>
  <c r="BM896" i="25"/>
  <c r="BO896" i="25"/>
  <c r="BP896" i="25"/>
  <c r="BQ896" i="25"/>
  <c r="BI897" i="25"/>
  <c r="BJ897" i="25"/>
  <c r="BK897" i="25"/>
  <c r="BL897" i="25"/>
  <c r="BM897" i="25"/>
  <c r="BO897" i="25"/>
  <c r="BP897" i="25"/>
  <c r="BQ897" i="25"/>
  <c r="BI898" i="25"/>
  <c r="BJ898" i="25"/>
  <c r="BK898" i="25"/>
  <c r="BL898" i="25"/>
  <c r="BM898" i="25"/>
  <c r="BO898" i="25"/>
  <c r="BP898" i="25"/>
  <c r="BQ898" i="25"/>
  <c r="BI899" i="25"/>
  <c r="BJ899" i="25"/>
  <c r="BK899" i="25"/>
  <c r="BL899" i="25"/>
  <c r="BM899" i="25"/>
  <c r="BO899" i="25"/>
  <c r="BP899" i="25"/>
  <c r="BQ899" i="25"/>
  <c r="BI900" i="25"/>
  <c r="BJ900" i="25"/>
  <c r="BK900" i="25"/>
  <c r="BL900" i="25"/>
  <c r="BM900" i="25"/>
  <c r="BO900" i="25"/>
  <c r="BP900" i="25"/>
  <c r="BQ900" i="25"/>
  <c r="BI901" i="25"/>
  <c r="BJ901" i="25"/>
  <c r="BK901" i="25"/>
  <c r="BL901" i="25"/>
  <c r="BM901" i="25"/>
  <c r="BO901" i="25"/>
  <c r="BP901" i="25"/>
  <c r="BQ901" i="25"/>
  <c r="BI902" i="25"/>
  <c r="BJ902" i="25"/>
  <c r="BK902" i="25"/>
  <c r="BL902" i="25"/>
  <c r="BM902" i="25"/>
  <c r="BO902" i="25"/>
  <c r="BP902" i="25"/>
  <c r="BQ902" i="25"/>
  <c r="BI903" i="25"/>
  <c r="BJ903" i="25"/>
  <c r="BK903" i="25"/>
  <c r="BL903" i="25"/>
  <c r="BM903" i="25"/>
  <c r="BO903" i="25"/>
  <c r="BP903" i="25"/>
  <c r="BQ903" i="25"/>
  <c r="BI904" i="25"/>
  <c r="BJ904" i="25"/>
  <c r="BK904" i="25"/>
  <c r="BL904" i="25"/>
  <c r="BM904" i="25"/>
  <c r="BO904" i="25"/>
  <c r="BP904" i="25"/>
  <c r="BQ904" i="25"/>
  <c r="BI905" i="25"/>
  <c r="BJ905" i="25"/>
  <c r="BK905" i="25"/>
  <c r="BL905" i="25"/>
  <c r="BM905" i="25"/>
  <c r="BO905" i="25"/>
  <c r="BP905" i="25"/>
  <c r="BQ905" i="25"/>
  <c r="BI906" i="25"/>
  <c r="BJ906" i="25"/>
  <c r="BK906" i="25"/>
  <c r="BL906" i="25"/>
  <c r="BM906" i="25"/>
  <c r="BO906" i="25"/>
  <c r="BP906" i="25"/>
  <c r="BQ906" i="25"/>
  <c r="BI907" i="25"/>
  <c r="BJ907" i="25"/>
  <c r="BK907" i="25"/>
  <c r="BL907" i="25"/>
  <c r="BM907" i="25"/>
  <c r="BO907" i="25"/>
  <c r="BP907" i="25"/>
  <c r="BQ907" i="25"/>
  <c r="BI908" i="25"/>
  <c r="BJ908" i="25"/>
  <c r="BK908" i="25"/>
  <c r="BL908" i="25"/>
  <c r="BM908" i="25"/>
  <c r="BO908" i="25"/>
  <c r="BP908" i="25"/>
  <c r="BQ908" i="25"/>
  <c r="BI909" i="25"/>
  <c r="BJ909" i="25"/>
  <c r="BK909" i="25"/>
  <c r="BL909" i="25"/>
  <c r="BM909" i="25"/>
  <c r="BO909" i="25"/>
  <c r="BP909" i="25"/>
  <c r="BQ909" i="25"/>
  <c r="BI910" i="25"/>
  <c r="BJ910" i="25"/>
  <c r="BK910" i="25"/>
  <c r="BL910" i="25"/>
  <c r="BM910" i="25"/>
  <c r="BO910" i="25"/>
  <c r="BP910" i="25"/>
  <c r="BQ910" i="25"/>
  <c r="BI911" i="25"/>
  <c r="BJ911" i="25"/>
  <c r="BK911" i="25"/>
  <c r="BL911" i="25"/>
  <c r="BM911" i="25"/>
  <c r="BO911" i="25"/>
  <c r="BP911" i="25"/>
  <c r="BQ911" i="25"/>
  <c r="BI912" i="25"/>
  <c r="BJ912" i="25"/>
  <c r="BK912" i="25"/>
  <c r="BL912" i="25"/>
  <c r="BM912" i="25"/>
  <c r="BO912" i="25"/>
  <c r="BP912" i="25"/>
  <c r="BQ912" i="25"/>
  <c r="BI913" i="25"/>
  <c r="BJ913" i="25"/>
  <c r="BK913" i="25"/>
  <c r="BL913" i="25"/>
  <c r="BM913" i="25"/>
  <c r="BO913" i="25"/>
  <c r="BP913" i="25"/>
  <c r="BQ913" i="25"/>
  <c r="BI914" i="25"/>
  <c r="BJ914" i="25"/>
  <c r="BK914" i="25"/>
  <c r="BL914" i="25"/>
  <c r="BM914" i="25"/>
  <c r="BO914" i="25"/>
  <c r="BP914" i="25"/>
  <c r="BQ914" i="25"/>
  <c r="BI915" i="25"/>
  <c r="BJ915" i="25"/>
  <c r="BK915" i="25"/>
  <c r="BL915" i="25"/>
  <c r="BM915" i="25"/>
  <c r="BO915" i="25"/>
  <c r="BP915" i="25"/>
  <c r="BQ915" i="25"/>
  <c r="BI916" i="25"/>
  <c r="BJ916" i="25"/>
  <c r="BK916" i="25"/>
  <c r="BL916" i="25"/>
  <c r="BM916" i="25"/>
  <c r="BO916" i="25"/>
  <c r="BP916" i="25"/>
  <c r="BQ916" i="25"/>
  <c r="BI917" i="25"/>
  <c r="BJ917" i="25"/>
  <c r="BK917" i="25"/>
  <c r="BL917" i="25"/>
  <c r="BM917" i="25"/>
  <c r="BO917" i="25"/>
  <c r="BP917" i="25"/>
  <c r="BQ917" i="25"/>
  <c r="BI918" i="25"/>
  <c r="BJ918" i="25"/>
  <c r="BK918" i="25"/>
  <c r="BL918" i="25"/>
  <c r="BM918" i="25"/>
  <c r="BO918" i="25"/>
  <c r="BP918" i="25"/>
  <c r="BQ918" i="25"/>
  <c r="BI919" i="25"/>
  <c r="BJ919" i="25"/>
  <c r="BK919" i="25"/>
  <c r="BL919" i="25"/>
  <c r="BM919" i="25"/>
  <c r="BO919" i="25"/>
  <c r="BP919" i="25"/>
  <c r="BQ919" i="25"/>
  <c r="BI920" i="25"/>
  <c r="BJ920" i="25"/>
  <c r="BK920" i="25"/>
  <c r="BL920" i="25"/>
  <c r="BM920" i="25"/>
  <c r="BO920" i="25"/>
  <c r="BP920" i="25"/>
  <c r="BQ920" i="25"/>
  <c r="BI921" i="25"/>
  <c r="BJ921" i="25"/>
  <c r="BK921" i="25"/>
  <c r="BL921" i="25"/>
  <c r="BM921" i="25"/>
  <c r="BO921" i="25"/>
  <c r="BP921" i="25"/>
  <c r="BQ921" i="25"/>
  <c r="BI922" i="25"/>
  <c r="BJ922" i="25"/>
  <c r="BK922" i="25"/>
  <c r="BL922" i="25"/>
  <c r="BM922" i="25"/>
  <c r="BO922" i="25"/>
  <c r="BP922" i="25"/>
  <c r="BQ922" i="25"/>
  <c r="BI923" i="25"/>
  <c r="BJ923" i="25"/>
  <c r="BK923" i="25"/>
  <c r="BL923" i="25"/>
  <c r="BM923" i="25"/>
  <c r="BO923" i="25"/>
  <c r="BP923" i="25"/>
  <c r="BQ923" i="25"/>
  <c r="BI924" i="25"/>
  <c r="BJ924" i="25"/>
  <c r="BK924" i="25"/>
  <c r="BL924" i="25"/>
  <c r="BM924" i="25"/>
  <c r="BO924" i="25"/>
  <c r="BP924" i="25"/>
  <c r="BQ924" i="25"/>
  <c r="BI925" i="25"/>
  <c r="BJ925" i="25"/>
  <c r="BK925" i="25"/>
  <c r="BL925" i="25"/>
  <c r="BM925" i="25"/>
  <c r="BO925" i="25"/>
  <c r="BP925" i="25"/>
  <c r="BQ925" i="25"/>
  <c r="BJ3" i="25"/>
  <c r="BI3" i="25"/>
  <c r="BK3" i="25" s="1"/>
  <c r="AL95" i="3"/>
  <c r="AL94" i="3"/>
  <c r="AL93" i="3"/>
  <c r="AL92" i="3"/>
  <c r="AL91" i="3"/>
  <c r="AL95" i="7"/>
  <c r="AL94" i="7"/>
  <c r="AL93" i="7"/>
  <c r="AL92" i="7"/>
  <c r="AL91" i="7"/>
  <c r="AL95" i="8"/>
  <c r="AL94" i="8"/>
  <c r="AL93" i="8"/>
  <c r="AL92" i="8"/>
  <c r="AL91" i="8"/>
  <c r="AL95" i="9"/>
  <c r="AL94" i="9"/>
  <c r="AL93" i="9"/>
  <c r="AL92" i="9"/>
  <c r="AL91" i="9"/>
  <c r="AL95" i="10"/>
  <c r="AL94" i="10"/>
  <c r="AL93" i="10"/>
  <c r="AL92" i="10"/>
  <c r="AL91" i="10"/>
  <c r="AL95" i="25"/>
  <c r="AL94" i="25"/>
  <c r="AL93" i="25"/>
  <c r="AL92" i="25"/>
  <c r="AL91" i="25"/>
  <c r="AL58" i="25"/>
  <c r="AL57" i="25"/>
  <c r="AL56" i="25"/>
  <c r="AL55" i="25"/>
  <c r="AL54" i="25"/>
  <c r="AL53" i="25"/>
  <c r="AL58" i="11"/>
  <c r="AL57" i="11"/>
  <c r="AL56" i="11"/>
  <c r="AL55" i="11"/>
  <c r="AL54" i="11"/>
  <c r="AL53" i="11"/>
  <c r="AL58" i="10"/>
  <c r="AL57" i="10"/>
  <c r="AL56" i="10"/>
  <c r="AL55" i="10"/>
  <c r="AL54" i="10"/>
  <c r="AL53" i="10"/>
  <c r="AL58" i="9"/>
  <c r="AL57" i="9"/>
  <c r="AL56" i="9"/>
  <c r="AL55" i="9"/>
  <c r="AL54" i="9"/>
  <c r="AL53" i="9"/>
  <c r="AL58" i="8"/>
  <c r="AL57" i="8"/>
  <c r="AL56" i="8"/>
  <c r="AL55" i="8"/>
  <c r="AL54" i="8"/>
  <c r="AL53" i="8"/>
  <c r="AL58" i="7"/>
  <c r="AL57" i="7"/>
  <c r="AL56" i="7"/>
  <c r="AL55" i="7"/>
  <c r="AL54" i="7"/>
  <c r="AL53" i="7"/>
  <c r="AL58" i="3"/>
  <c r="AL57" i="3"/>
  <c r="AL56" i="3"/>
  <c r="AL55" i="3"/>
  <c r="AL54" i="3"/>
  <c r="AL53" i="3"/>
  <c r="AL78" i="25"/>
  <c r="AL77" i="25"/>
  <c r="AL76" i="25"/>
  <c r="AL78" i="11"/>
  <c r="AL77" i="11"/>
  <c r="AL76" i="11"/>
  <c r="AL78" i="10"/>
  <c r="AL77" i="10"/>
  <c r="AL76" i="10"/>
  <c r="AL78" i="9"/>
  <c r="AL77" i="9"/>
  <c r="AL76" i="9"/>
  <c r="AL78" i="8"/>
  <c r="AL77" i="8"/>
  <c r="AL76" i="8"/>
  <c r="AL78" i="7"/>
  <c r="AL77" i="7"/>
  <c r="AL76" i="7"/>
  <c r="AL78" i="3"/>
  <c r="AL77" i="3"/>
  <c r="AL76" i="3"/>
  <c r="BQ925" i="11"/>
  <c r="BP925" i="11"/>
  <c r="BO925" i="11"/>
  <c r="BM925" i="11"/>
  <c r="BL925" i="11"/>
  <c r="BK925" i="11"/>
  <c r="BJ925" i="11"/>
  <c r="BI925" i="11"/>
  <c r="BQ924" i="11"/>
  <c r="BP924" i="11"/>
  <c r="BO924" i="11"/>
  <c r="BM924" i="11"/>
  <c r="BL924" i="11"/>
  <c r="BK924" i="11"/>
  <c r="BJ924" i="11"/>
  <c r="BI924" i="11"/>
  <c r="BQ923" i="11"/>
  <c r="BP923" i="11"/>
  <c r="BO923" i="11"/>
  <c r="BM923" i="11"/>
  <c r="BL923" i="11"/>
  <c r="BK923" i="11"/>
  <c r="BJ923" i="11"/>
  <c r="BI923" i="11"/>
  <c r="BQ922" i="11"/>
  <c r="BP922" i="11"/>
  <c r="BO922" i="11"/>
  <c r="BM922" i="11"/>
  <c r="BL922" i="11"/>
  <c r="BK922" i="11"/>
  <c r="BJ922" i="11"/>
  <c r="BI922" i="11"/>
  <c r="BQ921" i="11"/>
  <c r="BP921" i="11"/>
  <c r="BO921" i="11"/>
  <c r="BM921" i="11"/>
  <c r="BL921" i="11"/>
  <c r="BK921" i="11"/>
  <c r="BJ921" i="11"/>
  <c r="BI921" i="11"/>
  <c r="BQ920" i="11"/>
  <c r="BP920" i="11"/>
  <c r="BO920" i="11"/>
  <c r="BM920" i="11"/>
  <c r="BL920" i="11"/>
  <c r="BK920" i="11"/>
  <c r="BJ920" i="11"/>
  <c r="BI920" i="11"/>
  <c r="BQ919" i="11"/>
  <c r="BP919" i="11"/>
  <c r="BO919" i="11"/>
  <c r="BM919" i="11"/>
  <c r="BL919" i="11"/>
  <c r="BK919" i="11"/>
  <c r="BJ919" i="11"/>
  <c r="BI919" i="11"/>
  <c r="BQ918" i="11"/>
  <c r="BP918" i="11"/>
  <c r="BO918" i="11"/>
  <c r="BM918" i="11"/>
  <c r="BL918" i="11"/>
  <c r="BK918" i="11"/>
  <c r="BJ918" i="11"/>
  <c r="BI918" i="11"/>
  <c r="BQ917" i="11"/>
  <c r="BP917" i="11"/>
  <c r="BO917" i="11"/>
  <c r="BM917" i="11"/>
  <c r="BL917" i="11"/>
  <c r="BK917" i="11"/>
  <c r="BJ917" i="11"/>
  <c r="BI917" i="11"/>
  <c r="BQ916" i="11"/>
  <c r="BP916" i="11"/>
  <c r="BO916" i="11"/>
  <c r="BM916" i="11"/>
  <c r="BL916" i="11"/>
  <c r="BK916" i="11"/>
  <c r="BJ916" i="11"/>
  <c r="BI916" i="11"/>
  <c r="BQ915" i="11"/>
  <c r="BP915" i="11"/>
  <c r="BO915" i="11"/>
  <c r="BM915" i="11"/>
  <c r="BL915" i="11"/>
  <c r="BK915" i="11"/>
  <c r="BJ915" i="11"/>
  <c r="BI915" i="11"/>
  <c r="BQ914" i="11"/>
  <c r="BP914" i="11"/>
  <c r="BO914" i="11"/>
  <c r="BM914" i="11"/>
  <c r="BL914" i="11"/>
  <c r="BK914" i="11"/>
  <c r="BJ914" i="11"/>
  <c r="BI914" i="11"/>
  <c r="BQ913" i="11"/>
  <c r="BP913" i="11"/>
  <c r="BO913" i="11"/>
  <c r="BM913" i="11"/>
  <c r="BL913" i="11"/>
  <c r="BK913" i="11"/>
  <c r="BJ913" i="11"/>
  <c r="BI913" i="11"/>
  <c r="BQ912" i="11"/>
  <c r="BP912" i="11"/>
  <c r="BO912" i="11"/>
  <c r="BM912" i="11"/>
  <c r="BL912" i="11"/>
  <c r="BK912" i="11"/>
  <c r="BJ912" i="11"/>
  <c r="BI912" i="11"/>
  <c r="BQ911" i="11"/>
  <c r="BP911" i="11"/>
  <c r="BO911" i="11"/>
  <c r="BM911" i="11"/>
  <c r="BL911" i="11"/>
  <c r="BK911" i="11"/>
  <c r="BJ911" i="11"/>
  <c r="BI911" i="11"/>
  <c r="BQ910" i="11"/>
  <c r="BP910" i="11"/>
  <c r="BO910" i="11"/>
  <c r="BM910" i="11"/>
  <c r="BL910" i="11"/>
  <c r="BK910" i="11"/>
  <c r="BJ910" i="11"/>
  <c r="BI910" i="11"/>
  <c r="BQ909" i="11"/>
  <c r="BP909" i="11"/>
  <c r="BO909" i="11"/>
  <c r="BM909" i="11"/>
  <c r="BL909" i="11"/>
  <c r="BK909" i="11"/>
  <c r="BJ909" i="11"/>
  <c r="BI909" i="11"/>
  <c r="BQ908" i="11"/>
  <c r="BP908" i="11"/>
  <c r="BO908" i="11"/>
  <c r="BM908" i="11"/>
  <c r="BL908" i="11"/>
  <c r="BK908" i="11"/>
  <c r="BJ908" i="11"/>
  <c r="BI908" i="11"/>
  <c r="BQ907" i="11"/>
  <c r="BP907" i="11"/>
  <c r="BO907" i="11"/>
  <c r="BM907" i="11"/>
  <c r="BL907" i="11"/>
  <c r="BK907" i="11"/>
  <c r="BJ907" i="11"/>
  <c r="BI907" i="11"/>
  <c r="BQ906" i="11"/>
  <c r="BP906" i="11"/>
  <c r="BO906" i="11"/>
  <c r="BM906" i="11"/>
  <c r="BL906" i="11"/>
  <c r="BK906" i="11"/>
  <c r="BJ906" i="11"/>
  <c r="BI906" i="11"/>
  <c r="BQ905" i="11"/>
  <c r="BP905" i="11"/>
  <c r="BO905" i="11"/>
  <c r="BM905" i="11"/>
  <c r="BL905" i="11"/>
  <c r="BK905" i="11"/>
  <c r="BJ905" i="11"/>
  <c r="BI905" i="11"/>
  <c r="BQ904" i="11"/>
  <c r="BP904" i="11"/>
  <c r="BO904" i="11"/>
  <c r="BM904" i="11"/>
  <c r="BL904" i="11"/>
  <c r="BK904" i="11"/>
  <c r="BJ904" i="11"/>
  <c r="BI904" i="11"/>
  <c r="BQ903" i="11"/>
  <c r="BP903" i="11"/>
  <c r="BO903" i="11"/>
  <c r="BM903" i="11"/>
  <c r="BL903" i="11"/>
  <c r="BK903" i="11"/>
  <c r="BJ903" i="11"/>
  <c r="BI903" i="11"/>
  <c r="BQ902" i="11"/>
  <c r="BP902" i="11"/>
  <c r="BO902" i="11"/>
  <c r="BM902" i="11"/>
  <c r="BL902" i="11"/>
  <c r="BK902" i="11"/>
  <c r="BJ902" i="11"/>
  <c r="BI902" i="11"/>
  <c r="BQ901" i="11"/>
  <c r="BP901" i="11"/>
  <c r="BO901" i="11"/>
  <c r="BM901" i="11"/>
  <c r="BL901" i="11"/>
  <c r="BK901" i="11"/>
  <c r="BJ901" i="11"/>
  <c r="BI901" i="11"/>
  <c r="BQ900" i="11"/>
  <c r="BP900" i="11"/>
  <c r="BO900" i="11"/>
  <c r="BM900" i="11"/>
  <c r="BL900" i="11"/>
  <c r="BK900" i="11"/>
  <c r="BJ900" i="11"/>
  <c r="BI900" i="11"/>
  <c r="BQ899" i="11"/>
  <c r="BP899" i="11"/>
  <c r="BO899" i="11"/>
  <c r="BM899" i="11"/>
  <c r="BL899" i="11"/>
  <c r="BK899" i="11"/>
  <c r="BJ899" i="11"/>
  <c r="BI899" i="11"/>
  <c r="BQ898" i="11"/>
  <c r="BP898" i="11"/>
  <c r="BO898" i="11"/>
  <c r="BM898" i="11"/>
  <c r="BL898" i="11"/>
  <c r="BK898" i="11"/>
  <c r="BJ898" i="11"/>
  <c r="BI898" i="11"/>
  <c r="BQ897" i="11"/>
  <c r="BP897" i="11"/>
  <c r="BO897" i="11"/>
  <c r="BM897" i="11"/>
  <c r="BL897" i="11"/>
  <c r="BK897" i="11"/>
  <c r="BJ897" i="11"/>
  <c r="BI897" i="11"/>
  <c r="BQ896" i="11"/>
  <c r="BP896" i="11"/>
  <c r="BO896" i="11"/>
  <c r="BM896" i="11"/>
  <c r="BL896" i="11"/>
  <c r="BK896" i="11"/>
  <c r="BJ896" i="11"/>
  <c r="BI896" i="11"/>
  <c r="BQ895" i="11"/>
  <c r="BP895" i="11"/>
  <c r="BO895" i="11"/>
  <c r="BM895" i="11"/>
  <c r="BL895" i="11"/>
  <c r="BK895" i="11"/>
  <c r="BJ895" i="11"/>
  <c r="BI895" i="11"/>
  <c r="BQ894" i="11"/>
  <c r="BP894" i="11"/>
  <c r="BO894" i="11"/>
  <c r="BM894" i="11"/>
  <c r="BL894" i="11"/>
  <c r="BK894" i="11"/>
  <c r="BJ894" i="11"/>
  <c r="BI894" i="11"/>
  <c r="BQ893" i="11"/>
  <c r="BP893" i="11"/>
  <c r="BO893" i="11"/>
  <c r="BM893" i="11"/>
  <c r="BL893" i="11"/>
  <c r="BK893" i="11"/>
  <c r="BJ893" i="11"/>
  <c r="BI893" i="11"/>
  <c r="BQ892" i="11"/>
  <c r="BP892" i="11"/>
  <c r="BO892" i="11"/>
  <c r="BM892" i="11"/>
  <c r="BL892" i="11"/>
  <c r="BK892" i="11"/>
  <c r="BJ892" i="11"/>
  <c r="BI892" i="11"/>
  <c r="BQ891" i="11"/>
  <c r="BP891" i="11"/>
  <c r="BO891" i="11"/>
  <c r="BM891" i="11"/>
  <c r="BL891" i="11"/>
  <c r="BK891" i="11"/>
  <c r="BJ891" i="11"/>
  <c r="BI891" i="11"/>
  <c r="BQ890" i="11"/>
  <c r="BP890" i="11"/>
  <c r="BO890" i="11"/>
  <c r="BM890" i="11"/>
  <c r="BL890" i="11"/>
  <c r="BK890" i="11"/>
  <c r="BJ890" i="11"/>
  <c r="BI890" i="11"/>
  <c r="BQ889" i="11"/>
  <c r="BP889" i="11"/>
  <c r="BO889" i="11"/>
  <c r="BM889" i="11"/>
  <c r="BL889" i="11"/>
  <c r="BK889" i="11"/>
  <c r="BJ889" i="11"/>
  <c r="BI889" i="11"/>
  <c r="BQ888" i="11"/>
  <c r="BP888" i="11"/>
  <c r="BO888" i="11"/>
  <c r="BM888" i="11"/>
  <c r="BL888" i="11"/>
  <c r="BK888" i="11"/>
  <c r="BJ888" i="11"/>
  <c r="BI888" i="11"/>
  <c r="BQ887" i="11"/>
  <c r="BP887" i="11"/>
  <c r="BO887" i="11"/>
  <c r="BM887" i="11"/>
  <c r="BL887" i="11"/>
  <c r="BK887" i="11"/>
  <c r="BJ887" i="11"/>
  <c r="BI887" i="11"/>
  <c r="BQ886" i="11"/>
  <c r="BP886" i="11"/>
  <c r="BO886" i="11"/>
  <c r="BM886" i="11"/>
  <c r="BL886" i="11"/>
  <c r="BK886" i="11"/>
  <c r="BJ886" i="11"/>
  <c r="BI886" i="11"/>
  <c r="BQ885" i="11"/>
  <c r="BP885" i="11"/>
  <c r="BO885" i="11"/>
  <c r="BM885" i="11"/>
  <c r="BL885" i="11"/>
  <c r="BK885" i="11"/>
  <c r="BJ885" i="11"/>
  <c r="BI885" i="11"/>
  <c r="BQ884" i="11"/>
  <c r="BP884" i="11"/>
  <c r="BO884" i="11"/>
  <c r="BM884" i="11"/>
  <c r="BL884" i="11"/>
  <c r="BK884" i="11"/>
  <c r="BJ884" i="11"/>
  <c r="BI884" i="11"/>
  <c r="BQ883" i="11"/>
  <c r="BP883" i="11"/>
  <c r="BO883" i="11"/>
  <c r="BM883" i="11"/>
  <c r="BL883" i="11"/>
  <c r="BK883" i="11"/>
  <c r="BJ883" i="11"/>
  <c r="BI883" i="11"/>
  <c r="BQ882" i="11"/>
  <c r="BP882" i="11"/>
  <c r="BO882" i="11"/>
  <c r="BM882" i="11"/>
  <c r="BL882" i="11"/>
  <c r="BK882" i="11"/>
  <c r="BJ882" i="11"/>
  <c r="BI882" i="11"/>
  <c r="BQ881" i="11"/>
  <c r="BP881" i="11"/>
  <c r="BO881" i="11"/>
  <c r="BM881" i="11"/>
  <c r="BL881" i="11"/>
  <c r="BK881" i="11"/>
  <c r="BJ881" i="11"/>
  <c r="BI881" i="11"/>
  <c r="BQ880" i="11"/>
  <c r="BP880" i="11"/>
  <c r="BO880" i="11"/>
  <c r="BM880" i="11"/>
  <c r="BL880" i="11"/>
  <c r="BK880" i="11"/>
  <c r="BJ880" i="11"/>
  <c r="BI880" i="11"/>
  <c r="BQ879" i="11"/>
  <c r="BP879" i="11"/>
  <c r="BO879" i="11"/>
  <c r="BM879" i="11"/>
  <c r="BL879" i="11"/>
  <c r="BK879" i="11"/>
  <c r="BJ879" i="11"/>
  <c r="BI879" i="11"/>
  <c r="BQ878" i="11"/>
  <c r="BP878" i="11"/>
  <c r="BO878" i="11"/>
  <c r="BM878" i="11"/>
  <c r="BL878" i="11"/>
  <c r="BK878" i="11"/>
  <c r="BJ878" i="11"/>
  <c r="BI878" i="11"/>
  <c r="BQ877" i="11"/>
  <c r="BP877" i="11"/>
  <c r="BO877" i="11"/>
  <c r="BM877" i="11"/>
  <c r="BL877" i="11"/>
  <c r="BK877" i="11"/>
  <c r="BJ877" i="11"/>
  <c r="BI877" i="11"/>
  <c r="BQ876" i="11"/>
  <c r="BP876" i="11"/>
  <c r="BO876" i="11"/>
  <c r="BM876" i="11"/>
  <c r="BL876" i="11"/>
  <c r="BK876" i="11"/>
  <c r="BJ876" i="11"/>
  <c r="BI876" i="11"/>
  <c r="BQ875" i="11"/>
  <c r="BP875" i="11"/>
  <c r="BO875" i="11"/>
  <c r="BM875" i="11"/>
  <c r="BL875" i="11"/>
  <c r="BK875" i="11"/>
  <c r="BJ875" i="11"/>
  <c r="BI875" i="11"/>
  <c r="BQ874" i="11"/>
  <c r="BP874" i="11"/>
  <c r="BO874" i="11"/>
  <c r="BM874" i="11"/>
  <c r="BL874" i="11"/>
  <c r="BK874" i="11"/>
  <c r="BJ874" i="11"/>
  <c r="BI874" i="11"/>
  <c r="BQ873" i="11"/>
  <c r="BP873" i="11"/>
  <c r="BO873" i="11"/>
  <c r="BM873" i="11"/>
  <c r="BL873" i="11"/>
  <c r="BK873" i="11"/>
  <c r="BJ873" i="11"/>
  <c r="BI873" i="11"/>
  <c r="BQ872" i="11"/>
  <c r="BP872" i="11"/>
  <c r="BO872" i="11"/>
  <c r="BM872" i="11"/>
  <c r="BL872" i="11"/>
  <c r="BK872" i="11"/>
  <c r="BJ872" i="11"/>
  <c r="BI872" i="11"/>
  <c r="BQ871" i="11"/>
  <c r="BP871" i="11"/>
  <c r="BO871" i="11"/>
  <c r="BM871" i="11"/>
  <c r="BL871" i="11"/>
  <c r="BK871" i="11"/>
  <c r="BJ871" i="11"/>
  <c r="BI871" i="11"/>
  <c r="BQ870" i="11"/>
  <c r="BP870" i="11"/>
  <c r="BO870" i="11"/>
  <c r="BM870" i="11"/>
  <c r="BL870" i="11"/>
  <c r="BK870" i="11"/>
  <c r="BJ870" i="11"/>
  <c r="BI870" i="11"/>
  <c r="BQ869" i="11"/>
  <c r="BP869" i="11"/>
  <c r="BO869" i="11"/>
  <c r="BM869" i="11"/>
  <c r="BL869" i="11"/>
  <c r="BK869" i="11"/>
  <c r="BJ869" i="11"/>
  <c r="BI869" i="11"/>
  <c r="BQ868" i="11"/>
  <c r="BP868" i="11"/>
  <c r="BO868" i="11"/>
  <c r="BM868" i="11"/>
  <c r="BL868" i="11"/>
  <c r="BK868" i="11"/>
  <c r="BJ868" i="11"/>
  <c r="BI868" i="11"/>
  <c r="BQ867" i="11"/>
  <c r="BP867" i="11"/>
  <c r="BO867" i="11"/>
  <c r="BM867" i="11"/>
  <c r="BL867" i="11"/>
  <c r="BK867" i="11"/>
  <c r="BJ867" i="11"/>
  <c r="BI867" i="11"/>
  <c r="BQ866" i="11"/>
  <c r="BP866" i="11"/>
  <c r="BO866" i="11"/>
  <c r="BM866" i="11"/>
  <c r="BL866" i="11"/>
  <c r="BK866" i="11"/>
  <c r="BJ866" i="11"/>
  <c r="BI866" i="11"/>
  <c r="BQ865" i="11"/>
  <c r="BP865" i="11"/>
  <c r="BO865" i="11"/>
  <c r="BM865" i="11"/>
  <c r="BL865" i="11"/>
  <c r="BK865" i="11"/>
  <c r="BJ865" i="11"/>
  <c r="BI865" i="11"/>
  <c r="BQ864" i="11"/>
  <c r="BP864" i="11"/>
  <c r="BO864" i="11"/>
  <c r="BM864" i="11"/>
  <c r="BL864" i="11"/>
  <c r="BK864" i="11"/>
  <c r="BJ864" i="11"/>
  <c r="BI864" i="11"/>
  <c r="BQ863" i="11"/>
  <c r="BP863" i="11"/>
  <c r="BO863" i="11"/>
  <c r="BM863" i="11"/>
  <c r="BL863" i="11"/>
  <c r="BK863" i="11"/>
  <c r="BJ863" i="11"/>
  <c r="BI863" i="11"/>
  <c r="BQ862" i="11"/>
  <c r="BP862" i="11"/>
  <c r="BO862" i="11"/>
  <c r="BM862" i="11"/>
  <c r="BL862" i="11"/>
  <c r="BK862" i="11"/>
  <c r="BJ862" i="11"/>
  <c r="BI862" i="11"/>
  <c r="BQ861" i="11"/>
  <c r="BP861" i="11"/>
  <c r="BO861" i="11"/>
  <c r="BM861" i="11"/>
  <c r="BL861" i="11"/>
  <c r="BK861" i="11"/>
  <c r="BJ861" i="11"/>
  <c r="BI861" i="11"/>
  <c r="BQ860" i="11"/>
  <c r="BP860" i="11"/>
  <c r="BO860" i="11"/>
  <c r="BM860" i="11"/>
  <c r="BL860" i="11"/>
  <c r="BK860" i="11"/>
  <c r="BJ860" i="11"/>
  <c r="BI860" i="11"/>
  <c r="BQ859" i="11"/>
  <c r="BP859" i="11"/>
  <c r="BO859" i="11"/>
  <c r="BM859" i="11"/>
  <c r="BL859" i="11"/>
  <c r="BK859" i="11"/>
  <c r="BJ859" i="11"/>
  <c r="BI859" i="11"/>
  <c r="BQ858" i="11"/>
  <c r="BP858" i="11"/>
  <c r="BO858" i="11"/>
  <c r="BM858" i="11"/>
  <c r="BL858" i="11"/>
  <c r="BK858" i="11"/>
  <c r="BJ858" i="11"/>
  <c r="BI858" i="11"/>
  <c r="BQ857" i="11"/>
  <c r="BP857" i="11"/>
  <c r="BO857" i="11"/>
  <c r="BM857" i="11"/>
  <c r="BL857" i="11"/>
  <c r="BK857" i="11"/>
  <c r="BJ857" i="11"/>
  <c r="BI857" i="11"/>
  <c r="BQ856" i="11"/>
  <c r="BP856" i="11"/>
  <c r="BO856" i="11"/>
  <c r="BM856" i="11"/>
  <c r="BL856" i="11"/>
  <c r="BK856" i="11"/>
  <c r="BJ856" i="11"/>
  <c r="BI856" i="11"/>
  <c r="BQ855" i="11"/>
  <c r="BP855" i="11"/>
  <c r="BO855" i="11"/>
  <c r="BM855" i="11"/>
  <c r="BL855" i="11"/>
  <c r="BK855" i="11"/>
  <c r="BJ855" i="11"/>
  <c r="BI855" i="11"/>
  <c r="BQ854" i="11"/>
  <c r="BP854" i="11"/>
  <c r="BO854" i="11"/>
  <c r="BM854" i="11"/>
  <c r="BL854" i="11"/>
  <c r="BK854" i="11"/>
  <c r="BJ854" i="11"/>
  <c r="BI854" i="11"/>
  <c r="BQ853" i="11"/>
  <c r="BP853" i="11"/>
  <c r="BO853" i="11"/>
  <c r="BM853" i="11"/>
  <c r="BL853" i="11"/>
  <c r="BK853" i="11"/>
  <c r="BJ853" i="11"/>
  <c r="BI853" i="11"/>
  <c r="BQ852" i="11"/>
  <c r="BP852" i="11"/>
  <c r="BO852" i="11"/>
  <c r="BM852" i="11"/>
  <c r="BL852" i="11"/>
  <c r="BK852" i="11"/>
  <c r="BJ852" i="11"/>
  <c r="BI852" i="11"/>
  <c r="BQ851" i="11"/>
  <c r="BP851" i="11"/>
  <c r="BO851" i="11"/>
  <c r="BM851" i="11"/>
  <c r="BL851" i="11"/>
  <c r="BK851" i="11"/>
  <c r="BJ851" i="11"/>
  <c r="BI851" i="11"/>
  <c r="BQ850" i="11"/>
  <c r="BP850" i="11"/>
  <c r="BO850" i="11"/>
  <c r="BM850" i="11"/>
  <c r="BL850" i="11"/>
  <c r="BK850" i="11"/>
  <c r="BJ850" i="11"/>
  <c r="BI850" i="11"/>
  <c r="BQ849" i="11"/>
  <c r="BP849" i="11"/>
  <c r="BO849" i="11"/>
  <c r="BM849" i="11"/>
  <c r="BL849" i="11"/>
  <c r="BK849" i="11"/>
  <c r="BJ849" i="11"/>
  <c r="BI849" i="11"/>
  <c r="BQ848" i="11"/>
  <c r="BP848" i="11"/>
  <c r="BO848" i="11"/>
  <c r="BM848" i="11"/>
  <c r="BL848" i="11"/>
  <c r="BK848" i="11"/>
  <c r="BJ848" i="11"/>
  <c r="BI848" i="11"/>
  <c r="BQ847" i="11"/>
  <c r="BP847" i="11"/>
  <c r="BO847" i="11"/>
  <c r="BM847" i="11"/>
  <c r="BL847" i="11"/>
  <c r="BK847" i="11"/>
  <c r="BJ847" i="11"/>
  <c r="BI847" i="11"/>
  <c r="BQ846" i="11"/>
  <c r="BP846" i="11"/>
  <c r="BO846" i="11"/>
  <c r="BM846" i="11"/>
  <c r="BL846" i="11"/>
  <c r="BK846" i="11"/>
  <c r="BJ846" i="11"/>
  <c r="BI846" i="11"/>
  <c r="BQ845" i="11"/>
  <c r="BP845" i="11"/>
  <c r="BO845" i="11"/>
  <c r="BM845" i="11"/>
  <c r="BL845" i="11"/>
  <c r="BK845" i="11"/>
  <c r="BJ845" i="11"/>
  <c r="BI845" i="11"/>
  <c r="BQ844" i="11"/>
  <c r="BP844" i="11"/>
  <c r="BO844" i="11"/>
  <c r="BM844" i="11"/>
  <c r="BL844" i="11"/>
  <c r="BK844" i="11"/>
  <c r="BJ844" i="11"/>
  <c r="BI844" i="11"/>
  <c r="BQ843" i="11"/>
  <c r="BP843" i="11"/>
  <c r="BO843" i="11"/>
  <c r="BM843" i="11"/>
  <c r="BL843" i="11"/>
  <c r="BK843" i="11"/>
  <c r="BJ843" i="11"/>
  <c r="BI843" i="11"/>
  <c r="BQ842" i="11"/>
  <c r="BP842" i="11"/>
  <c r="BO842" i="11"/>
  <c r="BM842" i="11"/>
  <c r="BL842" i="11"/>
  <c r="BK842" i="11"/>
  <c r="BJ842" i="11"/>
  <c r="BI842" i="11"/>
  <c r="BQ841" i="11"/>
  <c r="BP841" i="11"/>
  <c r="BO841" i="11"/>
  <c r="BM841" i="11"/>
  <c r="BL841" i="11"/>
  <c r="BK841" i="11"/>
  <c r="BJ841" i="11"/>
  <c r="BI841" i="11"/>
  <c r="BQ840" i="11"/>
  <c r="BP840" i="11"/>
  <c r="BO840" i="11"/>
  <c r="BM840" i="11"/>
  <c r="BL840" i="11"/>
  <c r="BK840" i="11"/>
  <c r="BJ840" i="11"/>
  <c r="BI840" i="11"/>
  <c r="BQ839" i="11"/>
  <c r="BP839" i="11"/>
  <c r="BO839" i="11"/>
  <c r="BM839" i="11"/>
  <c r="BL839" i="11"/>
  <c r="BK839" i="11"/>
  <c r="BJ839" i="11"/>
  <c r="BI839" i="11"/>
  <c r="BQ838" i="11"/>
  <c r="BP838" i="11"/>
  <c r="BO838" i="11"/>
  <c r="BM838" i="11"/>
  <c r="BL838" i="11"/>
  <c r="BK838" i="11"/>
  <c r="BJ838" i="11"/>
  <c r="BI838" i="11"/>
  <c r="BQ837" i="11"/>
  <c r="BP837" i="11"/>
  <c r="BO837" i="11"/>
  <c r="BM837" i="11"/>
  <c r="BL837" i="11"/>
  <c r="BK837" i="11"/>
  <c r="BJ837" i="11"/>
  <c r="BI837" i="11"/>
  <c r="BQ836" i="11"/>
  <c r="BP836" i="11"/>
  <c r="BO836" i="11"/>
  <c r="BM836" i="11"/>
  <c r="BL836" i="11"/>
  <c r="BK836" i="11"/>
  <c r="BJ836" i="11"/>
  <c r="BI836" i="11"/>
  <c r="BQ835" i="11"/>
  <c r="BP835" i="11"/>
  <c r="BO835" i="11"/>
  <c r="BM835" i="11"/>
  <c r="BL835" i="11"/>
  <c r="BK835" i="11"/>
  <c r="BJ835" i="11"/>
  <c r="BI835" i="11"/>
  <c r="BQ834" i="11"/>
  <c r="BP834" i="11"/>
  <c r="BO834" i="11"/>
  <c r="BM834" i="11"/>
  <c r="BL834" i="11"/>
  <c r="BK834" i="11"/>
  <c r="BJ834" i="11"/>
  <c r="BI834" i="11"/>
  <c r="BQ833" i="11"/>
  <c r="BP833" i="11"/>
  <c r="BO833" i="11"/>
  <c r="BM833" i="11"/>
  <c r="BL833" i="11"/>
  <c r="BK833" i="11"/>
  <c r="BJ833" i="11"/>
  <c r="BI833" i="11"/>
  <c r="BQ832" i="11"/>
  <c r="BP832" i="11"/>
  <c r="BO832" i="11"/>
  <c r="BM832" i="11"/>
  <c r="BL832" i="11"/>
  <c r="BK832" i="11"/>
  <c r="BJ832" i="11"/>
  <c r="BI832" i="11"/>
  <c r="BQ831" i="11"/>
  <c r="BP831" i="11"/>
  <c r="BO831" i="11"/>
  <c r="BM831" i="11"/>
  <c r="BL831" i="11"/>
  <c r="BK831" i="11"/>
  <c r="BJ831" i="11"/>
  <c r="BI831" i="11"/>
  <c r="BQ830" i="11"/>
  <c r="BP830" i="11"/>
  <c r="BO830" i="11"/>
  <c r="BM830" i="11"/>
  <c r="BL830" i="11"/>
  <c r="BK830" i="11"/>
  <c r="BJ830" i="11"/>
  <c r="BI830" i="11"/>
  <c r="BQ829" i="11"/>
  <c r="BP829" i="11"/>
  <c r="BO829" i="11"/>
  <c r="BM829" i="11"/>
  <c r="BL829" i="11"/>
  <c r="BK829" i="11"/>
  <c r="BJ829" i="11"/>
  <c r="BI829" i="11"/>
  <c r="BQ828" i="11"/>
  <c r="BP828" i="11"/>
  <c r="BO828" i="11"/>
  <c r="BM828" i="11"/>
  <c r="BL828" i="11"/>
  <c r="BK828" i="11"/>
  <c r="BJ828" i="11"/>
  <c r="BI828" i="11"/>
  <c r="BQ827" i="11"/>
  <c r="BP827" i="11"/>
  <c r="BO827" i="11"/>
  <c r="BM827" i="11"/>
  <c r="BL827" i="11"/>
  <c r="BK827" i="11"/>
  <c r="BJ827" i="11"/>
  <c r="BI827" i="11"/>
  <c r="BQ826" i="11"/>
  <c r="BP826" i="11"/>
  <c r="BO826" i="11"/>
  <c r="BM826" i="11"/>
  <c r="BL826" i="11"/>
  <c r="BK826" i="11"/>
  <c r="BJ826" i="11"/>
  <c r="BI826" i="11"/>
  <c r="BQ825" i="11"/>
  <c r="BP825" i="11"/>
  <c r="BO825" i="11"/>
  <c r="BM825" i="11"/>
  <c r="BL825" i="11"/>
  <c r="BK825" i="11"/>
  <c r="BJ825" i="11"/>
  <c r="BI825" i="11"/>
  <c r="BQ824" i="11"/>
  <c r="BP824" i="11"/>
  <c r="BO824" i="11"/>
  <c r="BM824" i="11"/>
  <c r="BL824" i="11"/>
  <c r="BK824" i="11"/>
  <c r="BJ824" i="11"/>
  <c r="BI824" i="11"/>
  <c r="BQ823" i="11"/>
  <c r="BP823" i="11"/>
  <c r="BO823" i="11"/>
  <c r="BM823" i="11"/>
  <c r="BL823" i="11"/>
  <c r="BK823" i="11"/>
  <c r="BJ823" i="11"/>
  <c r="BI823" i="11"/>
  <c r="BQ822" i="11"/>
  <c r="BP822" i="11"/>
  <c r="BO822" i="11"/>
  <c r="BM822" i="11"/>
  <c r="BL822" i="11"/>
  <c r="BK822" i="11"/>
  <c r="BJ822" i="11"/>
  <c r="BI822" i="11"/>
  <c r="BQ821" i="11"/>
  <c r="BP821" i="11"/>
  <c r="BO821" i="11"/>
  <c r="BM821" i="11"/>
  <c r="BL821" i="11"/>
  <c r="BK821" i="11"/>
  <c r="BJ821" i="11"/>
  <c r="BI821" i="11"/>
  <c r="BQ820" i="11"/>
  <c r="BP820" i="11"/>
  <c r="BO820" i="11"/>
  <c r="BM820" i="11"/>
  <c r="BL820" i="11"/>
  <c r="BK820" i="11"/>
  <c r="BJ820" i="11"/>
  <c r="BI820" i="11"/>
  <c r="BQ819" i="11"/>
  <c r="BP819" i="11"/>
  <c r="BO819" i="11"/>
  <c r="BM819" i="11"/>
  <c r="BL819" i="11"/>
  <c r="BK819" i="11"/>
  <c r="BJ819" i="11"/>
  <c r="BI819" i="11"/>
  <c r="BQ818" i="11"/>
  <c r="BP818" i="11"/>
  <c r="BO818" i="11"/>
  <c r="BM818" i="11"/>
  <c r="BL818" i="11"/>
  <c r="BK818" i="11"/>
  <c r="BJ818" i="11"/>
  <c r="BI818" i="11"/>
  <c r="BQ817" i="11"/>
  <c r="BP817" i="11"/>
  <c r="BO817" i="11"/>
  <c r="BM817" i="11"/>
  <c r="BL817" i="11"/>
  <c r="BK817" i="11"/>
  <c r="BJ817" i="11"/>
  <c r="BI817" i="11"/>
  <c r="BQ816" i="11"/>
  <c r="BP816" i="11"/>
  <c r="BO816" i="11"/>
  <c r="BM816" i="11"/>
  <c r="BL816" i="11"/>
  <c r="BK816" i="11"/>
  <c r="BJ816" i="11"/>
  <c r="BI816" i="11"/>
  <c r="BQ815" i="11"/>
  <c r="BP815" i="11"/>
  <c r="BO815" i="11"/>
  <c r="BM815" i="11"/>
  <c r="BL815" i="11"/>
  <c r="BK815" i="11"/>
  <c r="BJ815" i="11"/>
  <c r="BI815" i="11"/>
  <c r="BQ814" i="11"/>
  <c r="BP814" i="11"/>
  <c r="BO814" i="11"/>
  <c r="BM814" i="11"/>
  <c r="BL814" i="11"/>
  <c r="BK814" i="11"/>
  <c r="BJ814" i="11"/>
  <c r="BI814" i="11"/>
  <c r="BQ813" i="11"/>
  <c r="BP813" i="11"/>
  <c r="BO813" i="11"/>
  <c r="BM813" i="11"/>
  <c r="BL813" i="11"/>
  <c r="BK813" i="11"/>
  <c r="BJ813" i="11"/>
  <c r="BI813" i="11"/>
  <c r="BQ812" i="11"/>
  <c r="BP812" i="11"/>
  <c r="BO812" i="11"/>
  <c r="BM812" i="11"/>
  <c r="BL812" i="11"/>
  <c r="BK812" i="11"/>
  <c r="BJ812" i="11"/>
  <c r="BI812" i="11"/>
  <c r="BQ811" i="11"/>
  <c r="BP811" i="11"/>
  <c r="BO811" i="11"/>
  <c r="BM811" i="11"/>
  <c r="BL811" i="11"/>
  <c r="BK811" i="11"/>
  <c r="BJ811" i="11"/>
  <c r="BI811" i="11"/>
  <c r="BQ810" i="11"/>
  <c r="BP810" i="11"/>
  <c r="BO810" i="11"/>
  <c r="BM810" i="11"/>
  <c r="BL810" i="11"/>
  <c r="BK810" i="11"/>
  <c r="BJ810" i="11"/>
  <c r="BI810" i="11"/>
  <c r="BQ809" i="11"/>
  <c r="BP809" i="11"/>
  <c r="BO809" i="11"/>
  <c r="BM809" i="11"/>
  <c r="BL809" i="11"/>
  <c r="BK809" i="11"/>
  <c r="BJ809" i="11"/>
  <c r="BI809" i="11"/>
  <c r="BQ808" i="11"/>
  <c r="BP808" i="11"/>
  <c r="BO808" i="11"/>
  <c r="BM808" i="11"/>
  <c r="BL808" i="11"/>
  <c r="BK808" i="11"/>
  <c r="BJ808" i="11"/>
  <c r="BI808" i="11"/>
  <c r="BQ807" i="11"/>
  <c r="BP807" i="11"/>
  <c r="BO807" i="11"/>
  <c r="BM807" i="11"/>
  <c r="BL807" i="11"/>
  <c r="BK807" i="11"/>
  <c r="BJ807" i="11"/>
  <c r="BI807" i="11"/>
  <c r="BQ806" i="11"/>
  <c r="BP806" i="11"/>
  <c r="BO806" i="11"/>
  <c r="BM806" i="11"/>
  <c r="BL806" i="11"/>
  <c r="BK806" i="11"/>
  <c r="BJ806" i="11"/>
  <c r="BI806" i="11"/>
  <c r="BQ805" i="11"/>
  <c r="BP805" i="11"/>
  <c r="BO805" i="11"/>
  <c r="BM805" i="11"/>
  <c r="BL805" i="11"/>
  <c r="BK805" i="11"/>
  <c r="BJ805" i="11"/>
  <c r="BI805" i="11"/>
  <c r="BQ804" i="11"/>
  <c r="BP804" i="11"/>
  <c r="BO804" i="11"/>
  <c r="BM804" i="11"/>
  <c r="BL804" i="11"/>
  <c r="BK804" i="11"/>
  <c r="BJ804" i="11"/>
  <c r="BI804" i="11"/>
  <c r="BQ803" i="11"/>
  <c r="BP803" i="11"/>
  <c r="BO803" i="11"/>
  <c r="BM803" i="11"/>
  <c r="BL803" i="11"/>
  <c r="BK803" i="11"/>
  <c r="BJ803" i="11"/>
  <c r="BI803" i="11"/>
  <c r="BQ802" i="11"/>
  <c r="BP802" i="11"/>
  <c r="BO802" i="11"/>
  <c r="BM802" i="11"/>
  <c r="BL802" i="11"/>
  <c r="BK802" i="11"/>
  <c r="BJ802" i="11"/>
  <c r="BI802" i="11"/>
  <c r="BQ801" i="11"/>
  <c r="BP801" i="11"/>
  <c r="BO801" i="11"/>
  <c r="BM801" i="11"/>
  <c r="BL801" i="11"/>
  <c r="BK801" i="11"/>
  <c r="BJ801" i="11"/>
  <c r="BI801" i="11"/>
  <c r="BQ800" i="11"/>
  <c r="BP800" i="11"/>
  <c r="BO800" i="11"/>
  <c r="BM800" i="11"/>
  <c r="BL800" i="11"/>
  <c r="BK800" i="11"/>
  <c r="BJ800" i="11"/>
  <c r="BI800" i="11"/>
  <c r="BQ799" i="11"/>
  <c r="BP799" i="11"/>
  <c r="BO799" i="11"/>
  <c r="BM799" i="11"/>
  <c r="BL799" i="11"/>
  <c r="BK799" i="11"/>
  <c r="BJ799" i="11"/>
  <c r="BI799" i="11"/>
  <c r="BQ798" i="11"/>
  <c r="BP798" i="11"/>
  <c r="BO798" i="11"/>
  <c r="BM798" i="11"/>
  <c r="BL798" i="11"/>
  <c r="BK798" i="11"/>
  <c r="BJ798" i="11"/>
  <c r="BI798" i="11"/>
  <c r="BQ797" i="11"/>
  <c r="BP797" i="11"/>
  <c r="BO797" i="11"/>
  <c r="BM797" i="11"/>
  <c r="BL797" i="11"/>
  <c r="BK797" i="11"/>
  <c r="BJ797" i="11"/>
  <c r="BI797" i="11"/>
  <c r="BQ796" i="11"/>
  <c r="BP796" i="11"/>
  <c r="BO796" i="11"/>
  <c r="BM796" i="11"/>
  <c r="BL796" i="11"/>
  <c r="BK796" i="11"/>
  <c r="BJ796" i="11"/>
  <c r="BI796" i="11"/>
  <c r="BQ795" i="11"/>
  <c r="BP795" i="11"/>
  <c r="BO795" i="11"/>
  <c r="BM795" i="11"/>
  <c r="BL795" i="11"/>
  <c r="BK795" i="11"/>
  <c r="BJ795" i="11"/>
  <c r="BI795" i="11"/>
  <c r="BQ794" i="11"/>
  <c r="BP794" i="11"/>
  <c r="BO794" i="11"/>
  <c r="BM794" i="11"/>
  <c r="BL794" i="11"/>
  <c r="BK794" i="11"/>
  <c r="BJ794" i="11"/>
  <c r="BI794" i="11"/>
  <c r="BQ793" i="11"/>
  <c r="BP793" i="11"/>
  <c r="BO793" i="11"/>
  <c r="BM793" i="11"/>
  <c r="BL793" i="11"/>
  <c r="BK793" i="11"/>
  <c r="BJ793" i="11"/>
  <c r="BI793" i="11"/>
  <c r="BQ792" i="11"/>
  <c r="BP792" i="11"/>
  <c r="BO792" i="11"/>
  <c r="BM792" i="11"/>
  <c r="BL792" i="11"/>
  <c r="BK792" i="11"/>
  <c r="BJ792" i="11"/>
  <c r="BI792" i="11"/>
  <c r="BQ791" i="11"/>
  <c r="BP791" i="11"/>
  <c r="BO791" i="11"/>
  <c r="BM791" i="11"/>
  <c r="BL791" i="11"/>
  <c r="BK791" i="11"/>
  <c r="BJ791" i="11"/>
  <c r="BI791" i="11"/>
  <c r="BQ790" i="11"/>
  <c r="BP790" i="11"/>
  <c r="BO790" i="11"/>
  <c r="BM790" i="11"/>
  <c r="BL790" i="11"/>
  <c r="BK790" i="11"/>
  <c r="BJ790" i="11"/>
  <c r="BI790" i="11"/>
  <c r="BQ789" i="11"/>
  <c r="BP789" i="11"/>
  <c r="BO789" i="11"/>
  <c r="BM789" i="11"/>
  <c r="BL789" i="11"/>
  <c r="BK789" i="11"/>
  <c r="BJ789" i="11"/>
  <c r="BI789" i="11"/>
  <c r="BQ788" i="11"/>
  <c r="BP788" i="11"/>
  <c r="BO788" i="11"/>
  <c r="BM788" i="11"/>
  <c r="BL788" i="11"/>
  <c r="BK788" i="11"/>
  <c r="BJ788" i="11"/>
  <c r="BI788" i="11"/>
  <c r="BQ787" i="11"/>
  <c r="BP787" i="11"/>
  <c r="BO787" i="11"/>
  <c r="BM787" i="11"/>
  <c r="BL787" i="11"/>
  <c r="BK787" i="11"/>
  <c r="BJ787" i="11"/>
  <c r="BI787" i="11"/>
  <c r="BQ786" i="11"/>
  <c r="BP786" i="11"/>
  <c r="BO786" i="11"/>
  <c r="BM786" i="11"/>
  <c r="BL786" i="11"/>
  <c r="BK786" i="11"/>
  <c r="BJ786" i="11"/>
  <c r="BI786" i="11"/>
  <c r="BQ785" i="11"/>
  <c r="BP785" i="11"/>
  <c r="BO785" i="11"/>
  <c r="BM785" i="11"/>
  <c r="BL785" i="11"/>
  <c r="BK785" i="11"/>
  <c r="BJ785" i="11"/>
  <c r="BI785" i="11"/>
  <c r="BQ784" i="11"/>
  <c r="BP784" i="11"/>
  <c r="BO784" i="11"/>
  <c r="BM784" i="11"/>
  <c r="BL784" i="11"/>
  <c r="BK784" i="11"/>
  <c r="BJ784" i="11"/>
  <c r="BI784" i="11"/>
  <c r="BQ783" i="11"/>
  <c r="BP783" i="11"/>
  <c r="BO783" i="11"/>
  <c r="BM783" i="11"/>
  <c r="BL783" i="11"/>
  <c r="BK783" i="11"/>
  <c r="BJ783" i="11"/>
  <c r="BI783" i="11"/>
  <c r="BQ782" i="11"/>
  <c r="BP782" i="11"/>
  <c r="BO782" i="11"/>
  <c r="BM782" i="11"/>
  <c r="BL782" i="11"/>
  <c r="BK782" i="11"/>
  <c r="BJ782" i="11"/>
  <c r="BI782" i="11"/>
  <c r="BQ781" i="11"/>
  <c r="BP781" i="11"/>
  <c r="BO781" i="11"/>
  <c r="BM781" i="11"/>
  <c r="BL781" i="11"/>
  <c r="BK781" i="11"/>
  <c r="BJ781" i="11"/>
  <c r="BI781" i="11"/>
  <c r="BQ780" i="11"/>
  <c r="BP780" i="11"/>
  <c r="BO780" i="11"/>
  <c r="BM780" i="11"/>
  <c r="BL780" i="11"/>
  <c r="BK780" i="11"/>
  <c r="BJ780" i="11"/>
  <c r="BI780" i="11"/>
  <c r="BQ779" i="11"/>
  <c r="BP779" i="11"/>
  <c r="BO779" i="11"/>
  <c r="BM779" i="11"/>
  <c r="BL779" i="11"/>
  <c r="BK779" i="11"/>
  <c r="BJ779" i="11"/>
  <c r="BI779" i="11"/>
  <c r="BQ778" i="11"/>
  <c r="BP778" i="11"/>
  <c r="BO778" i="11"/>
  <c r="BM778" i="11"/>
  <c r="BL778" i="11"/>
  <c r="BK778" i="11"/>
  <c r="BJ778" i="11"/>
  <c r="BI778" i="11"/>
  <c r="BQ777" i="11"/>
  <c r="BP777" i="11"/>
  <c r="BO777" i="11"/>
  <c r="BM777" i="11"/>
  <c r="BL777" i="11"/>
  <c r="BK777" i="11"/>
  <c r="BJ777" i="11"/>
  <c r="BI777" i="11"/>
  <c r="BQ776" i="11"/>
  <c r="BP776" i="11"/>
  <c r="BO776" i="11"/>
  <c r="BM776" i="11"/>
  <c r="BL776" i="11"/>
  <c r="BK776" i="11"/>
  <c r="BJ776" i="11"/>
  <c r="BI776" i="11"/>
  <c r="BQ775" i="11"/>
  <c r="BP775" i="11"/>
  <c r="BO775" i="11"/>
  <c r="BM775" i="11"/>
  <c r="BL775" i="11"/>
  <c r="BK775" i="11"/>
  <c r="BJ775" i="11"/>
  <c r="BI775" i="11"/>
  <c r="BQ774" i="11"/>
  <c r="BP774" i="11"/>
  <c r="BO774" i="11"/>
  <c r="BM774" i="11"/>
  <c r="BL774" i="11"/>
  <c r="BK774" i="11"/>
  <c r="BJ774" i="11"/>
  <c r="BI774" i="11"/>
  <c r="BQ773" i="11"/>
  <c r="BP773" i="11"/>
  <c r="BO773" i="11"/>
  <c r="BM773" i="11"/>
  <c r="BL773" i="11"/>
  <c r="BK773" i="11"/>
  <c r="BJ773" i="11"/>
  <c r="BI773" i="11"/>
  <c r="BQ772" i="11"/>
  <c r="BP772" i="11"/>
  <c r="BO772" i="11"/>
  <c r="BM772" i="11"/>
  <c r="BL772" i="11"/>
  <c r="BK772" i="11"/>
  <c r="BJ772" i="11"/>
  <c r="BI772" i="11"/>
  <c r="BQ771" i="11"/>
  <c r="BP771" i="11"/>
  <c r="BO771" i="11"/>
  <c r="BM771" i="11"/>
  <c r="BL771" i="11"/>
  <c r="BK771" i="11"/>
  <c r="BJ771" i="11"/>
  <c r="BI771" i="11"/>
  <c r="BQ770" i="11"/>
  <c r="BP770" i="11"/>
  <c r="BO770" i="11"/>
  <c r="BM770" i="11"/>
  <c r="BL770" i="11"/>
  <c r="BK770" i="11"/>
  <c r="BJ770" i="11"/>
  <c r="BI770" i="11"/>
  <c r="BQ769" i="11"/>
  <c r="BP769" i="11"/>
  <c r="BO769" i="11"/>
  <c r="BM769" i="11"/>
  <c r="BL769" i="11"/>
  <c r="BK769" i="11"/>
  <c r="BJ769" i="11"/>
  <c r="BI769" i="11"/>
  <c r="BQ768" i="11"/>
  <c r="BP768" i="11"/>
  <c r="BO768" i="11"/>
  <c r="BM768" i="11"/>
  <c r="BL768" i="11"/>
  <c r="BK768" i="11"/>
  <c r="BJ768" i="11"/>
  <c r="BI768" i="11"/>
  <c r="BQ767" i="11"/>
  <c r="BP767" i="11"/>
  <c r="BO767" i="11"/>
  <c r="BM767" i="11"/>
  <c r="BL767" i="11"/>
  <c r="BK767" i="11"/>
  <c r="BJ767" i="11"/>
  <c r="BI767" i="11"/>
  <c r="BQ766" i="11"/>
  <c r="BP766" i="11"/>
  <c r="BO766" i="11"/>
  <c r="BM766" i="11"/>
  <c r="BL766" i="11"/>
  <c r="BK766" i="11"/>
  <c r="BJ766" i="11"/>
  <c r="BI766" i="11"/>
  <c r="BQ765" i="11"/>
  <c r="BP765" i="11"/>
  <c r="BO765" i="11"/>
  <c r="BM765" i="11"/>
  <c r="BL765" i="11"/>
  <c r="BK765" i="11"/>
  <c r="BJ765" i="11"/>
  <c r="BI765" i="11"/>
  <c r="BQ764" i="11"/>
  <c r="BP764" i="11"/>
  <c r="BO764" i="11"/>
  <c r="BM764" i="11"/>
  <c r="BL764" i="11"/>
  <c r="BK764" i="11"/>
  <c r="BJ764" i="11"/>
  <c r="BI764" i="11"/>
  <c r="BQ763" i="11"/>
  <c r="BP763" i="11"/>
  <c r="BO763" i="11"/>
  <c r="BM763" i="11"/>
  <c r="BL763" i="11"/>
  <c r="BK763" i="11"/>
  <c r="BJ763" i="11"/>
  <c r="BI763" i="11"/>
  <c r="BQ762" i="11"/>
  <c r="BP762" i="11"/>
  <c r="BO762" i="11"/>
  <c r="BM762" i="11"/>
  <c r="BL762" i="11"/>
  <c r="BK762" i="11"/>
  <c r="BJ762" i="11"/>
  <c r="BI762" i="11"/>
  <c r="BQ761" i="11"/>
  <c r="BP761" i="11"/>
  <c r="BO761" i="11"/>
  <c r="BM761" i="11"/>
  <c r="BL761" i="11"/>
  <c r="BK761" i="11"/>
  <c r="BJ761" i="11"/>
  <c r="BI761" i="11"/>
  <c r="BQ760" i="11"/>
  <c r="BP760" i="11"/>
  <c r="BO760" i="11"/>
  <c r="BM760" i="11"/>
  <c r="BL760" i="11"/>
  <c r="BK760" i="11"/>
  <c r="BJ760" i="11"/>
  <c r="BI760" i="11"/>
  <c r="BQ759" i="11"/>
  <c r="BP759" i="11"/>
  <c r="BO759" i="11"/>
  <c r="BM759" i="11"/>
  <c r="BL759" i="11"/>
  <c r="BK759" i="11"/>
  <c r="BJ759" i="11"/>
  <c r="BI759" i="11"/>
  <c r="BQ758" i="11"/>
  <c r="BP758" i="11"/>
  <c r="BO758" i="11"/>
  <c r="BM758" i="11"/>
  <c r="BL758" i="11"/>
  <c r="BK758" i="11"/>
  <c r="BJ758" i="11"/>
  <c r="BI758" i="11"/>
  <c r="BQ757" i="11"/>
  <c r="BP757" i="11"/>
  <c r="BO757" i="11"/>
  <c r="BM757" i="11"/>
  <c r="BL757" i="11"/>
  <c r="BK757" i="11"/>
  <c r="BJ757" i="11"/>
  <c r="BI757" i="11"/>
  <c r="BQ756" i="11"/>
  <c r="BP756" i="11"/>
  <c r="BO756" i="11"/>
  <c r="BM756" i="11"/>
  <c r="BL756" i="11"/>
  <c r="BK756" i="11"/>
  <c r="BJ756" i="11"/>
  <c r="BI756" i="11"/>
  <c r="BQ755" i="11"/>
  <c r="BP755" i="11"/>
  <c r="BO755" i="11"/>
  <c r="BM755" i="11"/>
  <c r="BL755" i="11"/>
  <c r="BK755" i="11"/>
  <c r="BJ755" i="11"/>
  <c r="BI755" i="11"/>
  <c r="BQ754" i="11"/>
  <c r="BP754" i="11"/>
  <c r="BO754" i="11"/>
  <c r="BM754" i="11"/>
  <c r="BL754" i="11"/>
  <c r="BK754" i="11"/>
  <c r="BJ754" i="11"/>
  <c r="BI754" i="11"/>
  <c r="BQ753" i="11"/>
  <c r="BP753" i="11"/>
  <c r="BO753" i="11"/>
  <c r="BM753" i="11"/>
  <c r="BL753" i="11"/>
  <c r="BK753" i="11"/>
  <c r="BJ753" i="11"/>
  <c r="BI753" i="11"/>
  <c r="BQ752" i="11"/>
  <c r="BP752" i="11"/>
  <c r="BO752" i="11"/>
  <c r="BM752" i="11"/>
  <c r="BL752" i="11"/>
  <c r="BK752" i="11"/>
  <c r="BJ752" i="11"/>
  <c r="BI752" i="11"/>
  <c r="BQ751" i="11"/>
  <c r="BP751" i="11"/>
  <c r="BO751" i="11"/>
  <c r="BM751" i="11"/>
  <c r="BL751" i="11"/>
  <c r="BK751" i="11"/>
  <c r="BJ751" i="11"/>
  <c r="BI751" i="11"/>
  <c r="BQ750" i="11"/>
  <c r="BP750" i="11"/>
  <c r="BO750" i="11"/>
  <c r="BM750" i="11"/>
  <c r="BL750" i="11"/>
  <c r="BK750" i="11"/>
  <c r="BJ750" i="11"/>
  <c r="BI750" i="11"/>
  <c r="BQ749" i="11"/>
  <c r="BP749" i="11"/>
  <c r="BO749" i="11"/>
  <c r="BM749" i="11"/>
  <c r="BL749" i="11"/>
  <c r="BK749" i="11"/>
  <c r="BJ749" i="11"/>
  <c r="BI749" i="11"/>
  <c r="BQ748" i="11"/>
  <c r="BP748" i="11"/>
  <c r="BO748" i="11"/>
  <c r="BM748" i="11"/>
  <c r="BL748" i="11"/>
  <c r="BK748" i="11"/>
  <c r="BJ748" i="11"/>
  <c r="BI748" i="11"/>
  <c r="BQ747" i="11"/>
  <c r="BP747" i="11"/>
  <c r="BO747" i="11"/>
  <c r="BM747" i="11"/>
  <c r="BL747" i="11"/>
  <c r="BK747" i="11"/>
  <c r="BJ747" i="11"/>
  <c r="BI747" i="11"/>
  <c r="BQ746" i="11"/>
  <c r="BP746" i="11"/>
  <c r="BO746" i="11"/>
  <c r="BM746" i="11"/>
  <c r="BL746" i="11"/>
  <c r="BK746" i="11"/>
  <c r="BJ746" i="11"/>
  <c r="BI746" i="11"/>
  <c r="BQ745" i="11"/>
  <c r="BP745" i="11"/>
  <c r="BO745" i="11"/>
  <c r="BM745" i="11"/>
  <c r="BL745" i="11"/>
  <c r="BK745" i="11"/>
  <c r="BJ745" i="11"/>
  <c r="BI745" i="11"/>
  <c r="BQ744" i="11"/>
  <c r="BP744" i="11"/>
  <c r="BO744" i="11"/>
  <c r="BM744" i="11"/>
  <c r="BL744" i="11"/>
  <c r="BK744" i="11"/>
  <c r="BJ744" i="11"/>
  <c r="BI744" i="11"/>
  <c r="BQ743" i="11"/>
  <c r="BP743" i="11"/>
  <c r="BO743" i="11"/>
  <c r="BM743" i="11"/>
  <c r="BL743" i="11"/>
  <c r="BK743" i="11"/>
  <c r="BJ743" i="11"/>
  <c r="BI743" i="11"/>
  <c r="BQ742" i="11"/>
  <c r="BP742" i="11"/>
  <c r="BO742" i="11"/>
  <c r="BM742" i="11"/>
  <c r="BL742" i="11"/>
  <c r="BK742" i="11"/>
  <c r="BJ742" i="11"/>
  <c r="BI742" i="11"/>
  <c r="BQ741" i="11"/>
  <c r="BP741" i="11"/>
  <c r="BO741" i="11"/>
  <c r="BM741" i="11"/>
  <c r="BL741" i="11"/>
  <c r="BK741" i="11"/>
  <c r="BJ741" i="11"/>
  <c r="BI741" i="11"/>
  <c r="BQ740" i="11"/>
  <c r="BP740" i="11"/>
  <c r="BO740" i="11"/>
  <c r="BM740" i="11"/>
  <c r="BL740" i="11"/>
  <c r="BK740" i="11"/>
  <c r="BJ740" i="11"/>
  <c r="BI740" i="11"/>
  <c r="BQ739" i="11"/>
  <c r="BP739" i="11"/>
  <c r="BO739" i="11"/>
  <c r="BM739" i="11"/>
  <c r="BL739" i="11"/>
  <c r="BK739" i="11"/>
  <c r="BJ739" i="11"/>
  <c r="BI739" i="11"/>
  <c r="BQ738" i="11"/>
  <c r="BP738" i="11"/>
  <c r="BO738" i="11"/>
  <c r="BM738" i="11"/>
  <c r="BL738" i="11"/>
  <c r="BK738" i="11"/>
  <c r="BJ738" i="11"/>
  <c r="BI738" i="11"/>
  <c r="BQ737" i="11"/>
  <c r="BP737" i="11"/>
  <c r="BO737" i="11"/>
  <c r="BM737" i="11"/>
  <c r="BL737" i="11"/>
  <c r="BK737" i="11"/>
  <c r="BJ737" i="11"/>
  <c r="BI737" i="11"/>
  <c r="BQ736" i="11"/>
  <c r="BP736" i="11"/>
  <c r="BO736" i="11"/>
  <c r="BM736" i="11"/>
  <c r="BL736" i="11"/>
  <c r="BK736" i="11"/>
  <c r="BJ736" i="11"/>
  <c r="BI736" i="11"/>
  <c r="BQ735" i="11"/>
  <c r="BP735" i="11"/>
  <c r="BO735" i="11"/>
  <c r="BM735" i="11"/>
  <c r="BL735" i="11"/>
  <c r="BK735" i="11"/>
  <c r="BJ735" i="11"/>
  <c r="BI735" i="11"/>
  <c r="BQ734" i="11"/>
  <c r="BP734" i="11"/>
  <c r="BO734" i="11"/>
  <c r="BM734" i="11"/>
  <c r="BL734" i="11"/>
  <c r="BK734" i="11"/>
  <c r="BJ734" i="11"/>
  <c r="BI734" i="11"/>
  <c r="BQ733" i="11"/>
  <c r="BP733" i="11"/>
  <c r="BO733" i="11"/>
  <c r="BM733" i="11"/>
  <c r="BL733" i="11"/>
  <c r="BK733" i="11"/>
  <c r="BJ733" i="11"/>
  <c r="BI733" i="11"/>
  <c r="BQ732" i="11"/>
  <c r="BP732" i="11"/>
  <c r="BO732" i="11"/>
  <c r="BM732" i="11"/>
  <c r="BL732" i="11"/>
  <c r="BK732" i="11"/>
  <c r="BJ732" i="11"/>
  <c r="BI732" i="11"/>
  <c r="BQ731" i="11"/>
  <c r="BP731" i="11"/>
  <c r="BO731" i="11"/>
  <c r="BM731" i="11"/>
  <c r="BL731" i="11"/>
  <c r="BK731" i="11"/>
  <c r="BJ731" i="11"/>
  <c r="BI731" i="11"/>
  <c r="BQ730" i="11"/>
  <c r="BP730" i="11"/>
  <c r="BO730" i="11"/>
  <c r="BM730" i="11"/>
  <c r="BL730" i="11"/>
  <c r="BK730" i="11"/>
  <c r="BJ730" i="11"/>
  <c r="BI730" i="11"/>
  <c r="BQ729" i="11"/>
  <c r="BP729" i="11"/>
  <c r="BO729" i="11"/>
  <c r="BM729" i="11"/>
  <c r="BL729" i="11"/>
  <c r="BK729" i="11"/>
  <c r="BJ729" i="11"/>
  <c r="BI729" i="11"/>
  <c r="BQ728" i="11"/>
  <c r="BP728" i="11"/>
  <c r="BO728" i="11"/>
  <c r="BM728" i="11"/>
  <c r="BL728" i="11"/>
  <c r="BK728" i="11"/>
  <c r="BJ728" i="11"/>
  <c r="BI728" i="11"/>
  <c r="BQ727" i="11"/>
  <c r="BP727" i="11"/>
  <c r="BO727" i="11"/>
  <c r="BM727" i="11"/>
  <c r="BL727" i="11"/>
  <c r="BK727" i="11"/>
  <c r="BJ727" i="11"/>
  <c r="BI727" i="11"/>
  <c r="BQ726" i="11"/>
  <c r="BP726" i="11"/>
  <c r="BO726" i="11"/>
  <c r="BM726" i="11"/>
  <c r="BL726" i="11"/>
  <c r="BK726" i="11"/>
  <c r="BJ726" i="11"/>
  <c r="BI726" i="11"/>
  <c r="BQ725" i="11"/>
  <c r="BP725" i="11"/>
  <c r="BO725" i="11"/>
  <c r="BM725" i="11"/>
  <c r="BL725" i="11"/>
  <c r="BK725" i="11"/>
  <c r="BJ725" i="11"/>
  <c r="BI725" i="11"/>
  <c r="BQ724" i="11"/>
  <c r="BP724" i="11"/>
  <c r="BO724" i="11"/>
  <c r="BM724" i="11"/>
  <c r="BL724" i="11"/>
  <c r="BK724" i="11"/>
  <c r="BJ724" i="11"/>
  <c r="BI724" i="11"/>
  <c r="BQ723" i="11"/>
  <c r="BP723" i="11"/>
  <c r="BO723" i="11"/>
  <c r="BM723" i="11"/>
  <c r="BL723" i="11"/>
  <c r="BK723" i="11"/>
  <c r="BJ723" i="11"/>
  <c r="BI723" i="11"/>
  <c r="BQ722" i="11"/>
  <c r="BP722" i="11"/>
  <c r="BO722" i="11"/>
  <c r="BM722" i="11"/>
  <c r="BL722" i="11"/>
  <c r="BK722" i="11"/>
  <c r="BJ722" i="11"/>
  <c r="BI722" i="11"/>
  <c r="BQ721" i="11"/>
  <c r="BP721" i="11"/>
  <c r="BO721" i="11"/>
  <c r="BM721" i="11"/>
  <c r="BL721" i="11"/>
  <c r="BK721" i="11"/>
  <c r="BJ721" i="11"/>
  <c r="BI721" i="11"/>
  <c r="BQ720" i="11"/>
  <c r="BP720" i="11"/>
  <c r="BO720" i="11"/>
  <c r="BM720" i="11"/>
  <c r="BL720" i="11"/>
  <c r="BK720" i="11"/>
  <c r="BJ720" i="11"/>
  <c r="BI720" i="11"/>
  <c r="BQ719" i="11"/>
  <c r="BP719" i="11"/>
  <c r="BO719" i="11"/>
  <c r="BM719" i="11"/>
  <c r="BL719" i="11"/>
  <c r="BK719" i="11"/>
  <c r="BJ719" i="11"/>
  <c r="BI719" i="11"/>
  <c r="BQ718" i="11"/>
  <c r="BP718" i="11"/>
  <c r="BO718" i="11"/>
  <c r="BM718" i="11"/>
  <c r="BL718" i="11"/>
  <c r="BK718" i="11"/>
  <c r="BJ718" i="11"/>
  <c r="BI718" i="11"/>
  <c r="BQ717" i="11"/>
  <c r="BP717" i="11"/>
  <c r="BO717" i="11"/>
  <c r="BM717" i="11"/>
  <c r="BL717" i="11"/>
  <c r="BK717" i="11"/>
  <c r="BJ717" i="11"/>
  <c r="BI717" i="11"/>
  <c r="BQ716" i="11"/>
  <c r="BP716" i="11"/>
  <c r="BO716" i="11"/>
  <c r="BM716" i="11"/>
  <c r="BL716" i="11"/>
  <c r="BK716" i="11"/>
  <c r="BJ716" i="11"/>
  <c r="BI716" i="11"/>
  <c r="BQ715" i="11"/>
  <c r="BP715" i="11"/>
  <c r="BO715" i="11"/>
  <c r="BM715" i="11"/>
  <c r="BL715" i="11"/>
  <c r="BK715" i="11"/>
  <c r="BJ715" i="11"/>
  <c r="BI715" i="11"/>
  <c r="BQ714" i="11"/>
  <c r="BP714" i="11"/>
  <c r="BO714" i="11"/>
  <c r="BM714" i="11"/>
  <c r="BL714" i="11"/>
  <c r="BK714" i="11"/>
  <c r="BJ714" i="11"/>
  <c r="BI714" i="11"/>
  <c r="BQ713" i="11"/>
  <c r="BP713" i="11"/>
  <c r="BO713" i="11"/>
  <c r="BM713" i="11"/>
  <c r="BL713" i="11"/>
  <c r="BK713" i="11"/>
  <c r="BJ713" i="11"/>
  <c r="BI713" i="11"/>
  <c r="BQ712" i="11"/>
  <c r="BP712" i="11"/>
  <c r="BO712" i="11"/>
  <c r="BM712" i="11"/>
  <c r="BL712" i="11"/>
  <c r="BK712" i="11"/>
  <c r="BJ712" i="11"/>
  <c r="BI712" i="11"/>
  <c r="BQ711" i="11"/>
  <c r="BP711" i="11"/>
  <c r="BO711" i="11"/>
  <c r="BM711" i="11"/>
  <c r="BL711" i="11"/>
  <c r="BK711" i="11"/>
  <c r="BJ711" i="11"/>
  <c r="BI711" i="11"/>
  <c r="BQ710" i="11"/>
  <c r="BP710" i="11"/>
  <c r="BO710" i="11"/>
  <c r="BM710" i="11"/>
  <c r="BL710" i="11"/>
  <c r="BK710" i="11"/>
  <c r="BJ710" i="11"/>
  <c r="BI710" i="11"/>
  <c r="BQ709" i="11"/>
  <c r="BP709" i="11"/>
  <c r="BO709" i="11"/>
  <c r="BM709" i="11"/>
  <c r="BL709" i="11"/>
  <c r="BK709" i="11"/>
  <c r="BJ709" i="11"/>
  <c r="BI709" i="11"/>
  <c r="BQ708" i="11"/>
  <c r="BP708" i="11"/>
  <c r="BO708" i="11"/>
  <c r="BM708" i="11"/>
  <c r="BL708" i="11"/>
  <c r="BK708" i="11"/>
  <c r="BJ708" i="11"/>
  <c r="BI708" i="11"/>
  <c r="BQ707" i="11"/>
  <c r="BP707" i="11"/>
  <c r="BO707" i="11"/>
  <c r="BM707" i="11"/>
  <c r="BL707" i="11"/>
  <c r="BK707" i="11"/>
  <c r="BJ707" i="11"/>
  <c r="BI707" i="11"/>
  <c r="BQ706" i="11"/>
  <c r="BP706" i="11"/>
  <c r="BO706" i="11"/>
  <c r="BM706" i="11"/>
  <c r="BL706" i="11"/>
  <c r="BK706" i="11"/>
  <c r="BJ706" i="11"/>
  <c r="BI706" i="11"/>
  <c r="BQ705" i="11"/>
  <c r="BP705" i="11"/>
  <c r="BO705" i="11"/>
  <c r="BM705" i="11"/>
  <c r="BL705" i="11"/>
  <c r="BK705" i="11"/>
  <c r="BJ705" i="11"/>
  <c r="BI705" i="11"/>
  <c r="BQ704" i="11"/>
  <c r="BP704" i="11"/>
  <c r="BO704" i="11"/>
  <c r="BM704" i="11"/>
  <c r="BL704" i="11"/>
  <c r="BK704" i="11"/>
  <c r="BJ704" i="11"/>
  <c r="BI704" i="11"/>
  <c r="BQ703" i="11"/>
  <c r="BP703" i="11"/>
  <c r="BO703" i="11"/>
  <c r="BM703" i="11"/>
  <c r="BL703" i="11"/>
  <c r="BK703" i="11"/>
  <c r="BJ703" i="11"/>
  <c r="BI703" i="11"/>
  <c r="BQ702" i="11"/>
  <c r="BP702" i="11"/>
  <c r="BO702" i="11"/>
  <c r="BM702" i="11"/>
  <c r="BL702" i="11"/>
  <c r="BK702" i="11"/>
  <c r="BJ702" i="11"/>
  <c r="BI702" i="11"/>
  <c r="BQ701" i="11"/>
  <c r="BP701" i="11"/>
  <c r="BO701" i="11"/>
  <c r="BM701" i="11"/>
  <c r="BL701" i="11"/>
  <c r="BK701" i="11"/>
  <c r="BJ701" i="11"/>
  <c r="BI701" i="11"/>
  <c r="BQ700" i="11"/>
  <c r="BP700" i="11"/>
  <c r="BO700" i="11"/>
  <c r="BM700" i="11"/>
  <c r="BL700" i="11"/>
  <c r="BK700" i="11"/>
  <c r="BJ700" i="11"/>
  <c r="BI700" i="11"/>
  <c r="BQ699" i="11"/>
  <c r="BP699" i="11"/>
  <c r="BO699" i="11"/>
  <c r="BM699" i="11"/>
  <c r="BL699" i="11"/>
  <c r="BK699" i="11"/>
  <c r="BJ699" i="11"/>
  <c r="BI699" i="11"/>
  <c r="BQ698" i="11"/>
  <c r="BP698" i="11"/>
  <c r="BO698" i="11"/>
  <c r="BM698" i="11"/>
  <c r="BL698" i="11"/>
  <c r="BK698" i="11"/>
  <c r="BJ698" i="11"/>
  <c r="BI698" i="11"/>
  <c r="BQ697" i="11"/>
  <c r="BP697" i="11"/>
  <c r="BO697" i="11"/>
  <c r="BM697" i="11"/>
  <c r="BL697" i="11"/>
  <c r="BK697" i="11"/>
  <c r="BJ697" i="11"/>
  <c r="BI697" i="11"/>
  <c r="BQ696" i="11"/>
  <c r="BP696" i="11"/>
  <c r="BO696" i="11"/>
  <c r="BM696" i="11"/>
  <c r="BL696" i="11"/>
  <c r="BK696" i="11"/>
  <c r="BJ696" i="11"/>
  <c r="BI696" i="11"/>
  <c r="BQ695" i="11"/>
  <c r="BP695" i="11"/>
  <c r="BO695" i="11"/>
  <c r="BM695" i="11"/>
  <c r="BL695" i="11"/>
  <c r="BK695" i="11"/>
  <c r="BJ695" i="11"/>
  <c r="BI695" i="11"/>
  <c r="BQ694" i="11"/>
  <c r="BP694" i="11"/>
  <c r="BO694" i="11"/>
  <c r="BM694" i="11"/>
  <c r="BL694" i="11"/>
  <c r="BK694" i="11"/>
  <c r="BJ694" i="11"/>
  <c r="BI694" i="11"/>
  <c r="BQ693" i="11"/>
  <c r="BP693" i="11"/>
  <c r="BO693" i="11"/>
  <c r="BM693" i="11"/>
  <c r="BL693" i="11"/>
  <c r="BK693" i="11"/>
  <c r="BJ693" i="11"/>
  <c r="BI693" i="11"/>
  <c r="BQ692" i="11"/>
  <c r="BP692" i="11"/>
  <c r="BO692" i="11"/>
  <c r="BM692" i="11"/>
  <c r="BL692" i="11"/>
  <c r="BK692" i="11"/>
  <c r="BJ692" i="11"/>
  <c r="BI692" i="11"/>
  <c r="BQ691" i="11"/>
  <c r="BP691" i="11"/>
  <c r="BO691" i="11"/>
  <c r="BM691" i="11"/>
  <c r="BL691" i="11"/>
  <c r="BK691" i="11"/>
  <c r="BJ691" i="11"/>
  <c r="BI691" i="11"/>
  <c r="BQ690" i="11"/>
  <c r="BP690" i="11"/>
  <c r="BO690" i="11"/>
  <c r="BM690" i="11"/>
  <c r="BL690" i="11"/>
  <c r="BK690" i="11"/>
  <c r="BJ690" i="11"/>
  <c r="BI690" i="11"/>
  <c r="BQ689" i="11"/>
  <c r="BP689" i="11"/>
  <c r="BO689" i="11"/>
  <c r="BM689" i="11"/>
  <c r="BL689" i="11"/>
  <c r="BK689" i="11"/>
  <c r="BJ689" i="11"/>
  <c r="BI689" i="11"/>
  <c r="BQ688" i="11"/>
  <c r="BP688" i="11"/>
  <c r="BO688" i="11"/>
  <c r="BM688" i="11"/>
  <c r="BL688" i="11"/>
  <c r="BK688" i="11"/>
  <c r="BJ688" i="11"/>
  <c r="BI688" i="11"/>
  <c r="BQ687" i="11"/>
  <c r="BP687" i="11"/>
  <c r="BO687" i="11"/>
  <c r="BM687" i="11"/>
  <c r="BL687" i="11"/>
  <c r="BK687" i="11"/>
  <c r="BJ687" i="11"/>
  <c r="BI687" i="11"/>
  <c r="BQ686" i="11"/>
  <c r="BP686" i="11"/>
  <c r="BO686" i="11"/>
  <c r="BM686" i="11"/>
  <c r="BL686" i="11"/>
  <c r="BK686" i="11"/>
  <c r="BJ686" i="11"/>
  <c r="BI686" i="11"/>
  <c r="BQ685" i="11"/>
  <c r="BP685" i="11"/>
  <c r="BO685" i="11"/>
  <c r="BM685" i="11"/>
  <c r="BL685" i="11"/>
  <c r="BK685" i="11"/>
  <c r="BJ685" i="11"/>
  <c r="BI685" i="11"/>
  <c r="BQ684" i="11"/>
  <c r="BP684" i="11"/>
  <c r="BO684" i="11"/>
  <c r="BM684" i="11"/>
  <c r="BL684" i="11"/>
  <c r="BK684" i="11"/>
  <c r="BJ684" i="11"/>
  <c r="BI684" i="11"/>
  <c r="BQ683" i="11"/>
  <c r="BP683" i="11"/>
  <c r="BO683" i="11"/>
  <c r="BM683" i="11"/>
  <c r="BL683" i="11"/>
  <c r="BK683" i="11"/>
  <c r="BJ683" i="11"/>
  <c r="BI683" i="11"/>
  <c r="BQ682" i="11"/>
  <c r="BP682" i="11"/>
  <c r="BO682" i="11"/>
  <c r="BM682" i="11"/>
  <c r="BL682" i="11"/>
  <c r="BK682" i="11"/>
  <c r="BJ682" i="11"/>
  <c r="BI682" i="11"/>
  <c r="BQ681" i="11"/>
  <c r="BP681" i="11"/>
  <c r="BO681" i="11"/>
  <c r="BM681" i="11"/>
  <c r="BL681" i="11"/>
  <c r="BK681" i="11"/>
  <c r="BJ681" i="11"/>
  <c r="BI681" i="11"/>
  <c r="BQ680" i="11"/>
  <c r="BP680" i="11"/>
  <c r="BO680" i="11"/>
  <c r="BM680" i="11"/>
  <c r="BL680" i="11"/>
  <c r="BK680" i="11"/>
  <c r="BJ680" i="11"/>
  <c r="BI680" i="11"/>
  <c r="BQ679" i="11"/>
  <c r="BP679" i="11"/>
  <c r="BO679" i="11"/>
  <c r="BM679" i="11"/>
  <c r="BL679" i="11"/>
  <c r="BK679" i="11"/>
  <c r="BJ679" i="11"/>
  <c r="BI679" i="11"/>
  <c r="BQ678" i="11"/>
  <c r="BP678" i="11"/>
  <c r="BO678" i="11"/>
  <c r="BM678" i="11"/>
  <c r="BL678" i="11"/>
  <c r="BK678" i="11"/>
  <c r="BJ678" i="11"/>
  <c r="BI678" i="11"/>
  <c r="BQ677" i="11"/>
  <c r="BP677" i="11"/>
  <c r="BO677" i="11"/>
  <c r="BM677" i="11"/>
  <c r="BL677" i="11"/>
  <c r="BK677" i="11"/>
  <c r="BJ677" i="11"/>
  <c r="BI677" i="11"/>
  <c r="BQ676" i="11"/>
  <c r="BP676" i="11"/>
  <c r="BO676" i="11"/>
  <c r="BM676" i="11"/>
  <c r="BL676" i="11"/>
  <c r="BK676" i="11"/>
  <c r="BJ676" i="11"/>
  <c r="BI676" i="11"/>
  <c r="BQ675" i="11"/>
  <c r="BP675" i="11"/>
  <c r="BO675" i="11"/>
  <c r="BM675" i="11"/>
  <c r="BL675" i="11"/>
  <c r="BK675" i="11"/>
  <c r="BJ675" i="11"/>
  <c r="BI675" i="11"/>
  <c r="BQ674" i="11"/>
  <c r="BP674" i="11"/>
  <c r="BO674" i="11"/>
  <c r="BM674" i="11"/>
  <c r="BL674" i="11"/>
  <c r="BK674" i="11"/>
  <c r="BJ674" i="11"/>
  <c r="BI674" i="11"/>
  <c r="BQ673" i="11"/>
  <c r="BP673" i="11"/>
  <c r="BO673" i="11"/>
  <c r="BM673" i="11"/>
  <c r="BL673" i="11"/>
  <c r="BK673" i="11"/>
  <c r="BJ673" i="11"/>
  <c r="BI673" i="11"/>
  <c r="BQ672" i="11"/>
  <c r="BP672" i="11"/>
  <c r="BO672" i="11"/>
  <c r="BM672" i="11"/>
  <c r="BL672" i="11"/>
  <c r="BK672" i="11"/>
  <c r="BJ672" i="11"/>
  <c r="BI672" i="11"/>
  <c r="BQ671" i="11"/>
  <c r="BP671" i="11"/>
  <c r="BO671" i="11"/>
  <c r="BM671" i="11"/>
  <c r="BL671" i="11"/>
  <c r="BK671" i="11"/>
  <c r="BJ671" i="11"/>
  <c r="BI671" i="11"/>
  <c r="BQ670" i="11"/>
  <c r="BP670" i="11"/>
  <c r="BO670" i="11"/>
  <c r="BM670" i="11"/>
  <c r="BL670" i="11"/>
  <c r="BK670" i="11"/>
  <c r="BJ670" i="11"/>
  <c r="BI670" i="11"/>
  <c r="BQ669" i="11"/>
  <c r="BP669" i="11"/>
  <c r="BO669" i="11"/>
  <c r="BM669" i="11"/>
  <c r="BL669" i="11"/>
  <c r="BK669" i="11"/>
  <c r="BJ669" i="11"/>
  <c r="BI669" i="11"/>
  <c r="BQ668" i="11"/>
  <c r="BP668" i="11"/>
  <c r="BO668" i="11"/>
  <c r="BM668" i="11"/>
  <c r="BL668" i="11"/>
  <c r="BK668" i="11"/>
  <c r="BJ668" i="11"/>
  <c r="BI668" i="11"/>
  <c r="BQ667" i="11"/>
  <c r="BP667" i="11"/>
  <c r="BO667" i="11"/>
  <c r="BM667" i="11"/>
  <c r="BL667" i="11"/>
  <c r="BK667" i="11"/>
  <c r="BJ667" i="11"/>
  <c r="BI667" i="11"/>
  <c r="BQ666" i="11"/>
  <c r="BP666" i="11"/>
  <c r="BO666" i="11"/>
  <c r="BM666" i="11"/>
  <c r="BL666" i="11"/>
  <c r="BK666" i="11"/>
  <c r="BJ666" i="11"/>
  <c r="BI666" i="11"/>
  <c r="BQ665" i="11"/>
  <c r="BP665" i="11"/>
  <c r="BO665" i="11"/>
  <c r="BM665" i="11"/>
  <c r="BL665" i="11"/>
  <c r="BK665" i="11"/>
  <c r="BJ665" i="11"/>
  <c r="BI665" i="11"/>
  <c r="BQ664" i="11"/>
  <c r="BP664" i="11"/>
  <c r="BO664" i="11"/>
  <c r="BM664" i="11"/>
  <c r="BL664" i="11"/>
  <c r="BK664" i="11"/>
  <c r="BJ664" i="11"/>
  <c r="BI664" i="11"/>
  <c r="BQ663" i="11"/>
  <c r="BP663" i="11"/>
  <c r="BO663" i="11"/>
  <c r="BM663" i="11"/>
  <c r="BL663" i="11"/>
  <c r="BK663" i="11"/>
  <c r="BJ663" i="11"/>
  <c r="BI663" i="11"/>
  <c r="BQ662" i="11"/>
  <c r="BP662" i="11"/>
  <c r="BO662" i="11"/>
  <c r="BM662" i="11"/>
  <c r="BL662" i="11"/>
  <c r="BK662" i="11"/>
  <c r="BJ662" i="11"/>
  <c r="BI662" i="11"/>
  <c r="BQ661" i="11"/>
  <c r="BP661" i="11"/>
  <c r="BO661" i="11"/>
  <c r="BM661" i="11"/>
  <c r="BL661" i="11"/>
  <c r="BK661" i="11"/>
  <c r="BJ661" i="11"/>
  <c r="BI661" i="11"/>
  <c r="BQ660" i="11"/>
  <c r="BP660" i="11"/>
  <c r="BO660" i="11"/>
  <c r="BM660" i="11"/>
  <c r="BL660" i="11"/>
  <c r="BK660" i="11"/>
  <c r="BJ660" i="11"/>
  <c r="BI660" i="11"/>
  <c r="BQ659" i="11"/>
  <c r="BP659" i="11"/>
  <c r="BO659" i="11"/>
  <c r="BM659" i="11"/>
  <c r="BL659" i="11"/>
  <c r="BK659" i="11"/>
  <c r="BJ659" i="11"/>
  <c r="BI659" i="11"/>
  <c r="BQ658" i="11"/>
  <c r="BP658" i="11"/>
  <c r="BO658" i="11"/>
  <c r="BM658" i="11"/>
  <c r="BL658" i="11"/>
  <c r="BK658" i="11"/>
  <c r="BJ658" i="11"/>
  <c r="BI658" i="11"/>
  <c r="BQ657" i="11"/>
  <c r="BP657" i="11"/>
  <c r="BO657" i="11"/>
  <c r="BM657" i="11"/>
  <c r="BL657" i="11"/>
  <c r="BK657" i="11"/>
  <c r="BJ657" i="11"/>
  <c r="BI657" i="11"/>
  <c r="BQ656" i="11"/>
  <c r="BP656" i="11"/>
  <c r="BO656" i="11"/>
  <c r="BM656" i="11"/>
  <c r="BL656" i="11"/>
  <c r="BK656" i="11"/>
  <c r="BJ656" i="11"/>
  <c r="BI656" i="11"/>
  <c r="BQ655" i="11"/>
  <c r="BP655" i="11"/>
  <c r="BO655" i="11"/>
  <c r="BM655" i="11"/>
  <c r="BL655" i="11"/>
  <c r="BK655" i="11"/>
  <c r="BJ655" i="11"/>
  <c r="BI655" i="11"/>
  <c r="BQ654" i="11"/>
  <c r="BP654" i="11"/>
  <c r="BO654" i="11"/>
  <c r="BM654" i="11"/>
  <c r="BL654" i="11"/>
  <c r="BK654" i="11"/>
  <c r="BJ654" i="11"/>
  <c r="BI654" i="11"/>
  <c r="BQ653" i="11"/>
  <c r="BP653" i="11"/>
  <c r="BO653" i="11"/>
  <c r="BM653" i="11"/>
  <c r="BL653" i="11"/>
  <c r="BK653" i="11"/>
  <c r="BJ653" i="11"/>
  <c r="BI653" i="11"/>
  <c r="BQ652" i="11"/>
  <c r="BP652" i="11"/>
  <c r="BO652" i="11"/>
  <c r="BM652" i="11"/>
  <c r="BL652" i="11"/>
  <c r="BK652" i="11"/>
  <c r="BJ652" i="11"/>
  <c r="BI652" i="11"/>
  <c r="BQ651" i="11"/>
  <c r="BP651" i="11"/>
  <c r="BO651" i="11"/>
  <c r="BM651" i="11"/>
  <c r="BL651" i="11"/>
  <c r="BK651" i="11"/>
  <c r="BJ651" i="11"/>
  <c r="BI651" i="11"/>
  <c r="BQ650" i="11"/>
  <c r="BP650" i="11"/>
  <c r="BO650" i="11"/>
  <c r="BM650" i="11"/>
  <c r="BL650" i="11"/>
  <c r="BK650" i="11"/>
  <c r="BJ650" i="11"/>
  <c r="BI650" i="11"/>
  <c r="BQ649" i="11"/>
  <c r="BP649" i="11"/>
  <c r="BO649" i="11"/>
  <c r="BM649" i="11"/>
  <c r="BL649" i="11"/>
  <c r="BK649" i="11"/>
  <c r="BJ649" i="11"/>
  <c r="BI649" i="11"/>
  <c r="BQ648" i="11"/>
  <c r="BP648" i="11"/>
  <c r="BO648" i="11"/>
  <c r="BM648" i="11"/>
  <c r="BL648" i="11"/>
  <c r="BK648" i="11"/>
  <c r="BJ648" i="11"/>
  <c r="BI648" i="11"/>
  <c r="BQ647" i="11"/>
  <c r="BP647" i="11"/>
  <c r="BO647" i="11"/>
  <c r="BM647" i="11"/>
  <c r="BL647" i="11"/>
  <c r="BK647" i="11"/>
  <c r="BJ647" i="11"/>
  <c r="BI647" i="11"/>
  <c r="BQ646" i="11"/>
  <c r="BP646" i="11"/>
  <c r="BO646" i="11"/>
  <c r="BM646" i="11"/>
  <c r="BL646" i="11"/>
  <c r="BK646" i="11"/>
  <c r="BJ646" i="11"/>
  <c r="BI646" i="11"/>
  <c r="BQ645" i="11"/>
  <c r="BP645" i="11"/>
  <c r="BO645" i="11"/>
  <c r="BM645" i="11"/>
  <c r="BL645" i="11"/>
  <c r="BK645" i="11"/>
  <c r="BJ645" i="11"/>
  <c r="BI645" i="11"/>
  <c r="BQ644" i="11"/>
  <c r="BP644" i="11"/>
  <c r="BO644" i="11"/>
  <c r="BM644" i="11"/>
  <c r="BL644" i="11"/>
  <c r="BK644" i="11"/>
  <c r="BJ644" i="11"/>
  <c r="BI644" i="11"/>
  <c r="BQ643" i="11"/>
  <c r="BP643" i="11"/>
  <c r="BO643" i="11"/>
  <c r="BM643" i="11"/>
  <c r="BL643" i="11"/>
  <c r="BK643" i="11"/>
  <c r="BJ643" i="11"/>
  <c r="BI643" i="11"/>
  <c r="BQ642" i="11"/>
  <c r="BP642" i="11"/>
  <c r="BO642" i="11"/>
  <c r="BM642" i="11"/>
  <c r="BL642" i="11"/>
  <c r="BK642" i="11"/>
  <c r="BJ642" i="11"/>
  <c r="BI642" i="11"/>
  <c r="BQ641" i="11"/>
  <c r="BP641" i="11"/>
  <c r="BO641" i="11"/>
  <c r="BM641" i="11"/>
  <c r="BL641" i="11"/>
  <c r="BK641" i="11"/>
  <c r="BJ641" i="11"/>
  <c r="BI641" i="11"/>
  <c r="BQ640" i="11"/>
  <c r="BP640" i="11"/>
  <c r="BO640" i="11"/>
  <c r="BM640" i="11"/>
  <c r="BL640" i="11"/>
  <c r="BK640" i="11"/>
  <c r="BJ640" i="11"/>
  <c r="BI640" i="11"/>
  <c r="BQ639" i="11"/>
  <c r="BP639" i="11"/>
  <c r="BO639" i="11"/>
  <c r="BM639" i="11"/>
  <c r="BL639" i="11"/>
  <c r="BK639" i="11"/>
  <c r="BJ639" i="11"/>
  <c r="BI639" i="11"/>
  <c r="BQ638" i="11"/>
  <c r="BP638" i="11"/>
  <c r="BO638" i="11"/>
  <c r="BM638" i="11"/>
  <c r="BL638" i="11"/>
  <c r="BK638" i="11"/>
  <c r="BJ638" i="11"/>
  <c r="BI638" i="11"/>
  <c r="BQ637" i="11"/>
  <c r="BP637" i="11"/>
  <c r="BO637" i="11"/>
  <c r="BM637" i="11"/>
  <c r="BL637" i="11"/>
  <c r="BK637" i="11"/>
  <c r="BJ637" i="11"/>
  <c r="BI637" i="11"/>
  <c r="BQ636" i="11"/>
  <c r="BP636" i="11"/>
  <c r="BO636" i="11"/>
  <c r="BM636" i="11"/>
  <c r="BL636" i="11"/>
  <c r="BK636" i="11"/>
  <c r="BJ636" i="11"/>
  <c r="BI636" i="11"/>
  <c r="BQ635" i="11"/>
  <c r="BP635" i="11"/>
  <c r="BO635" i="11"/>
  <c r="BM635" i="11"/>
  <c r="BL635" i="11"/>
  <c r="BK635" i="11"/>
  <c r="BJ635" i="11"/>
  <c r="BI635" i="11"/>
  <c r="BQ634" i="11"/>
  <c r="BP634" i="11"/>
  <c r="BO634" i="11"/>
  <c r="BM634" i="11"/>
  <c r="BL634" i="11"/>
  <c r="BK634" i="11"/>
  <c r="BJ634" i="11"/>
  <c r="BI634" i="11"/>
  <c r="BQ633" i="11"/>
  <c r="BP633" i="11"/>
  <c r="BO633" i="11"/>
  <c r="BM633" i="11"/>
  <c r="BL633" i="11"/>
  <c r="BK633" i="11"/>
  <c r="BJ633" i="11"/>
  <c r="BI633" i="11"/>
  <c r="BQ632" i="11"/>
  <c r="BP632" i="11"/>
  <c r="BO632" i="11"/>
  <c r="BM632" i="11"/>
  <c r="BL632" i="11"/>
  <c r="BK632" i="11"/>
  <c r="BJ632" i="11"/>
  <c r="BI632" i="11"/>
  <c r="BQ631" i="11"/>
  <c r="BP631" i="11"/>
  <c r="BO631" i="11"/>
  <c r="BM631" i="11"/>
  <c r="BL631" i="11"/>
  <c r="BK631" i="11"/>
  <c r="BJ631" i="11"/>
  <c r="BI631" i="11"/>
  <c r="BQ630" i="11"/>
  <c r="BP630" i="11"/>
  <c r="BO630" i="11"/>
  <c r="BM630" i="11"/>
  <c r="BL630" i="11"/>
  <c r="BK630" i="11"/>
  <c r="BJ630" i="11"/>
  <c r="BI630" i="11"/>
  <c r="BQ629" i="11"/>
  <c r="BP629" i="11"/>
  <c r="BO629" i="11"/>
  <c r="BM629" i="11"/>
  <c r="BL629" i="11"/>
  <c r="BK629" i="11"/>
  <c r="BJ629" i="11"/>
  <c r="BI629" i="11"/>
  <c r="BQ628" i="11"/>
  <c r="BP628" i="11"/>
  <c r="BO628" i="11"/>
  <c r="BM628" i="11"/>
  <c r="BL628" i="11"/>
  <c r="BK628" i="11"/>
  <c r="BJ628" i="11"/>
  <c r="BI628" i="11"/>
  <c r="BQ627" i="11"/>
  <c r="BP627" i="11"/>
  <c r="BO627" i="11"/>
  <c r="BM627" i="11"/>
  <c r="BL627" i="11"/>
  <c r="BK627" i="11"/>
  <c r="BJ627" i="11"/>
  <c r="BI627" i="11"/>
  <c r="BQ626" i="11"/>
  <c r="BP626" i="11"/>
  <c r="BO626" i="11"/>
  <c r="BM626" i="11"/>
  <c r="BL626" i="11"/>
  <c r="BK626" i="11"/>
  <c r="BJ626" i="11"/>
  <c r="BI626" i="11"/>
  <c r="BQ625" i="11"/>
  <c r="BP625" i="11"/>
  <c r="BO625" i="11"/>
  <c r="BM625" i="11"/>
  <c r="BL625" i="11"/>
  <c r="BK625" i="11"/>
  <c r="BJ625" i="11"/>
  <c r="BI625" i="11"/>
  <c r="BQ624" i="11"/>
  <c r="BP624" i="11"/>
  <c r="BO624" i="11"/>
  <c r="BM624" i="11"/>
  <c r="BL624" i="11"/>
  <c r="BK624" i="11"/>
  <c r="BJ624" i="11"/>
  <c r="BI624" i="11"/>
  <c r="BQ623" i="11"/>
  <c r="BP623" i="11"/>
  <c r="BO623" i="11"/>
  <c r="BM623" i="11"/>
  <c r="BL623" i="11"/>
  <c r="BK623" i="11"/>
  <c r="BJ623" i="11"/>
  <c r="BI623" i="11"/>
  <c r="BQ622" i="11"/>
  <c r="BP622" i="11"/>
  <c r="BO622" i="11"/>
  <c r="BM622" i="11"/>
  <c r="BL622" i="11"/>
  <c r="BK622" i="11"/>
  <c r="BJ622" i="11"/>
  <c r="BI622" i="11"/>
  <c r="BQ621" i="11"/>
  <c r="BP621" i="11"/>
  <c r="BO621" i="11"/>
  <c r="BM621" i="11"/>
  <c r="BL621" i="11"/>
  <c r="BK621" i="11"/>
  <c r="BJ621" i="11"/>
  <c r="BI621" i="11"/>
  <c r="BQ620" i="11"/>
  <c r="BP620" i="11"/>
  <c r="BO620" i="11"/>
  <c r="BM620" i="11"/>
  <c r="BL620" i="11"/>
  <c r="BK620" i="11"/>
  <c r="BJ620" i="11"/>
  <c r="BI620" i="11"/>
  <c r="BQ619" i="11"/>
  <c r="BP619" i="11"/>
  <c r="BO619" i="11"/>
  <c r="BM619" i="11"/>
  <c r="BL619" i="11"/>
  <c r="BK619" i="11"/>
  <c r="BJ619" i="11"/>
  <c r="BI619" i="11"/>
  <c r="BQ618" i="11"/>
  <c r="BP618" i="11"/>
  <c r="BO618" i="11"/>
  <c r="BM618" i="11"/>
  <c r="BL618" i="11"/>
  <c r="BK618" i="11"/>
  <c r="BJ618" i="11"/>
  <c r="BI618" i="11"/>
  <c r="BQ617" i="11"/>
  <c r="BP617" i="11"/>
  <c r="BO617" i="11"/>
  <c r="BM617" i="11"/>
  <c r="BL617" i="11"/>
  <c r="BK617" i="11"/>
  <c r="BJ617" i="11"/>
  <c r="BI617" i="11"/>
  <c r="BQ616" i="11"/>
  <c r="BP616" i="11"/>
  <c r="BO616" i="11"/>
  <c r="BM616" i="11"/>
  <c r="BL616" i="11"/>
  <c r="BK616" i="11"/>
  <c r="BJ616" i="11"/>
  <c r="BI616" i="11"/>
  <c r="BQ615" i="11"/>
  <c r="BP615" i="11"/>
  <c r="BO615" i="11"/>
  <c r="BM615" i="11"/>
  <c r="BL615" i="11"/>
  <c r="BK615" i="11"/>
  <c r="BJ615" i="11"/>
  <c r="BI615" i="11"/>
  <c r="BQ614" i="11"/>
  <c r="BP614" i="11"/>
  <c r="BO614" i="11"/>
  <c r="BM614" i="11"/>
  <c r="BL614" i="11"/>
  <c r="BK614" i="11"/>
  <c r="BJ614" i="11"/>
  <c r="BI614" i="11"/>
  <c r="BQ613" i="11"/>
  <c r="BP613" i="11"/>
  <c r="BO613" i="11"/>
  <c r="BM613" i="11"/>
  <c r="BL613" i="11"/>
  <c r="BK613" i="11"/>
  <c r="BJ613" i="11"/>
  <c r="BI613" i="11"/>
  <c r="BQ612" i="11"/>
  <c r="BP612" i="11"/>
  <c r="BO612" i="11"/>
  <c r="BM612" i="11"/>
  <c r="BL612" i="11"/>
  <c r="BK612" i="11"/>
  <c r="BJ612" i="11"/>
  <c r="BI612" i="11"/>
  <c r="BQ611" i="11"/>
  <c r="BP611" i="11"/>
  <c r="BO611" i="11"/>
  <c r="BM611" i="11"/>
  <c r="BL611" i="11"/>
  <c r="BK611" i="11"/>
  <c r="BJ611" i="11"/>
  <c r="BI611" i="11"/>
  <c r="BQ610" i="11"/>
  <c r="BP610" i="11"/>
  <c r="BO610" i="11"/>
  <c r="BM610" i="11"/>
  <c r="BL610" i="11"/>
  <c r="BK610" i="11"/>
  <c r="BJ610" i="11"/>
  <c r="BI610" i="11"/>
  <c r="BQ609" i="11"/>
  <c r="BP609" i="11"/>
  <c r="BO609" i="11"/>
  <c r="BM609" i="11"/>
  <c r="BL609" i="11"/>
  <c r="BK609" i="11"/>
  <c r="BJ609" i="11"/>
  <c r="BI609" i="11"/>
  <c r="BQ608" i="11"/>
  <c r="BP608" i="11"/>
  <c r="BO608" i="11"/>
  <c r="BM608" i="11"/>
  <c r="BL608" i="11"/>
  <c r="BK608" i="11"/>
  <c r="BJ608" i="11"/>
  <c r="BI608" i="11"/>
  <c r="BQ607" i="11"/>
  <c r="BP607" i="11"/>
  <c r="BO607" i="11"/>
  <c r="BM607" i="11"/>
  <c r="BL607" i="11"/>
  <c r="BK607" i="11"/>
  <c r="BJ607" i="11"/>
  <c r="BI607" i="11"/>
  <c r="BQ606" i="11"/>
  <c r="BP606" i="11"/>
  <c r="BO606" i="11"/>
  <c r="BM606" i="11"/>
  <c r="BL606" i="11"/>
  <c r="BK606" i="11"/>
  <c r="BJ606" i="11"/>
  <c r="BI606" i="11"/>
  <c r="BQ605" i="11"/>
  <c r="BP605" i="11"/>
  <c r="BO605" i="11"/>
  <c r="BM605" i="11"/>
  <c r="BL605" i="11"/>
  <c r="BK605" i="11"/>
  <c r="BJ605" i="11"/>
  <c r="BI605" i="11"/>
  <c r="BQ604" i="11"/>
  <c r="BP604" i="11"/>
  <c r="BO604" i="11"/>
  <c r="BM604" i="11"/>
  <c r="BL604" i="11"/>
  <c r="BK604" i="11"/>
  <c r="BJ604" i="11"/>
  <c r="BI604" i="11"/>
  <c r="BQ603" i="11"/>
  <c r="BP603" i="11"/>
  <c r="BO603" i="11"/>
  <c r="BM603" i="11"/>
  <c r="BL603" i="11"/>
  <c r="BK603" i="11"/>
  <c r="BJ603" i="11"/>
  <c r="BI603" i="11"/>
  <c r="BQ602" i="11"/>
  <c r="BP602" i="11"/>
  <c r="BO602" i="11"/>
  <c r="BM602" i="11"/>
  <c r="BL602" i="11"/>
  <c r="BK602" i="11"/>
  <c r="BJ602" i="11"/>
  <c r="BI602" i="11"/>
  <c r="BQ601" i="11"/>
  <c r="BP601" i="11"/>
  <c r="BO601" i="11"/>
  <c r="BM601" i="11"/>
  <c r="BL601" i="11"/>
  <c r="BK601" i="11"/>
  <c r="BJ601" i="11"/>
  <c r="BI601" i="11"/>
  <c r="BQ600" i="11"/>
  <c r="BP600" i="11"/>
  <c r="BO600" i="11"/>
  <c r="BM600" i="11"/>
  <c r="BL600" i="11"/>
  <c r="BK600" i="11"/>
  <c r="BJ600" i="11"/>
  <c r="BI600" i="11"/>
  <c r="BQ599" i="11"/>
  <c r="BP599" i="11"/>
  <c r="BO599" i="11"/>
  <c r="BM599" i="11"/>
  <c r="BL599" i="11"/>
  <c r="BK599" i="11"/>
  <c r="BJ599" i="11"/>
  <c r="BI599" i="11"/>
  <c r="BQ598" i="11"/>
  <c r="BP598" i="11"/>
  <c r="BO598" i="11"/>
  <c r="BM598" i="11"/>
  <c r="BL598" i="11"/>
  <c r="BK598" i="11"/>
  <c r="BJ598" i="11"/>
  <c r="BI598" i="11"/>
  <c r="BQ597" i="11"/>
  <c r="BP597" i="11"/>
  <c r="BO597" i="11"/>
  <c r="BM597" i="11"/>
  <c r="BL597" i="11"/>
  <c r="BK597" i="11"/>
  <c r="BJ597" i="11"/>
  <c r="BI597" i="11"/>
  <c r="BQ596" i="11"/>
  <c r="BP596" i="11"/>
  <c r="BO596" i="11"/>
  <c r="BM596" i="11"/>
  <c r="BL596" i="11"/>
  <c r="BK596" i="11"/>
  <c r="BJ596" i="11"/>
  <c r="BI596" i="11"/>
  <c r="BQ595" i="11"/>
  <c r="BP595" i="11"/>
  <c r="BO595" i="11"/>
  <c r="BM595" i="11"/>
  <c r="BL595" i="11"/>
  <c r="BK595" i="11"/>
  <c r="BJ595" i="11"/>
  <c r="BI595" i="11"/>
  <c r="BQ594" i="11"/>
  <c r="BP594" i="11"/>
  <c r="BO594" i="11"/>
  <c r="BM594" i="11"/>
  <c r="BL594" i="11"/>
  <c r="BK594" i="11"/>
  <c r="BJ594" i="11"/>
  <c r="BI594" i="11"/>
  <c r="BQ593" i="11"/>
  <c r="BP593" i="11"/>
  <c r="BO593" i="11"/>
  <c r="BM593" i="11"/>
  <c r="BL593" i="11"/>
  <c r="BK593" i="11"/>
  <c r="BJ593" i="11"/>
  <c r="BI593" i="11"/>
  <c r="BQ592" i="11"/>
  <c r="BP592" i="11"/>
  <c r="BO592" i="11"/>
  <c r="BM592" i="11"/>
  <c r="BL592" i="11"/>
  <c r="BK592" i="11"/>
  <c r="BJ592" i="11"/>
  <c r="BI592" i="11"/>
  <c r="BQ591" i="11"/>
  <c r="BP591" i="11"/>
  <c r="BO591" i="11"/>
  <c r="BM591" i="11"/>
  <c r="BL591" i="11"/>
  <c r="BK591" i="11"/>
  <c r="BJ591" i="11"/>
  <c r="BI591" i="11"/>
  <c r="BQ590" i="11"/>
  <c r="BP590" i="11"/>
  <c r="BO590" i="11"/>
  <c r="BM590" i="11"/>
  <c r="BL590" i="11"/>
  <c r="BK590" i="11"/>
  <c r="BJ590" i="11"/>
  <c r="BI590" i="11"/>
  <c r="BQ589" i="11"/>
  <c r="BP589" i="11"/>
  <c r="BO589" i="11"/>
  <c r="BM589" i="11"/>
  <c r="BL589" i="11"/>
  <c r="BK589" i="11"/>
  <c r="BJ589" i="11"/>
  <c r="BI589" i="11"/>
  <c r="BQ588" i="11"/>
  <c r="BP588" i="11"/>
  <c r="BO588" i="11"/>
  <c r="BM588" i="11"/>
  <c r="BL588" i="11"/>
  <c r="BK588" i="11"/>
  <c r="BJ588" i="11"/>
  <c r="BI588" i="11"/>
  <c r="BQ587" i="11"/>
  <c r="BP587" i="11"/>
  <c r="BO587" i="11"/>
  <c r="BM587" i="11"/>
  <c r="BL587" i="11"/>
  <c r="BK587" i="11"/>
  <c r="BJ587" i="11"/>
  <c r="BI587" i="11"/>
  <c r="BQ586" i="11"/>
  <c r="BP586" i="11"/>
  <c r="BO586" i="11"/>
  <c r="BM586" i="11"/>
  <c r="BL586" i="11"/>
  <c r="BK586" i="11"/>
  <c r="BJ586" i="11"/>
  <c r="BI586" i="11"/>
  <c r="BQ585" i="11"/>
  <c r="BP585" i="11"/>
  <c r="BO585" i="11"/>
  <c r="BM585" i="11"/>
  <c r="BL585" i="11"/>
  <c r="BK585" i="11"/>
  <c r="BJ585" i="11"/>
  <c r="BI585" i="11"/>
  <c r="BQ584" i="11"/>
  <c r="BP584" i="11"/>
  <c r="BO584" i="11"/>
  <c r="BM584" i="11"/>
  <c r="BL584" i="11"/>
  <c r="BK584" i="11"/>
  <c r="BJ584" i="11"/>
  <c r="BI584" i="11"/>
  <c r="BQ583" i="11"/>
  <c r="BP583" i="11"/>
  <c r="BO583" i="11"/>
  <c r="BM583" i="11"/>
  <c r="BL583" i="11"/>
  <c r="BK583" i="11"/>
  <c r="BJ583" i="11"/>
  <c r="BI583" i="11"/>
  <c r="BQ582" i="11"/>
  <c r="BP582" i="11"/>
  <c r="BO582" i="11"/>
  <c r="BM582" i="11"/>
  <c r="BL582" i="11"/>
  <c r="BK582" i="11"/>
  <c r="BJ582" i="11"/>
  <c r="BI582" i="11"/>
  <c r="BQ581" i="11"/>
  <c r="BP581" i="11"/>
  <c r="BO581" i="11"/>
  <c r="BM581" i="11"/>
  <c r="BL581" i="11"/>
  <c r="BK581" i="11"/>
  <c r="BJ581" i="11"/>
  <c r="BI581" i="11"/>
  <c r="BQ580" i="11"/>
  <c r="BP580" i="11"/>
  <c r="BO580" i="11"/>
  <c r="BM580" i="11"/>
  <c r="BL580" i="11"/>
  <c r="BK580" i="11"/>
  <c r="BJ580" i="11"/>
  <c r="BI580" i="11"/>
  <c r="BQ579" i="11"/>
  <c r="BP579" i="11"/>
  <c r="BO579" i="11"/>
  <c r="BM579" i="11"/>
  <c r="BL579" i="11"/>
  <c r="BK579" i="11"/>
  <c r="BJ579" i="11"/>
  <c r="BI579" i="11"/>
  <c r="BQ578" i="11"/>
  <c r="BP578" i="11"/>
  <c r="BO578" i="11"/>
  <c r="BM578" i="11"/>
  <c r="BL578" i="11"/>
  <c r="BK578" i="11"/>
  <c r="BJ578" i="11"/>
  <c r="BI578" i="11"/>
  <c r="BQ577" i="11"/>
  <c r="BP577" i="11"/>
  <c r="BO577" i="11"/>
  <c r="BM577" i="11"/>
  <c r="BL577" i="11"/>
  <c r="BK577" i="11"/>
  <c r="BJ577" i="11"/>
  <c r="BI577" i="11"/>
  <c r="BQ576" i="11"/>
  <c r="BP576" i="11"/>
  <c r="BO576" i="11"/>
  <c r="BM576" i="11"/>
  <c r="BL576" i="11"/>
  <c r="BK576" i="11"/>
  <c r="BJ576" i="11"/>
  <c r="BI576" i="11"/>
  <c r="BQ575" i="11"/>
  <c r="BP575" i="11"/>
  <c r="BO575" i="11"/>
  <c r="BM575" i="11"/>
  <c r="BL575" i="11"/>
  <c r="BK575" i="11"/>
  <c r="BJ575" i="11"/>
  <c r="BI575" i="11"/>
  <c r="BQ574" i="11"/>
  <c r="BP574" i="11"/>
  <c r="BO574" i="11"/>
  <c r="BM574" i="11"/>
  <c r="BL574" i="11"/>
  <c r="BK574" i="11"/>
  <c r="BJ574" i="11"/>
  <c r="BI574" i="11"/>
  <c r="BQ573" i="11"/>
  <c r="BP573" i="11"/>
  <c r="BO573" i="11"/>
  <c r="BM573" i="11"/>
  <c r="BL573" i="11"/>
  <c r="BK573" i="11"/>
  <c r="BJ573" i="11"/>
  <c r="BI573" i="11"/>
  <c r="BQ572" i="11"/>
  <c r="BP572" i="11"/>
  <c r="BO572" i="11"/>
  <c r="BM572" i="11"/>
  <c r="BL572" i="11"/>
  <c r="BK572" i="11"/>
  <c r="BJ572" i="11"/>
  <c r="BI572" i="11"/>
  <c r="BQ571" i="11"/>
  <c r="BP571" i="11"/>
  <c r="BO571" i="11"/>
  <c r="BM571" i="11"/>
  <c r="BL571" i="11"/>
  <c r="BK571" i="11"/>
  <c r="BJ571" i="11"/>
  <c r="BI571" i="11"/>
  <c r="BQ570" i="11"/>
  <c r="BP570" i="11"/>
  <c r="BO570" i="11"/>
  <c r="BM570" i="11"/>
  <c r="BL570" i="11"/>
  <c r="BK570" i="11"/>
  <c r="BJ570" i="11"/>
  <c r="BI570" i="11"/>
  <c r="BQ569" i="11"/>
  <c r="BP569" i="11"/>
  <c r="BO569" i="11"/>
  <c r="BM569" i="11"/>
  <c r="BL569" i="11"/>
  <c r="BK569" i="11"/>
  <c r="BJ569" i="11"/>
  <c r="BI569" i="11"/>
  <c r="BQ568" i="11"/>
  <c r="BP568" i="11"/>
  <c r="BO568" i="11"/>
  <c r="BM568" i="11"/>
  <c r="BL568" i="11"/>
  <c r="BK568" i="11"/>
  <c r="BJ568" i="11"/>
  <c r="BI568" i="11"/>
  <c r="BQ567" i="11"/>
  <c r="BP567" i="11"/>
  <c r="BO567" i="11"/>
  <c r="BM567" i="11"/>
  <c r="BL567" i="11"/>
  <c r="BK567" i="11"/>
  <c r="BJ567" i="11"/>
  <c r="BI567" i="11"/>
  <c r="BQ566" i="11"/>
  <c r="BP566" i="11"/>
  <c r="BO566" i="11"/>
  <c r="BM566" i="11"/>
  <c r="BL566" i="11"/>
  <c r="BK566" i="11"/>
  <c r="BJ566" i="11"/>
  <c r="BI566" i="11"/>
  <c r="BQ565" i="11"/>
  <c r="BP565" i="11"/>
  <c r="BO565" i="11"/>
  <c r="BM565" i="11"/>
  <c r="BL565" i="11"/>
  <c r="BK565" i="11"/>
  <c r="BJ565" i="11"/>
  <c r="BI565" i="11"/>
  <c r="BQ564" i="11"/>
  <c r="BP564" i="11"/>
  <c r="BO564" i="11"/>
  <c r="BM564" i="11"/>
  <c r="BL564" i="11"/>
  <c r="BK564" i="11"/>
  <c r="BJ564" i="11"/>
  <c r="BI564" i="11"/>
  <c r="BQ563" i="11"/>
  <c r="BP563" i="11"/>
  <c r="BO563" i="11"/>
  <c r="BM563" i="11"/>
  <c r="BL563" i="11"/>
  <c r="BK563" i="11"/>
  <c r="BJ563" i="11"/>
  <c r="BI563" i="11"/>
  <c r="BQ562" i="11"/>
  <c r="BP562" i="11"/>
  <c r="BO562" i="11"/>
  <c r="BM562" i="11"/>
  <c r="BL562" i="11"/>
  <c r="BK562" i="11"/>
  <c r="BJ562" i="11"/>
  <c r="BI562" i="11"/>
  <c r="BQ561" i="11"/>
  <c r="BP561" i="11"/>
  <c r="BO561" i="11"/>
  <c r="BM561" i="11"/>
  <c r="BL561" i="11"/>
  <c r="BK561" i="11"/>
  <c r="BJ561" i="11"/>
  <c r="BI561" i="11"/>
  <c r="BQ560" i="11"/>
  <c r="BP560" i="11"/>
  <c r="BO560" i="11"/>
  <c r="BM560" i="11"/>
  <c r="BL560" i="11"/>
  <c r="BK560" i="11"/>
  <c r="BJ560" i="11"/>
  <c r="BI560" i="11"/>
  <c r="BQ559" i="11"/>
  <c r="BP559" i="11"/>
  <c r="BO559" i="11"/>
  <c r="BM559" i="11"/>
  <c r="BL559" i="11"/>
  <c r="BK559" i="11"/>
  <c r="BJ559" i="11"/>
  <c r="BI559" i="11"/>
  <c r="BQ558" i="11"/>
  <c r="BP558" i="11"/>
  <c r="BO558" i="11"/>
  <c r="BM558" i="11"/>
  <c r="BL558" i="11"/>
  <c r="BK558" i="11"/>
  <c r="BJ558" i="11"/>
  <c r="BI558" i="11"/>
  <c r="BQ557" i="11"/>
  <c r="BP557" i="11"/>
  <c r="BO557" i="11"/>
  <c r="BM557" i="11"/>
  <c r="BL557" i="11"/>
  <c r="BK557" i="11"/>
  <c r="BJ557" i="11"/>
  <c r="BI557" i="11"/>
  <c r="BQ556" i="11"/>
  <c r="BP556" i="11"/>
  <c r="BO556" i="11"/>
  <c r="BM556" i="11"/>
  <c r="BL556" i="11"/>
  <c r="BK556" i="11"/>
  <c r="BJ556" i="11"/>
  <c r="BI556" i="11"/>
  <c r="BQ555" i="11"/>
  <c r="BP555" i="11"/>
  <c r="BO555" i="11"/>
  <c r="BM555" i="11"/>
  <c r="BL555" i="11"/>
  <c r="BK555" i="11"/>
  <c r="BJ555" i="11"/>
  <c r="BI555" i="11"/>
  <c r="BQ554" i="11"/>
  <c r="BP554" i="11"/>
  <c r="BO554" i="11"/>
  <c r="BM554" i="11"/>
  <c r="BL554" i="11"/>
  <c r="BK554" i="11"/>
  <c r="BJ554" i="11"/>
  <c r="BI554" i="11"/>
  <c r="BQ553" i="11"/>
  <c r="BP553" i="11"/>
  <c r="BO553" i="11"/>
  <c r="BM553" i="11"/>
  <c r="BL553" i="11"/>
  <c r="BK553" i="11"/>
  <c r="BJ553" i="11"/>
  <c r="BI553" i="11"/>
  <c r="BQ552" i="11"/>
  <c r="BP552" i="11"/>
  <c r="BO552" i="11"/>
  <c r="BM552" i="11"/>
  <c r="BL552" i="11"/>
  <c r="BK552" i="11"/>
  <c r="BJ552" i="11"/>
  <c r="BI552" i="11"/>
  <c r="BQ551" i="11"/>
  <c r="BP551" i="11"/>
  <c r="BO551" i="11"/>
  <c r="BM551" i="11"/>
  <c r="BL551" i="11"/>
  <c r="BK551" i="11"/>
  <c r="BJ551" i="11"/>
  <c r="BI551" i="11"/>
  <c r="BQ550" i="11"/>
  <c r="BP550" i="11"/>
  <c r="BO550" i="11"/>
  <c r="BM550" i="11"/>
  <c r="BL550" i="11"/>
  <c r="BK550" i="11"/>
  <c r="BJ550" i="11"/>
  <c r="BI550" i="11"/>
  <c r="BQ549" i="11"/>
  <c r="BP549" i="11"/>
  <c r="BO549" i="11"/>
  <c r="BM549" i="11"/>
  <c r="BL549" i="11"/>
  <c r="BK549" i="11"/>
  <c r="BJ549" i="11"/>
  <c r="BI549" i="11"/>
  <c r="BQ548" i="11"/>
  <c r="BP548" i="11"/>
  <c r="BO548" i="11"/>
  <c r="BM548" i="11"/>
  <c r="BL548" i="11"/>
  <c r="BK548" i="11"/>
  <c r="BJ548" i="11"/>
  <c r="BI548" i="11"/>
  <c r="BQ547" i="11"/>
  <c r="BP547" i="11"/>
  <c r="BO547" i="11"/>
  <c r="BM547" i="11"/>
  <c r="BL547" i="11"/>
  <c r="BK547" i="11"/>
  <c r="BJ547" i="11"/>
  <c r="BI547" i="11"/>
  <c r="BQ546" i="11"/>
  <c r="BP546" i="11"/>
  <c r="BO546" i="11"/>
  <c r="BM546" i="11"/>
  <c r="BL546" i="11"/>
  <c r="BK546" i="11"/>
  <c r="BJ546" i="11"/>
  <c r="BI546" i="11"/>
  <c r="BQ545" i="11"/>
  <c r="BP545" i="11"/>
  <c r="BO545" i="11"/>
  <c r="BM545" i="11"/>
  <c r="BL545" i="11"/>
  <c r="BK545" i="11"/>
  <c r="BJ545" i="11"/>
  <c r="BI545" i="11"/>
  <c r="BQ544" i="11"/>
  <c r="BP544" i="11"/>
  <c r="BO544" i="11"/>
  <c r="BM544" i="11"/>
  <c r="BL544" i="11"/>
  <c r="BK544" i="11"/>
  <c r="BJ544" i="11"/>
  <c r="BI544" i="11"/>
  <c r="BQ543" i="11"/>
  <c r="BP543" i="11"/>
  <c r="BO543" i="11"/>
  <c r="BM543" i="11"/>
  <c r="BL543" i="11"/>
  <c r="BK543" i="11"/>
  <c r="BJ543" i="11"/>
  <c r="BI543" i="11"/>
  <c r="BQ542" i="11"/>
  <c r="BP542" i="11"/>
  <c r="BO542" i="11"/>
  <c r="BM542" i="11"/>
  <c r="BL542" i="11"/>
  <c r="BK542" i="11"/>
  <c r="BJ542" i="11"/>
  <c r="BI542" i="11"/>
  <c r="BQ541" i="11"/>
  <c r="BP541" i="11"/>
  <c r="BO541" i="11"/>
  <c r="BM541" i="11"/>
  <c r="BL541" i="11"/>
  <c r="BK541" i="11"/>
  <c r="BJ541" i="11"/>
  <c r="BI541" i="11"/>
  <c r="BQ540" i="11"/>
  <c r="BP540" i="11"/>
  <c r="BO540" i="11"/>
  <c r="BM540" i="11"/>
  <c r="BL540" i="11"/>
  <c r="BK540" i="11"/>
  <c r="BJ540" i="11"/>
  <c r="BI540" i="11"/>
  <c r="BQ539" i="11"/>
  <c r="BP539" i="11"/>
  <c r="BO539" i="11"/>
  <c r="BM539" i="11"/>
  <c r="BL539" i="11"/>
  <c r="BK539" i="11"/>
  <c r="BJ539" i="11"/>
  <c r="BI539" i="11"/>
  <c r="BQ538" i="11"/>
  <c r="BP538" i="11"/>
  <c r="BO538" i="11"/>
  <c r="BM538" i="11"/>
  <c r="BL538" i="11"/>
  <c r="BK538" i="11"/>
  <c r="BJ538" i="11"/>
  <c r="BI538" i="11"/>
  <c r="BQ537" i="11"/>
  <c r="BP537" i="11"/>
  <c r="BO537" i="11"/>
  <c r="BM537" i="11"/>
  <c r="BL537" i="11"/>
  <c r="BK537" i="11"/>
  <c r="BJ537" i="11"/>
  <c r="BI537" i="11"/>
  <c r="BQ536" i="11"/>
  <c r="BP536" i="11"/>
  <c r="BO536" i="11"/>
  <c r="BM536" i="11"/>
  <c r="BL536" i="11"/>
  <c r="BK536" i="11"/>
  <c r="BJ536" i="11"/>
  <c r="BI536" i="11"/>
  <c r="BQ535" i="11"/>
  <c r="BP535" i="11"/>
  <c r="BO535" i="11"/>
  <c r="BM535" i="11"/>
  <c r="BL535" i="11"/>
  <c r="BK535" i="11"/>
  <c r="BJ535" i="11"/>
  <c r="BI535" i="11"/>
  <c r="BQ534" i="11"/>
  <c r="BP534" i="11"/>
  <c r="BO534" i="11"/>
  <c r="BM534" i="11"/>
  <c r="BL534" i="11"/>
  <c r="BK534" i="11"/>
  <c r="BJ534" i="11"/>
  <c r="BI534" i="11"/>
  <c r="BQ533" i="11"/>
  <c r="BP533" i="11"/>
  <c r="BO533" i="11"/>
  <c r="BM533" i="11"/>
  <c r="BL533" i="11"/>
  <c r="BK533" i="11"/>
  <c r="BJ533" i="11"/>
  <c r="BI533" i="11"/>
  <c r="BQ532" i="11"/>
  <c r="BP532" i="11"/>
  <c r="BO532" i="11"/>
  <c r="BM532" i="11"/>
  <c r="BL532" i="11"/>
  <c r="BK532" i="11"/>
  <c r="BJ532" i="11"/>
  <c r="BI532" i="11"/>
  <c r="BQ531" i="11"/>
  <c r="BP531" i="11"/>
  <c r="BO531" i="11"/>
  <c r="BM531" i="11"/>
  <c r="BL531" i="11"/>
  <c r="BK531" i="11"/>
  <c r="BJ531" i="11"/>
  <c r="BI531" i="11"/>
  <c r="BQ530" i="11"/>
  <c r="BP530" i="11"/>
  <c r="BO530" i="11"/>
  <c r="BM530" i="11"/>
  <c r="BL530" i="11"/>
  <c r="BK530" i="11"/>
  <c r="BJ530" i="11"/>
  <c r="BI530" i="11"/>
  <c r="BQ529" i="11"/>
  <c r="BP529" i="11"/>
  <c r="BO529" i="11"/>
  <c r="BM529" i="11"/>
  <c r="BL529" i="11"/>
  <c r="BK529" i="11"/>
  <c r="BJ529" i="11"/>
  <c r="BI529" i="11"/>
  <c r="BQ528" i="11"/>
  <c r="BP528" i="11"/>
  <c r="BO528" i="11"/>
  <c r="BM528" i="11"/>
  <c r="BL528" i="11"/>
  <c r="BK528" i="11"/>
  <c r="BJ528" i="11"/>
  <c r="BI528" i="11"/>
  <c r="BQ527" i="11"/>
  <c r="BP527" i="11"/>
  <c r="BO527" i="11"/>
  <c r="BM527" i="11"/>
  <c r="BL527" i="11"/>
  <c r="BK527" i="11"/>
  <c r="BJ527" i="11"/>
  <c r="BI527" i="11"/>
  <c r="BQ526" i="11"/>
  <c r="BP526" i="11"/>
  <c r="BO526" i="11"/>
  <c r="BM526" i="11"/>
  <c r="BL526" i="11"/>
  <c r="BK526" i="11"/>
  <c r="BJ526" i="11"/>
  <c r="BI526" i="11"/>
  <c r="BQ525" i="11"/>
  <c r="BP525" i="11"/>
  <c r="BO525" i="11"/>
  <c r="BM525" i="11"/>
  <c r="BL525" i="11"/>
  <c r="BK525" i="11"/>
  <c r="BJ525" i="11"/>
  <c r="BI525" i="11"/>
  <c r="BQ524" i="11"/>
  <c r="BP524" i="11"/>
  <c r="BO524" i="11"/>
  <c r="BM524" i="11"/>
  <c r="BL524" i="11"/>
  <c r="BK524" i="11"/>
  <c r="BJ524" i="11"/>
  <c r="BI524" i="11"/>
  <c r="BQ523" i="11"/>
  <c r="BP523" i="11"/>
  <c r="BO523" i="11"/>
  <c r="BM523" i="11"/>
  <c r="BL523" i="11"/>
  <c r="BK523" i="11"/>
  <c r="BJ523" i="11"/>
  <c r="BI523" i="11"/>
  <c r="BQ522" i="11"/>
  <c r="BP522" i="11"/>
  <c r="BO522" i="11"/>
  <c r="BM522" i="11"/>
  <c r="BL522" i="11"/>
  <c r="BK522" i="11"/>
  <c r="BJ522" i="11"/>
  <c r="BI522" i="11"/>
  <c r="BQ521" i="11"/>
  <c r="BP521" i="11"/>
  <c r="BO521" i="11"/>
  <c r="BM521" i="11"/>
  <c r="BL521" i="11"/>
  <c r="BK521" i="11"/>
  <c r="BJ521" i="11"/>
  <c r="BI521" i="11"/>
  <c r="BQ520" i="11"/>
  <c r="BP520" i="11"/>
  <c r="BO520" i="11"/>
  <c r="BM520" i="11"/>
  <c r="BL520" i="11"/>
  <c r="BK520" i="11"/>
  <c r="BJ520" i="11"/>
  <c r="BI520" i="11"/>
  <c r="BQ519" i="11"/>
  <c r="BP519" i="11"/>
  <c r="BO519" i="11"/>
  <c r="BM519" i="11"/>
  <c r="BL519" i="11"/>
  <c r="BK519" i="11"/>
  <c r="BJ519" i="11"/>
  <c r="BI519" i="11"/>
  <c r="BQ518" i="11"/>
  <c r="BP518" i="11"/>
  <c r="BO518" i="11"/>
  <c r="BM518" i="11"/>
  <c r="BL518" i="11"/>
  <c r="BK518" i="11"/>
  <c r="BJ518" i="11"/>
  <c r="BI518" i="11"/>
  <c r="BQ517" i="11"/>
  <c r="BP517" i="11"/>
  <c r="BO517" i="11"/>
  <c r="BM517" i="11"/>
  <c r="BL517" i="11"/>
  <c r="BK517" i="11"/>
  <c r="BJ517" i="11"/>
  <c r="BI517" i="11"/>
  <c r="BQ516" i="11"/>
  <c r="BP516" i="11"/>
  <c r="BO516" i="11"/>
  <c r="BM516" i="11"/>
  <c r="BL516" i="11"/>
  <c r="BK516" i="11"/>
  <c r="BJ516" i="11"/>
  <c r="BI516" i="11"/>
  <c r="BQ515" i="11"/>
  <c r="BP515" i="11"/>
  <c r="BO515" i="11"/>
  <c r="BM515" i="11"/>
  <c r="BL515" i="11"/>
  <c r="BK515" i="11"/>
  <c r="BJ515" i="11"/>
  <c r="BI515" i="11"/>
  <c r="BQ514" i="11"/>
  <c r="BP514" i="11"/>
  <c r="BO514" i="11"/>
  <c r="BM514" i="11"/>
  <c r="BL514" i="11"/>
  <c r="BK514" i="11"/>
  <c r="BJ514" i="11"/>
  <c r="BI514" i="11"/>
  <c r="BQ513" i="11"/>
  <c r="BP513" i="11"/>
  <c r="BO513" i="11"/>
  <c r="BM513" i="11"/>
  <c r="BL513" i="11"/>
  <c r="BK513" i="11"/>
  <c r="BJ513" i="11"/>
  <c r="BI513" i="11"/>
  <c r="BQ512" i="11"/>
  <c r="BP512" i="11"/>
  <c r="BO512" i="11"/>
  <c r="BM512" i="11"/>
  <c r="BL512" i="11"/>
  <c r="BK512" i="11"/>
  <c r="BJ512" i="11"/>
  <c r="BI512" i="11"/>
  <c r="BQ511" i="11"/>
  <c r="BP511" i="11"/>
  <c r="BO511" i="11"/>
  <c r="BM511" i="11"/>
  <c r="BL511" i="11"/>
  <c r="BK511" i="11"/>
  <c r="BJ511" i="11"/>
  <c r="BI511" i="11"/>
  <c r="BQ510" i="11"/>
  <c r="BP510" i="11"/>
  <c r="BO510" i="11"/>
  <c r="BM510" i="11"/>
  <c r="BL510" i="11"/>
  <c r="BK510" i="11"/>
  <c r="BJ510" i="11"/>
  <c r="BI510" i="11"/>
  <c r="BQ509" i="11"/>
  <c r="BP509" i="11"/>
  <c r="BO509" i="11"/>
  <c r="BM509" i="11"/>
  <c r="BL509" i="11"/>
  <c r="BK509" i="11"/>
  <c r="BJ509" i="11"/>
  <c r="BI509" i="11"/>
  <c r="BQ508" i="11"/>
  <c r="BP508" i="11"/>
  <c r="BO508" i="11"/>
  <c r="BM508" i="11"/>
  <c r="BL508" i="11"/>
  <c r="BK508" i="11"/>
  <c r="BJ508" i="11"/>
  <c r="BI508" i="11"/>
  <c r="BQ507" i="11"/>
  <c r="BP507" i="11"/>
  <c r="BO507" i="11"/>
  <c r="BM507" i="11"/>
  <c r="BL507" i="11"/>
  <c r="BK507" i="11"/>
  <c r="BJ507" i="11"/>
  <c r="BI507" i="11"/>
  <c r="BQ506" i="11"/>
  <c r="BP506" i="11"/>
  <c r="BO506" i="11"/>
  <c r="BM506" i="11"/>
  <c r="BL506" i="11"/>
  <c r="BK506" i="11"/>
  <c r="BJ506" i="11"/>
  <c r="BI506" i="11"/>
  <c r="BQ505" i="11"/>
  <c r="BP505" i="11"/>
  <c r="BO505" i="11"/>
  <c r="BM505" i="11"/>
  <c r="BL505" i="11"/>
  <c r="BK505" i="11"/>
  <c r="BJ505" i="11"/>
  <c r="BI505" i="11"/>
  <c r="BQ504" i="11"/>
  <c r="BP504" i="11"/>
  <c r="BO504" i="11"/>
  <c r="BM504" i="11"/>
  <c r="BL504" i="11"/>
  <c r="BK504" i="11"/>
  <c r="BJ504" i="11"/>
  <c r="BI504" i="11"/>
  <c r="BQ503" i="11"/>
  <c r="BP503" i="11"/>
  <c r="BO503" i="11"/>
  <c r="BM503" i="11"/>
  <c r="BL503" i="11"/>
  <c r="BK503" i="11"/>
  <c r="BJ503" i="11"/>
  <c r="BI503" i="11"/>
  <c r="BQ502" i="11"/>
  <c r="BP502" i="11"/>
  <c r="BO502" i="11"/>
  <c r="BM502" i="11"/>
  <c r="BL502" i="11"/>
  <c r="BK502" i="11"/>
  <c r="BJ502" i="11"/>
  <c r="BI502" i="11"/>
  <c r="BQ501" i="11"/>
  <c r="BP501" i="11"/>
  <c r="BO501" i="11"/>
  <c r="BM501" i="11"/>
  <c r="BL501" i="11"/>
  <c r="BK501" i="11"/>
  <c r="BJ501" i="11"/>
  <c r="BI501" i="11"/>
  <c r="BQ500" i="11"/>
  <c r="BP500" i="11"/>
  <c r="BO500" i="11"/>
  <c r="BM500" i="11"/>
  <c r="BL500" i="11"/>
  <c r="BK500" i="11"/>
  <c r="BJ500" i="11"/>
  <c r="BI500" i="11"/>
  <c r="BQ499" i="11"/>
  <c r="BP499" i="11"/>
  <c r="BO499" i="11"/>
  <c r="BM499" i="11"/>
  <c r="BL499" i="11"/>
  <c r="BK499" i="11"/>
  <c r="BJ499" i="11"/>
  <c r="BI499" i="11"/>
  <c r="BQ498" i="11"/>
  <c r="BP498" i="11"/>
  <c r="BO498" i="11"/>
  <c r="BM498" i="11"/>
  <c r="BL498" i="11"/>
  <c r="BK498" i="11"/>
  <c r="BJ498" i="11"/>
  <c r="BI498" i="11"/>
  <c r="BQ497" i="11"/>
  <c r="BP497" i="11"/>
  <c r="BO497" i="11"/>
  <c r="BM497" i="11"/>
  <c r="BL497" i="11"/>
  <c r="BK497" i="11"/>
  <c r="BJ497" i="11"/>
  <c r="BI497" i="11"/>
  <c r="BQ496" i="11"/>
  <c r="BP496" i="11"/>
  <c r="BO496" i="11"/>
  <c r="BM496" i="11"/>
  <c r="BL496" i="11"/>
  <c r="BK496" i="11"/>
  <c r="BJ496" i="11"/>
  <c r="BI496" i="11"/>
  <c r="BQ495" i="11"/>
  <c r="BP495" i="11"/>
  <c r="BO495" i="11"/>
  <c r="BM495" i="11"/>
  <c r="BL495" i="11"/>
  <c r="BK495" i="11"/>
  <c r="BJ495" i="11"/>
  <c r="BI495" i="11"/>
  <c r="BQ494" i="11"/>
  <c r="BP494" i="11"/>
  <c r="BO494" i="11"/>
  <c r="BM494" i="11"/>
  <c r="BL494" i="11"/>
  <c r="BK494" i="11"/>
  <c r="BJ494" i="11"/>
  <c r="BI494" i="11"/>
  <c r="BQ493" i="11"/>
  <c r="BP493" i="11"/>
  <c r="BO493" i="11"/>
  <c r="BM493" i="11"/>
  <c r="BL493" i="11"/>
  <c r="BK493" i="11"/>
  <c r="BJ493" i="11"/>
  <c r="BI493" i="11"/>
  <c r="BQ492" i="11"/>
  <c r="BP492" i="11"/>
  <c r="BO492" i="11"/>
  <c r="BM492" i="11"/>
  <c r="BL492" i="11"/>
  <c r="BK492" i="11"/>
  <c r="BJ492" i="11"/>
  <c r="BI492" i="11"/>
  <c r="BQ491" i="11"/>
  <c r="BP491" i="11"/>
  <c r="BO491" i="11"/>
  <c r="BM491" i="11"/>
  <c r="BL491" i="11"/>
  <c r="BK491" i="11"/>
  <c r="BJ491" i="11"/>
  <c r="BI491" i="11"/>
  <c r="BQ490" i="11"/>
  <c r="BP490" i="11"/>
  <c r="BO490" i="11"/>
  <c r="BM490" i="11"/>
  <c r="BL490" i="11"/>
  <c r="BK490" i="11"/>
  <c r="BJ490" i="11"/>
  <c r="BI490" i="11"/>
  <c r="BQ489" i="11"/>
  <c r="BP489" i="11"/>
  <c r="BO489" i="11"/>
  <c r="BM489" i="11"/>
  <c r="BL489" i="11"/>
  <c r="BK489" i="11"/>
  <c r="BJ489" i="11"/>
  <c r="BI489" i="11"/>
  <c r="BQ488" i="11"/>
  <c r="BP488" i="11"/>
  <c r="BO488" i="11"/>
  <c r="BM488" i="11"/>
  <c r="BL488" i="11"/>
  <c r="BK488" i="11"/>
  <c r="BJ488" i="11"/>
  <c r="BI488" i="11"/>
  <c r="BQ487" i="11"/>
  <c r="BP487" i="11"/>
  <c r="BO487" i="11"/>
  <c r="BM487" i="11"/>
  <c r="BL487" i="11"/>
  <c r="BK487" i="11"/>
  <c r="BJ487" i="11"/>
  <c r="BI487" i="11"/>
  <c r="BQ486" i="11"/>
  <c r="BP486" i="11"/>
  <c r="BO486" i="11"/>
  <c r="BM486" i="11"/>
  <c r="BL486" i="11"/>
  <c r="BK486" i="11"/>
  <c r="BJ486" i="11"/>
  <c r="BI486" i="11"/>
  <c r="BQ485" i="11"/>
  <c r="BP485" i="11"/>
  <c r="BO485" i="11"/>
  <c r="BM485" i="11"/>
  <c r="BL485" i="11"/>
  <c r="BK485" i="11"/>
  <c r="BJ485" i="11"/>
  <c r="BI485" i="11"/>
  <c r="BQ484" i="11"/>
  <c r="BP484" i="11"/>
  <c r="BO484" i="11"/>
  <c r="BM484" i="11"/>
  <c r="BL484" i="11"/>
  <c r="BK484" i="11"/>
  <c r="BJ484" i="11"/>
  <c r="BI484" i="11"/>
  <c r="BQ483" i="11"/>
  <c r="BP483" i="11"/>
  <c r="BO483" i="11"/>
  <c r="BM483" i="11"/>
  <c r="BL483" i="11"/>
  <c r="BK483" i="11"/>
  <c r="BJ483" i="11"/>
  <c r="BI483" i="11"/>
  <c r="BQ482" i="11"/>
  <c r="BP482" i="11"/>
  <c r="BO482" i="11"/>
  <c r="BM482" i="11"/>
  <c r="BL482" i="11"/>
  <c r="BK482" i="11"/>
  <c r="BJ482" i="11"/>
  <c r="BI482" i="11"/>
  <c r="BQ481" i="11"/>
  <c r="BP481" i="11"/>
  <c r="BO481" i="11"/>
  <c r="BM481" i="11"/>
  <c r="BL481" i="11"/>
  <c r="BK481" i="11"/>
  <c r="BJ481" i="11"/>
  <c r="BI481" i="11"/>
  <c r="BQ480" i="11"/>
  <c r="BP480" i="11"/>
  <c r="BO480" i="11"/>
  <c r="BM480" i="11"/>
  <c r="BL480" i="11"/>
  <c r="BK480" i="11"/>
  <c r="BJ480" i="11"/>
  <c r="BI480" i="11"/>
  <c r="BQ479" i="11"/>
  <c r="BP479" i="11"/>
  <c r="BO479" i="11"/>
  <c r="BM479" i="11"/>
  <c r="BL479" i="11"/>
  <c r="BK479" i="11"/>
  <c r="BJ479" i="11"/>
  <c r="BI479" i="11"/>
  <c r="BQ478" i="11"/>
  <c r="BP478" i="11"/>
  <c r="BO478" i="11"/>
  <c r="BM478" i="11"/>
  <c r="BL478" i="11"/>
  <c r="BK478" i="11"/>
  <c r="BJ478" i="11"/>
  <c r="BI478" i="11"/>
  <c r="BQ477" i="11"/>
  <c r="BP477" i="11"/>
  <c r="BO477" i="11"/>
  <c r="BM477" i="11"/>
  <c r="BL477" i="11"/>
  <c r="BK477" i="11"/>
  <c r="BJ477" i="11"/>
  <c r="BI477" i="11"/>
  <c r="BQ476" i="11"/>
  <c r="BP476" i="11"/>
  <c r="BO476" i="11"/>
  <c r="BM476" i="11"/>
  <c r="BL476" i="11"/>
  <c r="BK476" i="11"/>
  <c r="BJ476" i="11"/>
  <c r="BI476" i="11"/>
  <c r="BQ475" i="11"/>
  <c r="BP475" i="11"/>
  <c r="BO475" i="11"/>
  <c r="BM475" i="11"/>
  <c r="BL475" i="11"/>
  <c r="BK475" i="11"/>
  <c r="BJ475" i="11"/>
  <c r="BI475" i="11"/>
  <c r="BQ474" i="11"/>
  <c r="BP474" i="11"/>
  <c r="BO474" i="11"/>
  <c r="BM474" i="11"/>
  <c r="BL474" i="11"/>
  <c r="BK474" i="11"/>
  <c r="BJ474" i="11"/>
  <c r="BI474" i="11"/>
  <c r="BQ473" i="11"/>
  <c r="BP473" i="11"/>
  <c r="BO473" i="11"/>
  <c r="BM473" i="11"/>
  <c r="BL473" i="11"/>
  <c r="BK473" i="11"/>
  <c r="BJ473" i="11"/>
  <c r="BI473" i="11"/>
  <c r="BQ472" i="11"/>
  <c r="BP472" i="11"/>
  <c r="BO472" i="11"/>
  <c r="BM472" i="11"/>
  <c r="BL472" i="11"/>
  <c r="BK472" i="11"/>
  <c r="BJ472" i="11"/>
  <c r="BI472" i="11"/>
  <c r="BQ471" i="11"/>
  <c r="BP471" i="11"/>
  <c r="BO471" i="11"/>
  <c r="BM471" i="11"/>
  <c r="BL471" i="11"/>
  <c r="BK471" i="11"/>
  <c r="BJ471" i="11"/>
  <c r="BI471" i="11"/>
  <c r="BQ470" i="11"/>
  <c r="BP470" i="11"/>
  <c r="BO470" i="11"/>
  <c r="BM470" i="11"/>
  <c r="BL470" i="11"/>
  <c r="BK470" i="11"/>
  <c r="BJ470" i="11"/>
  <c r="BI470" i="11"/>
  <c r="BQ469" i="11"/>
  <c r="BP469" i="11"/>
  <c r="BO469" i="11"/>
  <c r="BM469" i="11"/>
  <c r="BL469" i="11"/>
  <c r="BK469" i="11"/>
  <c r="BJ469" i="11"/>
  <c r="BI469" i="11"/>
  <c r="BQ468" i="11"/>
  <c r="BP468" i="11"/>
  <c r="BO468" i="11"/>
  <c r="BM468" i="11"/>
  <c r="BL468" i="11"/>
  <c r="BK468" i="11"/>
  <c r="BJ468" i="11"/>
  <c r="BI468" i="11"/>
  <c r="BQ467" i="11"/>
  <c r="BP467" i="11"/>
  <c r="BO467" i="11"/>
  <c r="BM467" i="11"/>
  <c r="BL467" i="11"/>
  <c r="BK467" i="11"/>
  <c r="BJ467" i="11"/>
  <c r="BI467" i="11"/>
  <c r="BQ466" i="11"/>
  <c r="BP466" i="11"/>
  <c r="BO466" i="11"/>
  <c r="BM466" i="11"/>
  <c r="BL466" i="11"/>
  <c r="BK466" i="11"/>
  <c r="BJ466" i="11"/>
  <c r="BI466" i="11"/>
  <c r="BQ465" i="11"/>
  <c r="BP465" i="11"/>
  <c r="BO465" i="11"/>
  <c r="BM465" i="11"/>
  <c r="BL465" i="11"/>
  <c r="BK465" i="11"/>
  <c r="BJ465" i="11"/>
  <c r="BI465" i="11"/>
  <c r="BQ464" i="11"/>
  <c r="BP464" i="11"/>
  <c r="BO464" i="11"/>
  <c r="BM464" i="11"/>
  <c r="BL464" i="11"/>
  <c r="BK464" i="11"/>
  <c r="BJ464" i="11"/>
  <c r="BI464" i="11"/>
  <c r="BQ463" i="11"/>
  <c r="BP463" i="11"/>
  <c r="BO463" i="11"/>
  <c r="BM463" i="11"/>
  <c r="BL463" i="11"/>
  <c r="BK463" i="11"/>
  <c r="BJ463" i="11"/>
  <c r="BI463" i="11"/>
  <c r="BQ462" i="11"/>
  <c r="BP462" i="11"/>
  <c r="BO462" i="11"/>
  <c r="BM462" i="11"/>
  <c r="BL462" i="11"/>
  <c r="BK462" i="11"/>
  <c r="BJ462" i="11"/>
  <c r="BI462" i="11"/>
  <c r="BQ461" i="11"/>
  <c r="BP461" i="11"/>
  <c r="BO461" i="11"/>
  <c r="BM461" i="11"/>
  <c r="BL461" i="11"/>
  <c r="BK461" i="11"/>
  <c r="BJ461" i="11"/>
  <c r="BI461" i="11"/>
  <c r="BQ460" i="11"/>
  <c r="BP460" i="11"/>
  <c r="BO460" i="11"/>
  <c r="BM460" i="11"/>
  <c r="BL460" i="11"/>
  <c r="BK460" i="11"/>
  <c r="BJ460" i="11"/>
  <c r="BI460" i="11"/>
  <c r="BQ459" i="11"/>
  <c r="BP459" i="11"/>
  <c r="BO459" i="11"/>
  <c r="BM459" i="11"/>
  <c r="BL459" i="11"/>
  <c r="BK459" i="11"/>
  <c r="BJ459" i="11"/>
  <c r="BI459" i="11"/>
  <c r="BQ458" i="11"/>
  <c r="BP458" i="11"/>
  <c r="BO458" i="11"/>
  <c r="BM458" i="11"/>
  <c r="BL458" i="11"/>
  <c r="BK458" i="11"/>
  <c r="BJ458" i="11"/>
  <c r="BI458" i="11"/>
  <c r="BQ457" i="11"/>
  <c r="BP457" i="11"/>
  <c r="BO457" i="11"/>
  <c r="BM457" i="11"/>
  <c r="BL457" i="11"/>
  <c r="BK457" i="11"/>
  <c r="BJ457" i="11"/>
  <c r="BI457" i="11"/>
  <c r="BQ456" i="11"/>
  <c r="BP456" i="11"/>
  <c r="BO456" i="11"/>
  <c r="BM456" i="11"/>
  <c r="BL456" i="11"/>
  <c r="BK456" i="11"/>
  <c r="BJ456" i="11"/>
  <c r="BI456" i="11"/>
  <c r="BQ455" i="11"/>
  <c r="BP455" i="11"/>
  <c r="BO455" i="11"/>
  <c r="BM455" i="11"/>
  <c r="BL455" i="11"/>
  <c r="BK455" i="11"/>
  <c r="BJ455" i="11"/>
  <c r="BI455" i="11"/>
  <c r="BQ454" i="11"/>
  <c r="BP454" i="11"/>
  <c r="BO454" i="11"/>
  <c r="BM454" i="11"/>
  <c r="BL454" i="11"/>
  <c r="BK454" i="11"/>
  <c r="BJ454" i="11"/>
  <c r="BI454" i="11"/>
  <c r="BQ453" i="11"/>
  <c r="BP453" i="11"/>
  <c r="BO453" i="11"/>
  <c r="BM453" i="11"/>
  <c r="BL453" i="11"/>
  <c r="BK453" i="11"/>
  <c r="BJ453" i="11"/>
  <c r="BI453" i="11"/>
  <c r="BQ452" i="11"/>
  <c r="BP452" i="11"/>
  <c r="BO452" i="11"/>
  <c r="BM452" i="11"/>
  <c r="BL452" i="11"/>
  <c r="BK452" i="11"/>
  <c r="BJ452" i="11"/>
  <c r="BI452" i="11"/>
  <c r="BQ451" i="11"/>
  <c r="BP451" i="11"/>
  <c r="BO451" i="11"/>
  <c r="BM451" i="11"/>
  <c r="BL451" i="11"/>
  <c r="BK451" i="11"/>
  <c r="BJ451" i="11"/>
  <c r="BI451" i="11"/>
  <c r="BQ450" i="11"/>
  <c r="BP450" i="11"/>
  <c r="BO450" i="11"/>
  <c r="BM450" i="11"/>
  <c r="BL450" i="11"/>
  <c r="BK450" i="11"/>
  <c r="BJ450" i="11"/>
  <c r="BI450" i="11"/>
  <c r="BQ449" i="11"/>
  <c r="BP449" i="11"/>
  <c r="BO449" i="11"/>
  <c r="BM449" i="11"/>
  <c r="BL449" i="11"/>
  <c r="BK449" i="11"/>
  <c r="BJ449" i="11"/>
  <c r="BI449" i="11"/>
  <c r="BQ448" i="11"/>
  <c r="BP448" i="11"/>
  <c r="BO448" i="11"/>
  <c r="BM448" i="11"/>
  <c r="BL448" i="11"/>
  <c r="BK448" i="11"/>
  <c r="BJ448" i="11"/>
  <c r="BI448" i="11"/>
  <c r="BQ447" i="11"/>
  <c r="BP447" i="11"/>
  <c r="BO447" i="11"/>
  <c r="BM447" i="11"/>
  <c r="BL447" i="11"/>
  <c r="BK447" i="11"/>
  <c r="BJ447" i="11"/>
  <c r="BI447" i="11"/>
  <c r="BQ446" i="11"/>
  <c r="BP446" i="11"/>
  <c r="BO446" i="11"/>
  <c r="BM446" i="11"/>
  <c r="BL446" i="11"/>
  <c r="BK446" i="11"/>
  <c r="BJ446" i="11"/>
  <c r="BI446" i="11"/>
  <c r="BQ445" i="11"/>
  <c r="BP445" i="11"/>
  <c r="BO445" i="11"/>
  <c r="BM445" i="11"/>
  <c r="BL445" i="11"/>
  <c r="BK445" i="11"/>
  <c r="BJ445" i="11"/>
  <c r="BI445" i="11"/>
  <c r="BQ444" i="11"/>
  <c r="BP444" i="11"/>
  <c r="BO444" i="11"/>
  <c r="BM444" i="11"/>
  <c r="BL444" i="11"/>
  <c r="BK444" i="11"/>
  <c r="BJ444" i="11"/>
  <c r="BI444" i="11"/>
  <c r="BQ443" i="11"/>
  <c r="BP443" i="11"/>
  <c r="BO443" i="11"/>
  <c r="BM443" i="11"/>
  <c r="BL443" i="11"/>
  <c r="BK443" i="11"/>
  <c r="BJ443" i="11"/>
  <c r="BI443" i="11"/>
  <c r="BQ442" i="11"/>
  <c r="BP442" i="11"/>
  <c r="BO442" i="11"/>
  <c r="BM442" i="11"/>
  <c r="BL442" i="11"/>
  <c r="BK442" i="11"/>
  <c r="BJ442" i="11"/>
  <c r="BI442" i="11"/>
  <c r="BQ441" i="11"/>
  <c r="BP441" i="11"/>
  <c r="BO441" i="11"/>
  <c r="BM441" i="11"/>
  <c r="BL441" i="11"/>
  <c r="BK441" i="11"/>
  <c r="BJ441" i="11"/>
  <c r="BI441" i="11"/>
  <c r="BQ440" i="11"/>
  <c r="BP440" i="11"/>
  <c r="BO440" i="11"/>
  <c r="BM440" i="11"/>
  <c r="BL440" i="11"/>
  <c r="BK440" i="11"/>
  <c r="BJ440" i="11"/>
  <c r="BI440" i="11"/>
  <c r="BQ439" i="11"/>
  <c r="BP439" i="11"/>
  <c r="BO439" i="11"/>
  <c r="BM439" i="11"/>
  <c r="BL439" i="11"/>
  <c r="BK439" i="11"/>
  <c r="BJ439" i="11"/>
  <c r="BI439" i="11"/>
  <c r="BQ438" i="11"/>
  <c r="BP438" i="11"/>
  <c r="BO438" i="11"/>
  <c r="BM438" i="11"/>
  <c r="BL438" i="11"/>
  <c r="BK438" i="11"/>
  <c r="BJ438" i="11"/>
  <c r="BI438" i="11"/>
  <c r="BQ437" i="11"/>
  <c r="BP437" i="11"/>
  <c r="BO437" i="11"/>
  <c r="BM437" i="11"/>
  <c r="BL437" i="11"/>
  <c r="BK437" i="11"/>
  <c r="BJ437" i="11"/>
  <c r="BI437" i="11"/>
  <c r="BQ436" i="11"/>
  <c r="BP436" i="11"/>
  <c r="BO436" i="11"/>
  <c r="BM436" i="11"/>
  <c r="BL436" i="11"/>
  <c r="BK436" i="11"/>
  <c r="BJ436" i="11"/>
  <c r="BI436" i="11"/>
  <c r="BQ435" i="11"/>
  <c r="BP435" i="11"/>
  <c r="BO435" i="11"/>
  <c r="BM435" i="11"/>
  <c r="BL435" i="11"/>
  <c r="BK435" i="11"/>
  <c r="BJ435" i="11"/>
  <c r="BI435" i="11"/>
  <c r="BQ434" i="11"/>
  <c r="BP434" i="11"/>
  <c r="BO434" i="11"/>
  <c r="BM434" i="11"/>
  <c r="BL434" i="11"/>
  <c r="BK434" i="11"/>
  <c r="BJ434" i="11"/>
  <c r="BI434" i="11"/>
  <c r="BQ433" i="11"/>
  <c r="BP433" i="11"/>
  <c r="BO433" i="11"/>
  <c r="BM433" i="11"/>
  <c r="BL433" i="11"/>
  <c r="BK433" i="11"/>
  <c r="BJ433" i="11"/>
  <c r="BI433" i="11"/>
  <c r="BQ432" i="11"/>
  <c r="BP432" i="11"/>
  <c r="BO432" i="11"/>
  <c r="BM432" i="11"/>
  <c r="BL432" i="11"/>
  <c r="BK432" i="11"/>
  <c r="BJ432" i="11"/>
  <c r="BI432" i="11"/>
  <c r="BQ431" i="11"/>
  <c r="BP431" i="11"/>
  <c r="BO431" i="11"/>
  <c r="BM431" i="11"/>
  <c r="BL431" i="11"/>
  <c r="BK431" i="11"/>
  <c r="BJ431" i="11"/>
  <c r="BI431" i="11"/>
  <c r="BQ430" i="11"/>
  <c r="BP430" i="11"/>
  <c r="BO430" i="11"/>
  <c r="BM430" i="11"/>
  <c r="BL430" i="11"/>
  <c r="BK430" i="11"/>
  <c r="BJ430" i="11"/>
  <c r="BI430" i="11"/>
  <c r="BQ429" i="11"/>
  <c r="BP429" i="11"/>
  <c r="BO429" i="11"/>
  <c r="BM429" i="11"/>
  <c r="BL429" i="11"/>
  <c r="BK429" i="11"/>
  <c r="BJ429" i="11"/>
  <c r="BI429" i="11"/>
  <c r="BQ428" i="11"/>
  <c r="BP428" i="11"/>
  <c r="BO428" i="11"/>
  <c r="BM428" i="11"/>
  <c r="BL428" i="11"/>
  <c r="BK428" i="11"/>
  <c r="BJ428" i="11"/>
  <c r="BI428" i="11"/>
  <c r="BQ427" i="11"/>
  <c r="BP427" i="11"/>
  <c r="BO427" i="11"/>
  <c r="BM427" i="11"/>
  <c r="BL427" i="11"/>
  <c r="BK427" i="11"/>
  <c r="BJ427" i="11"/>
  <c r="BI427" i="11"/>
  <c r="BQ426" i="11"/>
  <c r="BP426" i="11"/>
  <c r="BO426" i="11"/>
  <c r="BM426" i="11"/>
  <c r="BL426" i="11"/>
  <c r="BK426" i="11"/>
  <c r="BJ426" i="11"/>
  <c r="BI426" i="11"/>
  <c r="BQ425" i="11"/>
  <c r="BP425" i="11"/>
  <c r="BO425" i="11"/>
  <c r="BM425" i="11"/>
  <c r="BL425" i="11"/>
  <c r="BK425" i="11"/>
  <c r="BJ425" i="11"/>
  <c r="BI425" i="11"/>
  <c r="BQ424" i="11"/>
  <c r="BP424" i="11"/>
  <c r="BO424" i="11"/>
  <c r="BM424" i="11"/>
  <c r="BL424" i="11"/>
  <c r="BK424" i="11"/>
  <c r="BJ424" i="11"/>
  <c r="BI424" i="11"/>
  <c r="BQ423" i="11"/>
  <c r="BP423" i="11"/>
  <c r="BO423" i="11"/>
  <c r="BM423" i="11"/>
  <c r="BL423" i="11"/>
  <c r="BK423" i="11"/>
  <c r="BJ423" i="11"/>
  <c r="BI423" i="11"/>
  <c r="BQ422" i="11"/>
  <c r="BP422" i="11"/>
  <c r="BO422" i="11"/>
  <c r="BM422" i="11"/>
  <c r="BL422" i="11"/>
  <c r="BK422" i="11"/>
  <c r="BJ422" i="11"/>
  <c r="BI422" i="11"/>
  <c r="BQ421" i="11"/>
  <c r="BP421" i="11"/>
  <c r="BO421" i="11"/>
  <c r="BM421" i="11"/>
  <c r="BL421" i="11"/>
  <c r="BK421" i="11"/>
  <c r="BJ421" i="11"/>
  <c r="BI421" i="11"/>
  <c r="BQ420" i="11"/>
  <c r="BP420" i="11"/>
  <c r="BO420" i="11"/>
  <c r="BM420" i="11"/>
  <c r="BL420" i="11"/>
  <c r="BK420" i="11"/>
  <c r="BJ420" i="11"/>
  <c r="BI420" i="11"/>
  <c r="BQ419" i="11"/>
  <c r="BP419" i="11"/>
  <c r="BO419" i="11"/>
  <c r="BM419" i="11"/>
  <c r="BL419" i="11"/>
  <c r="BK419" i="11"/>
  <c r="BJ419" i="11"/>
  <c r="BI419" i="11"/>
  <c r="BQ418" i="11"/>
  <c r="BP418" i="11"/>
  <c r="BO418" i="11"/>
  <c r="BM418" i="11"/>
  <c r="BL418" i="11"/>
  <c r="BK418" i="11"/>
  <c r="BJ418" i="11"/>
  <c r="BI418" i="11"/>
  <c r="BQ417" i="11"/>
  <c r="BP417" i="11"/>
  <c r="BO417" i="11"/>
  <c r="BM417" i="11"/>
  <c r="BL417" i="11"/>
  <c r="BK417" i="11"/>
  <c r="BJ417" i="11"/>
  <c r="BI417" i="11"/>
  <c r="BQ416" i="11"/>
  <c r="BP416" i="11"/>
  <c r="BO416" i="11"/>
  <c r="BM416" i="11"/>
  <c r="BL416" i="11"/>
  <c r="BK416" i="11"/>
  <c r="BJ416" i="11"/>
  <c r="BI416" i="11"/>
  <c r="BQ415" i="11"/>
  <c r="BP415" i="11"/>
  <c r="BO415" i="11"/>
  <c r="BM415" i="11"/>
  <c r="BL415" i="11"/>
  <c r="BK415" i="11"/>
  <c r="BJ415" i="11"/>
  <c r="BI415" i="11"/>
  <c r="BQ414" i="11"/>
  <c r="BP414" i="11"/>
  <c r="BO414" i="11"/>
  <c r="BM414" i="11"/>
  <c r="BL414" i="11"/>
  <c r="BK414" i="11"/>
  <c r="BJ414" i="11"/>
  <c r="BI414" i="11"/>
  <c r="BQ413" i="11"/>
  <c r="BP413" i="11"/>
  <c r="BO413" i="11"/>
  <c r="BM413" i="11"/>
  <c r="BL413" i="11"/>
  <c r="BK413" i="11"/>
  <c r="BJ413" i="11"/>
  <c r="BI413" i="11"/>
  <c r="BQ412" i="11"/>
  <c r="BP412" i="11"/>
  <c r="BO412" i="11"/>
  <c r="BM412" i="11"/>
  <c r="BL412" i="11"/>
  <c r="BK412" i="11"/>
  <c r="BJ412" i="11"/>
  <c r="BI412" i="11"/>
  <c r="BQ411" i="11"/>
  <c r="BP411" i="11"/>
  <c r="BO411" i="11"/>
  <c r="BM411" i="11"/>
  <c r="BL411" i="11"/>
  <c r="BK411" i="11"/>
  <c r="BJ411" i="11"/>
  <c r="BI411" i="11"/>
  <c r="BQ410" i="11"/>
  <c r="BP410" i="11"/>
  <c r="BO410" i="11"/>
  <c r="BM410" i="11"/>
  <c r="BL410" i="11"/>
  <c r="BK410" i="11"/>
  <c r="BJ410" i="11"/>
  <c r="BI410" i="11"/>
  <c r="BQ409" i="11"/>
  <c r="BP409" i="11"/>
  <c r="BO409" i="11"/>
  <c r="BM409" i="11"/>
  <c r="BL409" i="11"/>
  <c r="BK409" i="11"/>
  <c r="BJ409" i="11"/>
  <c r="BI409" i="11"/>
  <c r="BQ408" i="11"/>
  <c r="BP408" i="11"/>
  <c r="BO408" i="11"/>
  <c r="BM408" i="11"/>
  <c r="BL408" i="11"/>
  <c r="BK408" i="11"/>
  <c r="BJ408" i="11"/>
  <c r="BI408" i="11"/>
  <c r="BQ407" i="11"/>
  <c r="BP407" i="11"/>
  <c r="BO407" i="11"/>
  <c r="BM407" i="11"/>
  <c r="BL407" i="11"/>
  <c r="BK407" i="11"/>
  <c r="BJ407" i="11"/>
  <c r="BI407" i="11"/>
  <c r="BQ406" i="11"/>
  <c r="BP406" i="11"/>
  <c r="BO406" i="11"/>
  <c r="BM406" i="11"/>
  <c r="BL406" i="11"/>
  <c r="BK406" i="11"/>
  <c r="BJ406" i="11"/>
  <c r="BI406" i="11"/>
  <c r="BQ405" i="11"/>
  <c r="BP405" i="11"/>
  <c r="BO405" i="11"/>
  <c r="BM405" i="11"/>
  <c r="BL405" i="11"/>
  <c r="BK405" i="11"/>
  <c r="BJ405" i="11"/>
  <c r="BI405" i="11"/>
  <c r="BQ404" i="11"/>
  <c r="BP404" i="11"/>
  <c r="BO404" i="11"/>
  <c r="BM404" i="11"/>
  <c r="BL404" i="11"/>
  <c r="BK404" i="11"/>
  <c r="BJ404" i="11"/>
  <c r="BI404" i="11"/>
  <c r="BQ403" i="11"/>
  <c r="BP403" i="11"/>
  <c r="BO403" i="11"/>
  <c r="BM403" i="11"/>
  <c r="BL403" i="11"/>
  <c r="BK403" i="11"/>
  <c r="BJ403" i="11"/>
  <c r="BI403" i="11"/>
  <c r="BQ402" i="11"/>
  <c r="BP402" i="11"/>
  <c r="BO402" i="11"/>
  <c r="BM402" i="11"/>
  <c r="BL402" i="11"/>
  <c r="BK402" i="11"/>
  <c r="BJ402" i="11"/>
  <c r="BI402" i="11"/>
  <c r="BQ401" i="11"/>
  <c r="BP401" i="11"/>
  <c r="BO401" i="11"/>
  <c r="BM401" i="11"/>
  <c r="BL401" i="11"/>
  <c r="BK401" i="11"/>
  <c r="BJ401" i="11"/>
  <c r="BI401" i="11"/>
  <c r="BQ400" i="11"/>
  <c r="BP400" i="11"/>
  <c r="BO400" i="11"/>
  <c r="BM400" i="11"/>
  <c r="BL400" i="11"/>
  <c r="BK400" i="11"/>
  <c r="BJ400" i="11"/>
  <c r="BI400" i="11"/>
  <c r="BQ399" i="11"/>
  <c r="BP399" i="11"/>
  <c r="BO399" i="11"/>
  <c r="BM399" i="11"/>
  <c r="BL399" i="11"/>
  <c r="BK399" i="11"/>
  <c r="BJ399" i="11"/>
  <c r="BI399" i="11"/>
  <c r="BQ398" i="11"/>
  <c r="BP398" i="11"/>
  <c r="BO398" i="11"/>
  <c r="BM398" i="11"/>
  <c r="BL398" i="11"/>
  <c r="BK398" i="11"/>
  <c r="BJ398" i="11"/>
  <c r="BI398" i="11"/>
  <c r="BQ397" i="11"/>
  <c r="BP397" i="11"/>
  <c r="BO397" i="11"/>
  <c r="BM397" i="11"/>
  <c r="BL397" i="11"/>
  <c r="BK397" i="11"/>
  <c r="BJ397" i="11"/>
  <c r="BI397" i="11"/>
  <c r="BQ396" i="11"/>
  <c r="BP396" i="11"/>
  <c r="BO396" i="11"/>
  <c r="BM396" i="11"/>
  <c r="BL396" i="11"/>
  <c r="BK396" i="11"/>
  <c r="BJ396" i="11"/>
  <c r="BI396" i="11"/>
  <c r="BQ395" i="11"/>
  <c r="BP395" i="11"/>
  <c r="BO395" i="11"/>
  <c r="BM395" i="11"/>
  <c r="BL395" i="11"/>
  <c r="BK395" i="11"/>
  <c r="BJ395" i="11"/>
  <c r="BI395" i="11"/>
  <c r="BQ394" i="11"/>
  <c r="BP394" i="11"/>
  <c r="BO394" i="11"/>
  <c r="BM394" i="11"/>
  <c r="BL394" i="11"/>
  <c r="BK394" i="11"/>
  <c r="BJ394" i="11"/>
  <c r="BI394" i="11"/>
  <c r="BQ393" i="11"/>
  <c r="BP393" i="11"/>
  <c r="BO393" i="11"/>
  <c r="BM393" i="11"/>
  <c r="BL393" i="11"/>
  <c r="BK393" i="11"/>
  <c r="BJ393" i="11"/>
  <c r="BI393" i="11"/>
  <c r="BQ392" i="11"/>
  <c r="BP392" i="11"/>
  <c r="BO392" i="11"/>
  <c r="BM392" i="11"/>
  <c r="BL392" i="11"/>
  <c r="BK392" i="11"/>
  <c r="BJ392" i="11"/>
  <c r="BI392" i="11"/>
  <c r="BQ391" i="11"/>
  <c r="BP391" i="11"/>
  <c r="BO391" i="11"/>
  <c r="BM391" i="11"/>
  <c r="BL391" i="11"/>
  <c r="BK391" i="11"/>
  <c r="BJ391" i="11"/>
  <c r="BI391" i="11"/>
  <c r="BQ390" i="11"/>
  <c r="BP390" i="11"/>
  <c r="BO390" i="11"/>
  <c r="BM390" i="11"/>
  <c r="BL390" i="11"/>
  <c r="BK390" i="11"/>
  <c r="BJ390" i="11"/>
  <c r="BI390" i="11"/>
  <c r="BQ389" i="11"/>
  <c r="BP389" i="11"/>
  <c r="BO389" i="11"/>
  <c r="BM389" i="11"/>
  <c r="BL389" i="11"/>
  <c r="BK389" i="11"/>
  <c r="BJ389" i="11"/>
  <c r="BI389" i="11"/>
  <c r="BQ388" i="11"/>
  <c r="BP388" i="11"/>
  <c r="BO388" i="11"/>
  <c r="BM388" i="11"/>
  <c r="BL388" i="11"/>
  <c r="BK388" i="11"/>
  <c r="BJ388" i="11"/>
  <c r="BI388" i="11"/>
  <c r="BQ387" i="11"/>
  <c r="BP387" i="11"/>
  <c r="BO387" i="11"/>
  <c r="BM387" i="11"/>
  <c r="BL387" i="11"/>
  <c r="BK387" i="11"/>
  <c r="BJ387" i="11"/>
  <c r="BI387" i="11"/>
  <c r="BQ386" i="11"/>
  <c r="BP386" i="11"/>
  <c r="BO386" i="11"/>
  <c r="BM386" i="11"/>
  <c r="BL386" i="11"/>
  <c r="BK386" i="11"/>
  <c r="BJ386" i="11"/>
  <c r="BI386" i="11"/>
  <c r="BQ385" i="11"/>
  <c r="BP385" i="11"/>
  <c r="BO385" i="11"/>
  <c r="BM385" i="11"/>
  <c r="BL385" i="11"/>
  <c r="BK385" i="11"/>
  <c r="BJ385" i="11"/>
  <c r="BI385" i="11"/>
  <c r="BQ384" i="11"/>
  <c r="BP384" i="11"/>
  <c r="BO384" i="11"/>
  <c r="BM384" i="11"/>
  <c r="BL384" i="11"/>
  <c r="BK384" i="11"/>
  <c r="BJ384" i="11"/>
  <c r="BI384" i="11"/>
  <c r="BQ383" i="11"/>
  <c r="BP383" i="11"/>
  <c r="BO383" i="11"/>
  <c r="BM383" i="11"/>
  <c r="BL383" i="11"/>
  <c r="BK383" i="11"/>
  <c r="BJ383" i="11"/>
  <c r="BI383" i="11"/>
  <c r="BQ382" i="11"/>
  <c r="BP382" i="11"/>
  <c r="BO382" i="11"/>
  <c r="BM382" i="11"/>
  <c r="BL382" i="11"/>
  <c r="BK382" i="11"/>
  <c r="BJ382" i="11"/>
  <c r="BI382" i="11"/>
  <c r="BQ381" i="11"/>
  <c r="BP381" i="11"/>
  <c r="BO381" i="11"/>
  <c r="BM381" i="11"/>
  <c r="BL381" i="11"/>
  <c r="BK381" i="11"/>
  <c r="BJ381" i="11"/>
  <c r="BI381" i="11"/>
  <c r="BQ380" i="11"/>
  <c r="BP380" i="11"/>
  <c r="BO380" i="11"/>
  <c r="BM380" i="11"/>
  <c r="BL380" i="11"/>
  <c r="BK380" i="11"/>
  <c r="BJ380" i="11"/>
  <c r="BI380" i="11"/>
  <c r="BQ379" i="11"/>
  <c r="BP379" i="11"/>
  <c r="BO379" i="11"/>
  <c r="BM379" i="11"/>
  <c r="BL379" i="11"/>
  <c r="BK379" i="11"/>
  <c r="BJ379" i="11"/>
  <c r="BI379" i="11"/>
  <c r="BQ378" i="11"/>
  <c r="BP378" i="11"/>
  <c r="BO378" i="11"/>
  <c r="BM378" i="11"/>
  <c r="BL378" i="11"/>
  <c r="BK378" i="11"/>
  <c r="BJ378" i="11"/>
  <c r="BI378" i="11"/>
  <c r="BQ377" i="11"/>
  <c r="BP377" i="11"/>
  <c r="BO377" i="11"/>
  <c r="BM377" i="11"/>
  <c r="BL377" i="11"/>
  <c r="BK377" i="11"/>
  <c r="BJ377" i="11"/>
  <c r="BI377" i="11"/>
  <c r="BQ376" i="11"/>
  <c r="BP376" i="11"/>
  <c r="BO376" i="11"/>
  <c r="BM376" i="11"/>
  <c r="BL376" i="11"/>
  <c r="BK376" i="11"/>
  <c r="BJ376" i="11"/>
  <c r="BI376" i="11"/>
  <c r="BQ375" i="11"/>
  <c r="BP375" i="11"/>
  <c r="BO375" i="11"/>
  <c r="BM375" i="11"/>
  <c r="BL375" i="11"/>
  <c r="BK375" i="11"/>
  <c r="BJ375" i="11"/>
  <c r="BI375" i="11"/>
  <c r="BQ374" i="11"/>
  <c r="BP374" i="11"/>
  <c r="BO374" i="11"/>
  <c r="BM374" i="11"/>
  <c r="BL374" i="11"/>
  <c r="BK374" i="11"/>
  <c r="BJ374" i="11"/>
  <c r="BI374" i="11"/>
  <c r="BQ373" i="11"/>
  <c r="BP373" i="11"/>
  <c r="BO373" i="11"/>
  <c r="BM373" i="11"/>
  <c r="BL373" i="11"/>
  <c r="BK373" i="11"/>
  <c r="BJ373" i="11"/>
  <c r="BI373" i="11"/>
  <c r="BQ372" i="11"/>
  <c r="BP372" i="11"/>
  <c r="BO372" i="11"/>
  <c r="BM372" i="11"/>
  <c r="BL372" i="11"/>
  <c r="BK372" i="11"/>
  <c r="BJ372" i="11"/>
  <c r="BI372" i="11"/>
  <c r="BQ371" i="11"/>
  <c r="BP371" i="11"/>
  <c r="BO371" i="11"/>
  <c r="BM371" i="11"/>
  <c r="BL371" i="11"/>
  <c r="BK371" i="11"/>
  <c r="BJ371" i="11"/>
  <c r="BI371" i="11"/>
  <c r="BQ370" i="11"/>
  <c r="BP370" i="11"/>
  <c r="BO370" i="11"/>
  <c r="BM370" i="11"/>
  <c r="BL370" i="11"/>
  <c r="BK370" i="11"/>
  <c r="BJ370" i="11"/>
  <c r="BI370" i="11"/>
  <c r="BQ369" i="11"/>
  <c r="BP369" i="11"/>
  <c r="BO369" i="11"/>
  <c r="BM369" i="11"/>
  <c r="BL369" i="11"/>
  <c r="BK369" i="11"/>
  <c r="BJ369" i="11"/>
  <c r="BI369" i="11"/>
  <c r="BQ368" i="11"/>
  <c r="BP368" i="11"/>
  <c r="BO368" i="11"/>
  <c r="BM368" i="11"/>
  <c r="BL368" i="11"/>
  <c r="BK368" i="11"/>
  <c r="BJ368" i="11"/>
  <c r="BI368" i="11"/>
  <c r="BQ367" i="11"/>
  <c r="BP367" i="11"/>
  <c r="BO367" i="11"/>
  <c r="BM367" i="11"/>
  <c r="BL367" i="11"/>
  <c r="BK367" i="11"/>
  <c r="BJ367" i="11"/>
  <c r="BI367" i="11"/>
  <c r="BQ366" i="11"/>
  <c r="BP366" i="11"/>
  <c r="BO366" i="11"/>
  <c r="BM366" i="11"/>
  <c r="BL366" i="11"/>
  <c r="BK366" i="11"/>
  <c r="BJ366" i="11"/>
  <c r="BI366" i="11"/>
  <c r="BQ365" i="11"/>
  <c r="BP365" i="11"/>
  <c r="BO365" i="11"/>
  <c r="BM365" i="11"/>
  <c r="BL365" i="11"/>
  <c r="BK365" i="11"/>
  <c r="BJ365" i="11"/>
  <c r="BI365" i="11"/>
  <c r="BQ364" i="11"/>
  <c r="BP364" i="11"/>
  <c r="BO364" i="11"/>
  <c r="BM364" i="11"/>
  <c r="BL364" i="11"/>
  <c r="BK364" i="11"/>
  <c r="BJ364" i="11"/>
  <c r="BI364" i="11"/>
  <c r="BQ363" i="11"/>
  <c r="BP363" i="11"/>
  <c r="BO363" i="11"/>
  <c r="BM363" i="11"/>
  <c r="BL363" i="11"/>
  <c r="BK363" i="11"/>
  <c r="BJ363" i="11"/>
  <c r="BI363" i="11"/>
  <c r="BQ362" i="11"/>
  <c r="BP362" i="11"/>
  <c r="BO362" i="11"/>
  <c r="BM362" i="11"/>
  <c r="BL362" i="11"/>
  <c r="BK362" i="11"/>
  <c r="BJ362" i="11"/>
  <c r="BI362" i="11"/>
  <c r="BQ361" i="11"/>
  <c r="BP361" i="11"/>
  <c r="BO361" i="11"/>
  <c r="BM361" i="11"/>
  <c r="BL361" i="11"/>
  <c r="BK361" i="11"/>
  <c r="BJ361" i="11"/>
  <c r="BI361" i="11"/>
  <c r="BQ360" i="11"/>
  <c r="BP360" i="11"/>
  <c r="BO360" i="11"/>
  <c r="BM360" i="11"/>
  <c r="BL360" i="11"/>
  <c r="BK360" i="11"/>
  <c r="BJ360" i="11"/>
  <c r="BI360" i="11"/>
  <c r="BQ359" i="11"/>
  <c r="BP359" i="11"/>
  <c r="BO359" i="11"/>
  <c r="BM359" i="11"/>
  <c r="BL359" i="11"/>
  <c r="BK359" i="11"/>
  <c r="BJ359" i="11"/>
  <c r="BI359" i="11"/>
  <c r="BQ358" i="11"/>
  <c r="BP358" i="11"/>
  <c r="BO358" i="11"/>
  <c r="BM358" i="11"/>
  <c r="BL358" i="11"/>
  <c r="BK358" i="11"/>
  <c r="BJ358" i="11"/>
  <c r="BI358" i="11"/>
  <c r="BQ357" i="11"/>
  <c r="BP357" i="11"/>
  <c r="BO357" i="11"/>
  <c r="BM357" i="11"/>
  <c r="BL357" i="11"/>
  <c r="BK357" i="11"/>
  <c r="BJ357" i="11"/>
  <c r="BI357" i="11"/>
  <c r="BQ356" i="11"/>
  <c r="BP356" i="11"/>
  <c r="BO356" i="11"/>
  <c r="BM356" i="11"/>
  <c r="BL356" i="11"/>
  <c r="BK356" i="11"/>
  <c r="BJ356" i="11"/>
  <c r="BI356" i="11"/>
  <c r="BQ355" i="11"/>
  <c r="BP355" i="11"/>
  <c r="BO355" i="11"/>
  <c r="BM355" i="11"/>
  <c r="BL355" i="11"/>
  <c r="BK355" i="11"/>
  <c r="BJ355" i="11"/>
  <c r="BI355" i="11"/>
  <c r="BQ354" i="11"/>
  <c r="BP354" i="11"/>
  <c r="BO354" i="11"/>
  <c r="BM354" i="11"/>
  <c r="BL354" i="11"/>
  <c r="BK354" i="11"/>
  <c r="BJ354" i="11"/>
  <c r="BI354" i="11"/>
  <c r="BQ353" i="11"/>
  <c r="BP353" i="11"/>
  <c r="BO353" i="11"/>
  <c r="BM353" i="11"/>
  <c r="BL353" i="11"/>
  <c r="BK353" i="11"/>
  <c r="BJ353" i="11"/>
  <c r="BI353" i="11"/>
  <c r="BQ352" i="11"/>
  <c r="BP352" i="11"/>
  <c r="BO352" i="11"/>
  <c r="BM352" i="11"/>
  <c r="BL352" i="11"/>
  <c r="BK352" i="11"/>
  <c r="BJ352" i="11"/>
  <c r="BI352" i="11"/>
  <c r="BQ351" i="11"/>
  <c r="BP351" i="11"/>
  <c r="BO351" i="11"/>
  <c r="BM351" i="11"/>
  <c r="BL351" i="11"/>
  <c r="BK351" i="11"/>
  <c r="BJ351" i="11"/>
  <c r="BI351" i="11"/>
  <c r="BQ350" i="11"/>
  <c r="BP350" i="11"/>
  <c r="BO350" i="11"/>
  <c r="BM350" i="11"/>
  <c r="BL350" i="11"/>
  <c r="BK350" i="11"/>
  <c r="BJ350" i="11"/>
  <c r="BI350" i="11"/>
  <c r="BQ349" i="11"/>
  <c r="BP349" i="11"/>
  <c r="BO349" i="11"/>
  <c r="BM349" i="11"/>
  <c r="BL349" i="11"/>
  <c r="BK349" i="11"/>
  <c r="BJ349" i="11"/>
  <c r="BI349" i="11"/>
  <c r="BQ348" i="11"/>
  <c r="BP348" i="11"/>
  <c r="BO348" i="11"/>
  <c r="BM348" i="11"/>
  <c r="BL348" i="11"/>
  <c r="BK348" i="11"/>
  <c r="BJ348" i="11"/>
  <c r="BI348" i="11"/>
  <c r="BQ347" i="11"/>
  <c r="BP347" i="11"/>
  <c r="BO347" i="11"/>
  <c r="BM347" i="11"/>
  <c r="BL347" i="11"/>
  <c r="BK347" i="11"/>
  <c r="BJ347" i="11"/>
  <c r="BI347" i="11"/>
  <c r="BQ346" i="11"/>
  <c r="BP346" i="11"/>
  <c r="BO346" i="11"/>
  <c r="BM346" i="11"/>
  <c r="BL346" i="11"/>
  <c r="BK346" i="11"/>
  <c r="BJ346" i="11"/>
  <c r="BI346" i="11"/>
  <c r="BQ345" i="11"/>
  <c r="BP345" i="11"/>
  <c r="BO345" i="11"/>
  <c r="BM345" i="11"/>
  <c r="BL345" i="11"/>
  <c r="BK345" i="11"/>
  <c r="BJ345" i="11"/>
  <c r="BI345" i="11"/>
  <c r="BQ344" i="11"/>
  <c r="BP344" i="11"/>
  <c r="BO344" i="11"/>
  <c r="BM344" i="11"/>
  <c r="BL344" i="11"/>
  <c r="BK344" i="11"/>
  <c r="BJ344" i="11"/>
  <c r="BI344" i="11"/>
  <c r="BQ343" i="11"/>
  <c r="BP343" i="11"/>
  <c r="BO343" i="11"/>
  <c r="BM343" i="11"/>
  <c r="BL343" i="11"/>
  <c r="BK343" i="11"/>
  <c r="BJ343" i="11"/>
  <c r="BI343" i="11"/>
  <c r="BQ342" i="11"/>
  <c r="BP342" i="11"/>
  <c r="BO342" i="11"/>
  <c r="BM342" i="11"/>
  <c r="BL342" i="11"/>
  <c r="BK342" i="11"/>
  <c r="BJ342" i="11"/>
  <c r="BI342" i="11"/>
  <c r="BQ341" i="11"/>
  <c r="BP341" i="11"/>
  <c r="BO341" i="11"/>
  <c r="BM341" i="11"/>
  <c r="BL341" i="11"/>
  <c r="BK341" i="11"/>
  <c r="BJ341" i="11"/>
  <c r="BI341" i="11"/>
  <c r="BQ340" i="11"/>
  <c r="BP340" i="11"/>
  <c r="BO340" i="11"/>
  <c r="BM340" i="11"/>
  <c r="BL340" i="11"/>
  <c r="BK340" i="11"/>
  <c r="BJ340" i="11"/>
  <c r="BI340" i="11"/>
  <c r="BQ339" i="11"/>
  <c r="BP339" i="11"/>
  <c r="BO339" i="11"/>
  <c r="BM339" i="11"/>
  <c r="BL339" i="11"/>
  <c r="BK339" i="11"/>
  <c r="BJ339" i="11"/>
  <c r="BI339" i="11"/>
  <c r="BQ338" i="11"/>
  <c r="BP338" i="11"/>
  <c r="BO338" i="11"/>
  <c r="BM338" i="11"/>
  <c r="BL338" i="11"/>
  <c r="BK338" i="11"/>
  <c r="BJ338" i="11"/>
  <c r="BI338" i="11"/>
  <c r="BQ337" i="11"/>
  <c r="BP337" i="11"/>
  <c r="BO337" i="11"/>
  <c r="BM337" i="11"/>
  <c r="BL337" i="11"/>
  <c r="BK337" i="11"/>
  <c r="BJ337" i="11"/>
  <c r="BI337" i="11"/>
  <c r="BQ336" i="11"/>
  <c r="BP336" i="11"/>
  <c r="BO336" i="11"/>
  <c r="BM336" i="11"/>
  <c r="BL336" i="11"/>
  <c r="BK336" i="11"/>
  <c r="BJ336" i="11"/>
  <c r="BI336" i="11"/>
  <c r="BQ335" i="11"/>
  <c r="BP335" i="11"/>
  <c r="BO335" i="11"/>
  <c r="BM335" i="11"/>
  <c r="BL335" i="11"/>
  <c r="BK335" i="11"/>
  <c r="BJ335" i="11"/>
  <c r="BI335" i="11"/>
  <c r="BQ334" i="11"/>
  <c r="BP334" i="11"/>
  <c r="BO334" i="11"/>
  <c r="BM334" i="11"/>
  <c r="BL334" i="11"/>
  <c r="BK334" i="11"/>
  <c r="BJ334" i="11"/>
  <c r="BI334" i="11"/>
  <c r="BQ333" i="11"/>
  <c r="BP333" i="11"/>
  <c r="BO333" i="11"/>
  <c r="BM333" i="11"/>
  <c r="BL333" i="11"/>
  <c r="BK333" i="11"/>
  <c r="BJ333" i="11"/>
  <c r="BI333" i="11"/>
  <c r="BQ332" i="11"/>
  <c r="BP332" i="11"/>
  <c r="BO332" i="11"/>
  <c r="BM332" i="11"/>
  <c r="BL332" i="11"/>
  <c r="BK332" i="11"/>
  <c r="BJ332" i="11"/>
  <c r="BI332" i="11"/>
  <c r="BQ331" i="11"/>
  <c r="BP331" i="11"/>
  <c r="BO331" i="11"/>
  <c r="BM331" i="11"/>
  <c r="BL331" i="11"/>
  <c r="BK331" i="11"/>
  <c r="BJ331" i="11"/>
  <c r="BI331" i="11"/>
  <c r="BQ330" i="11"/>
  <c r="BP330" i="11"/>
  <c r="BO330" i="11"/>
  <c r="BM330" i="11"/>
  <c r="BL330" i="11"/>
  <c r="BK330" i="11"/>
  <c r="BJ330" i="11"/>
  <c r="BI330" i="11"/>
  <c r="BQ329" i="11"/>
  <c r="BP329" i="11"/>
  <c r="BO329" i="11"/>
  <c r="BM329" i="11"/>
  <c r="BL329" i="11"/>
  <c r="BK329" i="11"/>
  <c r="BJ329" i="11"/>
  <c r="BI329" i="11"/>
  <c r="BQ328" i="11"/>
  <c r="BP328" i="11"/>
  <c r="BO328" i="11"/>
  <c r="BM328" i="11"/>
  <c r="BL328" i="11"/>
  <c r="BK328" i="11"/>
  <c r="BJ328" i="11"/>
  <c r="BI328" i="11"/>
  <c r="BQ327" i="11"/>
  <c r="BP327" i="11"/>
  <c r="BO327" i="11"/>
  <c r="BM327" i="11"/>
  <c r="BL327" i="11"/>
  <c r="BK327" i="11"/>
  <c r="BJ327" i="11"/>
  <c r="BI327" i="11"/>
  <c r="BQ326" i="11"/>
  <c r="BP326" i="11"/>
  <c r="BO326" i="11"/>
  <c r="BM326" i="11"/>
  <c r="BL326" i="11"/>
  <c r="BK326" i="11"/>
  <c r="BJ326" i="11"/>
  <c r="BI326" i="11"/>
  <c r="BQ325" i="11"/>
  <c r="BP325" i="11"/>
  <c r="BO325" i="11"/>
  <c r="BM325" i="11"/>
  <c r="BL325" i="11"/>
  <c r="BK325" i="11"/>
  <c r="BJ325" i="11"/>
  <c r="BI325" i="11"/>
  <c r="BQ324" i="11"/>
  <c r="BP324" i="11"/>
  <c r="BO324" i="11"/>
  <c r="BM324" i="11"/>
  <c r="BL324" i="11"/>
  <c r="BK324" i="11"/>
  <c r="BJ324" i="11"/>
  <c r="BI324" i="11"/>
  <c r="BQ323" i="11"/>
  <c r="BP323" i="11"/>
  <c r="BO323" i="11"/>
  <c r="BM323" i="11"/>
  <c r="BL323" i="11"/>
  <c r="BK323" i="11"/>
  <c r="BJ323" i="11"/>
  <c r="BI323" i="11"/>
  <c r="BQ322" i="11"/>
  <c r="BP322" i="11"/>
  <c r="BO322" i="11"/>
  <c r="BM322" i="11"/>
  <c r="BL322" i="11"/>
  <c r="BK322" i="11"/>
  <c r="BJ322" i="11"/>
  <c r="BI322" i="11"/>
  <c r="BQ321" i="11"/>
  <c r="BP321" i="11"/>
  <c r="BO321" i="11"/>
  <c r="BM321" i="11"/>
  <c r="BL321" i="11"/>
  <c r="BK321" i="11"/>
  <c r="BJ321" i="11"/>
  <c r="BI321" i="11"/>
  <c r="BQ320" i="11"/>
  <c r="BP320" i="11"/>
  <c r="BO320" i="11"/>
  <c r="BM320" i="11"/>
  <c r="BL320" i="11"/>
  <c r="BK320" i="11"/>
  <c r="BJ320" i="11"/>
  <c r="BI320" i="11"/>
  <c r="BQ319" i="11"/>
  <c r="BP319" i="11"/>
  <c r="BO319" i="11"/>
  <c r="BM319" i="11"/>
  <c r="BL319" i="11"/>
  <c r="BK319" i="11"/>
  <c r="BJ319" i="11"/>
  <c r="BI319" i="11"/>
  <c r="BQ318" i="11"/>
  <c r="BP318" i="11"/>
  <c r="BO318" i="11"/>
  <c r="BM318" i="11"/>
  <c r="BL318" i="11"/>
  <c r="BK318" i="11"/>
  <c r="BJ318" i="11"/>
  <c r="BI318" i="11"/>
  <c r="BQ317" i="11"/>
  <c r="BP317" i="11"/>
  <c r="BO317" i="11"/>
  <c r="BM317" i="11"/>
  <c r="BL317" i="11"/>
  <c r="BK317" i="11"/>
  <c r="BJ317" i="11"/>
  <c r="BI317" i="11"/>
  <c r="BQ316" i="11"/>
  <c r="BP316" i="11"/>
  <c r="BO316" i="11"/>
  <c r="BM316" i="11"/>
  <c r="BL316" i="11"/>
  <c r="BK316" i="11"/>
  <c r="BJ316" i="11"/>
  <c r="BI316" i="11"/>
  <c r="BQ315" i="11"/>
  <c r="BP315" i="11"/>
  <c r="BO315" i="11"/>
  <c r="BM315" i="11"/>
  <c r="BL315" i="11"/>
  <c r="BK315" i="11"/>
  <c r="BJ315" i="11"/>
  <c r="BI315" i="11"/>
  <c r="BQ314" i="11"/>
  <c r="BP314" i="11"/>
  <c r="BO314" i="11"/>
  <c r="BM314" i="11"/>
  <c r="BL314" i="11"/>
  <c r="BK314" i="11"/>
  <c r="BJ314" i="11"/>
  <c r="BI314" i="11"/>
  <c r="BQ313" i="11"/>
  <c r="BP313" i="11"/>
  <c r="BO313" i="11"/>
  <c r="BM313" i="11"/>
  <c r="BL313" i="11"/>
  <c r="BK313" i="11"/>
  <c r="BJ313" i="11"/>
  <c r="BI313" i="11"/>
  <c r="BQ312" i="11"/>
  <c r="BP312" i="11"/>
  <c r="BO312" i="11"/>
  <c r="BM312" i="11"/>
  <c r="BL312" i="11"/>
  <c r="BK312" i="11"/>
  <c r="BJ312" i="11"/>
  <c r="BI312" i="11"/>
  <c r="BQ311" i="11"/>
  <c r="BP311" i="11"/>
  <c r="BO311" i="11"/>
  <c r="BM311" i="11"/>
  <c r="BL311" i="11"/>
  <c r="BK311" i="11"/>
  <c r="BJ311" i="11"/>
  <c r="BI311" i="11"/>
  <c r="BQ310" i="11"/>
  <c r="BP310" i="11"/>
  <c r="BO310" i="11"/>
  <c r="BM310" i="11"/>
  <c r="BL310" i="11"/>
  <c r="BK310" i="11"/>
  <c r="BJ310" i="11"/>
  <c r="BI310" i="11"/>
  <c r="BQ309" i="11"/>
  <c r="BP309" i="11"/>
  <c r="BO309" i="11"/>
  <c r="BM309" i="11"/>
  <c r="BL309" i="11"/>
  <c r="BK309" i="11"/>
  <c r="BJ309" i="11"/>
  <c r="BI309" i="11"/>
  <c r="BQ308" i="11"/>
  <c r="BP308" i="11"/>
  <c r="BO308" i="11"/>
  <c r="BM308" i="11"/>
  <c r="BL308" i="11"/>
  <c r="BK308" i="11"/>
  <c r="BJ308" i="11"/>
  <c r="BI308" i="11"/>
  <c r="BQ307" i="11"/>
  <c r="BP307" i="11"/>
  <c r="BO307" i="11"/>
  <c r="BM307" i="11"/>
  <c r="BL307" i="11"/>
  <c r="BK307" i="11"/>
  <c r="BJ307" i="11"/>
  <c r="BI307" i="11"/>
  <c r="BQ306" i="11"/>
  <c r="BP306" i="11"/>
  <c r="BO306" i="11"/>
  <c r="BM306" i="11"/>
  <c r="BL306" i="11"/>
  <c r="BK306" i="11"/>
  <c r="BJ306" i="11"/>
  <c r="BI306" i="11"/>
  <c r="BQ305" i="11"/>
  <c r="BP305" i="11"/>
  <c r="BO305" i="11"/>
  <c r="BM305" i="11"/>
  <c r="BL305" i="11"/>
  <c r="BK305" i="11"/>
  <c r="BJ305" i="11"/>
  <c r="BI305" i="11"/>
  <c r="BQ304" i="11"/>
  <c r="BP304" i="11"/>
  <c r="BO304" i="11"/>
  <c r="BM304" i="11"/>
  <c r="BL304" i="11"/>
  <c r="BK304" i="11"/>
  <c r="BJ304" i="11"/>
  <c r="BI304" i="11"/>
  <c r="BQ303" i="11"/>
  <c r="BP303" i="11"/>
  <c r="BO303" i="11"/>
  <c r="BM303" i="11"/>
  <c r="BL303" i="11"/>
  <c r="BK303" i="11"/>
  <c r="BJ303" i="11"/>
  <c r="BI303" i="11"/>
  <c r="BQ302" i="11"/>
  <c r="BP302" i="11"/>
  <c r="BO302" i="11"/>
  <c r="BM302" i="11"/>
  <c r="BL302" i="11"/>
  <c r="BK302" i="11"/>
  <c r="BJ302" i="11"/>
  <c r="BI302" i="11"/>
  <c r="BQ301" i="11"/>
  <c r="BP301" i="11"/>
  <c r="BO301" i="11"/>
  <c r="BM301" i="11"/>
  <c r="BL301" i="11"/>
  <c r="BK301" i="11"/>
  <c r="BJ301" i="11"/>
  <c r="BI301" i="11"/>
  <c r="BQ300" i="11"/>
  <c r="BP300" i="11"/>
  <c r="BO300" i="11"/>
  <c r="BM300" i="11"/>
  <c r="BL300" i="11"/>
  <c r="BK300" i="11"/>
  <c r="BJ300" i="11"/>
  <c r="BI300" i="11"/>
  <c r="BQ299" i="11"/>
  <c r="BP299" i="11"/>
  <c r="BO299" i="11"/>
  <c r="BM299" i="11"/>
  <c r="BL299" i="11"/>
  <c r="BK299" i="11"/>
  <c r="BJ299" i="11"/>
  <c r="BI299" i="11"/>
  <c r="BQ298" i="11"/>
  <c r="BP298" i="11"/>
  <c r="BO298" i="11"/>
  <c r="BM298" i="11"/>
  <c r="BL298" i="11"/>
  <c r="BK298" i="11"/>
  <c r="BJ298" i="11"/>
  <c r="BI298" i="11"/>
  <c r="BQ297" i="11"/>
  <c r="BP297" i="11"/>
  <c r="BO297" i="11"/>
  <c r="BM297" i="11"/>
  <c r="BL297" i="11"/>
  <c r="BK297" i="11"/>
  <c r="BJ297" i="11"/>
  <c r="BI297" i="11"/>
  <c r="BQ296" i="11"/>
  <c r="BP296" i="11"/>
  <c r="BO296" i="11"/>
  <c r="BM296" i="11"/>
  <c r="BL296" i="11"/>
  <c r="BK296" i="11"/>
  <c r="BJ296" i="11"/>
  <c r="BI296" i="11"/>
  <c r="BQ295" i="11"/>
  <c r="BP295" i="11"/>
  <c r="BO295" i="11"/>
  <c r="BM295" i="11"/>
  <c r="BL295" i="11"/>
  <c r="BK295" i="11"/>
  <c r="BJ295" i="11"/>
  <c r="BI295" i="11"/>
  <c r="BQ294" i="11"/>
  <c r="BP294" i="11"/>
  <c r="BO294" i="11"/>
  <c r="BM294" i="11"/>
  <c r="BL294" i="11"/>
  <c r="BK294" i="11"/>
  <c r="BJ294" i="11"/>
  <c r="BI294" i="11"/>
  <c r="BQ293" i="11"/>
  <c r="BP293" i="11"/>
  <c r="BO293" i="11"/>
  <c r="BM293" i="11"/>
  <c r="BL293" i="11"/>
  <c r="BK293" i="11"/>
  <c r="BJ293" i="11"/>
  <c r="BI293" i="11"/>
  <c r="BQ292" i="11"/>
  <c r="BP292" i="11"/>
  <c r="BO292" i="11"/>
  <c r="BM292" i="11"/>
  <c r="BL292" i="11"/>
  <c r="BK292" i="11"/>
  <c r="BJ292" i="11"/>
  <c r="BI292" i="11"/>
  <c r="BQ291" i="11"/>
  <c r="BP291" i="11"/>
  <c r="BO291" i="11"/>
  <c r="BM291" i="11"/>
  <c r="BL291" i="11"/>
  <c r="BK291" i="11"/>
  <c r="BJ291" i="11"/>
  <c r="BI291" i="11"/>
  <c r="BQ290" i="11"/>
  <c r="BP290" i="11"/>
  <c r="BO290" i="11"/>
  <c r="BM290" i="11"/>
  <c r="BL290" i="11"/>
  <c r="BK290" i="11"/>
  <c r="BJ290" i="11"/>
  <c r="BI290" i="11"/>
  <c r="BQ289" i="11"/>
  <c r="BP289" i="11"/>
  <c r="BO289" i="11"/>
  <c r="BM289" i="11"/>
  <c r="BL289" i="11"/>
  <c r="BK289" i="11"/>
  <c r="BJ289" i="11"/>
  <c r="BI289" i="11"/>
  <c r="BQ288" i="11"/>
  <c r="BP288" i="11"/>
  <c r="BO288" i="11"/>
  <c r="BM288" i="11"/>
  <c r="BL288" i="11"/>
  <c r="BK288" i="11"/>
  <c r="BJ288" i="11"/>
  <c r="BI288" i="11"/>
  <c r="BQ287" i="11"/>
  <c r="BP287" i="11"/>
  <c r="BO287" i="11"/>
  <c r="BM287" i="11"/>
  <c r="BL287" i="11"/>
  <c r="BK287" i="11"/>
  <c r="BJ287" i="11"/>
  <c r="BI287" i="11"/>
  <c r="BQ286" i="11"/>
  <c r="BP286" i="11"/>
  <c r="BO286" i="11"/>
  <c r="BM286" i="11"/>
  <c r="BL286" i="11"/>
  <c r="BK286" i="11"/>
  <c r="BJ286" i="11"/>
  <c r="BI286" i="11"/>
  <c r="BQ285" i="11"/>
  <c r="BP285" i="11"/>
  <c r="BO285" i="11"/>
  <c r="BM285" i="11"/>
  <c r="BL285" i="11"/>
  <c r="BK285" i="11"/>
  <c r="BJ285" i="11"/>
  <c r="BI285" i="11"/>
  <c r="BQ284" i="11"/>
  <c r="BP284" i="11"/>
  <c r="BO284" i="11"/>
  <c r="BM284" i="11"/>
  <c r="BL284" i="11"/>
  <c r="BK284" i="11"/>
  <c r="BJ284" i="11"/>
  <c r="BI284" i="11"/>
  <c r="BQ283" i="11"/>
  <c r="BP283" i="11"/>
  <c r="BO283" i="11"/>
  <c r="BM283" i="11"/>
  <c r="BL283" i="11"/>
  <c r="BK283" i="11"/>
  <c r="BJ283" i="11"/>
  <c r="BI283" i="11"/>
  <c r="BQ282" i="11"/>
  <c r="BP282" i="11"/>
  <c r="BO282" i="11"/>
  <c r="BM282" i="11"/>
  <c r="BL282" i="11"/>
  <c r="BK282" i="11"/>
  <c r="BJ282" i="11"/>
  <c r="BI282" i="11"/>
  <c r="BQ281" i="11"/>
  <c r="BP281" i="11"/>
  <c r="BO281" i="11"/>
  <c r="BM281" i="11"/>
  <c r="BL281" i="11"/>
  <c r="BK281" i="11"/>
  <c r="BJ281" i="11"/>
  <c r="BI281" i="11"/>
  <c r="BQ280" i="11"/>
  <c r="BP280" i="11"/>
  <c r="BO280" i="11"/>
  <c r="BM280" i="11"/>
  <c r="BL280" i="11"/>
  <c r="BK280" i="11"/>
  <c r="BJ280" i="11"/>
  <c r="BI280" i="11"/>
  <c r="BQ279" i="11"/>
  <c r="BP279" i="11"/>
  <c r="BO279" i="11"/>
  <c r="BM279" i="11"/>
  <c r="BL279" i="11"/>
  <c r="BK279" i="11"/>
  <c r="BJ279" i="11"/>
  <c r="BI279" i="11"/>
  <c r="BQ278" i="11"/>
  <c r="BP278" i="11"/>
  <c r="BO278" i="11"/>
  <c r="BM278" i="11"/>
  <c r="BL278" i="11"/>
  <c r="BK278" i="11"/>
  <c r="BJ278" i="11"/>
  <c r="BI278" i="11"/>
  <c r="BQ277" i="11"/>
  <c r="BP277" i="11"/>
  <c r="BO277" i="11"/>
  <c r="BM277" i="11"/>
  <c r="BL277" i="11"/>
  <c r="BK277" i="11"/>
  <c r="BJ277" i="11"/>
  <c r="BI277" i="11"/>
  <c r="BQ276" i="11"/>
  <c r="BP276" i="11"/>
  <c r="BO276" i="11"/>
  <c r="BM276" i="11"/>
  <c r="BL276" i="11"/>
  <c r="BK276" i="11"/>
  <c r="BJ276" i="11"/>
  <c r="BI276" i="11"/>
  <c r="BQ275" i="11"/>
  <c r="BP275" i="11"/>
  <c r="BO275" i="11"/>
  <c r="BM275" i="11"/>
  <c r="BL275" i="11"/>
  <c r="BK275" i="11"/>
  <c r="BJ275" i="11"/>
  <c r="BI275" i="11"/>
  <c r="BQ274" i="11"/>
  <c r="BP274" i="11"/>
  <c r="BO274" i="11"/>
  <c r="BM274" i="11"/>
  <c r="BL274" i="11"/>
  <c r="BK274" i="11"/>
  <c r="BJ274" i="11"/>
  <c r="BI274" i="11"/>
  <c r="BQ273" i="11"/>
  <c r="BP273" i="11"/>
  <c r="BO273" i="11"/>
  <c r="BM273" i="11"/>
  <c r="BL273" i="11"/>
  <c r="BK273" i="11"/>
  <c r="BJ273" i="11"/>
  <c r="BI273" i="11"/>
  <c r="BQ272" i="11"/>
  <c r="BP272" i="11"/>
  <c r="BO272" i="11"/>
  <c r="BM272" i="11"/>
  <c r="BL272" i="11"/>
  <c r="BK272" i="11"/>
  <c r="BJ272" i="11"/>
  <c r="BI272" i="11"/>
  <c r="BQ271" i="11"/>
  <c r="BP271" i="11"/>
  <c r="BO271" i="11"/>
  <c r="BM271" i="11"/>
  <c r="BL271" i="11"/>
  <c r="BK271" i="11"/>
  <c r="BJ271" i="11"/>
  <c r="BI271" i="11"/>
  <c r="BQ270" i="11"/>
  <c r="BP270" i="11"/>
  <c r="BO270" i="11"/>
  <c r="BM270" i="11"/>
  <c r="BL270" i="11"/>
  <c r="BK270" i="11"/>
  <c r="BJ270" i="11"/>
  <c r="BI270" i="11"/>
  <c r="BQ269" i="11"/>
  <c r="BP269" i="11"/>
  <c r="BO269" i="11"/>
  <c r="BM269" i="11"/>
  <c r="BL269" i="11"/>
  <c r="BK269" i="11"/>
  <c r="BJ269" i="11"/>
  <c r="BI269" i="11"/>
  <c r="BQ268" i="11"/>
  <c r="BP268" i="11"/>
  <c r="BO268" i="11"/>
  <c r="BM268" i="11"/>
  <c r="BL268" i="11"/>
  <c r="BK268" i="11"/>
  <c r="BJ268" i="11"/>
  <c r="BI268" i="11"/>
  <c r="BQ267" i="11"/>
  <c r="BP267" i="11"/>
  <c r="BO267" i="11"/>
  <c r="BM267" i="11"/>
  <c r="BL267" i="11"/>
  <c r="BK267" i="11"/>
  <c r="BJ267" i="11"/>
  <c r="BI267" i="11"/>
  <c r="BQ266" i="11"/>
  <c r="BP266" i="11"/>
  <c r="BO266" i="11"/>
  <c r="BM266" i="11"/>
  <c r="BL266" i="11"/>
  <c r="BK266" i="11"/>
  <c r="BJ266" i="11"/>
  <c r="BI266" i="11"/>
  <c r="BQ265" i="11"/>
  <c r="BP265" i="11"/>
  <c r="BO265" i="11"/>
  <c r="BM265" i="11"/>
  <c r="BL265" i="11"/>
  <c r="BK265" i="11"/>
  <c r="BJ265" i="11"/>
  <c r="BI265" i="11"/>
  <c r="BQ264" i="11"/>
  <c r="BP264" i="11"/>
  <c r="BO264" i="11"/>
  <c r="BM264" i="11"/>
  <c r="BL264" i="11"/>
  <c r="BK264" i="11"/>
  <c r="BJ264" i="11"/>
  <c r="BI264" i="11"/>
  <c r="BQ263" i="11"/>
  <c r="BP263" i="11"/>
  <c r="BO263" i="11"/>
  <c r="BM263" i="11"/>
  <c r="BL263" i="11"/>
  <c r="BK263" i="11"/>
  <c r="BJ263" i="11"/>
  <c r="BI263" i="11"/>
  <c r="BQ262" i="11"/>
  <c r="BP262" i="11"/>
  <c r="BO262" i="11"/>
  <c r="BM262" i="11"/>
  <c r="BL262" i="11"/>
  <c r="BK262" i="11"/>
  <c r="BJ262" i="11"/>
  <c r="BI262" i="11"/>
  <c r="BQ261" i="11"/>
  <c r="BP261" i="11"/>
  <c r="BO261" i="11"/>
  <c r="BM261" i="11"/>
  <c r="BL261" i="11"/>
  <c r="BK261" i="11"/>
  <c r="BJ261" i="11"/>
  <c r="BI261" i="11"/>
  <c r="BQ260" i="11"/>
  <c r="BP260" i="11"/>
  <c r="BO260" i="11"/>
  <c r="BM260" i="11"/>
  <c r="BL260" i="11"/>
  <c r="BK260" i="11"/>
  <c r="BJ260" i="11"/>
  <c r="BI260" i="11"/>
  <c r="BQ259" i="11"/>
  <c r="BP259" i="11"/>
  <c r="BO259" i="11"/>
  <c r="BM259" i="11"/>
  <c r="BL259" i="11"/>
  <c r="BK259" i="11"/>
  <c r="BJ259" i="11"/>
  <c r="BI259" i="11"/>
  <c r="BQ258" i="11"/>
  <c r="BP258" i="11"/>
  <c r="BO258" i="11"/>
  <c r="BM258" i="11"/>
  <c r="BL258" i="11"/>
  <c r="BK258" i="11"/>
  <c r="BJ258" i="11"/>
  <c r="BI258" i="11"/>
  <c r="BQ257" i="11"/>
  <c r="BP257" i="11"/>
  <c r="BO257" i="11"/>
  <c r="BM257" i="11"/>
  <c r="BL257" i="11"/>
  <c r="BK257" i="11"/>
  <c r="BJ257" i="11"/>
  <c r="BI257" i="11"/>
  <c r="BQ256" i="11"/>
  <c r="BP256" i="11"/>
  <c r="BO256" i="11"/>
  <c r="BM256" i="11"/>
  <c r="BL256" i="11"/>
  <c r="BK256" i="11"/>
  <c r="BJ256" i="11"/>
  <c r="BI256" i="11"/>
  <c r="BQ255" i="11"/>
  <c r="BP255" i="11"/>
  <c r="BO255" i="11"/>
  <c r="BM255" i="11"/>
  <c r="BL255" i="11"/>
  <c r="BK255" i="11"/>
  <c r="BJ255" i="11"/>
  <c r="BI255" i="11"/>
  <c r="BQ254" i="11"/>
  <c r="BP254" i="11"/>
  <c r="BO254" i="11"/>
  <c r="BM254" i="11"/>
  <c r="BL254" i="11"/>
  <c r="BK254" i="11"/>
  <c r="BJ254" i="11"/>
  <c r="BI254" i="11"/>
  <c r="BQ253" i="11"/>
  <c r="BP253" i="11"/>
  <c r="BO253" i="11"/>
  <c r="BM253" i="11"/>
  <c r="BL253" i="11"/>
  <c r="BK253" i="11"/>
  <c r="BJ253" i="11"/>
  <c r="BI253" i="11"/>
  <c r="BQ252" i="11"/>
  <c r="BP252" i="11"/>
  <c r="BO252" i="11"/>
  <c r="BM252" i="11"/>
  <c r="BL252" i="11"/>
  <c r="BK252" i="11"/>
  <c r="BJ252" i="11"/>
  <c r="BI252" i="11"/>
  <c r="BQ251" i="11"/>
  <c r="BP251" i="11"/>
  <c r="BO251" i="11"/>
  <c r="BM251" i="11"/>
  <c r="BL251" i="11"/>
  <c r="BK251" i="11"/>
  <c r="BJ251" i="11"/>
  <c r="BI251" i="11"/>
  <c r="BQ250" i="11"/>
  <c r="BP250" i="11"/>
  <c r="BO250" i="11"/>
  <c r="BM250" i="11"/>
  <c r="BL250" i="11"/>
  <c r="BK250" i="11"/>
  <c r="BJ250" i="11"/>
  <c r="BI250" i="11"/>
  <c r="BQ249" i="11"/>
  <c r="BP249" i="11"/>
  <c r="BO249" i="11"/>
  <c r="BM249" i="11"/>
  <c r="BL249" i="11"/>
  <c r="BK249" i="11"/>
  <c r="BJ249" i="11"/>
  <c r="BI249" i="11"/>
  <c r="BQ248" i="11"/>
  <c r="BP248" i="11"/>
  <c r="BO248" i="11"/>
  <c r="BM248" i="11"/>
  <c r="BL248" i="11"/>
  <c r="BK248" i="11"/>
  <c r="BJ248" i="11"/>
  <c r="BI248" i="11"/>
  <c r="BQ247" i="11"/>
  <c r="BP247" i="11"/>
  <c r="BO247" i="11"/>
  <c r="BM247" i="11"/>
  <c r="BL247" i="11"/>
  <c r="BK247" i="11"/>
  <c r="BJ247" i="11"/>
  <c r="BI247" i="11"/>
  <c r="BQ246" i="11"/>
  <c r="BP246" i="11"/>
  <c r="BO246" i="11"/>
  <c r="BM246" i="11"/>
  <c r="BL246" i="11"/>
  <c r="BK246" i="11"/>
  <c r="BJ246" i="11"/>
  <c r="BI246" i="11"/>
  <c r="BQ245" i="11"/>
  <c r="BP245" i="11"/>
  <c r="BO245" i="11"/>
  <c r="BM245" i="11"/>
  <c r="BL245" i="11"/>
  <c r="BK245" i="11"/>
  <c r="BJ245" i="11"/>
  <c r="BI245" i="11"/>
  <c r="BQ244" i="11"/>
  <c r="BP244" i="11"/>
  <c r="BO244" i="11"/>
  <c r="BM244" i="11"/>
  <c r="BL244" i="11"/>
  <c r="BK244" i="11"/>
  <c r="BJ244" i="11"/>
  <c r="BI244" i="11"/>
  <c r="BQ243" i="11"/>
  <c r="BP243" i="11"/>
  <c r="BO243" i="11"/>
  <c r="BM243" i="11"/>
  <c r="BL243" i="11"/>
  <c r="BK243" i="11"/>
  <c r="BJ243" i="11"/>
  <c r="BI243" i="11"/>
  <c r="BQ242" i="11"/>
  <c r="BP242" i="11"/>
  <c r="BO242" i="11"/>
  <c r="BM242" i="11"/>
  <c r="BL242" i="11"/>
  <c r="BK242" i="11"/>
  <c r="BJ242" i="11"/>
  <c r="BI242" i="11"/>
  <c r="BQ241" i="11"/>
  <c r="BP241" i="11"/>
  <c r="BO241" i="11"/>
  <c r="BM241" i="11"/>
  <c r="BL241" i="11"/>
  <c r="BK241" i="11"/>
  <c r="BJ241" i="11"/>
  <c r="BI241" i="11"/>
  <c r="BQ240" i="11"/>
  <c r="BP240" i="11"/>
  <c r="BO240" i="11"/>
  <c r="BM240" i="11"/>
  <c r="BL240" i="11"/>
  <c r="BK240" i="11"/>
  <c r="BJ240" i="11"/>
  <c r="BI240" i="11"/>
  <c r="BQ239" i="11"/>
  <c r="BP239" i="11"/>
  <c r="BO239" i="11"/>
  <c r="BM239" i="11"/>
  <c r="BL239" i="11"/>
  <c r="BK239" i="11"/>
  <c r="BJ239" i="11"/>
  <c r="BI239" i="11"/>
  <c r="BQ238" i="11"/>
  <c r="BP238" i="11"/>
  <c r="BO238" i="11"/>
  <c r="BM238" i="11"/>
  <c r="BL238" i="11"/>
  <c r="BK238" i="11"/>
  <c r="BJ238" i="11"/>
  <c r="BI238" i="11"/>
  <c r="BQ237" i="11"/>
  <c r="BP237" i="11"/>
  <c r="BO237" i="11"/>
  <c r="BM237" i="11"/>
  <c r="BL237" i="11"/>
  <c r="BK237" i="11"/>
  <c r="BJ237" i="11"/>
  <c r="BI237" i="11"/>
  <c r="BQ236" i="11"/>
  <c r="BP236" i="11"/>
  <c r="BO236" i="11"/>
  <c r="BM236" i="11"/>
  <c r="BL236" i="11"/>
  <c r="BK236" i="11"/>
  <c r="BJ236" i="11"/>
  <c r="BI236" i="11"/>
  <c r="BQ235" i="11"/>
  <c r="BP235" i="11"/>
  <c r="BO235" i="11"/>
  <c r="BM235" i="11"/>
  <c r="BL235" i="11"/>
  <c r="BK235" i="11"/>
  <c r="BJ235" i="11"/>
  <c r="BI235" i="11"/>
  <c r="BQ234" i="11"/>
  <c r="BP234" i="11"/>
  <c r="BO234" i="11"/>
  <c r="BM234" i="11"/>
  <c r="BL234" i="11"/>
  <c r="BK234" i="11"/>
  <c r="BJ234" i="11"/>
  <c r="BI234" i="11"/>
  <c r="BQ233" i="11"/>
  <c r="BP233" i="11"/>
  <c r="BO233" i="11"/>
  <c r="BM233" i="11"/>
  <c r="BL233" i="11"/>
  <c r="BK233" i="11"/>
  <c r="BJ233" i="11"/>
  <c r="BI233" i="11"/>
  <c r="BQ232" i="11"/>
  <c r="BP232" i="11"/>
  <c r="BO232" i="11"/>
  <c r="BM232" i="11"/>
  <c r="BL232" i="11"/>
  <c r="BK232" i="11"/>
  <c r="BJ232" i="11"/>
  <c r="BI232" i="11"/>
  <c r="BQ231" i="11"/>
  <c r="BP231" i="11"/>
  <c r="BO231" i="11"/>
  <c r="BM231" i="11"/>
  <c r="BL231" i="11"/>
  <c r="BK231" i="11"/>
  <c r="BJ231" i="11"/>
  <c r="BI231" i="11"/>
  <c r="BQ230" i="11"/>
  <c r="BP230" i="11"/>
  <c r="BO230" i="11"/>
  <c r="BM230" i="11"/>
  <c r="BL230" i="11"/>
  <c r="BK230" i="11"/>
  <c r="BJ230" i="11"/>
  <c r="BI230" i="11"/>
  <c r="BQ229" i="11"/>
  <c r="BP229" i="11"/>
  <c r="BO229" i="11"/>
  <c r="BM229" i="11"/>
  <c r="BL229" i="11"/>
  <c r="BK229" i="11"/>
  <c r="BJ229" i="11"/>
  <c r="BI229" i="11"/>
  <c r="BQ228" i="11"/>
  <c r="BP228" i="11"/>
  <c r="BO228" i="11"/>
  <c r="BM228" i="11"/>
  <c r="BL228" i="11"/>
  <c r="BK228" i="11"/>
  <c r="BJ228" i="11"/>
  <c r="BI228" i="11"/>
  <c r="BQ227" i="11"/>
  <c r="BP227" i="11"/>
  <c r="BO227" i="11"/>
  <c r="BM227" i="11"/>
  <c r="BL227" i="11"/>
  <c r="BK227" i="11"/>
  <c r="BJ227" i="11"/>
  <c r="BI227" i="11"/>
  <c r="BQ226" i="11"/>
  <c r="BP226" i="11"/>
  <c r="BO226" i="11"/>
  <c r="BM226" i="11"/>
  <c r="BL226" i="11"/>
  <c r="BK226" i="11"/>
  <c r="BJ226" i="11"/>
  <c r="BI226" i="11"/>
  <c r="BQ225" i="11"/>
  <c r="BP225" i="11"/>
  <c r="BO225" i="11"/>
  <c r="BM225" i="11"/>
  <c r="BL225" i="11"/>
  <c r="BK225" i="11"/>
  <c r="BJ225" i="11"/>
  <c r="BI225" i="11"/>
  <c r="BQ224" i="11"/>
  <c r="BP224" i="11"/>
  <c r="BO224" i="11"/>
  <c r="BM224" i="11"/>
  <c r="BL224" i="11"/>
  <c r="BK224" i="11"/>
  <c r="BJ224" i="11"/>
  <c r="BI224" i="11"/>
  <c r="BQ223" i="11"/>
  <c r="BP223" i="11"/>
  <c r="BO223" i="11"/>
  <c r="BM223" i="11"/>
  <c r="BL223" i="11"/>
  <c r="BK223" i="11"/>
  <c r="BJ223" i="11"/>
  <c r="BI223" i="11"/>
  <c r="BQ222" i="11"/>
  <c r="BP222" i="11"/>
  <c r="BO222" i="11"/>
  <c r="BM222" i="11"/>
  <c r="BL222" i="11"/>
  <c r="BK222" i="11"/>
  <c r="BJ222" i="11"/>
  <c r="BI222" i="11"/>
  <c r="BQ221" i="11"/>
  <c r="BP221" i="11"/>
  <c r="BO221" i="11"/>
  <c r="BM221" i="11"/>
  <c r="BL221" i="11"/>
  <c r="BK221" i="11"/>
  <c r="BJ221" i="11"/>
  <c r="BI221" i="11"/>
  <c r="BQ220" i="11"/>
  <c r="BP220" i="11"/>
  <c r="BO220" i="11"/>
  <c r="BM220" i="11"/>
  <c r="BL220" i="11"/>
  <c r="BK220" i="11"/>
  <c r="BJ220" i="11"/>
  <c r="BI220" i="11"/>
  <c r="BQ219" i="11"/>
  <c r="BP219" i="11"/>
  <c r="BO219" i="11"/>
  <c r="BM219" i="11"/>
  <c r="BL219" i="11"/>
  <c r="BK219" i="11"/>
  <c r="BJ219" i="11"/>
  <c r="BI219" i="11"/>
  <c r="BQ218" i="11"/>
  <c r="BP218" i="11"/>
  <c r="BO218" i="11"/>
  <c r="BM218" i="11"/>
  <c r="BL218" i="11"/>
  <c r="BK218" i="11"/>
  <c r="BJ218" i="11"/>
  <c r="BI218" i="11"/>
  <c r="BQ217" i="11"/>
  <c r="BP217" i="11"/>
  <c r="BO217" i="11"/>
  <c r="BM217" i="11"/>
  <c r="BL217" i="11"/>
  <c r="BK217" i="11"/>
  <c r="BJ217" i="11"/>
  <c r="BI217" i="11"/>
  <c r="BQ216" i="11"/>
  <c r="BP216" i="11"/>
  <c r="BO216" i="11"/>
  <c r="BM216" i="11"/>
  <c r="BL216" i="11"/>
  <c r="BK216" i="11"/>
  <c r="BJ216" i="11"/>
  <c r="BI216" i="11"/>
  <c r="BQ215" i="11"/>
  <c r="BP215" i="11"/>
  <c r="BO215" i="11"/>
  <c r="BM215" i="11"/>
  <c r="BL215" i="11"/>
  <c r="BK215" i="11"/>
  <c r="BJ215" i="11"/>
  <c r="BI215" i="11"/>
  <c r="BQ214" i="11"/>
  <c r="BP214" i="11"/>
  <c r="BO214" i="11"/>
  <c r="BM214" i="11"/>
  <c r="BL214" i="11"/>
  <c r="BK214" i="11"/>
  <c r="BJ214" i="11"/>
  <c r="BI214" i="11"/>
  <c r="BQ213" i="11"/>
  <c r="BP213" i="11"/>
  <c r="BO213" i="11"/>
  <c r="BM213" i="11"/>
  <c r="BL213" i="11"/>
  <c r="BK213" i="11"/>
  <c r="BJ213" i="11"/>
  <c r="BI213" i="11"/>
  <c r="BQ212" i="11"/>
  <c r="BP212" i="11"/>
  <c r="BO212" i="11"/>
  <c r="BM212" i="11"/>
  <c r="BL212" i="11"/>
  <c r="BK212" i="11"/>
  <c r="BJ212" i="11"/>
  <c r="BI212" i="11"/>
  <c r="BQ211" i="11"/>
  <c r="BP211" i="11"/>
  <c r="BO211" i="11"/>
  <c r="BM211" i="11"/>
  <c r="BL211" i="11"/>
  <c r="BK211" i="11"/>
  <c r="BJ211" i="11"/>
  <c r="BI211" i="11"/>
  <c r="BQ210" i="11"/>
  <c r="BP210" i="11"/>
  <c r="BO210" i="11"/>
  <c r="BM210" i="11"/>
  <c r="BL210" i="11"/>
  <c r="BK210" i="11"/>
  <c r="BJ210" i="11"/>
  <c r="BI210" i="11"/>
  <c r="BQ209" i="11"/>
  <c r="BP209" i="11"/>
  <c r="BO209" i="11"/>
  <c r="BM209" i="11"/>
  <c r="BL209" i="11"/>
  <c r="BK209" i="11"/>
  <c r="BJ209" i="11"/>
  <c r="BI209" i="11"/>
  <c r="BQ208" i="11"/>
  <c r="BP208" i="11"/>
  <c r="BO208" i="11"/>
  <c r="BM208" i="11"/>
  <c r="BL208" i="11"/>
  <c r="BK208" i="11"/>
  <c r="BJ208" i="11"/>
  <c r="BI208" i="11"/>
  <c r="BQ207" i="11"/>
  <c r="BP207" i="11"/>
  <c r="BO207" i="11"/>
  <c r="BM207" i="11"/>
  <c r="BL207" i="11"/>
  <c r="BK207" i="11"/>
  <c r="BJ207" i="11"/>
  <c r="BI207" i="11"/>
  <c r="BQ206" i="11"/>
  <c r="BP206" i="11"/>
  <c r="BO206" i="11"/>
  <c r="BM206" i="11"/>
  <c r="BL206" i="11"/>
  <c r="BK206" i="11"/>
  <c r="BJ206" i="11"/>
  <c r="BI206" i="11"/>
  <c r="BQ205" i="11"/>
  <c r="BP205" i="11"/>
  <c r="BO205" i="11"/>
  <c r="BM205" i="11"/>
  <c r="BL205" i="11"/>
  <c r="BK205" i="11"/>
  <c r="BJ205" i="11"/>
  <c r="BI205" i="11"/>
  <c r="BQ204" i="11"/>
  <c r="BP204" i="11"/>
  <c r="BO204" i="11"/>
  <c r="BM204" i="11"/>
  <c r="BL204" i="11"/>
  <c r="BK204" i="11"/>
  <c r="BJ204" i="11"/>
  <c r="BI204" i="11"/>
  <c r="BQ203" i="11"/>
  <c r="BP203" i="11"/>
  <c r="BO203" i="11"/>
  <c r="BM203" i="11"/>
  <c r="BL203" i="11"/>
  <c r="BK203" i="11"/>
  <c r="BJ203" i="11"/>
  <c r="BI203" i="11"/>
  <c r="BQ202" i="11"/>
  <c r="BP202" i="11"/>
  <c r="BO202" i="11"/>
  <c r="BM202" i="11"/>
  <c r="BL202" i="11"/>
  <c r="BK202" i="11"/>
  <c r="BJ202" i="11"/>
  <c r="BI202" i="11"/>
  <c r="BQ201" i="11"/>
  <c r="BP201" i="11"/>
  <c r="BO201" i="11"/>
  <c r="BM201" i="11"/>
  <c r="BL201" i="11"/>
  <c r="BK201" i="11"/>
  <c r="BJ201" i="11"/>
  <c r="BI201" i="11"/>
  <c r="BQ200" i="11"/>
  <c r="BP200" i="11"/>
  <c r="BO200" i="11"/>
  <c r="BM200" i="11"/>
  <c r="BL200" i="11"/>
  <c r="BK200" i="11"/>
  <c r="BJ200" i="11"/>
  <c r="BI200" i="11"/>
  <c r="BQ199" i="11"/>
  <c r="BP199" i="11"/>
  <c r="BO199" i="11"/>
  <c r="BM199" i="11"/>
  <c r="BL199" i="11"/>
  <c r="BK199" i="11"/>
  <c r="BJ199" i="11"/>
  <c r="BI199" i="11"/>
  <c r="BQ198" i="11"/>
  <c r="BP198" i="11"/>
  <c r="BO198" i="11"/>
  <c r="BM198" i="11"/>
  <c r="BL198" i="11"/>
  <c r="BK198" i="11"/>
  <c r="BJ198" i="11"/>
  <c r="BI198" i="11"/>
  <c r="BQ197" i="11"/>
  <c r="BP197" i="11"/>
  <c r="BO197" i="11"/>
  <c r="BM197" i="11"/>
  <c r="BL197" i="11"/>
  <c r="BK197" i="11"/>
  <c r="BJ197" i="11"/>
  <c r="BI197" i="11"/>
  <c r="BQ196" i="11"/>
  <c r="BP196" i="11"/>
  <c r="BO196" i="11"/>
  <c r="BM196" i="11"/>
  <c r="BL196" i="11"/>
  <c r="BK196" i="11"/>
  <c r="BJ196" i="11"/>
  <c r="BI196" i="11"/>
  <c r="BQ195" i="11"/>
  <c r="BP195" i="11"/>
  <c r="BO195" i="11"/>
  <c r="BM195" i="11"/>
  <c r="BL195" i="11"/>
  <c r="BK195" i="11"/>
  <c r="BJ195" i="11"/>
  <c r="BI195" i="11"/>
  <c r="BQ194" i="11"/>
  <c r="BP194" i="11"/>
  <c r="BO194" i="11"/>
  <c r="BM194" i="11"/>
  <c r="BL194" i="11"/>
  <c r="BK194" i="11"/>
  <c r="BJ194" i="11"/>
  <c r="BI194" i="11"/>
  <c r="BQ193" i="11"/>
  <c r="BP193" i="11"/>
  <c r="BO193" i="11"/>
  <c r="BM193" i="11"/>
  <c r="BL193" i="11"/>
  <c r="BK193" i="11"/>
  <c r="BJ193" i="11"/>
  <c r="BI193" i="11"/>
  <c r="BQ192" i="11"/>
  <c r="BP192" i="11"/>
  <c r="BO192" i="11"/>
  <c r="BM192" i="11"/>
  <c r="BL192" i="11"/>
  <c r="BK192" i="11"/>
  <c r="BJ192" i="11"/>
  <c r="BI192" i="11"/>
  <c r="BQ191" i="11"/>
  <c r="BP191" i="11"/>
  <c r="BO191" i="11"/>
  <c r="BM191" i="11"/>
  <c r="BL191" i="11"/>
  <c r="BK191" i="11"/>
  <c r="BJ191" i="11"/>
  <c r="BI191" i="11"/>
  <c r="BQ190" i="11"/>
  <c r="BP190" i="11"/>
  <c r="BO190" i="11"/>
  <c r="BM190" i="11"/>
  <c r="BL190" i="11"/>
  <c r="BK190" i="11"/>
  <c r="BJ190" i="11"/>
  <c r="BI190" i="11"/>
  <c r="BQ189" i="11"/>
  <c r="BP189" i="11"/>
  <c r="BO189" i="11"/>
  <c r="BM189" i="11"/>
  <c r="BL189" i="11"/>
  <c r="BK189" i="11"/>
  <c r="BJ189" i="11"/>
  <c r="BI189" i="11"/>
  <c r="BQ188" i="11"/>
  <c r="BP188" i="11"/>
  <c r="BO188" i="11"/>
  <c r="BM188" i="11"/>
  <c r="BL188" i="11"/>
  <c r="BK188" i="11"/>
  <c r="BJ188" i="11"/>
  <c r="BI188" i="11"/>
  <c r="BQ187" i="11"/>
  <c r="BP187" i="11"/>
  <c r="BO187" i="11"/>
  <c r="BM187" i="11"/>
  <c r="BL187" i="11"/>
  <c r="BK187" i="11"/>
  <c r="BJ187" i="11"/>
  <c r="BI187" i="11"/>
  <c r="BQ186" i="11"/>
  <c r="BP186" i="11"/>
  <c r="BO186" i="11"/>
  <c r="BM186" i="11"/>
  <c r="BL186" i="11"/>
  <c r="BK186" i="11"/>
  <c r="BJ186" i="11"/>
  <c r="BI186" i="11"/>
  <c r="BQ185" i="11"/>
  <c r="BP185" i="11"/>
  <c r="BO185" i="11"/>
  <c r="BM185" i="11"/>
  <c r="BL185" i="11"/>
  <c r="BK185" i="11"/>
  <c r="BJ185" i="11"/>
  <c r="BI185" i="11"/>
  <c r="BQ184" i="11"/>
  <c r="BP184" i="11"/>
  <c r="BO184" i="11"/>
  <c r="BM184" i="11"/>
  <c r="BL184" i="11"/>
  <c r="BK184" i="11"/>
  <c r="BJ184" i="11"/>
  <c r="BI184" i="11"/>
  <c r="BQ183" i="11"/>
  <c r="BP183" i="11"/>
  <c r="BO183" i="11"/>
  <c r="BM183" i="11"/>
  <c r="BL183" i="11"/>
  <c r="BK183" i="11"/>
  <c r="BJ183" i="11"/>
  <c r="BI183" i="11"/>
  <c r="BQ182" i="11"/>
  <c r="BP182" i="11"/>
  <c r="BO182" i="11"/>
  <c r="BM182" i="11"/>
  <c r="BL182" i="11"/>
  <c r="BK182" i="11"/>
  <c r="BJ182" i="11"/>
  <c r="BI182" i="11"/>
  <c r="BQ181" i="11"/>
  <c r="BP181" i="11"/>
  <c r="BO181" i="11"/>
  <c r="BM181" i="11"/>
  <c r="BL181" i="11"/>
  <c r="BK181" i="11"/>
  <c r="BJ181" i="11"/>
  <c r="BI181" i="11"/>
  <c r="BQ180" i="11"/>
  <c r="BP180" i="11"/>
  <c r="BO180" i="11"/>
  <c r="BM180" i="11"/>
  <c r="BL180" i="11"/>
  <c r="BK180" i="11"/>
  <c r="BJ180" i="11"/>
  <c r="BI180" i="11"/>
  <c r="BQ179" i="11"/>
  <c r="BP179" i="11"/>
  <c r="BO179" i="11"/>
  <c r="BM179" i="11"/>
  <c r="BL179" i="11"/>
  <c r="BK179" i="11"/>
  <c r="BJ179" i="11"/>
  <c r="BI179" i="11"/>
  <c r="BQ178" i="11"/>
  <c r="BP178" i="11"/>
  <c r="BO178" i="11"/>
  <c r="BM178" i="11"/>
  <c r="BL178" i="11"/>
  <c r="BK178" i="11"/>
  <c r="BJ178" i="11"/>
  <c r="BI178" i="11"/>
  <c r="BQ177" i="11"/>
  <c r="BP177" i="11"/>
  <c r="BO177" i="11"/>
  <c r="BM177" i="11"/>
  <c r="BL177" i="11"/>
  <c r="BK177" i="11"/>
  <c r="BJ177" i="11"/>
  <c r="BI177" i="11"/>
  <c r="BQ176" i="11"/>
  <c r="BP176" i="11"/>
  <c r="BO176" i="11"/>
  <c r="BM176" i="11"/>
  <c r="BL176" i="11"/>
  <c r="BK176" i="11"/>
  <c r="BJ176" i="11"/>
  <c r="BI176" i="11"/>
  <c r="BQ175" i="11"/>
  <c r="BP175" i="11"/>
  <c r="BO175" i="11"/>
  <c r="BM175" i="11"/>
  <c r="BL175" i="11"/>
  <c r="BK175" i="11"/>
  <c r="BJ175" i="11"/>
  <c r="BI175" i="11"/>
  <c r="BQ174" i="11"/>
  <c r="BP174" i="11"/>
  <c r="BO174" i="11"/>
  <c r="BM174" i="11"/>
  <c r="BL174" i="11"/>
  <c r="BK174" i="11"/>
  <c r="BJ174" i="11"/>
  <c r="BI174" i="11"/>
  <c r="BQ173" i="11"/>
  <c r="BP173" i="11"/>
  <c r="BO173" i="11"/>
  <c r="BM173" i="11"/>
  <c r="BL173" i="11"/>
  <c r="BK173" i="11"/>
  <c r="BJ173" i="11"/>
  <c r="BI173" i="11"/>
  <c r="BQ172" i="11"/>
  <c r="BP172" i="11"/>
  <c r="BO172" i="11"/>
  <c r="BM172" i="11"/>
  <c r="BL172" i="11"/>
  <c r="BK172" i="11"/>
  <c r="BJ172" i="11"/>
  <c r="BI172" i="11"/>
  <c r="BQ171" i="11"/>
  <c r="BP171" i="11"/>
  <c r="BO171" i="11"/>
  <c r="BM171" i="11"/>
  <c r="BL171" i="11"/>
  <c r="BK171" i="11"/>
  <c r="BJ171" i="11"/>
  <c r="BI171" i="11"/>
  <c r="BQ170" i="11"/>
  <c r="BP170" i="11"/>
  <c r="BO170" i="11"/>
  <c r="BM170" i="11"/>
  <c r="BL170" i="11"/>
  <c r="BK170" i="11"/>
  <c r="BJ170" i="11"/>
  <c r="BI170" i="11"/>
  <c r="BQ169" i="11"/>
  <c r="BP169" i="11"/>
  <c r="BO169" i="11"/>
  <c r="BM169" i="11"/>
  <c r="BL169" i="11"/>
  <c r="BK169" i="11"/>
  <c r="BJ169" i="11"/>
  <c r="BI169" i="11"/>
  <c r="BQ168" i="11"/>
  <c r="BP168" i="11"/>
  <c r="BO168" i="11"/>
  <c r="BM168" i="11"/>
  <c r="BL168" i="11"/>
  <c r="BK168" i="11"/>
  <c r="BJ168" i="11"/>
  <c r="BI168" i="11"/>
  <c r="BQ167" i="11"/>
  <c r="BP167" i="11"/>
  <c r="BO167" i="11"/>
  <c r="BM167" i="11"/>
  <c r="BL167" i="11"/>
  <c r="BK167" i="11"/>
  <c r="BJ167" i="11"/>
  <c r="BI167" i="11"/>
  <c r="BQ166" i="11"/>
  <c r="BP166" i="11"/>
  <c r="BO166" i="11"/>
  <c r="BM166" i="11"/>
  <c r="BL166" i="11"/>
  <c r="BK166" i="11"/>
  <c r="BJ166" i="11"/>
  <c r="BI166" i="11"/>
  <c r="BQ165" i="11"/>
  <c r="BP165" i="11"/>
  <c r="BO165" i="11"/>
  <c r="BM165" i="11"/>
  <c r="BL165" i="11"/>
  <c r="BK165" i="11"/>
  <c r="BJ165" i="11"/>
  <c r="BI165" i="11"/>
  <c r="BQ164" i="11"/>
  <c r="BP164" i="11"/>
  <c r="BO164" i="11"/>
  <c r="BM164" i="11"/>
  <c r="BL164" i="11"/>
  <c r="BK164" i="11"/>
  <c r="BJ164" i="11"/>
  <c r="BI164" i="11"/>
  <c r="BQ163" i="11"/>
  <c r="BP163" i="11"/>
  <c r="BO163" i="11"/>
  <c r="BM163" i="11"/>
  <c r="BL163" i="11"/>
  <c r="BK163" i="11"/>
  <c r="BJ163" i="11"/>
  <c r="BI163" i="11"/>
  <c r="BQ162" i="11"/>
  <c r="BP162" i="11"/>
  <c r="BO162" i="11"/>
  <c r="BM162" i="11"/>
  <c r="BL162" i="11"/>
  <c r="BK162" i="11"/>
  <c r="BJ162" i="11"/>
  <c r="BI162" i="11"/>
  <c r="BQ161" i="11"/>
  <c r="BP161" i="11"/>
  <c r="BO161" i="11"/>
  <c r="BM161" i="11"/>
  <c r="BL161" i="11"/>
  <c r="BK161" i="11"/>
  <c r="BJ161" i="11"/>
  <c r="BI161" i="11"/>
  <c r="BQ160" i="11"/>
  <c r="BP160" i="11"/>
  <c r="BO160" i="11"/>
  <c r="BM160" i="11"/>
  <c r="BL160" i="11"/>
  <c r="BK160" i="11"/>
  <c r="BJ160" i="11"/>
  <c r="BI160" i="11"/>
  <c r="BQ159" i="11"/>
  <c r="BP159" i="11"/>
  <c r="BO159" i="11"/>
  <c r="BM159" i="11"/>
  <c r="BL159" i="11"/>
  <c r="BK159" i="11"/>
  <c r="BJ159" i="11"/>
  <c r="BI159" i="11"/>
  <c r="BQ158" i="11"/>
  <c r="BP158" i="11"/>
  <c r="BO158" i="11"/>
  <c r="BM158" i="11"/>
  <c r="BL158" i="11"/>
  <c r="BK158" i="11"/>
  <c r="BJ158" i="11"/>
  <c r="BI158" i="11"/>
  <c r="BQ157" i="11"/>
  <c r="BP157" i="11"/>
  <c r="BO157" i="11"/>
  <c r="BM157" i="11"/>
  <c r="BL157" i="11"/>
  <c r="BK157" i="11"/>
  <c r="BJ157" i="11"/>
  <c r="BI157" i="11"/>
  <c r="BQ156" i="11"/>
  <c r="BP156" i="11"/>
  <c r="BO156" i="11"/>
  <c r="BM156" i="11"/>
  <c r="BL156" i="11"/>
  <c r="BK156" i="11"/>
  <c r="BJ156" i="11"/>
  <c r="BI156" i="11"/>
  <c r="BQ155" i="11"/>
  <c r="BP155" i="11"/>
  <c r="BO155" i="11"/>
  <c r="BM155" i="11"/>
  <c r="BL155" i="11"/>
  <c r="BK155" i="11"/>
  <c r="BJ155" i="11"/>
  <c r="BI155" i="11"/>
  <c r="BQ154" i="11"/>
  <c r="BP154" i="11"/>
  <c r="BO154" i="11"/>
  <c r="BM154" i="11"/>
  <c r="BL154" i="11"/>
  <c r="BK154" i="11"/>
  <c r="BJ154" i="11"/>
  <c r="BI154" i="11"/>
  <c r="BQ153" i="11"/>
  <c r="BP153" i="11"/>
  <c r="BO153" i="11"/>
  <c r="BM153" i="11"/>
  <c r="BL153" i="11"/>
  <c r="BK153" i="11"/>
  <c r="BJ153" i="11"/>
  <c r="BI153" i="11"/>
  <c r="BQ152" i="11"/>
  <c r="BP152" i="11"/>
  <c r="BO152" i="11"/>
  <c r="BM152" i="11"/>
  <c r="BL152" i="11"/>
  <c r="BK152" i="11"/>
  <c r="BJ152" i="11"/>
  <c r="BI152" i="11"/>
  <c r="BQ151" i="11"/>
  <c r="BP151" i="11"/>
  <c r="BO151" i="11"/>
  <c r="BM151" i="11"/>
  <c r="BL151" i="11"/>
  <c r="BK151" i="11"/>
  <c r="BJ151" i="11"/>
  <c r="BI151" i="11"/>
  <c r="BQ150" i="11"/>
  <c r="BP150" i="11"/>
  <c r="BO150" i="11"/>
  <c r="BM150" i="11"/>
  <c r="BL150" i="11"/>
  <c r="BK150" i="11"/>
  <c r="BJ150" i="11"/>
  <c r="BI150" i="11"/>
  <c r="BQ149" i="11"/>
  <c r="BP149" i="11"/>
  <c r="BO149" i="11"/>
  <c r="BM149" i="11"/>
  <c r="BL149" i="11"/>
  <c r="BK149" i="11"/>
  <c r="BJ149" i="11"/>
  <c r="BI149" i="11"/>
  <c r="BQ148" i="11"/>
  <c r="BP148" i="11"/>
  <c r="BO148" i="11"/>
  <c r="BM148" i="11"/>
  <c r="BL148" i="11"/>
  <c r="BK148" i="11"/>
  <c r="BJ148" i="11"/>
  <c r="BI148" i="11"/>
  <c r="BQ147" i="11"/>
  <c r="BP147" i="11"/>
  <c r="BO147" i="11"/>
  <c r="BM147" i="11"/>
  <c r="BL147" i="11"/>
  <c r="BK147" i="11"/>
  <c r="BJ147" i="11"/>
  <c r="BI147" i="11"/>
  <c r="BQ146" i="11"/>
  <c r="BP146" i="11"/>
  <c r="BO146" i="11"/>
  <c r="BM146" i="11"/>
  <c r="BL146" i="11"/>
  <c r="BK146" i="11"/>
  <c r="BJ146" i="11"/>
  <c r="BI146" i="11"/>
  <c r="BQ145" i="11"/>
  <c r="BP145" i="11"/>
  <c r="BO145" i="11"/>
  <c r="BM145" i="11"/>
  <c r="BL145" i="11"/>
  <c r="BK145" i="11"/>
  <c r="BJ145" i="11"/>
  <c r="BI145" i="11"/>
  <c r="BQ144" i="11"/>
  <c r="BP144" i="11"/>
  <c r="BO144" i="11"/>
  <c r="BM144" i="11"/>
  <c r="BL144" i="11"/>
  <c r="BK144" i="11"/>
  <c r="BJ144" i="11"/>
  <c r="BI144" i="11"/>
  <c r="BQ143" i="11"/>
  <c r="BP143" i="11"/>
  <c r="BO143" i="11"/>
  <c r="BM143" i="11"/>
  <c r="BL143" i="11"/>
  <c r="BK143" i="11"/>
  <c r="BJ143" i="11"/>
  <c r="BI143" i="11"/>
  <c r="BQ142" i="11"/>
  <c r="BP142" i="11"/>
  <c r="BO142" i="11"/>
  <c r="BM142" i="11"/>
  <c r="BL142" i="11"/>
  <c r="BK142" i="11"/>
  <c r="BJ142" i="11"/>
  <c r="BI142" i="11"/>
  <c r="BQ141" i="11"/>
  <c r="BP141" i="11"/>
  <c r="BO141" i="11"/>
  <c r="BM141" i="11"/>
  <c r="BL141" i="11"/>
  <c r="BK141" i="11"/>
  <c r="BJ141" i="11"/>
  <c r="BI141" i="11"/>
  <c r="BQ140" i="11"/>
  <c r="BP140" i="11"/>
  <c r="BO140" i="11"/>
  <c r="BM140" i="11"/>
  <c r="BL140" i="11"/>
  <c r="BK140" i="11"/>
  <c r="BJ140" i="11"/>
  <c r="BI140" i="11"/>
  <c r="BQ139" i="11"/>
  <c r="BP139" i="11"/>
  <c r="BO139" i="11"/>
  <c r="BM139" i="11"/>
  <c r="BL139" i="11"/>
  <c r="BK139" i="11"/>
  <c r="BJ139" i="11"/>
  <c r="BI139" i="11"/>
  <c r="BQ138" i="11"/>
  <c r="BP138" i="11"/>
  <c r="BO138" i="11"/>
  <c r="BM138" i="11"/>
  <c r="BL138" i="11"/>
  <c r="BK138" i="11"/>
  <c r="BJ138" i="11"/>
  <c r="BI138" i="11"/>
  <c r="BQ137" i="11"/>
  <c r="BP137" i="11"/>
  <c r="BO137" i="11"/>
  <c r="BM137" i="11"/>
  <c r="BL137" i="11"/>
  <c r="BK137" i="11"/>
  <c r="BJ137" i="11"/>
  <c r="BI137" i="11"/>
  <c r="BQ136" i="11"/>
  <c r="BP136" i="11"/>
  <c r="BO136" i="11"/>
  <c r="BM136" i="11"/>
  <c r="BL136" i="11"/>
  <c r="BK136" i="11"/>
  <c r="BJ136" i="11"/>
  <c r="BI136" i="11"/>
  <c r="BQ135" i="11"/>
  <c r="BP135" i="11"/>
  <c r="BO135" i="11"/>
  <c r="BM135" i="11"/>
  <c r="BL135" i="11"/>
  <c r="BK135" i="11"/>
  <c r="BJ135" i="11"/>
  <c r="BI135" i="11"/>
  <c r="BQ134" i="11"/>
  <c r="BP134" i="11"/>
  <c r="BO134" i="11"/>
  <c r="BM134" i="11"/>
  <c r="BL134" i="11"/>
  <c r="BK134" i="11"/>
  <c r="BJ134" i="11"/>
  <c r="BI134" i="11"/>
  <c r="BQ133" i="11"/>
  <c r="BP133" i="11"/>
  <c r="BO133" i="11"/>
  <c r="BM133" i="11"/>
  <c r="BL133" i="11"/>
  <c r="BK133" i="11"/>
  <c r="BJ133" i="11"/>
  <c r="BI133" i="11"/>
  <c r="BQ132" i="11"/>
  <c r="BP132" i="11"/>
  <c r="BO132" i="11"/>
  <c r="BM132" i="11"/>
  <c r="BL132" i="11"/>
  <c r="BK132" i="11"/>
  <c r="BJ132" i="11"/>
  <c r="BI132" i="11"/>
  <c r="BQ131" i="11"/>
  <c r="BP131" i="11"/>
  <c r="BO131" i="11"/>
  <c r="BM131" i="11"/>
  <c r="BL131" i="11"/>
  <c r="BK131" i="11"/>
  <c r="BJ131" i="11"/>
  <c r="BI131" i="11"/>
  <c r="BQ130" i="11"/>
  <c r="BP130" i="11"/>
  <c r="BO130" i="11"/>
  <c r="BM130" i="11"/>
  <c r="BL130" i="11"/>
  <c r="BK130" i="11"/>
  <c r="BJ130" i="11"/>
  <c r="BI130" i="11"/>
  <c r="BQ129" i="11"/>
  <c r="BP129" i="11"/>
  <c r="BO129" i="11"/>
  <c r="BM129" i="11"/>
  <c r="BL129" i="11"/>
  <c r="BK129" i="11"/>
  <c r="BJ129" i="11"/>
  <c r="BI129" i="11"/>
  <c r="BQ128" i="11"/>
  <c r="BP128" i="11"/>
  <c r="BO128" i="11"/>
  <c r="BM128" i="11"/>
  <c r="BL128" i="11"/>
  <c r="BK128" i="11"/>
  <c r="BJ128" i="11"/>
  <c r="BI128" i="11"/>
  <c r="BQ127" i="11"/>
  <c r="BP127" i="11"/>
  <c r="BO127" i="11"/>
  <c r="BM127" i="11"/>
  <c r="BL127" i="11"/>
  <c r="BK127" i="11"/>
  <c r="BJ127" i="11"/>
  <c r="BI127" i="11"/>
  <c r="BQ126" i="11"/>
  <c r="BP126" i="11"/>
  <c r="BO126" i="11"/>
  <c r="BM126" i="11"/>
  <c r="BL126" i="11"/>
  <c r="BK126" i="11"/>
  <c r="BJ126" i="11"/>
  <c r="BI126" i="11"/>
  <c r="BQ125" i="11"/>
  <c r="BP125" i="11"/>
  <c r="BO125" i="11"/>
  <c r="BM125" i="11"/>
  <c r="BL125" i="11"/>
  <c r="BK125" i="11"/>
  <c r="BJ125" i="11"/>
  <c r="BI125" i="11"/>
  <c r="BQ124" i="11"/>
  <c r="BP124" i="11"/>
  <c r="BO124" i="11"/>
  <c r="BM124" i="11"/>
  <c r="BL124" i="11"/>
  <c r="BK124" i="11"/>
  <c r="BJ124" i="11"/>
  <c r="BI124" i="11"/>
  <c r="BQ123" i="11"/>
  <c r="BP123" i="11"/>
  <c r="BO123" i="11"/>
  <c r="BM123" i="11"/>
  <c r="BL123" i="11"/>
  <c r="BK123" i="11"/>
  <c r="BJ123" i="11"/>
  <c r="BI123" i="11"/>
  <c r="BQ122" i="11"/>
  <c r="BP122" i="11"/>
  <c r="BO122" i="11"/>
  <c r="BM122" i="11"/>
  <c r="BL122" i="11"/>
  <c r="BK122" i="11"/>
  <c r="BJ122" i="11"/>
  <c r="BI122" i="11"/>
  <c r="BQ121" i="11"/>
  <c r="BP121" i="11"/>
  <c r="BO121" i="11"/>
  <c r="BM121" i="11"/>
  <c r="BL121" i="11"/>
  <c r="BK121" i="11"/>
  <c r="BJ121" i="11"/>
  <c r="BI121" i="11"/>
  <c r="BQ120" i="11"/>
  <c r="BP120" i="11"/>
  <c r="BO120" i="11"/>
  <c r="BM120" i="11"/>
  <c r="BL120" i="11"/>
  <c r="BK120" i="11"/>
  <c r="BJ120" i="11"/>
  <c r="BI120" i="11"/>
  <c r="BQ119" i="11"/>
  <c r="BP119" i="11"/>
  <c r="BO119" i="11"/>
  <c r="BM119" i="11"/>
  <c r="BL119" i="11"/>
  <c r="BK119" i="11"/>
  <c r="BJ119" i="11"/>
  <c r="BI119" i="11"/>
  <c r="BQ118" i="11"/>
  <c r="BP118" i="11"/>
  <c r="BO118" i="11"/>
  <c r="BM118" i="11"/>
  <c r="BL118" i="11"/>
  <c r="BK118" i="11"/>
  <c r="BJ118" i="11"/>
  <c r="BI118" i="11"/>
  <c r="BQ117" i="11"/>
  <c r="BP117" i="11"/>
  <c r="BO117" i="11"/>
  <c r="BM117" i="11"/>
  <c r="BL117" i="11"/>
  <c r="BK117" i="11"/>
  <c r="BJ117" i="11"/>
  <c r="BI117" i="11"/>
  <c r="BQ116" i="11"/>
  <c r="BP116" i="11"/>
  <c r="BO116" i="11"/>
  <c r="BM116" i="11"/>
  <c r="BL116" i="11"/>
  <c r="BK116" i="11"/>
  <c r="BJ116" i="11"/>
  <c r="BI116" i="11"/>
  <c r="BQ115" i="11"/>
  <c r="BP115" i="11"/>
  <c r="BO115" i="11"/>
  <c r="BM115" i="11"/>
  <c r="BL115" i="11"/>
  <c r="BK115" i="11"/>
  <c r="BJ115" i="11"/>
  <c r="BI115" i="11"/>
  <c r="BQ114" i="11"/>
  <c r="BP114" i="11"/>
  <c r="BO114" i="11"/>
  <c r="BM114" i="11"/>
  <c r="BL114" i="11"/>
  <c r="BK114" i="11"/>
  <c r="BJ114" i="11"/>
  <c r="BI114" i="11"/>
  <c r="BQ113" i="11"/>
  <c r="BP113" i="11"/>
  <c r="BO113" i="11"/>
  <c r="BM113" i="11"/>
  <c r="BL113" i="11"/>
  <c r="BK113" i="11"/>
  <c r="BJ113" i="11"/>
  <c r="BI113" i="11"/>
  <c r="BQ112" i="11"/>
  <c r="BP112" i="11"/>
  <c r="BO112" i="11"/>
  <c r="BM112" i="11"/>
  <c r="BL112" i="11"/>
  <c r="BK112" i="11"/>
  <c r="BJ112" i="11"/>
  <c r="BI112" i="11"/>
  <c r="BQ111" i="11"/>
  <c r="BP111" i="11"/>
  <c r="BO111" i="11"/>
  <c r="BM111" i="11"/>
  <c r="BL111" i="11"/>
  <c r="BK111" i="11"/>
  <c r="BJ111" i="11"/>
  <c r="BI111" i="11"/>
  <c r="BQ110" i="11"/>
  <c r="BP110" i="11"/>
  <c r="BO110" i="11"/>
  <c r="BM110" i="11"/>
  <c r="BL110" i="11"/>
  <c r="BK110" i="11"/>
  <c r="BJ110" i="11"/>
  <c r="BI110" i="11"/>
  <c r="BQ109" i="11"/>
  <c r="BP109" i="11"/>
  <c r="BO109" i="11"/>
  <c r="BM109" i="11"/>
  <c r="BL109" i="11"/>
  <c r="BK109" i="11"/>
  <c r="BJ109" i="11"/>
  <c r="BI109" i="11"/>
  <c r="BQ108" i="11"/>
  <c r="BP108" i="11"/>
  <c r="BO108" i="11"/>
  <c r="BM108" i="11"/>
  <c r="BL108" i="11"/>
  <c r="BK108" i="11"/>
  <c r="BJ108" i="11"/>
  <c r="BI108" i="11"/>
  <c r="BQ107" i="11"/>
  <c r="BP107" i="11"/>
  <c r="BO107" i="11"/>
  <c r="BM107" i="11"/>
  <c r="BL107" i="11"/>
  <c r="BK107" i="11"/>
  <c r="BJ107" i="11"/>
  <c r="BI107" i="11"/>
  <c r="BQ106" i="11"/>
  <c r="BP106" i="11"/>
  <c r="BO106" i="11"/>
  <c r="BM106" i="11"/>
  <c r="BL106" i="11"/>
  <c r="BK106" i="11"/>
  <c r="BJ106" i="11"/>
  <c r="BI106" i="11"/>
  <c r="BQ105" i="11"/>
  <c r="BP105" i="11"/>
  <c r="BO105" i="11"/>
  <c r="BM105" i="11"/>
  <c r="BL105" i="11"/>
  <c r="BK105" i="11"/>
  <c r="BJ105" i="11"/>
  <c r="BI105" i="11"/>
  <c r="BQ104" i="11"/>
  <c r="BP104" i="11"/>
  <c r="BO104" i="11"/>
  <c r="BM104" i="11"/>
  <c r="BL104" i="11"/>
  <c r="BK104" i="11"/>
  <c r="BJ104" i="11"/>
  <c r="BI104" i="11"/>
  <c r="BQ103" i="11"/>
  <c r="BP103" i="11"/>
  <c r="BO103" i="11"/>
  <c r="BM103" i="11"/>
  <c r="BL103" i="11"/>
  <c r="BK103" i="11"/>
  <c r="BJ103" i="11"/>
  <c r="BI103" i="11"/>
  <c r="BQ102" i="11"/>
  <c r="BP102" i="11"/>
  <c r="BO102" i="11"/>
  <c r="BM102" i="11"/>
  <c r="BL102" i="11"/>
  <c r="BK102" i="11"/>
  <c r="BJ102" i="11"/>
  <c r="BI102" i="11"/>
  <c r="BQ101" i="11"/>
  <c r="BP101" i="11"/>
  <c r="BO101" i="11"/>
  <c r="BM101" i="11"/>
  <c r="BL101" i="11"/>
  <c r="BK101" i="11"/>
  <c r="BJ101" i="11"/>
  <c r="BI101" i="11"/>
  <c r="BQ100" i="11"/>
  <c r="BP100" i="11"/>
  <c r="BO100" i="11"/>
  <c r="BM100" i="11"/>
  <c r="BL100" i="11"/>
  <c r="BK100" i="11"/>
  <c r="BJ100" i="11"/>
  <c r="BI100" i="11"/>
  <c r="BQ99" i="11"/>
  <c r="BP99" i="11"/>
  <c r="BO99" i="11"/>
  <c r="BM99" i="11"/>
  <c r="BL99" i="11"/>
  <c r="BK99" i="11"/>
  <c r="BJ99" i="11"/>
  <c r="BI99" i="11"/>
  <c r="BQ98" i="11"/>
  <c r="BP98" i="11"/>
  <c r="BO98" i="11"/>
  <c r="BM98" i="11"/>
  <c r="BL98" i="11"/>
  <c r="BK98" i="11"/>
  <c r="BJ98" i="11"/>
  <c r="BI98" i="11"/>
  <c r="BQ97" i="11"/>
  <c r="BP97" i="11"/>
  <c r="BO97" i="11"/>
  <c r="BM97" i="11"/>
  <c r="BL97" i="11"/>
  <c r="BK97" i="11"/>
  <c r="BJ97" i="11"/>
  <c r="BI97" i="11"/>
  <c r="BQ96" i="11"/>
  <c r="BP96" i="11"/>
  <c r="BO96" i="11"/>
  <c r="BM96" i="11"/>
  <c r="BL96" i="11"/>
  <c r="BK96" i="11"/>
  <c r="BJ96" i="11"/>
  <c r="BI96" i="11"/>
  <c r="BQ95" i="11"/>
  <c r="BP95" i="11"/>
  <c r="BO95" i="11"/>
  <c r="BM95" i="11"/>
  <c r="BL95" i="11"/>
  <c r="BK95" i="11"/>
  <c r="BJ95" i="11"/>
  <c r="BI95" i="11"/>
  <c r="BQ94" i="11"/>
  <c r="BP94" i="11"/>
  <c r="BO94" i="11"/>
  <c r="BM94" i="11"/>
  <c r="BL94" i="11"/>
  <c r="BK94" i="11"/>
  <c r="BJ94" i="11"/>
  <c r="BI94" i="11"/>
  <c r="BQ93" i="11"/>
  <c r="BP93" i="11"/>
  <c r="BO93" i="11"/>
  <c r="BM93" i="11"/>
  <c r="BL93" i="11"/>
  <c r="BK93" i="11"/>
  <c r="BJ93" i="11"/>
  <c r="BI93" i="11"/>
  <c r="BQ92" i="11"/>
  <c r="BP92" i="11"/>
  <c r="BO92" i="11"/>
  <c r="BM92" i="11"/>
  <c r="BL92" i="11"/>
  <c r="BK92" i="11"/>
  <c r="BJ92" i="11"/>
  <c r="BI92" i="11"/>
  <c r="BQ91" i="11"/>
  <c r="BP91" i="11"/>
  <c r="BO91" i="11"/>
  <c r="BM91" i="11"/>
  <c r="BL91" i="11"/>
  <c r="BK91" i="11"/>
  <c r="BJ91" i="11"/>
  <c r="BI91" i="11"/>
  <c r="BQ90" i="11"/>
  <c r="BP90" i="11"/>
  <c r="BO90" i="11"/>
  <c r="BM90" i="11"/>
  <c r="BL90" i="11"/>
  <c r="BK90" i="11"/>
  <c r="BJ90" i="11"/>
  <c r="BI90" i="11"/>
  <c r="BQ89" i="11"/>
  <c r="BP89" i="11"/>
  <c r="BO89" i="11"/>
  <c r="BM89" i="11"/>
  <c r="BL89" i="11"/>
  <c r="BK89" i="11"/>
  <c r="BJ89" i="11"/>
  <c r="BI89" i="11"/>
  <c r="BQ88" i="11"/>
  <c r="BP88" i="11"/>
  <c r="BO88" i="11"/>
  <c r="BM88" i="11"/>
  <c r="BL88" i="11"/>
  <c r="BK88" i="11"/>
  <c r="BJ88" i="11"/>
  <c r="BI88" i="11"/>
  <c r="BQ87" i="11"/>
  <c r="BP87" i="11"/>
  <c r="BO87" i="11"/>
  <c r="BM87" i="11"/>
  <c r="BL87" i="11"/>
  <c r="BK87" i="11"/>
  <c r="BJ87" i="11"/>
  <c r="BI87" i="11"/>
  <c r="BQ86" i="11"/>
  <c r="BP86" i="11"/>
  <c r="BO86" i="11"/>
  <c r="BM86" i="11"/>
  <c r="BL86" i="11"/>
  <c r="BK86" i="11"/>
  <c r="BJ86" i="11"/>
  <c r="BI86" i="11"/>
  <c r="BQ85" i="11"/>
  <c r="BP85" i="11"/>
  <c r="BO85" i="11"/>
  <c r="BM85" i="11"/>
  <c r="BL85" i="11"/>
  <c r="BK85" i="11"/>
  <c r="BJ85" i="11"/>
  <c r="BI85" i="11"/>
  <c r="BQ84" i="11"/>
  <c r="BP84" i="11"/>
  <c r="BO84" i="11"/>
  <c r="BM84" i="11"/>
  <c r="BL84" i="11"/>
  <c r="BK84" i="11"/>
  <c r="BJ84" i="11"/>
  <c r="BI84" i="11"/>
  <c r="BQ83" i="11"/>
  <c r="BP83" i="11"/>
  <c r="BO83" i="11"/>
  <c r="BM83" i="11"/>
  <c r="BL83" i="11"/>
  <c r="BK83" i="11"/>
  <c r="BJ83" i="11"/>
  <c r="BI83" i="11"/>
  <c r="BQ82" i="11"/>
  <c r="BP82" i="11"/>
  <c r="BO82" i="11"/>
  <c r="BM82" i="11"/>
  <c r="BL82" i="11"/>
  <c r="BK82" i="11"/>
  <c r="BJ82" i="11"/>
  <c r="BI82" i="11"/>
  <c r="BQ81" i="11"/>
  <c r="BP81" i="11"/>
  <c r="BO81" i="11"/>
  <c r="BM81" i="11"/>
  <c r="BL81" i="11"/>
  <c r="BK81" i="11"/>
  <c r="BJ81" i="11"/>
  <c r="BI81" i="11"/>
  <c r="BQ80" i="11"/>
  <c r="BP80" i="11"/>
  <c r="BO80" i="11"/>
  <c r="BM80" i="11"/>
  <c r="BL80" i="11"/>
  <c r="BK80" i="11"/>
  <c r="BJ80" i="11"/>
  <c r="BI80" i="11"/>
  <c r="BQ79" i="11"/>
  <c r="BP79" i="11"/>
  <c r="BO79" i="11"/>
  <c r="BM79" i="11"/>
  <c r="BL79" i="11"/>
  <c r="BK79" i="11"/>
  <c r="BJ79" i="11"/>
  <c r="BI79" i="11"/>
  <c r="BQ78" i="11"/>
  <c r="BP78" i="11"/>
  <c r="BO78" i="11"/>
  <c r="BM78" i="11"/>
  <c r="BL78" i="11"/>
  <c r="BK78" i="11"/>
  <c r="BJ78" i="11"/>
  <c r="BI78" i="11"/>
  <c r="BQ77" i="11"/>
  <c r="BP77" i="11"/>
  <c r="BO77" i="11"/>
  <c r="BM77" i="11"/>
  <c r="BL77" i="11"/>
  <c r="BK77" i="11"/>
  <c r="BJ77" i="11"/>
  <c r="BI77" i="11"/>
  <c r="BQ76" i="11"/>
  <c r="BP76" i="11"/>
  <c r="BO76" i="11"/>
  <c r="BM76" i="11"/>
  <c r="BL76" i="11"/>
  <c r="BK76" i="11"/>
  <c r="BJ76" i="11"/>
  <c r="BI76" i="11"/>
  <c r="BQ75" i="11"/>
  <c r="BP75" i="11"/>
  <c r="BO75" i="11"/>
  <c r="BM75" i="11"/>
  <c r="BL75" i="11"/>
  <c r="BK75" i="11"/>
  <c r="BJ75" i="11"/>
  <c r="BI75" i="11"/>
  <c r="BQ74" i="11"/>
  <c r="BP74" i="11"/>
  <c r="BO74" i="11"/>
  <c r="BM74" i="11"/>
  <c r="BL74" i="11"/>
  <c r="BK74" i="11"/>
  <c r="BJ74" i="11"/>
  <c r="BI74" i="11"/>
  <c r="BQ73" i="11"/>
  <c r="BP73" i="11"/>
  <c r="BO73" i="11"/>
  <c r="BM73" i="11"/>
  <c r="BL73" i="11"/>
  <c r="BK73" i="11"/>
  <c r="BJ73" i="11"/>
  <c r="BI73" i="11"/>
  <c r="BQ72" i="11"/>
  <c r="BP72" i="11"/>
  <c r="BO72" i="11"/>
  <c r="BM72" i="11"/>
  <c r="BL72" i="11"/>
  <c r="BK72" i="11"/>
  <c r="BJ72" i="11"/>
  <c r="BI72" i="11"/>
  <c r="BQ71" i="11"/>
  <c r="BP71" i="11"/>
  <c r="BO71" i="11"/>
  <c r="BM71" i="11"/>
  <c r="BL71" i="11"/>
  <c r="BK71" i="11"/>
  <c r="BJ71" i="11"/>
  <c r="BI71" i="11"/>
  <c r="BQ70" i="11"/>
  <c r="BP70" i="11"/>
  <c r="BO70" i="11"/>
  <c r="BM70" i="11"/>
  <c r="BL70" i="11"/>
  <c r="BK70" i="11"/>
  <c r="BJ70" i="11"/>
  <c r="BI70" i="11"/>
  <c r="BQ69" i="11"/>
  <c r="BP69" i="11"/>
  <c r="BO69" i="11"/>
  <c r="BM69" i="11"/>
  <c r="BL69" i="11"/>
  <c r="BK69" i="11"/>
  <c r="BJ69" i="11"/>
  <c r="BI69" i="11"/>
  <c r="BQ68" i="11"/>
  <c r="BP68" i="11"/>
  <c r="BO68" i="11"/>
  <c r="BM68" i="11"/>
  <c r="BL68" i="11"/>
  <c r="BK68" i="11"/>
  <c r="BJ68" i="11"/>
  <c r="BI68" i="11"/>
  <c r="BQ67" i="11"/>
  <c r="BP67" i="11"/>
  <c r="BO67" i="11"/>
  <c r="BM67" i="11"/>
  <c r="BL67" i="11"/>
  <c r="BK67" i="11"/>
  <c r="BJ67" i="11"/>
  <c r="BI67" i="11"/>
  <c r="BQ66" i="11"/>
  <c r="BP66" i="11"/>
  <c r="BO66" i="11"/>
  <c r="BM66" i="11"/>
  <c r="BL66" i="11"/>
  <c r="BK66" i="11"/>
  <c r="BJ66" i="11"/>
  <c r="BI66" i="11"/>
  <c r="BQ65" i="11"/>
  <c r="BP65" i="11"/>
  <c r="BO65" i="11"/>
  <c r="BM65" i="11"/>
  <c r="BL65" i="11"/>
  <c r="BK65" i="11"/>
  <c r="BJ65" i="11"/>
  <c r="BI65" i="11"/>
  <c r="BQ64" i="11"/>
  <c r="BP64" i="11"/>
  <c r="BO64" i="11"/>
  <c r="BM64" i="11"/>
  <c r="BL64" i="11"/>
  <c r="BK64" i="11"/>
  <c r="BJ64" i="11"/>
  <c r="BI64" i="11"/>
  <c r="BQ63" i="11"/>
  <c r="BP63" i="11"/>
  <c r="BO63" i="11"/>
  <c r="BM63" i="11"/>
  <c r="BL63" i="11"/>
  <c r="BK63" i="11"/>
  <c r="BJ63" i="11"/>
  <c r="BI63" i="11"/>
  <c r="BQ62" i="11"/>
  <c r="BP62" i="11"/>
  <c r="BO62" i="11"/>
  <c r="BM62" i="11"/>
  <c r="BL62" i="11"/>
  <c r="BK62" i="11"/>
  <c r="BJ62" i="11"/>
  <c r="BI62" i="11"/>
  <c r="BQ61" i="11"/>
  <c r="BP61" i="11"/>
  <c r="BO61" i="11"/>
  <c r="BM61" i="11"/>
  <c r="BL61" i="11"/>
  <c r="BK61" i="11"/>
  <c r="BJ61" i="11"/>
  <c r="BI61" i="11"/>
  <c r="BQ60" i="11"/>
  <c r="BP60" i="11"/>
  <c r="BO60" i="11"/>
  <c r="BM60" i="11"/>
  <c r="BL60" i="11"/>
  <c r="BK60" i="11"/>
  <c r="BJ60" i="11"/>
  <c r="BI60" i="11"/>
  <c r="BQ59" i="11"/>
  <c r="BP59" i="11"/>
  <c r="BO59" i="11"/>
  <c r="BM59" i="11"/>
  <c r="BL59" i="11"/>
  <c r="BK59" i="11"/>
  <c r="BJ59" i="11"/>
  <c r="BI59" i="11"/>
  <c r="BQ58" i="11"/>
  <c r="BP58" i="11"/>
  <c r="BO58" i="11"/>
  <c r="BM58" i="11"/>
  <c r="BL58" i="11"/>
  <c r="BK58" i="11"/>
  <c r="BJ58" i="11"/>
  <c r="BI58" i="11"/>
  <c r="BQ57" i="11"/>
  <c r="BP57" i="11"/>
  <c r="BO57" i="11"/>
  <c r="BM57" i="11"/>
  <c r="BL57" i="11"/>
  <c r="BK57" i="11"/>
  <c r="BJ57" i="11"/>
  <c r="BI57" i="11"/>
  <c r="BQ56" i="11"/>
  <c r="BP56" i="11"/>
  <c r="BO56" i="11"/>
  <c r="BM56" i="11"/>
  <c r="BL56" i="11"/>
  <c r="BK56" i="11"/>
  <c r="BJ56" i="11"/>
  <c r="BI56" i="11"/>
  <c r="BQ55" i="11"/>
  <c r="BP55" i="11"/>
  <c r="BO55" i="11"/>
  <c r="BM55" i="11"/>
  <c r="BL55" i="11"/>
  <c r="BK55" i="11"/>
  <c r="BJ55" i="11"/>
  <c r="BI55" i="11"/>
  <c r="BQ54" i="11"/>
  <c r="BP54" i="11"/>
  <c r="BO54" i="11"/>
  <c r="BM54" i="11"/>
  <c r="BL54" i="11"/>
  <c r="BK54" i="11"/>
  <c r="BJ54" i="11"/>
  <c r="BI54" i="11"/>
  <c r="BQ53" i="11"/>
  <c r="BP53" i="11"/>
  <c r="BO53" i="11"/>
  <c r="BM53" i="11"/>
  <c r="BL53" i="11"/>
  <c r="BK53" i="11"/>
  <c r="BJ53" i="11"/>
  <c r="BI53" i="11"/>
  <c r="BQ52" i="11"/>
  <c r="BP52" i="11"/>
  <c r="BO52" i="11"/>
  <c r="BM52" i="11"/>
  <c r="BL52" i="11"/>
  <c r="BK52" i="11"/>
  <c r="BJ52" i="11"/>
  <c r="BI52" i="11"/>
  <c r="BQ51" i="11"/>
  <c r="BP51" i="11"/>
  <c r="BO51" i="11"/>
  <c r="BM51" i="11"/>
  <c r="BL51" i="11"/>
  <c r="BK51" i="11"/>
  <c r="BJ51" i="11"/>
  <c r="BI51" i="11"/>
  <c r="BQ50" i="11"/>
  <c r="BP50" i="11"/>
  <c r="BO50" i="11"/>
  <c r="BM50" i="11"/>
  <c r="BL50" i="11"/>
  <c r="BK50" i="11"/>
  <c r="BJ50" i="11"/>
  <c r="BI50" i="11"/>
  <c r="BQ49" i="11"/>
  <c r="BP49" i="11"/>
  <c r="BO49" i="11"/>
  <c r="BM49" i="11"/>
  <c r="BL49" i="11"/>
  <c r="BK49" i="11"/>
  <c r="BJ49" i="11"/>
  <c r="BI49" i="11"/>
  <c r="BQ48" i="11"/>
  <c r="BP48" i="11"/>
  <c r="BO48" i="11"/>
  <c r="BM48" i="11"/>
  <c r="BL48" i="11"/>
  <c r="BK48" i="11"/>
  <c r="BJ48" i="11"/>
  <c r="BI48" i="11"/>
  <c r="BQ47" i="11"/>
  <c r="BP47" i="11"/>
  <c r="BO47" i="11"/>
  <c r="BM47" i="11"/>
  <c r="BL47" i="11"/>
  <c r="BK47" i="11"/>
  <c r="BJ47" i="11"/>
  <c r="BI47" i="11"/>
  <c r="BQ46" i="11"/>
  <c r="BP46" i="11"/>
  <c r="BO46" i="11"/>
  <c r="BM46" i="11"/>
  <c r="BL46" i="11"/>
  <c r="BK46" i="11"/>
  <c r="BJ46" i="11"/>
  <c r="BI46" i="11"/>
  <c r="BQ45" i="11"/>
  <c r="BP45" i="11"/>
  <c r="BO45" i="11"/>
  <c r="BM45" i="11"/>
  <c r="BL45" i="11"/>
  <c r="BK45" i="11"/>
  <c r="BJ45" i="11"/>
  <c r="BI45" i="11"/>
  <c r="BQ44" i="11"/>
  <c r="BP44" i="11"/>
  <c r="BO44" i="11"/>
  <c r="BM44" i="11"/>
  <c r="BL44" i="11"/>
  <c r="BK44" i="11"/>
  <c r="BJ44" i="11"/>
  <c r="BI44" i="11"/>
  <c r="BQ43" i="11"/>
  <c r="BP43" i="11"/>
  <c r="BO43" i="11"/>
  <c r="BM43" i="11"/>
  <c r="BL43" i="11"/>
  <c r="BK43" i="11"/>
  <c r="BJ43" i="11"/>
  <c r="BI43" i="11"/>
  <c r="BQ42" i="11"/>
  <c r="BP42" i="11"/>
  <c r="BO42" i="11"/>
  <c r="BM42" i="11"/>
  <c r="BL42" i="11"/>
  <c r="BK42" i="11"/>
  <c r="BJ42" i="11"/>
  <c r="BI42" i="11"/>
  <c r="BQ41" i="11"/>
  <c r="BP41" i="11"/>
  <c r="BO41" i="11"/>
  <c r="BM41" i="11"/>
  <c r="BL41" i="11"/>
  <c r="BK41" i="11"/>
  <c r="BJ41" i="11"/>
  <c r="BI41" i="11"/>
  <c r="BQ40" i="11"/>
  <c r="BP40" i="11"/>
  <c r="BO40" i="11"/>
  <c r="BM40" i="11"/>
  <c r="BL40" i="11"/>
  <c r="BK40" i="11"/>
  <c r="BJ40" i="11"/>
  <c r="BI40" i="11"/>
  <c r="BQ39" i="11"/>
  <c r="BP39" i="11"/>
  <c r="BO39" i="11"/>
  <c r="BM39" i="11"/>
  <c r="BL39" i="11"/>
  <c r="BK39" i="11"/>
  <c r="BJ39" i="11"/>
  <c r="BI39" i="11"/>
  <c r="BQ38" i="11"/>
  <c r="BP38" i="11"/>
  <c r="BO38" i="11"/>
  <c r="BM38" i="11"/>
  <c r="BL38" i="11"/>
  <c r="BK38" i="11"/>
  <c r="BJ38" i="11"/>
  <c r="BI38" i="11"/>
  <c r="BQ37" i="11"/>
  <c r="BP37" i="11"/>
  <c r="BO37" i="11"/>
  <c r="BM37" i="11"/>
  <c r="BL37" i="11"/>
  <c r="BK37" i="11"/>
  <c r="BJ37" i="11"/>
  <c r="BI37" i="11"/>
  <c r="BQ36" i="11"/>
  <c r="BP36" i="11"/>
  <c r="BO36" i="11"/>
  <c r="BM36" i="11"/>
  <c r="BL36" i="11"/>
  <c r="BK36" i="11"/>
  <c r="BJ36" i="11"/>
  <c r="BI36" i="11"/>
  <c r="BQ35" i="11"/>
  <c r="BP35" i="11"/>
  <c r="BO35" i="11"/>
  <c r="BM35" i="11"/>
  <c r="BL35" i="11"/>
  <c r="BK35" i="11"/>
  <c r="BJ35" i="11"/>
  <c r="BI35" i="11"/>
  <c r="BQ34" i="11"/>
  <c r="BP34" i="11"/>
  <c r="BO34" i="11"/>
  <c r="BM34" i="11"/>
  <c r="BL34" i="11"/>
  <c r="BK34" i="11"/>
  <c r="BJ34" i="11"/>
  <c r="BI34" i="11"/>
  <c r="BQ33" i="11"/>
  <c r="BP33" i="11"/>
  <c r="BO33" i="11"/>
  <c r="BM33" i="11"/>
  <c r="BL33" i="11"/>
  <c r="BK33" i="11"/>
  <c r="BJ33" i="11"/>
  <c r="BI33" i="11"/>
  <c r="BQ32" i="11"/>
  <c r="BP32" i="11"/>
  <c r="BO32" i="11"/>
  <c r="BM32" i="11"/>
  <c r="BL32" i="11"/>
  <c r="BK32" i="11"/>
  <c r="BJ32" i="11"/>
  <c r="BI32" i="11"/>
  <c r="BQ31" i="11"/>
  <c r="BP31" i="11"/>
  <c r="BO31" i="11"/>
  <c r="BM31" i="11"/>
  <c r="BL31" i="11"/>
  <c r="BK31" i="11"/>
  <c r="BJ31" i="11"/>
  <c r="BI31" i="11"/>
  <c r="BI30" i="11"/>
  <c r="BK30" i="11" s="1"/>
  <c r="BI29" i="11"/>
  <c r="BK29" i="11" s="1"/>
  <c r="BI28" i="11"/>
  <c r="BK28" i="11" s="1"/>
  <c r="BI27" i="11"/>
  <c r="BK27" i="11" s="1"/>
  <c r="BI26" i="11"/>
  <c r="BK26" i="11" s="1"/>
  <c r="BI25" i="11"/>
  <c r="BK25" i="11" s="1"/>
  <c r="BI24" i="11"/>
  <c r="BK24" i="11" s="1"/>
  <c r="BI23" i="11"/>
  <c r="BK23" i="11" s="1"/>
  <c r="BI22" i="11"/>
  <c r="BK22" i="11" s="1"/>
  <c r="BI21" i="11"/>
  <c r="BK21" i="11" s="1"/>
  <c r="BI20" i="11"/>
  <c r="BK20" i="11" s="1"/>
  <c r="BI19" i="11"/>
  <c r="BK19" i="11" s="1"/>
  <c r="BI18" i="11"/>
  <c r="BK18" i="11" s="1"/>
  <c r="BI17" i="11"/>
  <c r="BK17" i="11" s="1"/>
  <c r="BI16" i="11"/>
  <c r="BK16" i="11" s="1"/>
  <c r="BI15" i="11"/>
  <c r="BK15" i="11" s="1"/>
  <c r="BI14" i="11"/>
  <c r="BK14" i="11" s="1"/>
  <c r="BI13" i="11"/>
  <c r="BK13" i="11" s="1"/>
  <c r="BI12" i="11"/>
  <c r="BK12" i="11" s="1"/>
  <c r="BI11" i="11"/>
  <c r="BK11" i="11" s="1"/>
  <c r="BI10" i="11"/>
  <c r="BK10" i="11" s="1"/>
  <c r="BJ9" i="11"/>
  <c r="BI9" i="11"/>
  <c r="BK9" i="11" s="1"/>
  <c r="BJ8" i="11"/>
  <c r="BI8" i="11"/>
  <c r="BK8" i="11" s="1"/>
  <c r="BJ7" i="11"/>
  <c r="BI7" i="11"/>
  <c r="BK7" i="11" s="1"/>
  <c r="BJ6" i="11"/>
  <c r="BI6" i="11"/>
  <c r="BK6" i="11" s="1"/>
  <c r="BJ5" i="11"/>
  <c r="BI5" i="11"/>
  <c r="BK5" i="11" s="1"/>
  <c r="BJ4" i="11"/>
  <c r="BI4" i="11"/>
  <c r="BK4" i="11" s="1"/>
  <c r="BJ3" i="11"/>
  <c r="BI3" i="11"/>
  <c r="BK3" i="11" s="1"/>
  <c r="BQ925" i="9"/>
  <c r="BP925" i="9"/>
  <c r="BO925" i="9"/>
  <c r="BM925" i="9"/>
  <c r="BL925" i="9"/>
  <c r="BK925" i="9"/>
  <c r="BJ925" i="9"/>
  <c r="BI925" i="9"/>
  <c r="BQ924" i="9"/>
  <c r="BP924" i="9"/>
  <c r="BO924" i="9"/>
  <c r="BM924" i="9"/>
  <c r="BL924" i="9"/>
  <c r="BK924" i="9"/>
  <c r="BJ924" i="9"/>
  <c r="BI924" i="9"/>
  <c r="BQ923" i="9"/>
  <c r="BP923" i="9"/>
  <c r="BO923" i="9"/>
  <c r="BM923" i="9"/>
  <c r="BL923" i="9"/>
  <c r="BK923" i="9"/>
  <c r="BJ923" i="9"/>
  <c r="BI923" i="9"/>
  <c r="BQ922" i="9"/>
  <c r="BP922" i="9"/>
  <c r="BO922" i="9"/>
  <c r="BM922" i="9"/>
  <c r="BL922" i="9"/>
  <c r="BK922" i="9"/>
  <c r="BJ922" i="9"/>
  <c r="BI922" i="9"/>
  <c r="BQ921" i="9"/>
  <c r="BP921" i="9"/>
  <c r="BO921" i="9"/>
  <c r="BM921" i="9"/>
  <c r="BL921" i="9"/>
  <c r="BK921" i="9"/>
  <c r="BJ921" i="9"/>
  <c r="BI921" i="9"/>
  <c r="BQ920" i="9"/>
  <c r="BP920" i="9"/>
  <c r="BO920" i="9"/>
  <c r="BM920" i="9"/>
  <c r="BL920" i="9"/>
  <c r="BK920" i="9"/>
  <c r="BJ920" i="9"/>
  <c r="BI920" i="9"/>
  <c r="BQ919" i="9"/>
  <c r="BP919" i="9"/>
  <c r="BO919" i="9"/>
  <c r="BM919" i="9"/>
  <c r="BL919" i="9"/>
  <c r="BK919" i="9"/>
  <c r="BJ919" i="9"/>
  <c r="BI919" i="9"/>
  <c r="BQ918" i="9"/>
  <c r="BP918" i="9"/>
  <c r="BO918" i="9"/>
  <c r="BM918" i="9"/>
  <c r="BL918" i="9"/>
  <c r="BK918" i="9"/>
  <c r="BJ918" i="9"/>
  <c r="BI918" i="9"/>
  <c r="BQ917" i="9"/>
  <c r="BP917" i="9"/>
  <c r="BO917" i="9"/>
  <c r="BM917" i="9"/>
  <c r="BL917" i="9"/>
  <c r="BK917" i="9"/>
  <c r="BJ917" i="9"/>
  <c r="BI917" i="9"/>
  <c r="BQ916" i="9"/>
  <c r="BP916" i="9"/>
  <c r="BO916" i="9"/>
  <c r="BM916" i="9"/>
  <c r="BL916" i="9"/>
  <c r="BK916" i="9"/>
  <c r="BJ916" i="9"/>
  <c r="BI916" i="9"/>
  <c r="BQ915" i="9"/>
  <c r="BP915" i="9"/>
  <c r="BO915" i="9"/>
  <c r="BM915" i="9"/>
  <c r="BL915" i="9"/>
  <c r="BK915" i="9"/>
  <c r="BJ915" i="9"/>
  <c r="BI915" i="9"/>
  <c r="BQ914" i="9"/>
  <c r="BP914" i="9"/>
  <c r="BO914" i="9"/>
  <c r="BM914" i="9"/>
  <c r="BL914" i="9"/>
  <c r="BK914" i="9"/>
  <c r="BJ914" i="9"/>
  <c r="BI914" i="9"/>
  <c r="BQ913" i="9"/>
  <c r="BP913" i="9"/>
  <c r="BO913" i="9"/>
  <c r="BM913" i="9"/>
  <c r="BL913" i="9"/>
  <c r="BK913" i="9"/>
  <c r="BJ913" i="9"/>
  <c r="BI913" i="9"/>
  <c r="BQ912" i="9"/>
  <c r="BP912" i="9"/>
  <c r="BO912" i="9"/>
  <c r="BM912" i="9"/>
  <c r="BL912" i="9"/>
  <c r="BK912" i="9"/>
  <c r="BJ912" i="9"/>
  <c r="BI912" i="9"/>
  <c r="BQ911" i="9"/>
  <c r="BP911" i="9"/>
  <c r="BO911" i="9"/>
  <c r="BM911" i="9"/>
  <c r="BL911" i="9"/>
  <c r="BK911" i="9"/>
  <c r="BJ911" i="9"/>
  <c r="BI911" i="9"/>
  <c r="BQ910" i="9"/>
  <c r="BP910" i="9"/>
  <c r="BO910" i="9"/>
  <c r="BM910" i="9"/>
  <c r="BL910" i="9"/>
  <c r="BK910" i="9"/>
  <c r="BJ910" i="9"/>
  <c r="BI910" i="9"/>
  <c r="BQ909" i="9"/>
  <c r="BP909" i="9"/>
  <c r="BO909" i="9"/>
  <c r="BM909" i="9"/>
  <c r="BL909" i="9"/>
  <c r="BK909" i="9"/>
  <c r="BJ909" i="9"/>
  <c r="BI909" i="9"/>
  <c r="BQ908" i="9"/>
  <c r="BP908" i="9"/>
  <c r="BO908" i="9"/>
  <c r="BM908" i="9"/>
  <c r="BL908" i="9"/>
  <c r="BK908" i="9"/>
  <c r="BJ908" i="9"/>
  <c r="BI908" i="9"/>
  <c r="BQ907" i="9"/>
  <c r="BP907" i="9"/>
  <c r="BO907" i="9"/>
  <c r="BM907" i="9"/>
  <c r="BL907" i="9"/>
  <c r="BK907" i="9"/>
  <c r="BJ907" i="9"/>
  <c r="BI907" i="9"/>
  <c r="BQ906" i="9"/>
  <c r="BP906" i="9"/>
  <c r="BO906" i="9"/>
  <c r="BM906" i="9"/>
  <c r="BL906" i="9"/>
  <c r="BK906" i="9"/>
  <c r="BJ906" i="9"/>
  <c r="BI906" i="9"/>
  <c r="BQ905" i="9"/>
  <c r="BP905" i="9"/>
  <c r="BO905" i="9"/>
  <c r="BM905" i="9"/>
  <c r="BL905" i="9"/>
  <c r="BK905" i="9"/>
  <c r="BJ905" i="9"/>
  <c r="BI905" i="9"/>
  <c r="BQ904" i="9"/>
  <c r="BP904" i="9"/>
  <c r="BO904" i="9"/>
  <c r="BM904" i="9"/>
  <c r="BL904" i="9"/>
  <c r="BK904" i="9"/>
  <c r="BJ904" i="9"/>
  <c r="BI904" i="9"/>
  <c r="BQ903" i="9"/>
  <c r="BP903" i="9"/>
  <c r="BO903" i="9"/>
  <c r="BM903" i="9"/>
  <c r="BL903" i="9"/>
  <c r="BK903" i="9"/>
  <c r="BJ903" i="9"/>
  <c r="BI903" i="9"/>
  <c r="BQ902" i="9"/>
  <c r="BP902" i="9"/>
  <c r="BO902" i="9"/>
  <c r="BM902" i="9"/>
  <c r="BL902" i="9"/>
  <c r="BK902" i="9"/>
  <c r="BJ902" i="9"/>
  <c r="BI902" i="9"/>
  <c r="BQ901" i="9"/>
  <c r="BP901" i="9"/>
  <c r="BO901" i="9"/>
  <c r="BM901" i="9"/>
  <c r="BL901" i="9"/>
  <c r="BK901" i="9"/>
  <c r="BJ901" i="9"/>
  <c r="BI901" i="9"/>
  <c r="BQ900" i="9"/>
  <c r="BP900" i="9"/>
  <c r="BO900" i="9"/>
  <c r="BM900" i="9"/>
  <c r="BL900" i="9"/>
  <c r="BK900" i="9"/>
  <c r="BJ900" i="9"/>
  <c r="BI900" i="9"/>
  <c r="BQ899" i="9"/>
  <c r="BP899" i="9"/>
  <c r="BO899" i="9"/>
  <c r="BM899" i="9"/>
  <c r="BL899" i="9"/>
  <c r="BK899" i="9"/>
  <c r="BJ899" i="9"/>
  <c r="BI899" i="9"/>
  <c r="BQ898" i="9"/>
  <c r="BP898" i="9"/>
  <c r="BO898" i="9"/>
  <c r="BM898" i="9"/>
  <c r="BL898" i="9"/>
  <c r="BK898" i="9"/>
  <c r="BJ898" i="9"/>
  <c r="BI898" i="9"/>
  <c r="BQ897" i="9"/>
  <c r="BP897" i="9"/>
  <c r="BO897" i="9"/>
  <c r="BM897" i="9"/>
  <c r="BL897" i="9"/>
  <c r="BK897" i="9"/>
  <c r="BJ897" i="9"/>
  <c r="BI897" i="9"/>
  <c r="BQ896" i="9"/>
  <c r="BP896" i="9"/>
  <c r="BO896" i="9"/>
  <c r="BM896" i="9"/>
  <c r="BL896" i="9"/>
  <c r="BK896" i="9"/>
  <c r="BJ896" i="9"/>
  <c r="BI896" i="9"/>
  <c r="BQ895" i="9"/>
  <c r="BP895" i="9"/>
  <c r="BO895" i="9"/>
  <c r="BM895" i="9"/>
  <c r="BL895" i="9"/>
  <c r="BK895" i="9"/>
  <c r="BJ895" i="9"/>
  <c r="BI895" i="9"/>
  <c r="BQ894" i="9"/>
  <c r="BP894" i="9"/>
  <c r="BO894" i="9"/>
  <c r="BM894" i="9"/>
  <c r="BL894" i="9"/>
  <c r="BK894" i="9"/>
  <c r="BJ894" i="9"/>
  <c r="BI894" i="9"/>
  <c r="BQ893" i="9"/>
  <c r="BP893" i="9"/>
  <c r="BO893" i="9"/>
  <c r="BM893" i="9"/>
  <c r="BL893" i="9"/>
  <c r="BK893" i="9"/>
  <c r="BJ893" i="9"/>
  <c r="BI893" i="9"/>
  <c r="BQ892" i="9"/>
  <c r="BP892" i="9"/>
  <c r="BO892" i="9"/>
  <c r="BM892" i="9"/>
  <c r="BL892" i="9"/>
  <c r="BK892" i="9"/>
  <c r="BJ892" i="9"/>
  <c r="BI892" i="9"/>
  <c r="BQ891" i="9"/>
  <c r="BP891" i="9"/>
  <c r="BO891" i="9"/>
  <c r="BM891" i="9"/>
  <c r="BL891" i="9"/>
  <c r="BK891" i="9"/>
  <c r="BJ891" i="9"/>
  <c r="BI891" i="9"/>
  <c r="BQ890" i="9"/>
  <c r="BP890" i="9"/>
  <c r="BO890" i="9"/>
  <c r="BM890" i="9"/>
  <c r="BL890" i="9"/>
  <c r="BK890" i="9"/>
  <c r="BJ890" i="9"/>
  <c r="BI890" i="9"/>
  <c r="BQ889" i="9"/>
  <c r="BP889" i="9"/>
  <c r="BO889" i="9"/>
  <c r="BM889" i="9"/>
  <c r="BL889" i="9"/>
  <c r="BK889" i="9"/>
  <c r="BJ889" i="9"/>
  <c r="BI889" i="9"/>
  <c r="BQ888" i="9"/>
  <c r="BP888" i="9"/>
  <c r="BO888" i="9"/>
  <c r="BM888" i="9"/>
  <c r="BL888" i="9"/>
  <c r="BK888" i="9"/>
  <c r="BJ888" i="9"/>
  <c r="BI888" i="9"/>
  <c r="BQ887" i="9"/>
  <c r="BP887" i="9"/>
  <c r="BO887" i="9"/>
  <c r="BM887" i="9"/>
  <c r="BL887" i="9"/>
  <c r="BK887" i="9"/>
  <c r="BJ887" i="9"/>
  <c r="BI887" i="9"/>
  <c r="BQ886" i="9"/>
  <c r="BP886" i="9"/>
  <c r="BO886" i="9"/>
  <c r="BM886" i="9"/>
  <c r="BL886" i="9"/>
  <c r="BK886" i="9"/>
  <c r="BJ886" i="9"/>
  <c r="BI886" i="9"/>
  <c r="BQ885" i="9"/>
  <c r="BP885" i="9"/>
  <c r="BO885" i="9"/>
  <c r="BM885" i="9"/>
  <c r="BL885" i="9"/>
  <c r="BK885" i="9"/>
  <c r="BJ885" i="9"/>
  <c r="BI885" i="9"/>
  <c r="BQ884" i="9"/>
  <c r="BP884" i="9"/>
  <c r="BO884" i="9"/>
  <c r="BM884" i="9"/>
  <c r="BL884" i="9"/>
  <c r="BK884" i="9"/>
  <c r="BJ884" i="9"/>
  <c r="BI884" i="9"/>
  <c r="BQ883" i="9"/>
  <c r="BP883" i="9"/>
  <c r="BO883" i="9"/>
  <c r="BM883" i="9"/>
  <c r="BL883" i="9"/>
  <c r="BK883" i="9"/>
  <c r="BJ883" i="9"/>
  <c r="BI883" i="9"/>
  <c r="BQ882" i="9"/>
  <c r="BP882" i="9"/>
  <c r="BO882" i="9"/>
  <c r="BM882" i="9"/>
  <c r="BL882" i="9"/>
  <c r="BK882" i="9"/>
  <c r="BJ882" i="9"/>
  <c r="BI882" i="9"/>
  <c r="BQ881" i="9"/>
  <c r="BP881" i="9"/>
  <c r="BO881" i="9"/>
  <c r="BM881" i="9"/>
  <c r="BL881" i="9"/>
  <c r="BK881" i="9"/>
  <c r="BJ881" i="9"/>
  <c r="BI881" i="9"/>
  <c r="BQ880" i="9"/>
  <c r="BP880" i="9"/>
  <c r="BO880" i="9"/>
  <c r="BM880" i="9"/>
  <c r="BL880" i="9"/>
  <c r="BK880" i="9"/>
  <c r="BJ880" i="9"/>
  <c r="BI880" i="9"/>
  <c r="BQ879" i="9"/>
  <c r="BP879" i="9"/>
  <c r="BO879" i="9"/>
  <c r="BM879" i="9"/>
  <c r="BL879" i="9"/>
  <c r="BK879" i="9"/>
  <c r="BJ879" i="9"/>
  <c r="BI879" i="9"/>
  <c r="BQ878" i="9"/>
  <c r="BP878" i="9"/>
  <c r="BO878" i="9"/>
  <c r="BM878" i="9"/>
  <c r="BL878" i="9"/>
  <c r="BK878" i="9"/>
  <c r="BJ878" i="9"/>
  <c r="BI878" i="9"/>
  <c r="BQ877" i="9"/>
  <c r="BP877" i="9"/>
  <c r="BO877" i="9"/>
  <c r="BM877" i="9"/>
  <c r="BL877" i="9"/>
  <c r="BK877" i="9"/>
  <c r="BJ877" i="9"/>
  <c r="BI877" i="9"/>
  <c r="BQ876" i="9"/>
  <c r="BP876" i="9"/>
  <c r="BO876" i="9"/>
  <c r="BM876" i="9"/>
  <c r="BL876" i="9"/>
  <c r="BK876" i="9"/>
  <c r="BJ876" i="9"/>
  <c r="BI876" i="9"/>
  <c r="BQ875" i="9"/>
  <c r="BP875" i="9"/>
  <c r="BO875" i="9"/>
  <c r="BM875" i="9"/>
  <c r="BL875" i="9"/>
  <c r="BK875" i="9"/>
  <c r="BJ875" i="9"/>
  <c r="BI875" i="9"/>
  <c r="BQ874" i="9"/>
  <c r="BP874" i="9"/>
  <c r="BO874" i="9"/>
  <c r="BM874" i="9"/>
  <c r="BL874" i="9"/>
  <c r="BK874" i="9"/>
  <c r="BJ874" i="9"/>
  <c r="BI874" i="9"/>
  <c r="BQ873" i="9"/>
  <c r="BP873" i="9"/>
  <c r="BO873" i="9"/>
  <c r="BM873" i="9"/>
  <c r="BL873" i="9"/>
  <c r="BK873" i="9"/>
  <c r="BJ873" i="9"/>
  <c r="BI873" i="9"/>
  <c r="BQ872" i="9"/>
  <c r="BP872" i="9"/>
  <c r="BO872" i="9"/>
  <c r="BM872" i="9"/>
  <c r="BL872" i="9"/>
  <c r="BK872" i="9"/>
  <c r="BJ872" i="9"/>
  <c r="BI872" i="9"/>
  <c r="BQ871" i="9"/>
  <c r="BP871" i="9"/>
  <c r="BO871" i="9"/>
  <c r="BM871" i="9"/>
  <c r="BL871" i="9"/>
  <c r="BK871" i="9"/>
  <c r="BJ871" i="9"/>
  <c r="BI871" i="9"/>
  <c r="BQ870" i="9"/>
  <c r="BP870" i="9"/>
  <c r="BO870" i="9"/>
  <c r="BM870" i="9"/>
  <c r="BL870" i="9"/>
  <c r="BK870" i="9"/>
  <c r="BJ870" i="9"/>
  <c r="BI870" i="9"/>
  <c r="BQ869" i="9"/>
  <c r="BP869" i="9"/>
  <c r="BO869" i="9"/>
  <c r="BM869" i="9"/>
  <c r="BL869" i="9"/>
  <c r="BK869" i="9"/>
  <c r="BJ869" i="9"/>
  <c r="BI869" i="9"/>
  <c r="BQ868" i="9"/>
  <c r="BP868" i="9"/>
  <c r="BO868" i="9"/>
  <c r="BM868" i="9"/>
  <c r="BL868" i="9"/>
  <c r="BK868" i="9"/>
  <c r="BJ868" i="9"/>
  <c r="BI868" i="9"/>
  <c r="BQ867" i="9"/>
  <c r="BP867" i="9"/>
  <c r="BO867" i="9"/>
  <c r="BM867" i="9"/>
  <c r="BL867" i="9"/>
  <c r="BK867" i="9"/>
  <c r="BJ867" i="9"/>
  <c r="BI867" i="9"/>
  <c r="BQ866" i="9"/>
  <c r="BP866" i="9"/>
  <c r="BO866" i="9"/>
  <c r="BM866" i="9"/>
  <c r="BL866" i="9"/>
  <c r="BK866" i="9"/>
  <c r="BJ866" i="9"/>
  <c r="BI866" i="9"/>
  <c r="BQ865" i="9"/>
  <c r="BP865" i="9"/>
  <c r="BO865" i="9"/>
  <c r="BM865" i="9"/>
  <c r="BL865" i="9"/>
  <c r="BK865" i="9"/>
  <c r="BJ865" i="9"/>
  <c r="BI865" i="9"/>
  <c r="BQ864" i="9"/>
  <c r="BP864" i="9"/>
  <c r="BO864" i="9"/>
  <c r="BM864" i="9"/>
  <c r="BL864" i="9"/>
  <c r="BK864" i="9"/>
  <c r="BJ864" i="9"/>
  <c r="BI864" i="9"/>
  <c r="BQ863" i="9"/>
  <c r="BP863" i="9"/>
  <c r="BO863" i="9"/>
  <c r="BM863" i="9"/>
  <c r="BL863" i="9"/>
  <c r="BK863" i="9"/>
  <c r="BJ863" i="9"/>
  <c r="BI863" i="9"/>
  <c r="BQ862" i="9"/>
  <c r="BP862" i="9"/>
  <c r="BO862" i="9"/>
  <c r="BM862" i="9"/>
  <c r="BL862" i="9"/>
  <c r="BK862" i="9"/>
  <c r="BJ862" i="9"/>
  <c r="BI862" i="9"/>
  <c r="BQ861" i="9"/>
  <c r="BP861" i="9"/>
  <c r="BO861" i="9"/>
  <c r="BM861" i="9"/>
  <c r="BL861" i="9"/>
  <c r="BK861" i="9"/>
  <c r="BJ861" i="9"/>
  <c r="BI861" i="9"/>
  <c r="BQ860" i="9"/>
  <c r="BP860" i="9"/>
  <c r="BO860" i="9"/>
  <c r="BM860" i="9"/>
  <c r="BL860" i="9"/>
  <c r="BK860" i="9"/>
  <c r="BJ860" i="9"/>
  <c r="BI860" i="9"/>
  <c r="BQ859" i="9"/>
  <c r="BP859" i="9"/>
  <c r="BO859" i="9"/>
  <c r="BM859" i="9"/>
  <c r="BL859" i="9"/>
  <c r="BK859" i="9"/>
  <c r="BJ859" i="9"/>
  <c r="BI859" i="9"/>
  <c r="BQ858" i="9"/>
  <c r="BP858" i="9"/>
  <c r="BO858" i="9"/>
  <c r="BM858" i="9"/>
  <c r="BL858" i="9"/>
  <c r="BK858" i="9"/>
  <c r="BJ858" i="9"/>
  <c r="BI858" i="9"/>
  <c r="BQ857" i="9"/>
  <c r="BP857" i="9"/>
  <c r="BO857" i="9"/>
  <c r="BM857" i="9"/>
  <c r="BL857" i="9"/>
  <c r="BK857" i="9"/>
  <c r="BJ857" i="9"/>
  <c r="BI857" i="9"/>
  <c r="BQ856" i="9"/>
  <c r="BP856" i="9"/>
  <c r="BO856" i="9"/>
  <c r="BM856" i="9"/>
  <c r="BL856" i="9"/>
  <c r="BK856" i="9"/>
  <c r="BJ856" i="9"/>
  <c r="BI856" i="9"/>
  <c r="BQ855" i="9"/>
  <c r="BP855" i="9"/>
  <c r="BO855" i="9"/>
  <c r="BM855" i="9"/>
  <c r="BL855" i="9"/>
  <c r="BK855" i="9"/>
  <c r="BJ855" i="9"/>
  <c r="BI855" i="9"/>
  <c r="BQ854" i="9"/>
  <c r="BP854" i="9"/>
  <c r="BO854" i="9"/>
  <c r="BM854" i="9"/>
  <c r="BL854" i="9"/>
  <c r="BK854" i="9"/>
  <c r="BJ854" i="9"/>
  <c r="BI854" i="9"/>
  <c r="BQ853" i="9"/>
  <c r="BP853" i="9"/>
  <c r="BO853" i="9"/>
  <c r="BM853" i="9"/>
  <c r="BL853" i="9"/>
  <c r="BK853" i="9"/>
  <c r="BJ853" i="9"/>
  <c r="BI853" i="9"/>
  <c r="BQ852" i="9"/>
  <c r="BP852" i="9"/>
  <c r="BO852" i="9"/>
  <c r="BM852" i="9"/>
  <c r="BL852" i="9"/>
  <c r="BK852" i="9"/>
  <c r="BJ852" i="9"/>
  <c r="BI852" i="9"/>
  <c r="BQ851" i="9"/>
  <c r="BP851" i="9"/>
  <c r="BO851" i="9"/>
  <c r="BM851" i="9"/>
  <c r="BL851" i="9"/>
  <c r="BK851" i="9"/>
  <c r="BJ851" i="9"/>
  <c r="BI851" i="9"/>
  <c r="BQ850" i="9"/>
  <c r="BP850" i="9"/>
  <c r="BO850" i="9"/>
  <c r="BM850" i="9"/>
  <c r="BL850" i="9"/>
  <c r="BK850" i="9"/>
  <c r="BJ850" i="9"/>
  <c r="BI850" i="9"/>
  <c r="BQ849" i="9"/>
  <c r="BP849" i="9"/>
  <c r="BO849" i="9"/>
  <c r="BM849" i="9"/>
  <c r="BL849" i="9"/>
  <c r="BK849" i="9"/>
  <c r="BJ849" i="9"/>
  <c r="BI849" i="9"/>
  <c r="BQ848" i="9"/>
  <c r="BP848" i="9"/>
  <c r="BO848" i="9"/>
  <c r="BM848" i="9"/>
  <c r="BL848" i="9"/>
  <c r="BK848" i="9"/>
  <c r="BJ848" i="9"/>
  <c r="BI848" i="9"/>
  <c r="BQ847" i="9"/>
  <c r="BP847" i="9"/>
  <c r="BO847" i="9"/>
  <c r="BM847" i="9"/>
  <c r="BL847" i="9"/>
  <c r="BK847" i="9"/>
  <c r="BJ847" i="9"/>
  <c r="BI847" i="9"/>
  <c r="BQ846" i="9"/>
  <c r="BP846" i="9"/>
  <c r="BO846" i="9"/>
  <c r="BM846" i="9"/>
  <c r="BL846" i="9"/>
  <c r="BK846" i="9"/>
  <c r="BJ846" i="9"/>
  <c r="BI846" i="9"/>
  <c r="BQ845" i="9"/>
  <c r="BP845" i="9"/>
  <c r="BO845" i="9"/>
  <c r="BM845" i="9"/>
  <c r="BL845" i="9"/>
  <c r="BK845" i="9"/>
  <c r="BJ845" i="9"/>
  <c r="BI845" i="9"/>
  <c r="BQ844" i="9"/>
  <c r="BP844" i="9"/>
  <c r="BO844" i="9"/>
  <c r="BM844" i="9"/>
  <c r="BL844" i="9"/>
  <c r="BK844" i="9"/>
  <c r="BJ844" i="9"/>
  <c r="BI844" i="9"/>
  <c r="BQ843" i="9"/>
  <c r="BP843" i="9"/>
  <c r="BO843" i="9"/>
  <c r="BM843" i="9"/>
  <c r="BL843" i="9"/>
  <c r="BK843" i="9"/>
  <c r="BJ843" i="9"/>
  <c r="BI843" i="9"/>
  <c r="BQ842" i="9"/>
  <c r="BP842" i="9"/>
  <c r="BO842" i="9"/>
  <c r="BM842" i="9"/>
  <c r="BL842" i="9"/>
  <c r="BK842" i="9"/>
  <c r="BJ842" i="9"/>
  <c r="BI842" i="9"/>
  <c r="BQ841" i="9"/>
  <c r="BP841" i="9"/>
  <c r="BO841" i="9"/>
  <c r="BM841" i="9"/>
  <c r="BL841" i="9"/>
  <c r="BK841" i="9"/>
  <c r="BJ841" i="9"/>
  <c r="BI841" i="9"/>
  <c r="BQ840" i="9"/>
  <c r="BP840" i="9"/>
  <c r="BO840" i="9"/>
  <c r="BM840" i="9"/>
  <c r="BL840" i="9"/>
  <c r="BK840" i="9"/>
  <c r="BJ840" i="9"/>
  <c r="BI840" i="9"/>
  <c r="BQ839" i="9"/>
  <c r="BP839" i="9"/>
  <c r="BO839" i="9"/>
  <c r="BM839" i="9"/>
  <c r="BL839" i="9"/>
  <c r="BK839" i="9"/>
  <c r="BJ839" i="9"/>
  <c r="BI839" i="9"/>
  <c r="BQ838" i="9"/>
  <c r="BP838" i="9"/>
  <c r="BO838" i="9"/>
  <c r="BM838" i="9"/>
  <c r="BL838" i="9"/>
  <c r="BK838" i="9"/>
  <c r="BJ838" i="9"/>
  <c r="BI838" i="9"/>
  <c r="BQ837" i="9"/>
  <c r="BP837" i="9"/>
  <c r="BO837" i="9"/>
  <c r="BM837" i="9"/>
  <c r="BL837" i="9"/>
  <c r="BK837" i="9"/>
  <c r="BJ837" i="9"/>
  <c r="BI837" i="9"/>
  <c r="BQ836" i="9"/>
  <c r="BP836" i="9"/>
  <c r="BO836" i="9"/>
  <c r="BM836" i="9"/>
  <c r="BL836" i="9"/>
  <c r="BK836" i="9"/>
  <c r="BJ836" i="9"/>
  <c r="BI836" i="9"/>
  <c r="BQ835" i="9"/>
  <c r="BP835" i="9"/>
  <c r="BO835" i="9"/>
  <c r="BM835" i="9"/>
  <c r="BL835" i="9"/>
  <c r="BK835" i="9"/>
  <c r="BJ835" i="9"/>
  <c r="BI835" i="9"/>
  <c r="BQ834" i="9"/>
  <c r="BP834" i="9"/>
  <c r="BO834" i="9"/>
  <c r="BM834" i="9"/>
  <c r="BL834" i="9"/>
  <c r="BK834" i="9"/>
  <c r="BJ834" i="9"/>
  <c r="BI834" i="9"/>
  <c r="BQ833" i="9"/>
  <c r="BP833" i="9"/>
  <c r="BO833" i="9"/>
  <c r="BM833" i="9"/>
  <c r="BL833" i="9"/>
  <c r="BK833" i="9"/>
  <c r="BJ833" i="9"/>
  <c r="BI833" i="9"/>
  <c r="BQ832" i="9"/>
  <c r="BP832" i="9"/>
  <c r="BO832" i="9"/>
  <c r="BM832" i="9"/>
  <c r="BL832" i="9"/>
  <c r="BK832" i="9"/>
  <c r="BJ832" i="9"/>
  <c r="BI832" i="9"/>
  <c r="BQ831" i="9"/>
  <c r="BP831" i="9"/>
  <c r="BO831" i="9"/>
  <c r="BM831" i="9"/>
  <c r="BL831" i="9"/>
  <c r="BK831" i="9"/>
  <c r="BJ831" i="9"/>
  <c r="BI831" i="9"/>
  <c r="BQ830" i="9"/>
  <c r="BP830" i="9"/>
  <c r="BO830" i="9"/>
  <c r="BM830" i="9"/>
  <c r="BL830" i="9"/>
  <c r="BK830" i="9"/>
  <c r="BJ830" i="9"/>
  <c r="BI830" i="9"/>
  <c r="BQ829" i="9"/>
  <c r="BP829" i="9"/>
  <c r="BO829" i="9"/>
  <c r="BM829" i="9"/>
  <c r="BL829" i="9"/>
  <c r="BK829" i="9"/>
  <c r="BJ829" i="9"/>
  <c r="BI829" i="9"/>
  <c r="BQ828" i="9"/>
  <c r="BP828" i="9"/>
  <c r="BO828" i="9"/>
  <c r="BM828" i="9"/>
  <c r="BL828" i="9"/>
  <c r="BK828" i="9"/>
  <c r="BJ828" i="9"/>
  <c r="BI828" i="9"/>
  <c r="BQ827" i="9"/>
  <c r="BP827" i="9"/>
  <c r="BO827" i="9"/>
  <c r="BM827" i="9"/>
  <c r="BL827" i="9"/>
  <c r="BK827" i="9"/>
  <c r="BJ827" i="9"/>
  <c r="BI827" i="9"/>
  <c r="BQ826" i="9"/>
  <c r="BP826" i="9"/>
  <c r="BO826" i="9"/>
  <c r="BM826" i="9"/>
  <c r="BL826" i="9"/>
  <c r="BK826" i="9"/>
  <c r="BJ826" i="9"/>
  <c r="BI826" i="9"/>
  <c r="BQ825" i="9"/>
  <c r="BP825" i="9"/>
  <c r="BO825" i="9"/>
  <c r="BM825" i="9"/>
  <c r="BL825" i="9"/>
  <c r="BK825" i="9"/>
  <c r="BJ825" i="9"/>
  <c r="BI825" i="9"/>
  <c r="BQ824" i="9"/>
  <c r="BP824" i="9"/>
  <c r="BO824" i="9"/>
  <c r="BM824" i="9"/>
  <c r="BL824" i="9"/>
  <c r="BK824" i="9"/>
  <c r="BJ824" i="9"/>
  <c r="BI824" i="9"/>
  <c r="BQ823" i="9"/>
  <c r="BP823" i="9"/>
  <c r="BO823" i="9"/>
  <c r="BM823" i="9"/>
  <c r="BL823" i="9"/>
  <c r="BK823" i="9"/>
  <c r="BJ823" i="9"/>
  <c r="BI823" i="9"/>
  <c r="BQ822" i="9"/>
  <c r="BP822" i="9"/>
  <c r="BO822" i="9"/>
  <c r="BM822" i="9"/>
  <c r="BL822" i="9"/>
  <c r="BK822" i="9"/>
  <c r="BJ822" i="9"/>
  <c r="BI822" i="9"/>
  <c r="BQ821" i="9"/>
  <c r="BP821" i="9"/>
  <c r="BO821" i="9"/>
  <c r="BM821" i="9"/>
  <c r="BL821" i="9"/>
  <c r="BK821" i="9"/>
  <c r="BJ821" i="9"/>
  <c r="BI821" i="9"/>
  <c r="BQ820" i="9"/>
  <c r="BP820" i="9"/>
  <c r="BO820" i="9"/>
  <c r="BM820" i="9"/>
  <c r="BL820" i="9"/>
  <c r="BK820" i="9"/>
  <c r="BJ820" i="9"/>
  <c r="BI820" i="9"/>
  <c r="BQ819" i="9"/>
  <c r="BP819" i="9"/>
  <c r="BO819" i="9"/>
  <c r="BM819" i="9"/>
  <c r="BL819" i="9"/>
  <c r="BK819" i="9"/>
  <c r="BJ819" i="9"/>
  <c r="BI819" i="9"/>
  <c r="BQ818" i="9"/>
  <c r="BP818" i="9"/>
  <c r="BO818" i="9"/>
  <c r="BM818" i="9"/>
  <c r="BL818" i="9"/>
  <c r="BK818" i="9"/>
  <c r="BJ818" i="9"/>
  <c r="BI818" i="9"/>
  <c r="BQ817" i="9"/>
  <c r="BP817" i="9"/>
  <c r="BO817" i="9"/>
  <c r="BM817" i="9"/>
  <c r="BL817" i="9"/>
  <c r="BK817" i="9"/>
  <c r="BJ817" i="9"/>
  <c r="BI817" i="9"/>
  <c r="BQ816" i="9"/>
  <c r="BP816" i="9"/>
  <c r="BO816" i="9"/>
  <c r="BM816" i="9"/>
  <c r="BL816" i="9"/>
  <c r="BK816" i="9"/>
  <c r="BJ816" i="9"/>
  <c r="BI816" i="9"/>
  <c r="BQ815" i="9"/>
  <c r="BP815" i="9"/>
  <c r="BO815" i="9"/>
  <c r="BM815" i="9"/>
  <c r="BL815" i="9"/>
  <c r="BK815" i="9"/>
  <c r="BJ815" i="9"/>
  <c r="BI815" i="9"/>
  <c r="BQ814" i="9"/>
  <c r="BP814" i="9"/>
  <c r="BO814" i="9"/>
  <c r="BM814" i="9"/>
  <c r="BL814" i="9"/>
  <c r="BK814" i="9"/>
  <c r="BJ814" i="9"/>
  <c r="BI814" i="9"/>
  <c r="BQ813" i="9"/>
  <c r="BP813" i="9"/>
  <c r="BO813" i="9"/>
  <c r="BM813" i="9"/>
  <c r="BL813" i="9"/>
  <c r="BK813" i="9"/>
  <c r="BJ813" i="9"/>
  <c r="BI813" i="9"/>
  <c r="BQ812" i="9"/>
  <c r="BP812" i="9"/>
  <c r="BO812" i="9"/>
  <c r="BM812" i="9"/>
  <c r="BL812" i="9"/>
  <c r="BK812" i="9"/>
  <c r="BJ812" i="9"/>
  <c r="BI812" i="9"/>
  <c r="BQ811" i="9"/>
  <c r="BP811" i="9"/>
  <c r="BO811" i="9"/>
  <c r="BM811" i="9"/>
  <c r="BL811" i="9"/>
  <c r="BK811" i="9"/>
  <c r="BJ811" i="9"/>
  <c r="BI811" i="9"/>
  <c r="BQ810" i="9"/>
  <c r="BP810" i="9"/>
  <c r="BO810" i="9"/>
  <c r="BM810" i="9"/>
  <c r="BL810" i="9"/>
  <c r="BK810" i="9"/>
  <c r="BJ810" i="9"/>
  <c r="BI810" i="9"/>
  <c r="BQ809" i="9"/>
  <c r="BP809" i="9"/>
  <c r="BO809" i="9"/>
  <c r="BM809" i="9"/>
  <c r="BL809" i="9"/>
  <c r="BK809" i="9"/>
  <c r="BJ809" i="9"/>
  <c r="BI809" i="9"/>
  <c r="BQ808" i="9"/>
  <c r="BP808" i="9"/>
  <c r="BO808" i="9"/>
  <c r="BM808" i="9"/>
  <c r="BL808" i="9"/>
  <c r="BK808" i="9"/>
  <c r="BJ808" i="9"/>
  <c r="BI808" i="9"/>
  <c r="BQ807" i="9"/>
  <c r="BP807" i="9"/>
  <c r="BO807" i="9"/>
  <c r="BM807" i="9"/>
  <c r="BL807" i="9"/>
  <c r="BK807" i="9"/>
  <c r="BJ807" i="9"/>
  <c r="BI807" i="9"/>
  <c r="BQ806" i="9"/>
  <c r="BP806" i="9"/>
  <c r="BO806" i="9"/>
  <c r="BM806" i="9"/>
  <c r="BL806" i="9"/>
  <c r="BK806" i="9"/>
  <c r="BJ806" i="9"/>
  <c r="BI806" i="9"/>
  <c r="BQ805" i="9"/>
  <c r="BP805" i="9"/>
  <c r="BO805" i="9"/>
  <c r="BM805" i="9"/>
  <c r="BL805" i="9"/>
  <c r="BK805" i="9"/>
  <c r="BJ805" i="9"/>
  <c r="BI805" i="9"/>
  <c r="BQ804" i="9"/>
  <c r="BP804" i="9"/>
  <c r="BO804" i="9"/>
  <c r="BM804" i="9"/>
  <c r="BL804" i="9"/>
  <c r="BK804" i="9"/>
  <c r="BJ804" i="9"/>
  <c r="BI804" i="9"/>
  <c r="BQ803" i="9"/>
  <c r="BP803" i="9"/>
  <c r="BO803" i="9"/>
  <c r="BM803" i="9"/>
  <c r="BL803" i="9"/>
  <c r="BK803" i="9"/>
  <c r="BJ803" i="9"/>
  <c r="BI803" i="9"/>
  <c r="BQ802" i="9"/>
  <c r="BP802" i="9"/>
  <c r="BO802" i="9"/>
  <c r="BM802" i="9"/>
  <c r="BL802" i="9"/>
  <c r="BK802" i="9"/>
  <c r="BJ802" i="9"/>
  <c r="BI802" i="9"/>
  <c r="BQ801" i="9"/>
  <c r="BP801" i="9"/>
  <c r="BO801" i="9"/>
  <c r="BM801" i="9"/>
  <c r="BL801" i="9"/>
  <c r="BK801" i="9"/>
  <c r="BJ801" i="9"/>
  <c r="BI801" i="9"/>
  <c r="BQ800" i="9"/>
  <c r="BP800" i="9"/>
  <c r="BO800" i="9"/>
  <c r="BM800" i="9"/>
  <c r="BL800" i="9"/>
  <c r="BK800" i="9"/>
  <c r="BJ800" i="9"/>
  <c r="BI800" i="9"/>
  <c r="BQ799" i="9"/>
  <c r="BP799" i="9"/>
  <c r="BO799" i="9"/>
  <c r="BM799" i="9"/>
  <c r="BL799" i="9"/>
  <c r="BK799" i="9"/>
  <c r="BJ799" i="9"/>
  <c r="BI799" i="9"/>
  <c r="BQ798" i="9"/>
  <c r="BP798" i="9"/>
  <c r="BO798" i="9"/>
  <c r="BM798" i="9"/>
  <c r="BL798" i="9"/>
  <c r="BK798" i="9"/>
  <c r="BJ798" i="9"/>
  <c r="BI798" i="9"/>
  <c r="BQ797" i="9"/>
  <c r="BP797" i="9"/>
  <c r="BO797" i="9"/>
  <c r="BM797" i="9"/>
  <c r="BL797" i="9"/>
  <c r="BK797" i="9"/>
  <c r="BJ797" i="9"/>
  <c r="BI797" i="9"/>
  <c r="BQ796" i="9"/>
  <c r="BP796" i="9"/>
  <c r="BO796" i="9"/>
  <c r="BM796" i="9"/>
  <c r="BL796" i="9"/>
  <c r="BK796" i="9"/>
  <c r="BJ796" i="9"/>
  <c r="BI796" i="9"/>
  <c r="BQ795" i="9"/>
  <c r="BP795" i="9"/>
  <c r="BO795" i="9"/>
  <c r="BM795" i="9"/>
  <c r="BL795" i="9"/>
  <c r="BK795" i="9"/>
  <c r="BJ795" i="9"/>
  <c r="BI795" i="9"/>
  <c r="BQ794" i="9"/>
  <c r="BP794" i="9"/>
  <c r="BO794" i="9"/>
  <c r="BM794" i="9"/>
  <c r="BL794" i="9"/>
  <c r="BK794" i="9"/>
  <c r="BJ794" i="9"/>
  <c r="BI794" i="9"/>
  <c r="BQ793" i="9"/>
  <c r="BP793" i="9"/>
  <c r="BO793" i="9"/>
  <c r="BM793" i="9"/>
  <c r="BL793" i="9"/>
  <c r="BK793" i="9"/>
  <c r="BJ793" i="9"/>
  <c r="BI793" i="9"/>
  <c r="BQ792" i="9"/>
  <c r="BP792" i="9"/>
  <c r="BO792" i="9"/>
  <c r="BM792" i="9"/>
  <c r="BL792" i="9"/>
  <c r="BK792" i="9"/>
  <c r="BJ792" i="9"/>
  <c r="BI792" i="9"/>
  <c r="BQ791" i="9"/>
  <c r="BP791" i="9"/>
  <c r="BO791" i="9"/>
  <c r="BM791" i="9"/>
  <c r="BL791" i="9"/>
  <c r="BK791" i="9"/>
  <c r="BJ791" i="9"/>
  <c r="BI791" i="9"/>
  <c r="BQ790" i="9"/>
  <c r="BP790" i="9"/>
  <c r="BO790" i="9"/>
  <c r="BM790" i="9"/>
  <c r="BL790" i="9"/>
  <c r="BK790" i="9"/>
  <c r="BJ790" i="9"/>
  <c r="BI790" i="9"/>
  <c r="BQ789" i="9"/>
  <c r="BP789" i="9"/>
  <c r="BO789" i="9"/>
  <c r="BM789" i="9"/>
  <c r="BL789" i="9"/>
  <c r="BK789" i="9"/>
  <c r="BJ789" i="9"/>
  <c r="BI789" i="9"/>
  <c r="BQ788" i="9"/>
  <c r="BP788" i="9"/>
  <c r="BO788" i="9"/>
  <c r="BM788" i="9"/>
  <c r="BL788" i="9"/>
  <c r="BK788" i="9"/>
  <c r="BJ788" i="9"/>
  <c r="BI788" i="9"/>
  <c r="BQ787" i="9"/>
  <c r="BP787" i="9"/>
  <c r="BO787" i="9"/>
  <c r="BM787" i="9"/>
  <c r="BL787" i="9"/>
  <c r="BK787" i="9"/>
  <c r="BJ787" i="9"/>
  <c r="BI787" i="9"/>
  <c r="BQ786" i="9"/>
  <c r="BP786" i="9"/>
  <c r="BO786" i="9"/>
  <c r="BM786" i="9"/>
  <c r="BL786" i="9"/>
  <c r="BK786" i="9"/>
  <c r="BJ786" i="9"/>
  <c r="BI786" i="9"/>
  <c r="BQ785" i="9"/>
  <c r="BP785" i="9"/>
  <c r="BO785" i="9"/>
  <c r="BM785" i="9"/>
  <c r="BL785" i="9"/>
  <c r="BK785" i="9"/>
  <c r="BJ785" i="9"/>
  <c r="BI785" i="9"/>
  <c r="BQ784" i="9"/>
  <c r="BP784" i="9"/>
  <c r="BO784" i="9"/>
  <c r="BM784" i="9"/>
  <c r="BL784" i="9"/>
  <c r="BK784" i="9"/>
  <c r="BJ784" i="9"/>
  <c r="BI784" i="9"/>
  <c r="BQ783" i="9"/>
  <c r="BP783" i="9"/>
  <c r="BO783" i="9"/>
  <c r="BM783" i="9"/>
  <c r="BL783" i="9"/>
  <c r="BK783" i="9"/>
  <c r="BJ783" i="9"/>
  <c r="BI783" i="9"/>
  <c r="BQ782" i="9"/>
  <c r="BP782" i="9"/>
  <c r="BO782" i="9"/>
  <c r="BM782" i="9"/>
  <c r="BL782" i="9"/>
  <c r="BK782" i="9"/>
  <c r="BJ782" i="9"/>
  <c r="BI782" i="9"/>
  <c r="BQ781" i="9"/>
  <c r="BP781" i="9"/>
  <c r="BO781" i="9"/>
  <c r="BM781" i="9"/>
  <c r="BL781" i="9"/>
  <c r="BK781" i="9"/>
  <c r="BJ781" i="9"/>
  <c r="BI781" i="9"/>
  <c r="BQ780" i="9"/>
  <c r="BP780" i="9"/>
  <c r="BO780" i="9"/>
  <c r="BM780" i="9"/>
  <c r="BL780" i="9"/>
  <c r="BK780" i="9"/>
  <c r="BJ780" i="9"/>
  <c r="BI780" i="9"/>
  <c r="BQ779" i="9"/>
  <c r="BP779" i="9"/>
  <c r="BO779" i="9"/>
  <c r="BM779" i="9"/>
  <c r="BL779" i="9"/>
  <c r="BK779" i="9"/>
  <c r="BJ779" i="9"/>
  <c r="BI779" i="9"/>
  <c r="BQ778" i="9"/>
  <c r="BP778" i="9"/>
  <c r="BO778" i="9"/>
  <c r="BM778" i="9"/>
  <c r="BL778" i="9"/>
  <c r="BK778" i="9"/>
  <c r="BJ778" i="9"/>
  <c r="BI778" i="9"/>
  <c r="BQ777" i="9"/>
  <c r="BP777" i="9"/>
  <c r="BO777" i="9"/>
  <c r="BM777" i="9"/>
  <c r="BL777" i="9"/>
  <c r="BK777" i="9"/>
  <c r="BJ777" i="9"/>
  <c r="BI777" i="9"/>
  <c r="BQ776" i="9"/>
  <c r="BP776" i="9"/>
  <c r="BO776" i="9"/>
  <c r="BM776" i="9"/>
  <c r="BL776" i="9"/>
  <c r="BK776" i="9"/>
  <c r="BJ776" i="9"/>
  <c r="BI776" i="9"/>
  <c r="BQ775" i="9"/>
  <c r="BP775" i="9"/>
  <c r="BO775" i="9"/>
  <c r="BM775" i="9"/>
  <c r="BL775" i="9"/>
  <c r="BK775" i="9"/>
  <c r="BJ775" i="9"/>
  <c r="BI775" i="9"/>
  <c r="BQ774" i="9"/>
  <c r="BP774" i="9"/>
  <c r="BO774" i="9"/>
  <c r="BM774" i="9"/>
  <c r="BL774" i="9"/>
  <c r="BK774" i="9"/>
  <c r="BJ774" i="9"/>
  <c r="BI774" i="9"/>
  <c r="BQ773" i="9"/>
  <c r="BP773" i="9"/>
  <c r="BO773" i="9"/>
  <c r="BM773" i="9"/>
  <c r="BL773" i="9"/>
  <c r="BK773" i="9"/>
  <c r="BJ773" i="9"/>
  <c r="BI773" i="9"/>
  <c r="BQ772" i="9"/>
  <c r="BP772" i="9"/>
  <c r="BO772" i="9"/>
  <c r="BM772" i="9"/>
  <c r="BL772" i="9"/>
  <c r="BK772" i="9"/>
  <c r="BJ772" i="9"/>
  <c r="BI772" i="9"/>
  <c r="BQ771" i="9"/>
  <c r="BP771" i="9"/>
  <c r="BO771" i="9"/>
  <c r="BM771" i="9"/>
  <c r="BL771" i="9"/>
  <c r="BK771" i="9"/>
  <c r="BJ771" i="9"/>
  <c r="BI771" i="9"/>
  <c r="BQ770" i="9"/>
  <c r="BP770" i="9"/>
  <c r="BO770" i="9"/>
  <c r="BM770" i="9"/>
  <c r="BL770" i="9"/>
  <c r="BK770" i="9"/>
  <c r="BJ770" i="9"/>
  <c r="BI770" i="9"/>
  <c r="BQ769" i="9"/>
  <c r="BP769" i="9"/>
  <c r="BO769" i="9"/>
  <c r="BM769" i="9"/>
  <c r="BL769" i="9"/>
  <c r="BK769" i="9"/>
  <c r="BJ769" i="9"/>
  <c r="BI769" i="9"/>
  <c r="BQ768" i="9"/>
  <c r="BP768" i="9"/>
  <c r="BO768" i="9"/>
  <c r="BM768" i="9"/>
  <c r="BL768" i="9"/>
  <c r="BK768" i="9"/>
  <c r="BJ768" i="9"/>
  <c r="BI768" i="9"/>
  <c r="BQ767" i="9"/>
  <c r="BP767" i="9"/>
  <c r="BO767" i="9"/>
  <c r="BM767" i="9"/>
  <c r="BL767" i="9"/>
  <c r="BK767" i="9"/>
  <c r="BJ767" i="9"/>
  <c r="BI767" i="9"/>
  <c r="BQ766" i="9"/>
  <c r="BP766" i="9"/>
  <c r="BO766" i="9"/>
  <c r="BM766" i="9"/>
  <c r="BL766" i="9"/>
  <c r="BK766" i="9"/>
  <c r="BJ766" i="9"/>
  <c r="BI766" i="9"/>
  <c r="BQ765" i="9"/>
  <c r="BP765" i="9"/>
  <c r="BO765" i="9"/>
  <c r="BM765" i="9"/>
  <c r="BL765" i="9"/>
  <c r="BK765" i="9"/>
  <c r="BJ765" i="9"/>
  <c r="BI765" i="9"/>
  <c r="BQ764" i="9"/>
  <c r="BP764" i="9"/>
  <c r="BO764" i="9"/>
  <c r="BM764" i="9"/>
  <c r="BL764" i="9"/>
  <c r="BK764" i="9"/>
  <c r="BJ764" i="9"/>
  <c r="BI764" i="9"/>
  <c r="BQ763" i="9"/>
  <c r="BP763" i="9"/>
  <c r="BO763" i="9"/>
  <c r="BM763" i="9"/>
  <c r="BL763" i="9"/>
  <c r="BK763" i="9"/>
  <c r="BJ763" i="9"/>
  <c r="BI763" i="9"/>
  <c r="BQ762" i="9"/>
  <c r="BP762" i="9"/>
  <c r="BO762" i="9"/>
  <c r="BM762" i="9"/>
  <c r="BL762" i="9"/>
  <c r="BK762" i="9"/>
  <c r="BJ762" i="9"/>
  <c r="BI762" i="9"/>
  <c r="BQ761" i="9"/>
  <c r="BP761" i="9"/>
  <c r="BO761" i="9"/>
  <c r="BM761" i="9"/>
  <c r="BL761" i="9"/>
  <c r="BK761" i="9"/>
  <c r="BJ761" i="9"/>
  <c r="BI761" i="9"/>
  <c r="BQ760" i="9"/>
  <c r="BP760" i="9"/>
  <c r="BO760" i="9"/>
  <c r="BM760" i="9"/>
  <c r="BL760" i="9"/>
  <c r="BK760" i="9"/>
  <c r="BJ760" i="9"/>
  <c r="BI760" i="9"/>
  <c r="BQ759" i="9"/>
  <c r="BP759" i="9"/>
  <c r="BO759" i="9"/>
  <c r="BM759" i="9"/>
  <c r="BL759" i="9"/>
  <c r="BK759" i="9"/>
  <c r="BJ759" i="9"/>
  <c r="BI759" i="9"/>
  <c r="BQ758" i="9"/>
  <c r="BP758" i="9"/>
  <c r="BO758" i="9"/>
  <c r="BM758" i="9"/>
  <c r="BL758" i="9"/>
  <c r="BK758" i="9"/>
  <c r="BJ758" i="9"/>
  <c r="BI758" i="9"/>
  <c r="BQ757" i="9"/>
  <c r="BP757" i="9"/>
  <c r="BO757" i="9"/>
  <c r="BM757" i="9"/>
  <c r="BL757" i="9"/>
  <c r="BK757" i="9"/>
  <c r="BJ757" i="9"/>
  <c r="BI757" i="9"/>
  <c r="BQ756" i="9"/>
  <c r="BP756" i="9"/>
  <c r="BO756" i="9"/>
  <c r="BM756" i="9"/>
  <c r="BL756" i="9"/>
  <c r="BK756" i="9"/>
  <c r="BJ756" i="9"/>
  <c r="BI756" i="9"/>
  <c r="BQ755" i="9"/>
  <c r="BP755" i="9"/>
  <c r="BO755" i="9"/>
  <c r="BM755" i="9"/>
  <c r="BL755" i="9"/>
  <c r="BK755" i="9"/>
  <c r="BJ755" i="9"/>
  <c r="BI755" i="9"/>
  <c r="BQ754" i="9"/>
  <c r="BP754" i="9"/>
  <c r="BO754" i="9"/>
  <c r="BM754" i="9"/>
  <c r="BL754" i="9"/>
  <c r="BK754" i="9"/>
  <c r="BJ754" i="9"/>
  <c r="BI754" i="9"/>
  <c r="BQ753" i="9"/>
  <c r="BP753" i="9"/>
  <c r="BO753" i="9"/>
  <c r="BM753" i="9"/>
  <c r="BL753" i="9"/>
  <c r="BK753" i="9"/>
  <c r="BJ753" i="9"/>
  <c r="BI753" i="9"/>
  <c r="BQ752" i="9"/>
  <c r="BP752" i="9"/>
  <c r="BO752" i="9"/>
  <c r="BM752" i="9"/>
  <c r="BL752" i="9"/>
  <c r="BK752" i="9"/>
  <c r="BJ752" i="9"/>
  <c r="BI752" i="9"/>
  <c r="BQ751" i="9"/>
  <c r="BP751" i="9"/>
  <c r="BO751" i="9"/>
  <c r="BM751" i="9"/>
  <c r="BL751" i="9"/>
  <c r="BK751" i="9"/>
  <c r="BJ751" i="9"/>
  <c r="BI751" i="9"/>
  <c r="BQ750" i="9"/>
  <c r="BP750" i="9"/>
  <c r="BO750" i="9"/>
  <c r="BM750" i="9"/>
  <c r="BL750" i="9"/>
  <c r="BK750" i="9"/>
  <c r="BJ750" i="9"/>
  <c r="BI750" i="9"/>
  <c r="BQ749" i="9"/>
  <c r="BP749" i="9"/>
  <c r="BO749" i="9"/>
  <c r="BM749" i="9"/>
  <c r="BL749" i="9"/>
  <c r="BK749" i="9"/>
  <c r="BJ749" i="9"/>
  <c r="BI749" i="9"/>
  <c r="BQ748" i="9"/>
  <c r="BP748" i="9"/>
  <c r="BO748" i="9"/>
  <c r="BM748" i="9"/>
  <c r="BL748" i="9"/>
  <c r="BK748" i="9"/>
  <c r="BJ748" i="9"/>
  <c r="BI748" i="9"/>
  <c r="BQ747" i="9"/>
  <c r="BP747" i="9"/>
  <c r="BO747" i="9"/>
  <c r="BM747" i="9"/>
  <c r="BL747" i="9"/>
  <c r="BK747" i="9"/>
  <c r="BJ747" i="9"/>
  <c r="BI747" i="9"/>
  <c r="BQ746" i="9"/>
  <c r="BP746" i="9"/>
  <c r="BO746" i="9"/>
  <c r="BM746" i="9"/>
  <c r="BL746" i="9"/>
  <c r="BK746" i="9"/>
  <c r="BJ746" i="9"/>
  <c r="BI746" i="9"/>
  <c r="BQ745" i="9"/>
  <c r="BP745" i="9"/>
  <c r="BO745" i="9"/>
  <c r="BM745" i="9"/>
  <c r="BL745" i="9"/>
  <c r="BK745" i="9"/>
  <c r="BJ745" i="9"/>
  <c r="BI745" i="9"/>
  <c r="BQ744" i="9"/>
  <c r="BP744" i="9"/>
  <c r="BO744" i="9"/>
  <c r="BM744" i="9"/>
  <c r="BL744" i="9"/>
  <c r="BK744" i="9"/>
  <c r="BJ744" i="9"/>
  <c r="BI744" i="9"/>
  <c r="BQ743" i="9"/>
  <c r="BP743" i="9"/>
  <c r="BO743" i="9"/>
  <c r="BM743" i="9"/>
  <c r="BL743" i="9"/>
  <c r="BK743" i="9"/>
  <c r="BJ743" i="9"/>
  <c r="BI743" i="9"/>
  <c r="BQ742" i="9"/>
  <c r="BP742" i="9"/>
  <c r="BO742" i="9"/>
  <c r="BM742" i="9"/>
  <c r="BL742" i="9"/>
  <c r="BK742" i="9"/>
  <c r="BJ742" i="9"/>
  <c r="BI742" i="9"/>
  <c r="BQ741" i="9"/>
  <c r="BP741" i="9"/>
  <c r="BO741" i="9"/>
  <c r="BM741" i="9"/>
  <c r="BL741" i="9"/>
  <c r="BK741" i="9"/>
  <c r="BJ741" i="9"/>
  <c r="BI741" i="9"/>
  <c r="BQ740" i="9"/>
  <c r="BP740" i="9"/>
  <c r="BO740" i="9"/>
  <c r="BM740" i="9"/>
  <c r="BL740" i="9"/>
  <c r="BK740" i="9"/>
  <c r="BJ740" i="9"/>
  <c r="BI740" i="9"/>
  <c r="BQ739" i="9"/>
  <c r="BP739" i="9"/>
  <c r="BO739" i="9"/>
  <c r="BM739" i="9"/>
  <c r="BL739" i="9"/>
  <c r="BK739" i="9"/>
  <c r="BJ739" i="9"/>
  <c r="BI739" i="9"/>
  <c r="BQ738" i="9"/>
  <c r="BP738" i="9"/>
  <c r="BO738" i="9"/>
  <c r="BM738" i="9"/>
  <c r="BL738" i="9"/>
  <c r="BK738" i="9"/>
  <c r="BJ738" i="9"/>
  <c r="BI738" i="9"/>
  <c r="BQ737" i="9"/>
  <c r="BP737" i="9"/>
  <c r="BO737" i="9"/>
  <c r="BM737" i="9"/>
  <c r="BL737" i="9"/>
  <c r="BK737" i="9"/>
  <c r="BJ737" i="9"/>
  <c r="BI737" i="9"/>
  <c r="BQ736" i="9"/>
  <c r="BP736" i="9"/>
  <c r="BO736" i="9"/>
  <c r="BM736" i="9"/>
  <c r="BL736" i="9"/>
  <c r="BK736" i="9"/>
  <c r="BJ736" i="9"/>
  <c r="BI736" i="9"/>
  <c r="BQ735" i="9"/>
  <c r="BP735" i="9"/>
  <c r="BO735" i="9"/>
  <c r="BM735" i="9"/>
  <c r="BL735" i="9"/>
  <c r="BK735" i="9"/>
  <c r="BJ735" i="9"/>
  <c r="BI735" i="9"/>
  <c r="BQ734" i="9"/>
  <c r="BP734" i="9"/>
  <c r="BO734" i="9"/>
  <c r="BM734" i="9"/>
  <c r="BL734" i="9"/>
  <c r="BK734" i="9"/>
  <c r="BJ734" i="9"/>
  <c r="BI734" i="9"/>
  <c r="BQ733" i="9"/>
  <c r="BP733" i="9"/>
  <c r="BO733" i="9"/>
  <c r="BM733" i="9"/>
  <c r="BL733" i="9"/>
  <c r="BK733" i="9"/>
  <c r="BJ733" i="9"/>
  <c r="BI733" i="9"/>
  <c r="BQ732" i="9"/>
  <c r="BP732" i="9"/>
  <c r="BO732" i="9"/>
  <c r="BM732" i="9"/>
  <c r="BL732" i="9"/>
  <c r="BK732" i="9"/>
  <c r="BJ732" i="9"/>
  <c r="BI732" i="9"/>
  <c r="BQ731" i="9"/>
  <c r="BP731" i="9"/>
  <c r="BO731" i="9"/>
  <c r="BM731" i="9"/>
  <c r="BL731" i="9"/>
  <c r="BK731" i="9"/>
  <c r="BJ731" i="9"/>
  <c r="BI731" i="9"/>
  <c r="BQ730" i="9"/>
  <c r="BP730" i="9"/>
  <c r="BO730" i="9"/>
  <c r="BM730" i="9"/>
  <c r="BL730" i="9"/>
  <c r="BK730" i="9"/>
  <c r="BJ730" i="9"/>
  <c r="BI730" i="9"/>
  <c r="BQ729" i="9"/>
  <c r="BP729" i="9"/>
  <c r="BO729" i="9"/>
  <c r="BM729" i="9"/>
  <c r="BL729" i="9"/>
  <c r="BK729" i="9"/>
  <c r="BJ729" i="9"/>
  <c r="BI729" i="9"/>
  <c r="BQ728" i="9"/>
  <c r="BP728" i="9"/>
  <c r="BO728" i="9"/>
  <c r="BM728" i="9"/>
  <c r="BL728" i="9"/>
  <c r="BK728" i="9"/>
  <c r="BJ728" i="9"/>
  <c r="BI728" i="9"/>
  <c r="BQ727" i="9"/>
  <c r="BP727" i="9"/>
  <c r="BO727" i="9"/>
  <c r="BM727" i="9"/>
  <c r="BL727" i="9"/>
  <c r="BK727" i="9"/>
  <c r="BJ727" i="9"/>
  <c r="BI727" i="9"/>
  <c r="BQ726" i="9"/>
  <c r="BP726" i="9"/>
  <c r="BO726" i="9"/>
  <c r="BM726" i="9"/>
  <c r="BL726" i="9"/>
  <c r="BK726" i="9"/>
  <c r="BJ726" i="9"/>
  <c r="BI726" i="9"/>
  <c r="BQ725" i="9"/>
  <c r="BP725" i="9"/>
  <c r="BO725" i="9"/>
  <c r="BM725" i="9"/>
  <c r="BL725" i="9"/>
  <c r="BK725" i="9"/>
  <c r="BJ725" i="9"/>
  <c r="BI725" i="9"/>
  <c r="BQ724" i="9"/>
  <c r="BP724" i="9"/>
  <c r="BO724" i="9"/>
  <c r="BM724" i="9"/>
  <c r="BL724" i="9"/>
  <c r="BK724" i="9"/>
  <c r="BJ724" i="9"/>
  <c r="BI724" i="9"/>
  <c r="BQ723" i="9"/>
  <c r="BP723" i="9"/>
  <c r="BO723" i="9"/>
  <c r="BM723" i="9"/>
  <c r="BL723" i="9"/>
  <c r="BK723" i="9"/>
  <c r="BJ723" i="9"/>
  <c r="BI723" i="9"/>
  <c r="BQ722" i="9"/>
  <c r="BP722" i="9"/>
  <c r="BO722" i="9"/>
  <c r="BM722" i="9"/>
  <c r="BL722" i="9"/>
  <c r="BK722" i="9"/>
  <c r="BJ722" i="9"/>
  <c r="BI722" i="9"/>
  <c r="BQ721" i="9"/>
  <c r="BP721" i="9"/>
  <c r="BO721" i="9"/>
  <c r="BM721" i="9"/>
  <c r="BL721" i="9"/>
  <c r="BK721" i="9"/>
  <c r="BJ721" i="9"/>
  <c r="BI721" i="9"/>
  <c r="BQ720" i="9"/>
  <c r="BP720" i="9"/>
  <c r="BO720" i="9"/>
  <c r="BM720" i="9"/>
  <c r="BL720" i="9"/>
  <c r="BK720" i="9"/>
  <c r="BJ720" i="9"/>
  <c r="BI720" i="9"/>
  <c r="BQ719" i="9"/>
  <c r="BP719" i="9"/>
  <c r="BO719" i="9"/>
  <c r="BM719" i="9"/>
  <c r="BL719" i="9"/>
  <c r="BK719" i="9"/>
  <c r="BJ719" i="9"/>
  <c r="BI719" i="9"/>
  <c r="BQ718" i="9"/>
  <c r="BP718" i="9"/>
  <c r="BO718" i="9"/>
  <c r="BM718" i="9"/>
  <c r="BL718" i="9"/>
  <c r="BK718" i="9"/>
  <c r="BJ718" i="9"/>
  <c r="BI718" i="9"/>
  <c r="BQ717" i="9"/>
  <c r="BP717" i="9"/>
  <c r="BO717" i="9"/>
  <c r="BM717" i="9"/>
  <c r="BL717" i="9"/>
  <c r="BK717" i="9"/>
  <c r="BJ717" i="9"/>
  <c r="BI717" i="9"/>
  <c r="BQ716" i="9"/>
  <c r="BP716" i="9"/>
  <c r="BO716" i="9"/>
  <c r="BM716" i="9"/>
  <c r="BL716" i="9"/>
  <c r="BK716" i="9"/>
  <c r="BJ716" i="9"/>
  <c r="BI716" i="9"/>
  <c r="BQ715" i="9"/>
  <c r="BP715" i="9"/>
  <c r="BO715" i="9"/>
  <c r="BM715" i="9"/>
  <c r="BL715" i="9"/>
  <c r="BK715" i="9"/>
  <c r="BJ715" i="9"/>
  <c r="BI715" i="9"/>
  <c r="BQ714" i="9"/>
  <c r="BP714" i="9"/>
  <c r="BO714" i="9"/>
  <c r="BM714" i="9"/>
  <c r="BL714" i="9"/>
  <c r="BK714" i="9"/>
  <c r="BJ714" i="9"/>
  <c r="BI714" i="9"/>
  <c r="BQ713" i="9"/>
  <c r="BP713" i="9"/>
  <c r="BO713" i="9"/>
  <c r="BM713" i="9"/>
  <c r="BL713" i="9"/>
  <c r="BK713" i="9"/>
  <c r="BJ713" i="9"/>
  <c r="BI713" i="9"/>
  <c r="BQ712" i="9"/>
  <c r="BP712" i="9"/>
  <c r="BO712" i="9"/>
  <c r="BM712" i="9"/>
  <c r="BL712" i="9"/>
  <c r="BK712" i="9"/>
  <c r="BJ712" i="9"/>
  <c r="BI712" i="9"/>
  <c r="BQ711" i="9"/>
  <c r="BP711" i="9"/>
  <c r="BO711" i="9"/>
  <c r="BM711" i="9"/>
  <c r="BL711" i="9"/>
  <c r="BK711" i="9"/>
  <c r="BJ711" i="9"/>
  <c r="BI711" i="9"/>
  <c r="BQ710" i="9"/>
  <c r="BP710" i="9"/>
  <c r="BO710" i="9"/>
  <c r="BM710" i="9"/>
  <c r="BL710" i="9"/>
  <c r="BK710" i="9"/>
  <c r="BJ710" i="9"/>
  <c r="BI710" i="9"/>
  <c r="BQ709" i="9"/>
  <c r="BP709" i="9"/>
  <c r="BO709" i="9"/>
  <c r="BM709" i="9"/>
  <c r="BL709" i="9"/>
  <c r="BK709" i="9"/>
  <c r="BJ709" i="9"/>
  <c r="BI709" i="9"/>
  <c r="BQ708" i="9"/>
  <c r="BP708" i="9"/>
  <c r="BO708" i="9"/>
  <c r="BM708" i="9"/>
  <c r="BL708" i="9"/>
  <c r="BK708" i="9"/>
  <c r="BJ708" i="9"/>
  <c r="BI708" i="9"/>
  <c r="BQ707" i="9"/>
  <c r="BP707" i="9"/>
  <c r="BO707" i="9"/>
  <c r="BM707" i="9"/>
  <c r="BL707" i="9"/>
  <c r="BK707" i="9"/>
  <c r="BJ707" i="9"/>
  <c r="BI707" i="9"/>
  <c r="BQ706" i="9"/>
  <c r="BP706" i="9"/>
  <c r="BO706" i="9"/>
  <c r="BM706" i="9"/>
  <c r="BL706" i="9"/>
  <c r="BK706" i="9"/>
  <c r="BJ706" i="9"/>
  <c r="BI706" i="9"/>
  <c r="BQ705" i="9"/>
  <c r="BP705" i="9"/>
  <c r="BO705" i="9"/>
  <c r="BM705" i="9"/>
  <c r="BL705" i="9"/>
  <c r="BK705" i="9"/>
  <c r="BJ705" i="9"/>
  <c r="BI705" i="9"/>
  <c r="BQ704" i="9"/>
  <c r="BP704" i="9"/>
  <c r="BO704" i="9"/>
  <c r="BM704" i="9"/>
  <c r="BL704" i="9"/>
  <c r="BK704" i="9"/>
  <c r="BJ704" i="9"/>
  <c r="BI704" i="9"/>
  <c r="BQ703" i="9"/>
  <c r="BP703" i="9"/>
  <c r="BO703" i="9"/>
  <c r="BM703" i="9"/>
  <c r="BL703" i="9"/>
  <c r="BK703" i="9"/>
  <c r="BJ703" i="9"/>
  <c r="BI703" i="9"/>
  <c r="BQ702" i="9"/>
  <c r="BP702" i="9"/>
  <c r="BO702" i="9"/>
  <c r="BM702" i="9"/>
  <c r="BL702" i="9"/>
  <c r="BK702" i="9"/>
  <c r="BJ702" i="9"/>
  <c r="BI702" i="9"/>
  <c r="BQ701" i="9"/>
  <c r="BP701" i="9"/>
  <c r="BO701" i="9"/>
  <c r="BM701" i="9"/>
  <c r="BL701" i="9"/>
  <c r="BK701" i="9"/>
  <c r="BJ701" i="9"/>
  <c r="BI701" i="9"/>
  <c r="BQ700" i="9"/>
  <c r="BP700" i="9"/>
  <c r="BO700" i="9"/>
  <c r="BM700" i="9"/>
  <c r="BL700" i="9"/>
  <c r="BK700" i="9"/>
  <c r="BJ700" i="9"/>
  <c r="BI700" i="9"/>
  <c r="BQ699" i="9"/>
  <c r="BP699" i="9"/>
  <c r="BO699" i="9"/>
  <c r="BM699" i="9"/>
  <c r="BL699" i="9"/>
  <c r="BK699" i="9"/>
  <c r="BJ699" i="9"/>
  <c r="BI699" i="9"/>
  <c r="BQ698" i="9"/>
  <c r="BP698" i="9"/>
  <c r="BO698" i="9"/>
  <c r="BM698" i="9"/>
  <c r="BL698" i="9"/>
  <c r="BK698" i="9"/>
  <c r="BJ698" i="9"/>
  <c r="BI698" i="9"/>
  <c r="BQ697" i="9"/>
  <c r="BP697" i="9"/>
  <c r="BO697" i="9"/>
  <c r="BM697" i="9"/>
  <c r="BL697" i="9"/>
  <c r="BK697" i="9"/>
  <c r="BJ697" i="9"/>
  <c r="BI697" i="9"/>
  <c r="BQ696" i="9"/>
  <c r="BP696" i="9"/>
  <c r="BO696" i="9"/>
  <c r="BM696" i="9"/>
  <c r="BL696" i="9"/>
  <c r="BK696" i="9"/>
  <c r="BJ696" i="9"/>
  <c r="BI696" i="9"/>
  <c r="BQ695" i="9"/>
  <c r="BP695" i="9"/>
  <c r="BO695" i="9"/>
  <c r="BM695" i="9"/>
  <c r="BL695" i="9"/>
  <c r="BK695" i="9"/>
  <c r="BJ695" i="9"/>
  <c r="BI695" i="9"/>
  <c r="BQ694" i="9"/>
  <c r="BP694" i="9"/>
  <c r="BO694" i="9"/>
  <c r="BM694" i="9"/>
  <c r="BL694" i="9"/>
  <c r="BK694" i="9"/>
  <c r="BJ694" i="9"/>
  <c r="BI694" i="9"/>
  <c r="BQ693" i="9"/>
  <c r="BP693" i="9"/>
  <c r="BO693" i="9"/>
  <c r="BM693" i="9"/>
  <c r="BL693" i="9"/>
  <c r="BK693" i="9"/>
  <c r="BJ693" i="9"/>
  <c r="BI693" i="9"/>
  <c r="BQ692" i="9"/>
  <c r="BP692" i="9"/>
  <c r="BO692" i="9"/>
  <c r="BM692" i="9"/>
  <c r="BL692" i="9"/>
  <c r="BK692" i="9"/>
  <c r="BJ692" i="9"/>
  <c r="BI692" i="9"/>
  <c r="BQ691" i="9"/>
  <c r="BP691" i="9"/>
  <c r="BO691" i="9"/>
  <c r="BM691" i="9"/>
  <c r="BL691" i="9"/>
  <c r="BK691" i="9"/>
  <c r="BJ691" i="9"/>
  <c r="BI691" i="9"/>
  <c r="BQ690" i="9"/>
  <c r="BP690" i="9"/>
  <c r="BO690" i="9"/>
  <c r="BM690" i="9"/>
  <c r="BL690" i="9"/>
  <c r="BK690" i="9"/>
  <c r="BJ690" i="9"/>
  <c r="BI690" i="9"/>
  <c r="BQ689" i="9"/>
  <c r="BP689" i="9"/>
  <c r="BO689" i="9"/>
  <c r="BM689" i="9"/>
  <c r="BL689" i="9"/>
  <c r="BK689" i="9"/>
  <c r="BJ689" i="9"/>
  <c r="BI689" i="9"/>
  <c r="BQ688" i="9"/>
  <c r="BP688" i="9"/>
  <c r="BO688" i="9"/>
  <c r="BM688" i="9"/>
  <c r="BL688" i="9"/>
  <c r="BK688" i="9"/>
  <c r="BJ688" i="9"/>
  <c r="BI688" i="9"/>
  <c r="BQ687" i="9"/>
  <c r="BP687" i="9"/>
  <c r="BO687" i="9"/>
  <c r="BM687" i="9"/>
  <c r="BL687" i="9"/>
  <c r="BK687" i="9"/>
  <c r="BJ687" i="9"/>
  <c r="BI687" i="9"/>
  <c r="BQ686" i="9"/>
  <c r="BP686" i="9"/>
  <c r="BO686" i="9"/>
  <c r="BM686" i="9"/>
  <c r="BL686" i="9"/>
  <c r="BK686" i="9"/>
  <c r="BJ686" i="9"/>
  <c r="BI686" i="9"/>
  <c r="BQ685" i="9"/>
  <c r="BP685" i="9"/>
  <c r="BO685" i="9"/>
  <c r="BM685" i="9"/>
  <c r="BL685" i="9"/>
  <c r="BK685" i="9"/>
  <c r="BJ685" i="9"/>
  <c r="BI685" i="9"/>
  <c r="BQ684" i="9"/>
  <c r="BP684" i="9"/>
  <c r="BO684" i="9"/>
  <c r="BM684" i="9"/>
  <c r="BL684" i="9"/>
  <c r="BK684" i="9"/>
  <c r="BJ684" i="9"/>
  <c r="BI684" i="9"/>
  <c r="BQ683" i="9"/>
  <c r="BP683" i="9"/>
  <c r="BO683" i="9"/>
  <c r="BM683" i="9"/>
  <c r="BL683" i="9"/>
  <c r="BK683" i="9"/>
  <c r="BJ683" i="9"/>
  <c r="BI683" i="9"/>
  <c r="BQ682" i="9"/>
  <c r="BP682" i="9"/>
  <c r="BO682" i="9"/>
  <c r="BM682" i="9"/>
  <c r="BL682" i="9"/>
  <c r="BK682" i="9"/>
  <c r="BJ682" i="9"/>
  <c r="BI682" i="9"/>
  <c r="BQ681" i="9"/>
  <c r="BP681" i="9"/>
  <c r="BO681" i="9"/>
  <c r="BM681" i="9"/>
  <c r="BL681" i="9"/>
  <c r="BK681" i="9"/>
  <c r="BJ681" i="9"/>
  <c r="BI681" i="9"/>
  <c r="BQ680" i="9"/>
  <c r="BP680" i="9"/>
  <c r="BO680" i="9"/>
  <c r="BM680" i="9"/>
  <c r="BL680" i="9"/>
  <c r="BK680" i="9"/>
  <c r="BJ680" i="9"/>
  <c r="BI680" i="9"/>
  <c r="BQ679" i="9"/>
  <c r="BP679" i="9"/>
  <c r="BO679" i="9"/>
  <c r="BM679" i="9"/>
  <c r="BL679" i="9"/>
  <c r="BK679" i="9"/>
  <c r="BJ679" i="9"/>
  <c r="BI679" i="9"/>
  <c r="BQ678" i="9"/>
  <c r="BP678" i="9"/>
  <c r="BO678" i="9"/>
  <c r="BM678" i="9"/>
  <c r="BL678" i="9"/>
  <c r="BK678" i="9"/>
  <c r="BJ678" i="9"/>
  <c r="BI678" i="9"/>
  <c r="BQ677" i="9"/>
  <c r="BP677" i="9"/>
  <c r="BO677" i="9"/>
  <c r="BM677" i="9"/>
  <c r="BL677" i="9"/>
  <c r="BK677" i="9"/>
  <c r="BJ677" i="9"/>
  <c r="BI677" i="9"/>
  <c r="BQ676" i="9"/>
  <c r="BP676" i="9"/>
  <c r="BO676" i="9"/>
  <c r="BM676" i="9"/>
  <c r="BL676" i="9"/>
  <c r="BK676" i="9"/>
  <c r="BJ676" i="9"/>
  <c r="BI676" i="9"/>
  <c r="BQ675" i="9"/>
  <c r="BP675" i="9"/>
  <c r="BO675" i="9"/>
  <c r="BM675" i="9"/>
  <c r="BL675" i="9"/>
  <c r="BK675" i="9"/>
  <c r="BJ675" i="9"/>
  <c r="BI675" i="9"/>
  <c r="BQ674" i="9"/>
  <c r="BP674" i="9"/>
  <c r="BO674" i="9"/>
  <c r="BM674" i="9"/>
  <c r="BL674" i="9"/>
  <c r="BK674" i="9"/>
  <c r="BJ674" i="9"/>
  <c r="BI674" i="9"/>
  <c r="BQ673" i="9"/>
  <c r="BP673" i="9"/>
  <c r="BO673" i="9"/>
  <c r="BM673" i="9"/>
  <c r="BL673" i="9"/>
  <c r="BK673" i="9"/>
  <c r="BJ673" i="9"/>
  <c r="BI673" i="9"/>
  <c r="BQ672" i="9"/>
  <c r="BP672" i="9"/>
  <c r="BO672" i="9"/>
  <c r="BM672" i="9"/>
  <c r="BL672" i="9"/>
  <c r="BK672" i="9"/>
  <c r="BJ672" i="9"/>
  <c r="BI672" i="9"/>
  <c r="BQ671" i="9"/>
  <c r="BP671" i="9"/>
  <c r="BO671" i="9"/>
  <c r="BM671" i="9"/>
  <c r="BL671" i="9"/>
  <c r="BK671" i="9"/>
  <c r="BJ671" i="9"/>
  <c r="BI671" i="9"/>
  <c r="BQ670" i="9"/>
  <c r="BP670" i="9"/>
  <c r="BO670" i="9"/>
  <c r="BM670" i="9"/>
  <c r="BL670" i="9"/>
  <c r="BK670" i="9"/>
  <c r="BJ670" i="9"/>
  <c r="BI670" i="9"/>
  <c r="BQ669" i="9"/>
  <c r="BP669" i="9"/>
  <c r="BO669" i="9"/>
  <c r="BM669" i="9"/>
  <c r="BL669" i="9"/>
  <c r="BK669" i="9"/>
  <c r="BJ669" i="9"/>
  <c r="BI669" i="9"/>
  <c r="BQ668" i="9"/>
  <c r="BP668" i="9"/>
  <c r="BO668" i="9"/>
  <c r="BM668" i="9"/>
  <c r="BL668" i="9"/>
  <c r="BK668" i="9"/>
  <c r="BJ668" i="9"/>
  <c r="BI668" i="9"/>
  <c r="BQ667" i="9"/>
  <c r="BP667" i="9"/>
  <c r="BO667" i="9"/>
  <c r="BM667" i="9"/>
  <c r="BL667" i="9"/>
  <c r="BK667" i="9"/>
  <c r="BJ667" i="9"/>
  <c r="BI667" i="9"/>
  <c r="BQ666" i="9"/>
  <c r="BP666" i="9"/>
  <c r="BO666" i="9"/>
  <c r="BM666" i="9"/>
  <c r="BL666" i="9"/>
  <c r="BK666" i="9"/>
  <c r="BJ666" i="9"/>
  <c r="BI666" i="9"/>
  <c r="BQ665" i="9"/>
  <c r="BP665" i="9"/>
  <c r="BO665" i="9"/>
  <c r="BM665" i="9"/>
  <c r="BL665" i="9"/>
  <c r="BK665" i="9"/>
  <c r="BJ665" i="9"/>
  <c r="BI665" i="9"/>
  <c r="BQ664" i="9"/>
  <c r="BP664" i="9"/>
  <c r="BO664" i="9"/>
  <c r="BM664" i="9"/>
  <c r="BL664" i="9"/>
  <c r="BK664" i="9"/>
  <c r="BJ664" i="9"/>
  <c r="BI664" i="9"/>
  <c r="BQ663" i="9"/>
  <c r="BP663" i="9"/>
  <c r="BO663" i="9"/>
  <c r="BM663" i="9"/>
  <c r="BL663" i="9"/>
  <c r="BK663" i="9"/>
  <c r="BJ663" i="9"/>
  <c r="BI663" i="9"/>
  <c r="BQ662" i="9"/>
  <c r="BP662" i="9"/>
  <c r="BO662" i="9"/>
  <c r="BM662" i="9"/>
  <c r="BL662" i="9"/>
  <c r="BK662" i="9"/>
  <c r="BJ662" i="9"/>
  <c r="BI662" i="9"/>
  <c r="BQ661" i="9"/>
  <c r="BP661" i="9"/>
  <c r="BO661" i="9"/>
  <c r="BM661" i="9"/>
  <c r="BL661" i="9"/>
  <c r="BK661" i="9"/>
  <c r="BJ661" i="9"/>
  <c r="BI661" i="9"/>
  <c r="BQ660" i="9"/>
  <c r="BP660" i="9"/>
  <c r="BO660" i="9"/>
  <c r="BM660" i="9"/>
  <c r="BL660" i="9"/>
  <c r="BK660" i="9"/>
  <c r="BJ660" i="9"/>
  <c r="BI660" i="9"/>
  <c r="BQ659" i="9"/>
  <c r="BP659" i="9"/>
  <c r="BO659" i="9"/>
  <c r="BM659" i="9"/>
  <c r="BL659" i="9"/>
  <c r="BK659" i="9"/>
  <c r="BJ659" i="9"/>
  <c r="BI659" i="9"/>
  <c r="BQ658" i="9"/>
  <c r="BP658" i="9"/>
  <c r="BO658" i="9"/>
  <c r="BM658" i="9"/>
  <c r="BL658" i="9"/>
  <c r="BK658" i="9"/>
  <c r="BJ658" i="9"/>
  <c r="BI658" i="9"/>
  <c r="BQ657" i="9"/>
  <c r="BP657" i="9"/>
  <c r="BO657" i="9"/>
  <c r="BM657" i="9"/>
  <c r="BL657" i="9"/>
  <c r="BK657" i="9"/>
  <c r="BJ657" i="9"/>
  <c r="BI657" i="9"/>
  <c r="BQ656" i="9"/>
  <c r="BP656" i="9"/>
  <c r="BO656" i="9"/>
  <c r="BM656" i="9"/>
  <c r="BL656" i="9"/>
  <c r="BK656" i="9"/>
  <c r="BJ656" i="9"/>
  <c r="BI656" i="9"/>
  <c r="BQ655" i="9"/>
  <c r="BP655" i="9"/>
  <c r="BO655" i="9"/>
  <c r="BM655" i="9"/>
  <c r="BL655" i="9"/>
  <c r="BK655" i="9"/>
  <c r="BJ655" i="9"/>
  <c r="BI655" i="9"/>
  <c r="BQ654" i="9"/>
  <c r="BP654" i="9"/>
  <c r="BO654" i="9"/>
  <c r="BM654" i="9"/>
  <c r="BL654" i="9"/>
  <c r="BK654" i="9"/>
  <c r="BJ654" i="9"/>
  <c r="BI654" i="9"/>
  <c r="BQ653" i="9"/>
  <c r="BP653" i="9"/>
  <c r="BO653" i="9"/>
  <c r="BM653" i="9"/>
  <c r="BL653" i="9"/>
  <c r="BK653" i="9"/>
  <c r="BJ653" i="9"/>
  <c r="BI653" i="9"/>
  <c r="BQ652" i="9"/>
  <c r="BP652" i="9"/>
  <c r="BO652" i="9"/>
  <c r="BM652" i="9"/>
  <c r="BL652" i="9"/>
  <c r="BK652" i="9"/>
  <c r="BJ652" i="9"/>
  <c r="BI652" i="9"/>
  <c r="BQ651" i="9"/>
  <c r="BP651" i="9"/>
  <c r="BO651" i="9"/>
  <c r="BM651" i="9"/>
  <c r="BL651" i="9"/>
  <c r="BK651" i="9"/>
  <c r="BJ651" i="9"/>
  <c r="BI651" i="9"/>
  <c r="BQ650" i="9"/>
  <c r="BP650" i="9"/>
  <c r="BO650" i="9"/>
  <c r="BM650" i="9"/>
  <c r="BL650" i="9"/>
  <c r="BK650" i="9"/>
  <c r="BJ650" i="9"/>
  <c r="BI650" i="9"/>
  <c r="BQ649" i="9"/>
  <c r="BP649" i="9"/>
  <c r="BO649" i="9"/>
  <c r="BM649" i="9"/>
  <c r="BL649" i="9"/>
  <c r="BK649" i="9"/>
  <c r="BJ649" i="9"/>
  <c r="BI649" i="9"/>
  <c r="BQ648" i="9"/>
  <c r="BP648" i="9"/>
  <c r="BO648" i="9"/>
  <c r="BM648" i="9"/>
  <c r="BL648" i="9"/>
  <c r="BK648" i="9"/>
  <c r="BJ648" i="9"/>
  <c r="BI648" i="9"/>
  <c r="BQ647" i="9"/>
  <c r="BP647" i="9"/>
  <c r="BO647" i="9"/>
  <c r="BM647" i="9"/>
  <c r="BL647" i="9"/>
  <c r="BK647" i="9"/>
  <c r="BJ647" i="9"/>
  <c r="BI647" i="9"/>
  <c r="BQ646" i="9"/>
  <c r="BP646" i="9"/>
  <c r="BO646" i="9"/>
  <c r="BM646" i="9"/>
  <c r="BL646" i="9"/>
  <c r="BK646" i="9"/>
  <c r="BJ646" i="9"/>
  <c r="BI646" i="9"/>
  <c r="BQ645" i="9"/>
  <c r="BP645" i="9"/>
  <c r="BO645" i="9"/>
  <c r="BM645" i="9"/>
  <c r="BL645" i="9"/>
  <c r="BK645" i="9"/>
  <c r="BJ645" i="9"/>
  <c r="BI645" i="9"/>
  <c r="BQ644" i="9"/>
  <c r="BP644" i="9"/>
  <c r="BO644" i="9"/>
  <c r="BM644" i="9"/>
  <c r="BL644" i="9"/>
  <c r="BK644" i="9"/>
  <c r="BJ644" i="9"/>
  <c r="BI644" i="9"/>
  <c r="BQ643" i="9"/>
  <c r="BP643" i="9"/>
  <c r="BO643" i="9"/>
  <c r="BM643" i="9"/>
  <c r="BL643" i="9"/>
  <c r="BK643" i="9"/>
  <c r="BJ643" i="9"/>
  <c r="BI643" i="9"/>
  <c r="BQ642" i="9"/>
  <c r="BP642" i="9"/>
  <c r="BO642" i="9"/>
  <c r="BM642" i="9"/>
  <c r="BL642" i="9"/>
  <c r="BK642" i="9"/>
  <c r="BJ642" i="9"/>
  <c r="BI642" i="9"/>
  <c r="BQ641" i="9"/>
  <c r="BP641" i="9"/>
  <c r="BO641" i="9"/>
  <c r="BM641" i="9"/>
  <c r="BL641" i="9"/>
  <c r="BK641" i="9"/>
  <c r="BJ641" i="9"/>
  <c r="BI641" i="9"/>
  <c r="BQ640" i="9"/>
  <c r="BP640" i="9"/>
  <c r="BO640" i="9"/>
  <c r="BM640" i="9"/>
  <c r="BL640" i="9"/>
  <c r="BK640" i="9"/>
  <c r="BJ640" i="9"/>
  <c r="BI640" i="9"/>
  <c r="BQ639" i="9"/>
  <c r="BP639" i="9"/>
  <c r="BO639" i="9"/>
  <c r="BM639" i="9"/>
  <c r="BL639" i="9"/>
  <c r="BK639" i="9"/>
  <c r="BJ639" i="9"/>
  <c r="BI639" i="9"/>
  <c r="BQ638" i="9"/>
  <c r="BP638" i="9"/>
  <c r="BO638" i="9"/>
  <c r="BM638" i="9"/>
  <c r="BL638" i="9"/>
  <c r="BK638" i="9"/>
  <c r="BJ638" i="9"/>
  <c r="BI638" i="9"/>
  <c r="BQ637" i="9"/>
  <c r="BP637" i="9"/>
  <c r="BO637" i="9"/>
  <c r="BM637" i="9"/>
  <c r="BL637" i="9"/>
  <c r="BK637" i="9"/>
  <c r="BJ637" i="9"/>
  <c r="BI637" i="9"/>
  <c r="BQ636" i="9"/>
  <c r="BP636" i="9"/>
  <c r="BO636" i="9"/>
  <c r="BM636" i="9"/>
  <c r="BL636" i="9"/>
  <c r="BK636" i="9"/>
  <c r="BJ636" i="9"/>
  <c r="BI636" i="9"/>
  <c r="BQ635" i="9"/>
  <c r="BP635" i="9"/>
  <c r="BO635" i="9"/>
  <c r="BM635" i="9"/>
  <c r="BL635" i="9"/>
  <c r="BK635" i="9"/>
  <c r="BJ635" i="9"/>
  <c r="BI635" i="9"/>
  <c r="BQ634" i="9"/>
  <c r="BP634" i="9"/>
  <c r="BO634" i="9"/>
  <c r="BM634" i="9"/>
  <c r="BL634" i="9"/>
  <c r="BK634" i="9"/>
  <c r="BJ634" i="9"/>
  <c r="BI634" i="9"/>
  <c r="BQ633" i="9"/>
  <c r="BP633" i="9"/>
  <c r="BO633" i="9"/>
  <c r="BM633" i="9"/>
  <c r="BL633" i="9"/>
  <c r="BK633" i="9"/>
  <c r="BJ633" i="9"/>
  <c r="BI633" i="9"/>
  <c r="BQ632" i="9"/>
  <c r="BP632" i="9"/>
  <c r="BO632" i="9"/>
  <c r="BM632" i="9"/>
  <c r="BL632" i="9"/>
  <c r="BK632" i="9"/>
  <c r="BJ632" i="9"/>
  <c r="BI632" i="9"/>
  <c r="BQ631" i="9"/>
  <c r="BP631" i="9"/>
  <c r="BO631" i="9"/>
  <c r="BM631" i="9"/>
  <c r="BL631" i="9"/>
  <c r="BK631" i="9"/>
  <c r="BJ631" i="9"/>
  <c r="BI631" i="9"/>
  <c r="BQ630" i="9"/>
  <c r="BP630" i="9"/>
  <c r="BO630" i="9"/>
  <c r="BM630" i="9"/>
  <c r="BL630" i="9"/>
  <c r="BK630" i="9"/>
  <c r="BJ630" i="9"/>
  <c r="BI630" i="9"/>
  <c r="BQ629" i="9"/>
  <c r="BP629" i="9"/>
  <c r="BO629" i="9"/>
  <c r="BM629" i="9"/>
  <c r="BL629" i="9"/>
  <c r="BK629" i="9"/>
  <c r="BJ629" i="9"/>
  <c r="BI629" i="9"/>
  <c r="BQ628" i="9"/>
  <c r="BP628" i="9"/>
  <c r="BO628" i="9"/>
  <c r="BM628" i="9"/>
  <c r="BL628" i="9"/>
  <c r="BK628" i="9"/>
  <c r="BJ628" i="9"/>
  <c r="BI628" i="9"/>
  <c r="BQ627" i="9"/>
  <c r="BP627" i="9"/>
  <c r="BO627" i="9"/>
  <c r="BM627" i="9"/>
  <c r="BL627" i="9"/>
  <c r="BK627" i="9"/>
  <c r="BJ627" i="9"/>
  <c r="BI627" i="9"/>
  <c r="BQ626" i="9"/>
  <c r="BP626" i="9"/>
  <c r="BO626" i="9"/>
  <c r="BM626" i="9"/>
  <c r="BL626" i="9"/>
  <c r="BK626" i="9"/>
  <c r="BJ626" i="9"/>
  <c r="BI626" i="9"/>
  <c r="BQ625" i="9"/>
  <c r="BP625" i="9"/>
  <c r="BO625" i="9"/>
  <c r="BM625" i="9"/>
  <c r="BL625" i="9"/>
  <c r="BK625" i="9"/>
  <c r="BJ625" i="9"/>
  <c r="BI625" i="9"/>
  <c r="BQ624" i="9"/>
  <c r="BP624" i="9"/>
  <c r="BO624" i="9"/>
  <c r="BM624" i="9"/>
  <c r="BL624" i="9"/>
  <c r="BK624" i="9"/>
  <c r="BJ624" i="9"/>
  <c r="BI624" i="9"/>
  <c r="BQ623" i="9"/>
  <c r="BP623" i="9"/>
  <c r="BO623" i="9"/>
  <c r="BM623" i="9"/>
  <c r="BL623" i="9"/>
  <c r="BK623" i="9"/>
  <c r="BJ623" i="9"/>
  <c r="BI623" i="9"/>
  <c r="BQ622" i="9"/>
  <c r="BP622" i="9"/>
  <c r="BO622" i="9"/>
  <c r="BM622" i="9"/>
  <c r="BL622" i="9"/>
  <c r="BK622" i="9"/>
  <c r="BJ622" i="9"/>
  <c r="BI622" i="9"/>
  <c r="BQ621" i="9"/>
  <c r="BP621" i="9"/>
  <c r="BO621" i="9"/>
  <c r="BM621" i="9"/>
  <c r="BL621" i="9"/>
  <c r="BK621" i="9"/>
  <c r="BJ621" i="9"/>
  <c r="BI621" i="9"/>
  <c r="BQ620" i="9"/>
  <c r="BP620" i="9"/>
  <c r="BO620" i="9"/>
  <c r="BM620" i="9"/>
  <c r="BL620" i="9"/>
  <c r="BK620" i="9"/>
  <c r="BJ620" i="9"/>
  <c r="BI620" i="9"/>
  <c r="BQ619" i="9"/>
  <c r="BP619" i="9"/>
  <c r="BO619" i="9"/>
  <c r="BM619" i="9"/>
  <c r="BL619" i="9"/>
  <c r="BK619" i="9"/>
  <c r="BJ619" i="9"/>
  <c r="BI619" i="9"/>
  <c r="BQ618" i="9"/>
  <c r="BP618" i="9"/>
  <c r="BO618" i="9"/>
  <c r="BM618" i="9"/>
  <c r="BL618" i="9"/>
  <c r="BK618" i="9"/>
  <c r="BJ618" i="9"/>
  <c r="BI618" i="9"/>
  <c r="BQ617" i="9"/>
  <c r="BP617" i="9"/>
  <c r="BO617" i="9"/>
  <c r="BM617" i="9"/>
  <c r="BL617" i="9"/>
  <c r="BK617" i="9"/>
  <c r="BJ617" i="9"/>
  <c r="BI617" i="9"/>
  <c r="BQ616" i="9"/>
  <c r="BP616" i="9"/>
  <c r="BO616" i="9"/>
  <c r="BM616" i="9"/>
  <c r="BL616" i="9"/>
  <c r="BK616" i="9"/>
  <c r="BJ616" i="9"/>
  <c r="BI616" i="9"/>
  <c r="BQ615" i="9"/>
  <c r="BP615" i="9"/>
  <c r="BO615" i="9"/>
  <c r="BM615" i="9"/>
  <c r="BL615" i="9"/>
  <c r="BK615" i="9"/>
  <c r="BJ615" i="9"/>
  <c r="BI615" i="9"/>
  <c r="BQ614" i="9"/>
  <c r="BP614" i="9"/>
  <c r="BO614" i="9"/>
  <c r="BM614" i="9"/>
  <c r="BL614" i="9"/>
  <c r="BK614" i="9"/>
  <c r="BJ614" i="9"/>
  <c r="BI614" i="9"/>
  <c r="BQ613" i="9"/>
  <c r="BP613" i="9"/>
  <c r="BO613" i="9"/>
  <c r="BM613" i="9"/>
  <c r="BL613" i="9"/>
  <c r="BK613" i="9"/>
  <c r="BJ613" i="9"/>
  <c r="BI613" i="9"/>
  <c r="BQ612" i="9"/>
  <c r="BP612" i="9"/>
  <c r="BO612" i="9"/>
  <c r="BM612" i="9"/>
  <c r="BL612" i="9"/>
  <c r="BK612" i="9"/>
  <c r="BJ612" i="9"/>
  <c r="BI612" i="9"/>
  <c r="BQ611" i="9"/>
  <c r="BP611" i="9"/>
  <c r="BO611" i="9"/>
  <c r="BM611" i="9"/>
  <c r="BL611" i="9"/>
  <c r="BK611" i="9"/>
  <c r="BJ611" i="9"/>
  <c r="BI611" i="9"/>
  <c r="BQ610" i="9"/>
  <c r="BP610" i="9"/>
  <c r="BO610" i="9"/>
  <c r="BM610" i="9"/>
  <c r="BL610" i="9"/>
  <c r="BK610" i="9"/>
  <c r="BJ610" i="9"/>
  <c r="BI610" i="9"/>
  <c r="BQ609" i="9"/>
  <c r="BP609" i="9"/>
  <c r="BO609" i="9"/>
  <c r="BM609" i="9"/>
  <c r="BL609" i="9"/>
  <c r="BK609" i="9"/>
  <c r="BJ609" i="9"/>
  <c r="BI609" i="9"/>
  <c r="BQ608" i="9"/>
  <c r="BP608" i="9"/>
  <c r="BO608" i="9"/>
  <c r="BM608" i="9"/>
  <c r="BL608" i="9"/>
  <c r="BK608" i="9"/>
  <c r="BJ608" i="9"/>
  <c r="BI608" i="9"/>
  <c r="BQ607" i="9"/>
  <c r="BP607" i="9"/>
  <c r="BO607" i="9"/>
  <c r="BM607" i="9"/>
  <c r="BL607" i="9"/>
  <c r="BK607" i="9"/>
  <c r="BJ607" i="9"/>
  <c r="BI607" i="9"/>
  <c r="BQ606" i="9"/>
  <c r="BP606" i="9"/>
  <c r="BO606" i="9"/>
  <c r="BM606" i="9"/>
  <c r="BL606" i="9"/>
  <c r="BK606" i="9"/>
  <c r="BJ606" i="9"/>
  <c r="BI606" i="9"/>
  <c r="BQ605" i="9"/>
  <c r="BP605" i="9"/>
  <c r="BO605" i="9"/>
  <c r="BM605" i="9"/>
  <c r="BL605" i="9"/>
  <c r="BK605" i="9"/>
  <c r="BJ605" i="9"/>
  <c r="BI605" i="9"/>
  <c r="BQ604" i="9"/>
  <c r="BP604" i="9"/>
  <c r="BO604" i="9"/>
  <c r="BM604" i="9"/>
  <c r="BL604" i="9"/>
  <c r="BK604" i="9"/>
  <c r="BJ604" i="9"/>
  <c r="BI604" i="9"/>
  <c r="BQ603" i="9"/>
  <c r="BP603" i="9"/>
  <c r="BO603" i="9"/>
  <c r="BM603" i="9"/>
  <c r="BL603" i="9"/>
  <c r="BK603" i="9"/>
  <c r="BJ603" i="9"/>
  <c r="BI603" i="9"/>
  <c r="BQ602" i="9"/>
  <c r="BP602" i="9"/>
  <c r="BO602" i="9"/>
  <c r="BM602" i="9"/>
  <c r="BL602" i="9"/>
  <c r="BK602" i="9"/>
  <c r="BJ602" i="9"/>
  <c r="BI602" i="9"/>
  <c r="BQ601" i="9"/>
  <c r="BP601" i="9"/>
  <c r="BO601" i="9"/>
  <c r="BM601" i="9"/>
  <c r="BL601" i="9"/>
  <c r="BK601" i="9"/>
  <c r="BJ601" i="9"/>
  <c r="BI601" i="9"/>
  <c r="BQ600" i="9"/>
  <c r="BP600" i="9"/>
  <c r="BO600" i="9"/>
  <c r="BM600" i="9"/>
  <c r="BL600" i="9"/>
  <c r="BK600" i="9"/>
  <c r="BJ600" i="9"/>
  <c r="BI600" i="9"/>
  <c r="BQ599" i="9"/>
  <c r="BP599" i="9"/>
  <c r="BO599" i="9"/>
  <c r="BM599" i="9"/>
  <c r="BL599" i="9"/>
  <c r="BK599" i="9"/>
  <c r="BJ599" i="9"/>
  <c r="BI599" i="9"/>
  <c r="BQ598" i="9"/>
  <c r="BP598" i="9"/>
  <c r="BO598" i="9"/>
  <c r="BM598" i="9"/>
  <c r="BL598" i="9"/>
  <c r="BK598" i="9"/>
  <c r="BJ598" i="9"/>
  <c r="BI598" i="9"/>
  <c r="BQ597" i="9"/>
  <c r="BP597" i="9"/>
  <c r="BO597" i="9"/>
  <c r="BM597" i="9"/>
  <c r="BL597" i="9"/>
  <c r="BK597" i="9"/>
  <c r="BJ597" i="9"/>
  <c r="BI597" i="9"/>
  <c r="BQ596" i="9"/>
  <c r="BP596" i="9"/>
  <c r="BO596" i="9"/>
  <c r="BM596" i="9"/>
  <c r="BL596" i="9"/>
  <c r="BK596" i="9"/>
  <c r="BJ596" i="9"/>
  <c r="BI596" i="9"/>
  <c r="BQ595" i="9"/>
  <c r="BP595" i="9"/>
  <c r="BO595" i="9"/>
  <c r="BM595" i="9"/>
  <c r="BL595" i="9"/>
  <c r="BK595" i="9"/>
  <c r="BJ595" i="9"/>
  <c r="BI595" i="9"/>
  <c r="BQ594" i="9"/>
  <c r="BP594" i="9"/>
  <c r="BO594" i="9"/>
  <c r="BM594" i="9"/>
  <c r="BL594" i="9"/>
  <c r="BK594" i="9"/>
  <c r="BJ594" i="9"/>
  <c r="BI594" i="9"/>
  <c r="BQ593" i="9"/>
  <c r="BP593" i="9"/>
  <c r="BO593" i="9"/>
  <c r="BM593" i="9"/>
  <c r="BL593" i="9"/>
  <c r="BK593" i="9"/>
  <c r="BJ593" i="9"/>
  <c r="BI593" i="9"/>
  <c r="BQ592" i="9"/>
  <c r="BP592" i="9"/>
  <c r="BO592" i="9"/>
  <c r="BM592" i="9"/>
  <c r="BL592" i="9"/>
  <c r="BK592" i="9"/>
  <c r="BJ592" i="9"/>
  <c r="BI592" i="9"/>
  <c r="BQ591" i="9"/>
  <c r="BP591" i="9"/>
  <c r="BO591" i="9"/>
  <c r="BM591" i="9"/>
  <c r="BL591" i="9"/>
  <c r="BK591" i="9"/>
  <c r="BJ591" i="9"/>
  <c r="BI591" i="9"/>
  <c r="BQ590" i="9"/>
  <c r="BP590" i="9"/>
  <c r="BO590" i="9"/>
  <c r="BM590" i="9"/>
  <c r="BL590" i="9"/>
  <c r="BK590" i="9"/>
  <c r="BJ590" i="9"/>
  <c r="BI590" i="9"/>
  <c r="BQ589" i="9"/>
  <c r="BP589" i="9"/>
  <c r="BO589" i="9"/>
  <c r="BM589" i="9"/>
  <c r="BL589" i="9"/>
  <c r="BK589" i="9"/>
  <c r="BJ589" i="9"/>
  <c r="BI589" i="9"/>
  <c r="BQ588" i="9"/>
  <c r="BP588" i="9"/>
  <c r="BO588" i="9"/>
  <c r="BM588" i="9"/>
  <c r="BL588" i="9"/>
  <c r="BK588" i="9"/>
  <c r="BJ588" i="9"/>
  <c r="BI588" i="9"/>
  <c r="BQ587" i="9"/>
  <c r="BP587" i="9"/>
  <c r="BO587" i="9"/>
  <c r="BM587" i="9"/>
  <c r="BL587" i="9"/>
  <c r="BK587" i="9"/>
  <c r="BJ587" i="9"/>
  <c r="BI587" i="9"/>
  <c r="BQ586" i="9"/>
  <c r="BP586" i="9"/>
  <c r="BO586" i="9"/>
  <c r="BM586" i="9"/>
  <c r="BL586" i="9"/>
  <c r="BK586" i="9"/>
  <c r="BJ586" i="9"/>
  <c r="BI586" i="9"/>
  <c r="BQ585" i="9"/>
  <c r="BP585" i="9"/>
  <c r="BO585" i="9"/>
  <c r="BM585" i="9"/>
  <c r="BL585" i="9"/>
  <c r="BK585" i="9"/>
  <c r="BJ585" i="9"/>
  <c r="BI585" i="9"/>
  <c r="BQ584" i="9"/>
  <c r="BP584" i="9"/>
  <c r="BO584" i="9"/>
  <c r="BM584" i="9"/>
  <c r="BL584" i="9"/>
  <c r="BK584" i="9"/>
  <c r="BJ584" i="9"/>
  <c r="BI584" i="9"/>
  <c r="BQ583" i="9"/>
  <c r="BP583" i="9"/>
  <c r="BO583" i="9"/>
  <c r="BM583" i="9"/>
  <c r="BL583" i="9"/>
  <c r="BK583" i="9"/>
  <c r="BJ583" i="9"/>
  <c r="BI583" i="9"/>
  <c r="BQ582" i="9"/>
  <c r="BP582" i="9"/>
  <c r="BO582" i="9"/>
  <c r="BM582" i="9"/>
  <c r="BL582" i="9"/>
  <c r="BK582" i="9"/>
  <c r="BJ582" i="9"/>
  <c r="BI582" i="9"/>
  <c r="BQ581" i="9"/>
  <c r="BP581" i="9"/>
  <c r="BO581" i="9"/>
  <c r="BM581" i="9"/>
  <c r="BL581" i="9"/>
  <c r="BK581" i="9"/>
  <c r="BJ581" i="9"/>
  <c r="BI581" i="9"/>
  <c r="BQ580" i="9"/>
  <c r="BP580" i="9"/>
  <c r="BO580" i="9"/>
  <c r="BM580" i="9"/>
  <c r="BL580" i="9"/>
  <c r="BK580" i="9"/>
  <c r="BJ580" i="9"/>
  <c r="BI580" i="9"/>
  <c r="BQ579" i="9"/>
  <c r="BP579" i="9"/>
  <c r="BO579" i="9"/>
  <c r="BM579" i="9"/>
  <c r="BL579" i="9"/>
  <c r="BK579" i="9"/>
  <c r="BJ579" i="9"/>
  <c r="BI579" i="9"/>
  <c r="BQ578" i="9"/>
  <c r="BP578" i="9"/>
  <c r="BO578" i="9"/>
  <c r="BM578" i="9"/>
  <c r="BL578" i="9"/>
  <c r="BK578" i="9"/>
  <c r="BJ578" i="9"/>
  <c r="BI578" i="9"/>
  <c r="BQ577" i="9"/>
  <c r="BP577" i="9"/>
  <c r="BO577" i="9"/>
  <c r="BM577" i="9"/>
  <c r="BL577" i="9"/>
  <c r="BK577" i="9"/>
  <c r="BJ577" i="9"/>
  <c r="BI577" i="9"/>
  <c r="BQ576" i="9"/>
  <c r="BP576" i="9"/>
  <c r="BO576" i="9"/>
  <c r="BM576" i="9"/>
  <c r="BL576" i="9"/>
  <c r="BK576" i="9"/>
  <c r="BJ576" i="9"/>
  <c r="BI576" i="9"/>
  <c r="BQ575" i="9"/>
  <c r="BP575" i="9"/>
  <c r="BO575" i="9"/>
  <c r="BM575" i="9"/>
  <c r="BL575" i="9"/>
  <c r="BK575" i="9"/>
  <c r="BJ575" i="9"/>
  <c r="BI575" i="9"/>
  <c r="BQ574" i="9"/>
  <c r="BP574" i="9"/>
  <c r="BO574" i="9"/>
  <c r="BM574" i="9"/>
  <c r="BL574" i="9"/>
  <c r="BK574" i="9"/>
  <c r="BJ574" i="9"/>
  <c r="BI574" i="9"/>
  <c r="BQ573" i="9"/>
  <c r="BP573" i="9"/>
  <c r="BO573" i="9"/>
  <c r="BM573" i="9"/>
  <c r="BL573" i="9"/>
  <c r="BK573" i="9"/>
  <c r="BJ573" i="9"/>
  <c r="BI573" i="9"/>
  <c r="BQ572" i="9"/>
  <c r="BP572" i="9"/>
  <c r="BO572" i="9"/>
  <c r="BM572" i="9"/>
  <c r="BL572" i="9"/>
  <c r="BK572" i="9"/>
  <c r="BJ572" i="9"/>
  <c r="BI572" i="9"/>
  <c r="BQ571" i="9"/>
  <c r="BP571" i="9"/>
  <c r="BO571" i="9"/>
  <c r="BM571" i="9"/>
  <c r="BL571" i="9"/>
  <c r="BK571" i="9"/>
  <c r="BJ571" i="9"/>
  <c r="BI571" i="9"/>
  <c r="BQ570" i="9"/>
  <c r="BP570" i="9"/>
  <c r="BO570" i="9"/>
  <c r="BM570" i="9"/>
  <c r="BL570" i="9"/>
  <c r="BK570" i="9"/>
  <c r="BJ570" i="9"/>
  <c r="BI570" i="9"/>
  <c r="BQ569" i="9"/>
  <c r="BP569" i="9"/>
  <c r="BO569" i="9"/>
  <c r="BM569" i="9"/>
  <c r="BL569" i="9"/>
  <c r="BK569" i="9"/>
  <c r="BJ569" i="9"/>
  <c r="BI569" i="9"/>
  <c r="BQ568" i="9"/>
  <c r="BP568" i="9"/>
  <c r="BO568" i="9"/>
  <c r="BM568" i="9"/>
  <c r="BL568" i="9"/>
  <c r="BK568" i="9"/>
  <c r="BJ568" i="9"/>
  <c r="BI568" i="9"/>
  <c r="BQ567" i="9"/>
  <c r="BP567" i="9"/>
  <c r="BO567" i="9"/>
  <c r="BM567" i="9"/>
  <c r="BL567" i="9"/>
  <c r="BK567" i="9"/>
  <c r="BJ567" i="9"/>
  <c r="BI567" i="9"/>
  <c r="BQ566" i="9"/>
  <c r="BP566" i="9"/>
  <c r="BO566" i="9"/>
  <c r="BM566" i="9"/>
  <c r="BL566" i="9"/>
  <c r="BK566" i="9"/>
  <c r="BJ566" i="9"/>
  <c r="BI566" i="9"/>
  <c r="BQ565" i="9"/>
  <c r="BP565" i="9"/>
  <c r="BO565" i="9"/>
  <c r="BM565" i="9"/>
  <c r="BL565" i="9"/>
  <c r="BK565" i="9"/>
  <c r="BJ565" i="9"/>
  <c r="BI565" i="9"/>
  <c r="BQ564" i="9"/>
  <c r="BP564" i="9"/>
  <c r="BO564" i="9"/>
  <c r="BM564" i="9"/>
  <c r="BL564" i="9"/>
  <c r="BK564" i="9"/>
  <c r="BJ564" i="9"/>
  <c r="BI564" i="9"/>
  <c r="BQ563" i="9"/>
  <c r="BP563" i="9"/>
  <c r="BO563" i="9"/>
  <c r="BM563" i="9"/>
  <c r="BL563" i="9"/>
  <c r="BK563" i="9"/>
  <c r="BJ563" i="9"/>
  <c r="BI563" i="9"/>
  <c r="BQ562" i="9"/>
  <c r="BP562" i="9"/>
  <c r="BO562" i="9"/>
  <c r="BM562" i="9"/>
  <c r="BL562" i="9"/>
  <c r="BK562" i="9"/>
  <c r="BJ562" i="9"/>
  <c r="BI562" i="9"/>
  <c r="BQ561" i="9"/>
  <c r="BP561" i="9"/>
  <c r="BO561" i="9"/>
  <c r="BM561" i="9"/>
  <c r="BL561" i="9"/>
  <c r="BK561" i="9"/>
  <c r="BJ561" i="9"/>
  <c r="BI561" i="9"/>
  <c r="BQ560" i="9"/>
  <c r="BP560" i="9"/>
  <c r="BO560" i="9"/>
  <c r="BM560" i="9"/>
  <c r="BL560" i="9"/>
  <c r="BK560" i="9"/>
  <c r="BJ560" i="9"/>
  <c r="BI560" i="9"/>
  <c r="BQ559" i="9"/>
  <c r="BP559" i="9"/>
  <c r="BO559" i="9"/>
  <c r="BM559" i="9"/>
  <c r="BL559" i="9"/>
  <c r="BK559" i="9"/>
  <c r="BJ559" i="9"/>
  <c r="BI559" i="9"/>
  <c r="BQ558" i="9"/>
  <c r="BP558" i="9"/>
  <c r="BO558" i="9"/>
  <c r="BM558" i="9"/>
  <c r="BL558" i="9"/>
  <c r="BK558" i="9"/>
  <c r="BJ558" i="9"/>
  <c r="BI558" i="9"/>
  <c r="BQ557" i="9"/>
  <c r="BP557" i="9"/>
  <c r="BO557" i="9"/>
  <c r="BM557" i="9"/>
  <c r="BL557" i="9"/>
  <c r="BK557" i="9"/>
  <c r="BJ557" i="9"/>
  <c r="BI557" i="9"/>
  <c r="BQ556" i="9"/>
  <c r="BP556" i="9"/>
  <c r="BO556" i="9"/>
  <c r="BM556" i="9"/>
  <c r="BL556" i="9"/>
  <c r="BK556" i="9"/>
  <c r="BJ556" i="9"/>
  <c r="BI556" i="9"/>
  <c r="BQ555" i="9"/>
  <c r="BP555" i="9"/>
  <c r="BO555" i="9"/>
  <c r="BM555" i="9"/>
  <c r="BL555" i="9"/>
  <c r="BK555" i="9"/>
  <c r="BJ555" i="9"/>
  <c r="BI555" i="9"/>
  <c r="BQ554" i="9"/>
  <c r="BP554" i="9"/>
  <c r="BO554" i="9"/>
  <c r="BM554" i="9"/>
  <c r="BL554" i="9"/>
  <c r="BK554" i="9"/>
  <c r="BJ554" i="9"/>
  <c r="BI554" i="9"/>
  <c r="BQ553" i="9"/>
  <c r="BP553" i="9"/>
  <c r="BO553" i="9"/>
  <c r="BM553" i="9"/>
  <c r="BL553" i="9"/>
  <c r="BK553" i="9"/>
  <c r="BJ553" i="9"/>
  <c r="BI553" i="9"/>
  <c r="BQ552" i="9"/>
  <c r="BP552" i="9"/>
  <c r="BO552" i="9"/>
  <c r="BM552" i="9"/>
  <c r="BL552" i="9"/>
  <c r="BK552" i="9"/>
  <c r="BJ552" i="9"/>
  <c r="BI552" i="9"/>
  <c r="BQ551" i="9"/>
  <c r="BP551" i="9"/>
  <c r="BO551" i="9"/>
  <c r="BM551" i="9"/>
  <c r="BL551" i="9"/>
  <c r="BK551" i="9"/>
  <c r="BJ551" i="9"/>
  <c r="BI551" i="9"/>
  <c r="BQ550" i="9"/>
  <c r="BP550" i="9"/>
  <c r="BO550" i="9"/>
  <c r="BM550" i="9"/>
  <c r="BL550" i="9"/>
  <c r="BK550" i="9"/>
  <c r="BJ550" i="9"/>
  <c r="BI550" i="9"/>
  <c r="BQ549" i="9"/>
  <c r="BP549" i="9"/>
  <c r="BO549" i="9"/>
  <c r="BM549" i="9"/>
  <c r="BL549" i="9"/>
  <c r="BK549" i="9"/>
  <c r="BJ549" i="9"/>
  <c r="BI549" i="9"/>
  <c r="BQ548" i="9"/>
  <c r="BP548" i="9"/>
  <c r="BO548" i="9"/>
  <c r="BM548" i="9"/>
  <c r="BL548" i="9"/>
  <c r="BK548" i="9"/>
  <c r="BJ548" i="9"/>
  <c r="BI548" i="9"/>
  <c r="BQ547" i="9"/>
  <c r="BP547" i="9"/>
  <c r="BO547" i="9"/>
  <c r="BM547" i="9"/>
  <c r="BL547" i="9"/>
  <c r="BK547" i="9"/>
  <c r="BJ547" i="9"/>
  <c r="BI547" i="9"/>
  <c r="BQ546" i="9"/>
  <c r="BP546" i="9"/>
  <c r="BO546" i="9"/>
  <c r="BM546" i="9"/>
  <c r="BL546" i="9"/>
  <c r="BK546" i="9"/>
  <c r="BJ546" i="9"/>
  <c r="BI546" i="9"/>
  <c r="BQ545" i="9"/>
  <c r="BP545" i="9"/>
  <c r="BO545" i="9"/>
  <c r="BM545" i="9"/>
  <c r="BL545" i="9"/>
  <c r="BK545" i="9"/>
  <c r="BJ545" i="9"/>
  <c r="BI545" i="9"/>
  <c r="BQ544" i="9"/>
  <c r="BP544" i="9"/>
  <c r="BO544" i="9"/>
  <c r="BM544" i="9"/>
  <c r="BL544" i="9"/>
  <c r="BK544" i="9"/>
  <c r="BJ544" i="9"/>
  <c r="BI544" i="9"/>
  <c r="BQ543" i="9"/>
  <c r="BP543" i="9"/>
  <c r="BO543" i="9"/>
  <c r="BM543" i="9"/>
  <c r="BL543" i="9"/>
  <c r="BK543" i="9"/>
  <c r="BJ543" i="9"/>
  <c r="BI543" i="9"/>
  <c r="BQ542" i="9"/>
  <c r="BP542" i="9"/>
  <c r="BO542" i="9"/>
  <c r="BM542" i="9"/>
  <c r="BL542" i="9"/>
  <c r="BK542" i="9"/>
  <c r="BJ542" i="9"/>
  <c r="BI542" i="9"/>
  <c r="BQ541" i="9"/>
  <c r="BP541" i="9"/>
  <c r="BO541" i="9"/>
  <c r="BM541" i="9"/>
  <c r="BL541" i="9"/>
  <c r="BK541" i="9"/>
  <c r="BJ541" i="9"/>
  <c r="BI541" i="9"/>
  <c r="BQ540" i="9"/>
  <c r="BP540" i="9"/>
  <c r="BO540" i="9"/>
  <c r="BM540" i="9"/>
  <c r="BL540" i="9"/>
  <c r="BK540" i="9"/>
  <c r="BJ540" i="9"/>
  <c r="BI540" i="9"/>
  <c r="BQ539" i="9"/>
  <c r="BP539" i="9"/>
  <c r="BO539" i="9"/>
  <c r="BM539" i="9"/>
  <c r="BL539" i="9"/>
  <c r="BK539" i="9"/>
  <c r="BJ539" i="9"/>
  <c r="BI539" i="9"/>
  <c r="BQ538" i="9"/>
  <c r="BP538" i="9"/>
  <c r="BO538" i="9"/>
  <c r="BM538" i="9"/>
  <c r="BL538" i="9"/>
  <c r="BK538" i="9"/>
  <c r="BJ538" i="9"/>
  <c r="BI538" i="9"/>
  <c r="BQ537" i="9"/>
  <c r="BP537" i="9"/>
  <c r="BO537" i="9"/>
  <c r="BM537" i="9"/>
  <c r="BL537" i="9"/>
  <c r="BK537" i="9"/>
  <c r="BJ537" i="9"/>
  <c r="BI537" i="9"/>
  <c r="BQ536" i="9"/>
  <c r="BP536" i="9"/>
  <c r="BO536" i="9"/>
  <c r="BM536" i="9"/>
  <c r="BL536" i="9"/>
  <c r="BK536" i="9"/>
  <c r="BJ536" i="9"/>
  <c r="BI536" i="9"/>
  <c r="BQ535" i="9"/>
  <c r="BP535" i="9"/>
  <c r="BO535" i="9"/>
  <c r="BM535" i="9"/>
  <c r="BL535" i="9"/>
  <c r="BK535" i="9"/>
  <c r="BJ535" i="9"/>
  <c r="BI535" i="9"/>
  <c r="BQ534" i="9"/>
  <c r="BP534" i="9"/>
  <c r="BO534" i="9"/>
  <c r="BM534" i="9"/>
  <c r="BL534" i="9"/>
  <c r="BK534" i="9"/>
  <c r="BJ534" i="9"/>
  <c r="BI534" i="9"/>
  <c r="BQ533" i="9"/>
  <c r="BP533" i="9"/>
  <c r="BO533" i="9"/>
  <c r="BM533" i="9"/>
  <c r="BL533" i="9"/>
  <c r="BK533" i="9"/>
  <c r="BJ533" i="9"/>
  <c r="BI533" i="9"/>
  <c r="BQ532" i="9"/>
  <c r="BP532" i="9"/>
  <c r="BO532" i="9"/>
  <c r="BM532" i="9"/>
  <c r="BL532" i="9"/>
  <c r="BK532" i="9"/>
  <c r="BJ532" i="9"/>
  <c r="BI532" i="9"/>
  <c r="BQ531" i="9"/>
  <c r="BP531" i="9"/>
  <c r="BO531" i="9"/>
  <c r="BM531" i="9"/>
  <c r="BL531" i="9"/>
  <c r="BK531" i="9"/>
  <c r="BJ531" i="9"/>
  <c r="BI531" i="9"/>
  <c r="BQ530" i="9"/>
  <c r="BP530" i="9"/>
  <c r="BO530" i="9"/>
  <c r="BM530" i="9"/>
  <c r="BL530" i="9"/>
  <c r="BK530" i="9"/>
  <c r="BJ530" i="9"/>
  <c r="BI530" i="9"/>
  <c r="BQ529" i="9"/>
  <c r="BP529" i="9"/>
  <c r="BO529" i="9"/>
  <c r="BM529" i="9"/>
  <c r="BL529" i="9"/>
  <c r="BK529" i="9"/>
  <c r="BJ529" i="9"/>
  <c r="BI529" i="9"/>
  <c r="BQ528" i="9"/>
  <c r="BP528" i="9"/>
  <c r="BO528" i="9"/>
  <c r="BM528" i="9"/>
  <c r="BL528" i="9"/>
  <c r="BK528" i="9"/>
  <c r="BJ528" i="9"/>
  <c r="BI528" i="9"/>
  <c r="BQ527" i="9"/>
  <c r="BP527" i="9"/>
  <c r="BO527" i="9"/>
  <c r="BM527" i="9"/>
  <c r="BL527" i="9"/>
  <c r="BK527" i="9"/>
  <c r="BJ527" i="9"/>
  <c r="BI527" i="9"/>
  <c r="BQ526" i="9"/>
  <c r="BP526" i="9"/>
  <c r="BO526" i="9"/>
  <c r="BM526" i="9"/>
  <c r="BL526" i="9"/>
  <c r="BK526" i="9"/>
  <c r="BJ526" i="9"/>
  <c r="BI526" i="9"/>
  <c r="BQ525" i="9"/>
  <c r="BP525" i="9"/>
  <c r="BO525" i="9"/>
  <c r="BM525" i="9"/>
  <c r="BL525" i="9"/>
  <c r="BK525" i="9"/>
  <c r="BJ525" i="9"/>
  <c r="BI525" i="9"/>
  <c r="BQ524" i="9"/>
  <c r="BP524" i="9"/>
  <c r="BO524" i="9"/>
  <c r="BM524" i="9"/>
  <c r="BL524" i="9"/>
  <c r="BK524" i="9"/>
  <c r="BJ524" i="9"/>
  <c r="BI524" i="9"/>
  <c r="BQ523" i="9"/>
  <c r="BP523" i="9"/>
  <c r="BO523" i="9"/>
  <c r="BM523" i="9"/>
  <c r="BL523" i="9"/>
  <c r="BK523" i="9"/>
  <c r="BJ523" i="9"/>
  <c r="BI523" i="9"/>
  <c r="BQ522" i="9"/>
  <c r="BP522" i="9"/>
  <c r="BO522" i="9"/>
  <c r="BM522" i="9"/>
  <c r="BL522" i="9"/>
  <c r="BK522" i="9"/>
  <c r="BJ522" i="9"/>
  <c r="BI522" i="9"/>
  <c r="BQ521" i="9"/>
  <c r="BP521" i="9"/>
  <c r="BO521" i="9"/>
  <c r="BM521" i="9"/>
  <c r="BL521" i="9"/>
  <c r="BK521" i="9"/>
  <c r="BJ521" i="9"/>
  <c r="BI521" i="9"/>
  <c r="BQ520" i="9"/>
  <c r="BP520" i="9"/>
  <c r="BO520" i="9"/>
  <c r="BM520" i="9"/>
  <c r="BL520" i="9"/>
  <c r="BK520" i="9"/>
  <c r="BJ520" i="9"/>
  <c r="BI520" i="9"/>
  <c r="BQ519" i="9"/>
  <c r="BP519" i="9"/>
  <c r="BO519" i="9"/>
  <c r="BM519" i="9"/>
  <c r="BL519" i="9"/>
  <c r="BK519" i="9"/>
  <c r="BJ519" i="9"/>
  <c r="BI519" i="9"/>
  <c r="BQ518" i="9"/>
  <c r="BP518" i="9"/>
  <c r="BO518" i="9"/>
  <c r="BM518" i="9"/>
  <c r="BL518" i="9"/>
  <c r="BK518" i="9"/>
  <c r="BJ518" i="9"/>
  <c r="BI518" i="9"/>
  <c r="BQ517" i="9"/>
  <c r="BP517" i="9"/>
  <c r="BO517" i="9"/>
  <c r="BM517" i="9"/>
  <c r="BL517" i="9"/>
  <c r="BK517" i="9"/>
  <c r="BJ517" i="9"/>
  <c r="BI517" i="9"/>
  <c r="BQ516" i="9"/>
  <c r="BP516" i="9"/>
  <c r="BO516" i="9"/>
  <c r="BM516" i="9"/>
  <c r="BL516" i="9"/>
  <c r="BK516" i="9"/>
  <c r="BJ516" i="9"/>
  <c r="BI516" i="9"/>
  <c r="BQ515" i="9"/>
  <c r="BP515" i="9"/>
  <c r="BO515" i="9"/>
  <c r="BM515" i="9"/>
  <c r="BL515" i="9"/>
  <c r="BK515" i="9"/>
  <c r="BJ515" i="9"/>
  <c r="BI515" i="9"/>
  <c r="BQ514" i="9"/>
  <c r="BP514" i="9"/>
  <c r="BO514" i="9"/>
  <c r="BM514" i="9"/>
  <c r="BL514" i="9"/>
  <c r="BK514" i="9"/>
  <c r="BJ514" i="9"/>
  <c r="BI514" i="9"/>
  <c r="BQ513" i="9"/>
  <c r="BP513" i="9"/>
  <c r="BO513" i="9"/>
  <c r="BM513" i="9"/>
  <c r="BL513" i="9"/>
  <c r="BK513" i="9"/>
  <c r="BJ513" i="9"/>
  <c r="BI513" i="9"/>
  <c r="BQ512" i="9"/>
  <c r="BP512" i="9"/>
  <c r="BO512" i="9"/>
  <c r="BM512" i="9"/>
  <c r="BL512" i="9"/>
  <c r="BK512" i="9"/>
  <c r="BJ512" i="9"/>
  <c r="BI512" i="9"/>
  <c r="BQ511" i="9"/>
  <c r="BP511" i="9"/>
  <c r="BO511" i="9"/>
  <c r="BM511" i="9"/>
  <c r="BL511" i="9"/>
  <c r="BK511" i="9"/>
  <c r="BJ511" i="9"/>
  <c r="BI511" i="9"/>
  <c r="BQ510" i="9"/>
  <c r="BP510" i="9"/>
  <c r="BO510" i="9"/>
  <c r="BM510" i="9"/>
  <c r="BL510" i="9"/>
  <c r="BK510" i="9"/>
  <c r="BJ510" i="9"/>
  <c r="BI510" i="9"/>
  <c r="BQ509" i="9"/>
  <c r="BP509" i="9"/>
  <c r="BO509" i="9"/>
  <c r="BM509" i="9"/>
  <c r="BL509" i="9"/>
  <c r="BK509" i="9"/>
  <c r="BJ509" i="9"/>
  <c r="BI509" i="9"/>
  <c r="BQ508" i="9"/>
  <c r="BP508" i="9"/>
  <c r="BO508" i="9"/>
  <c r="BM508" i="9"/>
  <c r="BL508" i="9"/>
  <c r="BK508" i="9"/>
  <c r="BJ508" i="9"/>
  <c r="BI508" i="9"/>
  <c r="BQ507" i="9"/>
  <c r="BP507" i="9"/>
  <c r="BO507" i="9"/>
  <c r="BM507" i="9"/>
  <c r="BL507" i="9"/>
  <c r="BK507" i="9"/>
  <c r="BJ507" i="9"/>
  <c r="BI507" i="9"/>
  <c r="BQ506" i="9"/>
  <c r="BP506" i="9"/>
  <c r="BO506" i="9"/>
  <c r="BM506" i="9"/>
  <c r="BL506" i="9"/>
  <c r="BK506" i="9"/>
  <c r="BJ506" i="9"/>
  <c r="BI506" i="9"/>
  <c r="BQ505" i="9"/>
  <c r="BP505" i="9"/>
  <c r="BO505" i="9"/>
  <c r="BM505" i="9"/>
  <c r="BL505" i="9"/>
  <c r="BK505" i="9"/>
  <c r="BJ505" i="9"/>
  <c r="BI505" i="9"/>
  <c r="BQ504" i="9"/>
  <c r="BP504" i="9"/>
  <c r="BO504" i="9"/>
  <c r="BM504" i="9"/>
  <c r="BL504" i="9"/>
  <c r="BK504" i="9"/>
  <c r="BJ504" i="9"/>
  <c r="BI504" i="9"/>
  <c r="BQ503" i="9"/>
  <c r="BP503" i="9"/>
  <c r="BO503" i="9"/>
  <c r="BM503" i="9"/>
  <c r="BL503" i="9"/>
  <c r="BK503" i="9"/>
  <c r="BJ503" i="9"/>
  <c r="BI503" i="9"/>
  <c r="BQ502" i="9"/>
  <c r="BP502" i="9"/>
  <c r="BO502" i="9"/>
  <c r="BM502" i="9"/>
  <c r="BL502" i="9"/>
  <c r="BK502" i="9"/>
  <c r="BJ502" i="9"/>
  <c r="BI502" i="9"/>
  <c r="BQ501" i="9"/>
  <c r="BP501" i="9"/>
  <c r="BO501" i="9"/>
  <c r="BM501" i="9"/>
  <c r="BL501" i="9"/>
  <c r="BK501" i="9"/>
  <c r="BJ501" i="9"/>
  <c r="BI501" i="9"/>
  <c r="BQ500" i="9"/>
  <c r="BP500" i="9"/>
  <c r="BO500" i="9"/>
  <c r="BM500" i="9"/>
  <c r="BL500" i="9"/>
  <c r="BK500" i="9"/>
  <c r="BJ500" i="9"/>
  <c r="BI500" i="9"/>
  <c r="BQ499" i="9"/>
  <c r="BP499" i="9"/>
  <c r="BO499" i="9"/>
  <c r="BM499" i="9"/>
  <c r="BL499" i="9"/>
  <c r="BK499" i="9"/>
  <c r="BJ499" i="9"/>
  <c r="BI499" i="9"/>
  <c r="BQ498" i="9"/>
  <c r="BP498" i="9"/>
  <c r="BO498" i="9"/>
  <c r="BM498" i="9"/>
  <c r="BL498" i="9"/>
  <c r="BK498" i="9"/>
  <c r="BJ498" i="9"/>
  <c r="BI498" i="9"/>
  <c r="BQ497" i="9"/>
  <c r="BP497" i="9"/>
  <c r="BO497" i="9"/>
  <c r="BM497" i="9"/>
  <c r="BL497" i="9"/>
  <c r="BK497" i="9"/>
  <c r="BJ497" i="9"/>
  <c r="BI497" i="9"/>
  <c r="BQ496" i="9"/>
  <c r="BP496" i="9"/>
  <c r="BO496" i="9"/>
  <c r="BM496" i="9"/>
  <c r="BL496" i="9"/>
  <c r="BK496" i="9"/>
  <c r="BJ496" i="9"/>
  <c r="BI496" i="9"/>
  <c r="BQ495" i="9"/>
  <c r="BP495" i="9"/>
  <c r="BO495" i="9"/>
  <c r="BM495" i="9"/>
  <c r="BL495" i="9"/>
  <c r="BK495" i="9"/>
  <c r="BJ495" i="9"/>
  <c r="BI495" i="9"/>
  <c r="BQ494" i="9"/>
  <c r="BP494" i="9"/>
  <c r="BO494" i="9"/>
  <c r="BM494" i="9"/>
  <c r="BL494" i="9"/>
  <c r="BK494" i="9"/>
  <c r="BJ494" i="9"/>
  <c r="BI494" i="9"/>
  <c r="BQ493" i="9"/>
  <c r="BP493" i="9"/>
  <c r="BO493" i="9"/>
  <c r="BM493" i="9"/>
  <c r="BL493" i="9"/>
  <c r="BK493" i="9"/>
  <c r="BJ493" i="9"/>
  <c r="BI493" i="9"/>
  <c r="BQ492" i="9"/>
  <c r="BP492" i="9"/>
  <c r="BO492" i="9"/>
  <c r="BM492" i="9"/>
  <c r="BL492" i="9"/>
  <c r="BK492" i="9"/>
  <c r="BJ492" i="9"/>
  <c r="BI492" i="9"/>
  <c r="BQ491" i="9"/>
  <c r="BP491" i="9"/>
  <c r="BO491" i="9"/>
  <c r="BM491" i="9"/>
  <c r="BL491" i="9"/>
  <c r="BK491" i="9"/>
  <c r="BJ491" i="9"/>
  <c r="BI491" i="9"/>
  <c r="BQ490" i="9"/>
  <c r="BP490" i="9"/>
  <c r="BO490" i="9"/>
  <c r="BM490" i="9"/>
  <c r="BL490" i="9"/>
  <c r="BK490" i="9"/>
  <c r="BJ490" i="9"/>
  <c r="BI490" i="9"/>
  <c r="BQ489" i="9"/>
  <c r="BP489" i="9"/>
  <c r="BO489" i="9"/>
  <c r="BM489" i="9"/>
  <c r="BL489" i="9"/>
  <c r="BK489" i="9"/>
  <c r="BJ489" i="9"/>
  <c r="BI489" i="9"/>
  <c r="BQ488" i="9"/>
  <c r="BP488" i="9"/>
  <c r="BO488" i="9"/>
  <c r="BM488" i="9"/>
  <c r="BL488" i="9"/>
  <c r="BK488" i="9"/>
  <c r="BJ488" i="9"/>
  <c r="BI488" i="9"/>
  <c r="BQ487" i="9"/>
  <c r="BP487" i="9"/>
  <c r="BO487" i="9"/>
  <c r="BM487" i="9"/>
  <c r="BL487" i="9"/>
  <c r="BK487" i="9"/>
  <c r="BJ487" i="9"/>
  <c r="BI487" i="9"/>
  <c r="BQ486" i="9"/>
  <c r="BP486" i="9"/>
  <c r="BO486" i="9"/>
  <c r="BM486" i="9"/>
  <c r="BL486" i="9"/>
  <c r="BK486" i="9"/>
  <c r="BJ486" i="9"/>
  <c r="BI486" i="9"/>
  <c r="BQ485" i="9"/>
  <c r="BP485" i="9"/>
  <c r="BO485" i="9"/>
  <c r="BM485" i="9"/>
  <c r="BL485" i="9"/>
  <c r="BK485" i="9"/>
  <c r="BJ485" i="9"/>
  <c r="BI485" i="9"/>
  <c r="BQ484" i="9"/>
  <c r="BP484" i="9"/>
  <c r="BO484" i="9"/>
  <c r="BM484" i="9"/>
  <c r="BL484" i="9"/>
  <c r="BK484" i="9"/>
  <c r="BJ484" i="9"/>
  <c r="BI484" i="9"/>
  <c r="BQ483" i="9"/>
  <c r="BP483" i="9"/>
  <c r="BO483" i="9"/>
  <c r="BM483" i="9"/>
  <c r="BL483" i="9"/>
  <c r="BK483" i="9"/>
  <c r="BJ483" i="9"/>
  <c r="BI483" i="9"/>
  <c r="BQ482" i="9"/>
  <c r="BP482" i="9"/>
  <c r="BO482" i="9"/>
  <c r="BM482" i="9"/>
  <c r="BL482" i="9"/>
  <c r="BK482" i="9"/>
  <c r="BJ482" i="9"/>
  <c r="BI482" i="9"/>
  <c r="BQ481" i="9"/>
  <c r="BP481" i="9"/>
  <c r="BO481" i="9"/>
  <c r="BM481" i="9"/>
  <c r="BL481" i="9"/>
  <c r="BK481" i="9"/>
  <c r="BJ481" i="9"/>
  <c r="BI481" i="9"/>
  <c r="BQ480" i="9"/>
  <c r="BP480" i="9"/>
  <c r="BO480" i="9"/>
  <c r="BM480" i="9"/>
  <c r="BL480" i="9"/>
  <c r="BK480" i="9"/>
  <c r="BJ480" i="9"/>
  <c r="BI480" i="9"/>
  <c r="BQ479" i="9"/>
  <c r="BP479" i="9"/>
  <c r="BO479" i="9"/>
  <c r="BM479" i="9"/>
  <c r="BL479" i="9"/>
  <c r="BK479" i="9"/>
  <c r="BJ479" i="9"/>
  <c r="BI479" i="9"/>
  <c r="BQ478" i="9"/>
  <c r="BP478" i="9"/>
  <c r="BO478" i="9"/>
  <c r="BM478" i="9"/>
  <c r="BL478" i="9"/>
  <c r="BK478" i="9"/>
  <c r="BJ478" i="9"/>
  <c r="BI478" i="9"/>
  <c r="BQ477" i="9"/>
  <c r="BP477" i="9"/>
  <c r="BO477" i="9"/>
  <c r="BM477" i="9"/>
  <c r="BL477" i="9"/>
  <c r="BK477" i="9"/>
  <c r="BJ477" i="9"/>
  <c r="BI477" i="9"/>
  <c r="BQ476" i="9"/>
  <c r="BP476" i="9"/>
  <c r="BO476" i="9"/>
  <c r="BM476" i="9"/>
  <c r="BL476" i="9"/>
  <c r="BK476" i="9"/>
  <c r="BJ476" i="9"/>
  <c r="BI476" i="9"/>
  <c r="BQ475" i="9"/>
  <c r="BP475" i="9"/>
  <c r="BO475" i="9"/>
  <c r="BM475" i="9"/>
  <c r="BL475" i="9"/>
  <c r="BK475" i="9"/>
  <c r="BJ475" i="9"/>
  <c r="BI475" i="9"/>
  <c r="BQ474" i="9"/>
  <c r="BP474" i="9"/>
  <c r="BO474" i="9"/>
  <c r="BM474" i="9"/>
  <c r="BL474" i="9"/>
  <c r="BK474" i="9"/>
  <c r="BJ474" i="9"/>
  <c r="BI474" i="9"/>
  <c r="BQ473" i="9"/>
  <c r="BP473" i="9"/>
  <c r="BO473" i="9"/>
  <c r="BM473" i="9"/>
  <c r="BL473" i="9"/>
  <c r="BK473" i="9"/>
  <c r="BJ473" i="9"/>
  <c r="BI473" i="9"/>
  <c r="BQ472" i="9"/>
  <c r="BP472" i="9"/>
  <c r="BO472" i="9"/>
  <c r="BM472" i="9"/>
  <c r="BL472" i="9"/>
  <c r="BK472" i="9"/>
  <c r="BJ472" i="9"/>
  <c r="BI472" i="9"/>
  <c r="BQ471" i="9"/>
  <c r="BP471" i="9"/>
  <c r="BO471" i="9"/>
  <c r="BM471" i="9"/>
  <c r="BL471" i="9"/>
  <c r="BK471" i="9"/>
  <c r="BJ471" i="9"/>
  <c r="BI471" i="9"/>
  <c r="BQ470" i="9"/>
  <c r="BP470" i="9"/>
  <c r="BO470" i="9"/>
  <c r="BM470" i="9"/>
  <c r="BL470" i="9"/>
  <c r="BK470" i="9"/>
  <c r="BJ470" i="9"/>
  <c r="BI470" i="9"/>
  <c r="BQ469" i="9"/>
  <c r="BP469" i="9"/>
  <c r="BO469" i="9"/>
  <c r="BM469" i="9"/>
  <c r="BL469" i="9"/>
  <c r="BK469" i="9"/>
  <c r="BJ469" i="9"/>
  <c r="BI469" i="9"/>
  <c r="BQ468" i="9"/>
  <c r="BP468" i="9"/>
  <c r="BO468" i="9"/>
  <c r="BM468" i="9"/>
  <c r="BL468" i="9"/>
  <c r="BK468" i="9"/>
  <c r="BJ468" i="9"/>
  <c r="BI468" i="9"/>
  <c r="BQ467" i="9"/>
  <c r="BP467" i="9"/>
  <c r="BO467" i="9"/>
  <c r="BM467" i="9"/>
  <c r="BL467" i="9"/>
  <c r="BK467" i="9"/>
  <c r="BJ467" i="9"/>
  <c r="BI467" i="9"/>
  <c r="BQ466" i="9"/>
  <c r="BP466" i="9"/>
  <c r="BO466" i="9"/>
  <c r="BM466" i="9"/>
  <c r="BL466" i="9"/>
  <c r="BK466" i="9"/>
  <c r="BJ466" i="9"/>
  <c r="BI466" i="9"/>
  <c r="BQ465" i="9"/>
  <c r="BP465" i="9"/>
  <c r="BO465" i="9"/>
  <c r="BM465" i="9"/>
  <c r="BL465" i="9"/>
  <c r="BK465" i="9"/>
  <c r="BJ465" i="9"/>
  <c r="BI465" i="9"/>
  <c r="BQ464" i="9"/>
  <c r="BP464" i="9"/>
  <c r="BO464" i="9"/>
  <c r="BM464" i="9"/>
  <c r="BL464" i="9"/>
  <c r="BK464" i="9"/>
  <c r="BJ464" i="9"/>
  <c r="BI464" i="9"/>
  <c r="BQ463" i="9"/>
  <c r="BP463" i="9"/>
  <c r="BO463" i="9"/>
  <c r="BM463" i="9"/>
  <c r="BL463" i="9"/>
  <c r="BK463" i="9"/>
  <c r="BJ463" i="9"/>
  <c r="BI463" i="9"/>
  <c r="BQ462" i="9"/>
  <c r="BP462" i="9"/>
  <c r="BO462" i="9"/>
  <c r="BM462" i="9"/>
  <c r="BL462" i="9"/>
  <c r="BK462" i="9"/>
  <c r="BJ462" i="9"/>
  <c r="BI462" i="9"/>
  <c r="BQ461" i="9"/>
  <c r="BP461" i="9"/>
  <c r="BO461" i="9"/>
  <c r="BM461" i="9"/>
  <c r="BL461" i="9"/>
  <c r="BK461" i="9"/>
  <c r="BJ461" i="9"/>
  <c r="BI461" i="9"/>
  <c r="BQ460" i="9"/>
  <c r="BP460" i="9"/>
  <c r="BO460" i="9"/>
  <c r="BM460" i="9"/>
  <c r="BL460" i="9"/>
  <c r="BK460" i="9"/>
  <c r="BJ460" i="9"/>
  <c r="BI460" i="9"/>
  <c r="BQ459" i="9"/>
  <c r="BP459" i="9"/>
  <c r="BO459" i="9"/>
  <c r="BM459" i="9"/>
  <c r="BL459" i="9"/>
  <c r="BK459" i="9"/>
  <c r="BJ459" i="9"/>
  <c r="BI459" i="9"/>
  <c r="BQ458" i="9"/>
  <c r="BP458" i="9"/>
  <c r="BO458" i="9"/>
  <c r="BM458" i="9"/>
  <c r="BL458" i="9"/>
  <c r="BK458" i="9"/>
  <c r="BJ458" i="9"/>
  <c r="BI458" i="9"/>
  <c r="BQ457" i="9"/>
  <c r="BP457" i="9"/>
  <c r="BO457" i="9"/>
  <c r="BM457" i="9"/>
  <c r="BL457" i="9"/>
  <c r="BK457" i="9"/>
  <c r="BJ457" i="9"/>
  <c r="BI457" i="9"/>
  <c r="BQ456" i="9"/>
  <c r="BP456" i="9"/>
  <c r="BO456" i="9"/>
  <c r="BM456" i="9"/>
  <c r="BL456" i="9"/>
  <c r="BK456" i="9"/>
  <c r="BJ456" i="9"/>
  <c r="BI456" i="9"/>
  <c r="BQ455" i="9"/>
  <c r="BP455" i="9"/>
  <c r="BO455" i="9"/>
  <c r="BM455" i="9"/>
  <c r="BL455" i="9"/>
  <c r="BK455" i="9"/>
  <c r="BJ455" i="9"/>
  <c r="BI455" i="9"/>
  <c r="BQ454" i="9"/>
  <c r="BP454" i="9"/>
  <c r="BO454" i="9"/>
  <c r="BM454" i="9"/>
  <c r="BL454" i="9"/>
  <c r="BK454" i="9"/>
  <c r="BJ454" i="9"/>
  <c r="BI454" i="9"/>
  <c r="BQ453" i="9"/>
  <c r="BP453" i="9"/>
  <c r="BO453" i="9"/>
  <c r="BM453" i="9"/>
  <c r="BL453" i="9"/>
  <c r="BK453" i="9"/>
  <c r="BJ453" i="9"/>
  <c r="BI453" i="9"/>
  <c r="BQ452" i="9"/>
  <c r="BP452" i="9"/>
  <c r="BO452" i="9"/>
  <c r="BM452" i="9"/>
  <c r="BL452" i="9"/>
  <c r="BK452" i="9"/>
  <c r="BJ452" i="9"/>
  <c r="BI452" i="9"/>
  <c r="BQ451" i="9"/>
  <c r="BP451" i="9"/>
  <c r="BO451" i="9"/>
  <c r="BM451" i="9"/>
  <c r="BL451" i="9"/>
  <c r="BK451" i="9"/>
  <c r="BJ451" i="9"/>
  <c r="BI451" i="9"/>
  <c r="BQ450" i="9"/>
  <c r="BP450" i="9"/>
  <c r="BO450" i="9"/>
  <c r="BM450" i="9"/>
  <c r="BL450" i="9"/>
  <c r="BK450" i="9"/>
  <c r="BJ450" i="9"/>
  <c r="BI450" i="9"/>
  <c r="BQ449" i="9"/>
  <c r="BP449" i="9"/>
  <c r="BO449" i="9"/>
  <c r="BM449" i="9"/>
  <c r="BL449" i="9"/>
  <c r="BK449" i="9"/>
  <c r="BJ449" i="9"/>
  <c r="BI449" i="9"/>
  <c r="BQ448" i="9"/>
  <c r="BP448" i="9"/>
  <c r="BO448" i="9"/>
  <c r="BM448" i="9"/>
  <c r="BL448" i="9"/>
  <c r="BK448" i="9"/>
  <c r="BJ448" i="9"/>
  <c r="BI448" i="9"/>
  <c r="BQ447" i="9"/>
  <c r="BP447" i="9"/>
  <c r="BO447" i="9"/>
  <c r="BM447" i="9"/>
  <c r="BL447" i="9"/>
  <c r="BK447" i="9"/>
  <c r="BJ447" i="9"/>
  <c r="BI447" i="9"/>
  <c r="BQ446" i="9"/>
  <c r="BP446" i="9"/>
  <c r="BO446" i="9"/>
  <c r="BM446" i="9"/>
  <c r="BL446" i="9"/>
  <c r="BK446" i="9"/>
  <c r="BJ446" i="9"/>
  <c r="BI446" i="9"/>
  <c r="BQ445" i="9"/>
  <c r="BP445" i="9"/>
  <c r="BO445" i="9"/>
  <c r="BM445" i="9"/>
  <c r="BL445" i="9"/>
  <c r="BK445" i="9"/>
  <c r="BJ445" i="9"/>
  <c r="BI445" i="9"/>
  <c r="BQ444" i="9"/>
  <c r="BP444" i="9"/>
  <c r="BO444" i="9"/>
  <c r="BM444" i="9"/>
  <c r="BL444" i="9"/>
  <c r="BK444" i="9"/>
  <c r="BJ444" i="9"/>
  <c r="BI444" i="9"/>
  <c r="BQ443" i="9"/>
  <c r="BP443" i="9"/>
  <c r="BO443" i="9"/>
  <c r="BM443" i="9"/>
  <c r="BL443" i="9"/>
  <c r="BK443" i="9"/>
  <c r="BJ443" i="9"/>
  <c r="BI443" i="9"/>
  <c r="BQ442" i="9"/>
  <c r="BP442" i="9"/>
  <c r="BO442" i="9"/>
  <c r="BM442" i="9"/>
  <c r="BL442" i="9"/>
  <c r="BK442" i="9"/>
  <c r="BJ442" i="9"/>
  <c r="BI442" i="9"/>
  <c r="BQ441" i="9"/>
  <c r="BP441" i="9"/>
  <c r="BO441" i="9"/>
  <c r="BM441" i="9"/>
  <c r="BL441" i="9"/>
  <c r="BK441" i="9"/>
  <c r="BJ441" i="9"/>
  <c r="BI441" i="9"/>
  <c r="BQ440" i="9"/>
  <c r="BP440" i="9"/>
  <c r="BO440" i="9"/>
  <c r="BM440" i="9"/>
  <c r="BL440" i="9"/>
  <c r="BK440" i="9"/>
  <c r="BJ440" i="9"/>
  <c r="BI440" i="9"/>
  <c r="BQ439" i="9"/>
  <c r="BP439" i="9"/>
  <c r="BO439" i="9"/>
  <c r="BM439" i="9"/>
  <c r="BL439" i="9"/>
  <c r="BK439" i="9"/>
  <c r="BJ439" i="9"/>
  <c r="BI439" i="9"/>
  <c r="BQ438" i="9"/>
  <c r="BP438" i="9"/>
  <c r="BO438" i="9"/>
  <c r="BM438" i="9"/>
  <c r="BL438" i="9"/>
  <c r="BK438" i="9"/>
  <c r="BJ438" i="9"/>
  <c r="BI438" i="9"/>
  <c r="BQ437" i="9"/>
  <c r="BP437" i="9"/>
  <c r="BO437" i="9"/>
  <c r="BM437" i="9"/>
  <c r="BL437" i="9"/>
  <c r="BK437" i="9"/>
  <c r="BJ437" i="9"/>
  <c r="BI437" i="9"/>
  <c r="BQ436" i="9"/>
  <c r="BP436" i="9"/>
  <c r="BO436" i="9"/>
  <c r="BM436" i="9"/>
  <c r="BL436" i="9"/>
  <c r="BK436" i="9"/>
  <c r="BJ436" i="9"/>
  <c r="BI436" i="9"/>
  <c r="BQ435" i="9"/>
  <c r="BP435" i="9"/>
  <c r="BO435" i="9"/>
  <c r="BM435" i="9"/>
  <c r="BL435" i="9"/>
  <c r="BK435" i="9"/>
  <c r="BJ435" i="9"/>
  <c r="BI435" i="9"/>
  <c r="BQ434" i="9"/>
  <c r="BP434" i="9"/>
  <c r="BO434" i="9"/>
  <c r="BM434" i="9"/>
  <c r="BL434" i="9"/>
  <c r="BK434" i="9"/>
  <c r="BJ434" i="9"/>
  <c r="BI434" i="9"/>
  <c r="BQ433" i="9"/>
  <c r="BP433" i="9"/>
  <c r="BO433" i="9"/>
  <c r="BM433" i="9"/>
  <c r="BL433" i="9"/>
  <c r="BK433" i="9"/>
  <c r="BJ433" i="9"/>
  <c r="BI433" i="9"/>
  <c r="BQ432" i="9"/>
  <c r="BP432" i="9"/>
  <c r="BO432" i="9"/>
  <c r="BM432" i="9"/>
  <c r="BL432" i="9"/>
  <c r="BK432" i="9"/>
  <c r="BJ432" i="9"/>
  <c r="BI432" i="9"/>
  <c r="BQ431" i="9"/>
  <c r="BP431" i="9"/>
  <c r="BO431" i="9"/>
  <c r="BM431" i="9"/>
  <c r="BL431" i="9"/>
  <c r="BK431" i="9"/>
  <c r="BJ431" i="9"/>
  <c r="BI431" i="9"/>
  <c r="BQ430" i="9"/>
  <c r="BP430" i="9"/>
  <c r="BO430" i="9"/>
  <c r="BM430" i="9"/>
  <c r="BL430" i="9"/>
  <c r="BK430" i="9"/>
  <c r="BJ430" i="9"/>
  <c r="BI430" i="9"/>
  <c r="BQ429" i="9"/>
  <c r="BP429" i="9"/>
  <c r="BO429" i="9"/>
  <c r="BM429" i="9"/>
  <c r="BL429" i="9"/>
  <c r="BK429" i="9"/>
  <c r="BJ429" i="9"/>
  <c r="BI429" i="9"/>
  <c r="BQ428" i="9"/>
  <c r="BP428" i="9"/>
  <c r="BO428" i="9"/>
  <c r="BM428" i="9"/>
  <c r="BL428" i="9"/>
  <c r="BK428" i="9"/>
  <c r="BJ428" i="9"/>
  <c r="BI428" i="9"/>
  <c r="BQ427" i="9"/>
  <c r="BP427" i="9"/>
  <c r="BO427" i="9"/>
  <c r="BM427" i="9"/>
  <c r="BL427" i="9"/>
  <c r="BK427" i="9"/>
  <c r="BJ427" i="9"/>
  <c r="BI427" i="9"/>
  <c r="BQ426" i="9"/>
  <c r="BP426" i="9"/>
  <c r="BO426" i="9"/>
  <c r="BM426" i="9"/>
  <c r="BL426" i="9"/>
  <c r="BK426" i="9"/>
  <c r="BJ426" i="9"/>
  <c r="BI426" i="9"/>
  <c r="BQ425" i="9"/>
  <c r="BP425" i="9"/>
  <c r="BO425" i="9"/>
  <c r="BM425" i="9"/>
  <c r="BL425" i="9"/>
  <c r="BK425" i="9"/>
  <c r="BJ425" i="9"/>
  <c r="BI425" i="9"/>
  <c r="BQ424" i="9"/>
  <c r="BP424" i="9"/>
  <c r="BO424" i="9"/>
  <c r="BM424" i="9"/>
  <c r="BL424" i="9"/>
  <c r="BK424" i="9"/>
  <c r="BJ424" i="9"/>
  <c r="BI424" i="9"/>
  <c r="BQ423" i="9"/>
  <c r="BP423" i="9"/>
  <c r="BO423" i="9"/>
  <c r="BM423" i="9"/>
  <c r="BL423" i="9"/>
  <c r="BK423" i="9"/>
  <c r="BJ423" i="9"/>
  <c r="BI423" i="9"/>
  <c r="BQ422" i="9"/>
  <c r="BP422" i="9"/>
  <c r="BO422" i="9"/>
  <c r="BM422" i="9"/>
  <c r="BL422" i="9"/>
  <c r="BK422" i="9"/>
  <c r="BJ422" i="9"/>
  <c r="BI422" i="9"/>
  <c r="BQ421" i="9"/>
  <c r="BP421" i="9"/>
  <c r="BO421" i="9"/>
  <c r="BM421" i="9"/>
  <c r="BL421" i="9"/>
  <c r="BK421" i="9"/>
  <c r="BJ421" i="9"/>
  <c r="BI421" i="9"/>
  <c r="BQ420" i="9"/>
  <c r="BP420" i="9"/>
  <c r="BO420" i="9"/>
  <c r="BM420" i="9"/>
  <c r="BL420" i="9"/>
  <c r="BK420" i="9"/>
  <c r="BJ420" i="9"/>
  <c r="BI420" i="9"/>
  <c r="BQ419" i="9"/>
  <c r="BP419" i="9"/>
  <c r="BO419" i="9"/>
  <c r="BM419" i="9"/>
  <c r="BL419" i="9"/>
  <c r="BK419" i="9"/>
  <c r="BJ419" i="9"/>
  <c r="BI419" i="9"/>
  <c r="BQ418" i="9"/>
  <c r="BP418" i="9"/>
  <c r="BO418" i="9"/>
  <c r="BM418" i="9"/>
  <c r="BL418" i="9"/>
  <c r="BK418" i="9"/>
  <c r="BJ418" i="9"/>
  <c r="BI418" i="9"/>
  <c r="BQ417" i="9"/>
  <c r="BP417" i="9"/>
  <c r="BO417" i="9"/>
  <c r="BM417" i="9"/>
  <c r="BL417" i="9"/>
  <c r="BK417" i="9"/>
  <c r="BJ417" i="9"/>
  <c r="BI417" i="9"/>
  <c r="BQ416" i="9"/>
  <c r="BP416" i="9"/>
  <c r="BO416" i="9"/>
  <c r="BM416" i="9"/>
  <c r="BL416" i="9"/>
  <c r="BK416" i="9"/>
  <c r="BJ416" i="9"/>
  <c r="BI416" i="9"/>
  <c r="BQ415" i="9"/>
  <c r="BP415" i="9"/>
  <c r="BO415" i="9"/>
  <c r="BM415" i="9"/>
  <c r="BL415" i="9"/>
  <c r="BK415" i="9"/>
  <c r="BJ415" i="9"/>
  <c r="BI415" i="9"/>
  <c r="BQ414" i="9"/>
  <c r="BP414" i="9"/>
  <c r="BO414" i="9"/>
  <c r="BM414" i="9"/>
  <c r="BL414" i="9"/>
  <c r="BK414" i="9"/>
  <c r="BJ414" i="9"/>
  <c r="BI414" i="9"/>
  <c r="BQ413" i="9"/>
  <c r="BP413" i="9"/>
  <c r="BO413" i="9"/>
  <c r="BM413" i="9"/>
  <c r="BL413" i="9"/>
  <c r="BK413" i="9"/>
  <c r="BJ413" i="9"/>
  <c r="BI413" i="9"/>
  <c r="BQ412" i="9"/>
  <c r="BP412" i="9"/>
  <c r="BO412" i="9"/>
  <c r="BM412" i="9"/>
  <c r="BL412" i="9"/>
  <c r="BK412" i="9"/>
  <c r="BJ412" i="9"/>
  <c r="BI412" i="9"/>
  <c r="BQ411" i="9"/>
  <c r="BP411" i="9"/>
  <c r="BO411" i="9"/>
  <c r="BM411" i="9"/>
  <c r="BL411" i="9"/>
  <c r="BK411" i="9"/>
  <c r="BJ411" i="9"/>
  <c r="BI411" i="9"/>
  <c r="BQ410" i="9"/>
  <c r="BP410" i="9"/>
  <c r="BO410" i="9"/>
  <c r="BM410" i="9"/>
  <c r="BL410" i="9"/>
  <c r="BK410" i="9"/>
  <c r="BJ410" i="9"/>
  <c r="BI410" i="9"/>
  <c r="BQ409" i="9"/>
  <c r="BP409" i="9"/>
  <c r="BO409" i="9"/>
  <c r="BM409" i="9"/>
  <c r="BL409" i="9"/>
  <c r="BK409" i="9"/>
  <c r="BJ409" i="9"/>
  <c r="BI409" i="9"/>
  <c r="BQ408" i="9"/>
  <c r="BP408" i="9"/>
  <c r="BO408" i="9"/>
  <c r="BM408" i="9"/>
  <c r="BL408" i="9"/>
  <c r="BK408" i="9"/>
  <c r="BJ408" i="9"/>
  <c r="BI408" i="9"/>
  <c r="BQ407" i="9"/>
  <c r="BP407" i="9"/>
  <c r="BO407" i="9"/>
  <c r="BM407" i="9"/>
  <c r="BL407" i="9"/>
  <c r="BK407" i="9"/>
  <c r="BJ407" i="9"/>
  <c r="BI407" i="9"/>
  <c r="BQ406" i="9"/>
  <c r="BP406" i="9"/>
  <c r="BO406" i="9"/>
  <c r="BM406" i="9"/>
  <c r="BL406" i="9"/>
  <c r="BK406" i="9"/>
  <c r="BJ406" i="9"/>
  <c r="BI406" i="9"/>
  <c r="BQ405" i="9"/>
  <c r="BP405" i="9"/>
  <c r="BO405" i="9"/>
  <c r="BM405" i="9"/>
  <c r="BL405" i="9"/>
  <c r="BK405" i="9"/>
  <c r="BJ405" i="9"/>
  <c r="BI405" i="9"/>
  <c r="BQ404" i="9"/>
  <c r="BP404" i="9"/>
  <c r="BO404" i="9"/>
  <c r="BM404" i="9"/>
  <c r="BL404" i="9"/>
  <c r="BK404" i="9"/>
  <c r="BJ404" i="9"/>
  <c r="BI404" i="9"/>
  <c r="BQ403" i="9"/>
  <c r="BP403" i="9"/>
  <c r="BO403" i="9"/>
  <c r="BM403" i="9"/>
  <c r="BL403" i="9"/>
  <c r="BK403" i="9"/>
  <c r="BJ403" i="9"/>
  <c r="BI403" i="9"/>
  <c r="BQ402" i="9"/>
  <c r="BP402" i="9"/>
  <c r="BO402" i="9"/>
  <c r="BM402" i="9"/>
  <c r="BL402" i="9"/>
  <c r="BK402" i="9"/>
  <c r="BJ402" i="9"/>
  <c r="BI402" i="9"/>
  <c r="BQ401" i="9"/>
  <c r="BP401" i="9"/>
  <c r="BO401" i="9"/>
  <c r="BM401" i="9"/>
  <c r="BL401" i="9"/>
  <c r="BK401" i="9"/>
  <c r="BJ401" i="9"/>
  <c r="BI401" i="9"/>
  <c r="BQ400" i="9"/>
  <c r="BP400" i="9"/>
  <c r="BO400" i="9"/>
  <c r="BM400" i="9"/>
  <c r="BL400" i="9"/>
  <c r="BK400" i="9"/>
  <c r="BJ400" i="9"/>
  <c r="BI400" i="9"/>
  <c r="BQ399" i="9"/>
  <c r="BP399" i="9"/>
  <c r="BO399" i="9"/>
  <c r="BM399" i="9"/>
  <c r="BL399" i="9"/>
  <c r="BK399" i="9"/>
  <c r="BJ399" i="9"/>
  <c r="BI399" i="9"/>
  <c r="BQ398" i="9"/>
  <c r="BP398" i="9"/>
  <c r="BO398" i="9"/>
  <c r="BM398" i="9"/>
  <c r="BL398" i="9"/>
  <c r="BK398" i="9"/>
  <c r="BJ398" i="9"/>
  <c r="BI398" i="9"/>
  <c r="BQ397" i="9"/>
  <c r="BP397" i="9"/>
  <c r="BO397" i="9"/>
  <c r="BM397" i="9"/>
  <c r="BL397" i="9"/>
  <c r="BK397" i="9"/>
  <c r="BJ397" i="9"/>
  <c r="BI397" i="9"/>
  <c r="BQ396" i="9"/>
  <c r="BP396" i="9"/>
  <c r="BO396" i="9"/>
  <c r="BM396" i="9"/>
  <c r="BL396" i="9"/>
  <c r="BK396" i="9"/>
  <c r="BJ396" i="9"/>
  <c r="BI396" i="9"/>
  <c r="BQ395" i="9"/>
  <c r="BP395" i="9"/>
  <c r="BO395" i="9"/>
  <c r="BM395" i="9"/>
  <c r="BL395" i="9"/>
  <c r="BK395" i="9"/>
  <c r="BJ395" i="9"/>
  <c r="BI395" i="9"/>
  <c r="BQ394" i="9"/>
  <c r="BP394" i="9"/>
  <c r="BO394" i="9"/>
  <c r="BM394" i="9"/>
  <c r="BL394" i="9"/>
  <c r="BK394" i="9"/>
  <c r="BJ394" i="9"/>
  <c r="BI394" i="9"/>
  <c r="BQ393" i="9"/>
  <c r="BP393" i="9"/>
  <c r="BO393" i="9"/>
  <c r="BM393" i="9"/>
  <c r="BL393" i="9"/>
  <c r="BK393" i="9"/>
  <c r="BJ393" i="9"/>
  <c r="BI393" i="9"/>
  <c r="BQ392" i="9"/>
  <c r="BP392" i="9"/>
  <c r="BO392" i="9"/>
  <c r="BM392" i="9"/>
  <c r="BL392" i="9"/>
  <c r="BK392" i="9"/>
  <c r="BJ392" i="9"/>
  <c r="BI392" i="9"/>
  <c r="BQ391" i="9"/>
  <c r="BP391" i="9"/>
  <c r="BO391" i="9"/>
  <c r="BM391" i="9"/>
  <c r="BL391" i="9"/>
  <c r="BK391" i="9"/>
  <c r="BJ391" i="9"/>
  <c r="BI391" i="9"/>
  <c r="BQ390" i="9"/>
  <c r="BP390" i="9"/>
  <c r="BO390" i="9"/>
  <c r="BM390" i="9"/>
  <c r="BL390" i="9"/>
  <c r="BK390" i="9"/>
  <c r="BJ390" i="9"/>
  <c r="BI390" i="9"/>
  <c r="BQ389" i="9"/>
  <c r="BP389" i="9"/>
  <c r="BO389" i="9"/>
  <c r="BM389" i="9"/>
  <c r="BL389" i="9"/>
  <c r="BK389" i="9"/>
  <c r="BJ389" i="9"/>
  <c r="BI389" i="9"/>
  <c r="BQ388" i="9"/>
  <c r="BP388" i="9"/>
  <c r="BO388" i="9"/>
  <c r="BM388" i="9"/>
  <c r="BL388" i="9"/>
  <c r="BK388" i="9"/>
  <c r="BJ388" i="9"/>
  <c r="BI388" i="9"/>
  <c r="BQ387" i="9"/>
  <c r="BP387" i="9"/>
  <c r="BO387" i="9"/>
  <c r="BM387" i="9"/>
  <c r="BL387" i="9"/>
  <c r="BK387" i="9"/>
  <c r="BJ387" i="9"/>
  <c r="BI387" i="9"/>
  <c r="BQ386" i="9"/>
  <c r="BP386" i="9"/>
  <c r="BO386" i="9"/>
  <c r="BM386" i="9"/>
  <c r="BL386" i="9"/>
  <c r="BK386" i="9"/>
  <c r="BJ386" i="9"/>
  <c r="BI386" i="9"/>
  <c r="BQ385" i="9"/>
  <c r="BP385" i="9"/>
  <c r="BO385" i="9"/>
  <c r="BM385" i="9"/>
  <c r="BL385" i="9"/>
  <c r="BK385" i="9"/>
  <c r="BJ385" i="9"/>
  <c r="BI385" i="9"/>
  <c r="BQ384" i="9"/>
  <c r="BP384" i="9"/>
  <c r="BO384" i="9"/>
  <c r="BM384" i="9"/>
  <c r="BL384" i="9"/>
  <c r="BK384" i="9"/>
  <c r="BJ384" i="9"/>
  <c r="BI384" i="9"/>
  <c r="BQ383" i="9"/>
  <c r="BP383" i="9"/>
  <c r="BO383" i="9"/>
  <c r="BM383" i="9"/>
  <c r="BL383" i="9"/>
  <c r="BK383" i="9"/>
  <c r="BJ383" i="9"/>
  <c r="BI383" i="9"/>
  <c r="BQ382" i="9"/>
  <c r="BP382" i="9"/>
  <c r="BO382" i="9"/>
  <c r="BM382" i="9"/>
  <c r="BL382" i="9"/>
  <c r="BK382" i="9"/>
  <c r="BJ382" i="9"/>
  <c r="BI382" i="9"/>
  <c r="BQ381" i="9"/>
  <c r="BP381" i="9"/>
  <c r="BO381" i="9"/>
  <c r="BM381" i="9"/>
  <c r="BL381" i="9"/>
  <c r="BK381" i="9"/>
  <c r="BJ381" i="9"/>
  <c r="BI381" i="9"/>
  <c r="BQ380" i="9"/>
  <c r="BP380" i="9"/>
  <c r="BO380" i="9"/>
  <c r="BM380" i="9"/>
  <c r="BL380" i="9"/>
  <c r="BK380" i="9"/>
  <c r="BJ380" i="9"/>
  <c r="BI380" i="9"/>
  <c r="BQ379" i="9"/>
  <c r="BP379" i="9"/>
  <c r="BO379" i="9"/>
  <c r="BM379" i="9"/>
  <c r="BL379" i="9"/>
  <c r="BK379" i="9"/>
  <c r="BJ379" i="9"/>
  <c r="BI379" i="9"/>
  <c r="BQ378" i="9"/>
  <c r="BP378" i="9"/>
  <c r="BO378" i="9"/>
  <c r="BM378" i="9"/>
  <c r="BL378" i="9"/>
  <c r="BK378" i="9"/>
  <c r="BJ378" i="9"/>
  <c r="BI378" i="9"/>
  <c r="BQ377" i="9"/>
  <c r="BP377" i="9"/>
  <c r="BO377" i="9"/>
  <c r="BM377" i="9"/>
  <c r="BL377" i="9"/>
  <c r="BK377" i="9"/>
  <c r="BJ377" i="9"/>
  <c r="BI377" i="9"/>
  <c r="BQ376" i="9"/>
  <c r="BP376" i="9"/>
  <c r="BO376" i="9"/>
  <c r="BM376" i="9"/>
  <c r="BL376" i="9"/>
  <c r="BK376" i="9"/>
  <c r="BJ376" i="9"/>
  <c r="BI376" i="9"/>
  <c r="BQ375" i="9"/>
  <c r="BP375" i="9"/>
  <c r="BO375" i="9"/>
  <c r="BM375" i="9"/>
  <c r="BL375" i="9"/>
  <c r="BK375" i="9"/>
  <c r="BJ375" i="9"/>
  <c r="BI375" i="9"/>
  <c r="BQ374" i="9"/>
  <c r="BP374" i="9"/>
  <c r="BO374" i="9"/>
  <c r="BM374" i="9"/>
  <c r="BL374" i="9"/>
  <c r="BK374" i="9"/>
  <c r="BJ374" i="9"/>
  <c r="BI374" i="9"/>
  <c r="BQ373" i="9"/>
  <c r="BP373" i="9"/>
  <c r="BO373" i="9"/>
  <c r="BM373" i="9"/>
  <c r="BL373" i="9"/>
  <c r="BK373" i="9"/>
  <c r="BJ373" i="9"/>
  <c r="BI373" i="9"/>
  <c r="BQ372" i="9"/>
  <c r="BP372" i="9"/>
  <c r="BO372" i="9"/>
  <c r="BM372" i="9"/>
  <c r="BL372" i="9"/>
  <c r="BK372" i="9"/>
  <c r="BJ372" i="9"/>
  <c r="BI372" i="9"/>
  <c r="BQ371" i="9"/>
  <c r="BP371" i="9"/>
  <c r="BO371" i="9"/>
  <c r="BM371" i="9"/>
  <c r="BL371" i="9"/>
  <c r="BK371" i="9"/>
  <c r="BJ371" i="9"/>
  <c r="BI371" i="9"/>
  <c r="BQ370" i="9"/>
  <c r="BP370" i="9"/>
  <c r="BO370" i="9"/>
  <c r="BM370" i="9"/>
  <c r="BL370" i="9"/>
  <c r="BK370" i="9"/>
  <c r="BJ370" i="9"/>
  <c r="BI370" i="9"/>
  <c r="BQ369" i="9"/>
  <c r="BP369" i="9"/>
  <c r="BO369" i="9"/>
  <c r="BM369" i="9"/>
  <c r="BL369" i="9"/>
  <c r="BK369" i="9"/>
  <c r="BJ369" i="9"/>
  <c r="BI369" i="9"/>
  <c r="BQ368" i="9"/>
  <c r="BP368" i="9"/>
  <c r="BO368" i="9"/>
  <c r="BM368" i="9"/>
  <c r="BL368" i="9"/>
  <c r="BK368" i="9"/>
  <c r="BJ368" i="9"/>
  <c r="BI368" i="9"/>
  <c r="BQ367" i="9"/>
  <c r="BP367" i="9"/>
  <c r="BO367" i="9"/>
  <c r="BM367" i="9"/>
  <c r="BL367" i="9"/>
  <c r="BK367" i="9"/>
  <c r="BJ367" i="9"/>
  <c r="BI367" i="9"/>
  <c r="BQ366" i="9"/>
  <c r="BP366" i="9"/>
  <c r="BO366" i="9"/>
  <c r="BM366" i="9"/>
  <c r="BL366" i="9"/>
  <c r="BK366" i="9"/>
  <c r="BJ366" i="9"/>
  <c r="BI366" i="9"/>
  <c r="BQ365" i="9"/>
  <c r="BP365" i="9"/>
  <c r="BO365" i="9"/>
  <c r="BM365" i="9"/>
  <c r="BL365" i="9"/>
  <c r="BK365" i="9"/>
  <c r="BJ365" i="9"/>
  <c r="BI365" i="9"/>
  <c r="BQ364" i="9"/>
  <c r="BP364" i="9"/>
  <c r="BO364" i="9"/>
  <c r="BM364" i="9"/>
  <c r="BL364" i="9"/>
  <c r="BK364" i="9"/>
  <c r="BJ364" i="9"/>
  <c r="BI364" i="9"/>
  <c r="BQ363" i="9"/>
  <c r="BP363" i="9"/>
  <c r="BO363" i="9"/>
  <c r="BM363" i="9"/>
  <c r="BL363" i="9"/>
  <c r="BK363" i="9"/>
  <c r="BJ363" i="9"/>
  <c r="BI363" i="9"/>
  <c r="BQ362" i="9"/>
  <c r="BP362" i="9"/>
  <c r="BO362" i="9"/>
  <c r="BM362" i="9"/>
  <c r="BL362" i="9"/>
  <c r="BK362" i="9"/>
  <c r="BJ362" i="9"/>
  <c r="BI362" i="9"/>
  <c r="BQ361" i="9"/>
  <c r="BP361" i="9"/>
  <c r="BO361" i="9"/>
  <c r="BM361" i="9"/>
  <c r="BL361" i="9"/>
  <c r="BK361" i="9"/>
  <c r="BJ361" i="9"/>
  <c r="BI361" i="9"/>
  <c r="BQ360" i="9"/>
  <c r="BP360" i="9"/>
  <c r="BO360" i="9"/>
  <c r="BM360" i="9"/>
  <c r="BL360" i="9"/>
  <c r="BK360" i="9"/>
  <c r="BJ360" i="9"/>
  <c r="BI360" i="9"/>
  <c r="BQ359" i="9"/>
  <c r="BP359" i="9"/>
  <c r="BO359" i="9"/>
  <c r="BM359" i="9"/>
  <c r="BL359" i="9"/>
  <c r="BK359" i="9"/>
  <c r="BJ359" i="9"/>
  <c r="BI359" i="9"/>
  <c r="BQ358" i="9"/>
  <c r="BP358" i="9"/>
  <c r="BO358" i="9"/>
  <c r="BM358" i="9"/>
  <c r="BL358" i="9"/>
  <c r="BK358" i="9"/>
  <c r="BJ358" i="9"/>
  <c r="BI358" i="9"/>
  <c r="BQ357" i="9"/>
  <c r="BP357" i="9"/>
  <c r="BO357" i="9"/>
  <c r="BM357" i="9"/>
  <c r="BL357" i="9"/>
  <c r="BK357" i="9"/>
  <c r="BJ357" i="9"/>
  <c r="BI357" i="9"/>
  <c r="BQ356" i="9"/>
  <c r="BP356" i="9"/>
  <c r="BO356" i="9"/>
  <c r="BM356" i="9"/>
  <c r="BL356" i="9"/>
  <c r="BK356" i="9"/>
  <c r="BJ356" i="9"/>
  <c r="BI356" i="9"/>
  <c r="BQ355" i="9"/>
  <c r="BP355" i="9"/>
  <c r="BO355" i="9"/>
  <c r="BM355" i="9"/>
  <c r="BL355" i="9"/>
  <c r="BK355" i="9"/>
  <c r="BJ355" i="9"/>
  <c r="BI355" i="9"/>
  <c r="BQ354" i="9"/>
  <c r="BP354" i="9"/>
  <c r="BO354" i="9"/>
  <c r="BM354" i="9"/>
  <c r="BL354" i="9"/>
  <c r="BK354" i="9"/>
  <c r="BJ354" i="9"/>
  <c r="BI354" i="9"/>
  <c r="BQ353" i="9"/>
  <c r="BP353" i="9"/>
  <c r="BO353" i="9"/>
  <c r="BM353" i="9"/>
  <c r="BL353" i="9"/>
  <c r="BK353" i="9"/>
  <c r="BJ353" i="9"/>
  <c r="BI353" i="9"/>
  <c r="BQ352" i="9"/>
  <c r="BP352" i="9"/>
  <c r="BO352" i="9"/>
  <c r="BM352" i="9"/>
  <c r="BL352" i="9"/>
  <c r="BK352" i="9"/>
  <c r="BJ352" i="9"/>
  <c r="BI352" i="9"/>
  <c r="BQ351" i="9"/>
  <c r="BP351" i="9"/>
  <c r="BO351" i="9"/>
  <c r="BM351" i="9"/>
  <c r="BL351" i="9"/>
  <c r="BK351" i="9"/>
  <c r="BJ351" i="9"/>
  <c r="BI351" i="9"/>
  <c r="BQ350" i="9"/>
  <c r="BP350" i="9"/>
  <c r="BO350" i="9"/>
  <c r="BM350" i="9"/>
  <c r="BL350" i="9"/>
  <c r="BK350" i="9"/>
  <c r="BJ350" i="9"/>
  <c r="BI350" i="9"/>
  <c r="BQ349" i="9"/>
  <c r="BP349" i="9"/>
  <c r="BO349" i="9"/>
  <c r="BM349" i="9"/>
  <c r="BL349" i="9"/>
  <c r="BK349" i="9"/>
  <c r="BJ349" i="9"/>
  <c r="BI349" i="9"/>
  <c r="BQ348" i="9"/>
  <c r="BP348" i="9"/>
  <c r="BO348" i="9"/>
  <c r="BM348" i="9"/>
  <c r="BL348" i="9"/>
  <c r="BK348" i="9"/>
  <c r="BJ348" i="9"/>
  <c r="BI348" i="9"/>
  <c r="BQ347" i="9"/>
  <c r="BP347" i="9"/>
  <c r="BO347" i="9"/>
  <c r="BM347" i="9"/>
  <c r="BL347" i="9"/>
  <c r="BK347" i="9"/>
  <c r="BJ347" i="9"/>
  <c r="BI347" i="9"/>
  <c r="BQ346" i="9"/>
  <c r="BP346" i="9"/>
  <c r="BO346" i="9"/>
  <c r="BM346" i="9"/>
  <c r="BL346" i="9"/>
  <c r="BK346" i="9"/>
  <c r="BJ346" i="9"/>
  <c r="BI346" i="9"/>
  <c r="BQ345" i="9"/>
  <c r="BP345" i="9"/>
  <c r="BO345" i="9"/>
  <c r="BM345" i="9"/>
  <c r="BL345" i="9"/>
  <c r="BK345" i="9"/>
  <c r="BJ345" i="9"/>
  <c r="BI345" i="9"/>
  <c r="BQ344" i="9"/>
  <c r="BP344" i="9"/>
  <c r="BO344" i="9"/>
  <c r="BM344" i="9"/>
  <c r="BL344" i="9"/>
  <c r="BK344" i="9"/>
  <c r="BJ344" i="9"/>
  <c r="BI344" i="9"/>
  <c r="BQ343" i="9"/>
  <c r="BP343" i="9"/>
  <c r="BO343" i="9"/>
  <c r="BM343" i="9"/>
  <c r="BL343" i="9"/>
  <c r="BK343" i="9"/>
  <c r="BJ343" i="9"/>
  <c r="BI343" i="9"/>
  <c r="BQ342" i="9"/>
  <c r="BP342" i="9"/>
  <c r="BO342" i="9"/>
  <c r="BM342" i="9"/>
  <c r="BL342" i="9"/>
  <c r="BK342" i="9"/>
  <c r="BJ342" i="9"/>
  <c r="BI342" i="9"/>
  <c r="BQ341" i="9"/>
  <c r="BP341" i="9"/>
  <c r="BO341" i="9"/>
  <c r="BM341" i="9"/>
  <c r="BL341" i="9"/>
  <c r="BK341" i="9"/>
  <c r="BJ341" i="9"/>
  <c r="BI341" i="9"/>
  <c r="BQ340" i="9"/>
  <c r="BP340" i="9"/>
  <c r="BO340" i="9"/>
  <c r="BM340" i="9"/>
  <c r="BL340" i="9"/>
  <c r="BK340" i="9"/>
  <c r="BJ340" i="9"/>
  <c r="BI340" i="9"/>
  <c r="BQ339" i="9"/>
  <c r="BP339" i="9"/>
  <c r="BO339" i="9"/>
  <c r="BM339" i="9"/>
  <c r="BL339" i="9"/>
  <c r="BK339" i="9"/>
  <c r="BJ339" i="9"/>
  <c r="BI339" i="9"/>
  <c r="BQ338" i="9"/>
  <c r="BP338" i="9"/>
  <c r="BO338" i="9"/>
  <c r="BM338" i="9"/>
  <c r="BL338" i="9"/>
  <c r="BK338" i="9"/>
  <c r="BJ338" i="9"/>
  <c r="BI338" i="9"/>
  <c r="BQ337" i="9"/>
  <c r="BP337" i="9"/>
  <c r="BO337" i="9"/>
  <c r="BM337" i="9"/>
  <c r="BL337" i="9"/>
  <c r="BK337" i="9"/>
  <c r="BJ337" i="9"/>
  <c r="BI337" i="9"/>
  <c r="BQ336" i="9"/>
  <c r="BP336" i="9"/>
  <c r="BO336" i="9"/>
  <c r="BM336" i="9"/>
  <c r="BL336" i="9"/>
  <c r="BK336" i="9"/>
  <c r="BJ336" i="9"/>
  <c r="BI336" i="9"/>
  <c r="BQ335" i="9"/>
  <c r="BP335" i="9"/>
  <c r="BO335" i="9"/>
  <c r="BM335" i="9"/>
  <c r="BL335" i="9"/>
  <c r="BK335" i="9"/>
  <c r="BJ335" i="9"/>
  <c r="BI335" i="9"/>
  <c r="BQ334" i="9"/>
  <c r="BP334" i="9"/>
  <c r="BO334" i="9"/>
  <c r="BM334" i="9"/>
  <c r="BL334" i="9"/>
  <c r="BK334" i="9"/>
  <c r="BJ334" i="9"/>
  <c r="BI334" i="9"/>
  <c r="BQ333" i="9"/>
  <c r="BP333" i="9"/>
  <c r="BO333" i="9"/>
  <c r="BM333" i="9"/>
  <c r="BL333" i="9"/>
  <c r="BK333" i="9"/>
  <c r="BJ333" i="9"/>
  <c r="BI333" i="9"/>
  <c r="BQ332" i="9"/>
  <c r="BP332" i="9"/>
  <c r="BO332" i="9"/>
  <c r="BM332" i="9"/>
  <c r="BL332" i="9"/>
  <c r="BK332" i="9"/>
  <c r="BJ332" i="9"/>
  <c r="BI332" i="9"/>
  <c r="BQ331" i="9"/>
  <c r="BP331" i="9"/>
  <c r="BO331" i="9"/>
  <c r="BM331" i="9"/>
  <c r="BL331" i="9"/>
  <c r="BK331" i="9"/>
  <c r="BJ331" i="9"/>
  <c r="BI331" i="9"/>
  <c r="BQ330" i="9"/>
  <c r="BP330" i="9"/>
  <c r="BO330" i="9"/>
  <c r="BM330" i="9"/>
  <c r="BL330" i="9"/>
  <c r="BK330" i="9"/>
  <c r="BJ330" i="9"/>
  <c r="BI330" i="9"/>
  <c r="BQ329" i="9"/>
  <c r="BP329" i="9"/>
  <c r="BO329" i="9"/>
  <c r="BM329" i="9"/>
  <c r="BL329" i="9"/>
  <c r="BK329" i="9"/>
  <c r="BJ329" i="9"/>
  <c r="BI329" i="9"/>
  <c r="BQ328" i="9"/>
  <c r="BP328" i="9"/>
  <c r="BO328" i="9"/>
  <c r="BM328" i="9"/>
  <c r="BL328" i="9"/>
  <c r="BK328" i="9"/>
  <c r="BJ328" i="9"/>
  <c r="BI328" i="9"/>
  <c r="BQ327" i="9"/>
  <c r="BP327" i="9"/>
  <c r="BO327" i="9"/>
  <c r="BM327" i="9"/>
  <c r="BL327" i="9"/>
  <c r="BK327" i="9"/>
  <c r="BJ327" i="9"/>
  <c r="BI327" i="9"/>
  <c r="BQ326" i="9"/>
  <c r="BP326" i="9"/>
  <c r="BO326" i="9"/>
  <c r="BM326" i="9"/>
  <c r="BL326" i="9"/>
  <c r="BK326" i="9"/>
  <c r="BJ326" i="9"/>
  <c r="BI326" i="9"/>
  <c r="BQ325" i="9"/>
  <c r="BP325" i="9"/>
  <c r="BO325" i="9"/>
  <c r="BM325" i="9"/>
  <c r="BL325" i="9"/>
  <c r="BK325" i="9"/>
  <c r="BJ325" i="9"/>
  <c r="BI325" i="9"/>
  <c r="BQ324" i="9"/>
  <c r="BP324" i="9"/>
  <c r="BO324" i="9"/>
  <c r="BM324" i="9"/>
  <c r="BL324" i="9"/>
  <c r="BK324" i="9"/>
  <c r="BJ324" i="9"/>
  <c r="BI324" i="9"/>
  <c r="BQ323" i="9"/>
  <c r="BP323" i="9"/>
  <c r="BO323" i="9"/>
  <c r="BM323" i="9"/>
  <c r="BL323" i="9"/>
  <c r="BK323" i="9"/>
  <c r="BJ323" i="9"/>
  <c r="BI323" i="9"/>
  <c r="BQ322" i="9"/>
  <c r="BP322" i="9"/>
  <c r="BO322" i="9"/>
  <c r="BM322" i="9"/>
  <c r="BL322" i="9"/>
  <c r="BK322" i="9"/>
  <c r="BJ322" i="9"/>
  <c r="BI322" i="9"/>
  <c r="BQ321" i="9"/>
  <c r="BP321" i="9"/>
  <c r="BO321" i="9"/>
  <c r="BM321" i="9"/>
  <c r="BL321" i="9"/>
  <c r="BK321" i="9"/>
  <c r="BJ321" i="9"/>
  <c r="BI321" i="9"/>
  <c r="BQ320" i="9"/>
  <c r="BP320" i="9"/>
  <c r="BO320" i="9"/>
  <c r="BM320" i="9"/>
  <c r="BL320" i="9"/>
  <c r="BK320" i="9"/>
  <c r="BJ320" i="9"/>
  <c r="BI320" i="9"/>
  <c r="BQ319" i="9"/>
  <c r="BP319" i="9"/>
  <c r="BO319" i="9"/>
  <c r="BM319" i="9"/>
  <c r="BL319" i="9"/>
  <c r="BK319" i="9"/>
  <c r="BJ319" i="9"/>
  <c r="BI319" i="9"/>
  <c r="BQ318" i="9"/>
  <c r="BP318" i="9"/>
  <c r="BO318" i="9"/>
  <c r="BM318" i="9"/>
  <c r="BL318" i="9"/>
  <c r="BK318" i="9"/>
  <c r="BJ318" i="9"/>
  <c r="BI318" i="9"/>
  <c r="BQ317" i="9"/>
  <c r="BP317" i="9"/>
  <c r="BO317" i="9"/>
  <c r="BM317" i="9"/>
  <c r="BL317" i="9"/>
  <c r="BK317" i="9"/>
  <c r="BJ317" i="9"/>
  <c r="BI317" i="9"/>
  <c r="BQ316" i="9"/>
  <c r="BP316" i="9"/>
  <c r="BO316" i="9"/>
  <c r="BM316" i="9"/>
  <c r="BL316" i="9"/>
  <c r="BK316" i="9"/>
  <c r="BJ316" i="9"/>
  <c r="BI316" i="9"/>
  <c r="BQ315" i="9"/>
  <c r="BP315" i="9"/>
  <c r="BO315" i="9"/>
  <c r="BM315" i="9"/>
  <c r="BL315" i="9"/>
  <c r="BK315" i="9"/>
  <c r="BJ315" i="9"/>
  <c r="BI315" i="9"/>
  <c r="BQ314" i="9"/>
  <c r="BP314" i="9"/>
  <c r="BO314" i="9"/>
  <c r="BM314" i="9"/>
  <c r="BL314" i="9"/>
  <c r="BK314" i="9"/>
  <c r="BJ314" i="9"/>
  <c r="BI314" i="9"/>
  <c r="BQ313" i="9"/>
  <c r="BP313" i="9"/>
  <c r="BO313" i="9"/>
  <c r="BM313" i="9"/>
  <c r="BL313" i="9"/>
  <c r="BK313" i="9"/>
  <c r="BJ313" i="9"/>
  <c r="BI313" i="9"/>
  <c r="BQ312" i="9"/>
  <c r="BP312" i="9"/>
  <c r="BO312" i="9"/>
  <c r="BM312" i="9"/>
  <c r="BL312" i="9"/>
  <c r="BK312" i="9"/>
  <c r="BJ312" i="9"/>
  <c r="BI312" i="9"/>
  <c r="BQ311" i="9"/>
  <c r="BP311" i="9"/>
  <c r="BO311" i="9"/>
  <c r="BM311" i="9"/>
  <c r="BL311" i="9"/>
  <c r="BK311" i="9"/>
  <c r="BJ311" i="9"/>
  <c r="BI311" i="9"/>
  <c r="BQ310" i="9"/>
  <c r="BP310" i="9"/>
  <c r="BO310" i="9"/>
  <c r="BM310" i="9"/>
  <c r="BL310" i="9"/>
  <c r="BK310" i="9"/>
  <c r="BJ310" i="9"/>
  <c r="BI310" i="9"/>
  <c r="BQ309" i="9"/>
  <c r="BP309" i="9"/>
  <c r="BO309" i="9"/>
  <c r="BM309" i="9"/>
  <c r="BL309" i="9"/>
  <c r="BK309" i="9"/>
  <c r="BJ309" i="9"/>
  <c r="BI309" i="9"/>
  <c r="BQ308" i="9"/>
  <c r="BP308" i="9"/>
  <c r="BO308" i="9"/>
  <c r="BM308" i="9"/>
  <c r="BL308" i="9"/>
  <c r="BK308" i="9"/>
  <c r="BJ308" i="9"/>
  <c r="BI308" i="9"/>
  <c r="BQ307" i="9"/>
  <c r="BP307" i="9"/>
  <c r="BO307" i="9"/>
  <c r="BM307" i="9"/>
  <c r="BL307" i="9"/>
  <c r="BK307" i="9"/>
  <c r="BJ307" i="9"/>
  <c r="BI307" i="9"/>
  <c r="BQ306" i="9"/>
  <c r="BP306" i="9"/>
  <c r="BO306" i="9"/>
  <c r="BM306" i="9"/>
  <c r="BL306" i="9"/>
  <c r="BK306" i="9"/>
  <c r="BJ306" i="9"/>
  <c r="BI306" i="9"/>
  <c r="BQ305" i="9"/>
  <c r="BP305" i="9"/>
  <c r="BO305" i="9"/>
  <c r="BM305" i="9"/>
  <c r="BL305" i="9"/>
  <c r="BK305" i="9"/>
  <c r="BJ305" i="9"/>
  <c r="BI305" i="9"/>
  <c r="BQ304" i="9"/>
  <c r="BP304" i="9"/>
  <c r="BO304" i="9"/>
  <c r="BM304" i="9"/>
  <c r="BL304" i="9"/>
  <c r="BK304" i="9"/>
  <c r="BJ304" i="9"/>
  <c r="BI304" i="9"/>
  <c r="BQ303" i="9"/>
  <c r="BP303" i="9"/>
  <c r="BO303" i="9"/>
  <c r="BM303" i="9"/>
  <c r="BL303" i="9"/>
  <c r="BK303" i="9"/>
  <c r="BJ303" i="9"/>
  <c r="BI303" i="9"/>
  <c r="BQ302" i="9"/>
  <c r="BP302" i="9"/>
  <c r="BO302" i="9"/>
  <c r="BM302" i="9"/>
  <c r="BL302" i="9"/>
  <c r="BK302" i="9"/>
  <c r="BJ302" i="9"/>
  <c r="BI302" i="9"/>
  <c r="BQ301" i="9"/>
  <c r="BP301" i="9"/>
  <c r="BO301" i="9"/>
  <c r="BM301" i="9"/>
  <c r="BL301" i="9"/>
  <c r="BK301" i="9"/>
  <c r="BJ301" i="9"/>
  <c r="BI301" i="9"/>
  <c r="BQ300" i="9"/>
  <c r="BP300" i="9"/>
  <c r="BO300" i="9"/>
  <c r="BM300" i="9"/>
  <c r="BL300" i="9"/>
  <c r="BK300" i="9"/>
  <c r="BJ300" i="9"/>
  <c r="BI300" i="9"/>
  <c r="BQ299" i="9"/>
  <c r="BP299" i="9"/>
  <c r="BO299" i="9"/>
  <c r="BM299" i="9"/>
  <c r="BL299" i="9"/>
  <c r="BK299" i="9"/>
  <c r="BJ299" i="9"/>
  <c r="BI299" i="9"/>
  <c r="BQ298" i="9"/>
  <c r="BP298" i="9"/>
  <c r="BO298" i="9"/>
  <c r="BM298" i="9"/>
  <c r="BL298" i="9"/>
  <c r="BK298" i="9"/>
  <c r="BJ298" i="9"/>
  <c r="BI298" i="9"/>
  <c r="BQ297" i="9"/>
  <c r="BP297" i="9"/>
  <c r="BO297" i="9"/>
  <c r="BM297" i="9"/>
  <c r="BL297" i="9"/>
  <c r="BK297" i="9"/>
  <c r="BJ297" i="9"/>
  <c r="BI297" i="9"/>
  <c r="BQ296" i="9"/>
  <c r="BP296" i="9"/>
  <c r="BO296" i="9"/>
  <c r="BM296" i="9"/>
  <c r="BL296" i="9"/>
  <c r="BK296" i="9"/>
  <c r="BJ296" i="9"/>
  <c r="BI296" i="9"/>
  <c r="BQ295" i="9"/>
  <c r="BP295" i="9"/>
  <c r="BO295" i="9"/>
  <c r="BM295" i="9"/>
  <c r="BL295" i="9"/>
  <c r="BK295" i="9"/>
  <c r="BJ295" i="9"/>
  <c r="BI295" i="9"/>
  <c r="BQ294" i="9"/>
  <c r="BP294" i="9"/>
  <c r="BO294" i="9"/>
  <c r="BM294" i="9"/>
  <c r="BL294" i="9"/>
  <c r="BK294" i="9"/>
  <c r="BJ294" i="9"/>
  <c r="BI294" i="9"/>
  <c r="BQ293" i="9"/>
  <c r="BP293" i="9"/>
  <c r="BO293" i="9"/>
  <c r="BM293" i="9"/>
  <c r="BL293" i="9"/>
  <c r="BK293" i="9"/>
  <c r="BJ293" i="9"/>
  <c r="BI293" i="9"/>
  <c r="BQ292" i="9"/>
  <c r="BP292" i="9"/>
  <c r="BO292" i="9"/>
  <c r="BM292" i="9"/>
  <c r="BL292" i="9"/>
  <c r="BK292" i="9"/>
  <c r="BJ292" i="9"/>
  <c r="BI292" i="9"/>
  <c r="BQ291" i="9"/>
  <c r="BP291" i="9"/>
  <c r="BO291" i="9"/>
  <c r="BM291" i="9"/>
  <c r="BL291" i="9"/>
  <c r="BK291" i="9"/>
  <c r="BJ291" i="9"/>
  <c r="BI291" i="9"/>
  <c r="BQ290" i="9"/>
  <c r="BP290" i="9"/>
  <c r="BO290" i="9"/>
  <c r="BM290" i="9"/>
  <c r="BL290" i="9"/>
  <c r="BK290" i="9"/>
  <c r="BJ290" i="9"/>
  <c r="BI290" i="9"/>
  <c r="BQ289" i="9"/>
  <c r="BP289" i="9"/>
  <c r="BO289" i="9"/>
  <c r="BM289" i="9"/>
  <c r="BL289" i="9"/>
  <c r="BK289" i="9"/>
  <c r="BJ289" i="9"/>
  <c r="BI289" i="9"/>
  <c r="BQ288" i="9"/>
  <c r="BP288" i="9"/>
  <c r="BO288" i="9"/>
  <c r="BM288" i="9"/>
  <c r="BL288" i="9"/>
  <c r="BK288" i="9"/>
  <c r="BJ288" i="9"/>
  <c r="BI288" i="9"/>
  <c r="BQ287" i="9"/>
  <c r="BP287" i="9"/>
  <c r="BO287" i="9"/>
  <c r="BM287" i="9"/>
  <c r="BL287" i="9"/>
  <c r="BK287" i="9"/>
  <c r="BJ287" i="9"/>
  <c r="BI287" i="9"/>
  <c r="BQ286" i="9"/>
  <c r="BP286" i="9"/>
  <c r="BO286" i="9"/>
  <c r="BM286" i="9"/>
  <c r="BL286" i="9"/>
  <c r="BK286" i="9"/>
  <c r="BJ286" i="9"/>
  <c r="BI286" i="9"/>
  <c r="BQ285" i="9"/>
  <c r="BP285" i="9"/>
  <c r="BO285" i="9"/>
  <c r="BM285" i="9"/>
  <c r="BL285" i="9"/>
  <c r="BK285" i="9"/>
  <c r="BJ285" i="9"/>
  <c r="BI285" i="9"/>
  <c r="BQ284" i="9"/>
  <c r="BP284" i="9"/>
  <c r="BO284" i="9"/>
  <c r="BM284" i="9"/>
  <c r="BL284" i="9"/>
  <c r="BK284" i="9"/>
  <c r="BJ284" i="9"/>
  <c r="BI284" i="9"/>
  <c r="BQ283" i="9"/>
  <c r="BP283" i="9"/>
  <c r="BO283" i="9"/>
  <c r="BM283" i="9"/>
  <c r="BL283" i="9"/>
  <c r="BK283" i="9"/>
  <c r="BJ283" i="9"/>
  <c r="BI283" i="9"/>
  <c r="BQ282" i="9"/>
  <c r="BP282" i="9"/>
  <c r="BO282" i="9"/>
  <c r="BM282" i="9"/>
  <c r="BL282" i="9"/>
  <c r="BK282" i="9"/>
  <c r="BJ282" i="9"/>
  <c r="BI282" i="9"/>
  <c r="BQ281" i="9"/>
  <c r="BP281" i="9"/>
  <c r="BO281" i="9"/>
  <c r="BM281" i="9"/>
  <c r="BL281" i="9"/>
  <c r="BK281" i="9"/>
  <c r="BJ281" i="9"/>
  <c r="BI281" i="9"/>
  <c r="BQ280" i="9"/>
  <c r="BP280" i="9"/>
  <c r="BO280" i="9"/>
  <c r="BM280" i="9"/>
  <c r="BL280" i="9"/>
  <c r="BK280" i="9"/>
  <c r="BJ280" i="9"/>
  <c r="BI280" i="9"/>
  <c r="BQ279" i="9"/>
  <c r="BP279" i="9"/>
  <c r="BO279" i="9"/>
  <c r="BM279" i="9"/>
  <c r="BL279" i="9"/>
  <c r="BK279" i="9"/>
  <c r="BJ279" i="9"/>
  <c r="BI279" i="9"/>
  <c r="BQ278" i="9"/>
  <c r="BP278" i="9"/>
  <c r="BO278" i="9"/>
  <c r="BM278" i="9"/>
  <c r="BL278" i="9"/>
  <c r="BK278" i="9"/>
  <c r="BJ278" i="9"/>
  <c r="BI278" i="9"/>
  <c r="BQ277" i="9"/>
  <c r="BP277" i="9"/>
  <c r="BO277" i="9"/>
  <c r="BM277" i="9"/>
  <c r="BL277" i="9"/>
  <c r="BK277" i="9"/>
  <c r="BJ277" i="9"/>
  <c r="BI277" i="9"/>
  <c r="BQ276" i="9"/>
  <c r="BP276" i="9"/>
  <c r="BO276" i="9"/>
  <c r="BM276" i="9"/>
  <c r="BL276" i="9"/>
  <c r="BK276" i="9"/>
  <c r="BJ276" i="9"/>
  <c r="BI276" i="9"/>
  <c r="BQ275" i="9"/>
  <c r="BP275" i="9"/>
  <c r="BO275" i="9"/>
  <c r="BM275" i="9"/>
  <c r="BL275" i="9"/>
  <c r="BK275" i="9"/>
  <c r="BJ275" i="9"/>
  <c r="BI275" i="9"/>
  <c r="BQ274" i="9"/>
  <c r="BP274" i="9"/>
  <c r="BO274" i="9"/>
  <c r="BM274" i="9"/>
  <c r="BL274" i="9"/>
  <c r="BK274" i="9"/>
  <c r="BJ274" i="9"/>
  <c r="BI274" i="9"/>
  <c r="BQ273" i="9"/>
  <c r="BP273" i="9"/>
  <c r="BO273" i="9"/>
  <c r="BM273" i="9"/>
  <c r="BL273" i="9"/>
  <c r="BK273" i="9"/>
  <c r="BJ273" i="9"/>
  <c r="BI273" i="9"/>
  <c r="BQ272" i="9"/>
  <c r="BP272" i="9"/>
  <c r="BO272" i="9"/>
  <c r="BM272" i="9"/>
  <c r="BL272" i="9"/>
  <c r="BK272" i="9"/>
  <c r="BJ272" i="9"/>
  <c r="BI272" i="9"/>
  <c r="BQ271" i="9"/>
  <c r="BP271" i="9"/>
  <c r="BO271" i="9"/>
  <c r="BM271" i="9"/>
  <c r="BL271" i="9"/>
  <c r="BK271" i="9"/>
  <c r="BJ271" i="9"/>
  <c r="BI271" i="9"/>
  <c r="BQ270" i="9"/>
  <c r="BP270" i="9"/>
  <c r="BO270" i="9"/>
  <c r="BM270" i="9"/>
  <c r="BL270" i="9"/>
  <c r="BK270" i="9"/>
  <c r="BJ270" i="9"/>
  <c r="BI270" i="9"/>
  <c r="BQ269" i="9"/>
  <c r="BP269" i="9"/>
  <c r="BO269" i="9"/>
  <c r="BM269" i="9"/>
  <c r="BL269" i="9"/>
  <c r="BK269" i="9"/>
  <c r="BJ269" i="9"/>
  <c r="BI269" i="9"/>
  <c r="BQ268" i="9"/>
  <c r="BP268" i="9"/>
  <c r="BO268" i="9"/>
  <c r="BM268" i="9"/>
  <c r="BL268" i="9"/>
  <c r="BK268" i="9"/>
  <c r="BJ268" i="9"/>
  <c r="BI268" i="9"/>
  <c r="BQ267" i="9"/>
  <c r="BP267" i="9"/>
  <c r="BO267" i="9"/>
  <c r="BM267" i="9"/>
  <c r="BL267" i="9"/>
  <c r="BK267" i="9"/>
  <c r="BJ267" i="9"/>
  <c r="BI267" i="9"/>
  <c r="BQ266" i="9"/>
  <c r="BP266" i="9"/>
  <c r="BO266" i="9"/>
  <c r="BM266" i="9"/>
  <c r="BL266" i="9"/>
  <c r="BK266" i="9"/>
  <c r="BJ266" i="9"/>
  <c r="BI266" i="9"/>
  <c r="BQ265" i="9"/>
  <c r="BP265" i="9"/>
  <c r="BO265" i="9"/>
  <c r="BM265" i="9"/>
  <c r="BL265" i="9"/>
  <c r="BK265" i="9"/>
  <c r="BJ265" i="9"/>
  <c r="BI265" i="9"/>
  <c r="BQ264" i="9"/>
  <c r="BP264" i="9"/>
  <c r="BO264" i="9"/>
  <c r="BM264" i="9"/>
  <c r="BL264" i="9"/>
  <c r="BK264" i="9"/>
  <c r="BJ264" i="9"/>
  <c r="BI264" i="9"/>
  <c r="BQ263" i="9"/>
  <c r="BP263" i="9"/>
  <c r="BO263" i="9"/>
  <c r="BM263" i="9"/>
  <c r="BL263" i="9"/>
  <c r="BK263" i="9"/>
  <c r="BJ263" i="9"/>
  <c r="BI263" i="9"/>
  <c r="BQ262" i="9"/>
  <c r="BP262" i="9"/>
  <c r="BO262" i="9"/>
  <c r="BM262" i="9"/>
  <c r="BL262" i="9"/>
  <c r="BK262" i="9"/>
  <c r="BJ262" i="9"/>
  <c r="BI262" i="9"/>
  <c r="BQ261" i="9"/>
  <c r="BP261" i="9"/>
  <c r="BO261" i="9"/>
  <c r="BM261" i="9"/>
  <c r="BL261" i="9"/>
  <c r="BK261" i="9"/>
  <c r="BJ261" i="9"/>
  <c r="BI261" i="9"/>
  <c r="BQ260" i="9"/>
  <c r="BP260" i="9"/>
  <c r="BO260" i="9"/>
  <c r="BM260" i="9"/>
  <c r="BL260" i="9"/>
  <c r="BK260" i="9"/>
  <c r="BJ260" i="9"/>
  <c r="BI260" i="9"/>
  <c r="BQ259" i="9"/>
  <c r="BP259" i="9"/>
  <c r="BO259" i="9"/>
  <c r="BM259" i="9"/>
  <c r="BL259" i="9"/>
  <c r="BK259" i="9"/>
  <c r="BJ259" i="9"/>
  <c r="BI259" i="9"/>
  <c r="BQ258" i="9"/>
  <c r="BP258" i="9"/>
  <c r="BO258" i="9"/>
  <c r="BM258" i="9"/>
  <c r="BL258" i="9"/>
  <c r="BK258" i="9"/>
  <c r="BJ258" i="9"/>
  <c r="BI258" i="9"/>
  <c r="BQ257" i="9"/>
  <c r="BP257" i="9"/>
  <c r="BO257" i="9"/>
  <c r="BM257" i="9"/>
  <c r="BL257" i="9"/>
  <c r="BK257" i="9"/>
  <c r="BJ257" i="9"/>
  <c r="BI257" i="9"/>
  <c r="BQ256" i="9"/>
  <c r="BP256" i="9"/>
  <c r="BO256" i="9"/>
  <c r="BM256" i="9"/>
  <c r="BL256" i="9"/>
  <c r="BK256" i="9"/>
  <c r="BJ256" i="9"/>
  <c r="BI256" i="9"/>
  <c r="BQ255" i="9"/>
  <c r="BP255" i="9"/>
  <c r="BO255" i="9"/>
  <c r="BM255" i="9"/>
  <c r="BL255" i="9"/>
  <c r="BK255" i="9"/>
  <c r="BJ255" i="9"/>
  <c r="BI255" i="9"/>
  <c r="BQ254" i="9"/>
  <c r="BP254" i="9"/>
  <c r="BO254" i="9"/>
  <c r="BM254" i="9"/>
  <c r="BL254" i="9"/>
  <c r="BK254" i="9"/>
  <c r="BJ254" i="9"/>
  <c r="BI254" i="9"/>
  <c r="BQ253" i="9"/>
  <c r="BP253" i="9"/>
  <c r="BO253" i="9"/>
  <c r="BM253" i="9"/>
  <c r="BL253" i="9"/>
  <c r="BK253" i="9"/>
  <c r="BJ253" i="9"/>
  <c r="BI253" i="9"/>
  <c r="BQ252" i="9"/>
  <c r="BP252" i="9"/>
  <c r="BO252" i="9"/>
  <c r="BM252" i="9"/>
  <c r="BL252" i="9"/>
  <c r="BK252" i="9"/>
  <c r="BJ252" i="9"/>
  <c r="BI252" i="9"/>
  <c r="BQ251" i="9"/>
  <c r="BP251" i="9"/>
  <c r="BO251" i="9"/>
  <c r="BM251" i="9"/>
  <c r="BL251" i="9"/>
  <c r="BK251" i="9"/>
  <c r="BJ251" i="9"/>
  <c r="BI251" i="9"/>
  <c r="BQ250" i="9"/>
  <c r="BP250" i="9"/>
  <c r="BO250" i="9"/>
  <c r="BM250" i="9"/>
  <c r="BL250" i="9"/>
  <c r="BK250" i="9"/>
  <c r="BJ250" i="9"/>
  <c r="BI250" i="9"/>
  <c r="BQ249" i="9"/>
  <c r="BP249" i="9"/>
  <c r="BO249" i="9"/>
  <c r="BM249" i="9"/>
  <c r="BL249" i="9"/>
  <c r="BK249" i="9"/>
  <c r="BJ249" i="9"/>
  <c r="BI249" i="9"/>
  <c r="BQ248" i="9"/>
  <c r="BP248" i="9"/>
  <c r="BO248" i="9"/>
  <c r="BM248" i="9"/>
  <c r="BL248" i="9"/>
  <c r="BK248" i="9"/>
  <c r="BJ248" i="9"/>
  <c r="BI248" i="9"/>
  <c r="BQ247" i="9"/>
  <c r="BP247" i="9"/>
  <c r="BO247" i="9"/>
  <c r="BM247" i="9"/>
  <c r="BL247" i="9"/>
  <c r="BK247" i="9"/>
  <c r="BJ247" i="9"/>
  <c r="BI247" i="9"/>
  <c r="BQ246" i="9"/>
  <c r="BP246" i="9"/>
  <c r="BO246" i="9"/>
  <c r="BM246" i="9"/>
  <c r="BL246" i="9"/>
  <c r="BK246" i="9"/>
  <c r="BJ246" i="9"/>
  <c r="BI246" i="9"/>
  <c r="BQ245" i="9"/>
  <c r="BP245" i="9"/>
  <c r="BO245" i="9"/>
  <c r="BM245" i="9"/>
  <c r="BL245" i="9"/>
  <c r="BK245" i="9"/>
  <c r="BJ245" i="9"/>
  <c r="BI245" i="9"/>
  <c r="BQ244" i="9"/>
  <c r="BP244" i="9"/>
  <c r="BO244" i="9"/>
  <c r="BM244" i="9"/>
  <c r="BL244" i="9"/>
  <c r="BK244" i="9"/>
  <c r="BJ244" i="9"/>
  <c r="BI244" i="9"/>
  <c r="BQ243" i="9"/>
  <c r="BP243" i="9"/>
  <c r="BO243" i="9"/>
  <c r="BM243" i="9"/>
  <c r="BL243" i="9"/>
  <c r="BK243" i="9"/>
  <c r="BJ243" i="9"/>
  <c r="BI243" i="9"/>
  <c r="BQ242" i="9"/>
  <c r="BP242" i="9"/>
  <c r="BO242" i="9"/>
  <c r="BM242" i="9"/>
  <c r="BL242" i="9"/>
  <c r="BK242" i="9"/>
  <c r="BJ242" i="9"/>
  <c r="BI242" i="9"/>
  <c r="BQ241" i="9"/>
  <c r="BP241" i="9"/>
  <c r="BO241" i="9"/>
  <c r="BM241" i="9"/>
  <c r="BL241" i="9"/>
  <c r="BK241" i="9"/>
  <c r="BJ241" i="9"/>
  <c r="BI241" i="9"/>
  <c r="BQ240" i="9"/>
  <c r="BP240" i="9"/>
  <c r="BO240" i="9"/>
  <c r="BM240" i="9"/>
  <c r="BL240" i="9"/>
  <c r="BK240" i="9"/>
  <c r="BJ240" i="9"/>
  <c r="BI240" i="9"/>
  <c r="BQ239" i="9"/>
  <c r="BP239" i="9"/>
  <c r="BO239" i="9"/>
  <c r="BM239" i="9"/>
  <c r="BL239" i="9"/>
  <c r="BK239" i="9"/>
  <c r="BJ239" i="9"/>
  <c r="BI239" i="9"/>
  <c r="BQ238" i="9"/>
  <c r="BP238" i="9"/>
  <c r="BO238" i="9"/>
  <c r="BM238" i="9"/>
  <c r="BL238" i="9"/>
  <c r="BK238" i="9"/>
  <c r="BJ238" i="9"/>
  <c r="BI238" i="9"/>
  <c r="BQ237" i="9"/>
  <c r="BP237" i="9"/>
  <c r="BO237" i="9"/>
  <c r="BM237" i="9"/>
  <c r="BL237" i="9"/>
  <c r="BK237" i="9"/>
  <c r="BJ237" i="9"/>
  <c r="BI237" i="9"/>
  <c r="BQ236" i="9"/>
  <c r="BP236" i="9"/>
  <c r="BO236" i="9"/>
  <c r="BM236" i="9"/>
  <c r="BL236" i="9"/>
  <c r="BK236" i="9"/>
  <c r="BJ236" i="9"/>
  <c r="BI236" i="9"/>
  <c r="BQ235" i="9"/>
  <c r="BP235" i="9"/>
  <c r="BO235" i="9"/>
  <c r="BM235" i="9"/>
  <c r="BL235" i="9"/>
  <c r="BK235" i="9"/>
  <c r="BJ235" i="9"/>
  <c r="BI235" i="9"/>
  <c r="BQ234" i="9"/>
  <c r="BP234" i="9"/>
  <c r="BO234" i="9"/>
  <c r="BM234" i="9"/>
  <c r="BL234" i="9"/>
  <c r="BK234" i="9"/>
  <c r="BJ234" i="9"/>
  <c r="BI234" i="9"/>
  <c r="BQ233" i="9"/>
  <c r="BP233" i="9"/>
  <c r="BO233" i="9"/>
  <c r="BM233" i="9"/>
  <c r="BL233" i="9"/>
  <c r="BK233" i="9"/>
  <c r="BJ233" i="9"/>
  <c r="BI233" i="9"/>
  <c r="BQ232" i="9"/>
  <c r="BP232" i="9"/>
  <c r="BO232" i="9"/>
  <c r="BM232" i="9"/>
  <c r="BL232" i="9"/>
  <c r="BK232" i="9"/>
  <c r="BJ232" i="9"/>
  <c r="BI232" i="9"/>
  <c r="BQ231" i="9"/>
  <c r="BP231" i="9"/>
  <c r="BO231" i="9"/>
  <c r="BM231" i="9"/>
  <c r="BL231" i="9"/>
  <c r="BK231" i="9"/>
  <c r="BJ231" i="9"/>
  <c r="BI231" i="9"/>
  <c r="BQ230" i="9"/>
  <c r="BP230" i="9"/>
  <c r="BO230" i="9"/>
  <c r="BM230" i="9"/>
  <c r="BL230" i="9"/>
  <c r="BK230" i="9"/>
  <c r="BJ230" i="9"/>
  <c r="BI230" i="9"/>
  <c r="BQ229" i="9"/>
  <c r="BP229" i="9"/>
  <c r="BO229" i="9"/>
  <c r="BM229" i="9"/>
  <c r="BL229" i="9"/>
  <c r="BK229" i="9"/>
  <c r="BJ229" i="9"/>
  <c r="BI229" i="9"/>
  <c r="BQ228" i="9"/>
  <c r="BP228" i="9"/>
  <c r="BO228" i="9"/>
  <c r="BM228" i="9"/>
  <c r="BL228" i="9"/>
  <c r="BK228" i="9"/>
  <c r="BJ228" i="9"/>
  <c r="BI228" i="9"/>
  <c r="BQ227" i="9"/>
  <c r="BP227" i="9"/>
  <c r="BO227" i="9"/>
  <c r="BM227" i="9"/>
  <c r="BL227" i="9"/>
  <c r="BK227" i="9"/>
  <c r="BJ227" i="9"/>
  <c r="BI227" i="9"/>
  <c r="BQ226" i="9"/>
  <c r="BP226" i="9"/>
  <c r="BO226" i="9"/>
  <c r="BM226" i="9"/>
  <c r="BL226" i="9"/>
  <c r="BK226" i="9"/>
  <c r="BJ226" i="9"/>
  <c r="BI226" i="9"/>
  <c r="BQ225" i="9"/>
  <c r="BP225" i="9"/>
  <c r="BO225" i="9"/>
  <c r="BM225" i="9"/>
  <c r="BL225" i="9"/>
  <c r="BK225" i="9"/>
  <c r="BJ225" i="9"/>
  <c r="BI225" i="9"/>
  <c r="BQ224" i="9"/>
  <c r="BP224" i="9"/>
  <c r="BO224" i="9"/>
  <c r="BM224" i="9"/>
  <c r="BL224" i="9"/>
  <c r="BK224" i="9"/>
  <c r="BJ224" i="9"/>
  <c r="BI224" i="9"/>
  <c r="BQ223" i="9"/>
  <c r="BP223" i="9"/>
  <c r="BO223" i="9"/>
  <c r="BM223" i="9"/>
  <c r="BL223" i="9"/>
  <c r="BK223" i="9"/>
  <c r="BJ223" i="9"/>
  <c r="BI223" i="9"/>
  <c r="BQ222" i="9"/>
  <c r="BP222" i="9"/>
  <c r="BO222" i="9"/>
  <c r="BM222" i="9"/>
  <c r="BL222" i="9"/>
  <c r="BK222" i="9"/>
  <c r="BJ222" i="9"/>
  <c r="BI222" i="9"/>
  <c r="BQ221" i="9"/>
  <c r="BP221" i="9"/>
  <c r="BO221" i="9"/>
  <c r="BM221" i="9"/>
  <c r="BL221" i="9"/>
  <c r="BK221" i="9"/>
  <c r="BJ221" i="9"/>
  <c r="BI221" i="9"/>
  <c r="BQ220" i="9"/>
  <c r="BP220" i="9"/>
  <c r="BO220" i="9"/>
  <c r="BM220" i="9"/>
  <c r="BL220" i="9"/>
  <c r="BK220" i="9"/>
  <c r="BJ220" i="9"/>
  <c r="BI220" i="9"/>
  <c r="BQ219" i="9"/>
  <c r="BP219" i="9"/>
  <c r="BO219" i="9"/>
  <c r="BM219" i="9"/>
  <c r="BL219" i="9"/>
  <c r="BK219" i="9"/>
  <c r="BJ219" i="9"/>
  <c r="BI219" i="9"/>
  <c r="BQ218" i="9"/>
  <c r="BP218" i="9"/>
  <c r="BO218" i="9"/>
  <c r="BM218" i="9"/>
  <c r="BL218" i="9"/>
  <c r="BK218" i="9"/>
  <c r="BJ218" i="9"/>
  <c r="BI218" i="9"/>
  <c r="BQ217" i="9"/>
  <c r="BP217" i="9"/>
  <c r="BO217" i="9"/>
  <c r="BM217" i="9"/>
  <c r="BL217" i="9"/>
  <c r="BK217" i="9"/>
  <c r="BJ217" i="9"/>
  <c r="BI217" i="9"/>
  <c r="BQ216" i="9"/>
  <c r="BP216" i="9"/>
  <c r="BO216" i="9"/>
  <c r="BM216" i="9"/>
  <c r="BL216" i="9"/>
  <c r="BK216" i="9"/>
  <c r="BJ216" i="9"/>
  <c r="BI216" i="9"/>
  <c r="BQ215" i="9"/>
  <c r="BP215" i="9"/>
  <c r="BO215" i="9"/>
  <c r="BM215" i="9"/>
  <c r="BL215" i="9"/>
  <c r="BK215" i="9"/>
  <c r="BJ215" i="9"/>
  <c r="BI215" i="9"/>
  <c r="BQ214" i="9"/>
  <c r="BP214" i="9"/>
  <c r="BO214" i="9"/>
  <c r="BM214" i="9"/>
  <c r="BL214" i="9"/>
  <c r="BK214" i="9"/>
  <c r="BJ214" i="9"/>
  <c r="BI214" i="9"/>
  <c r="BQ213" i="9"/>
  <c r="BP213" i="9"/>
  <c r="BO213" i="9"/>
  <c r="BM213" i="9"/>
  <c r="BL213" i="9"/>
  <c r="BK213" i="9"/>
  <c r="BJ213" i="9"/>
  <c r="BI213" i="9"/>
  <c r="BQ212" i="9"/>
  <c r="BP212" i="9"/>
  <c r="BO212" i="9"/>
  <c r="BM212" i="9"/>
  <c r="BL212" i="9"/>
  <c r="BK212" i="9"/>
  <c r="BJ212" i="9"/>
  <c r="BI212" i="9"/>
  <c r="BQ211" i="9"/>
  <c r="BP211" i="9"/>
  <c r="BO211" i="9"/>
  <c r="BM211" i="9"/>
  <c r="BL211" i="9"/>
  <c r="BK211" i="9"/>
  <c r="BJ211" i="9"/>
  <c r="BI211" i="9"/>
  <c r="BQ210" i="9"/>
  <c r="BP210" i="9"/>
  <c r="BO210" i="9"/>
  <c r="BM210" i="9"/>
  <c r="BL210" i="9"/>
  <c r="BK210" i="9"/>
  <c r="BJ210" i="9"/>
  <c r="BI210" i="9"/>
  <c r="BQ209" i="9"/>
  <c r="BP209" i="9"/>
  <c r="BO209" i="9"/>
  <c r="BM209" i="9"/>
  <c r="BL209" i="9"/>
  <c r="BK209" i="9"/>
  <c r="BJ209" i="9"/>
  <c r="BI209" i="9"/>
  <c r="BQ208" i="9"/>
  <c r="BP208" i="9"/>
  <c r="BO208" i="9"/>
  <c r="BM208" i="9"/>
  <c r="BL208" i="9"/>
  <c r="BK208" i="9"/>
  <c r="BJ208" i="9"/>
  <c r="BI208" i="9"/>
  <c r="BQ207" i="9"/>
  <c r="BP207" i="9"/>
  <c r="BO207" i="9"/>
  <c r="BM207" i="9"/>
  <c r="BL207" i="9"/>
  <c r="BK207" i="9"/>
  <c r="BJ207" i="9"/>
  <c r="BI207" i="9"/>
  <c r="BQ206" i="9"/>
  <c r="BP206" i="9"/>
  <c r="BO206" i="9"/>
  <c r="BM206" i="9"/>
  <c r="BL206" i="9"/>
  <c r="BK206" i="9"/>
  <c r="BJ206" i="9"/>
  <c r="BI206" i="9"/>
  <c r="BQ205" i="9"/>
  <c r="BP205" i="9"/>
  <c r="BO205" i="9"/>
  <c r="BM205" i="9"/>
  <c r="BL205" i="9"/>
  <c r="BK205" i="9"/>
  <c r="BJ205" i="9"/>
  <c r="BI205" i="9"/>
  <c r="BQ204" i="9"/>
  <c r="BP204" i="9"/>
  <c r="BO204" i="9"/>
  <c r="BM204" i="9"/>
  <c r="BL204" i="9"/>
  <c r="BK204" i="9"/>
  <c r="BJ204" i="9"/>
  <c r="BI204" i="9"/>
  <c r="BQ203" i="9"/>
  <c r="BP203" i="9"/>
  <c r="BO203" i="9"/>
  <c r="BM203" i="9"/>
  <c r="BL203" i="9"/>
  <c r="BK203" i="9"/>
  <c r="BJ203" i="9"/>
  <c r="BI203" i="9"/>
  <c r="BQ202" i="9"/>
  <c r="BP202" i="9"/>
  <c r="BO202" i="9"/>
  <c r="BM202" i="9"/>
  <c r="BL202" i="9"/>
  <c r="BK202" i="9"/>
  <c r="BJ202" i="9"/>
  <c r="BI202" i="9"/>
  <c r="BQ201" i="9"/>
  <c r="BP201" i="9"/>
  <c r="BO201" i="9"/>
  <c r="BM201" i="9"/>
  <c r="BL201" i="9"/>
  <c r="BK201" i="9"/>
  <c r="BJ201" i="9"/>
  <c r="BI201" i="9"/>
  <c r="BQ200" i="9"/>
  <c r="BP200" i="9"/>
  <c r="BO200" i="9"/>
  <c r="BM200" i="9"/>
  <c r="BL200" i="9"/>
  <c r="BK200" i="9"/>
  <c r="BJ200" i="9"/>
  <c r="BI200" i="9"/>
  <c r="BQ199" i="9"/>
  <c r="BP199" i="9"/>
  <c r="BO199" i="9"/>
  <c r="BM199" i="9"/>
  <c r="BL199" i="9"/>
  <c r="BK199" i="9"/>
  <c r="BJ199" i="9"/>
  <c r="BI199" i="9"/>
  <c r="BQ198" i="9"/>
  <c r="BP198" i="9"/>
  <c r="BO198" i="9"/>
  <c r="BM198" i="9"/>
  <c r="BL198" i="9"/>
  <c r="BK198" i="9"/>
  <c r="BJ198" i="9"/>
  <c r="BI198" i="9"/>
  <c r="BQ197" i="9"/>
  <c r="BP197" i="9"/>
  <c r="BO197" i="9"/>
  <c r="BM197" i="9"/>
  <c r="BL197" i="9"/>
  <c r="BK197" i="9"/>
  <c r="BJ197" i="9"/>
  <c r="BI197" i="9"/>
  <c r="BQ196" i="9"/>
  <c r="BP196" i="9"/>
  <c r="BO196" i="9"/>
  <c r="BM196" i="9"/>
  <c r="BL196" i="9"/>
  <c r="BK196" i="9"/>
  <c r="BJ196" i="9"/>
  <c r="BI196" i="9"/>
  <c r="BQ195" i="9"/>
  <c r="BP195" i="9"/>
  <c r="BO195" i="9"/>
  <c r="BM195" i="9"/>
  <c r="BL195" i="9"/>
  <c r="BK195" i="9"/>
  <c r="BJ195" i="9"/>
  <c r="BI195" i="9"/>
  <c r="BQ194" i="9"/>
  <c r="BP194" i="9"/>
  <c r="BO194" i="9"/>
  <c r="BM194" i="9"/>
  <c r="BL194" i="9"/>
  <c r="BK194" i="9"/>
  <c r="BJ194" i="9"/>
  <c r="BI194" i="9"/>
  <c r="BQ193" i="9"/>
  <c r="BP193" i="9"/>
  <c r="BO193" i="9"/>
  <c r="BM193" i="9"/>
  <c r="BL193" i="9"/>
  <c r="BK193" i="9"/>
  <c r="BJ193" i="9"/>
  <c r="BI193" i="9"/>
  <c r="BQ192" i="9"/>
  <c r="BP192" i="9"/>
  <c r="BO192" i="9"/>
  <c r="BM192" i="9"/>
  <c r="BL192" i="9"/>
  <c r="BK192" i="9"/>
  <c r="BJ192" i="9"/>
  <c r="BI192" i="9"/>
  <c r="BQ191" i="9"/>
  <c r="BP191" i="9"/>
  <c r="BO191" i="9"/>
  <c r="BM191" i="9"/>
  <c r="BL191" i="9"/>
  <c r="BK191" i="9"/>
  <c r="BJ191" i="9"/>
  <c r="BI191" i="9"/>
  <c r="BQ190" i="9"/>
  <c r="BP190" i="9"/>
  <c r="BO190" i="9"/>
  <c r="BM190" i="9"/>
  <c r="BL190" i="9"/>
  <c r="BK190" i="9"/>
  <c r="BJ190" i="9"/>
  <c r="BI190" i="9"/>
  <c r="BQ189" i="9"/>
  <c r="BP189" i="9"/>
  <c r="BO189" i="9"/>
  <c r="BM189" i="9"/>
  <c r="BL189" i="9"/>
  <c r="BK189" i="9"/>
  <c r="BJ189" i="9"/>
  <c r="BI189" i="9"/>
  <c r="BQ188" i="9"/>
  <c r="BP188" i="9"/>
  <c r="BO188" i="9"/>
  <c r="BM188" i="9"/>
  <c r="BL188" i="9"/>
  <c r="BK188" i="9"/>
  <c r="BJ188" i="9"/>
  <c r="BI188" i="9"/>
  <c r="BQ187" i="9"/>
  <c r="BP187" i="9"/>
  <c r="BO187" i="9"/>
  <c r="BM187" i="9"/>
  <c r="BL187" i="9"/>
  <c r="BK187" i="9"/>
  <c r="BJ187" i="9"/>
  <c r="BI187" i="9"/>
  <c r="BQ186" i="9"/>
  <c r="BP186" i="9"/>
  <c r="BO186" i="9"/>
  <c r="BM186" i="9"/>
  <c r="BL186" i="9"/>
  <c r="BK186" i="9"/>
  <c r="BJ186" i="9"/>
  <c r="BI186" i="9"/>
  <c r="BQ185" i="9"/>
  <c r="BP185" i="9"/>
  <c r="BO185" i="9"/>
  <c r="BM185" i="9"/>
  <c r="BL185" i="9"/>
  <c r="BK185" i="9"/>
  <c r="BJ185" i="9"/>
  <c r="BI185" i="9"/>
  <c r="BQ184" i="9"/>
  <c r="BP184" i="9"/>
  <c r="BO184" i="9"/>
  <c r="BM184" i="9"/>
  <c r="BL184" i="9"/>
  <c r="BK184" i="9"/>
  <c r="BJ184" i="9"/>
  <c r="BI184" i="9"/>
  <c r="BQ183" i="9"/>
  <c r="BP183" i="9"/>
  <c r="BO183" i="9"/>
  <c r="BM183" i="9"/>
  <c r="BL183" i="9"/>
  <c r="BK183" i="9"/>
  <c r="BJ183" i="9"/>
  <c r="BI183" i="9"/>
  <c r="BQ182" i="9"/>
  <c r="BP182" i="9"/>
  <c r="BO182" i="9"/>
  <c r="BM182" i="9"/>
  <c r="BL182" i="9"/>
  <c r="BK182" i="9"/>
  <c r="BJ182" i="9"/>
  <c r="BI182" i="9"/>
  <c r="BQ181" i="9"/>
  <c r="BP181" i="9"/>
  <c r="BO181" i="9"/>
  <c r="BM181" i="9"/>
  <c r="BL181" i="9"/>
  <c r="BK181" i="9"/>
  <c r="BJ181" i="9"/>
  <c r="BI181" i="9"/>
  <c r="BQ180" i="9"/>
  <c r="BP180" i="9"/>
  <c r="BO180" i="9"/>
  <c r="BM180" i="9"/>
  <c r="BL180" i="9"/>
  <c r="BK180" i="9"/>
  <c r="BJ180" i="9"/>
  <c r="BI180" i="9"/>
  <c r="BQ179" i="9"/>
  <c r="BP179" i="9"/>
  <c r="BO179" i="9"/>
  <c r="BM179" i="9"/>
  <c r="BL179" i="9"/>
  <c r="BK179" i="9"/>
  <c r="BJ179" i="9"/>
  <c r="BI179" i="9"/>
  <c r="BQ178" i="9"/>
  <c r="BP178" i="9"/>
  <c r="BO178" i="9"/>
  <c r="BM178" i="9"/>
  <c r="BL178" i="9"/>
  <c r="BK178" i="9"/>
  <c r="BJ178" i="9"/>
  <c r="BI178" i="9"/>
  <c r="BQ177" i="9"/>
  <c r="BP177" i="9"/>
  <c r="BO177" i="9"/>
  <c r="BM177" i="9"/>
  <c r="BL177" i="9"/>
  <c r="BK177" i="9"/>
  <c r="BJ177" i="9"/>
  <c r="BI177" i="9"/>
  <c r="BQ176" i="9"/>
  <c r="BP176" i="9"/>
  <c r="BO176" i="9"/>
  <c r="BM176" i="9"/>
  <c r="BL176" i="9"/>
  <c r="BK176" i="9"/>
  <c r="BJ176" i="9"/>
  <c r="BI176" i="9"/>
  <c r="BQ175" i="9"/>
  <c r="BP175" i="9"/>
  <c r="BO175" i="9"/>
  <c r="BM175" i="9"/>
  <c r="BL175" i="9"/>
  <c r="BK175" i="9"/>
  <c r="BJ175" i="9"/>
  <c r="BI175" i="9"/>
  <c r="BQ174" i="9"/>
  <c r="BP174" i="9"/>
  <c r="BO174" i="9"/>
  <c r="BM174" i="9"/>
  <c r="BL174" i="9"/>
  <c r="BK174" i="9"/>
  <c r="BJ174" i="9"/>
  <c r="BI174" i="9"/>
  <c r="BQ173" i="9"/>
  <c r="BP173" i="9"/>
  <c r="BO173" i="9"/>
  <c r="BM173" i="9"/>
  <c r="BL173" i="9"/>
  <c r="BK173" i="9"/>
  <c r="BJ173" i="9"/>
  <c r="BI173" i="9"/>
  <c r="BQ172" i="9"/>
  <c r="BP172" i="9"/>
  <c r="BO172" i="9"/>
  <c r="BM172" i="9"/>
  <c r="BL172" i="9"/>
  <c r="BK172" i="9"/>
  <c r="BJ172" i="9"/>
  <c r="BI172" i="9"/>
  <c r="BQ171" i="9"/>
  <c r="BP171" i="9"/>
  <c r="BO171" i="9"/>
  <c r="BM171" i="9"/>
  <c r="BL171" i="9"/>
  <c r="BK171" i="9"/>
  <c r="BJ171" i="9"/>
  <c r="BI171" i="9"/>
  <c r="BQ170" i="9"/>
  <c r="BP170" i="9"/>
  <c r="BO170" i="9"/>
  <c r="BM170" i="9"/>
  <c r="BL170" i="9"/>
  <c r="BK170" i="9"/>
  <c r="BJ170" i="9"/>
  <c r="BI170" i="9"/>
  <c r="BQ169" i="9"/>
  <c r="BP169" i="9"/>
  <c r="BO169" i="9"/>
  <c r="BM169" i="9"/>
  <c r="BL169" i="9"/>
  <c r="BK169" i="9"/>
  <c r="BJ169" i="9"/>
  <c r="BI169" i="9"/>
  <c r="BQ168" i="9"/>
  <c r="BP168" i="9"/>
  <c r="BO168" i="9"/>
  <c r="BM168" i="9"/>
  <c r="BL168" i="9"/>
  <c r="BK168" i="9"/>
  <c r="BJ168" i="9"/>
  <c r="BI168" i="9"/>
  <c r="BQ167" i="9"/>
  <c r="BP167" i="9"/>
  <c r="BO167" i="9"/>
  <c r="BM167" i="9"/>
  <c r="BL167" i="9"/>
  <c r="BK167" i="9"/>
  <c r="BJ167" i="9"/>
  <c r="BI167" i="9"/>
  <c r="BQ166" i="9"/>
  <c r="BP166" i="9"/>
  <c r="BO166" i="9"/>
  <c r="BM166" i="9"/>
  <c r="BL166" i="9"/>
  <c r="BK166" i="9"/>
  <c r="BJ166" i="9"/>
  <c r="BI166" i="9"/>
  <c r="BQ165" i="9"/>
  <c r="BP165" i="9"/>
  <c r="BO165" i="9"/>
  <c r="BM165" i="9"/>
  <c r="BL165" i="9"/>
  <c r="BK165" i="9"/>
  <c r="BJ165" i="9"/>
  <c r="BI165" i="9"/>
  <c r="BQ164" i="9"/>
  <c r="BP164" i="9"/>
  <c r="BO164" i="9"/>
  <c r="BM164" i="9"/>
  <c r="BL164" i="9"/>
  <c r="BK164" i="9"/>
  <c r="BJ164" i="9"/>
  <c r="BI164" i="9"/>
  <c r="BQ163" i="9"/>
  <c r="BP163" i="9"/>
  <c r="BO163" i="9"/>
  <c r="BM163" i="9"/>
  <c r="BL163" i="9"/>
  <c r="BK163" i="9"/>
  <c r="BJ163" i="9"/>
  <c r="BI163" i="9"/>
  <c r="BQ162" i="9"/>
  <c r="BP162" i="9"/>
  <c r="BO162" i="9"/>
  <c r="BM162" i="9"/>
  <c r="BL162" i="9"/>
  <c r="BK162" i="9"/>
  <c r="BJ162" i="9"/>
  <c r="BI162" i="9"/>
  <c r="BQ161" i="9"/>
  <c r="BP161" i="9"/>
  <c r="BO161" i="9"/>
  <c r="BM161" i="9"/>
  <c r="BL161" i="9"/>
  <c r="BK161" i="9"/>
  <c r="BJ161" i="9"/>
  <c r="BI161" i="9"/>
  <c r="BQ160" i="9"/>
  <c r="BP160" i="9"/>
  <c r="BO160" i="9"/>
  <c r="BM160" i="9"/>
  <c r="BL160" i="9"/>
  <c r="BK160" i="9"/>
  <c r="BJ160" i="9"/>
  <c r="BI160" i="9"/>
  <c r="BQ159" i="9"/>
  <c r="BP159" i="9"/>
  <c r="BO159" i="9"/>
  <c r="BM159" i="9"/>
  <c r="BL159" i="9"/>
  <c r="BK159" i="9"/>
  <c r="BJ159" i="9"/>
  <c r="BI159" i="9"/>
  <c r="BQ158" i="9"/>
  <c r="BP158" i="9"/>
  <c r="BO158" i="9"/>
  <c r="BM158" i="9"/>
  <c r="BL158" i="9"/>
  <c r="BK158" i="9"/>
  <c r="BJ158" i="9"/>
  <c r="BI158" i="9"/>
  <c r="BQ157" i="9"/>
  <c r="BP157" i="9"/>
  <c r="BO157" i="9"/>
  <c r="BM157" i="9"/>
  <c r="BL157" i="9"/>
  <c r="BK157" i="9"/>
  <c r="BJ157" i="9"/>
  <c r="BI157" i="9"/>
  <c r="BQ156" i="9"/>
  <c r="BP156" i="9"/>
  <c r="BO156" i="9"/>
  <c r="BM156" i="9"/>
  <c r="BL156" i="9"/>
  <c r="BK156" i="9"/>
  <c r="BJ156" i="9"/>
  <c r="BI156" i="9"/>
  <c r="BQ155" i="9"/>
  <c r="BP155" i="9"/>
  <c r="BO155" i="9"/>
  <c r="BM155" i="9"/>
  <c r="BL155" i="9"/>
  <c r="BK155" i="9"/>
  <c r="BJ155" i="9"/>
  <c r="BI155" i="9"/>
  <c r="BQ154" i="9"/>
  <c r="BP154" i="9"/>
  <c r="BO154" i="9"/>
  <c r="BM154" i="9"/>
  <c r="BL154" i="9"/>
  <c r="BK154" i="9"/>
  <c r="BJ154" i="9"/>
  <c r="BI154" i="9"/>
  <c r="BQ153" i="9"/>
  <c r="BP153" i="9"/>
  <c r="BO153" i="9"/>
  <c r="BM153" i="9"/>
  <c r="BL153" i="9"/>
  <c r="BK153" i="9"/>
  <c r="BJ153" i="9"/>
  <c r="BI153" i="9"/>
  <c r="BQ152" i="9"/>
  <c r="BP152" i="9"/>
  <c r="BO152" i="9"/>
  <c r="BM152" i="9"/>
  <c r="BL152" i="9"/>
  <c r="BK152" i="9"/>
  <c r="BJ152" i="9"/>
  <c r="BI152" i="9"/>
  <c r="BQ151" i="9"/>
  <c r="BP151" i="9"/>
  <c r="BO151" i="9"/>
  <c r="BM151" i="9"/>
  <c r="BL151" i="9"/>
  <c r="BK151" i="9"/>
  <c r="BJ151" i="9"/>
  <c r="BI151" i="9"/>
  <c r="BQ150" i="9"/>
  <c r="BP150" i="9"/>
  <c r="BO150" i="9"/>
  <c r="BM150" i="9"/>
  <c r="BL150" i="9"/>
  <c r="BK150" i="9"/>
  <c r="BJ150" i="9"/>
  <c r="BI150" i="9"/>
  <c r="BQ149" i="9"/>
  <c r="BP149" i="9"/>
  <c r="BO149" i="9"/>
  <c r="BM149" i="9"/>
  <c r="BL149" i="9"/>
  <c r="BK149" i="9"/>
  <c r="BJ149" i="9"/>
  <c r="BI149" i="9"/>
  <c r="BQ148" i="9"/>
  <c r="BP148" i="9"/>
  <c r="BO148" i="9"/>
  <c r="BM148" i="9"/>
  <c r="BL148" i="9"/>
  <c r="BK148" i="9"/>
  <c r="BJ148" i="9"/>
  <c r="BI148" i="9"/>
  <c r="BQ147" i="9"/>
  <c r="BP147" i="9"/>
  <c r="BO147" i="9"/>
  <c r="BM147" i="9"/>
  <c r="BL147" i="9"/>
  <c r="BK147" i="9"/>
  <c r="BJ147" i="9"/>
  <c r="BI147" i="9"/>
  <c r="BQ146" i="9"/>
  <c r="BP146" i="9"/>
  <c r="BO146" i="9"/>
  <c r="BM146" i="9"/>
  <c r="BL146" i="9"/>
  <c r="BK146" i="9"/>
  <c r="BJ146" i="9"/>
  <c r="BI146" i="9"/>
  <c r="BQ145" i="9"/>
  <c r="BP145" i="9"/>
  <c r="BO145" i="9"/>
  <c r="BM145" i="9"/>
  <c r="BL145" i="9"/>
  <c r="BK145" i="9"/>
  <c r="BJ145" i="9"/>
  <c r="BI145" i="9"/>
  <c r="BQ144" i="9"/>
  <c r="BP144" i="9"/>
  <c r="BO144" i="9"/>
  <c r="BM144" i="9"/>
  <c r="BL144" i="9"/>
  <c r="BK144" i="9"/>
  <c r="BJ144" i="9"/>
  <c r="BI144" i="9"/>
  <c r="BQ143" i="9"/>
  <c r="BP143" i="9"/>
  <c r="BO143" i="9"/>
  <c r="BM143" i="9"/>
  <c r="BL143" i="9"/>
  <c r="BK143" i="9"/>
  <c r="BJ143" i="9"/>
  <c r="BI143" i="9"/>
  <c r="BQ142" i="9"/>
  <c r="BP142" i="9"/>
  <c r="BO142" i="9"/>
  <c r="BM142" i="9"/>
  <c r="BL142" i="9"/>
  <c r="BK142" i="9"/>
  <c r="BJ142" i="9"/>
  <c r="BI142" i="9"/>
  <c r="BQ141" i="9"/>
  <c r="BP141" i="9"/>
  <c r="BO141" i="9"/>
  <c r="BM141" i="9"/>
  <c r="BL141" i="9"/>
  <c r="BK141" i="9"/>
  <c r="BJ141" i="9"/>
  <c r="BI141" i="9"/>
  <c r="BQ140" i="9"/>
  <c r="BP140" i="9"/>
  <c r="BO140" i="9"/>
  <c r="BM140" i="9"/>
  <c r="BL140" i="9"/>
  <c r="BK140" i="9"/>
  <c r="BJ140" i="9"/>
  <c r="BI140" i="9"/>
  <c r="BQ139" i="9"/>
  <c r="BP139" i="9"/>
  <c r="BO139" i="9"/>
  <c r="BM139" i="9"/>
  <c r="BL139" i="9"/>
  <c r="BK139" i="9"/>
  <c r="BJ139" i="9"/>
  <c r="BI139" i="9"/>
  <c r="BQ138" i="9"/>
  <c r="BP138" i="9"/>
  <c r="BO138" i="9"/>
  <c r="BM138" i="9"/>
  <c r="BL138" i="9"/>
  <c r="BK138" i="9"/>
  <c r="BJ138" i="9"/>
  <c r="BI138" i="9"/>
  <c r="BQ137" i="9"/>
  <c r="BP137" i="9"/>
  <c r="BO137" i="9"/>
  <c r="BM137" i="9"/>
  <c r="BL137" i="9"/>
  <c r="BK137" i="9"/>
  <c r="BJ137" i="9"/>
  <c r="BI137" i="9"/>
  <c r="BQ136" i="9"/>
  <c r="BP136" i="9"/>
  <c r="BO136" i="9"/>
  <c r="BM136" i="9"/>
  <c r="BL136" i="9"/>
  <c r="BK136" i="9"/>
  <c r="BJ136" i="9"/>
  <c r="BI136" i="9"/>
  <c r="BQ135" i="9"/>
  <c r="BP135" i="9"/>
  <c r="BO135" i="9"/>
  <c r="BM135" i="9"/>
  <c r="BL135" i="9"/>
  <c r="BK135" i="9"/>
  <c r="BJ135" i="9"/>
  <c r="BI135" i="9"/>
  <c r="BQ134" i="9"/>
  <c r="BP134" i="9"/>
  <c r="BO134" i="9"/>
  <c r="BM134" i="9"/>
  <c r="BL134" i="9"/>
  <c r="BK134" i="9"/>
  <c r="BJ134" i="9"/>
  <c r="BI134" i="9"/>
  <c r="BQ133" i="9"/>
  <c r="BP133" i="9"/>
  <c r="BO133" i="9"/>
  <c r="BM133" i="9"/>
  <c r="BL133" i="9"/>
  <c r="BK133" i="9"/>
  <c r="BJ133" i="9"/>
  <c r="BI133" i="9"/>
  <c r="BQ132" i="9"/>
  <c r="BP132" i="9"/>
  <c r="BO132" i="9"/>
  <c r="BM132" i="9"/>
  <c r="BL132" i="9"/>
  <c r="BK132" i="9"/>
  <c r="BJ132" i="9"/>
  <c r="BI132" i="9"/>
  <c r="BQ131" i="9"/>
  <c r="BP131" i="9"/>
  <c r="BO131" i="9"/>
  <c r="BM131" i="9"/>
  <c r="BL131" i="9"/>
  <c r="BK131" i="9"/>
  <c r="BJ131" i="9"/>
  <c r="BI131" i="9"/>
  <c r="BQ130" i="9"/>
  <c r="BP130" i="9"/>
  <c r="BO130" i="9"/>
  <c r="BM130" i="9"/>
  <c r="BL130" i="9"/>
  <c r="BK130" i="9"/>
  <c r="BJ130" i="9"/>
  <c r="BI130" i="9"/>
  <c r="BQ129" i="9"/>
  <c r="BP129" i="9"/>
  <c r="BO129" i="9"/>
  <c r="BM129" i="9"/>
  <c r="BL129" i="9"/>
  <c r="BK129" i="9"/>
  <c r="BJ129" i="9"/>
  <c r="BI129" i="9"/>
  <c r="BQ128" i="9"/>
  <c r="BP128" i="9"/>
  <c r="BO128" i="9"/>
  <c r="BM128" i="9"/>
  <c r="BL128" i="9"/>
  <c r="BK128" i="9"/>
  <c r="BJ128" i="9"/>
  <c r="BI128" i="9"/>
  <c r="BQ127" i="9"/>
  <c r="BP127" i="9"/>
  <c r="BO127" i="9"/>
  <c r="BM127" i="9"/>
  <c r="BL127" i="9"/>
  <c r="BK127" i="9"/>
  <c r="BJ127" i="9"/>
  <c r="BI127" i="9"/>
  <c r="BQ126" i="9"/>
  <c r="BP126" i="9"/>
  <c r="BO126" i="9"/>
  <c r="BM126" i="9"/>
  <c r="BL126" i="9"/>
  <c r="BK126" i="9"/>
  <c r="BJ126" i="9"/>
  <c r="BI126" i="9"/>
  <c r="BQ125" i="9"/>
  <c r="BP125" i="9"/>
  <c r="BO125" i="9"/>
  <c r="BM125" i="9"/>
  <c r="BL125" i="9"/>
  <c r="BK125" i="9"/>
  <c r="BJ125" i="9"/>
  <c r="BI125" i="9"/>
  <c r="BQ124" i="9"/>
  <c r="BP124" i="9"/>
  <c r="BO124" i="9"/>
  <c r="BM124" i="9"/>
  <c r="BL124" i="9"/>
  <c r="BK124" i="9"/>
  <c r="BJ124" i="9"/>
  <c r="BI124" i="9"/>
  <c r="BQ123" i="9"/>
  <c r="BP123" i="9"/>
  <c r="BO123" i="9"/>
  <c r="BM123" i="9"/>
  <c r="BL123" i="9"/>
  <c r="BK123" i="9"/>
  <c r="BJ123" i="9"/>
  <c r="BI123" i="9"/>
  <c r="BQ122" i="9"/>
  <c r="BP122" i="9"/>
  <c r="BO122" i="9"/>
  <c r="BM122" i="9"/>
  <c r="BL122" i="9"/>
  <c r="BK122" i="9"/>
  <c r="BJ122" i="9"/>
  <c r="BI122" i="9"/>
  <c r="BQ121" i="9"/>
  <c r="BP121" i="9"/>
  <c r="BO121" i="9"/>
  <c r="BM121" i="9"/>
  <c r="BL121" i="9"/>
  <c r="BK121" i="9"/>
  <c r="BJ121" i="9"/>
  <c r="BI121" i="9"/>
  <c r="BQ120" i="9"/>
  <c r="BP120" i="9"/>
  <c r="BO120" i="9"/>
  <c r="BM120" i="9"/>
  <c r="BL120" i="9"/>
  <c r="BK120" i="9"/>
  <c r="BJ120" i="9"/>
  <c r="BI120" i="9"/>
  <c r="BQ119" i="9"/>
  <c r="BP119" i="9"/>
  <c r="BO119" i="9"/>
  <c r="BM119" i="9"/>
  <c r="BL119" i="9"/>
  <c r="BK119" i="9"/>
  <c r="BJ119" i="9"/>
  <c r="BI119" i="9"/>
  <c r="BQ118" i="9"/>
  <c r="BP118" i="9"/>
  <c r="BO118" i="9"/>
  <c r="BM118" i="9"/>
  <c r="BL118" i="9"/>
  <c r="BK118" i="9"/>
  <c r="BJ118" i="9"/>
  <c r="BI118" i="9"/>
  <c r="BQ117" i="9"/>
  <c r="BP117" i="9"/>
  <c r="BO117" i="9"/>
  <c r="BM117" i="9"/>
  <c r="BL117" i="9"/>
  <c r="BK117" i="9"/>
  <c r="BJ117" i="9"/>
  <c r="BI117" i="9"/>
  <c r="BQ116" i="9"/>
  <c r="BP116" i="9"/>
  <c r="BO116" i="9"/>
  <c r="BM116" i="9"/>
  <c r="BL116" i="9"/>
  <c r="BK116" i="9"/>
  <c r="BJ116" i="9"/>
  <c r="BI116" i="9"/>
  <c r="BQ115" i="9"/>
  <c r="BP115" i="9"/>
  <c r="BO115" i="9"/>
  <c r="BM115" i="9"/>
  <c r="BL115" i="9"/>
  <c r="BK115" i="9"/>
  <c r="BJ115" i="9"/>
  <c r="BI115" i="9"/>
  <c r="BQ114" i="9"/>
  <c r="BP114" i="9"/>
  <c r="BO114" i="9"/>
  <c r="BM114" i="9"/>
  <c r="BL114" i="9"/>
  <c r="BK114" i="9"/>
  <c r="BJ114" i="9"/>
  <c r="BI114" i="9"/>
  <c r="BQ113" i="9"/>
  <c r="BP113" i="9"/>
  <c r="BO113" i="9"/>
  <c r="BM113" i="9"/>
  <c r="BL113" i="9"/>
  <c r="BK113" i="9"/>
  <c r="BJ113" i="9"/>
  <c r="BI113" i="9"/>
  <c r="BQ112" i="9"/>
  <c r="BP112" i="9"/>
  <c r="BO112" i="9"/>
  <c r="BM112" i="9"/>
  <c r="BL112" i="9"/>
  <c r="BK112" i="9"/>
  <c r="BJ112" i="9"/>
  <c r="BI112" i="9"/>
  <c r="BQ111" i="9"/>
  <c r="BP111" i="9"/>
  <c r="BO111" i="9"/>
  <c r="BM111" i="9"/>
  <c r="BL111" i="9"/>
  <c r="BK111" i="9"/>
  <c r="BJ111" i="9"/>
  <c r="BI111" i="9"/>
  <c r="BQ110" i="9"/>
  <c r="BP110" i="9"/>
  <c r="BO110" i="9"/>
  <c r="BM110" i="9"/>
  <c r="BL110" i="9"/>
  <c r="BK110" i="9"/>
  <c r="BJ110" i="9"/>
  <c r="BI110" i="9"/>
  <c r="BQ109" i="9"/>
  <c r="BP109" i="9"/>
  <c r="BO109" i="9"/>
  <c r="BM109" i="9"/>
  <c r="BL109" i="9"/>
  <c r="BK109" i="9"/>
  <c r="BJ109" i="9"/>
  <c r="BI109" i="9"/>
  <c r="BQ108" i="9"/>
  <c r="BP108" i="9"/>
  <c r="BO108" i="9"/>
  <c r="BM108" i="9"/>
  <c r="BL108" i="9"/>
  <c r="BK108" i="9"/>
  <c r="BJ108" i="9"/>
  <c r="BI108" i="9"/>
  <c r="BQ107" i="9"/>
  <c r="BP107" i="9"/>
  <c r="BO107" i="9"/>
  <c r="BM107" i="9"/>
  <c r="BL107" i="9"/>
  <c r="BK107" i="9"/>
  <c r="BJ107" i="9"/>
  <c r="BI107" i="9"/>
  <c r="BQ106" i="9"/>
  <c r="BP106" i="9"/>
  <c r="BO106" i="9"/>
  <c r="BM106" i="9"/>
  <c r="BL106" i="9"/>
  <c r="BK106" i="9"/>
  <c r="BJ106" i="9"/>
  <c r="BI106" i="9"/>
  <c r="BQ105" i="9"/>
  <c r="BP105" i="9"/>
  <c r="BO105" i="9"/>
  <c r="BM105" i="9"/>
  <c r="BL105" i="9"/>
  <c r="BK105" i="9"/>
  <c r="BJ105" i="9"/>
  <c r="BI105" i="9"/>
  <c r="BI104" i="9"/>
  <c r="BK104" i="9" s="1"/>
  <c r="BI103" i="9"/>
  <c r="BK103" i="9" s="1"/>
  <c r="BI102" i="9"/>
  <c r="BK102" i="9" s="1"/>
  <c r="BI101" i="9"/>
  <c r="BK101" i="9" s="1"/>
  <c r="BI100" i="9"/>
  <c r="BK100" i="9" s="1"/>
  <c r="BI99" i="9"/>
  <c r="BK99" i="9" s="1"/>
  <c r="BI98" i="9"/>
  <c r="BK98" i="9" s="1"/>
  <c r="BI97" i="9"/>
  <c r="BK97" i="9" s="1"/>
  <c r="BI96" i="9"/>
  <c r="BK96" i="9" s="1"/>
  <c r="BI95" i="9"/>
  <c r="BK95" i="9" s="1"/>
  <c r="BI94" i="9"/>
  <c r="BK94" i="9" s="1"/>
  <c r="BI93" i="9"/>
  <c r="BK93" i="9" s="1"/>
  <c r="BI92" i="9"/>
  <c r="BK92" i="9" s="1"/>
  <c r="BI91" i="9"/>
  <c r="BK91" i="9" s="1"/>
  <c r="BI90" i="9"/>
  <c r="BK90" i="9" s="1"/>
  <c r="BI89" i="9"/>
  <c r="BK89" i="9" s="1"/>
  <c r="BI88" i="9"/>
  <c r="BK88" i="9" s="1"/>
  <c r="BI87" i="9"/>
  <c r="BK87" i="9" s="1"/>
  <c r="BI86" i="9"/>
  <c r="BK86" i="9" s="1"/>
  <c r="BI85" i="9"/>
  <c r="BK85" i="9" s="1"/>
  <c r="BI84" i="9"/>
  <c r="BK84" i="9" s="1"/>
  <c r="BI83" i="9"/>
  <c r="BK83" i="9" s="1"/>
  <c r="BI82" i="9"/>
  <c r="BK82" i="9" s="1"/>
  <c r="BI81" i="9"/>
  <c r="BK81" i="9" s="1"/>
  <c r="BI80" i="9"/>
  <c r="BK80" i="9" s="1"/>
  <c r="BI79" i="9"/>
  <c r="BK79" i="9" s="1"/>
  <c r="BI78" i="9"/>
  <c r="BK78" i="9" s="1"/>
  <c r="BI77" i="9"/>
  <c r="BK77" i="9" s="1"/>
  <c r="BI76" i="9"/>
  <c r="BK76" i="9" s="1"/>
  <c r="BI75" i="9"/>
  <c r="BK75" i="9" s="1"/>
  <c r="BI74" i="9"/>
  <c r="BK74" i="9" s="1"/>
  <c r="BI73" i="9"/>
  <c r="BK73" i="9" s="1"/>
  <c r="BI72" i="9"/>
  <c r="BK72" i="9" s="1"/>
  <c r="BI71" i="9"/>
  <c r="BK71" i="9" s="1"/>
  <c r="BI70" i="9"/>
  <c r="BK70" i="9" s="1"/>
  <c r="BI69" i="9"/>
  <c r="BK69" i="9" s="1"/>
  <c r="BI68" i="9"/>
  <c r="BK68" i="9" s="1"/>
  <c r="BI67" i="9"/>
  <c r="BK67" i="9" s="1"/>
  <c r="BI66" i="9"/>
  <c r="BK66" i="9" s="1"/>
  <c r="BI65" i="9"/>
  <c r="BK65" i="9" s="1"/>
  <c r="BI64" i="9"/>
  <c r="BK64" i="9" s="1"/>
  <c r="BI63" i="9"/>
  <c r="BK63" i="9" s="1"/>
  <c r="BI62" i="9"/>
  <c r="BK62" i="9" s="1"/>
  <c r="BI61" i="9"/>
  <c r="BK61" i="9" s="1"/>
  <c r="BI60" i="9"/>
  <c r="BK60" i="9" s="1"/>
  <c r="BI59" i="9"/>
  <c r="BK59" i="9" s="1"/>
  <c r="BI58" i="9"/>
  <c r="BK58" i="9" s="1"/>
  <c r="BI57" i="9"/>
  <c r="BK57" i="9" s="1"/>
  <c r="BI56" i="9"/>
  <c r="BK56" i="9" s="1"/>
  <c r="BI55" i="9"/>
  <c r="BK55" i="9" s="1"/>
  <c r="BI54" i="9"/>
  <c r="BK54" i="9" s="1"/>
  <c r="BI53" i="9"/>
  <c r="BK53" i="9" s="1"/>
  <c r="BI52" i="9"/>
  <c r="BK52" i="9" s="1"/>
  <c r="BI51" i="9"/>
  <c r="BK51" i="9" s="1"/>
  <c r="BI50" i="9"/>
  <c r="BK50" i="9" s="1"/>
  <c r="BI49" i="9"/>
  <c r="BK49" i="9" s="1"/>
  <c r="BI48" i="9"/>
  <c r="BK48" i="9" s="1"/>
  <c r="BI47" i="9"/>
  <c r="BK47" i="9" s="1"/>
  <c r="BI46" i="9"/>
  <c r="BK46" i="9" s="1"/>
  <c r="BI45" i="9"/>
  <c r="BK45" i="9" s="1"/>
  <c r="BI44" i="9"/>
  <c r="BK44" i="9" s="1"/>
  <c r="BI43" i="9"/>
  <c r="BK43" i="9" s="1"/>
  <c r="BI42" i="9"/>
  <c r="BK42" i="9" s="1"/>
  <c r="BI41" i="9"/>
  <c r="BK41" i="9" s="1"/>
  <c r="BI40" i="9"/>
  <c r="BK40" i="9" s="1"/>
  <c r="BI39" i="9"/>
  <c r="BK39" i="9" s="1"/>
  <c r="BI38" i="9"/>
  <c r="BK38" i="9" s="1"/>
  <c r="BI37" i="9"/>
  <c r="BK37" i="9" s="1"/>
  <c r="BI36" i="9"/>
  <c r="BK36" i="9" s="1"/>
  <c r="BI35" i="9"/>
  <c r="BK35" i="9" s="1"/>
  <c r="BI34" i="9"/>
  <c r="BK34" i="9" s="1"/>
  <c r="BI33" i="9"/>
  <c r="BK33" i="9" s="1"/>
  <c r="BI32" i="9"/>
  <c r="BK32" i="9" s="1"/>
  <c r="BI31" i="9"/>
  <c r="BK31" i="9" s="1"/>
  <c r="BI30" i="9"/>
  <c r="BK30" i="9" s="1"/>
  <c r="BI29" i="9"/>
  <c r="BK29" i="9" s="1"/>
  <c r="BI28" i="9"/>
  <c r="BK28" i="9" s="1"/>
  <c r="BI27" i="9"/>
  <c r="BK27" i="9" s="1"/>
  <c r="BI26" i="9"/>
  <c r="BK26" i="9" s="1"/>
  <c r="BI25" i="9"/>
  <c r="BK25" i="9" s="1"/>
  <c r="BI24" i="9"/>
  <c r="BK24" i="9" s="1"/>
  <c r="BI23" i="9"/>
  <c r="BK23" i="9" s="1"/>
  <c r="BI22" i="9"/>
  <c r="BK22" i="9" s="1"/>
  <c r="BI21" i="9"/>
  <c r="BK21" i="9" s="1"/>
  <c r="BI20" i="9"/>
  <c r="BK20" i="9" s="1"/>
  <c r="BI19" i="9"/>
  <c r="BK19" i="9" s="1"/>
  <c r="BI18" i="9"/>
  <c r="BK18" i="9" s="1"/>
  <c r="BI17" i="9"/>
  <c r="BK17" i="9" s="1"/>
  <c r="BI16" i="9"/>
  <c r="BK16" i="9" s="1"/>
  <c r="BI15" i="9"/>
  <c r="BK15" i="9" s="1"/>
  <c r="BI14" i="9"/>
  <c r="BK14" i="9" s="1"/>
  <c r="BI13" i="9"/>
  <c r="BK13" i="9" s="1"/>
  <c r="BI12" i="9"/>
  <c r="BK12" i="9" s="1"/>
  <c r="BI11" i="9"/>
  <c r="BK11" i="9" s="1"/>
  <c r="BI10" i="9"/>
  <c r="BK10" i="9" s="1"/>
  <c r="BI9" i="9"/>
  <c r="BK9" i="9" s="1"/>
  <c r="BI8" i="9"/>
  <c r="BK8" i="9" s="1"/>
  <c r="BJ7" i="9"/>
  <c r="BI7" i="9"/>
  <c r="BK7" i="9" s="1"/>
  <c r="BJ6" i="9"/>
  <c r="BI6" i="9"/>
  <c r="BK6" i="9" s="1"/>
  <c r="BJ5" i="9"/>
  <c r="BI5" i="9"/>
  <c r="BK5" i="9" s="1"/>
  <c r="BJ4" i="9"/>
  <c r="BI4" i="9"/>
  <c r="BK4" i="9" s="1"/>
  <c r="BJ3" i="9"/>
  <c r="BI3" i="9"/>
  <c r="BK3" i="9" s="1"/>
  <c r="BQ925" i="8"/>
  <c r="BP925" i="8"/>
  <c r="BO925" i="8"/>
  <c r="BM925" i="8"/>
  <c r="BL925" i="8"/>
  <c r="BK925" i="8"/>
  <c r="BJ925" i="8"/>
  <c r="BI925" i="8"/>
  <c r="BQ924" i="8"/>
  <c r="BP924" i="8"/>
  <c r="BO924" i="8"/>
  <c r="BM924" i="8"/>
  <c r="BL924" i="8"/>
  <c r="BK924" i="8"/>
  <c r="BJ924" i="8"/>
  <c r="BI924" i="8"/>
  <c r="BQ923" i="8"/>
  <c r="BP923" i="8"/>
  <c r="BO923" i="8"/>
  <c r="BM923" i="8"/>
  <c r="BL923" i="8"/>
  <c r="BK923" i="8"/>
  <c r="BJ923" i="8"/>
  <c r="BI923" i="8"/>
  <c r="BQ922" i="8"/>
  <c r="BP922" i="8"/>
  <c r="BO922" i="8"/>
  <c r="BM922" i="8"/>
  <c r="BL922" i="8"/>
  <c r="BK922" i="8"/>
  <c r="BJ922" i="8"/>
  <c r="BI922" i="8"/>
  <c r="BQ921" i="8"/>
  <c r="BP921" i="8"/>
  <c r="BO921" i="8"/>
  <c r="BM921" i="8"/>
  <c r="BL921" i="8"/>
  <c r="BK921" i="8"/>
  <c r="BJ921" i="8"/>
  <c r="BI921" i="8"/>
  <c r="BQ920" i="8"/>
  <c r="BP920" i="8"/>
  <c r="BO920" i="8"/>
  <c r="BM920" i="8"/>
  <c r="BL920" i="8"/>
  <c r="BK920" i="8"/>
  <c r="BJ920" i="8"/>
  <c r="BI920" i="8"/>
  <c r="BQ919" i="8"/>
  <c r="BP919" i="8"/>
  <c r="BO919" i="8"/>
  <c r="BM919" i="8"/>
  <c r="BL919" i="8"/>
  <c r="BK919" i="8"/>
  <c r="BJ919" i="8"/>
  <c r="BI919" i="8"/>
  <c r="BQ918" i="8"/>
  <c r="BP918" i="8"/>
  <c r="BO918" i="8"/>
  <c r="BM918" i="8"/>
  <c r="BL918" i="8"/>
  <c r="BK918" i="8"/>
  <c r="BJ918" i="8"/>
  <c r="BI918" i="8"/>
  <c r="BQ917" i="8"/>
  <c r="BP917" i="8"/>
  <c r="BO917" i="8"/>
  <c r="BM917" i="8"/>
  <c r="BL917" i="8"/>
  <c r="BK917" i="8"/>
  <c r="BJ917" i="8"/>
  <c r="BI917" i="8"/>
  <c r="BQ916" i="8"/>
  <c r="BP916" i="8"/>
  <c r="BO916" i="8"/>
  <c r="BM916" i="8"/>
  <c r="BL916" i="8"/>
  <c r="BK916" i="8"/>
  <c r="BJ916" i="8"/>
  <c r="BI916" i="8"/>
  <c r="BQ915" i="8"/>
  <c r="BP915" i="8"/>
  <c r="BO915" i="8"/>
  <c r="BM915" i="8"/>
  <c r="BL915" i="8"/>
  <c r="BK915" i="8"/>
  <c r="BJ915" i="8"/>
  <c r="BI915" i="8"/>
  <c r="BQ914" i="8"/>
  <c r="BP914" i="8"/>
  <c r="BO914" i="8"/>
  <c r="BM914" i="8"/>
  <c r="BL914" i="8"/>
  <c r="BK914" i="8"/>
  <c r="BJ914" i="8"/>
  <c r="BI914" i="8"/>
  <c r="BQ913" i="8"/>
  <c r="BP913" i="8"/>
  <c r="BO913" i="8"/>
  <c r="BM913" i="8"/>
  <c r="BL913" i="8"/>
  <c r="BK913" i="8"/>
  <c r="BJ913" i="8"/>
  <c r="BI913" i="8"/>
  <c r="BQ912" i="8"/>
  <c r="BP912" i="8"/>
  <c r="BO912" i="8"/>
  <c r="BM912" i="8"/>
  <c r="BL912" i="8"/>
  <c r="BK912" i="8"/>
  <c r="BJ912" i="8"/>
  <c r="BI912" i="8"/>
  <c r="BQ911" i="8"/>
  <c r="BP911" i="8"/>
  <c r="BO911" i="8"/>
  <c r="BM911" i="8"/>
  <c r="BL911" i="8"/>
  <c r="BK911" i="8"/>
  <c r="BJ911" i="8"/>
  <c r="BI911" i="8"/>
  <c r="BQ910" i="8"/>
  <c r="BP910" i="8"/>
  <c r="BO910" i="8"/>
  <c r="BM910" i="8"/>
  <c r="BL910" i="8"/>
  <c r="BK910" i="8"/>
  <c r="BJ910" i="8"/>
  <c r="BI910" i="8"/>
  <c r="BQ909" i="8"/>
  <c r="BP909" i="8"/>
  <c r="BO909" i="8"/>
  <c r="BM909" i="8"/>
  <c r="BL909" i="8"/>
  <c r="BK909" i="8"/>
  <c r="BJ909" i="8"/>
  <c r="BI909" i="8"/>
  <c r="BQ908" i="8"/>
  <c r="BP908" i="8"/>
  <c r="BO908" i="8"/>
  <c r="BM908" i="8"/>
  <c r="BL908" i="8"/>
  <c r="BK908" i="8"/>
  <c r="BJ908" i="8"/>
  <c r="BI908" i="8"/>
  <c r="BQ907" i="8"/>
  <c r="BP907" i="8"/>
  <c r="BO907" i="8"/>
  <c r="BM907" i="8"/>
  <c r="BL907" i="8"/>
  <c r="BK907" i="8"/>
  <c r="BJ907" i="8"/>
  <c r="BI907" i="8"/>
  <c r="BQ906" i="8"/>
  <c r="BP906" i="8"/>
  <c r="BO906" i="8"/>
  <c r="BM906" i="8"/>
  <c r="BL906" i="8"/>
  <c r="BK906" i="8"/>
  <c r="BJ906" i="8"/>
  <c r="BI906" i="8"/>
  <c r="BQ905" i="8"/>
  <c r="BP905" i="8"/>
  <c r="BO905" i="8"/>
  <c r="BM905" i="8"/>
  <c r="BL905" i="8"/>
  <c r="BK905" i="8"/>
  <c r="BJ905" i="8"/>
  <c r="BI905" i="8"/>
  <c r="BQ904" i="8"/>
  <c r="BP904" i="8"/>
  <c r="BO904" i="8"/>
  <c r="BM904" i="8"/>
  <c r="BL904" i="8"/>
  <c r="BK904" i="8"/>
  <c r="BJ904" i="8"/>
  <c r="BI904" i="8"/>
  <c r="BQ903" i="8"/>
  <c r="BP903" i="8"/>
  <c r="BO903" i="8"/>
  <c r="BM903" i="8"/>
  <c r="BL903" i="8"/>
  <c r="BK903" i="8"/>
  <c r="BJ903" i="8"/>
  <c r="BI903" i="8"/>
  <c r="BQ902" i="8"/>
  <c r="BP902" i="8"/>
  <c r="BO902" i="8"/>
  <c r="BM902" i="8"/>
  <c r="BL902" i="8"/>
  <c r="BK902" i="8"/>
  <c r="BJ902" i="8"/>
  <c r="BI902" i="8"/>
  <c r="BQ901" i="8"/>
  <c r="BP901" i="8"/>
  <c r="BO901" i="8"/>
  <c r="BM901" i="8"/>
  <c r="BL901" i="8"/>
  <c r="BK901" i="8"/>
  <c r="BJ901" i="8"/>
  <c r="BI901" i="8"/>
  <c r="BQ900" i="8"/>
  <c r="BP900" i="8"/>
  <c r="BO900" i="8"/>
  <c r="BM900" i="8"/>
  <c r="BL900" i="8"/>
  <c r="BK900" i="8"/>
  <c r="BJ900" i="8"/>
  <c r="BI900" i="8"/>
  <c r="BQ899" i="8"/>
  <c r="BP899" i="8"/>
  <c r="BO899" i="8"/>
  <c r="BM899" i="8"/>
  <c r="BL899" i="8"/>
  <c r="BK899" i="8"/>
  <c r="BJ899" i="8"/>
  <c r="BI899" i="8"/>
  <c r="BQ898" i="8"/>
  <c r="BP898" i="8"/>
  <c r="BO898" i="8"/>
  <c r="BM898" i="8"/>
  <c r="BL898" i="8"/>
  <c r="BK898" i="8"/>
  <c r="BJ898" i="8"/>
  <c r="BI898" i="8"/>
  <c r="BQ897" i="8"/>
  <c r="BP897" i="8"/>
  <c r="BO897" i="8"/>
  <c r="BM897" i="8"/>
  <c r="BL897" i="8"/>
  <c r="BK897" i="8"/>
  <c r="BJ897" i="8"/>
  <c r="BI897" i="8"/>
  <c r="BQ896" i="8"/>
  <c r="BP896" i="8"/>
  <c r="BO896" i="8"/>
  <c r="BM896" i="8"/>
  <c r="BL896" i="8"/>
  <c r="BK896" i="8"/>
  <c r="BJ896" i="8"/>
  <c r="BI896" i="8"/>
  <c r="BQ895" i="8"/>
  <c r="BP895" i="8"/>
  <c r="BO895" i="8"/>
  <c r="BM895" i="8"/>
  <c r="BL895" i="8"/>
  <c r="BK895" i="8"/>
  <c r="BJ895" i="8"/>
  <c r="BI895" i="8"/>
  <c r="BQ894" i="8"/>
  <c r="BP894" i="8"/>
  <c r="BO894" i="8"/>
  <c r="BM894" i="8"/>
  <c r="BL894" i="8"/>
  <c r="BK894" i="8"/>
  <c r="BJ894" i="8"/>
  <c r="BI894" i="8"/>
  <c r="BQ893" i="8"/>
  <c r="BP893" i="8"/>
  <c r="BO893" i="8"/>
  <c r="BM893" i="8"/>
  <c r="BL893" i="8"/>
  <c r="BK893" i="8"/>
  <c r="BJ893" i="8"/>
  <c r="BI893" i="8"/>
  <c r="BQ892" i="8"/>
  <c r="BP892" i="8"/>
  <c r="BO892" i="8"/>
  <c r="BM892" i="8"/>
  <c r="BL892" i="8"/>
  <c r="BK892" i="8"/>
  <c r="BJ892" i="8"/>
  <c r="BI892" i="8"/>
  <c r="BQ891" i="8"/>
  <c r="BP891" i="8"/>
  <c r="BO891" i="8"/>
  <c r="BM891" i="8"/>
  <c r="BL891" i="8"/>
  <c r="BK891" i="8"/>
  <c r="BJ891" i="8"/>
  <c r="BI891" i="8"/>
  <c r="BQ890" i="8"/>
  <c r="BP890" i="8"/>
  <c r="BO890" i="8"/>
  <c r="BM890" i="8"/>
  <c r="BL890" i="8"/>
  <c r="BK890" i="8"/>
  <c r="BJ890" i="8"/>
  <c r="BI890" i="8"/>
  <c r="BQ889" i="8"/>
  <c r="BP889" i="8"/>
  <c r="BO889" i="8"/>
  <c r="BM889" i="8"/>
  <c r="BL889" i="8"/>
  <c r="BK889" i="8"/>
  <c r="BJ889" i="8"/>
  <c r="BI889" i="8"/>
  <c r="BQ888" i="8"/>
  <c r="BP888" i="8"/>
  <c r="BO888" i="8"/>
  <c r="BM888" i="8"/>
  <c r="BL888" i="8"/>
  <c r="BK888" i="8"/>
  <c r="BJ888" i="8"/>
  <c r="BI888" i="8"/>
  <c r="BQ887" i="8"/>
  <c r="BP887" i="8"/>
  <c r="BO887" i="8"/>
  <c r="BM887" i="8"/>
  <c r="BL887" i="8"/>
  <c r="BK887" i="8"/>
  <c r="BJ887" i="8"/>
  <c r="BI887" i="8"/>
  <c r="BQ886" i="8"/>
  <c r="BP886" i="8"/>
  <c r="BO886" i="8"/>
  <c r="BM886" i="8"/>
  <c r="BL886" i="8"/>
  <c r="BK886" i="8"/>
  <c r="BJ886" i="8"/>
  <c r="BI886" i="8"/>
  <c r="BQ885" i="8"/>
  <c r="BP885" i="8"/>
  <c r="BO885" i="8"/>
  <c r="BM885" i="8"/>
  <c r="BL885" i="8"/>
  <c r="BK885" i="8"/>
  <c r="BJ885" i="8"/>
  <c r="BI885" i="8"/>
  <c r="BQ884" i="8"/>
  <c r="BP884" i="8"/>
  <c r="BO884" i="8"/>
  <c r="BM884" i="8"/>
  <c r="BL884" i="8"/>
  <c r="BK884" i="8"/>
  <c r="BJ884" i="8"/>
  <c r="BI884" i="8"/>
  <c r="BQ883" i="8"/>
  <c r="BP883" i="8"/>
  <c r="BO883" i="8"/>
  <c r="BM883" i="8"/>
  <c r="BL883" i="8"/>
  <c r="BK883" i="8"/>
  <c r="BJ883" i="8"/>
  <c r="BI883" i="8"/>
  <c r="BQ882" i="8"/>
  <c r="BP882" i="8"/>
  <c r="BO882" i="8"/>
  <c r="BM882" i="8"/>
  <c r="BL882" i="8"/>
  <c r="BK882" i="8"/>
  <c r="BJ882" i="8"/>
  <c r="BI882" i="8"/>
  <c r="BQ881" i="8"/>
  <c r="BP881" i="8"/>
  <c r="BO881" i="8"/>
  <c r="BM881" i="8"/>
  <c r="BL881" i="8"/>
  <c r="BK881" i="8"/>
  <c r="BJ881" i="8"/>
  <c r="BI881" i="8"/>
  <c r="BQ880" i="8"/>
  <c r="BP880" i="8"/>
  <c r="BO880" i="8"/>
  <c r="BM880" i="8"/>
  <c r="BL880" i="8"/>
  <c r="BK880" i="8"/>
  <c r="BJ880" i="8"/>
  <c r="BI880" i="8"/>
  <c r="BQ879" i="8"/>
  <c r="BP879" i="8"/>
  <c r="BO879" i="8"/>
  <c r="BM879" i="8"/>
  <c r="BL879" i="8"/>
  <c r="BK879" i="8"/>
  <c r="BJ879" i="8"/>
  <c r="BI879" i="8"/>
  <c r="BQ878" i="8"/>
  <c r="BP878" i="8"/>
  <c r="BO878" i="8"/>
  <c r="BM878" i="8"/>
  <c r="BL878" i="8"/>
  <c r="BK878" i="8"/>
  <c r="BJ878" i="8"/>
  <c r="BI878" i="8"/>
  <c r="BQ877" i="8"/>
  <c r="BP877" i="8"/>
  <c r="BO877" i="8"/>
  <c r="BM877" i="8"/>
  <c r="BL877" i="8"/>
  <c r="BK877" i="8"/>
  <c r="BJ877" i="8"/>
  <c r="BI877" i="8"/>
  <c r="BQ876" i="8"/>
  <c r="BP876" i="8"/>
  <c r="BO876" i="8"/>
  <c r="BM876" i="8"/>
  <c r="BL876" i="8"/>
  <c r="BK876" i="8"/>
  <c r="BJ876" i="8"/>
  <c r="BI876" i="8"/>
  <c r="BQ875" i="8"/>
  <c r="BP875" i="8"/>
  <c r="BO875" i="8"/>
  <c r="BM875" i="8"/>
  <c r="BL875" i="8"/>
  <c r="BK875" i="8"/>
  <c r="BJ875" i="8"/>
  <c r="BI875" i="8"/>
  <c r="BQ874" i="8"/>
  <c r="BP874" i="8"/>
  <c r="BO874" i="8"/>
  <c r="BM874" i="8"/>
  <c r="BL874" i="8"/>
  <c r="BK874" i="8"/>
  <c r="BJ874" i="8"/>
  <c r="BI874" i="8"/>
  <c r="BQ873" i="8"/>
  <c r="BP873" i="8"/>
  <c r="BO873" i="8"/>
  <c r="BM873" i="8"/>
  <c r="BL873" i="8"/>
  <c r="BK873" i="8"/>
  <c r="BJ873" i="8"/>
  <c r="BI873" i="8"/>
  <c r="BQ872" i="8"/>
  <c r="BP872" i="8"/>
  <c r="BO872" i="8"/>
  <c r="BM872" i="8"/>
  <c r="BL872" i="8"/>
  <c r="BK872" i="8"/>
  <c r="BJ872" i="8"/>
  <c r="BI872" i="8"/>
  <c r="BQ871" i="8"/>
  <c r="BP871" i="8"/>
  <c r="BO871" i="8"/>
  <c r="BM871" i="8"/>
  <c r="BL871" i="8"/>
  <c r="BK871" i="8"/>
  <c r="BJ871" i="8"/>
  <c r="BI871" i="8"/>
  <c r="BQ870" i="8"/>
  <c r="BP870" i="8"/>
  <c r="BO870" i="8"/>
  <c r="BM870" i="8"/>
  <c r="BL870" i="8"/>
  <c r="BK870" i="8"/>
  <c r="BJ870" i="8"/>
  <c r="BI870" i="8"/>
  <c r="BQ869" i="8"/>
  <c r="BP869" i="8"/>
  <c r="BO869" i="8"/>
  <c r="BM869" i="8"/>
  <c r="BL869" i="8"/>
  <c r="BK869" i="8"/>
  <c r="BJ869" i="8"/>
  <c r="BI869" i="8"/>
  <c r="BQ868" i="8"/>
  <c r="BP868" i="8"/>
  <c r="BO868" i="8"/>
  <c r="BM868" i="8"/>
  <c r="BL868" i="8"/>
  <c r="BK868" i="8"/>
  <c r="BJ868" i="8"/>
  <c r="BI868" i="8"/>
  <c r="BQ867" i="8"/>
  <c r="BP867" i="8"/>
  <c r="BO867" i="8"/>
  <c r="BM867" i="8"/>
  <c r="BL867" i="8"/>
  <c r="BK867" i="8"/>
  <c r="BJ867" i="8"/>
  <c r="BI867" i="8"/>
  <c r="BQ866" i="8"/>
  <c r="BP866" i="8"/>
  <c r="BO866" i="8"/>
  <c r="BM866" i="8"/>
  <c r="BL866" i="8"/>
  <c r="BK866" i="8"/>
  <c r="BJ866" i="8"/>
  <c r="BI866" i="8"/>
  <c r="BQ865" i="8"/>
  <c r="BP865" i="8"/>
  <c r="BO865" i="8"/>
  <c r="BM865" i="8"/>
  <c r="BL865" i="8"/>
  <c r="BK865" i="8"/>
  <c r="BJ865" i="8"/>
  <c r="BI865" i="8"/>
  <c r="BQ864" i="8"/>
  <c r="BP864" i="8"/>
  <c r="BO864" i="8"/>
  <c r="BM864" i="8"/>
  <c r="BL864" i="8"/>
  <c r="BK864" i="8"/>
  <c r="BJ864" i="8"/>
  <c r="BI864" i="8"/>
  <c r="BQ863" i="8"/>
  <c r="BP863" i="8"/>
  <c r="BO863" i="8"/>
  <c r="BM863" i="8"/>
  <c r="BL863" i="8"/>
  <c r="BK863" i="8"/>
  <c r="BJ863" i="8"/>
  <c r="BI863" i="8"/>
  <c r="BQ862" i="8"/>
  <c r="BP862" i="8"/>
  <c r="BO862" i="8"/>
  <c r="BM862" i="8"/>
  <c r="BL862" i="8"/>
  <c r="BK862" i="8"/>
  <c r="BJ862" i="8"/>
  <c r="BI862" i="8"/>
  <c r="BQ861" i="8"/>
  <c r="BP861" i="8"/>
  <c r="BO861" i="8"/>
  <c r="BM861" i="8"/>
  <c r="BL861" i="8"/>
  <c r="BK861" i="8"/>
  <c r="BJ861" i="8"/>
  <c r="BI861" i="8"/>
  <c r="BQ860" i="8"/>
  <c r="BP860" i="8"/>
  <c r="BO860" i="8"/>
  <c r="BM860" i="8"/>
  <c r="BL860" i="8"/>
  <c r="BK860" i="8"/>
  <c r="BJ860" i="8"/>
  <c r="BI860" i="8"/>
  <c r="BQ859" i="8"/>
  <c r="BP859" i="8"/>
  <c r="BO859" i="8"/>
  <c r="BM859" i="8"/>
  <c r="BL859" i="8"/>
  <c r="BK859" i="8"/>
  <c r="BJ859" i="8"/>
  <c r="BI859" i="8"/>
  <c r="BQ858" i="8"/>
  <c r="BP858" i="8"/>
  <c r="BO858" i="8"/>
  <c r="BM858" i="8"/>
  <c r="BL858" i="8"/>
  <c r="BK858" i="8"/>
  <c r="BJ858" i="8"/>
  <c r="BI858" i="8"/>
  <c r="BQ857" i="8"/>
  <c r="BP857" i="8"/>
  <c r="BO857" i="8"/>
  <c r="BM857" i="8"/>
  <c r="BL857" i="8"/>
  <c r="BK857" i="8"/>
  <c r="BJ857" i="8"/>
  <c r="BI857" i="8"/>
  <c r="BQ856" i="8"/>
  <c r="BP856" i="8"/>
  <c r="BO856" i="8"/>
  <c r="BM856" i="8"/>
  <c r="BL856" i="8"/>
  <c r="BK856" i="8"/>
  <c r="BJ856" i="8"/>
  <c r="BI856" i="8"/>
  <c r="BQ855" i="8"/>
  <c r="BP855" i="8"/>
  <c r="BO855" i="8"/>
  <c r="BM855" i="8"/>
  <c r="BL855" i="8"/>
  <c r="BK855" i="8"/>
  <c r="BJ855" i="8"/>
  <c r="BI855" i="8"/>
  <c r="BQ854" i="8"/>
  <c r="BP854" i="8"/>
  <c r="BO854" i="8"/>
  <c r="BM854" i="8"/>
  <c r="BL854" i="8"/>
  <c r="BK854" i="8"/>
  <c r="BJ854" i="8"/>
  <c r="BI854" i="8"/>
  <c r="BQ853" i="8"/>
  <c r="BP853" i="8"/>
  <c r="BO853" i="8"/>
  <c r="BM853" i="8"/>
  <c r="BL853" i="8"/>
  <c r="BK853" i="8"/>
  <c r="BJ853" i="8"/>
  <c r="BI853" i="8"/>
  <c r="BQ852" i="8"/>
  <c r="BP852" i="8"/>
  <c r="BO852" i="8"/>
  <c r="BM852" i="8"/>
  <c r="BL852" i="8"/>
  <c r="BK852" i="8"/>
  <c r="BJ852" i="8"/>
  <c r="BI852" i="8"/>
  <c r="BQ851" i="8"/>
  <c r="BP851" i="8"/>
  <c r="BO851" i="8"/>
  <c r="BM851" i="8"/>
  <c r="BL851" i="8"/>
  <c r="BK851" i="8"/>
  <c r="BJ851" i="8"/>
  <c r="BI851" i="8"/>
  <c r="BQ850" i="8"/>
  <c r="BP850" i="8"/>
  <c r="BO850" i="8"/>
  <c r="BM850" i="8"/>
  <c r="BL850" i="8"/>
  <c r="BK850" i="8"/>
  <c r="BJ850" i="8"/>
  <c r="BI850" i="8"/>
  <c r="BQ849" i="8"/>
  <c r="BP849" i="8"/>
  <c r="BO849" i="8"/>
  <c r="BM849" i="8"/>
  <c r="BL849" i="8"/>
  <c r="BK849" i="8"/>
  <c r="BJ849" i="8"/>
  <c r="BI849" i="8"/>
  <c r="BQ848" i="8"/>
  <c r="BP848" i="8"/>
  <c r="BO848" i="8"/>
  <c r="BM848" i="8"/>
  <c r="BL848" i="8"/>
  <c r="BK848" i="8"/>
  <c r="BJ848" i="8"/>
  <c r="BI848" i="8"/>
  <c r="BQ847" i="8"/>
  <c r="BP847" i="8"/>
  <c r="BO847" i="8"/>
  <c r="BM847" i="8"/>
  <c r="BL847" i="8"/>
  <c r="BK847" i="8"/>
  <c r="BJ847" i="8"/>
  <c r="BI847" i="8"/>
  <c r="BQ846" i="8"/>
  <c r="BP846" i="8"/>
  <c r="BO846" i="8"/>
  <c r="BM846" i="8"/>
  <c r="BL846" i="8"/>
  <c r="BK846" i="8"/>
  <c r="BJ846" i="8"/>
  <c r="BI846" i="8"/>
  <c r="BQ845" i="8"/>
  <c r="BP845" i="8"/>
  <c r="BO845" i="8"/>
  <c r="BM845" i="8"/>
  <c r="BL845" i="8"/>
  <c r="BK845" i="8"/>
  <c r="BJ845" i="8"/>
  <c r="BI845" i="8"/>
  <c r="BQ844" i="8"/>
  <c r="BP844" i="8"/>
  <c r="BO844" i="8"/>
  <c r="BM844" i="8"/>
  <c r="BL844" i="8"/>
  <c r="BK844" i="8"/>
  <c r="BJ844" i="8"/>
  <c r="BI844" i="8"/>
  <c r="BQ843" i="8"/>
  <c r="BP843" i="8"/>
  <c r="BO843" i="8"/>
  <c r="BM843" i="8"/>
  <c r="BL843" i="8"/>
  <c r="BK843" i="8"/>
  <c r="BJ843" i="8"/>
  <c r="BI843" i="8"/>
  <c r="BQ842" i="8"/>
  <c r="BP842" i="8"/>
  <c r="BO842" i="8"/>
  <c r="BM842" i="8"/>
  <c r="BL842" i="8"/>
  <c r="BK842" i="8"/>
  <c r="BJ842" i="8"/>
  <c r="BI842" i="8"/>
  <c r="BQ841" i="8"/>
  <c r="BP841" i="8"/>
  <c r="BO841" i="8"/>
  <c r="BM841" i="8"/>
  <c r="BL841" i="8"/>
  <c r="BK841" i="8"/>
  <c r="BJ841" i="8"/>
  <c r="BI841" i="8"/>
  <c r="BQ840" i="8"/>
  <c r="BP840" i="8"/>
  <c r="BO840" i="8"/>
  <c r="BM840" i="8"/>
  <c r="BL840" i="8"/>
  <c r="BK840" i="8"/>
  <c r="BJ840" i="8"/>
  <c r="BI840" i="8"/>
  <c r="BQ839" i="8"/>
  <c r="BP839" i="8"/>
  <c r="BO839" i="8"/>
  <c r="BM839" i="8"/>
  <c r="BL839" i="8"/>
  <c r="BK839" i="8"/>
  <c r="BJ839" i="8"/>
  <c r="BI839" i="8"/>
  <c r="BQ838" i="8"/>
  <c r="BP838" i="8"/>
  <c r="BO838" i="8"/>
  <c r="BM838" i="8"/>
  <c r="BL838" i="8"/>
  <c r="BK838" i="8"/>
  <c r="BJ838" i="8"/>
  <c r="BI838" i="8"/>
  <c r="BQ837" i="8"/>
  <c r="BP837" i="8"/>
  <c r="BO837" i="8"/>
  <c r="BM837" i="8"/>
  <c r="BL837" i="8"/>
  <c r="BK837" i="8"/>
  <c r="BJ837" i="8"/>
  <c r="BI837" i="8"/>
  <c r="BQ836" i="8"/>
  <c r="BP836" i="8"/>
  <c r="BO836" i="8"/>
  <c r="BM836" i="8"/>
  <c r="BL836" i="8"/>
  <c r="BK836" i="8"/>
  <c r="BJ836" i="8"/>
  <c r="BI836" i="8"/>
  <c r="BQ835" i="8"/>
  <c r="BP835" i="8"/>
  <c r="BO835" i="8"/>
  <c r="BM835" i="8"/>
  <c r="BL835" i="8"/>
  <c r="BK835" i="8"/>
  <c r="BJ835" i="8"/>
  <c r="BI835" i="8"/>
  <c r="BQ834" i="8"/>
  <c r="BP834" i="8"/>
  <c r="BO834" i="8"/>
  <c r="BM834" i="8"/>
  <c r="BL834" i="8"/>
  <c r="BK834" i="8"/>
  <c r="BJ834" i="8"/>
  <c r="BI834" i="8"/>
  <c r="BQ833" i="8"/>
  <c r="BP833" i="8"/>
  <c r="BO833" i="8"/>
  <c r="BM833" i="8"/>
  <c r="BL833" i="8"/>
  <c r="BK833" i="8"/>
  <c r="BJ833" i="8"/>
  <c r="BI833" i="8"/>
  <c r="BQ832" i="8"/>
  <c r="BP832" i="8"/>
  <c r="BO832" i="8"/>
  <c r="BM832" i="8"/>
  <c r="BL832" i="8"/>
  <c r="BK832" i="8"/>
  <c r="BJ832" i="8"/>
  <c r="BI832" i="8"/>
  <c r="BQ831" i="8"/>
  <c r="BP831" i="8"/>
  <c r="BO831" i="8"/>
  <c r="BM831" i="8"/>
  <c r="BL831" i="8"/>
  <c r="BK831" i="8"/>
  <c r="BJ831" i="8"/>
  <c r="BI831" i="8"/>
  <c r="BQ830" i="8"/>
  <c r="BP830" i="8"/>
  <c r="BO830" i="8"/>
  <c r="BM830" i="8"/>
  <c r="BL830" i="8"/>
  <c r="BK830" i="8"/>
  <c r="BJ830" i="8"/>
  <c r="BI830" i="8"/>
  <c r="BQ829" i="8"/>
  <c r="BP829" i="8"/>
  <c r="BO829" i="8"/>
  <c r="BM829" i="8"/>
  <c r="BL829" i="8"/>
  <c r="BK829" i="8"/>
  <c r="BJ829" i="8"/>
  <c r="BI829" i="8"/>
  <c r="BQ828" i="8"/>
  <c r="BP828" i="8"/>
  <c r="BO828" i="8"/>
  <c r="BM828" i="8"/>
  <c r="BL828" i="8"/>
  <c r="BK828" i="8"/>
  <c r="BJ828" i="8"/>
  <c r="BI828" i="8"/>
  <c r="BQ827" i="8"/>
  <c r="BP827" i="8"/>
  <c r="BO827" i="8"/>
  <c r="BM827" i="8"/>
  <c r="BL827" i="8"/>
  <c r="BK827" i="8"/>
  <c r="BJ827" i="8"/>
  <c r="BI827" i="8"/>
  <c r="BQ826" i="8"/>
  <c r="BP826" i="8"/>
  <c r="BO826" i="8"/>
  <c r="BM826" i="8"/>
  <c r="BL826" i="8"/>
  <c r="BK826" i="8"/>
  <c r="BJ826" i="8"/>
  <c r="BI826" i="8"/>
  <c r="BQ825" i="8"/>
  <c r="BP825" i="8"/>
  <c r="BO825" i="8"/>
  <c r="BM825" i="8"/>
  <c r="BL825" i="8"/>
  <c r="BK825" i="8"/>
  <c r="BJ825" i="8"/>
  <c r="BI825" i="8"/>
  <c r="BQ824" i="8"/>
  <c r="BP824" i="8"/>
  <c r="BO824" i="8"/>
  <c r="BM824" i="8"/>
  <c r="BL824" i="8"/>
  <c r="BK824" i="8"/>
  <c r="BJ824" i="8"/>
  <c r="BI824" i="8"/>
  <c r="BQ823" i="8"/>
  <c r="BP823" i="8"/>
  <c r="BO823" i="8"/>
  <c r="BM823" i="8"/>
  <c r="BL823" i="8"/>
  <c r="BK823" i="8"/>
  <c r="BJ823" i="8"/>
  <c r="BI823" i="8"/>
  <c r="BQ822" i="8"/>
  <c r="BP822" i="8"/>
  <c r="BO822" i="8"/>
  <c r="BM822" i="8"/>
  <c r="BL822" i="8"/>
  <c r="BK822" i="8"/>
  <c r="BJ822" i="8"/>
  <c r="BI822" i="8"/>
  <c r="BQ821" i="8"/>
  <c r="BP821" i="8"/>
  <c r="BO821" i="8"/>
  <c r="BM821" i="8"/>
  <c r="BL821" i="8"/>
  <c r="BK821" i="8"/>
  <c r="BJ821" i="8"/>
  <c r="BI821" i="8"/>
  <c r="BQ820" i="8"/>
  <c r="BP820" i="8"/>
  <c r="BO820" i="8"/>
  <c r="BM820" i="8"/>
  <c r="BL820" i="8"/>
  <c r="BK820" i="8"/>
  <c r="BJ820" i="8"/>
  <c r="BI820" i="8"/>
  <c r="BQ819" i="8"/>
  <c r="BP819" i="8"/>
  <c r="BO819" i="8"/>
  <c r="BM819" i="8"/>
  <c r="BL819" i="8"/>
  <c r="BK819" i="8"/>
  <c r="BJ819" i="8"/>
  <c r="BI819" i="8"/>
  <c r="BQ818" i="8"/>
  <c r="BP818" i="8"/>
  <c r="BO818" i="8"/>
  <c r="BM818" i="8"/>
  <c r="BL818" i="8"/>
  <c r="BK818" i="8"/>
  <c r="BJ818" i="8"/>
  <c r="BI818" i="8"/>
  <c r="BQ817" i="8"/>
  <c r="BP817" i="8"/>
  <c r="BO817" i="8"/>
  <c r="BM817" i="8"/>
  <c r="BL817" i="8"/>
  <c r="BK817" i="8"/>
  <c r="BJ817" i="8"/>
  <c r="BI817" i="8"/>
  <c r="BQ816" i="8"/>
  <c r="BP816" i="8"/>
  <c r="BO816" i="8"/>
  <c r="BM816" i="8"/>
  <c r="BL816" i="8"/>
  <c r="BK816" i="8"/>
  <c r="BJ816" i="8"/>
  <c r="BI816" i="8"/>
  <c r="BQ815" i="8"/>
  <c r="BP815" i="8"/>
  <c r="BO815" i="8"/>
  <c r="BM815" i="8"/>
  <c r="BL815" i="8"/>
  <c r="BK815" i="8"/>
  <c r="BJ815" i="8"/>
  <c r="BI815" i="8"/>
  <c r="BQ814" i="8"/>
  <c r="BP814" i="8"/>
  <c r="BO814" i="8"/>
  <c r="BM814" i="8"/>
  <c r="BL814" i="8"/>
  <c r="BK814" i="8"/>
  <c r="BJ814" i="8"/>
  <c r="BI814" i="8"/>
  <c r="BQ813" i="8"/>
  <c r="BP813" i="8"/>
  <c r="BO813" i="8"/>
  <c r="BM813" i="8"/>
  <c r="BL813" i="8"/>
  <c r="BK813" i="8"/>
  <c r="BJ813" i="8"/>
  <c r="BI813" i="8"/>
  <c r="BQ812" i="8"/>
  <c r="BP812" i="8"/>
  <c r="BO812" i="8"/>
  <c r="BM812" i="8"/>
  <c r="BL812" i="8"/>
  <c r="BK812" i="8"/>
  <c r="BJ812" i="8"/>
  <c r="BI812" i="8"/>
  <c r="BQ811" i="8"/>
  <c r="BP811" i="8"/>
  <c r="BO811" i="8"/>
  <c r="BM811" i="8"/>
  <c r="BL811" i="8"/>
  <c r="BK811" i="8"/>
  <c r="BJ811" i="8"/>
  <c r="BI811" i="8"/>
  <c r="BQ810" i="8"/>
  <c r="BP810" i="8"/>
  <c r="BO810" i="8"/>
  <c r="BM810" i="8"/>
  <c r="BL810" i="8"/>
  <c r="BK810" i="8"/>
  <c r="BJ810" i="8"/>
  <c r="BI810" i="8"/>
  <c r="BQ809" i="8"/>
  <c r="BP809" i="8"/>
  <c r="BO809" i="8"/>
  <c r="BM809" i="8"/>
  <c r="BL809" i="8"/>
  <c r="BK809" i="8"/>
  <c r="BJ809" i="8"/>
  <c r="BI809" i="8"/>
  <c r="BQ808" i="8"/>
  <c r="BP808" i="8"/>
  <c r="BO808" i="8"/>
  <c r="BM808" i="8"/>
  <c r="BL808" i="8"/>
  <c r="BK808" i="8"/>
  <c r="BJ808" i="8"/>
  <c r="BI808" i="8"/>
  <c r="BQ807" i="8"/>
  <c r="BP807" i="8"/>
  <c r="BO807" i="8"/>
  <c r="BM807" i="8"/>
  <c r="BL807" i="8"/>
  <c r="BK807" i="8"/>
  <c r="BJ807" i="8"/>
  <c r="BI807" i="8"/>
  <c r="BQ806" i="8"/>
  <c r="BP806" i="8"/>
  <c r="BO806" i="8"/>
  <c r="BM806" i="8"/>
  <c r="BL806" i="8"/>
  <c r="BK806" i="8"/>
  <c r="BJ806" i="8"/>
  <c r="BI806" i="8"/>
  <c r="BQ805" i="8"/>
  <c r="BP805" i="8"/>
  <c r="BO805" i="8"/>
  <c r="BM805" i="8"/>
  <c r="BL805" i="8"/>
  <c r="BK805" i="8"/>
  <c r="BJ805" i="8"/>
  <c r="BI805" i="8"/>
  <c r="BQ804" i="8"/>
  <c r="BP804" i="8"/>
  <c r="BO804" i="8"/>
  <c r="BM804" i="8"/>
  <c r="BL804" i="8"/>
  <c r="BK804" i="8"/>
  <c r="BJ804" i="8"/>
  <c r="BI804" i="8"/>
  <c r="BQ803" i="8"/>
  <c r="BP803" i="8"/>
  <c r="BO803" i="8"/>
  <c r="BM803" i="8"/>
  <c r="BL803" i="8"/>
  <c r="BK803" i="8"/>
  <c r="BJ803" i="8"/>
  <c r="BI803" i="8"/>
  <c r="BQ802" i="8"/>
  <c r="BP802" i="8"/>
  <c r="BO802" i="8"/>
  <c r="BM802" i="8"/>
  <c r="BL802" i="8"/>
  <c r="BK802" i="8"/>
  <c r="BJ802" i="8"/>
  <c r="BI802" i="8"/>
  <c r="BQ801" i="8"/>
  <c r="BP801" i="8"/>
  <c r="BO801" i="8"/>
  <c r="BM801" i="8"/>
  <c r="BL801" i="8"/>
  <c r="BK801" i="8"/>
  <c r="BJ801" i="8"/>
  <c r="BI801" i="8"/>
  <c r="BQ800" i="8"/>
  <c r="BP800" i="8"/>
  <c r="BO800" i="8"/>
  <c r="BM800" i="8"/>
  <c r="BL800" i="8"/>
  <c r="BK800" i="8"/>
  <c r="BJ800" i="8"/>
  <c r="BI800" i="8"/>
  <c r="BQ799" i="8"/>
  <c r="BP799" i="8"/>
  <c r="BO799" i="8"/>
  <c r="BM799" i="8"/>
  <c r="BL799" i="8"/>
  <c r="BK799" i="8"/>
  <c r="BJ799" i="8"/>
  <c r="BI799" i="8"/>
  <c r="BQ798" i="8"/>
  <c r="BP798" i="8"/>
  <c r="BO798" i="8"/>
  <c r="BM798" i="8"/>
  <c r="BL798" i="8"/>
  <c r="BK798" i="8"/>
  <c r="BJ798" i="8"/>
  <c r="BI798" i="8"/>
  <c r="BQ797" i="8"/>
  <c r="BP797" i="8"/>
  <c r="BO797" i="8"/>
  <c r="BM797" i="8"/>
  <c r="BL797" i="8"/>
  <c r="BK797" i="8"/>
  <c r="BJ797" i="8"/>
  <c r="BI797" i="8"/>
  <c r="BQ796" i="8"/>
  <c r="BP796" i="8"/>
  <c r="BO796" i="8"/>
  <c r="BM796" i="8"/>
  <c r="BL796" i="8"/>
  <c r="BK796" i="8"/>
  <c r="BJ796" i="8"/>
  <c r="BI796" i="8"/>
  <c r="BQ795" i="8"/>
  <c r="BP795" i="8"/>
  <c r="BO795" i="8"/>
  <c r="BM795" i="8"/>
  <c r="BL795" i="8"/>
  <c r="BK795" i="8"/>
  <c r="BJ795" i="8"/>
  <c r="BI795" i="8"/>
  <c r="BQ794" i="8"/>
  <c r="BP794" i="8"/>
  <c r="BO794" i="8"/>
  <c r="BM794" i="8"/>
  <c r="BL794" i="8"/>
  <c r="BK794" i="8"/>
  <c r="BJ794" i="8"/>
  <c r="BI794" i="8"/>
  <c r="BQ793" i="8"/>
  <c r="BP793" i="8"/>
  <c r="BO793" i="8"/>
  <c r="BM793" i="8"/>
  <c r="BL793" i="8"/>
  <c r="BK793" i="8"/>
  <c r="BJ793" i="8"/>
  <c r="BI793" i="8"/>
  <c r="BQ792" i="8"/>
  <c r="BP792" i="8"/>
  <c r="BO792" i="8"/>
  <c r="BM792" i="8"/>
  <c r="BL792" i="8"/>
  <c r="BK792" i="8"/>
  <c r="BJ792" i="8"/>
  <c r="BI792" i="8"/>
  <c r="BQ791" i="8"/>
  <c r="BP791" i="8"/>
  <c r="BO791" i="8"/>
  <c r="BM791" i="8"/>
  <c r="BL791" i="8"/>
  <c r="BK791" i="8"/>
  <c r="BJ791" i="8"/>
  <c r="BI791" i="8"/>
  <c r="BQ790" i="8"/>
  <c r="BP790" i="8"/>
  <c r="BO790" i="8"/>
  <c r="BM790" i="8"/>
  <c r="BL790" i="8"/>
  <c r="BK790" i="8"/>
  <c r="BJ790" i="8"/>
  <c r="BI790" i="8"/>
  <c r="BQ789" i="8"/>
  <c r="BP789" i="8"/>
  <c r="BO789" i="8"/>
  <c r="BM789" i="8"/>
  <c r="BL789" i="8"/>
  <c r="BK789" i="8"/>
  <c r="BJ789" i="8"/>
  <c r="BI789" i="8"/>
  <c r="BQ788" i="8"/>
  <c r="BP788" i="8"/>
  <c r="BO788" i="8"/>
  <c r="BM788" i="8"/>
  <c r="BL788" i="8"/>
  <c r="BK788" i="8"/>
  <c r="BJ788" i="8"/>
  <c r="BI788" i="8"/>
  <c r="BQ787" i="8"/>
  <c r="BP787" i="8"/>
  <c r="BO787" i="8"/>
  <c r="BM787" i="8"/>
  <c r="BL787" i="8"/>
  <c r="BK787" i="8"/>
  <c r="BJ787" i="8"/>
  <c r="BI787" i="8"/>
  <c r="BQ786" i="8"/>
  <c r="BP786" i="8"/>
  <c r="BO786" i="8"/>
  <c r="BM786" i="8"/>
  <c r="BL786" i="8"/>
  <c r="BK786" i="8"/>
  <c r="BJ786" i="8"/>
  <c r="BI786" i="8"/>
  <c r="BQ785" i="8"/>
  <c r="BP785" i="8"/>
  <c r="BO785" i="8"/>
  <c r="BM785" i="8"/>
  <c r="BL785" i="8"/>
  <c r="BK785" i="8"/>
  <c r="BJ785" i="8"/>
  <c r="BI785" i="8"/>
  <c r="BQ784" i="8"/>
  <c r="BP784" i="8"/>
  <c r="BO784" i="8"/>
  <c r="BM784" i="8"/>
  <c r="BL784" i="8"/>
  <c r="BK784" i="8"/>
  <c r="BJ784" i="8"/>
  <c r="BI784" i="8"/>
  <c r="BQ783" i="8"/>
  <c r="BP783" i="8"/>
  <c r="BO783" i="8"/>
  <c r="BM783" i="8"/>
  <c r="BL783" i="8"/>
  <c r="BK783" i="8"/>
  <c r="BJ783" i="8"/>
  <c r="BI783" i="8"/>
  <c r="BQ782" i="8"/>
  <c r="BP782" i="8"/>
  <c r="BO782" i="8"/>
  <c r="BM782" i="8"/>
  <c r="BL782" i="8"/>
  <c r="BK782" i="8"/>
  <c r="BJ782" i="8"/>
  <c r="BI782" i="8"/>
  <c r="BQ781" i="8"/>
  <c r="BP781" i="8"/>
  <c r="BO781" i="8"/>
  <c r="BM781" i="8"/>
  <c r="BL781" i="8"/>
  <c r="BK781" i="8"/>
  <c r="BJ781" i="8"/>
  <c r="BI781" i="8"/>
  <c r="BQ780" i="8"/>
  <c r="BP780" i="8"/>
  <c r="BO780" i="8"/>
  <c r="BM780" i="8"/>
  <c r="BL780" i="8"/>
  <c r="BK780" i="8"/>
  <c r="BJ780" i="8"/>
  <c r="BI780" i="8"/>
  <c r="BQ779" i="8"/>
  <c r="BP779" i="8"/>
  <c r="BO779" i="8"/>
  <c r="BM779" i="8"/>
  <c r="BL779" i="8"/>
  <c r="BK779" i="8"/>
  <c r="BJ779" i="8"/>
  <c r="BI779" i="8"/>
  <c r="BQ778" i="8"/>
  <c r="BP778" i="8"/>
  <c r="BO778" i="8"/>
  <c r="BM778" i="8"/>
  <c r="BL778" i="8"/>
  <c r="BK778" i="8"/>
  <c r="BJ778" i="8"/>
  <c r="BI778" i="8"/>
  <c r="BQ777" i="8"/>
  <c r="BP777" i="8"/>
  <c r="BO777" i="8"/>
  <c r="BM777" i="8"/>
  <c r="BL777" i="8"/>
  <c r="BK777" i="8"/>
  <c r="BJ777" i="8"/>
  <c r="BI777" i="8"/>
  <c r="BQ776" i="8"/>
  <c r="BP776" i="8"/>
  <c r="BO776" i="8"/>
  <c r="BM776" i="8"/>
  <c r="BL776" i="8"/>
  <c r="BK776" i="8"/>
  <c r="BJ776" i="8"/>
  <c r="BI776" i="8"/>
  <c r="BQ775" i="8"/>
  <c r="BP775" i="8"/>
  <c r="BO775" i="8"/>
  <c r="BM775" i="8"/>
  <c r="BL775" i="8"/>
  <c r="BK775" i="8"/>
  <c r="BJ775" i="8"/>
  <c r="BI775" i="8"/>
  <c r="BQ774" i="8"/>
  <c r="BP774" i="8"/>
  <c r="BO774" i="8"/>
  <c r="BM774" i="8"/>
  <c r="BL774" i="8"/>
  <c r="BK774" i="8"/>
  <c r="BJ774" i="8"/>
  <c r="BI774" i="8"/>
  <c r="BQ773" i="8"/>
  <c r="BP773" i="8"/>
  <c r="BO773" i="8"/>
  <c r="BM773" i="8"/>
  <c r="BL773" i="8"/>
  <c r="BK773" i="8"/>
  <c r="BJ773" i="8"/>
  <c r="BI773" i="8"/>
  <c r="BQ772" i="8"/>
  <c r="BP772" i="8"/>
  <c r="BO772" i="8"/>
  <c r="BM772" i="8"/>
  <c r="BL772" i="8"/>
  <c r="BK772" i="8"/>
  <c r="BJ772" i="8"/>
  <c r="BI772" i="8"/>
  <c r="BQ771" i="8"/>
  <c r="BP771" i="8"/>
  <c r="BO771" i="8"/>
  <c r="BM771" i="8"/>
  <c r="BL771" i="8"/>
  <c r="BK771" i="8"/>
  <c r="BJ771" i="8"/>
  <c r="BI771" i="8"/>
  <c r="BQ770" i="8"/>
  <c r="BP770" i="8"/>
  <c r="BO770" i="8"/>
  <c r="BM770" i="8"/>
  <c r="BL770" i="8"/>
  <c r="BK770" i="8"/>
  <c r="BJ770" i="8"/>
  <c r="BI770" i="8"/>
  <c r="BQ769" i="8"/>
  <c r="BP769" i="8"/>
  <c r="BO769" i="8"/>
  <c r="BM769" i="8"/>
  <c r="BL769" i="8"/>
  <c r="BK769" i="8"/>
  <c r="BJ769" i="8"/>
  <c r="BI769" i="8"/>
  <c r="BQ768" i="8"/>
  <c r="BP768" i="8"/>
  <c r="BO768" i="8"/>
  <c r="BM768" i="8"/>
  <c r="BL768" i="8"/>
  <c r="BK768" i="8"/>
  <c r="BJ768" i="8"/>
  <c r="BI768" i="8"/>
  <c r="BQ767" i="8"/>
  <c r="BP767" i="8"/>
  <c r="BO767" i="8"/>
  <c r="BM767" i="8"/>
  <c r="BL767" i="8"/>
  <c r="BK767" i="8"/>
  <c r="BJ767" i="8"/>
  <c r="BI767" i="8"/>
  <c r="BQ766" i="8"/>
  <c r="BP766" i="8"/>
  <c r="BO766" i="8"/>
  <c r="BM766" i="8"/>
  <c r="BL766" i="8"/>
  <c r="BK766" i="8"/>
  <c r="BJ766" i="8"/>
  <c r="BI766" i="8"/>
  <c r="BQ765" i="8"/>
  <c r="BP765" i="8"/>
  <c r="BO765" i="8"/>
  <c r="BM765" i="8"/>
  <c r="BL765" i="8"/>
  <c r="BK765" i="8"/>
  <c r="BJ765" i="8"/>
  <c r="BI765" i="8"/>
  <c r="BQ764" i="8"/>
  <c r="BP764" i="8"/>
  <c r="BO764" i="8"/>
  <c r="BM764" i="8"/>
  <c r="BL764" i="8"/>
  <c r="BK764" i="8"/>
  <c r="BJ764" i="8"/>
  <c r="BI764" i="8"/>
  <c r="BQ763" i="8"/>
  <c r="BP763" i="8"/>
  <c r="BO763" i="8"/>
  <c r="BM763" i="8"/>
  <c r="BL763" i="8"/>
  <c r="BK763" i="8"/>
  <c r="BJ763" i="8"/>
  <c r="BI763" i="8"/>
  <c r="BQ762" i="8"/>
  <c r="BP762" i="8"/>
  <c r="BO762" i="8"/>
  <c r="BM762" i="8"/>
  <c r="BL762" i="8"/>
  <c r="BK762" i="8"/>
  <c r="BJ762" i="8"/>
  <c r="BI762" i="8"/>
  <c r="BQ761" i="8"/>
  <c r="BP761" i="8"/>
  <c r="BO761" i="8"/>
  <c r="BM761" i="8"/>
  <c r="BL761" i="8"/>
  <c r="BK761" i="8"/>
  <c r="BJ761" i="8"/>
  <c r="BI761" i="8"/>
  <c r="BQ760" i="8"/>
  <c r="BP760" i="8"/>
  <c r="BO760" i="8"/>
  <c r="BM760" i="8"/>
  <c r="BL760" i="8"/>
  <c r="BK760" i="8"/>
  <c r="BJ760" i="8"/>
  <c r="BI760" i="8"/>
  <c r="BQ759" i="8"/>
  <c r="BP759" i="8"/>
  <c r="BO759" i="8"/>
  <c r="BM759" i="8"/>
  <c r="BL759" i="8"/>
  <c r="BK759" i="8"/>
  <c r="BJ759" i="8"/>
  <c r="BI759" i="8"/>
  <c r="BQ758" i="8"/>
  <c r="BP758" i="8"/>
  <c r="BO758" i="8"/>
  <c r="BM758" i="8"/>
  <c r="BL758" i="8"/>
  <c r="BK758" i="8"/>
  <c r="BJ758" i="8"/>
  <c r="BI758" i="8"/>
  <c r="BQ757" i="8"/>
  <c r="BP757" i="8"/>
  <c r="BO757" i="8"/>
  <c r="BM757" i="8"/>
  <c r="BL757" i="8"/>
  <c r="BK757" i="8"/>
  <c r="BJ757" i="8"/>
  <c r="BI757" i="8"/>
  <c r="BQ756" i="8"/>
  <c r="BP756" i="8"/>
  <c r="BO756" i="8"/>
  <c r="BM756" i="8"/>
  <c r="BL756" i="8"/>
  <c r="BK756" i="8"/>
  <c r="BJ756" i="8"/>
  <c r="BI756" i="8"/>
  <c r="BQ755" i="8"/>
  <c r="BP755" i="8"/>
  <c r="BO755" i="8"/>
  <c r="BM755" i="8"/>
  <c r="BL755" i="8"/>
  <c r="BK755" i="8"/>
  <c r="BJ755" i="8"/>
  <c r="BI755" i="8"/>
  <c r="BQ754" i="8"/>
  <c r="BP754" i="8"/>
  <c r="BO754" i="8"/>
  <c r="BM754" i="8"/>
  <c r="BL754" i="8"/>
  <c r="BK754" i="8"/>
  <c r="BJ754" i="8"/>
  <c r="BI754" i="8"/>
  <c r="BQ753" i="8"/>
  <c r="BP753" i="8"/>
  <c r="BO753" i="8"/>
  <c r="BM753" i="8"/>
  <c r="BL753" i="8"/>
  <c r="BK753" i="8"/>
  <c r="BJ753" i="8"/>
  <c r="BI753" i="8"/>
  <c r="BQ752" i="8"/>
  <c r="BP752" i="8"/>
  <c r="BO752" i="8"/>
  <c r="BM752" i="8"/>
  <c r="BL752" i="8"/>
  <c r="BK752" i="8"/>
  <c r="BJ752" i="8"/>
  <c r="BI752" i="8"/>
  <c r="BQ751" i="8"/>
  <c r="BP751" i="8"/>
  <c r="BO751" i="8"/>
  <c r="BM751" i="8"/>
  <c r="BL751" i="8"/>
  <c r="BK751" i="8"/>
  <c r="BJ751" i="8"/>
  <c r="BI751" i="8"/>
  <c r="BQ750" i="8"/>
  <c r="BP750" i="8"/>
  <c r="BO750" i="8"/>
  <c r="BM750" i="8"/>
  <c r="BL750" i="8"/>
  <c r="BK750" i="8"/>
  <c r="BJ750" i="8"/>
  <c r="BI750" i="8"/>
  <c r="BQ749" i="8"/>
  <c r="BP749" i="8"/>
  <c r="BO749" i="8"/>
  <c r="BM749" i="8"/>
  <c r="BL749" i="8"/>
  <c r="BK749" i="8"/>
  <c r="BJ749" i="8"/>
  <c r="BI749" i="8"/>
  <c r="BQ748" i="8"/>
  <c r="BP748" i="8"/>
  <c r="BO748" i="8"/>
  <c r="BM748" i="8"/>
  <c r="BL748" i="8"/>
  <c r="BK748" i="8"/>
  <c r="BJ748" i="8"/>
  <c r="BI748" i="8"/>
  <c r="BQ747" i="8"/>
  <c r="BP747" i="8"/>
  <c r="BO747" i="8"/>
  <c r="BM747" i="8"/>
  <c r="BL747" i="8"/>
  <c r="BK747" i="8"/>
  <c r="BJ747" i="8"/>
  <c r="BI747" i="8"/>
  <c r="BQ746" i="8"/>
  <c r="BP746" i="8"/>
  <c r="BO746" i="8"/>
  <c r="BM746" i="8"/>
  <c r="BL746" i="8"/>
  <c r="BK746" i="8"/>
  <c r="BJ746" i="8"/>
  <c r="BI746" i="8"/>
  <c r="BQ745" i="8"/>
  <c r="BP745" i="8"/>
  <c r="BO745" i="8"/>
  <c r="BM745" i="8"/>
  <c r="BL745" i="8"/>
  <c r="BK745" i="8"/>
  <c r="BJ745" i="8"/>
  <c r="BI745" i="8"/>
  <c r="BQ744" i="8"/>
  <c r="BP744" i="8"/>
  <c r="BO744" i="8"/>
  <c r="BM744" i="8"/>
  <c r="BL744" i="8"/>
  <c r="BK744" i="8"/>
  <c r="BJ744" i="8"/>
  <c r="BI744" i="8"/>
  <c r="BQ743" i="8"/>
  <c r="BP743" i="8"/>
  <c r="BO743" i="8"/>
  <c r="BM743" i="8"/>
  <c r="BL743" i="8"/>
  <c r="BK743" i="8"/>
  <c r="BJ743" i="8"/>
  <c r="BI743" i="8"/>
  <c r="BQ742" i="8"/>
  <c r="BP742" i="8"/>
  <c r="BO742" i="8"/>
  <c r="BM742" i="8"/>
  <c r="BL742" i="8"/>
  <c r="BK742" i="8"/>
  <c r="BJ742" i="8"/>
  <c r="BI742" i="8"/>
  <c r="BQ741" i="8"/>
  <c r="BP741" i="8"/>
  <c r="BO741" i="8"/>
  <c r="BM741" i="8"/>
  <c r="BL741" i="8"/>
  <c r="BK741" i="8"/>
  <c r="BJ741" i="8"/>
  <c r="BI741" i="8"/>
  <c r="BQ740" i="8"/>
  <c r="BP740" i="8"/>
  <c r="BO740" i="8"/>
  <c r="BM740" i="8"/>
  <c r="BL740" i="8"/>
  <c r="BK740" i="8"/>
  <c r="BJ740" i="8"/>
  <c r="BI740" i="8"/>
  <c r="BQ739" i="8"/>
  <c r="BP739" i="8"/>
  <c r="BO739" i="8"/>
  <c r="BM739" i="8"/>
  <c r="BL739" i="8"/>
  <c r="BK739" i="8"/>
  <c r="BJ739" i="8"/>
  <c r="BI739" i="8"/>
  <c r="BQ738" i="8"/>
  <c r="BP738" i="8"/>
  <c r="BO738" i="8"/>
  <c r="BM738" i="8"/>
  <c r="BL738" i="8"/>
  <c r="BK738" i="8"/>
  <c r="BJ738" i="8"/>
  <c r="BI738" i="8"/>
  <c r="BQ737" i="8"/>
  <c r="BP737" i="8"/>
  <c r="BO737" i="8"/>
  <c r="BM737" i="8"/>
  <c r="BL737" i="8"/>
  <c r="BK737" i="8"/>
  <c r="BJ737" i="8"/>
  <c r="BI737" i="8"/>
  <c r="BQ736" i="8"/>
  <c r="BP736" i="8"/>
  <c r="BO736" i="8"/>
  <c r="BM736" i="8"/>
  <c r="BL736" i="8"/>
  <c r="BK736" i="8"/>
  <c r="BJ736" i="8"/>
  <c r="BI736" i="8"/>
  <c r="BQ735" i="8"/>
  <c r="BP735" i="8"/>
  <c r="BO735" i="8"/>
  <c r="BM735" i="8"/>
  <c r="BL735" i="8"/>
  <c r="BK735" i="8"/>
  <c r="BJ735" i="8"/>
  <c r="BI735" i="8"/>
  <c r="BQ734" i="8"/>
  <c r="BP734" i="8"/>
  <c r="BO734" i="8"/>
  <c r="BM734" i="8"/>
  <c r="BL734" i="8"/>
  <c r="BK734" i="8"/>
  <c r="BJ734" i="8"/>
  <c r="BI734" i="8"/>
  <c r="BQ733" i="8"/>
  <c r="BP733" i="8"/>
  <c r="BO733" i="8"/>
  <c r="BM733" i="8"/>
  <c r="BL733" i="8"/>
  <c r="BK733" i="8"/>
  <c r="BJ733" i="8"/>
  <c r="BI733" i="8"/>
  <c r="BQ732" i="8"/>
  <c r="BP732" i="8"/>
  <c r="BO732" i="8"/>
  <c r="BM732" i="8"/>
  <c r="BL732" i="8"/>
  <c r="BK732" i="8"/>
  <c r="BJ732" i="8"/>
  <c r="BI732" i="8"/>
  <c r="BQ731" i="8"/>
  <c r="BP731" i="8"/>
  <c r="BO731" i="8"/>
  <c r="BM731" i="8"/>
  <c r="BL731" i="8"/>
  <c r="BK731" i="8"/>
  <c r="BJ731" i="8"/>
  <c r="BI731" i="8"/>
  <c r="BQ730" i="8"/>
  <c r="BP730" i="8"/>
  <c r="BO730" i="8"/>
  <c r="BM730" i="8"/>
  <c r="BL730" i="8"/>
  <c r="BK730" i="8"/>
  <c r="BJ730" i="8"/>
  <c r="BI730" i="8"/>
  <c r="BQ729" i="8"/>
  <c r="BP729" i="8"/>
  <c r="BO729" i="8"/>
  <c r="BM729" i="8"/>
  <c r="BL729" i="8"/>
  <c r="BK729" i="8"/>
  <c r="BJ729" i="8"/>
  <c r="BI729" i="8"/>
  <c r="BQ728" i="8"/>
  <c r="BP728" i="8"/>
  <c r="BO728" i="8"/>
  <c r="BM728" i="8"/>
  <c r="BL728" i="8"/>
  <c r="BK728" i="8"/>
  <c r="BJ728" i="8"/>
  <c r="BI728" i="8"/>
  <c r="BQ727" i="8"/>
  <c r="BP727" i="8"/>
  <c r="BO727" i="8"/>
  <c r="BM727" i="8"/>
  <c r="BL727" i="8"/>
  <c r="BK727" i="8"/>
  <c r="BJ727" i="8"/>
  <c r="BI727" i="8"/>
  <c r="BQ726" i="8"/>
  <c r="BP726" i="8"/>
  <c r="BO726" i="8"/>
  <c r="BM726" i="8"/>
  <c r="BL726" i="8"/>
  <c r="BK726" i="8"/>
  <c r="BJ726" i="8"/>
  <c r="BI726" i="8"/>
  <c r="BQ725" i="8"/>
  <c r="BP725" i="8"/>
  <c r="BO725" i="8"/>
  <c r="BM725" i="8"/>
  <c r="BL725" i="8"/>
  <c r="BK725" i="8"/>
  <c r="BJ725" i="8"/>
  <c r="BI725" i="8"/>
  <c r="BQ724" i="8"/>
  <c r="BP724" i="8"/>
  <c r="BO724" i="8"/>
  <c r="BM724" i="8"/>
  <c r="BL724" i="8"/>
  <c r="BK724" i="8"/>
  <c r="BJ724" i="8"/>
  <c r="BI724" i="8"/>
  <c r="BQ723" i="8"/>
  <c r="BP723" i="8"/>
  <c r="BO723" i="8"/>
  <c r="BM723" i="8"/>
  <c r="BL723" i="8"/>
  <c r="BK723" i="8"/>
  <c r="BJ723" i="8"/>
  <c r="BI723" i="8"/>
  <c r="BQ722" i="8"/>
  <c r="BP722" i="8"/>
  <c r="BO722" i="8"/>
  <c r="BM722" i="8"/>
  <c r="BL722" i="8"/>
  <c r="BK722" i="8"/>
  <c r="BJ722" i="8"/>
  <c r="BI722" i="8"/>
  <c r="BQ721" i="8"/>
  <c r="BP721" i="8"/>
  <c r="BO721" i="8"/>
  <c r="BM721" i="8"/>
  <c r="BL721" i="8"/>
  <c r="BK721" i="8"/>
  <c r="BJ721" i="8"/>
  <c r="BI721" i="8"/>
  <c r="BQ720" i="8"/>
  <c r="BP720" i="8"/>
  <c r="BO720" i="8"/>
  <c r="BM720" i="8"/>
  <c r="BL720" i="8"/>
  <c r="BK720" i="8"/>
  <c r="BJ720" i="8"/>
  <c r="BI720" i="8"/>
  <c r="BQ719" i="8"/>
  <c r="BP719" i="8"/>
  <c r="BO719" i="8"/>
  <c r="BM719" i="8"/>
  <c r="BL719" i="8"/>
  <c r="BK719" i="8"/>
  <c r="BJ719" i="8"/>
  <c r="BI719" i="8"/>
  <c r="BQ718" i="8"/>
  <c r="BP718" i="8"/>
  <c r="BO718" i="8"/>
  <c r="BM718" i="8"/>
  <c r="BL718" i="8"/>
  <c r="BK718" i="8"/>
  <c r="BJ718" i="8"/>
  <c r="BI718" i="8"/>
  <c r="BQ717" i="8"/>
  <c r="BP717" i="8"/>
  <c r="BO717" i="8"/>
  <c r="BM717" i="8"/>
  <c r="BL717" i="8"/>
  <c r="BK717" i="8"/>
  <c r="BJ717" i="8"/>
  <c r="BI717" i="8"/>
  <c r="BQ716" i="8"/>
  <c r="BP716" i="8"/>
  <c r="BO716" i="8"/>
  <c r="BM716" i="8"/>
  <c r="BL716" i="8"/>
  <c r="BK716" i="8"/>
  <c r="BJ716" i="8"/>
  <c r="BI716" i="8"/>
  <c r="BQ715" i="8"/>
  <c r="BP715" i="8"/>
  <c r="BO715" i="8"/>
  <c r="BM715" i="8"/>
  <c r="BL715" i="8"/>
  <c r="BK715" i="8"/>
  <c r="BJ715" i="8"/>
  <c r="BI715" i="8"/>
  <c r="BQ714" i="8"/>
  <c r="BP714" i="8"/>
  <c r="BO714" i="8"/>
  <c r="BM714" i="8"/>
  <c r="BL714" i="8"/>
  <c r="BK714" i="8"/>
  <c r="BJ714" i="8"/>
  <c r="BI714" i="8"/>
  <c r="BQ713" i="8"/>
  <c r="BP713" i="8"/>
  <c r="BO713" i="8"/>
  <c r="BM713" i="8"/>
  <c r="BL713" i="8"/>
  <c r="BK713" i="8"/>
  <c r="BJ713" i="8"/>
  <c r="BI713" i="8"/>
  <c r="BQ712" i="8"/>
  <c r="BP712" i="8"/>
  <c r="BO712" i="8"/>
  <c r="BM712" i="8"/>
  <c r="BL712" i="8"/>
  <c r="BK712" i="8"/>
  <c r="BJ712" i="8"/>
  <c r="BI712" i="8"/>
  <c r="BQ711" i="8"/>
  <c r="BP711" i="8"/>
  <c r="BO711" i="8"/>
  <c r="BM711" i="8"/>
  <c r="BL711" i="8"/>
  <c r="BK711" i="8"/>
  <c r="BJ711" i="8"/>
  <c r="BI711" i="8"/>
  <c r="BQ710" i="8"/>
  <c r="BP710" i="8"/>
  <c r="BO710" i="8"/>
  <c r="BM710" i="8"/>
  <c r="BL710" i="8"/>
  <c r="BK710" i="8"/>
  <c r="BJ710" i="8"/>
  <c r="BI710" i="8"/>
  <c r="BQ709" i="8"/>
  <c r="BP709" i="8"/>
  <c r="BO709" i="8"/>
  <c r="BM709" i="8"/>
  <c r="BL709" i="8"/>
  <c r="BK709" i="8"/>
  <c r="BJ709" i="8"/>
  <c r="BI709" i="8"/>
  <c r="BQ708" i="8"/>
  <c r="BP708" i="8"/>
  <c r="BO708" i="8"/>
  <c r="BM708" i="8"/>
  <c r="BL708" i="8"/>
  <c r="BK708" i="8"/>
  <c r="BJ708" i="8"/>
  <c r="BI708" i="8"/>
  <c r="BQ707" i="8"/>
  <c r="BP707" i="8"/>
  <c r="BO707" i="8"/>
  <c r="BM707" i="8"/>
  <c r="BL707" i="8"/>
  <c r="BK707" i="8"/>
  <c r="BJ707" i="8"/>
  <c r="BI707" i="8"/>
  <c r="BQ706" i="8"/>
  <c r="BP706" i="8"/>
  <c r="BO706" i="8"/>
  <c r="BM706" i="8"/>
  <c r="BL706" i="8"/>
  <c r="BK706" i="8"/>
  <c r="BJ706" i="8"/>
  <c r="BI706" i="8"/>
  <c r="BQ705" i="8"/>
  <c r="BP705" i="8"/>
  <c r="BO705" i="8"/>
  <c r="BM705" i="8"/>
  <c r="BL705" i="8"/>
  <c r="BK705" i="8"/>
  <c r="BJ705" i="8"/>
  <c r="BI705" i="8"/>
  <c r="BQ704" i="8"/>
  <c r="BP704" i="8"/>
  <c r="BO704" i="8"/>
  <c r="BM704" i="8"/>
  <c r="BL704" i="8"/>
  <c r="BK704" i="8"/>
  <c r="BJ704" i="8"/>
  <c r="BI704" i="8"/>
  <c r="BQ703" i="8"/>
  <c r="BP703" i="8"/>
  <c r="BO703" i="8"/>
  <c r="BM703" i="8"/>
  <c r="BL703" i="8"/>
  <c r="BK703" i="8"/>
  <c r="BJ703" i="8"/>
  <c r="BI703" i="8"/>
  <c r="BQ702" i="8"/>
  <c r="BP702" i="8"/>
  <c r="BO702" i="8"/>
  <c r="BM702" i="8"/>
  <c r="BL702" i="8"/>
  <c r="BK702" i="8"/>
  <c r="BJ702" i="8"/>
  <c r="BI702" i="8"/>
  <c r="BQ701" i="8"/>
  <c r="BP701" i="8"/>
  <c r="BO701" i="8"/>
  <c r="BM701" i="8"/>
  <c r="BL701" i="8"/>
  <c r="BK701" i="8"/>
  <c r="BJ701" i="8"/>
  <c r="BI701" i="8"/>
  <c r="BQ700" i="8"/>
  <c r="BP700" i="8"/>
  <c r="BO700" i="8"/>
  <c r="BM700" i="8"/>
  <c r="BL700" i="8"/>
  <c r="BK700" i="8"/>
  <c r="BJ700" i="8"/>
  <c r="BI700" i="8"/>
  <c r="BQ699" i="8"/>
  <c r="BP699" i="8"/>
  <c r="BO699" i="8"/>
  <c r="BM699" i="8"/>
  <c r="BL699" i="8"/>
  <c r="BK699" i="8"/>
  <c r="BJ699" i="8"/>
  <c r="BI699" i="8"/>
  <c r="BQ698" i="8"/>
  <c r="BP698" i="8"/>
  <c r="BO698" i="8"/>
  <c r="BM698" i="8"/>
  <c r="BL698" i="8"/>
  <c r="BK698" i="8"/>
  <c r="BJ698" i="8"/>
  <c r="BI698" i="8"/>
  <c r="BQ697" i="8"/>
  <c r="BP697" i="8"/>
  <c r="BO697" i="8"/>
  <c r="BM697" i="8"/>
  <c r="BL697" i="8"/>
  <c r="BK697" i="8"/>
  <c r="BJ697" i="8"/>
  <c r="BI697" i="8"/>
  <c r="BQ696" i="8"/>
  <c r="BP696" i="8"/>
  <c r="BO696" i="8"/>
  <c r="BM696" i="8"/>
  <c r="BL696" i="8"/>
  <c r="BK696" i="8"/>
  <c r="BJ696" i="8"/>
  <c r="BI696" i="8"/>
  <c r="BQ695" i="8"/>
  <c r="BP695" i="8"/>
  <c r="BO695" i="8"/>
  <c r="BM695" i="8"/>
  <c r="BL695" i="8"/>
  <c r="BK695" i="8"/>
  <c r="BJ695" i="8"/>
  <c r="BI695" i="8"/>
  <c r="BQ694" i="8"/>
  <c r="BP694" i="8"/>
  <c r="BO694" i="8"/>
  <c r="BM694" i="8"/>
  <c r="BL694" i="8"/>
  <c r="BK694" i="8"/>
  <c r="BJ694" i="8"/>
  <c r="BI694" i="8"/>
  <c r="BQ693" i="8"/>
  <c r="BP693" i="8"/>
  <c r="BO693" i="8"/>
  <c r="BM693" i="8"/>
  <c r="BL693" i="8"/>
  <c r="BK693" i="8"/>
  <c r="BJ693" i="8"/>
  <c r="BI693" i="8"/>
  <c r="BQ692" i="8"/>
  <c r="BP692" i="8"/>
  <c r="BO692" i="8"/>
  <c r="BM692" i="8"/>
  <c r="BL692" i="8"/>
  <c r="BK692" i="8"/>
  <c r="BJ692" i="8"/>
  <c r="BI692" i="8"/>
  <c r="BQ691" i="8"/>
  <c r="BP691" i="8"/>
  <c r="BO691" i="8"/>
  <c r="BM691" i="8"/>
  <c r="BL691" i="8"/>
  <c r="BK691" i="8"/>
  <c r="BJ691" i="8"/>
  <c r="BI691" i="8"/>
  <c r="BQ690" i="8"/>
  <c r="BP690" i="8"/>
  <c r="BO690" i="8"/>
  <c r="BM690" i="8"/>
  <c r="BL690" i="8"/>
  <c r="BK690" i="8"/>
  <c r="BJ690" i="8"/>
  <c r="BI690" i="8"/>
  <c r="BQ689" i="8"/>
  <c r="BP689" i="8"/>
  <c r="BO689" i="8"/>
  <c r="BM689" i="8"/>
  <c r="BL689" i="8"/>
  <c r="BK689" i="8"/>
  <c r="BJ689" i="8"/>
  <c r="BI689" i="8"/>
  <c r="BQ688" i="8"/>
  <c r="BP688" i="8"/>
  <c r="BO688" i="8"/>
  <c r="BM688" i="8"/>
  <c r="BL688" i="8"/>
  <c r="BK688" i="8"/>
  <c r="BJ688" i="8"/>
  <c r="BI688" i="8"/>
  <c r="BQ687" i="8"/>
  <c r="BP687" i="8"/>
  <c r="BO687" i="8"/>
  <c r="BM687" i="8"/>
  <c r="BL687" i="8"/>
  <c r="BK687" i="8"/>
  <c r="BJ687" i="8"/>
  <c r="BI687" i="8"/>
  <c r="BQ686" i="8"/>
  <c r="BP686" i="8"/>
  <c r="BO686" i="8"/>
  <c r="BM686" i="8"/>
  <c r="BL686" i="8"/>
  <c r="BK686" i="8"/>
  <c r="BJ686" i="8"/>
  <c r="BI686" i="8"/>
  <c r="BQ685" i="8"/>
  <c r="BP685" i="8"/>
  <c r="BO685" i="8"/>
  <c r="BM685" i="8"/>
  <c r="BL685" i="8"/>
  <c r="BK685" i="8"/>
  <c r="BJ685" i="8"/>
  <c r="BI685" i="8"/>
  <c r="BQ684" i="8"/>
  <c r="BP684" i="8"/>
  <c r="BO684" i="8"/>
  <c r="BM684" i="8"/>
  <c r="BL684" i="8"/>
  <c r="BK684" i="8"/>
  <c r="BJ684" i="8"/>
  <c r="BI684" i="8"/>
  <c r="BQ683" i="8"/>
  <c r="BP683" i="8"/>
  <c r="BO683" i="8"/>
  <c r="BM683" i="8"/>
  <c r="BL683" i="8"/>
  <c r="BK683" i="8"/>
  <c r="BJ683" i="8"/>
  <c r="BI683" i="8"/>
  <c r="BQ682" i="8"/>
  <c r="BP682" i="8"/>
  <c r="BO682" i="8"/>
  <c r="BM682" i="8"/>
  <c r="BL682" i="8"/>
  <c r="BK682" i="8"/>
  <c r="BJ682" i="8"/>
  <c r="BI682" i="8"/>
  <c r="BQ681" i="8"/>
  <c r="BP681" i="8"/>
  <c r="BO681" i="8"/>
  <c r="BM681" i="8"/>
  <c r="BL681" i="8"/>
  <c r="BK681" i="8"/>
  <c r="BJ681" i="8"/>
  <c r="BI681" i="8"/>
  <c r="BQ680" i="8"/>
  <c r="BP680" i="8"/>
  <c r="BO680" i="8"/>
  <c r="BM680" i="8"/>
  <c r="BL680" i="8"/>
  <c r="BK680" i="8"/>
  <c r="BJ680" i="8"/>
  <c r="BI680" i="8"/>
  <c r="BQ679" i="8"/>
  <c r="BP679" i="8"/>
  <c r="BO679" i="8"/>
  <c r="BM679" i="8"/>
  <c r="BL679" i="8"/>
  <c r="BK679" i="8"/>
  <c r="BJ679" i="8"/>
  <c r="BI679" i="8"/>
  <c r="BQ678" i="8"/>
  <c r="BP678" i="8"/>
  <c r="BO678" i="8"/>
  <c r="BM678" i="8"/>
  <c r="BL678" i="8"/>
  <c r="BK678" i="8"/>
  <c r="BJ678" i="8"/>
  <c r="BI678" i="8"/>
  <c r="BQ677" i="8"/>
  <c r="BP677" i="8"/>
  <c r="BO677" i="8"/>
  <c r="BM677" i="8"/>
  <c r="BL677" i="8"/>
  <c r="BK677" i="8"/>
  <c r="BJ677" i="8"/>
  <c r="BI677" i="8"/>
  <c r="BQ676" i="8"/>
  <c r="BP676" i="8"/>
  <c r="BO676" i="8"/>
  <c r="BM676" i="8"/>
  <c r="BL676" i="8"/>
  <c r="BK676" i="8"/>
  <c r="BJ676" i="8"/>
  <c r="BI676" i="8"/>
  <c r="BQ675" i="8"/>
  <c r="BP675" i="8"/>
  <c r="BO675" i="8"/>
  <c r="BM675" i="8"/>
  <c r="BL675" i="8"/>
  <c r="BK675" i="8"/>
  <c r="BJ675" i="8"/>
  <c r="BI675" i="8"/>
  <c r="BQ674" i="8"/>
  <c r="BP674" i="8"/>
  <c r="BO674" i="8"/>
  <c r="BM674" i="8"/>
  <c r="BL674" i="8"/>
  <c r="BK674" i="8"/>
  <c r="BJ674" i="8"/>
  <c r="BI674" i="8"/>
  <c r="BQ673" i="8"/>
  <c r="BP673" i="8"/>
  <c r="BO673" i="8"/>
  <c r="BM673" i="8"/>
  <c r="BL673" i="8"/>
  <c r="BK673" i="8"/>
  <c r="BJ673" i="8"/>
  <c r="BI673" i="8"/>
  <c r="BQ672" i="8"/>
  <c r="BP672" i="8"/>
  <c r="BO672" i="8"/>
  <c r="BM672" i="8"/>
  <c r="BL672" i="8"/>
  <c r="BK672" i="8"/>
  <c r="BJ672" i="8"/>
  <c r="BI672" i="8"/>
  <c r="BQ671" i="8"/>
  <c r="BP671" i="8"/>
  <c r="BO671" i="8"/>
  <c r="BM671" i="8"/>
  <c r="BL671" i="8"/>
  <c r="BK671" i="8"/>
  <c r="BJ671" i="8"/>
  <c r="BI671" i="8"/>
  <c r="BQ670" i="8"/>
  <c r="BP670" i="8"/>
  <c r="BO670" i="8"/>
  <c r="BM670" i="8"/>
  <c r="BL670" i="8"/>
  <c r="BK670" i="8"/>
  <c r="BJ670" i="8"/>
  <c r="BI670" i="8"/>
  <c r="BQ669" i="8"/>
  <c r="BP669" i="8"/>
  <c r="BO669" i="8"/>
  <c r="BM669" i="8"/>
  <c r="BL669" i="8"/>
  <c r="BK669" i="8"/>
  <c r="BJ669" i="8"/>
  <c r="BI669" i="8"/>
  <c r="BQ668" i="8"/>
  <c r="BP668" i="8"/>
  <c r="BO668" i="8"/>
  <c r="BM668" i="8"/>
  <c r="BL668" i="8"/>
  <c r="BK668" i="8"/>
  <c r="BJ668" i="8"/>
  <c r="BI668" i="8"/>
  <c r="BQ667" i="8"/>
  <c r="BP667" i="8"/>
  <c r="BO667" i="8"/>
  <c r="BM667" i="8"/>
  <c r="BL667" i="8"/>
  <c r="BK667" i="8"/>
  <c r="BJ667" i="8"/>
  <c r="BI667" i="8"/>
  <c r="BQ666" i="8"/>
  <c r="BP666" i="8"/>
  <c r="BO666" i="8"/>
  <c r="BM666" i="8"/>
  <c r="BL666" i="8"/>
  <c r="BK666" i="8"/>
  <c r="BJ666" i="8"/>
  <c r="BI666" i="8"/>
  <c r="BQ665" i="8"/>
  <c r="BP665" i="8"/>
  <c r="BO665" i="8"/>
  <c r="BM665" i="8"/>
  <c r="BL665" i="8"/>
  <c r="BK665" i="8"/>
  <c r="BJ665" i="8"/>
  <c r="BI665" i="8"/>
  <c r="BQ664" i="8"/>
  <c r="BP664" i="8"/>
  <c r="BO664" i="8"/>
  <c r="BM664" i="8"/>
  <c r="BL664" i="8"/>
  <c r="BK664" i="8"/>
  <c r="BJ664" i="8"/>
  <c r="BI664" i="8"/>
  <c r="BQ663" i="8"/>
  <c r="BP663" i="8"/>
  <c r="BO663" i="8"/>
  <c r="BM663" i="8"/>
  <c r="BL663" i="8"/>
  <c r="BK663" i="8"/>
  <c r="BJ663" i="8"/>
  <c r="BI663" i="8"/>
  <c r="BQ662" i="8"/>
  <c r="BP662" i="8"/>
  <c r="BO662" i="8"/>
  <c r="BM662" i="8"/>
  <c r="BL662" i="8"/>
  <c r="BK662" i="8"/>
  <c r="BJ662" i="8"/>
  <c r="BI662" i="8"/>
  <c r="BQ661" i="8"/>
  <c r="BP661" i="8"/>
  <c r="BO661" i="8"/>
  <c r="BM661" i="8"/>
  <c r="BL661" i="8"/>
  <c r="BK661" i="8"/>
  <c r="BJ661" i="8"/>
  <c r="BI661" i="8"/>
  <c r="BQ660" i="8"/>
  <c r="BP660" i="8"/>
  <c r="BO660" i="8"/>
  <c r="BM660" i="8"/>
  <c r="BL660" i="8"/>
  <c r="BK660" i="8"/>
  <c r="BJ660" i="8"/>
  <c r="BI660" i="8"/>
  <c r="BQ659" i="8"/>
  <c r="BP659" i="8"/>
  <c r="BO659" i="8"/>
  <c r="BM659" i="8"/>
  <c r="BL659" i="8"/>
  <c r="BK659" i="8"/>
  <c r="BJ659" i="8"/>
  <c r="BI659" i="8"/>
  <c r="BQ658" i="8"/>
  <c r="BP658" i="8"/>
  <c r="BO658" i="8"/>
  <c r="BM658" i="8"/>
  <c r="BL658" i="8"/>
  <c r="BK658" i="8"/>
  <c r="BJ658" i="8"/>
  <c r="BI658" i="8"/>
  <c r="BQ657" i="8"/>
  <c r="BP657" i="8"/>
  <c r="BO657" i="8"/>
  <c r="BM657" i="8"/>
  <c r="BL657" i="8"/>
  <c r="BK657" i="8"/>
  <c r="BJ657" i="8"/>
  <c r="BI657" i="8"/>
  <c r="BQ656" i="8"/>
  <c r="BP656" i="8"/>
  <c r="BO656" i="8"/>
  <c r="BM656" i="8"/>
  <c r="BL656" i="8"/>
  <c r="BK656" i="8"/>
  <c r="BJ656" i="8"/>
  <c r="BI656" i="8"/>
  <c r="BQ655" i="8"/>
  <c r="BP655" i="8"/>
  <c r="BO655" i="8"/>
  <c r="BM655" i="8"/>
  <c r="BL655" i="8"/>
  <c r="BK655" i="8"/>
  <c r="BJ655" i="8"/>
  <c r="BI655" i="8"/>
  <c r="BQ654" i="8"/>
  <c r="BP654" i="8"/>
  <c r="BO654" i="8"/>
  <c r="BM654" i="8"/>
  <c r="BL654" i="8"/>
  <c r="BK654" i="8"/>
  <c r="BJ654" i="8"/>
  <c r="BI654" i="8"/>
  <c r="BQ653" i="8"/>
  <c r="BP653" i="8"/>
  <c r="BO653" i="8"/>
  <c r="BM653" i="8"/>
  <c r="BL653" i="8"/>
  <c r="BK653" i="8"/>
  <c r="BJ653" i="8"/>
  <c r="BI653" i="8"/>
  <c r="BQ652" i="8"/>
  <c r="BP652" i="8"/>
  <c r="BO652" i="8"/>
  <c r="BM652" i="8"/>
  <c r="BL652" i="8"/>
  <c r="BK652" i="8"/>
  <c r="BJ652" i="8"/>
  <c r="BI652" i="8"/>
  <c r="BQ651" i="8"/>
  <c r="BP651" i="8"/>
  <c r="BO651" i="8"/>
  <c r="BM651" i="8"/>
  <c r="BL651" i="8"/>
  <c r="BK651" i="8"/>
  <c r="BJ651" i="8"/>
  <c r="BI651" i="8"/>
  <c r="BQ650" i="8"/>
  <c r="BP650" i="8"/>
  <c r="BO650" i="8"/>
  <c r="BM650" i="8"/>
  <c r="BL650" i="8"/>
  <c r="BK650" i="8"/>
  <c r="BJ650" i="8"/>
  <c r="BI650" i="8"/>
  <c r="BQ649" i="8"/>
  <c r="BP649" i="8"/>
  <c r="BO649" i="8"/>
  <c r="BM649" i="8"/>
  <c r="BL649" i="8"/>
  <c r="BK649" i="8"/>
  <c r="BJ649" i="8"/>
  <c r="BI649" i="8"/>
  <c r="BQ648" i="8"/>
  <c r="BP648" i="8"/>
  <c r="BO648" i="8"/>
  <c r="BM648" i="8"/>
  <c r="BL648" i="8"/>
  <c r="BK648" i="8"/>
  <c r="BJ648" i="8"/>
  <c r="BI648" i="8"/>
  <c r="BQ647" i="8"/>
  <c r="BP647" i="8"/>
  <c r="BO647" i="8"/>
  <c r="BM647" i="8"/>
  <c r="BL647" i="8"/>
  <c r="BK647" i="8"/>
  <c r="BJ647" i="8"/>
  <c r="BI647" i="8"/>
  <c r="BQ646" i="8"/>
  <c r="BP646" i="8"/>
  <c r="BO646" i="8"/>
  <c r="BM646" i="8"/>
  <c r="BL646" i="8"/>
  <c r="BK646" i="8"/>
  <c r="BJ646" i="8"/>
  <c r="BI646" i="8"/>
  <c r="BQ645" i="8"/>
  <c r="BP645" i="8"/>
  <c r="BO645" i="8"/>
  <c r="BM645" i="8"/>
  <c r="BL645" i="8"/>
  <c r="BK645" i="8"/>
  <c r="BJ645" i="8"/>
  <c r="BI645" i="8"/>
  <c r="BQ644" i="8"/>
  <c r="BP644" i="8"/>
  <c r="BO644" i="8"/>
  <c r="BM644" i="8"/>
  <c r="BL644" i="8"/>
  <c r="BK644" i="8"/>
  <c r="BJ644" i="8"/>
  <c r="BI644" i="8"/>
  <c r="BQ643" i="8"/>
  <c r="BP643" i="8"/>
  <c r="BO643" i="8"/>
  <c r="BM643" i="8"/>
  <c r="BL643" i="8"/>
  <c r="BK643" i="8"/>
  <c r="BJ643" i="8"/>
  <c r="BI643" i="8"/>
  <c r="BQ642" i="8"/>
  <c r="BP642" i="8"/>
  <c r="BO642" i="8"/>
  <c r="BM642" i="8"/>
  <c r="BL642" i="8"/>
  <c r="BK642" i="8"/>
  <c r="BJ642" i="8"/>
  <c r="BI642" i="8"/>
  <c r="BQ641" i="8"/>
  <c r="BP641" i="8"/>
  <c r="BO641" i="8"/>
  <c r="BM641" i="8"/>
  <c r="BL641" i="8"/>
  <c r="BK641" i="8"/>
  <c r="BJ641" i="8"/>
  <c r="BI641" i="8"/>
  <c r="BQ640" i="8"/>
  <c r="BP640" i="8"/>
  <c r="BO640" i="8"/>
  <c r="BM640" i="8"/>
  <c r="BL640" i="8"/>
  <c r="BK640" i="8"/>
  <c r="BJ640" i="8"/>
  <c r="BI640" i="8"/>
  <c r="BQ639" i="8"/>
  <c r="BP639" i="8"/>
  <c r="BO639" i="8"/>
  <c r="BM639" i="8"/>
  <c r="BL639" i="8"/>
  <c r="BK639" i="8"/>
  <c r="BJ639" i="8"/>
  <c r="BI639" i="8"/>
  <c r="BQ638" i="8"/>
  <c r="BP638" i="8"/>
  <c r="BO638" i="8"/>
  <c r="BM638" i="8"/>
  <c r="BL638" i="8"/>
  <c r="BK638" i="8"/>
  <c r="BJ638" i="8"/>
  <c r="BI638" i="8"/>
  <c r="BQ637" i="8"/>
  <c r="BP637" i="8"/>
  <c r="BO637" i="8"/>
  <c r="BM637" i="8"/>
  <c r="BL637" i="8"/>
  <c r="BK637" i="8"/>
  <c r="BJ637" i="8"/>
  <c r="BI637" i="8"/>
  <c r="BQ636" i="8"/>
  <c r="BP636" i="8"/>
  <c r="BO636" i="8"/>
  <c r="BM636" i="8"/>
  <c r="BL636" i="8"/>
  <c r="BK636" i="8"/>
  <c r="BJ636" i="8"/>
  <c r="BI636" i="8"/>
  <c r="BQ635" i="8"/>
  <c r="BP635" i="8"/>
  <c r="BO635" i="8"/>
  <c r="BM635" i="8"/>
  <c r="BL635" i="8"/>
  <c r="BK635" i="8"/>
  <c r="BJ635" i="8"/>
  <c r="BI635" i="8"/>
  <c r="BQ634" i="8"/>
  <c r="BP634" i="8"/>
  <c r="BO634" i="8"/>
  <c r="BM634" i="8"/>
  <c r="BL634" i="8"/>
  <c r="BK634" i="8"/>
  <c r="BJ634" i="8"/>
  <c r="BI634" i="8"/>
  <c r="BQ633" i="8"/>
  <c r="BP633" i="8"/>
  <c r="BO633" i="8"/>
  <c r="BM633" i="8"/>
  <c r="BL633" i="8"/>
  <c r="BK633" i="8"/>
  <c r="BJ633" i="8"/>
  <c r="BI633" i="8"/>
  <c r="BQ632" i="8"/>
  <c r="BP632" i="8"/>
  <c r="BO632" i="8"/>
  <c r="BM632" i="8"/>
  <c r="BL632" i="8"/>
  <c r="BK632" i="8"/>
  <c r="BJ632" i="8"/>
  <c r="BI632" i="8"/>
  <c r="BQ631" i="8"/>
  <c r="BP631" i="8"/>
  <c r="BO631" i="8"/>
  <c r="BM631" i="8"/>
  <c r="BL631" i="8"/>
  <c r="BK631" i="8"/>
  <c r="BJ631" i="8"/>
  <c r="BI631" i="8"/>
  <c r="BQ630" i="8"/>
  <c r="BP630" i="8"/>
  <c r="BO630" i="8"/>
  <c r="BM630" i="8"/>
  <c r="BL630" i="8"/>
  <c r="BK630" i="8"/>
  <c r="BJ630" i="8"/>
  <c r="BI630" i="8"/>
  <c r="BQ629" i="8"/>
  <c r="BP629" i="8"/>
  <c r="BO629" i="8"/>
  <c r="BM629" i="8"/>
  <c r="BL629" i="8"/>
  <c r="BK629" i="8"/>
  <c r="BJ629" i="8"/>
  <c r="BI629" i="8"/>
  <c r="BQ628" i="8"/>
  <c r="BP628" i="8"/>
  <c r="BO628" i="8"/>
  <c r="BM628" i="8"/>
  <c r="BL628" i="8"/>
  <c r="BK628" i="8"/>
  <c r="BJ628" i="8"/>
  <c r="BI628" i="8"/>
  <c r="BQ627" i="8"/>
  <c r="BP627" i="8"/>
  <c r="BO627" i="8"/>
  <c r="BM627" i="8"/>
  <c r="BL627" i="8"/>
  <c r="BK627" i="8"/>
  <c r="BJ627" i="8"/>
  <c r="BI627" i="8"/>
  <c r="BQ626" i="8"/>
  <c r="BP626" i="8"/>
  <c r="BO626" i="8"/>
  <c r="BM626" i="8"/>
  <c r="BL626" i="8"/>
  <c r="BK626" i="8"/>
  <c r="BJ626" i="8"/>
  <c r="BI626" i="8"/>
  <c r="BQ625" i="8"/>
  <c r="BP625" i="8"/>
  <c r="BO625" i="8"/>
  <c r="BM625" i="8"/>
  <c r="BL625" i="8"/>
  <c r="BK625" i="8"/>
  <c r="BJ625" i="8"/>
  <c r="BI625" i="8"/>
  <c r="BQ624" i="8"/>
  <c r="BP624" i="8"/>
  <c r="BO624" i="8"/>
  <c r="BM624" i="8"/>
  <c r="BL624" i="8"/>
  <c r="BK624" i="8"/>
  <c r="BJ624" i="8"/>
  <c r="BI624" i="8"/>
  <c r="BQ623" i="8"/>
  <c r="BP623" i="8"/>
  <c r="BO623" i="8"/>
  <c r="BM623" i="8"/>
  <c r="BL623" i="8"/>
  <c r="BK623" i="8"/>
  <c r="BJ623" i="8"/>
  <c r="BI623" i="8"/>
  <c r="BQ622" i="8"/>
  <c r="BP622" i="8"/>
  <c r="BO622" i="8"/>
  <c r="BM622" i="8"/>
  <c r="BL622" i="8"/>
  <c r="BK622" i="8"/>
  <c r="BJ622" i="8"/>
  <c r="BI622" i="8"/>
  <c r="BQ621" i="8"/>
  <c r="BP621" i="8"/>
  <c r="BO621" i="8"/>
  <c r="BM621" i="8"/>
  <c r="BL621" i="8"/>
  <c r="BK621" i="8"/>
  <c r="BJ621" i="8"/>
  <c r="BI621" i="8"/>
  <c r="BQ620" i="8"/>
  <c r="BP620" i="8"/>
  <c r="BO620" i="8"/>
  <c r="BM620" i="8"/>
  <c r="BL620" i="8"/>
  <c r="BK620" i="8"/>
  <c r="BJ620" i="8"/>
  <c r="BI620" i="8"/>
  <c r="BQ619" i="8"/>
  <c r="BP619" i="8"/>
  <c r="BO619" i="8"/>
  <c r="BM619" i="8"/>
  <c r="BL619" i="8"/>
  <c r="BK619" i="8"/>
  <c r="BJ619" i="8"/>
  <c r="BI619" i="8"/>
  <c r="BQ618" i="8"/>
  <c r="BP618" i="8"/>
  <c r="BO618" i="8"/>
  <c r="BM618" i="8"/>
  <c r="BL618" i="8"/>
  <c r="BK618" i="8"/>
  <c r="BJ618" i="8"/>
  <c r="BI618" i="8"/>
  <c r="BQ617" i="8"/>
  <c r="BP617" i="8"/>
  <c r="BO617" i="8"/>
  <c r="BM617" i="8"/>
  <c r="BL617" i="8"/>
  <c r="BK617" i="8"/>
  <c r="BJ617" i="8"/>
  <c r="BI617" i="8"/>
  <c r="BQ616" i="8"/>
  <c r="BP616" i="8"/>
  <c r="BO616" i="8"/>
  <c r="BM616" i="8"/>
  <c r="BL616" i="8"/>
  <c r="BK616" i="8"/>
  <c r="BJ616" i="8"/>
  <c r="BI616" i="8"/>
  <c r="BQ615" i="8"/>
  <c r="BP615" i="8"/>
  <c r="BO615" i="8"/>
  <c r="BM615" i="8"/>
  <c r="BL615" i="8"/>
  <c r="BK615" i="8"/>
  <c r="BJ615" i="8"/>
  <c r="BI615" i="8"/>
  <c r="BQ614" i="8"/>
  <c r="BP614" i="8"/>
  <c r="BO614" i="8"/>
  <c r="BM614" i="8"/>
  <c r="BL614" i="8"/>
  <c r="BK614" i="8"/>
  <c r="BJ614" i="8"/>
  <c r="BI614" i="8"/>
  <c r="BQ613" i="8"/>
  <c r="BP613" i="8"/>
  <c r="BO613" i="8"/>
  <c r="BM613" i="8"/>
  <c r="BL613" i="8"/>
  <c r="BK613" i="8"/>
  <c r="BJ613" i="8"/>
  <c r="BI613" i="8"/>
  <c r="BQ612" i="8"/>
  <c r="BP612" i="8"/>
  <c r="BO612" i="8"/>
  <c r="BM612" i="8"/>
  <c r="BL612" i="8"/>
  <c r="BK612" i="8"/>
  <c r="BJ612" i="8"/>
  <c r="BI612" i="8"/>
  <c r="BQ611" i="8"/>
  <c r="BP611" i="8"/>
  <c r="BO611" i="8"/>
  <c r="BM611" i="8"/>
  <c r="BL611" i="8"/>
  <c r="BK611" i="8"/>
  <c r="BJ611" i="8"/>
  <c r="BI611" i="8"/>
  <c r="BQ610" i="8"/>
  <c r="BP610" i="8"/>
  <c r="BO610" i="8"/>
  <c r="BM610" i="8"/>
  <c r="BL610" i="8"/>
  <c r="BK610" i="8"/>
  <c r="BJ610" i="8"/>
  <c r="BI610" i="8"/>
  <c r="BQ609" i="8"/>
  <c r="BP609" i="8"/>
  <c r="BO609" i="8"/>
  <c r="BM609" i="8"/>
  <c r="BL609" i="8"/>
  <c r="BK609" i="8"/>
  <c r="BJ609" i="8"/>
  <c r="BI609" i="8"/>
  <c r="BQ608" i="8"/>
  <c r="BP608" i="8"/>
  <c r="BO608" i="8"/>
  <c r="BM608" i="8"/>
  <c r="BL608" i="8"/>
  <c r="BK608" i="8"/>
  <c r="BJ608" i="8"/>
  <c r="BI608" i="8"/>
  <c r="BQ607" i="8"/>
  <c r="BP607" i="8"/>
  <c r="BO607" i="8"/>
  <c r="BM607" i="8"/>
  <c r="BL607" i="8"/>
  <c r="BK607" i="8"/>
  <c r="BJ607" i="8"/>
  <c r="BI607" i="8"/>
  <c r="BQ606" i="8"/>
  <c r="BP606" i="8"/>
  <c r="BO606" i="8"/>
  <c r="BM606" i="8"/>
  <c r="BL606" i="8"/>
  <c r="BK606" i="8"/>
  <c r="BJ606" i="8"/>
  <c r="BI606" i="8"/>
  <c r="BQ605" i="8"/>
  <c r="BP605" i="8"/>
  <c r="BO605" i="8"/>
  <c r="BM605" i="8"/>
  <c r="BL605" i="8"/>
  <c r="BK605" i="8"/>
  <c r="BJ605" i="8"/>
  <c r="BI605" i="8"/>
  <c r="BQ604" i="8"/>
  <c r="BP604" i="8"/>
  <c r="BO604" i="8"/>
  <c r="BM604" i="8"/>
  <c r="BL604" i="8"/>
  <c r="BK604" i="8"/>
  <c r="BJ604" i="8"/>
  <c r="BI604" i="8"/>
  <c r="BQ603" i="8"/>
  <c r="BP603" i="8"/>
  <c r="BO603" i="8"/>
  <c r="BM603" i="8"/>
  <c r="BL603" i="8"/>
  <c r="BK603" i="8"/>
  <c r="BJ603" i="8"/>
  <c r="BI603" i="8"/>
  <c r="BQ602" i="8"/>
  <c r="BP602" i="8"/>
  <c r="BO602" i="8"/>
  <c r="BM602" i="8"/>
  <c r="BL602" i="8"/>
  <c r="BK602" i="8"/>
  <c r="BJ602" i="8"/>
  <c r="BI602" i="8"/>
  <c r="BQ601" i="8"/>
  <c r="BP601" i="8"/>
  <c r="BO601" i="8"/>
  <c r="BM601" i="8"/>
  <c r="BL601" i="8"/>
  <c r="BK601" i="8"/>
  <c r="BJ601" i="8"/>
  <c r="BI601" i="8"/>
  <c r="BQ600" i="8"/>
  <c r="BP600" i="8"/>
  <c r="BO600" i="8"/>
  <c r="BM600" i="8"/>
  <c r="BL600" i="8"/>
  <c r="BK600" i="8"/>
  <c r="BJ600" i="8"/>
  <c r="BI600" i="8"/>
  <c r="BQ599" i="8"/>
  <c r="BP599" i="8"/>
  <c r="BO599" i="8"/>
  <c r="BM599" i="8"/>
  <c r="BL599" i="8"/>
  <c r="BK599" i="8"/>
  <c r="BJ599" i="8"/>
  <c r="BI599" i="8"/>
  <c r="BQ598" i="8"/>
  <c r="BP598" i="8"/>
  <c r="BO598" i="8"/>
  <c r="BM598" i="8"/>
  <c r="BL598" i="8"/>
  <c r="BK598" i="8"/>
  <c r="BJ598" i="8"/>
  <c r="BI598" i="8"/>
  <c r="BQ597" i="8"/>
  <c r="BP597" i="8"/>
  <c r="BO597" i="8"/>
  <c r="BM597" i="8"/>
  <c r="BL597" i="8"/>
  <c r="BK597" i="8"/>
  <c r="BJ597" i="8"/>
  <c r="BI597" i="8"/>
  <c r="BQ596" i="8"/>
  <c r="BP596" i="8"/>
  <c r="BO596" i="8"/>
  <c r="BM596" i="8"/>
  <c r="BL596" i="8"/>
  <c r="BK596" i="8"/>
  <c r="BJ596" i="8"/>
  <c r="BI596" i="8"/>
  <c r="BQ595" i="8"/>
  <c r="BP595" i="8"/>
  <c r="BO595" i="8"/>
  <c r="BM595" i="8"/>
  <c r="BL595" i="8"/>
  <c r="BK595" i="8"/>
  <c r="BJ595" i="8"/>
  <c r="BI595" i="8"/>
  <c r="BQ594" i="8"/>
  <c r="BP594" i="8"/>
  <c r="BO594" i="8"/>
  <c r="BM594" i="8"/>
  <c r="BL594" i="8"/>
  <c r="BK594" i="8"/>
  <c r="BJ594" i="8"/>
  <c r="BI594" i="8"/>
  <c r="BQ593" i="8"/>
  <c r="BP593" i="8"/>
  <c r="BO593" i="8"/>
  <c r="BM593" i="8"/>
  <c r="BL593" i="8"/>
  <c r="BK593" i="8"/>
  <c r="BJ593" i="8"/>
  <c r="BI593" i="8"/>
  <c r="BQ592" i="8"/>
  <c r="BP592" i="8"/>
  <c r="BO592" i="8"/>
  <c r="BM592" i="8"/>
  <c r="BL592" i="8"/>
  <c r="BK592" i="8"/>
  <c r="BJ592" i="8"/>
  <c r="BI592" i="8"/>
  <c r="BQ591" i="8"/>
  <c r="BP591" i="8"/>
  <c r="BO591" i="8"/>
  <c r="BM591" i="8"/>
  <c r="BL591" i="8"/>
  <c r="BK591" i="8"/>
  <c r="BJ591" i="8"/>
  <c r="BI591" i="8"/>
  <c r="BQ590" i="8"/>
  <c r="BP590" i="8"/>
  <c r="BO590" i="8"/>
  <c r="BM590" i="8"/>
  <c r="BL590" i="8"/>
  <c r="BK590" i="8"/>
  <c r="BJ590" i="8"/>
  <c r="BI590" i="8"/>
  <c r="BQ589" i="8"/>
  <c r="BP589" i="8"/>
  <c r="BO589" i="8"/>
  <c r="BM589" i="8"/>
  <c r="BL589" i="8"/>
  <c r="BK589" i="8"/>
  <c r="BJ589" i="8"/>
  <c r="BI589" i="8"/>
  <c r="BQ588" i="8"/>
  <c r="BP588" i="8"/>
  <c r="BO588" i="8"/>
  <c r="BM588" i="8"/>
  <c r="BL588" i="8"/>
  <c r="BK588" i="8"/>
  <c r="BJ588" i="8"/>
  <c r="BI588" i="8"/>
  <c r="BQ587" i="8"/>
  <c r="BP587" i="8"/>
  <c r="BO587" i="8"/>
  <c r="BM587" i="8"/>
  <c r="BL587" i="8"/>
  <c r="BK587" i="8"/>
  <c r="BJ587" i="8"/>
  <c r="BI587" i="8"/>
  <c r="BQ586" i="8"/>
  <c r="BP586" i="8"/>
  <c r="BO586" i="8"/>
  <c r="BM586" i="8"/>
  <c r="BL586" i="8"/>
  <c r="BK586" i="8"/>
  <c r="BJ586" i="8"/>
  <c r="BI586" i="8"/>
  <c r="BQ585" i="8"/>
  <c r="BP585" i="8"/>
  <c r="BO585" i="8"/>
  <c r="BM585" i="8"/>
  <c r="BL585" i="8"/>
  <c r="BK585" i="8"/>
  <c r="BJ585" i="8"/>
  <c r="BI585" i="8"/>
  <c r="BQ584" i="8"/>
  <c r="BP584" i="8"/>
  <c r="BO584" i="8"/>
  <c r="BM584" i="8"/>
  <c r="BL584" i="8"/>
  <c r="BK584" i="8"/>
  <c r="BJ584" i="8"/>
  <c r="BI584" i="8"/>
  <c r="BQ583" i="8"/>
  <c r="BP583" i="8"/>
  <c r="BO583" i="8"/>
  <c r="BM583" i="8"/>
  <c r="BL583" i="8"/>
  <c r="BK583" i="8"/>
  <c r="BJ583" i="8"/>
  <c r="BI583" i="8"/>
  <c r="BQ582" i="8"/>
  <c r="BP582" i="8"/>
  <c r="BO582" i="8"/>
  <c r="BM582" i="8"/>
  <c r="BL582" i="8"/>
  <c r="BK582" i="8"/>
  <c r="BJ582" i="8"/>
  <c r="BI582" i="8"/>
  <c r="BQ581" i="8"/>
  <c r="BP581" i="8"/>
  <c r="BO581" i="8"/>
  <c r="BM581" i="8"/>
  <c r="BL581" i="8"/>
  <c r="BK581" i="8"/>
  <c r="BJ581" i="8"/>
  <c r="BI581" i="8"/>
  <c r="BQ580" i="8"/>
  <c r="BP580" i="8"/>
  <c r="BO580" i="8"/>
  <c r="BM580" i="8"/>
  <c r="BL580" i="8"/>
  <c r="BK580" i="8"/>
  <c r="BJ580" i="8"/>
  <c r="BI580" i="8"/>
  <c r="BQ579" i="8"/>
  <c r="BP579" i="8"/>
  <c r="BO579" i="8"/>
  <c r="BM579" i="8"/>
  <c r="BL579" i="8"/>
  <c r="BK579" i="8"/>
  <c r="BJ579" i="8"/>
  <c r="BI579" i="8"/>
  <c r="BQ578" i="8"/>
  <c r="BP578" i="8"/>
  <c r="BO578" i="8"/>
  <c r="BM578" i="8"/>
  <c r="BL578" i="8"/>
  <c r="BK578" i="8"/>
  <c r="BJ578" i="8"/>
  <c r="BI578" i="8"/>
  <c r="BQ577" i="8"/>
  <c r="BP577" i="8"/>
  <c r="BO577" i="8"/>
  <c r="BM577" i="8"/>
  <c r="BL577" i="8"/>
  <c r="BK577" i="8"/>
  <c r="BJ577" i="8"/>
  <c r="BI577" i="8"/>
  <c r="BQ576" i="8"/>
  <c r="BP576" i="8"/>
  <c r="BO576" i="8"/>
  <c r="BM576" i="8"/>
  <c r="BL576" i="8"/>
  <c r="BK576" i="8"/>
  <c r="BJ576" i="8"/>
  <c r="BI576" i="8"/>
  <c r="BQ575" i="8"/>
  <c r="BP575" i="8"/>
  <c r="BO575" i="8"/>
  <c r="BM575" i="8"/>
  <c r="BL575" i="8"/>
  <c r="BK575" i="8"/>
  <c r="BJ575" i="8"/>
  <c r="BI575" i="8"/>
  <c r="BQ574" i="8"/>
  <c r="BP574" i="8"/>
  <c r="BO574" i="8"/>
  <c r="BM574" i="8"/>
  <c r="BL574" i="8"/>
  <c r="BK574" i="8"/>
  <c r="BJ574" i="8"/>
  <c r="BI574" i="8"/>
  <c r="BQ573" i="8"/>
  <c r="BP573" i="8"/>
  <c r="BO573" i="8"/>
  <c r="BM573" i="8"/>
  <c r="BL573" i="8"/>
  <c r="BK573" i="8"/>
  <c r="BJ573" i="8"/>
  <c r="BI573" i="8"/>
  <c r="BQ572" i="8"/>
  <c r="BP572" i="8"/>
  <c r="BO572" i="8"/>
  <c r="BM572" i="8"/>
  <c r="BL572" i="8"/>
  <c r="BK572" i="8"/>
  <c r="BJ572" i="8"/>
  <c r="BI572" i="8"/>
  <c r="BQ571" i="8"/>
  <c r="BP571" i="8"/>
  <c r="BO571" i="8"/>
  <c r="BM571" i="8"/>
  <c r="BL571" i="8"/>
  <c r="BK571" i="8"/>
  <c r="BJ571" i="8"/>
  <c r="BI571" i="8"/>
  <c r="BQ570" i="8"/>
  <c r="BP570" i="8"/>
  <c r="BO570" i="8"/>
  <c r="BM570" i="8"/>
  <c r="BL570" i="8"/>
  <c r="BK570" i="8"/>
  <c r="BJ570" i="8"/>
  <c r="BI570" i="8"/>
  <c r="BQ569" i="8"/>
  <c r="BP569" i="8"/>
  <c r="BO569" i="8"/>
  <c r="BM569" i="8"/>
  <c r="BL569" i="8"/>
  <c r="BK569" i="8"/>
  <c r="BJ569" i="8"/>
  <c r="BI569" i="8"/>
  <c r="BQ568" i="8"/>
  <c r="BP568" i="8"/>
  <c r="BO568" i="8"/>
  <c r="BM568" i="8"/>
  <c r="BL568" i="8"/>
  <c r="BK568" i="8"/>
  <c r="BJ568" i="8"/>
  <c r="BI568" i="8"/>
  <c r="BQ567" i="8"/>
  <c r="BP567" i="8"/>
  <c r="BO567" i="8"/>
  <c r="BM567" i="8"/>
  <c r="BL567" i="8"/>
  <c r="BK567" i="8"/>
  <c r="BJ567" i="8"/>
  <c r="BI567" i="8"/>
  <c r="BQ566" i="8"/>
  <c r="BP566" i="8"/>
  <c r="BO566" i="8"/>
  <c r="BM566" i="8"/>
  <c r="BL566" i="8"/>
  <c r="BK566" i="8"/>
  <c r="BJ566" i="8"/>
  <c r="BI566" i="8"/>
  <c r="BQ565" i="8"/>
  <c r="BP565" i="8"/>
  <c r="BO565" i="8"/>
  <c r="BM565" i="8"/>
  <c r="BL565" i="8"/>
  <c r="BK565" i="8"/>
  <c r="BJ565" i="8"/>
  <c r="BI565" i="8"/>
  <c r="BQ564" i="8"/>
  <c r="BP564" i="8"/>
  <c r="BO564" i="8"/>
  <c r="BM564" i="8"/>
  <c r="BL564" i="8"/>
  <c r="BK564" i="8"/>
  <c r="BJ564" i="8"/>
  <c r="BI564" i="8"/>
  <c r="BQ563" i="8"/>
  <c r="BP563" i="8"/>
  <c r="BO563" i="8"/>
  <c r="BM563" i="8"/>
  <c r="BL563" i="8"/>
  <c r="BK563" i="8"/>
  <c r="BJ563" i="8"/>
  <c r="BI563" i="8"/>
  <c r="BQ562" i="8"/>
  <c r="BP562" i="8"/>
  <c r="BO562" i="8"/>
  <c r="BM562" i="8"/>
  <c r="BL562" i="8"/>
  <c r="BK562" i="8"/>
  <c r="BJ562" i="8"/>
  <c r="BI562" i="8"/>
  <c r="BQ561" i="8"/>
  <c r="BP561" i="8"/>
  <c r="BO561" i="8"/>
  <c r="BM561" i="8"/>
  <c r="BL561" i="8"/>
  <c r="BK561" i="8"/>
  <c r="BJ561" i="8"/>
  <c r="BI561" i="8"/>
  <c r="BQ560" i="8"/>
  <c r="BP560" i="8"/>
  <c r="BO560" i="8"/>
  <c r="BM560" i="8"/>
  <c r="BL560" i="8"/>
  <c r="BK560" i="8"/>
  <c r="BJ560" i="8"/>
  <c r="BI560" i="8"/>
  <c r="BQ559" i="8"/>
  <c r="BP559" i="8"/>
  <c r="BO559" i="8"/>
  <c r="BM559" i="8"/>
  <c r="BL559" i="8"/>
  <c r="BK559" i="8"/>
  <c r="BJ559" i="8"/>
  <c r="BI559" i="8"/>
  <c r="BQ558" i="8"/>
  <c r="BP558" i="8"/>
  <c r="BO558" i="8"/>
  <c r="BM558" i="8"/>
  <c r="BL558" i="8"/>
  <c r="BK558" i="8"/>
  <c r="BJ558" i="8"/>
  <c r="BI558" i="8"/>
  <c r="BQ557" i="8"/>
  <c r="BP557" i="8"/>
  <c r="BO557" i="8"/>
  <c r="BM557" i="8"/>
  <c r="BL557" i="8"/>
  <c r="BK557" i="8"/>
  <c r="BJ557" i="8"/>
  <c r="BI557" i="8"/>
  <c r="BQ556" i="8"/>
  <c r="BP556" i="8"/>
  <c r="BO556" i="8"/>
  <c r="BM556" i="8"/>
  <c r="BL556" i="8"/>
  <c r="BK556" i="8"/>
  <c r="BJ556" i="8"/>
  <c r="BI556" i="8"/>
  <c r="BQ555" i="8"/>
  <c r="BP555" i="8"/>
  <c r="BO555" i="8"/>
  <c r="BM555" i="8"/>
  <c r="BL555" i="8"/>
  <c r="BK555" i="8"/>
  <c r="BJ555" i="8"/>
  <c r="BI555" i="8"/>
  <c r="BQ554" i="8"/>
  <c r="BP554" i="8"/>
  <c r="BO554" i="8"/>
  <c r="BM554" i="8"/>
  <c r="BL554" i="8"/>
  <c r="BK554" i="8"/>
  <c r="BJ554" i="8"/>
  <c r="BI554" i="8"/>
  <c r="BQ553" i="8"/>
  <c r="BP553" i="8"/>
  <c r="BO553" i="8"/>
  <c r="BM553" i="8"/>
  <c r="BL553" i="8"/>
  <c r="BK553" i="8"/>
  <c r="BJ553" i="8"/>
  <c r="BI553" i="8"/>
  <c r="BQ552" i="8"/>
  <c r="BP552" i="8"/>
  <c r="BO552" i="8"/>
  <c r="BM552" i="8"/>
  <c r="BL552" i="8"/>
  <c r="BK552" i="8"/>
  <c r="BJ552" i="8"/>
  <c r="BI552" i="8"/>
  <c r="BQ551" i="8"/>
  <c r="BP551" i="8"/>
  <c r="BO551" i="8"/>
  <c r="BM551" i="8"/>
  <c r="BL551" i="8"/>
  <c r="BK551" i="8"/>
  <c r="BJ551" i="8"/>
  <c r="BI551" i="8"/>
  <c r="BQ550" i="8"/>
  <c r="BP550" i="8"/>
  <c r="BO550" i="8"/>
  <c r="BM550" i="8"/>
  <c r="BL550" i="8"/>
  <c r="BK550" i="8"/>
  <c r="BJ550" i="8"/>
  <c r="BI550" i="8"/>
  <c r="BQ549" i="8"/>
  <c r="BP549" i="8"/>
  <c r="BO549" i="8"/>
  <c r="BM549" i="8"/>
  <c r="BL549" i="8"/>
  <c r="BK549" i="8"/>
  <c r="BJ549" i="8"/>
  <c r="BI549" i="8"/>
  <c r="BQ548" i="8"/>
  <c r="BP548" i="8"/>
  <c r="BO548" i="8"/>
  <c r="BM548" i="8"/>
  <c r="BL548" i="8"/>
  <c r="BK548" i="8"/>
  <c r="BJ548" i="8"/>
  <c r="BI548" i="8"/>
  <c r="BQ547" i="8"/>
  <c r="BP547" i="8"/>
  <c r="BO547" i="8"/>
  <c r="BM547" i="8"/>
  <c r="BL547" i="8"/>
  <c r="BK547" i="8"/>
  <c r="BJ547" i="8"/>
  <c r="BI547" i="8"/>
  <c r="BQ546" i="8"/>
  <c r="BP546" i="8"/>
  <c r="BO546" i="8"/>
  <c r="BM546" i="8"/>
  <c r="BL546" i="8"/>
  <c r="BK546" i="8"/>
  <c r="BJ546" i="8"/>
  <c r="BI546" i="8"/>
  <c r="BQ545" i="8"/>
  <c r="BP545" i="8"/>
  <c r="BO545" i="8"/>
  <c r="BM545" i="8"/>
  <c r="BL545" i="8"/>
  <c r="BK545" i="8"/>
  <c r="BJ545" i="8"/>
  <c r="BI545" i="8"/>
  <c r="BQ544" i="8"/>
  <c r="BP544" i="8"/>
  <c r="BO544" i="8"/>
  <c r="BM544" i="8"/>
  <c r="BL544" i="8"/>
  <c r="BK544" i="8"/>
  <c r="BJ544" i="8"/>
  <c r="BI544" i="8"/>
  <c r="BQ543" i="8"/>
  <c r="BP543" i="8"/>
  <c r="BO543" i="8"/>
  <c r="BM543" i="8"/>
  <c r="BL543" i="8"/>
  <c r="BK543" i="8"/>
  <c r="BJ543" i="8"/>
  <c r="BI543" i="8"/>
  <c r="BQ542" i="8"/>
  <c r="BP542" i="8"/>
  <c r="BO542" i="8"/>
  <c r="BM542" i="8"/>
  <c r="BL542" i="8"/>
  <c r="BK542" i="8"/>
  <c r="BJ542" i="8"/>
  <c r="BI542" i="8"/>
  <c r="BQ541" i="8"/>
  <c r="BP541" i="8"/>
  <c r="BO541" i="8"/>
  <c r="BM541" i="8"/>
  <c r="BL541" i="8"/>
  <c r="BK541" i="8"/>
  <c r="BJ541" i="8"/>
  <c r="BI541" i="8"/>
  <c r="BQ540" i="8"/>
  <c r="BP540" i="8"/>
  <c r="BO540" i="8"/>
  <c r="BM540" i="8"/>
  <c r="BL540" i="8"/>
  <c r="BK540" i="8"/>
  <c r="BJ540" i="8"/>
  <c r="BI540" i="8"/>
  <c r="BQ539" i="8"/>
  <c r="BP539" i="8"/>
  <c r="BO539" i="8"/>
  <c r="BM539" i="8"/>
  <c r="BL539" i="8"/>
  <c r="BK539" i="8"/>
  <c r="BJ539" i="8"/>
  <c r="BI539" i="8"/>
  <c r="BQ538" i="8"/>
  <c r="BP538" i="8"/>
  <c r="BO538" i="8"/>
  <c r="BM538" i="8"/>
  <c r="BL538" i="8"/>
  <c r="BK538" i="8"/>
  <c r="BJ538" i="8"/>
  <c r="BI538" i="8"/>
  <c r="BQ537" i="8"/>
  <c r="BP537" i="8"/>
  <c r="BO537" i="8"/>
  <c r="BM537" i="8"/>
  <c r="BL537" i="8"/>
  <c r="BK537" i="8"/>
  <c r="BJ537" i="8"/>
  <c r="BI537" i="8"/>
  <c r="BQ536" i="8"/>
  <c r="BP536" i="8"/>
  <c r="BO536" i="8"/>
  <c r="BM536" i="8"/>
  <c r="BL536" i="8"/>
  <c r="BK536" i="8"/>
  <c r="BJ536" i="8"/>
  <c r="BI536" i="8"/>
  <c r="BQ535" i="8"/>
  <c r="BP535" i="8"/>
  <c r="BO535" i="8"/>
  <c r="BM535" i="8"/>
  <c r="BL535" i="8"/>
  <c r="BK535" i="8"/>
  <c r="BJ535" i="8"/>
  <c r="BI535" i="8"/>
  <c r="BQ534" i="8"/>
  <c r="BP534" i="8"/>
  <c r="BO534" i="8"/>
  <c r="BM534" i="8"/>
  <c r="BL534" i="8"/>
  <c r="BK534" i="8"/>
  <c r="BJ534" i="8"/>
  <c r="BI534" i="8"/>
  <c r="BQ533" i="8"/>
  <c r="BP533" i="8"/>
  <c r="BO533" i="8"/>
  <c r="BM533" i="8"/>
  <c r="BL533" i="8"/>
  <c r="BK533" i="8"/>
  <c r="BJ533" i="8"/>
  <c r="BI533" i="8"/>
  <c r="BQ532" i="8"/>
  <c r="BP532" i="8"/>
  <c r="BO532" i="8"/>
  <c r="BM532" i="8"/>
  <c r="BL532" i="8"/>
  <c r="BK532" i="8"/>
  <c r="BJ532" i="8"/>
  <c r="BI532" i="8"/>
  <c r="BQ531" i="8"/>
  <c r="BP531" i="8"/>
  <c r="BO531" i="8"/>
  <c r="BM531" i="8"/>
  <c r="BL531" i="8"/>
  <c r="BK531" i="8"/>
  <c r="BJ531" i="8"/>
  <c r="BI531" i="8"/>
  <c r="BQ530" i="8"/>
  <c r="BP530" i="8"/>
  <c r="BO530" i="8"/>
  <c r="BM530" i="8"/>
  <c r="BL530" i="8"/>
  <c r="BK530" i="8"/>
  <c r="BJ530" i="8"/>
  <c r="BI530" i="8"/>
  <c r="BQ529" i="8"/>
  <c r="BP529" i="8"/>
  <c r="BO529" i="8"/>
  <c r="BM529" i="8"/>
  <c r="BL529" i="8"/>
  <c r="BK529" i="8"/>
  <c r="BJ529" i="8"/>
  <c r="BI529" i="8"/>
  <c r="BQ528" i="8"/>
  <c r="BP528" i="8"/>
  <c r="BO528" i="8"/>
  <c r="BM528" i="8"/>
  <c r="BL528" i="8"/>
  <c r="BK528" i="8"/>
  <c r="BJ528" i="8"/>
  <c r="BI528" i="8"/>
  <c r="BQ527" i="8"/>
  <c r="BP527" i="8"/>
  <c r="BO527" i="8"/>
  <c r="BM527" i="8"/>
  <c r="BL527" i="8"/>
  <c r="BK527" i="8"/>
  <c r="BJ527" i="8"/>
  <c r="BI527" i="8"/>
  <c r="BQ526" i="8"/>
  <c r="BP526" i="8"/>
  <c r="BO526" i="8"/>
  <c r="BM526" i="8"/>
  <c r="BL526" i="8"/>
  <c r="BK526" i="8"/>
  <c r="BJ526" i="8"/>
  <c r="BI526" i="8"/>
  <c r="BQ525" i="8"/>
  <c r="BP525" i="8"/>
  <c r="BO525" i="8"/>
  <c r="BM525" i="8"/>
  <c r="BL525" i="8"/>
  <c r="BK525" i="8"/>
  <c r="BJ525" i="8"/>
  <c r="BI525" i="8"/>
  <c r="BQ524" i="8"/>
  <c r="BP524" i="8"/>
  <c r="BO524" i="8"/>
  <c r="BM524" i="8"/>
  <c r="BL524" i="8"/>
  <c r="BK524" i="8"/>
  <c r="BJ524" i="8"/>
  <c r="BI524" i="8"/>
  <c r="BQ523" i="8"/>
  <c r="BP523" i="8"/>
  <c r="BO523" i="8"/>
  <c r="BM523" i="8"/>
  <c r="BL523" i="8"/>
  <c r="BK523" i="8"/>
  <c r="BJ523" i="8"/>
  <c r="BI523" i="8"/>
  <c r="BQ522" i="8"/>
  <c r="BP522" i="8"/>
  <c r="BO522" i="8"/>
  <c r="BM522" i="8"/>
  <c r="BL522" i="8"/>
  <c r="BK522" i="8"/>
  <c r="BJ522" i="8"/>
  <c r="BI522" i="8"/>
  <c r="BQ521" i="8"/>
  <c r="BP521" i="8"/>
  <c r="BO521" i="8"/>
  <c r="BM521" i="8"/>
  <c r="BL521" i="8"/>
  <c r="BK521" i="8"/>
  <c r="BJ521" i="8"/>
  <c r="BI521" i="8"/>
  <c r="BQ520" i="8"/>
  <c r="BP520" i="8"/>
  <c r="BO520" i="8"/>
  <c r="BM520" i="8"/>
  <c r="BL520" i="8"/>
  <c r="BK520" i="8"/>
  <c r="BJ520" i="8"/>
  <c r="BI520" i="8"/>
  <c r="BQ519" i="8"/>
  <c r="BP519" i="8"/>
  <c r="BO519" i="8"/>
  <c r="BM519" i="8"/>
  <c r="BL519" i="8"/>
  <c r="BK519" i="8"/>
  <c r="BJ519" i="8"/>
  <c r="BI519" i="8"/>
  <c r="BQ518" i="8"/>
  <c r="BP518" i="8"/>
  <c r="BO518" i="8"/>
  <c r="BM518" i="8"/>
  <c r="BL518" i="8"/>
  <c r="BK518" i="8"/>
  <c r="BJ518" i="8"/>
  <c r="BI518" i="8"/>
  <c r="BQ517" i="8"/>
  <c r="BP517" i="8"/>
  <c r="BO517" i="8"/>
  <c r="BM517" i="8"/>
  <c r="BL517" i="8"/>
  <c r="BK517" i="8"/>
  <c r="BJ517" i="8"/>
  <c r="BI517" i="8"/>
  <c r="BQ516" i="8"/>
  <c r="BP516" i="8"/>
  <c r="BO516" i="8"/>
  <c r="BM516" i="8"/>
  <c r="BL516" i="8"/>
  <c r="BK516" i="8"/>
  <c r="BJ516" i="8"/>
  <c r="BI516" i="8"/>
  <c r="BQ515" i="8"/>
  <c r="BP515" i="8"/>
  <c r="BO515" i="8"/>
  <c r="BM515" i="8"/>
  <c r="BL515" i="8"/>
  <c r="BK515" i="8"/>
  <c r="BJ515" i="8"/>
  <c r="BI515" i="8"/>
  <c r="BQ514" i="8"/>
  <c r="BP514" i="8"/>
  <c r="BO514" i="8"/>
  <c r="BM514" i="8"/>
  <c r="BL514" i="8"/>
  <c r="BK514" i="8"/>
  <c r="BJ514" i="8"/>
  <c r="BI514" i="8"/>
  <c r="BQ513" i="8"/>
  <c r="BP513" i="8"/>
  <c r="BO513" i="8"/>
  <c r="BM513" i="8"/>
  <c r="BL513" i="8"/>
  <c r="BK513" i="8"/>
  <c r="BJ513" i="8"/>
  <c r="BI513" i="8"/>
  <c r="BQ512" i="8"/>
  <c r="BP512" i="8"/>
  <c r="BO512" i="8"/>
  <c r="BM512" i="8"/>
  <c r="BL512" i="8"/>
  <c r="BK512" i="8"/>
  <c r="BJ512" i="8"/>
  <c r="BI512" i="8"/>
  <c r="BQ511" i="8"/>
  <c r="BP511" i="8"/>
  <c r="BO511" i="8"/>
  <c r="BM511" i="8"/>
  <c r="BL511" i="8"/>
  <c r="BK511" i="8"/>
  <c r="BJ511" i="8"/>
  <c r="BI511" i="8"/>
  <c r="BQ510" i="8"/>
  <c r="BP510" i="8"/>
  <c r="BO510" i="8"/>
  <c r="BM510" i="8"/>
  <c r="BL510" i="8"/>
  <c r="BK510" i="8"/>
  <c r="BJ510" i="8"/>
  <c r="BI510" i="8"/>
  <c r="BQ509" i="8"/>
  <c r="BP509" i="8"/>
  <c r="BO509" i="8"/>
  <c r="BM509" i="8"/>
  <c r="BL509" i="8"/>
  <c r="BK509" i="8"/>
  <c r="BJ509" i="8"/>
  <c r="BI509" i="8"/>
  <c r="BQ508" i="8"/>
  <c r="BP508" i="8"/>
  <c r="BO508" i="8"/>
  <c r="BM508" i="8"/>
  <c r="BL508" i="8"/>
  <c r="BK508" i="8"/>
  <c r="BJ508" i="8"/>
  <c r="BI508" i="8"/>
  <c r="BQ507" i="8"/>
  <c r="BP507" i="8"/>
  <c r="BO507" i="8"/>
  <c r="BM507" i="8"/>
  <c r="BL507" i="8"/>
  <c r="BK507" i="8"/>
  <c r="BJ507" i="8"/>
  <c r="BI507" i="8"/>
  <c r="BQ506" i="8"/>
  <c r="BP506" i="8"/>
  <c r="BO506" i="8"/>
  <c r="BM506" i="8"/>
  <c r="BL506" i="8"/>
  <c r="BK506" i="8"/>
  <c r="BJ506" i="8"/>
  <c r="BI506" i="8"/>
  <c r="BQ505" i="8"/>
  <c r="BP505" i="8"/>
  <c r="BO505" i="8"/>
  <c r="BM505" i="8"/>
  <c r="BL505" i="8"/>
  <c r="BK505" i="8"/>
  <c r="BJ505" i="8"/>
  <c r="BI505" i="8"/>
  <c r="BQ504" i="8"/>
  <c r="BP504" i="8"/>
  <c r="BO504" i="8"/>
  <c r="BM504" i="8"/>
  <c r="BL504" i="8"/>
  <c r="BK504" i="8"/>
  <c r="BJ504" i="8"/>
  <c r="BI504" i="8"/>
  <c r="BQ503" i="8"/>
  <c r="BP503" i="8"/>
  <c r="BO503" i="8"/>
  <c r="BM503" i="8"/>
  <c r="BL503" i="8"/>
  <c r="BK503" i="8"/>
  <c r="BJ503" i="8"/>
  <c r="BI503" i="8"/>
  <c r="BQ502" i="8"/>
  <c r="BP502" i="8"/>
  <c r="BO502" i="8"/>
  <c r="BM502" i="8"/>
  <c r="BL502" i="8"/>
  <c r="BK502" i="8"/>
  <c r="BJ502" i="8"/>
  <c r="BI502" i="8"/>
  <c r="BQ501" i="8"/>
  <c r="BP501" i="8"/>
  <c r="BO501" i="8"/>
  <c r="BM501" i="8"/>
  <c r="BL501" i="8"/>
  <c r="BK501" i="8"/>
  <c r="BJ501" i="8"/>
  <c r="BI501" i="8"/>
  <c r="BQ500" i="8"/>
  <c r="BP500" i="8"/>
  <c r="BO500" i="8"/>
  <c r="BM500" i="8"/>
  <c r="BL500" i="8"/>
  <c r="BK500" i="8"/>
  <c r="BJ500" i="8"/>
  <c r="BI500" i="8"/>
  <c r="BQ499" i="8"/>
  <c r="BP499" i="8"/>
  <c r="BO499" i="8"/>
  <c r="BM499" i="8"/>
  <c r="BL499" i="8"/>
  <c r="BK499" i="8"/>
  <c r="BJ499" i="8"/>
  <c r="BI499" i="8"/>
  <c r="BQ498" i="8"/>
  <c r="BP498" i="8"/>
  <c r="BO498" i="8"/>
  <c r="BM498" i="8"/>
  <c r="BL498" i="8"/>
  <c r="BK498" i="8"/>
  <c r="BJ498" i="8"/>
  <c r="BI498" i="8"/>
  <c r="BQ497" i="8"/>
  <c r="BP497" i="8"/>
  <c r="BO497" i="8"/>
  <c r="BM497" i="8"/>
  <c r="BL497" i="8"/>
  <c r="BK497" i="8"/>
  <c r="BJ497" i="8"/>
  <c r="BI497" i="8"/>
  <c r="BQ496" i="8"/>
  <c r="BP496" i="8"/>
  <c r="BO496" i="8"/>
  <c r="BM496" i="8"/>
  <c r="BL496" i="8"/>
  <c r="BK496" i="8"/>
  <c r="BJ496" i="8"/>
  <c r="BI496" i="8"/>
  <c r="BQ495" i="8"/>
  <c r="BP495" i="8"/>
  <c r="BO495" i="8"/>
  <c r="BM495" i="8"/>
  <c r="BL495" i="8"/>
  <c r="BK495" i="8"/>
  <c r="BJ495" i="8"/>
  <c r="BI495" i="8"/>
  <c r="BQ494" i="8"/>
  <c r="BP494" i="8"/>
  <c r="BO494" i="8"/>
  <c r="BM494" i="8"/>
  <c r="BL494" i="8"/>
  <c r="BK494" i="8"/>
  <c r="BJ494" i="8"/>
  <c r="BI494" i="8"/>
  <c r="BQ493" i="8"/>
  <c r="BP493" i="8"/>
  <c r="BO493" i="8"/>
  <c r="BM493" i="8"/>
  <c r="BL493" i="8"/>
  <c r="BK493" i="8"/>
  <c r="BJ493" i="8"/>
  <c r="BI493" i="8"/>
  <c r="BQ492" i="8"/>
  <c r="BP492" i="8"/>
  <c r="BO492" i="8"/>
  <c r="BM492" i="8"/>
  <c r="BL492" i="8"/>
  <c r="BK492" i="8"/>
  <c r="BJ492" i="8"/>
  <c r="BI492" i="8"/>
  <c r="BQ491" i="8"/>
  <c r="BP491" i="8"/>
  <c r="BO491" i="8"/>
  <c r="BM491" i="8"/>
  <c r="BL491" i="8"/>
  <c r="BK491" i="8"/>
  <c r="BJ491" i="8"/>
  <c r="BI491" i="8"/>
  <c r="BQ490" i="8"/>
  <c r="BP490" i="8"/>
  <c r="BO490" i="8"/>
  <c r="BM490" i="8"/>
  <c r="BL490" i="8"/>
  <c r="BK490" i="8"/>
  <c r="BJ490" i="8"/>
  <c r="BI490" i="8"/>
  <c r="BQ489" i="8"/>
  <c r="BP489" i="8"/>
  <c r="BO489" i="8"/>
  <c r="BM489" i="8"/>
  <c r="BL489" i="8"/>
  <c r="BK489" i="8"/>
  <c r="BJ489" i="8"/>
  <c r="BI489" i="8"/>
  <c r="BQ488" i="8"/>
  <c r="BP488" i="8"/>
  <c r="BO488" i="8"/>
  <c r="BM488" i="8"/>
  <c r="BL488" i="8"/>
  <c r="BK488" i="8"/>
  <c r="BJ488" i="8"/>
  <c r="BI488" i="8"/>
  <c r="BQ487" i="8"/>
  <c r="BP487" i="8"/>
  <c r="BO487" i="8"/>
  <c r="BM487" i="8"/>
  <c r="BL487" i="8"/>
  <c r="BK487" i="8"/>
  <c r="BJ487" i="8"/>
  <c r="BI487" i="8"/>
  <c r="BQ486" i="8"/>
  <c r="BP486" i="8"/>
  <c r="BO486" i="8"/>
  <c r="BM486" i="8"/>
  <c r="BL486" i="8"/>
  <c r="BK486" i="8"/>
  <c r="BJ486" i="8"/>
  <c r="BI486" i="8"/>
  <c r="BQ485" i="8"/>
  <c r="BP485" i="8"/>
  <c r="BO485" i="8"/>
  <c r="BM485" i="8"/>
  <c r="BL485" i="8"/>
  <c r="BK485" i="8"/>
  <c r="BJ485" i="8"/>
  <c r="BI485" i="8"/>
  <c r="BQ484" i="8"/>
  <c r="BP484" i="8"/>
  <c r="BO484" i="8"/>
  <c r="BM484" i="8"/>
  <c r="BL484" i="8"/>
  <c r="BK484" i="8"/>
  <c r="BJ484" i="8"/>
  <c r="BI484" i="8"/>
  <c r="BQ483" i="8"/>
  <c r="BP483" i="8"/>
  <c r="BO483" i="8"/>
  <c r="BM483" i="8"/>
  <c r="BL483" i="8"/>
  <c r="BK483" i="8"/>
  <c r="BJ483" i="8"/>
  <c r="BI483" i="8"/>
  <c r="BQ482" i="8"/>
  <c r="BP482" i="8"/>
  <c r="BO482" i="8"/>
  <c r="BM482" i="8"/>
  <c r="BL482" i="8"/>
  <c r="BK482" i="8"/>
  <c r="BJ482" i="8"/>
  <c r="BI482" i="8"/>
  <c r="BQ481" i="8"/>
  <c r="BP481" i="8"/>
  <c r="BO481" i="8"/>
  <c r="BM481" i="8"/>
  <c r="BL481" i="8"/>
  <c r="BK481" i="8"/>
  <c r="BJ481" i="8"/>
  <c r="BI481" i="8"/>
  <c r="BQ480" i="8"/>
  <c r="BP480" i="8"/>
  <c r="BO480" i="8"/>
  <c r="BM480" i="8"/>
  <c r="BL480" i="8"/>
  <c r="BK480" i="8"/>
  <c r="BJ480" i="8"/>
  <c r="BI480" i="8"/>
  <c r="BQ479" i="8"/>
  <c r="BP479" i="8"/>
  <c r="BO479" i="8"/>
  <c r="BM479" i="8"/>
  <c r="BL479" i="8"/>
  <c r="BK479" i="8"/>
  <c r="BJ479" i="8"/>
  <c r="BI479" i="8"/>
  <c r="BQ478" i="8"/>
  <c r="BP478" i="8"/>
  <c r="BO478" i="8"/>
  <c r="BM478" i="8"/>
  <c r="BL478" i="8"/>
  <c r="BK478" i="8"/>
  <c r="BJ478" i="8"/>
  <c r="BI478" i="8"/>
  <c r="BQ477" i="8"/>
  <c r="BP477" i="8"/>
  <c r="BO477" i="8"/>
  <c r="BM477" i="8"/>
  <c r="BL477" i="8"/>
  <c r="BK477" i="8"/>
  <c r="BJ477" i="8"/>
  <c r="BI477" i="8"/>
  <c r="BQ476" i="8"/>
  <c r="BP476" i="8"/>
  <c r="BO476" i="8"/>
  <c r="BM476" i="8"/>
  <c r="BL476" i="8"/>
  <c r="BK476" i="8"/>
  <c r="BJ476" i="8"/>
  <c r="BI476" i="8"/>
  <c r="BQ475" i="8"/>
  <c r="BP475" i="8"/>
  <c r="BO475" i="8"/>
  <c r="BM475" i="8"/>
  <c r="BL475" i="8"/>
  <c r="BK475" i="8"/>
  <c r="BJ475" i="8"/>
  <c r="BI475" i="8"/>
  <c r="BQ474" i="8"/>
  <c r="BP474" i="8"/>
  <c r="BO474" i="8"/>
  <c r="BM474" i="8"/>
  <c r="BL474" i="8"/>
  <c r="BK474" i="8"/>
  <c r="BJ474" i="8"/>
  <c r="BI474" i="8"/>
  <c r="BQ473" i="8"/>
  <c r="BP473" i="8"/>
  <c r="BO473" i="8"/>
  <c r="BM473" i="8"/>
  <c r="BL473" i="8"/>
  <c r="BK473" i="8"/>
  <c r="BJ473" i="8"/>
  <c r="BI473" i="8"/>
  <c r="BQ472" i="8"/>
  <c r="BP472" i="8"/>
  <c r="BO472" i="8"/>
  <c r="BM472" i="8"/>
  <c r="BL472" i="8"/>
  <c r="BK472" i="8"/>
  <c r="BJ472" i="8"/>
  <c r="BI472" i="8"/>
  <c r="BQ471" i="8"/>
  <c r="BP471" i="8"/>
  <c r="BO471" i="8"/>
  <c r="BM471" i="8"/>
  <c r="BL471" i="8"/>
  <c r="BK471" i="8"/>
  <c r="BJ471" i="8"/>
  <c r="BI471" i="8"/>
  <c r="BQ470" i="8"/>
  <c r="BP470" i="8"/>
  <c r="BO470" i="8"/>
  <c r="BM470" i="8"/>
  <c r="BL470" i="8"/>
  <c r="BK470" i="8"/>
  <c r="BJ470" i="8"/>
  <c r="BI470" i="8"/>
  <c r="BQ469" i="8"/>
  <c r="BP469" i="8"/>
  <c r="BO469" i="8"/>
  <c r="BM469" i="8"/>
  <c r="BL469" i="8"/>
  <c r="BK469" i="8"/>
  <c r="BJ469" i="8"/>
  <c r="BI469" i="8"/>
  <c r="BQ468" i="8"/>
  <c r="BP468" i="8"/>
  <c r="BO468" i="8"/>
  <c r="BM468" i="8"/>
  <c r="BL468" i="8"/>
  <c r="BK468" i="8"/>
  <c r="BJ468" i="8"/>
  <c r="BI468" i="8"/>
  <c r="BQ467" i="8"/>
  <c r="BP467" i="8"/>
  <c r="BO467" i="8"/>
  <c r="BM467" i="8"/>
  <c r="BL467" i="8"/>
  <c r="BK467" i="8"/>
  <c r="BJ467" i="8"/>
  <c r="BI467" i="8"/>
  <c r="BQ466" i="8"/>
  <c r="BP466" i="8"/>
  <c r="BO466" i="8"/>
  <c r="BM466" i="8"/>
  <c r="BL466" i="8"/>
  <c r="BK466" i="8"/>
  <c r="BJ466" i="8"/>
  <c r="BI466" i="8"/>
  <c r="BQ465" i="8"/>
  <c r="BP465" i="8"/>
  <c r="BO465" i="8"/>
  <c r="BM465" i="8"/>
  <c r="BL465" i="8"/>
  <c r="BK465" i="8"/>
  <c r="BJ465" i="8"/>
  <c r="BI465" i="8"/>
  <c r="BQ464" i="8"/>
  <c r="BP464" i="8"/>
  <c r="BO464" i="8"/>
  <c r="BM464" i="8"/>
  <c r="BL464" i="8"/>
  <c r="BK464" i="8"/>
  <c r="BJ464" i="8"/>
  <c r="BI464" i="8"/>
  <c r="BQ463" i="8"/>
  <c r="BP463" i="8"/>
  <c r="BO463" i="8"/>
  <c r="BM463" i="8"/>
  <c r="BL463" i="8"/>
  <c r="BK463" i="8"/>
  <c r="BJ463" i="8"/>
  <c r="BI463" i="8"/>
  <c r="BQ462" i="8"/>
  <c r="BP462" i="8"/>
  <c r="BO462" i="8"/>
  <c r="BM462" i="8"/>
  <c r="BL462" i="8"/>
  <c r="BK462" i="8"/>
  <c r="BJ462" i="8"/>
  <c r="BI462" i="8"/>
  <c r="BQ461" i="8"/>
  <c r="BP461" i="8"/>
  <c r="BO461" i="8"/>
  <c r="BM461" i="8"/>
  <c r="BL461" i="8"/>
  <c r="BK461" i="8"/>
  <c r="BJ461" i="8"/>
  <c r="BI461" i="8"/>
  <c r="BQ460" i="8"/>
  <c r="BP460" i="8"/>
  <c r="BO460" i="8"/>
  <c r="BM460" i="8"/>
  <c r="BL460" i="8"/>
  <c r="BK460" i="8"/>
  <c r="BJ460" i="8"/>
  <c r="BI460" i="8"/>
  <c r="BQ459" i="8"/>
  <c r="BP459" i="8"/>
  <c r="BO459" i="8"/>
  <c r="BM459" i="8"/>
  <c r="BL459" i="8"/>
  <c r="BK459" i="8"/>
  <c r="BJ459" i="8"/>
  <c r="BI459" i="8"/>
  <c r="BQ458" i="8"/>
  <c r="BP458" i="8"/>
  <c r="BO458" i="8"/>
  <c r="BM458" i="8"/>
  <c r="BL458" i="8"/>
  <c r="BK458" i="8"/>
  <c r="BJ458" i="8"/>
  <c r="BI458" i="8"/>
  <c r="BQ457" i="8"/>
  <c r="BP457" i="8"/>
  <c r="BO457" i="8"/>
  <c r="BM457" i="8"/>
  <c r="BL457" i="8"/>
  <c r="BK457" i="8"/>
  <c r="BJ457" i="8"/>
  <c r="BI457" i="8"/>
  <c r="BQ456" i="8"/>
  <c r="BP456" i="8"/>
  <c r="BO456" i="8"/>
  <c r="BM456" i="8"/>
  <c r="BL456" i="8"/>
  <c r="BK456" i="8"/>
  <c r="BJ456" i="8"/>
  <c r="BI456" i="8"/>
  <c r="BQ455" i="8"/>
  <c r="BP455" i="8"/>
  <c r="BO455" i="8"/>
  <c r="BM455" i="8"/>
  <c r="BL455" i="8"/>
  <c r="BK455" i="8"/>
  <c r="BJ455" i="8"/>
  <c r="BI455" i="8"/>
  <c r="BQ454" i="8"/>
  <c r="BP454" i="8"/>
  <c r="BO454" i="8"/>
  <c r="BM454" i="8"/>
  <c r="BL454" i="8"/>
  <c r="BK454" i="8"/>
  <c r="BJ454" i="8"/>
  <c r="BI454" i="8"/>
  <c r="BQ453" i="8"/>
  <c r="BP453" i="8"/>
  <c r="BO453" i="8"/>
  <c r="BM453" i="8"/>
  <c r="BL453" i="8"/>
  <c r="BK453" i="8"/>
  <c r="BJ453" i="8"/>
  <c r="BI453" i="8"/>
  <c r="BQ452" i="8"/>
  <c r="BP452" i="8"/>
  <c r="BO452" i="8"/>
  <c r="BM452" i="8"/>
  <c r="BL452" i="8"/>
  <c r="BK452" i="8"/>
  <c r="BJ452" i="8"/>
  <c r="BI452" i="8"/>
  <c r="BQ451" i="8"/>
  <c r="BP451" i="8"/>
  <c r="BO451" i="8"/>
  <c r="BM451" i="8"/>
  <c r="BL451" i="8"/>
  <c r="BK451" i="8"/>
  <c r="BJ451" i="8"/>
  <c r="BI451" i="8"/>
  <c r="BQ450" i="8"/>
  <c r="BP450" i="8"/>
  <c r="BO450" i="8"/>
  <c r="BM450" i="8"/>
  <c r="BL450" i="8"/>
  <c r="BK450" i="8"/>
  <c r="BJ450" i="8"/>
  <c r="BI450" i="8"/>
  <c r="BQ449" i="8"/>
  <c r="BP449" i="8"/>
  <c r="BO449" i="8"/>
  <c r="BM449" i="8"/>
  <c r="BL449" i="8"/>
  <c r="BK449" i="8"/>
  <c r="BJ449" i="8"/>
  <c r="BI449" i="8"/>
  <c r="BQ448" i="8"/>
  <c r="BP448" i="8"/>
  <c r="BO448" i="8"/>
  <c r="BM448" i="8"/>
  <c r="BL448" i="8"/>
  <c r="BK448" i="8"/>
  <c r="BJ448" i="8"/>
  <c r="BI448" i="8"/>
  <c r="BQ447" i="8"/>
  <c r="BP447" i="8"/>
  <c r="BO447" i="8"/>
  <c r="BM447" i="8"/>
  <c r="BL447" i="8"/>
  <c r="BK447" i="8"/>
  <c r="BJ447" i="8"/>
  <c r="BI447" i="8"/>
  <c r="BQ446" i="8"/>
  <c r="BP446" i="8"/>
  <c r="BO446" i="8"/>
  <c r="BM446" i="8"/>
  <c r="BL446" i="8"/>
  <c r="BK446" i="8"/>
  <c r="BJ446" i="8"/>
  <c r="BI446" i="8"/>
  <c r="BQ445" i="8"/>
  <c r="BP445" i="8"/>
  <c r="BO445" i="8"/>
  <c r="BM445" i="8"/>
  <c r="BL445" i="8"/>
  <c r="BK445" i="8"/>
  <c r="BJ445" i="8"/>
  <c r="BI445" i="8"/>
  <c r="BQ444" i="8"/>
  <c r="BP444" i="8"/>
  <c r="BO444" i="8"/>
  <c r="BM444" i="8"/>
  <c r="BL444" i="8"/>
  <c r="BK444" i="8"/>
  <c r="BJ444" i="8"/>
  <c r="BI444" i="8"/>
  <c r="BQ443" i="8"/>
  <c r="BP443" i="8"/>
  <c r="BO443" i="8"/>
  <c r="BM443" i="8"/>
  <c r="BL443" i="8"/>
  <c r="BK443" i="8"/>
  <c r="BJ443" i="8"/>
  <c r="BI443" i="8"/>
  <c r="BQ442" i="8"/>
  <c r="BP442" i="8"/>
  <c r="BO442" i="8"/>
  <c r="BM442" i="8"/>
  <c r="BL442" i="8"/>
  <c r="BK442" i="8"/>
  <c r="BJ442" i="8"/>
  <c r="BI442" i="8"/>
  <c r="BQ441" i="8"/>
  <c r="BP441" i="8"/>
  <c r="BO441" i="8"/>
  <c r="BM441" i="8"/>
  <c r="BL441" i="8"/>
  <c r="BK441" i="8"/>
  <c r="BJ441" i="8"/>
  <c r="BI441" i="8"/>
  <c r="BQ440" i="8"/>
  <c r="BP440" i="8"/>
  <c r="BO440" i="8"/>
  <c r="BM440" i="8"/>
  <c r="BL440" i="8"/>
  <c r="BK440" i="8"/>
  <c r="BJ440" i="8"/>
  <c r="BI440" i="8"/>
  <c r="BQ439" i="8"/>
  <c r="BP439" i="8"/>
  <c r="BO439" i="8"/>
  <c r="BM439" i="8"/>
  <c r="BL439" i="8"/>
  <c r="BK439" i="8"/>
  <c r="BJ439" i="8"/>
  <c r="BI439" i="8"/>
  <c r="BQ438" i="8"/>
  <c r="BP438" i="8"/>
  <c r="BO438" i="8"/>
  <c r="BM438" i="8"/>
  <c r="BL438" i="8"/>
  <c r="BK438" i="8"/>
  <c r="BJ438" i="8"/>
  <c r="BI438" i="8"/>
  <c r="BQ437" i="8"/>
  <c r="BP437" i="8"/>
  <c r="BO437" i="8"/>
  <c r="BM437" i="8"/>
  <c r="BL437" i="8"/>
  <c r="BK437" i="8"/>
  <c r="BJ437" i="8"/>
  <c r="BI437" i="8"/>
  <c r="BQ436" i="8"/>
  <c r="BP436" i="8"/>
  <c r="BO436" i="8"/>
  <c r="BM436" i="8"/>
  <c r="BL436" i="8"/>
  <c r="BK436" i="8"/>
  <c r="BJ436" i="8"/>
  <c r="BI436" i="8"/>
  <c r="BQ435" i="8"/>
  <c r="BP435" i="8"/>
  <c r="BO435" i="8"/>
  <c r="BM435" i="8"/>
  <c r="BL435" i="8"/>
  <c r="BK435" i="8"/>
  <c r="BJ435" i="8"/>
  <c r="BI435" i="8"/>
  <c r="BQ434" i="8"/>
  <c r="BP434" i="8"/>
  <c r="BO434" i="8"/>
  <c r="BM434" i="8"/>
  <c r="BL434" i="8"/>
  <c r="BK434" i="8"/>
  <c r="BJ434" i="8"/>
  <c r="BI434" i="8"/>
  <c r="BQ433" i="8"/>
  <c r="BP433" i="8"/>
  <c r="BO433" i="8"/>
  <c r="BM433" i="8"/>
  <c r="BL433" i="8"/>
  <c r="BK433" i="8"/>
  <c r="BJ433" i="8"/>
  <c r="BI433" i="8"/>
  <c r="BQ432" i="8"/>
  <c r="BP432" i="8"/>
  <c r="BO432" i="8"/>
  <c r="BM432" i="8"/>
  <c r="BL432" i="8"/>
  <c r="BK432" i="8"/>
  <c r="BJ432" i="8"/>
  <c r="BI432" i="8"/>
  <c r="BQ431" i="8"/>
  <c r="BP431" i="8"/>
  <c r="BO431" i="8"/>
  <c r="BM431" i="8"/>
  <c r="BL431" i="8"/>
  <c r="BK431" i="8"/>
  <c r="BJ431" i="8"/>
  <c r="BI431" i="8"/>
  <c r="BQ430" i="8"/>
  <c r="BP430" i="8"/>
  <c r="BO430" i="8"/>
  <c r="BM430" i="8"/>
  <c r="BL430" i="8"/>
  <c r="BK430" i="8"/>
  <c r="BJ430" i="8"/>
  <c r="BI430" i="8"/>
  <c r="BQ429" i="8"/>
  <c r="BP429" i="8"/>
  <c r="BO429" i="8"/>
  <c r="BM429" i="8"/>
  <c r="BL429" i="8"/>
  <c r="BK429" i="8"/>
  <c r="BJ429" i="8"/>
  <c r="BI429" i="8"/>
  <c r="BQ428" i="8"/>
  <c r="BP428" i="8"/>
  <c r="BO428" i="8"/>
  <c r="BM428" i="8"/>
  <c r="BL428" i="8"/>
  <c r="BK428" i="8"/>
  <c r="BJ428" i="8"/>
  <c r="BI428" i="8"/>
  <c r="BQ427" i="8"/>
  <c r="BP427" i="8"/>
  <c r="BO427" i="8"/>
  <c r="BM427" i="8"/>
  <c r="BL427" i="8"/>
  <c r="BK427" i="8"/>
  <c r="BJ427" i="8"/>
  <c r="BI427" i="8"/>
  <c r="BQ426" i="8"/>
  <c r="BP426" i="8"/>
  <c r="BO426" i="8"/>
  <c r="BM426" i="8"/>
  <c r="BL426" i="8"/>
  <c r="BK426" i="8"/>
  <c r="BJ426" i="8"/>
  <c r="BI426" i="8"/>
  <c r="BQ425" i="8"/>
  <c r="BP425" i="8"/>
  <c r="BO425" i="8"/>
  <c r="BM425" i="8"/>
  <c r="BL425" i="8"/>
  <c r="BK425" i="8"/>
  <c r="BJ425" i="8"/>
  <c r="BI425" i="8"/>
  <c r="BQ424" i="8"/>
  <c r="BP424" i="8"/>
  <c r="BO424" i="8"/>
  <c r="BM424" i="8"/>
  <c r="BL424" i="8"/>
  <c r="BK424" i="8"/>
  <c r="BJ424" i="8"/>
  <c r="BI424" i="8"/>
  <c r="BQ423" i="8"/>
  <c r="BP423" i="8"/>
  <c r="BO423" i="8"/>
  <c r="BM423" i="8"/>
  <c r="BL423" i="8"/>
  <c r="BK423" i="8"/>
  <c r="BJ423" i="8"/>
  <c r="BI423" i="8"/>
  <c r="BQ422" i="8"/>
  <c r="BP422" i="8"/>
  <c r="BO422" i="8"/>
  <c r="BM422" i="8"/>
  <c r="BL422" i="8"/>
  <c r="BK422" i="8"/>
  <c r="BJ422" i="8"/>
  <c r="BI422" i="8"/>
  <c r="BQ421" i="8"/>
  <c r="BP421" i="8"/>
  <c r="BO421" i="8"/>
  <c r="BM421" i="8"/>
  <c r="BL421" i="8"/>
  <c r="BK421" i="8"/>
  <c r="BJ421" i="8"/>
  <c r="BI421" i="8"/>
  <c r="BQ420" i="8"/>
  <c r="BP420" i="8"/>
  <c r="BO420" i="8"/>
  <c r="BM420" i="8"/>
  <c r="BL420" i="8"/>
  <c r="BK420" i="8"/>
  <c r="BJ420" i="8"/>
  <c r="BI420" i="8"/>
  <c r="BQ419" i="8"/>
  <c r="BP419" i="8"/>
  <c r="BO419" i="8"/>
  <c r="BM419" i="8"/>
  <c r="BL419" i="8"/>
  <c r="BK419" i="8"/>
  <c r="BJ419" i="8"/>
  <c r="BI419" i="8"/>
  <c r="BQ418" i="8"/>
  <c r="BP418" i="8"/>
  <c r="BO418" i="8"/>
  <c r="BM418" i="8"/>
  <c r="BL418" i="8"/>
  <c r="BK418" i="8"/>
  <c r="BJ418" i="8"/>
  <c r="BI418" i="8"/>
  <c r="BQ417" i="8"/>
  <c r="BP417" i="8"/>
  <c r="BO417" i="8"/>
  <c r="BM417" i="8"/>
  <c r="BL417" i="8"/>
  <c r="BK417" i="8"/>
  <c r="BJ417" i="8"/>
  <c r="BI417" i="8"/>
  <c r="BQ416" i="8"/>
  <c r="BP416" i="8"/>
  <c r="BO416" i="8"/>
  <c r="BM416" i="8"/>
  <c r="BL416" i="8"/>
  <c r="BK416" i="8"/>
  <c r="BJ416" i="8"/>
  <c r="BI416" i="8"/>
  <c r="BQ415" i="8"/>
  <c r="BP415" i="8"/>
  <c r="BO415" i="8"/>
  <c r="BM415" i="8"/>
  <c r="BL415" i="8"/>
  <c r="BK415" i="8"/>
  <c r="BJ415" i="8"/>
  <c r="BI415" i="8"/>
  <c r="BQ414" i="8"/>
  <c r="BP414" i="8"/>
  <c r="BO414" i="8"/>
  <c r="BM414" i="8"/>
  <c r="BL414" i="8"/>
  <c r="BK414" i="8"/>
  <c r="BJ414" i="8"/>
  <c r="BI414" i="8"/>
  <c r="BQ413" i="8"/>
  <c r="BP413" i="8"/>
  <c r="BO413" i="8"/>
  <c r="BM413" i="8"/>
  <c r="BL413" i="8"/>
  <c r="BK413" i="8"/>
  <c r="BJ413" i="8"/>
  <c r="BI413" i="8"/>
  <c r="BQ412" i="8"/>
  <c r="BP412" i="8"/>
  <c r="BO412" i="8"/>
  <c r="BM412" i="8"/>
  <c r="BL412" i="8"/>
  <c r="BK412" i="8"/>
  <c r="BJ412" i="8"/>
  <c r="BI412" i="8"/>
  <c r="BQ411" i="8"/>
  <c r="BP411" i="8"/>
  <c r="BO411" i="8"/>
  <c r="BM411" i="8"/>
  <c r="BL411" i="8"/>
  <c r="BK411" i="8"/>
  <c r="BJ411" i="8"/>
  <c r="BI411" i="8"/>
  <c r="BQ410" i="8"/>
  <c r="BP410" i="8"/>
  <c r="BO410" i="8"/>
  <c r="BM410" i="8"/>
  <c r="BL410" i="8"/>
  <c r="BK410" i="8"/>
  <c r="BJ410" i="8"/>
  <c r="BI410" i="8"/>
  <c r="BQ409" i="8"/>
  <c r="BP409" i="8"/>
  <c r="BO409" i="8"/>
  <c r="BM409" i="8"/>
  <c r="BL409" i="8"/>
  <c r="BK409" i="8"/>
  <c r="BJ409" i="8"/>
  <c r="BI409" i="8"/>
  <c r="BQ408" i="8"/>
  <c r="BP408" i="8"/>
  <c r="BO408" i="8"/>
  <c r="BM408" i="8"/>
  <c r="BL408" i="8"/>
  <c r="BK408" i="8"/>
  <c r="BJ408" i="8"/>
  <c r="BI408" i="8"/>
  <c r="BQ407" i="8"/>
  <c r="BP407" i="8"/>
  <c r="BO407" i="8"/>
  <c r="BM407" i="8"/>
  <c r="BL407" i="8"/>
  <c r="BK407" i="8"/>
  <c r="BJ407" i="8"/>
  <c r="BI407" i="8"/>
  <c r="BQ406" i="8"/>
  <c r="BP406" i="8"/>
  <c r="BO406" i="8"/>
  <c r="BM406" i="8"/>
  <c r="BL406" i="8"/>
  <c r="BK406" i="8"/>
  <c r="BJ406" i="8"/>
  <c r="BI406" i="8"/>
  <c r="BQ405" i="8"/>
  <c r="BP405" i="8"/>
  <c r="BO405" i="8"/>
  <c r="BM405" i="8"/>
  <c r="BL405" i="8"/>
  <c r="BK405" i="8"/>
  <c r="BJ405" i="8"/>
  <c r="BI405" i="8"/>
  <c r="BQ404" i="8"/>
  <c r="BP404" i="8"/>
  <c r="BO404" i="8"/>
  <c r="BM404" i="8"/>
  <c r="BL404" i="8"/>
  <c r="BK404" i="8"/>
  <c r="BJ404" i="8"/>
  <c r="BI404" i="8"/>
  <c r="BQ403" i="8"/>
  <c r="BP403" i="8"/>
  <c r="BO403" i="8"/>
  <c r="BM403" i="8"/>
  <c r="BL403" i="8"/>
  <c r="BK403" i="8"/>
  <c r="BJ403" i="8"/>
  <c r="BI403" i="8"/>
  <c r="BQ402" i="8"/>
  <c r="BP402" i="8"/>
  <c r="BO402" i="8"/>
  <c r="BM402" i="8"/>
  <c r="BL402" i="8"/>
  <c r="BK402" i="8"/>
  <c r="BJ402" i="8"/>
  <c r="BI402" i="8"/>
  <c r="BQ401" i="8"/>
  <c r="BP401" i="8"/>
  <c r="BO401" i="8"/>
  <c r="BM401" i="8"/>
  <c r="BL401" i="8"/>
  <c r="BK401" i="8"/>
  <c r="BJ401" i="8"/>
  <c r="BI401" i="8"/>
  <c r="BQ400" i="8"/>
  <c r="BP400" i="8"/>
  <c r="BO400" i="8"/>
  <c r="BM400" i="8"/>
  <c r="BL400" i="8"/>
  <c r="BK400" i="8"/>
  <c r="BJ400" i="8"/>
  <c r="BI400" i="8"/>
  <c r="BQ399" i="8"/>
  <c r="BP399" i="8"/>
  <c r="BO399" i="8"/>
  <c r="BM399" i="8"/>
  <c r="BL399" i="8"/>
  <c r="BK399" i="8"/>
  <c r="BJ399" i="8"/>
  <c r="BI399" i="8"/>
  <c r="BQ398" i="8"/>
  <c r="BP398" i="8"/>
  <c r="BO398" i="8"/>
  <c r="BM398" i="8"/>
  <c r="BL398" i="8"/>
  <c r="BK398" i="8"/>
  <c r="BJ398" i="8"/>
  <c r="BI398" i="8"/>
  <c r="BQ397" i="8"/>
  <c r="BP397" i="8"/>
  <c r="BO397" i="8"/>
  <c r="BM397" i="8"/>
  <c r="BL397" i="8"/>
  <c r="BK397" i="8"/>
  <c r="BJ397" i="8"/>
  <c r="BI397" i="8"/>
  <c r="BQ396" i="8"/>
  <c r="BP396" i="8"/>
  <c r="BO396" i="8"/>
  <c r="BM396" i="8"/>
  <c r="BL396" i="8"/>
  <c r="BK396" i="8"/>
  <c r="BJ396" i="8"/>
  <c r="BI396" i="8"/>
  <c r="BQ395" i="8"/>
  <c r="BP395" i="8"/>
  <c r="BO395" i="8"/>
  <c r="BM395" i="8"/>
  <c r="BL395" i="8"/>
  <c r="BK395" i="8"/>
  <c r="BJ395" i="8"/>
  <c r="BI395" i="8"/>
  <c r="BQ394" i="8"/>
  <c r="BP394" i="8"/>
  <c r="BO394" i="8"/>
  <c r="BM394" i="8"/>
  <c r="BL394" i="8"/>
  <c r="BK394" i="8"/>
  <c r="BJ394" i="8"/>
  <c r="BI394" i="8"/>
  <c r="BQ393" i="8"/>
  <c r="BP393" i="8"/>
  <c r="BO393" i="8"/>
  <c r="BM393" i="8"/>
  <c r="BL393" i="8"/>
  <c r="BK393" i="8"/>
  <c r="BJ393" i="8"/>
  <c r="BI393" i="8"/>
  <c r="BQ392" i="8"/>
  <c r="BP392" i="8"/>
  <c r="BO392" i="8"/>
  <c r="BM392" i="8"/>
  <c r="BL392" i="8"/>
  <c r="BK392" i="8"/>
  <c r="BJ392" i="8"/>
  <c r="BI392" i="8"/>
  <c r="BQ391" i="8"/>
  <c r="BP391" i="8"/>
  <c r="BO391" i="8"/>
  <c r="BM391" i="8"/>
  <c r="BL391" i="8"/>
  <c r="BK391" i="8"/>
  <c r="BJ391" i="8"/>
  <c r="BI391" i="8"/>
  <c r="BQ390" i="8"/>
  <c r="BP390" i="8"/>
  <c r="BO390" i="8"/>
  <c r="BM390" i="8"/>
  <c r="BL390" i="8"/>
  <c r="BK390" i="8"/>
  <c r="BJ390" i="8"/>
  <c r="BI390" i="8"/>
  <c r="BQ389" i="8"/>
  <c r="BP389" i="8"/>
  <c r="BO389" i="8"/>
  <c r="BM389" i="8"/>
  <c r="BL389" i="8"/>
  <c r="BK389" i="8"/>
  <c r="BJ389" i="8"/>
  <c r="BI389" i="8"/>
  <c r="BQ388" i="8"/>
  <c r="BP388" i="8"/>
  <c r="BO388" i="8"/>
  <c r="BM388" i="8"/>
  <c r="BL388" i="8"/>
  <c r="BK388" i="8"/>
  <c r="BJ388" i="8"/>
  <c r="BI388" i="8"/>
  <c r="BQ387" i="8"/>
  <c r="BP387" i="8"/>
  <c r="BO387" i="8"/>
  <c r="BM387" i="8"/>
  <c r="BL387" i="8"/>
  <c r="BK387" i="8"/>
  <c r="BJ387" i="8"/>
  <c r="BI387" i="8"/>
  <c r="BQ386" i="8"/>
  <c r="BP386" i="8"/>
  <c r="BO386" i="8"/>
  <c r="BM386" i="8"/>
  <c r="BL386" i="8"/>
  <c r="BK386" i="8"/>
  <c r="BJ386" i="8"/>
  <c r="BI386" i="8"/>
  <c r="BQ385" i="8"/>
  <c r="BP385" i="8"/>
  <c r="BO385" i="8"/>
  <c r="BM385" i="8"/>
  <c r="BL385" i="8"/>
  <c r="BK385" i="8"/>
  <c r="BJ385" i="8"/>
  <c r="BI385" i="8"/>
  <c r="BQ384" i="8"/>
  <c r="BP384" i="8"/>
  <c r="BO384" i="8"/>
  <c r="BM384" i="8"/>
  <c r="BL384" i="8"/>
  <c r="BK384" i="8"/>
  <c r="BJ384" i="8"/>
  <c r="BI384" i="8"/>
  <c r="BQ383" i="8"/>
  <c r="BP383" i="8"/>
  <c r="BO383" i="8"/>
  <c r="BM383" i="8"/>
  <c r="BL383" i="8"/>
  <c r="BK383" i="8"/>
  <c r="BJ383" i="8"/>
  <c r="BI383" i="8"/>
  <c r="BQ382" i="8"/>
  <c r="BP382" i="8"/>
  <c r="BO382" i="8"/>
  <c r="BM382" i="8"/>
  <c r="BL382" i="8"/>
  <c r="BK382" i="8"/>
  <c r="BJ382" i="8"/>
  <c r="BI382" i="8"/>
  <c r="BQ381" i="8"/>
  <c r="BP381" i="8"/>
  <c r="BO381" i="8"/>
  <c r="BM381" i="8"/>
  <c r="BL381" i="8"/>
  <c r="BK381" i="8"/>
  <c r="BJ381" i="8"/>
  <c r="BI381" i="8"/>
  <c r="BQ380" i="8"/>
  <c r="BP380" i="8"/>
  <c r="BO380" i="8"/>
  <c r="BM380" i="8"/>
  <c r="BL380" i="8"/>
  <c r="BK380" i="8"/>
  <c r="BJ380" i="8"/>
  <c r="BI380" i="8"/>
  <c r="BQ379" i="8"/>
  <c r="BP379" i="8"/>
  <c r="BO379" i="8"/>
  <c r="BM379" i="8"/>
  <c r="BL379" i="8"/>
  <c r="BK379" i="8"/>
  <c r="BJ379" i="8"/>
  <c r="BI379" i="8"/>
  <c r="BQ378" i="8"/>
  <c r="BP378" i="8"/>
  <c r="BO378" i="8"/>
  <c r="BM378" i="8"/>
  <c r="BL378" i="8"/>
  <c r="BK378" i="8"/>
  <c r="BJ378" i="8"/>
  <c r="BI378" i="8"/>
  <c r="BQ377" i="8"/>
  <c r="BP377" i="8"/>
  <c r="BO377" i="8"/>
  <c r="BM377" i="8"/>
  <c r="BL377" i="8"/>
  <c r="BK377" i="8"/>
  <c r="BJ377" i="8"/>
  <c r="BI377" i="8"/>
  <c r="BQ376" i="8"/>
  <c r="BP376" i="8"/>
  <c r="BO376" i="8"/>
  <c r="BM376" i="8"/>
  <c r="BL376" i="8"/>
  <c r="BK376" i="8"/>
  <c r="BJ376" i="8"/>
  <c r="BI376" i="8"/>
  <c r="BQ375" i="8"/>
  <c r="BP375" i="8"/>
  <c r="BO375" i="8"/>
  <c r="BM375" i="8"/>
  <c r="BL375" i="8"/>
  <c r="BK375" i="8"/>
  <c r="BJ375" i="8"/>
  <c r="BI375" i="8"/>
  <c r="BQ374" i="8"/>
  <c r="BP374" i="8"/>
  <c r="BO374" i="8"/>
  <c r="BM374" i="8"/>
  <c r="BL374" i="8"/>
  <c r="BK374" i="8"/>
  <c r="BJ374" i="8"/>
  <c r="BI374" i="8"/>
  <c r="BQ373" i="8"/>
  <c r="BP373" i="8"/>
  <c r="BO373" i="8"/>
  <c r="BM373" i="8"/>
  <c r="BL373" i="8"/>
  <c r="BK373" i="8"/>
  <c r="BJ373" i="8"/>
  <c r="BI373" i="8"/>
  <c r="BQ372" i="8"/>
  <c r="BP372" i="8"/>
  <c r="BO372" i="8"/>
  <c r="BM372" i="8"/>
  <c r="BL372" i="8"/>
  <c r="BK372" i="8"/>
  <c r="BJ372" i="8"/>
  <c r="BI372" i="8"/>
  <c r="BQ371" i="8"/>
  <c r="BP371" i="8"/>
  <c r="BO371" i="8"/>
  <c r="BM371" i="8"/>
  <c r="BL371" i="8"/>
  <c r="BK371" i="8"/>
  <c r="BJ371" i="8"/>
  <c r="BI371" i="8"/>
  <c r="BQ370" i="8"/>
  <c r="BP370" i="8"/>
  <c r="BO370" i="8"/>
  <c r="BM370" i="8"/>
  <c r="BL370" i="8"/>
  <c r="BK370" i="8"/>
  <c r="BJ370" i="8"/>
  <c r="BI370" i="8"/>
  <c r="BQ369" i="8"/>
  <c r="BP369" i="8"/>
  <c r="BO369" i="8"/>
  <c r="BM369" i="8"/>
  <c r="BL369" i="8"/>
  <c r="BK369" i="8"/>
  <c r="BJ369" i="8"/>
  <c r="BI369" i="8"/>
  <c r="BQ368" i="8"/>
  <c r="BP368" i="8"/>
  <c r="BO368" i="8"/>
  <c r="BM368" i="8"/>
  <c r="BL368" i="8"/>
  <c r="BK368" i="8"/>
  <c r="BJ368" i="8"/>
  <c r="BI368" i="8"/>
  <c r="BQ367" i="8"/>
  <c r="BP367" i="8"/>
  <c r="BO367" i="8"/>
  <c r="BM367" i="8"/>
  <c r="BL367" i="8"/>
  <c r="BK367" i="8"/>
  <c r="BJ367" i="8"/>
  <c r="BI367" i="8"/>
  <c r="BQ366" i="8"/>
  <c r="BP366" i="8"/>
  <c r="BO366" i="8"/>
  <c r="BM366" i="8"/>
  <c r="BL366" i="8"/>
  <c r="BK366" i="8"/>
  <c r="BJ366" i="8"/>
  <c r="BI366" i="8"/>
  <c r="BQ365" i="8"/>
  <c r="BP365" i="8"/>
  <c r="BO365" i="8"/>
  <c r="BM365" i="8"/>
  <c r="BL365" i="8"/>
  <c r="BK365" i="8"/>
  <c r="BJ365" i="8"/>
  <c r="BI365" i="8"/>
  <c r="BQ364" i="8"/>
  <c r="BP364" i="8"/>
  <c r="BO364" i="8"/>
  <c r="BM364" i="8"/>
  <c r="BL364" i="8"/>
  <c r="BK364" i="8"/>
  <c r="BJ364" i="8"/>
  <c r="BI364" i="8"/>
  <c r="BQ363" i="8"/>
  <c r="BP363" i="8"/>
  <c r="BO363" i="8"/>
  <c r="BM363" i="8"/>
  <c r="BL363" i="8"/>
  <c r="BK363" i="8"/>
  <c r="BJ363" i="8"/>
  <c r="BI363" i="8"/>
  <c r="BQ362" i="8"/>
  <c r="BP362" i="8"/>
  <c r="BO362" i="8"/>
  <c r="BM362" i="8"/>
  <c r="BL362" i="8"/>
  <c r="BK362" i="8"/>
  <c r="BJ362" i="8"/>
  <c r="BI362" i="8"/>
  <c r="BQ361" i="8"/>
  <c r="BP361" i="8"/>
  <c r="BO361" i="8"/>
  <c r="BM361" i="8"/>
  <c r="BL361" i="8"/>
  <c r="BK361" i="8"/>
  <c r="BJ361" i="8"/>
  <c r="BI361" i="8"/>
  <c r="BQ360" i="8"/>
  <c r="BP360" i="8"/>
  <c r="BO360" i="8"/>
  <c r="BM360" i="8"/>
  <c r="BL360" i="8"/>
  <c r="BK360" i="8"/>
  <c r="BJ360" i="8"/>
  <c r="BI360" i="8"/>
  <c r="BQ359" i="8"/>
  <c r="BP359" i="8"/>
  <c r="BO359" i="8"/>
  <c r="BM359" i="8"/>
  <c r="BL359" i="8"/>
  <c r="BK359" i="8"/>
  <c r="BJ359" i="8"/>
  <c r="BI359" i="8"/>
  <c r="BQ358" i="8"/>
  <c r="BP358" i="8"/>
  <c r="BO358" i="8"/>
  <c r="BM358" i="8"/>
  <c r="BL358" i="8"/>
  <c r="BK358" i="8"/>
  <c r="BJ358" i="8"/>
  <c r="BI358" i="8"/>
  <c r="BQ357" i="8"/>
  <c r="BP357" i="8"/>
  <c r="BO357" i="8"/>
  <c r="BM357" i="8"/>
  <c r="BL357" i="8"/>
  <c r="BK357" i="8"/>
  <c r="BJ357" i="8"/>
  <c r="BI357" i="8"/>
  <c r="BQ356" i="8"/>
  <c r="BP356" i="8"/>
  <c r="BO356" i="8"/>
  <c r="BM356" i="8"/>
  <c r="BL356" i="8"/>
  <c r="BK356" i="8"/>
  <c r="BJ356" i="8"/>
  <c r="BI356" i="8"/>
  <c r="BQ355" i="8"/>
  <c r="BP355" i="8"/>
  <c r="BO355" i="8"/>
  <c r="BM355" i="8"/>
  <c r="BL355" i="8"/>
  <c r="BK355" i="8"/>
  <c r="BJ355" i="8"/>
  <c r="BI355" i="8"/>
  <c r="BQ354" i="8"/>
  <c r="BP354" i="8"/>
  <c r="BO354" i="8"/>
  <c r="BM354" i="8"/>
  <c r="BL354" i="8"/>
  <c r="BK354" i="8"/>
  <c r="BJ354" i="8"/>
  <c r="BI354" i="8"/>
  <c r="BQ353" i="8"/>
  <c r="BP353" i="8"/>
  <c r="BO353" i="8"/>
  <c r="BM353" i="8"/>
  <c r="BL353" i="8"/>
  <c r="BK353" i="8"/>
  <c r="BJ353" i="8"/>
  <c r="BI353" i="8"/>
  <c r="BQ352" i="8"/>
  <c r="BP352" i="8"/>
  <c r="BO352" i="8"/>
  <c r="BM352" i="8"/>
  <c r="BL352" i="8"/>
  <c r="BK352" i="8"/>
  <c r="BJ352" i="8"/>
  <c r="BI352" i="8"/>
  <c r="BQ351" i="8"/>
  <c r="BP351" i="8"/>
  <c r="BO351" i="8"/>
  <c r="BM351" i="8"/>
  <c r="BL351" i="8"/>
  <c r="BK351" i="8"/>
  <c r="BJ351" i="8"/>
  <c r="BI351" i="8"/>
  <c r="BQ350" i="8"/>
  <c r="BP350" i="8"/>
  <c r="BO350" i="8"/>
  <c r="BM350" i="8"/>
  <c r="BL350" i="8"/>
  <c r="BK350" i="8"/>
  <c r="BJ350" i="8"/>
  <c r="BI350" i="8"/>
  <c r="BQ349" i="8"/>
  <c r="BP349" i="8"/>
  <c r="BO349" i="8"/>
  <c r="BM349" i="8"/>
  <c r="BL349" i="8"/>
  <c r="BK349" i="8"/>
  <c r="BJ349" i="8"/>
  <c r="BI349" i="8"/>
  <c r="BQ348" i="8"/>
  <c r="BP348" i="8"/>
  <c r="BO348" i="8"/>
  <c r="BM348" i="8"/>
  <c r="BL348" i="8"/>
  <c r="BK348" i="8"/>
  <c r="BJ348" i="8"/>
  <c r="BI348" i="8"/>
  <c r="BQ347" i="8"/>
  <c r="BP347" i="8"/>
  <c r="BO347" i="8"/>
  <c r="BM347" i="8"/>
  <c r="BL347" i="8"/>
  <c r="BK347" i="8"/>
  <c r="BJ347" i="8"/>
  <c r="BI347" i="8"/>
  <c r="BQ346" i="8"/>
  <c r="BP346" i="8"/>
  <c r="BO346" i="8"/>
  <c r="BM346" i="8"/>
  <c r="BL346" i="8"/>
  <c r="BK346" i="8"/>
  <c r="BJ346" i="8"/>
  <c r="BI346" i="8"/>
  <c r="BQ345" i="8"/>
  <c r="BP345" i="8"/>
  <c r="BO345" i="8"/>
  <c r="BM345" i="8"/>
  <c r="BL345" i="8"/>
  <c r="BK345" i="8"/>
  <c r="BJ345" i="8"/>
  <c r="BI345" i="8"/>
  <c r="BQ344" i="8"/>
  <c r="BP344" i="8"/>
  <c r="BO344" i="8"/>
  <c r="BM344" i="8"/>
  <c r="BL344" i="8"/>
  <c r="BK344" i="8"/>
  <c r="BJ344" i="8"/>
  <c r="BI344" i="8"/>
  <c r="BQ343" i="8"/>
  <c r="BP343" i="8"/>
  <c r="BO343" i="8"/>
  <c r="BM343" i="8"/>
  <c r="BL343" i="8"/>
  <c r="BK343" i="8"/>
  <c r="BJ343" i="8"/>
  <c r="BI343" i="8"/>
  <c r="BQ342" i="8"/>
  <c r="BP342" i="8"/>
  <c r="BO342" i="8"/>
  <c r="BM342" i="8"/>
  <c r="BL342" i="8"/>
  <c r="BK342" i="8"/>
  <c r="BJ342" i="8"/>
  <c r="BI342" i="8"/>
  <c r="BQ341" i="8"/>
  <c r="BP341" i="8"/>
  <c r="BO341" i="8"/>
  <c r="BM341" i="8"/>
  <c r="BL341" i="8"/>
  <c r="BK341" i="8"/>
  <c r="BJ341" i="8"/>
  <c r="BI341" i="8"/>
  <c r="BQ340" i="8"/>
  <c r="BP340" i="8"/>
  <c r="BO340" i="8"/>
  <c r="BM340" i="8"/>
  <c r="BL340" i="8"/>
  <c r="BK340" i="8"/>
  <c r="BJ340" i="8"/>
  <c r="BI340" i="8"/>
  <c r="BQ339" i="8"/>
  <c r="BP339" i="8"/>
  <c r="BO339" i="8"/>
  <c r="BM339" i="8"/>
  <c r="BL339" i="8"/>
  <c r="BK339" i="8"/>
  <c r="BJ339" i="8"/>
  <c r="BI339" i="8"/>
  <c r="BQ338" i="8"/>
  <c r="BP338" i="8"/>
  <c r="BO338" i="8"/>
  <c r="BM338" i="8"/>
  <c r="BL338" i="8"/>
  <c r="BK338" i="8"/>
  <c r="BJ338" i="8"/>
  <c r="BI338" i="8"/>
  <c r="BQ337" i="8"/>
  <c r="BP337" i="8"/>
  <c r="BO337" i="8"/>
  <c r="BM337" i="8"/>
  <c r="BL337" i="8"/>
  <c r="BK337" i="8"/>
  <c r="BJ337" i="8"/>
  <c r="BI337" i="8"/>
  <c r="BQ336" i="8"/>
  <c r="BP336" i="8"/>
  <c r="BO336" i="8"/>
  <c r="BM336" i="8"/>
  <c r="BL336" i="8"/>
  <c r="BK336" i="8"/>
  <c r="BJ336" i="8"/>
  <c r="BI336" i="8"/>
  <c r="BQ335" i="8"/>
  <c r="BP335" i="8"/>
  <c r="BO335" i="8"/>
  <c r="BM335" i="8"/>
  <c r="BL335" i="8"/>
  <c r="BK335" i="8"/>
  <c r="BJ335" i="8"/>
  <c r="BI335" i="8"/>
  <c r="BQ334" i="8"/>
  <c r="BP334" i="8"/>
  <c r="BO334" i="8"/>
  <c r="BM334" i="8"/>
  <c r="BL334" i="8"/>
  <c r="BK334" i="8"/>
  <c r="BJ334" i="8"/>
  <c r="BI334" i="8"/>
  <c r="BQ333" i="8"/>
  <c r="BP333" i="8"/>
  <c r="BO333" i="8"/>
  <c r="BM333" i="8"/>
  <c r="BL333" i="8"/>
  <c r="BK333" i="8"/>
  <c r="BJ333" i="8"/>
  <c r="BI333" i="8"/>
  <c r="BQ332" i="8"/>
  <c r="BP332" i="8"/>
  <c r="BO332" i="8"/>
  <c r="BM332" i="8"/>
  <c r="BL332" i="8"/>
  <c r="BK332" i="8"/>
  <c r="BJ332" i="8"/>
  <c r="BI332" i="8"/>
  <c r="BQ331" i="8"/>
  <c r="BP331" i="8"/>
  <c r="BO331" i="8"/>
  <c r="BM331" i="8"/>
  <c r="BL331" i="8"/>
  <c r="BK331" i="8"/>
  <c r="BJ331" i="8"/>
  <c r="BI331" i="8"/>
  <c r="BQ330" i="8"/>
  <c r="BP330" i="8"/>
  <c r="BO330" i="8"/>
  <c r="BM330" i="8"/>
  <c r="BL330" i="8"/>
  <c r="BK330" i="8"/>
  <c r="BJ330" i="8"/>
  <c r="BI330" i="8"/>
  <c r="BQ329" i="8"/>
  <c r="BP329" i="8"/>
  <c r="BO329" i="8"/>
  <c r="BM329" i="8"/>
  <c r="BL329" i="8"/>
  <c r="BK329" i="8"/>
  <c r="BJ329" i="8"/>
  <c r="BI329" i="8"/>
  <c r="BQ328" i="8"/>
  <c r="BP328" i="8"/>
  <c r="BO328" i="8"/>
  <c r="BM328" i="8"/>
  <c r="BL328" i="8"/>
  <c r="BK328" i="8"/>
  <c r="BJ328" i="8"/>
  <c r="BI328" i="8"/>
  <c r="BQ327" i="8"/>
  <c r="BP327" i="8"/>
  <c r="BO327" i="8"/>
  <c r="BM327" i="8"/>
  <c r="BL327" i="8"/>
  <c r="BK327" i="8"/>
  <c r="BJ327" i="8"/>
  <c r="BI327" i="8"/>
  <c r="BQ326" i="8"/>
  <c r="BP326" i="8"/>
  <c r="BO326" i="8"/>
  <c r="BM326" i="8"/>
  <c r="BL326" i="8"/>
  <c r="BK326" i="8"/>
  <c r="BJ326" i="8"/>
  <c r="BI326" i="8"/>
  <c r="BQ325" i="8"/>
  <c r="BP325" i="8"/>
  <c r="BO325" i="8"/>
  <c r="BM325" i="8"/>
  <c r="BL325" i="8"/>
  <c r="BK325" i="8"/>
  <c r="BJ325" i="8"/>
  <c r="BI325" i="8"/>
  <c r="BQ324" i="8"/>
  <c r="BP324" i="8"/>
  <c r="BO324" i="8"/>
  <c r="BM324" i="8"/>
  <c r="BL324" i="8"/>
  <c r="BK324" i="8"/>
  <c r="BJ324" i="8"/>
  <c r="BI324" i="8"/>
  <c r="BQ323" i="8"/>
  <c r="BP323" i="8"/>
  <c r="BO323" i="8"/>
  <c r="BM323" i="8"/>
  <c r="BL323" i="8"/>
  <c r="BK323" i="8"/>
  <c r="BJ323" i="8"/>
  <c r="BI323" i="8"/>
  <c r="BQ322" i="8"/>
  <c r="BP322" i="8"/>
  <c r="BO322" i="8"/>
  <c r="BM322" i="8"/>
  <c r="BL322" i="8"/>
  <c r="BK322" i="8"/>
  <c r="BJ322" i="8"/>
  <c r="BI322" i="8"/>
  <c r="BQ321" i="8"/>
  <c r="BP321" i="8"/>
  <c r="BO321" i="8"/>
  <c r="BM321" i="8"/>
  <c r="BL321" i="8"/>
  <c r="BK321" i="8"/>
  <c r="BJ321" i="8"/>
  <c r="BI321" i="8"/>
  <c r="BQ320" i="8"/>
  <c r="BP320" i="8"/>
  <c r="BO320" i="8"/>
  <c r="BM320" i="8"/>
  <c r="BL320" i="8"/>
  <c r="BK320" i="8"/>
  <c r="BJ320" i="8"/>
  <c r="BI320" i="8"/>
  <c r="BQ319" i="8"/>
  <c r="BP319" i="8"/>
  <c r="BO319" i="8"/>
  <c r="BM319" i="8"/>
  <c r="BL319" i="8"/>
  <c r="BK319" i="8"/>
  <c r="BJ319" i="8"/>
  <c r="BI319" i="8"/>
  <c r="BQ318" i="8"/>
  <c r="BP318" i="8"/>
  <c r="BO318" i="8"/>
  <c r="BM318" i="8"/>
  <c r="BL318" i="8"/>
  <c r="BK318" i="8"/>
  <c r="BJ318" i="8"/>
  <c r="BI318" i="8"/>
  <c r="BQ317" i="8"/>
  <c r="BP317" i="8"/>
  <c r="BO317" i="8"/>
  <c r="BM317" i="8"/>
  <c r="BL317" i="8"/>
  <c r="BK317" i="8"/>
  <c r="BJ317" i="8"/>
  <c r="BI317" i="8"/>
  <c r="BQ316" i="8"/>
  <c r="BP316" i="8"/>
  <c r="BO316" i="8"/>
  <c r="BM316" i="8"/>
  <c r="BL316" i="8"/>
  <c r="BK316" i="8"/>
  <c r="BJ316" i="8"/>
  <c r="BI316" i="8"/>
  <c r="BQ315" i="8"/>
  <c r="BP315" i="8"/>
  <c r="BO315" i="8"/>
  <c r="BM315" i="8"/>
  <c r="BL315" i="8"/>
  <c r="BK315" i="8"/>
  <c r="BJ315" i="8"/>
  <c r="BI315" i="8"/>
  <c r="BQ314" i="8"/>
  <c r="BP314" i="8"/>
  <c r="BO314" i="8"/>
  <c r="BM314" i="8"/>
  <c r="BL314" i="8"/>
  <c r="BK314" i="8"/>
  <c r="BJ314" i="8"/>
  <c r="BI314" i="8"/>
  <c r="BQ313" i="8"/>
  <c r="BP313" i="8"/>
  <c r="BO313" i="8"/>
  <c r="BM313" i="8"/>
  <c r="BL313" i="8"/>
  <c r="BK313" i="8"/>
  <c r="BJ313" i="8"/>
  <c r="BI313" i="8"/>
  <c r="BQ312" i="8"/>
  <c r="BP312" i="8"/>
  <c r="BO312" i="8"/>
  <c r="BM312" i="8"/>
  <c r="BL312" i="8"/>
  <c r="BK312" i="8"/>
  <c r="BJ312" i="8"/>
  <c r="BI312" i="8"/>
  <c r="BQ311" i="8"/>
  <c r="BP311" i="8"/>
  <c r="BO311" i="8"/>
  <c r="BM311" i="8"/>
  <c r="BL311" i="8"/>
  <c r="BK311" i="8"/>
  <c r="BJ311" i="8"/>
  <c r="BI311" i="8"/>
  <c r="BQ310" i="8"/>
  <c r="BP310" i="8"/>
  <c r="BO310" i="8"/>
  <c r="BM310" i="8"/>
  <c r="BL310" i="8"/>
  <c r="BK310" i="8"/>
  <c r="BJ310" i="8"/>
  <c r="BI310" i="8"/>
  <c r="BQ309" i="8"/>
  <c r="BP309" i="8"/>
  <c r="BO309" i="8"/>
  <c r="BM309" i="8"/>
  <c r="BL309" i="8"/>
  <c r="BK309" i="8"/>
  <c r="BJ309" i="8"/>
  <c r="BI309" i="8"/>
  <c r="BQ308" i="8"/>
  <c r="BP308" i="8"/>
  <c r="BO308" i="8"/>
  <c r="BM308" i="8"/>
  <c r="BL308" i="8"/>
  <c r="BK308" i="8"/>
  <c r="BJ308" i="8"/>
  <c r="BI308" i="8"/>
  <c r="BQ307" i="8"/>
  <c r="BP307" i="8"/>
  <c r="BO307" i="8"/>
  <c r="BM307" i="8"/>
  <c r="BL307" i="8"/>
  <c r="BK307" i="8"/>
  <c r="BJ307" i="8"/>
  <c r="BI307" i="8"/>
  <c r="BQ306" i="8"/>
  <c r="BP306" i="8"/>
  <c r="BO306" i="8"/>
  <c r="BM306" i="8"/>
  <c r="BL306" i="8"/>
  <c r="BK306" i="8"/>
  <c r="BJ306" i="8"/>
  <c r="BI306" i="8"/>
  <c r="BQ305" i="8"/>
  <c r="BP305" i="8"/>
  <c r="BO305" i="8"/>
  <c r="BM305" i="8"/>
  <c r="BL305" i="8"/>
  <c r="BK305" i="8"/>
  <c r="BJ305" i="8"/>
  <c r="BI305" i="8"/>
  <c r="BQ304" i="8"/>
  <c r="BP304" i="8"/>
  <c r="BO304" i="8"/>
  <c r="BM304" i="8"/>
  <c r="BL304" i="8"/>
  <c r="BK304" i="8"/>
  <c r="BJ304" i="8"/>
  <c r="BI304" i="8"/>
  <c r="BQ303" i="8"/>
  <c r="BP303" i="8"/>
  <c r="BO303" i="8"/>
  <c r="BM303" i="8"/>
  <c r="BL303" i="8"/>
  <c r="BK303" i="8"/>
  <c r="BJ303" i="8"/>
  <c r="BI303" i="8"/>
  <c r="BQ302" i="8"/>
  <c r="BP302" i="8"/>
  <c r="BO302" i="8"/>
  <c r="BM302" i="8"/>
  <c r="BL302" i="8"/>
  <c r="BK302" i="8"/>
  <c r="BJ302" i="8"/>
  <c r="BI302" i="8"/>
  <c r="BQ301" i="8"/>
  <c r="BP301" i="8"/>
  <c r="BO301" i="8"/>
  <c r="BM301" i="8"/>
  <c r="BL301" i="8"/>
  <c r="BK301" i="8"/>
  <c r="BJ301" i="8"/>
  <c r="BI301" i="8"/>
  <c r="BQ300" i="8"/>
  <c r="BP300" i="8"/>
  <c r="BO300" i="8"/>
  <c r="BM300" i="8"/>
  <c r="BL300" i="8"/>
  <c r="BK300" i="8"/>
  <c r="BJ300" i="8"/>
  <c r="BI300" i="8"/>
  <c r="BQ299" i="8"/>
  <c r="BP299" i="8"/>
  <c r="BO299" i="8"/>
  <c r="BM299" i="8"/>
  <c r="BL299" i="8"/>
  <c r="BK299" i="8"/>
  <c r="BJ299" i="8"/>
  <c r="BI299" i="8"/>
  <c r="BQ298" i="8"/>
  <c r="BP298" i="8"/>
  <c r="BO298" i="8"/>
  <c r="BM298" i="8"/>
  <c r="BL298" i="8"/>
  <c r="BK298" i="8"/>
  <c r="BJ298" i="8"/>
  <c r="BI298" i="8"/>
  <c r="BQ297" i="8"/>
  <c r="BP297" i="8"/>
  <c r="BO297" i="8"/>
  <c r="BM297" i="8"/>
  <c r="BL297" i="8"/>
  <c r="BK297" i="8"/>
  <c r="BJ297" i="8"/>
  <c r="BI297" i="8"/>
  <c r="BQ296" i="8"/>
  <c r="BP296" i="8"/>
  <c r="BO296" i="8"/>
  <c r="BM296" i="8"/>
  <c r="BL296" i="8"/>
  <c r="BK296" i="8"/>
  <c r="BJ296" i="8"/>
  <c r="BI296" i="8"/>
  <c r="BQ295" i="8"/>
  <c r="BP295" i="8"/>
  <c r="BO295" i="8"/>
  <c r="BM295" i="8"/>
  <c r="BL295" i="8"/>
  <c r="BK295" i="8"/>
  <c r="BJ295" i="8"/>
  <c r="BI295" i="8"/>
  <c r="BQ294" i="8"/>
  <c r="BP294" i="8"/>
  <c r="BO294" i="8"/>
  <c r="BM294" i="8"/>
  <c r="BL294" i="8"/>
  <c r="BK294" i="8"/>
  <c r="BJ294" i="8"/>
  <c r="BI294" i="8"/>
  <c r="BQ293" i="8"/>
  <c r="BP293" i="8"/>
  <c r="BO293" i="8"/>
  <c r="BM293" i="8"/>
  <c r="BL293" i="8"/>
  <c r="BK293" i="8"/>
  <c r="BJ293" i="8"/>
  <c r="BI293" i="8"/>
  <c r="BQ292" i="8"/>
  <c r="BP292" i="8"/>
  <c r="BO292" i="8"/>
  <c r="BM292" i="8"/>
  <c r="BL292" i="8"/>
  <c r="BK292" i="8"/>
  <c r="BJ292" i="8"/>
  <c r="BI292" i="8"/>
  <c r="BQ291" i="8"/>
  <c r="BP291" i="8"/>
  <c r="BO291" i="8"/>
  <c r="BM291" i="8"/>
  <c r="BL291" i="8"/>
  <c r="BK291" i="8"/>
  <c r="BJ291" i="8"/>
  <c r="BI291" i="8"/>
  <c r="BQ290" i="8"/>
  <c r="BP290" i="8"/>
  <c r="BO290" i="8"/>
  <c r="BM290" i="8"/>
  <c r="BL290" i="8"/>
  <c r="BK290" i="8"/>
  <c r="BJ290" i="8"/>
  <c r="BI290" i="8"/>
  <c r="BQ289" i="8"/>
  <c r="BP289" i="8"/>
  <c r="BO289" i="8"/>
  <c r="BM289" i="8"/>
  <c r="BL289" i="8"/>
  <c r="BK289" i="8"/>
  <c r="BJ289" i="8"/>
  <c r="BI289" i="8"/>
  <c r="BQ288" i="8"/>
  <c r="BP288" i="8"/>
  <c r="BO288" i="8"/>
  <c r="BM288" i="8"/>
  <c r="BL288" i="8"/>
  <c r="BK288" i="8"/>
  <c r="BJ288" i="8"/>
  <c r="BI288" i="8"/>
  <c r="BQ287" i="8"/>
  <c r="BP287" i="8"/>
  <c r="BO287" i="8"/>
  <c r="BM287" i="8"/>
  <c r="BL287" i="8"/>
  <c r="BK287" i="8"/>
  <c r="BJ287" i="8"/>
  <c r="BI287" i="8"/>
  <c r="BQ286" i="8"/>
  <c r="BP286" i="8"/>
  <c r="BO286" i="8"/>
  <c r="BM286" i="8"/>
  <c r="BL286" i="8"/>
  <c r="BK286" i="8"/>
  <c r="BJ286" i="8"/>
  <c r="BI286" i="8"/>
  <c r="BQ285" i="8"/>
  <c r="BP285" i="8"/>
  <c r="BO285" i="8"/>
  <c r="BM285" i="8"/>
  <c r="BL285" i="8"/>
  <c r="BK285" i="8"/>
  <c r="BJ285" i="8"/>
  <c r="BI285" i="8"/>
  <c r="BQ284" i="8"/>
  <c r="BP284" i="8"/>
  <c r="BO284" i="8"/>
  <c r="BM284" i="8"/>
  <c r="BL284" i="8"/>
  <c r="BK284" i="8"/>
  <c r="BJ284" i="8"/>
  <c r="BI284" i="8"/>
  <c r="BQ283" i="8"/>
  <c r="BP283" i="8"/>
  <c r="BO283" i="8"/>
  <c r="BM283" i="8"/>
  <c r="BL283" i="8"/>
  <c r="BK283" i="8"/>
  <c r="BJ283" i="8"/>
  <c r="BI283" i="8"/>
  <c r="BQ282" i="8"/>
  <c r="BP282" i="8"/>
  <c r="BO282" i="8"/>
  <c r="BM282" i="8"/>
  <c r="BL282" i="8"/>
  <c r="BK282" i="8"/>
  <c r="BJ282" i="8"/>
  <c r="BI282" i="8"/>
  <c r="BQ281" i="8"/>
  <c r="BP281" i="8"/>
  <c r="BO281" i="8"/>
  <c r="BM281" i="8"/>
  <c r="BL281" i="8"/>
  <c r="BK281" i="8"/>
  <c r="BJ281" i="8"/>
  <c r="BI281" i="8"/>
  <c r="BQ280" i="8"/>
  <c r="BP280" i="8"/>
  <c r="BO280" i="8"/>
  <c r="BM280" i="8"/>
  <c r="BL280" i="8"/>
  <c r="BK280" i="8"/>
  <c r="BJ280" i="8"/>
  <c r="BI280" i="8"/>
  <c r="BQ279" i="8"/>
  <c r="BP279" i="8"/>
  <c r="BO279" i="8"/>
  <c r="BM279" i="8"/>
  <c r="BL279" i="8"/>
  <c r="BK279" i="8"/>
  <c r="BJ279" i="8"/>
  <c r="BI279" i="8"/>
  <c r="BQ278" i="8"/>
  <c r="BP278" i="8"/>
  <c r="BO278" i="8"/>
  <c r="BM278" i="8"/>
  <c r="BL278" i="8"/>
  <c r="BK278" i="8"/>
  <c r="BJ278" i="8"/>
  <c r="BI278" i="8"/>
  <c r="BQ277" i="8"/>
  <c r="BP277" i="8"/>
  <c r="BO277" i="8"/>
  <c r="BM277" i="8"/>
  <c r="BL277" i="8"/>
  <c r="BK277" i="8"/>
  <c r="BJ277" i="8"/>
  <c r="BI277" i="8"/>
  <c r="BQ276" i="8"/>
  <c r="BP276" i="8"/>
  <c r="BO276" i="8"/>
  <c r="BM276" i="8"/>
  <c r="BL276" i="8"/>
  <c r="BK276" i="8"/>
  <c r="BJ276" i="8"/>
  <c r="BI276" i="8"/>
  <c r="BQ275" i="8"/>
  <c r="BP275" i="8"/>
  <c r="BO275" i="8"/>
  <c r="BM275" i="8"/>
  <c r="BL275" i="8"/>
  <c r="BK275" i="8"/>
  <c r="BJ275" i="8"/>
  <c r="BI275" i="8"/>
  <c r="BQ274" i="8"/>
  <c r="BP274" i="8"/>
  <c r="BO274" i="8"/>
  <c r="BM274" i="8"/>
  <c r="BL274" i="8"/>
  <c r="BK274" i="8"/>
  <c r="BJ274" i="8"/>
  <c r="BI274" i="8"/>
  <c r="BQ273" i="8"/>
  <c r="BP273" i="8"/>
  <c r="BO273" i="8"/>
  <c r="BM273" i="8"/>
  <c r="BL273" i="8"/>
  <c r="BK273" i="8"/>
  <c r="BJ273" i="8"/>
  <c r="BI273" i="8"/>
  <c r="BQ272" i="8"/>
  <c r="BP272" i="8"/>
  <c r="BO272" i="8"/>
  <c r="BM272" i="8"/>
  <c r="BL272" i="8"/>
  <c r="BK272" i="8"/>
  <c r="BJ272" i="8"/>
  <c r="BI272" i="8"/>
  <c r="BQ271" i="8"/>
  <c r="BP271" i="8"/>
  <c r="BO271" i="8"/>
  <c r="BM271" i="8"/>
  <c r="BL271" i="8"/>
  <c r="BK271" i="8"/>
  <c r="BJ271" i="8"/>
  <c r="BI271" i="8"/>
  <c r="BQ270" i="8"/>
  <c r="BP270" i="8"/>
  <c r="BO270" i="8"/>
  <c r="BM270" i="8"/>
  <c r="BL270" i="8"/>
  <c r="BK270" i="8"/>
  <c r="BJ270" i="8"/>
  <c r="BI270" i="8"/>
  <c r="BQ269" i="8"/>
  <c r="BP269" i="8"/>
  <c r="BO269" i="8"/>
  <c r="BM269" i="8"/>
  <c r="BL269" i="8"/>
  <c r="BK269" i="8"/>
  <c r="BJ269" i="8"/>
  <c r="BI269" i="8"/>
  <c r="BQ268" i="8"/>
  <c r="BP268" i="8"/>
  <c r="BO268" i="8"/>
  <c r="BM268" i="8"/>
  <c r="BL268" i="8"/>
  <c r="BK268" i="8"/>
  <c r="BJ268" i="8"/>
  <c r="BI268" i="8"/>
  <c r="BQ267" i="8"/>
  <c r="BP267" i="8"/>
  <c r="BO267" i="8"/>
  <c r="BM267" i="8"/>
  <c r="BL267" i="8"/>
  <c r="BK267" i="8"/>
  <c r="BJ267" i="8"/>
  <c r="BI267" i="8"/>
  <c r="BQ266" i="8"/>
  <c r="BP266" i="8"/>
  <c r="BO266" i="8"/>
  <c r="BM266" i="8"/>
  <c r="BL266" i="8"/>
  <c r="BK266" i="8"/>
  <c r="BJ266" i="8"/>
  <c r="BI266" i="8"/>
  <c r="BQ265" i="8"/>
  <c r="BP265" i="8"/>
  <c r="BO265" i="8"/>
  <c r="BM265" i="8"/>
  <c r="BL265" i="8"/>
  <c r="BK265" i="8"/>
  <c r="BJ265" i="8"/>
  <c r="BI265" i="8"/>
  <c r="BQ264" i="8"/>
  <c r="BP264" i="8"/>
  <c r="BO264" i="8"/>
  <c r="BM264" i="8"/>
  <c r="BL264" i="8"/>
  <c r="BK264" i="8"/>
  <c r="BJ264" i="8"/>
  <c r="BI264" i="8"/>
  <c r="BQ263" i="8"/>
  <c r="BP263" i="8"/>
  <c r="BO263" i="8"/>
  <c r="BM263" i="8"/>
  <c r="BL263" i="8"/>
  <c r="BK263" i="8"/>
  <c r="BJ263" i="8"/>
  <c r="BI263" i="8"/>
  <c r="BQ262" i="8"/>
  <c r="BP262" i="8"/>
  <c r="BO262" i="8"/>
  <c r="BM262" i="8"/>
  <c r="BL262" i="8"/>
  <c r="BK262" i="8"/>
  <c r="BJ262" i="8"/>
  <c r="BI262" i="8"/>
  <c r="BQ261" i="8"/>
  <c r="BP261" i="8"/>
  <c r="BO261" i="8"/>
  <c r="BM261" i="8"/>
  <c r="BL261" i="8"/>
  <c r="BK261" i="8"/>
  <c r="BJ261" i="8"/>
  <c r="BI261" i="8"/>
  <c r="BQ260" i="8"/>
  <c r="BP260" i="8"/>
  <c r="BO260" i="8"/>
  <c r="BM260" i="8"/>
  <c r="BL260" i="8"/>
  <c r="BK260" i="8"/>
  <c r="BJ260" i="8"/>
  <c r="BI260" i="8"/>
  <c r="BQ259" i="8"/>
  <c r="BP259" i="8"/>
  <c r="BO259" i="8"/>
  <c r="BM259" i="8"/>
  <c r="BL259" i="8"/>
  <c r="BK259" i="8"/>
  <c r="BJ259" i="8"/>
  <c r="BI259" i="8"/>
  <c r="BQ258" i="8"/>
  <c r="BP258" i="8"/>
  <c r="BO258" i="8"/>
  <c r="BM258" i="8"/>
  <c r="BL258" i="8"/>
  <c r="BK258" i="8"/>
  <c r="BJ258" i="8"/>
  <c r="BI258" i="8"/>
  <c r="BQ257" i="8"/>
  <c r="BP257" i="8"/>
  <c r="BO257" i="8"/>
  <c r="BM257" i="8"/>
  <c r="BL257" i="8"/>
  <c r="BK257" i="8"/>
  <c r="BJ257" i="8"/>
  <c r="BI257" i="8"/>
  <c r="BQ256" i="8"/>
  <c r="BP256" i="8"/>
  <c r="BO256" i="8"/>
  <c r="BM256" i="8"/>
  <c r="BL256" i="8"/>
  <c r="BK256" i="8"/>
  <c r="BJ256" i="8"/>
  <c r="BI256" i="8"/>
  <c r="BQ255" i="8"/>
  <c r="BP255" i="8"/>
  <c r="BO255" i="8"/>
  <c r="BM255" i="8"/>
  <c r="BL255" i="8"/>
  <c r="BK255" i="8"/>
  <c r="BJ255" i="8"/>
  <c r="BI255" i="8"/>
  <c r="BQ254" i="8"/>
  <c r="BP254" i="8"/>
  <c r="BO254" i="8"/>
  <c r="BM254" i="8"/>
  <c r="BL254" i="8"/>
  <c r="BK254" i="8"/>
  <c r="BJ254" i="8"/>
  <c r="BI254" i="8"/>
  <c r="BQ253" i="8"/>
  <c r="BP253" i="8"/>
  <c r="BO253" i="8"/>
  <c r="BM253" i="8"/>
  <c r="BL253" i="8"/>
  <c r="BK253" i="8"/>
  <c r="BJ253" i="8"/>
  <c r="BI253" i="8"/>
  <c r="BQ252" i="8"/>
  <c r="BP252" i="8"/>
  <c r="BO252" i="8"/>
  <c r="BM252" i="8"/>
  <c r="BL252" i="8"/>
  <c r="BK252" i="8"/>
  <c r="BJ252" i="8"/>
  <c r="BI252" i="8"/>
  <c r="BQ251" i="8"/>
  <c r="BP251" i="8"/>
  <c r="BO251" i="8"/>
  <c r="BM251" i="8"/>
  <c r="BL251" i="8"/>
  <c r="BK251" i="8"/>
  <c r="BJ251" i="8"/>
  <c r="BI251" i="8"/>
  <c r="BQ250" i="8"/>
  <c r="BP250" i="8"/>
  <c r="BO250" i="8"/>
  <c r="BM250" i="8"/>
  <c r="BL250" i="8"/>
  <c r="BK250" i="8"/>
  <c r="BJ250" i="8"/>
  <c r="BI250" i="8"/>
  <c r="BQ249" i="8"/>
  <c r="BP249" i="8"/>
  <c r="BO249" i="8"/>
  <c r="BM249" i="8"/>
  <c r="BL249" i="8"/>
  <c r="BK249" i="8"/>
  <c r="BJ249" i="8"/>
  <c r="BI249" i="8"/>
  <c r="BQ248" i="8"/>
  <c r="BP248" i="8"/>
  <c r="BO248" i="8"/>
  <c r="BM248" i="8"/>
  <c r="BL248" i="8"/>
  <c r="BK248" i="8"/>
  <c r="BJ248" i="8"/>
  <c r="BI248" i="8"/>
  <c r="BQ247" i="8"/>
  <c r="BP247" i="8"/>
  <c r="BO247" i="8"/>
  <c r="BM247" i="8"/>
  <c r="BL247" i="8"/>
  <c r="BK247" i="8"/>
  <c r="BJ247" i="8"/>
  <c r="BI247" i="8"/>
  <c r="BQ246" i="8"/>
  <c r="BP246" i="8"/>
  <c r="BO246" i="8"/>
  <c r="BM246" i="8"/>
  <c r="BL246" i="8"/>
  <c r="BK246" i="8"/>
  <c r="BJ246" i="8"/>
  <c r="BI246" i="8"/>
  <c r="BQ245" i="8"/>
  <c r="BP245" i="8"/>
  <c r="BO245" i="8"/>
  <c r="BM245" i="8"/>
  <c r="BL245" i="8"/>
  <c r="BK245" i="8"/>
  <c r="BJ245" i="8"/>
  <c r="BI245" i="8"/>
  <c r="BQ244" i="8"/>
  <c r="BP244" i="8"/>
  <c r="BO244" i="8"/>
  <c r="BM244" i="8"/>
  <c r="BL244" i="8"/>
  <c r="BK244" i="8"/>
  <c r="BJ244" i="8"/>
  <c r="BI244" i="8"/>
  <c r="BQ243" i="8"/>
  <c r="BP243" i="8"/>
  <c r="BO243" i="8"/>
  <c r="BM243" i="8"/>
  <c r="BL243" i="8"/>
  <c r="BK243" i="8"/>
  <c r="BJ243" i="8"/>
  <c r="BI243" i="8"/>
  <c r="BQ242" i="8"/>
  <c r="BP242" i="8"/>
  <c r="BO242" i="8"/>
  <c r="BM242" i="8"/>
  <c r="BL242" i="8"/>
  <c r="BK242" i="8"/>
  <c r="BJ242" i="8"/>
  <c r="BI242" i="8"/>
  <c r="BQ241" i="8"/>
  <c r="BP241" i="8"/>
  <c r="BO241" i="8"/>
  <c r="BM241" i="8"/>
  <c r="BL241" i="8"/>
  <c r="BK241" i="8"/>
  <c r="BJ241" i="8"/>
  <c r="BI241" i="8"/>
  <c r="BQ240" i="8"/>
  <c r="BP240" i="8"/>
  <c r="BO240" i="8"/>
  <c r="BM240" i="8"/>
  <c r="BL240" i="8"/>
  <c r="BK240" i="8"/>
  <c r="BJ240" i="8"/>
  <c r="BI240" i="8"/>
  <c r="BQ239" i="8"/>
  <c r="BP239" i="8"/>
  <c r="BO239" i="8"/>
  <c r="BM239" i="8"/>
  <c r="BL239" i="8"/>
  <c r="BK239" i="8"/>
  <c r="BJ239" i="8"/>
  <c r="BI239" i="8"/>
  <c r="BQ238" i="8"/>
  <c r="BP238" i="8"/>
  <c r="BO238" i="8"/>
  <c r="BM238" i="8"/>
  <c r="BL238" i="8"/>
  <c r="BK238" i="8"/>
  <c r="BJ238" i="8"/>
  <c r="BI238" i="8"/>
  <c r="BQ237" i="8"/>
  <c r="BP237" i="8"/>
  <c r="BO237" i="8"/>
  <c r="BM237" i="8"/>
  <c r="BL237" i="8"/>
  <c r="BK237" i="8"/>
  <c r="BJ237" i="8"/>
  <c r="BI237" i="8"/>
  <c r="BQ236" i="8"/>
  <c r="BP236" i="8"/>
  <c r="BO236" i="8"/>
  <c r="BM236" i="8"/>
  <c r="BL236" i="8"/>
  <c r="BK236" i="8"/>
  <c r="BJ236" i="8"/>
  <c r="BI236" i="8"/>
  <c r="BQ235" i="8"/>
  <c r="BP235" i="8"/>
  <c r="BO235" i="8"/>
  <c r="BM235" i="8"/>
  <c r="BL235" i="8"/>
  <c r="BK235" i="8"/>
  <c r="BJ235" i="8"/>
  <c r="BI235" i="8"/>
  <c r="BQ234" i="8"/>
  <c r="BP234" i="8"/>
  <c r="BO234" i="8"/>
  <c r="BM234" i="8"/>
  <c r="BL234" i="8"/>
  <c r="BK234" i="8"/>
  <c r="BJ234" i="8"/>
  <c r="BI234" i="8"/>
  <c r="BQ233" i="8"/>
  <c r="BP233" i="8"/>
  <c r="BO233" i="8"/>
  <c r="BM233" i="8"/>
  <c r="BL233" i="8"/>
  <c r="BK233" i="8"/>
  <c r="BJ233" i="8"/>
  <c r="BI233" i="8"/>
  <c r="BQ232" i="8"/>
  <c r="BP232" i="8"/>
  <c r="BO232" i="8"/>
  <c r="BM232" i="8"/>
  <c r="BL232" i="8"/>
  <c r="BK232" i="8"/>
  <c r="BJ232" i="8"/>
  <c r="BI232" i="8"/>
  <c r="BQ231" i="8"/>
  <c r="BP231" i="8"/>
  <c r="BO231" i="8"/>
  <c r="BM231" i="8"/>
  <c r="BL231" i="8"/>
  <c r="BK231" i="8"/>
  <c r="BJ231" i="8"/>
  <c r="BI231" i="8"/>
  <c r="BQ230" i="8"/>
  <c r="BP230" i="8"/>
  <c r="BO230" i="8"/>
  <c r="BM230" i="8"/>
  <c r="BL230" i="8"/>
  <c r="BK230" i="8"/>
  <c r="BJ230" i="8"/>
  <c r="BI230" i="8"/>
  <c r="BQ229" i="8"/>
  <c r="BP229" i="8"/>
  <c r="BO229" i="8"/>
  <c r="BM229" i="8"/>
  <c r="BL229" i="8"/>
  <c r="BK229" i="8"/>
  <c r="BJ229" i="8"/>
  <c r="BI229" i="8"/>
  <c r="BQ228" i="8"/>
  <c r="BP228" i="8"/>
  <c r="BO228" i="8"/>
  <c r="BM228" i="8"/>
  <c r="BL228" i="8"/>
  <c r="BK228" i="8"/>
  <c r="BJ228" i="8"/>
  <c r="BI228" i="8"/>
  <c r="BQ227" i="8"/>
  <c r="BP227" i="8"/>
  <c r="BO227" i="8"/>
  <c r="BM227" i="8"/>
  <c r="BL227" i="8"/>
  <c r="BK227" i="8"/>
  <c r="BJ227" i="8"/>
  <c r="BI227" i="8"/>
  <c r="BQ226" i="8"/>
  <c r="BP226" i="8"/>
  <c r="BO226" i="8"/>
  <c r="BM226" i="8"/>
  <c r="BL226" i="8"/>
  <c r="BK226" i="8"/>
  <c r="BJ226" i="8"/>
  <c r="BI226" i="8"/>
  <c r="BQ225" i="8"/>
  <c r="BP225" i="8"/>
  <c r="BO225" i="8"/>
  <c r="BM225" i="8"/>
  <c r="BL225" i="8"/>
  <c r="BK225" i="8"/>
  <c r="BJ225" i="8"/>
  <c r="BI225" i="8"/>
  <c r="BQ224" i="8"/>
  <c r="BP224" i="8"/>
  <c r="BO224" i="8"/>
  <c r="BM224" i="8"/>
  <c r="BL224" i="8"/>
  <c r="BK224" i="8"/>
  <c r="BJ224" i="8"/>
  <c r="BI224" i="8"/>
  <c r="BQ223" i="8"/>
  <c r="BP223" i="8"/>
  <c r="BO223" i="8"/>
  <c r="BM223" i="8"/>
  <c r="BL223" i="8"/>
  <c r="BK223" i="8"/>
  <c r="BJ223" i="8"/>
  <c r="BI223" i="8"/>
  <c r="BQ222" i="8"/>
  <c r="BP222" i="8"/>
  <c r="BO222" i="8"/>
  <c r="BM222" i="8"/>
  <c r="BL222" i="8"/>
  <c r="BK222" i="8"/>
  <c r="BJ222" i="8"/>
  <c r="BI222" i="8"/>
  <c r="BQ221" i="8"/>
  <c r="BP221" i="8"/>
  <c r="BO221" i="8"/>
  <c r="BM221" i="8"/>
  <c r="BL221" i="8"/>
  <c r="BK221" i="8"/>
  <c r="BJ221" i="8"/>
  <c r="BI221" i="8"/>
  <c r="BQ220" i="8"/>
  <c r="BP220" i="8"/>
  <c r="BO220" i="8"/>
  <c r="BM220" i="8"/>
  <c r="BL220" i="8"/>
  <c r="BK220" i="8"/>
  <c r="BJ220" i="8"/>
  <c r="BI220" i="8"/>
  <c r="BQ219" i="8"/>
  <c r="BP219" i="8"/>
  <c r="BO219" i="8"/>
  <c r="BM219" i="8"/>
  <c r="BL219" i="8"/>
  <c r="BK219" i="8"/>
  <c r="BJ219" i="8"/>
  <c r="BI219" i="8"/>
  <c r="BQ218" i="8"/>
  <c r="BP218" i="8"/>
  <c r="BO218" i="8"/>
  <c r="BM218" i="8"/>
  <c r="BL218" i="8"/>
  <c r="BK218" i="8"/>
  <c r="BJ218" i="8"/>
  <c r="BI218" i="8"/>
  <c r="BQ217" i="8"/>
  <c r="BP217" i="8"/>
  <c r="BO217" i="8"/>
  <c r="BM217" i="8"/>
  <c r="BL217" i="8"/>
  <c r="BK217" i="8"/>
  <c r="BJ217" i="8"/>
  <c r="BI217" i="8"/>
  <c r="BQ216" i="8"/>
  <c r="BP216" i="8"/>
  <c r="BO216" i="8"/>
  <c r="BM216" i="8"/>
  <c r="BL216" i="8"/>
  <c r="BK216" i="8"/>
  <c r="BJ216" i="8"/>
  <c r="BI216" i="8"/>
  <c r="BQ215" i="8"/>
  <c r="BP215" i="8"/>
  <c r="BO215" i="8"/>
  <c r="BM215" i="8"/>
  <c r="BL215" i="8"/>
  <c r="BK215" i="8"/>
  <c r="BJ215" i="8"/>
  <c r="BI215" i="8"/>
  <c r="BQ214" i="8"/>
  <c r="BP214" i="8"/>
  <c r="BO214" i="8"/>
  <c r="BM214" i="8"/>
  <c r="BL214" i="8"/>
  <c r="BK214" i="8"/>
  <c r="BJ214" i="8"/>
  <c r="BI214" i="8"/>
  <c r="BQ213" i="8"/>
  <c r="BP213" i="8"/>
  <c r="BO213" i="8"/>
  <c r="BM213" i="8"/>
  <c r="BL213" i="8"/>
  <c r="BK213" i="8"/>
  <c r="BJ213" i="8"/>
  <c r="BI213" i="8"/>
  <c r="BQ212" i="8"/>
  <c r="BP212" i="8"/>
  <c r="BO212" i="8"/>
  <c r="BM212" i="8"/>
  <c r="BL212" i="8"/>
  <c r="BK212" i="8"/>
  <c r="BJ212" i="8"/>
  <c r="BI212" i="8"/>
  <c r="BQ211" i="8"/>
  <c r="BP211" i="8"/>
  <c r="BO211" i="8"/>
  <c r="BM211" i="8"/>
  <c r="BL211" i="8"/>
  <c r="BK211" i="8"/>
  <c r="BJ211" i="8"/>
  <c r="BI211" i="8"/>
  <c r="BQ210" i="8"/>
  <c r="BP210" i="8"/>
  <c r="BO210" i="8"/>
  <c r="BM210" i="8"/>
  <c r="BL210" i="8"/>
  <c r="BK210" i="8"/>
  <c r="BJ210" i="8"/>
  <c r="BI210" i="8"/>
  <c r="BQ209" i="8"/>
  <c r="BP209" i="8"/>
  <c r="BO209" i="8"/>
  <c r="BM209" i="8"/>
  <c r="BL209" i="8"/>
  <c r="BK209" i="8"/>
  <c r="BJ209" i="8"/>
  <c r="BI209" i="8"/>
  <c r="BQ208" i="8"/>
  <c r="BP208" i="8"/>
  <c r="BO208" i="8"/>
  <c r="BM208" i="8"/>
  <c r="BL208" i="8"/>
  <c r="BK208" i="8"/>
  <c r="BJ208" i="8"/>
  <c r="BI208" i="8"/>
  <c r="BQ207" i="8"/>
  <c r="BP207" i="8"/>
  <c r="BO207" i="8"/>
  <c r="BM207" i="8"/>
  <c r="BL207" i="8"/>
  <c r="BK207" i="8"/>
  <c r="BJ207" i="8"/>
  <c r="BI207" i="8"/>
  <c r="BQ206" i="8"/>
  <c r="BP206" i="8"/>
  <c r="BO206" i="8"/>
  <c r="BM206" i="8"/>
  <c r="BL206" i="8"/>
  <c r="BK206" i="8"/>
  <c r="BJ206" i="8"/>
  <c r="BI206" i="8"/>
  <c r="BQ205" i="8"/>
  <c r="BP205" i="8"/>
  <c r="BO205" i="8"/>
  <c r="BM205" i="8"/>
  <c r="BL205" i="8"/>
  <c r="BK205" i="8"/>
  <c r="BJ205" i="8"/>
  <c r="BI205" i="8"/>
  <c r="BQ204" i="8"/>
  <c r="BP204" i="8"/>
  <c r="BO204" i="8"/>
  <c r="BM204" i="8"/>
  <c r="BL204" i="8"/>
  <c r="BK204" i="8"/>
  <c r="BJ204" i="8"/>
  <c r="BI204" i="8"/>
  <c r="BQ203" i="8"/>
  <c r="BP203" i="8"/>
  <c r="BO203" i="8"/>
  <c r="BM203" i="8"/>
  <c r="BL203" i="8"/>
  <c r="BK203" i="8"/>
  <c r="BJ203" i="8"/>
  <c r="BI203" i="8"/>
  <c r="BQ202" i="8"/>
  <c r="BP202" i="8"/>
  <c r="BO202" i="8"/>
  <c r="BM202" i="8"/>
  <c r="BL202" i="8"/>
  <c r="BK202" i="8"/>
  <c r="BJ202" i="8"/>
  <c r="BI202" i="8"/>
  <c r="BQ201" i="8"/>
  <c r="BP201" i="8"/>
  <c r="BO201" i="8"/>
  <c r="BM201" i="8"/>
  <c r="BL201" i="8"/>
  <c r="BK201" i="8"/>
  <c r="BJ201" i="8"/>
  <c r="BI201" i="8"/>
  <c r="BQ200" i="8"/>
  <c r="BP200" i="8"/>
  <c r="BO200" i="8"/>
  <c r="BM200" i="8"/>
  <c r="BL200" i="8"/>
  <c r="BK200" i="8"/>
  <c r="BJ200" i="8"/>
  <c r="BI200" i="8"/>
  <c r="BQ199" i="8"/>
  <c r="BP199" i="8"/>
  <c r="BO199" i="8"/>
  <c r="BM199" i="8"/>
  <c r="BL199" i="8"/>
  <c r="BK199" i="8"/>
  <c r="BJ199" i="8"/>
  <c r="BI199" i="8"/>
  <c r="BQ198" i="8"/>
  <c r="BP198" i="8"/>
  <c r="BO198" i="8"/>
  <c r="BM198" i="8"/>
  <c r="BL198" i="8"/>
  <c r="BK198" i="8"/>
  <c r="BJ198" i="8"/>
  <c r="BI198" i="8"/>
  <c r="BQ197" i="8"/>
  <c r="BP197" i="8"/>
  <c r="BO197" i="8"/>
  <c r="BM197" i="8"/>
  <c r="BL197" i="8"/>
  <c r="BK197" i="8"/>
  <c r="BJ197" i="8"/>
  <c r="BI197" i="8"/>
  <c r="BQ196" i="8"/>
  <c r="BP196" i="8"/>
  <c r="BO196" i="8"/>
  <c r="BM196" i="8"/>
  <c r="BL196" i="8"/>
  <c r="BK196" i="8"/>
  <c r="BJ196" i="8"/>
  <c r="BI196" i="8"/>
  <c r="BQ195" i="8"/>
  <c r="BP195" i="8"/>
  <c r="BO195" i="8"/>
  <c r="BM195" i="8"/>
  <c r="BL195" i="8"/>
  <c r="BK195" i="8"/>
  <c r="BJ195" i="8"/>
  <c r="BI195" i="8"/>
  <c r="BQ194" i="8"/>
  <c r="BP194" i="8"/>
  <c r="BO194" i="8"/>
  <c r="BM194" i="8"/>
  <c r="BL194" i="8"/>
  <c r="BK194" i="8"/>
  <c r="BJ194" i="8"/>
  <c r="BI194" i="8"/>
  <c r="BQ193" i="8"/>
  <c r="BP193" i="8"/>
  <c r="BO193" i="8"/>
  <c r="BM193" i="8"/>
  <c r="BL193" i="8"/>
  <c r="BK193" i="8"/>
  <c r="BJ193" i="8"/>
  <c r="BI193" i="8"/>
  <c r="BQ192" i="8"/>
  <c r="BP192" i="8"/>
  <c r="BO192" i="8"/>
  <c r="BM192" i="8"/>
  <c r="BL192" i="8"/>
  <c r="BK192" i="8"/>
  <c r="BJ192" i="8"/>
  <c r="BI192" i="8"/>
  <c r="BQ191" i="8"/>
  <c r="BP191" i="8"/>
  <c r="BO191" i="8"/>
  <c r="BM191" i="8"/>
  <c r="BL191" i="8"/>
  <c r="BK191" i="8"/>
  <c r="BJ191" i="8"/>
  <c r="BI191" i="8"/>
  <c r="BQ190" i="8"/>
  <c r="BP190" i="8"/>
  <c r="BO190" i="8"/>
  <c r="BM190" i="8"/>
  <c r="BL190" i="8"/>
  <c r="BK190" i="8"/>
  <c r="BJ190" i="8"/>
  <c r="BI190" i="8"/>
  <c r="BQ189" i="8"/>
  <c r="BP189" i="8"/>
  <c r="BO189" i="8"/>
  <c r="BM189" i="8"/>
  <c r="BL189" i="8"/>
  <c r="BK189" i="8"/>
  <c r="BJ189" i="8"/>
  <c r="BI189" i="8"/>
  <c r="BQ188" i="8"/>
  <c r="BP188" i="8"/>
  <c r="BO188" i="8"/>
  <c r="BM188" i="8"/>
  <c r="BL188" i="8"/>
  <c r="BK188" i="8"/>
  <c r="BJ188" i="8"/>
  <c r="BI188" i="8"/>
  <c r="BQ187" i="8"/>
  <c r="BP187" i="8"/>
  <c r="BO187" i="8"/>
  <c r="BM187" i="8"/>
  <c r="BL187" i="8"/>
  <c r="BK187" i="8"/>
  <c r="BJ187" i="8"/>
  <c r="BI187" i="8"/>
  <c r="BQ186" i="8"/>
  <c r="BP186" i="8"/>
  <c r="BO186" i="8"/>
  <c r="BM186" i="8"/>
  <c r="BL186" i="8"/>
  <c r="BK186" i="8"/>
  <c r="BJ186" i="8"/>
  <c r="BI186" i="8"/>
  <c r="BQ185" i="8"/>
  <c r="BP185" i="8"/>
  <c r="BO185" i="8"/>
  <c r="BM185" i="8"/>
  <c r="BL185" i="8"/>
  <c r="BK185" i="8"/>
  <c r="BJ185" i="8"/>
  <c r="BI185" i="8"/>
  <c r="BQ184" i="8"/>
  <c r="BP184" i="8"/>
  <c r="BO184" i="8"/>
  <c r="BM184" i="8"/>
  <c r="BL184" i="8"/>
  <c r="BK184" i="8"/>
  <c r="BJ184" i="8"/>
  <c r="BI184" i="8"/>
  <c r="BQ183" i="8"/>
  <c r="BP183" i="8"/>
  <c r="BO183" i="8"/>
  <c r="BM183" i="8"/>
  <c r="BL183" i="8"/>
  <c r="BK183" i="8"/>
  <c r="BJ183" i="8"/>
  <c r="BI183" i="8"/>
  <c r="BQ182" i="8"/>
  <c r="BP182" i="8"/>
  <c r="BO182" i="8"/>
  <c r="BM182" i="8"/>
  <c r="BL182" i="8"/>
  <c r="BK182" i="8"/>
  <c r="BJ182" i="8"/>
  <c r="BI182" i="8"/>
  <c r="BQ181" i="8"/>
  <c r="BP181" i="8"/>
  <c r="BO181" i="8"/>
  <c r="BM181" i="8"/>
  <c r="BL181" i="8"/>
  <c r="BK181" i="8"/>
  <c r="BJ181" i="8"/>
  <c r="BI181" i="8"/>
  <c r="BQ180" i="8"/>
  <c r="BP180" i="8"/>
  <c r="BO180" i="8"/>
  <c r="BM180" i="8"/>
  <c r="BL180" i="8"/>
  <c r="BK180" i="8"/>
  <c r="BJ180" i="8"/>
  <c r="BI180" i="8"/>
  <c r="BQ179" i="8"/>
  <c r="BP179" i="8"/>
  <c r="BO179" i="8"/>
  <c r="BM179" i="8"/>
  <c r="BL179" i="8"/>
  <c r="BK179" i="8"/>
  <c r="BJ179" i="8"/>
  <c r="BI179" i="8"/>
  <c r="BQ178" i="8"/>
  <c r="BP178" i="8"/>
  <c r="BO178" i="8"/>
  <c r="BM178" i="8"/>
  <c r="BL178" i="8"/>
  <c r="BK178" i="8"/>
  <c r="BJ178" i="8"/>
  <c r="BI178" i="8"/>
  <c r="BQ177" i="8"/>
  <c r="BP177" i="8"/>
  <c r="BO177" i="8"/>
  <c r="BM177" i="8"/>
  <c r="BL177" i="8"/>
  <c r="BK177" i="8"/>
  <c r="BJ177" i="8"/>
  <c r="BI177" i="8"/>
  <c r="BQ176" i="8"/>
  <c r="BP176" i="8"/>
  <c r="BO176" i="8"/>
  <c r="BM176" i="8"/>
  <c r="BL176" i="8"/>
  <c r="BK176" i="8"/>
  <c r="BJ176" i="8"/>
  <c r="BI176" i="8"/>
  <c r="BQ175" i="8"/>
  <c r="BP175" i="8"/>
  <c r="BO175" i="8"/>
  <c r="BM175" i="8"/>
  <c r="BL175" i="8"/>
  <c r="BK175" i="8"/>
  <c r="BJ175" i="8"/>
  <c r="BI175" i="8"/>
  <c r="BQ174" i="8"/>
  <c r="BP174" i="8"/>
  <c r="BO174" i="8"/>
  <c r="BM174" i="8"/>
  <c r="BL174" i="8"/>
  <c r="BK174" i="8"/>
  <c r="BJ174" i="8"/>
  <c r="BI174" i="8"/>
  <c r="BQ173" i="8"/>
  <c r="BP173" i="8"/>
  <c r="BO173" i="8"/>
  <c r="BM173" i="8"/>
  <c r="BL173" i="8"/>
  <c r="BK173" i="8"/>
  <c r="BJ173" i="8"/>
  <c r="BI173" i="8"/>
  <c r="BQ172" i="8"/>
  <c r="BP172" i="8"/>
  <c r="BO172" i="8"/>
  <c r="BM172" i="8"/>
  <c r="BL172" i="8"/>
  <c r="BK172" i="8"/>
  <c r="BJ172" i="8"/>
  <c r="BI172" i="8"/>
  <c r="BQ171" i="8"/>
  <c r="BP171" i="8"/>
  <c r="BO171" i="8"/>
  <c r="BM171" i="8"/>
  <c r="BL171" i="8"/>
  <c r="BK171" i="8"/>
  <c r="BJ171" i="8"/>
  <c r="BI171" i="8"/>
  <c r="BQ170" i="8"/>
  <c r="BP170" i="8"/>
  <c r="BO170" i="8"/>
  <c r="BM170" i="8"/>
  <c r="BL170" i="8"/>
  <c r="BK170" i="8"/>
  <c r="BJ170" i="8"/>
  <c r="BI170" i="8"/>
  <c r="BQ169" i="8"/>
  <c r="BP169" i="8"/>
  <c r="BO169" i="8"/>
  <c r="BM169" i="8"/>
  <c r="BL169" i="8"/>
  <c r="BK169" i="8"/>
  <c r="BJ169" i="8"/>
  <c r="BI169" i="8"/>
  <c r="BQ168" i="8"/>
  <c r="BP168" i="8"/>
  <c r="BO168" i="8"/>
  <c r="BM168" i="8"/>
  <c r="BL168" i="8"/>
  <c r="BK168" i="8"/>
  <c r="BJ168" i="8"/>
  <c r="BI168" i="8"/>
  <c r="BQ167" i="8"/>
  <c r="BP167" i="8"/>
  <c r="BO167" i="8"/>
  <c r="BM167" i="8"/>
  <c r="BL167" i="8"/>
  <c r="BK167" i="8"/>
  <c r="BJ167" i="8"/>
  <c r="BI167" i="8"/>
  <c r="BQ166" i="8"/>
  <c r="BP166" i="8"/>
  <c r="BO166" i="8"/>
  <c r="BM166" i="8"/>
  <c r="BL166" i="8"/>
  <c r="BK166" i="8"/>
  <c r="BJ166" i="8"/>
  <c r="BI166" i="8"/>
  <c r="BQ165" i="8"/>
  <c r="BP165" i="8"/>
  <c r="BO165" i="8"/>
  <c r="BM165" i="8"/>
  <c r="BL165" i="8"/>
  <c r="BK165" i="8"/>
  <c r="BJ165" i="8"/>
  <c r="BI165" i="8"/>
  <c r="BQ164" i="8"/>
  <c r="BP164" i="8"/>
  <c r="BO164" i="8"/>
  <c r="BM164" i="8"/>
  <c r="BL164" i="8"/>
  <c r="BK164" i="8"/>
  <c r="BJ164" i="8"/>
  <c r="BI164" i="8"/>
  <c r="BQ163" i="8"/>
  <c r="BP163" i="8"/>
  <c r="BO163" i="8"/>
  <c r="BM163" i="8"/>
  <c r="BL163" i="8"/>
  <c r="BK163" i="8"/>
  <c r="BJ163" i="8"/>
  <c r="BI163" i="8"/>
  <c r="BQ162" i="8"/>
  <c r="BP162" i="8"/>
  <c r="BO162" i="8"/>
  <c r="BM162" i="8"/>
  <c r="BL162" i="8"/>
  <c r="BK162" i="8"/>
  <c r="BJ162" i="8"/>
  <c r="BI162" i="8"/>
  <c r="BQ161" i="8"/>
  <c r="BP161" i="8"/>
  <c r="BO161" i="8"/>
  <c r="BM161" i="8"/>
  <c r="BL161" i="8"/>
  <c r="BK161" i="8"/>
  <c r="BJ161" i="8"/>
  <c r="BI161" i="8"/>
  <c r="BQ160" i="8"/>
  <c r="BP160" i="8"/>
  <c r="BO160" i="8"/>
  <c r="BM160" i="8"/>
  <c r="BL160" i="8"/>
  <c r="BK160" i="8"/>
  <c r="BJ160" i="8"/>
  <c r="BI160" i="8"/>
  <c r="BQ159" i="8"/>
  <c r="BP159" i="8"/>
  <c r="BO159" i="8"/>
  <c r="BM159" i="8"/>
  <c r="BL159" i="8"/>
  <c r="BK159" i="8"/>
  <c r="BJ159" i="8"/>
  <c r="BI159" i="8"/>
  <c r="BQ158" i="8"/>
  <c r="BP158" i="8"/>
  <c r="BO158" i="8"/>
  <c r="BM158" i="8"/>
  <c r="BL158" i="8"/>
  <c r="BK158" i="8"/>
  <c r="BJ158" i="8"/>
  <c r="BI158" i="8"/>
  <c r="BQ157" i="8"/>
  <c r="BP157" i="8"/>
  <c r="BO157" i="8"/>
  <c r="BM157" i="8"/>
  <c r="BL157" i="8"/>
  <c r="BK157" i="8"/>
  <c r="BJ157" i="8"/>
  <c r="BI157" i="8"/>
  <c r="BQ156" i="8"/>
  <c r="BP156" i="8"/>
  <c r="BO156" i="8"/>
  <c r="BM156" i="8"/>
  <c r="BL156" i="8"/>
  <c r="BK156" i="8"/>
  <c r="BJ156" i="8"/>
  <c r="BI156" i="8"/>
  <c r="BQ155" i="8"/>
  <c r="BP155" i="8"/>
  <c r="BO155" i="8"/>
  <c r="BM155" i="8"/>
  <c r="BL155" i="8"/>
  <c r="BK155" i="8"/>
  <c r="BJ155" i="8"/>
  <c r="BI155" i="8"/>
  <c r="BQ154" i="8"/>
  <c r="BP154" i="8"/>
  <c r="BO154" i="8"/>
  <c r="BM154" i="8"/>
  <c r="BL154" i="8"/>
  <c r="BK154" i="8"/>
  <c r="BJ154" i="8"/>
  <c r="BI154" i="8"/>
  <c r="BQ153" i="8"/>
  <c r="BP153" i="8"/>
  <c r="BO153" i="8"/>
  <c r="BM153" i="8"/>
  <c r="BL153" i="8"/>
  <c r="BK153" i="8"/>
  <c r="BJ153" i="8"/>
  <c r="BI153" i="8"/>
  <c r="BQ152" i="8"/>
  <c r="BP152" i="8"/>
  <c r="BO152" i="8"/>
  <c r="BM152" i="8"/>
  <c r="BL152" i="8"/>
  <c r="BK152" i="8"/>
  <c r="BJ152" i="8"/>
  <c r="BI152" i="8"/>
  <c r="BQ151" i="8"/>
  <c r="BP151" i="8"/>
  <c r="BO151" i="8"/>
  <c r="BM151" i="8"/>
  <c r="BL151" i="8"/>
  <c r="BK151" i="8"/>
  <c r="BJ151" i="8"/>
  <c r="BI151" i="8"/>
  <c r="BQ150" i="8"/>
  <c r="BP150" i="8"/>
  <c r="BO150" i="8"/>
  <c r="BM150" i="8"/>
  <c r="BL150" i="8"/>
  <c r="BK150" i="8"/>
  <c r="BJ150" i="8"/>
  <c r="BI150" i="8"/>
  <c r="BQ149" i="8"/>
  <c r="BP149" i="8"/>
  <c r="BO149" i="8"/>
  <c r="BM149" i="8"/>
  <c r="BL149" i="8"/>
  <c r="BK149" i="8"/>
  <c r="BJ149" i="8"/>
  <c r="BI149" i="8"/>
  <c r="BQ148" i="8"/>
  <c r="BP148" i="8"/>
  <c r="BO148" i="8"/>
  <c r="BM148" i="8"/>
  <c r="BL148" i="8"/>
  <c r="BK148" i="8"/>
  <c r="BJ148" i="8"/>
  <c r="BI148" i="8"/>
  <c r="BQ147" i="8"/>
  <c r="BP147" i="8"/>
  <c r="BO147" i="8"/>
  <c r="BM147" i="8"/>
  <c r="BL147" i="8"/>
  <c r="BK147" i="8"/>
  <c r="BJ147" i="8"/>
  <c r="BI147" i="8"/>
  <c r="BQ146" i="8"/>
  <c r="BP146" i="8"/>
  <c r="BO146" i="8"/>
  <c r="BM146" i="8"/>
  <c r="BL146" i="8"/>
  <c r="BK146" i="8"/>
  <c r="BJ146" i="8"/>
  <c r="BI146" i="8"/>
  <c r="BQ145" i="8"/>
  <c r="BP145" i="8"/>
  <c r="BO145" i="8"/>
  <c r="BM145" i="8"/>
  <c r="BL145" i="8"/>
  <c r="BK145" i="8"/>
  <c r="BJ145" i="8"/>
  <c r="BI145" i="8"/>
  <c r="BQ144" i="8"/>
  <c r="BP144" i="8"/>
  <c r="BO144" i="8"/>
  <c r="BM144" i="8"/>
  <c r="BL144" i="8"/>
  <c r="BK144" i="8"/>
  <c r="BJ144" i="8"/>
  <c r="BI144" i="8"/>
  <c r="BQ143" i="8"/>
  <c r="BP143" i="8"/>
  <c r="BO143" i="8"/>
  <c r="BM143" i="8"/>
  <c r="BL143" i="8"/>
  <c r="BK143" i="8"/>
  <c r="BJ143" i="8"/>
  <c r="BI143" i="8"/>
  <c r="BQ142" i="8"/>
  <c r="BP142" i="8"/>
  <c r="BO142" i="8"/>
  <c r="BM142" i="8"/>
  <c r="BL142" i="8"/>
  <c r="BK142" i="8"/>
  <c r="BJ142" i="8"/>
  <c r="BI142" i="8"/>
  <c r="BQ141" i="8"/>
  <c r="BP141" i="8"/>
  <c r="BO141" i="8"/>
  <c r="BM141" i="8"/>
  <c r="BL141" i="8"/>
  <c r="BK141" i="8"/>
  <c r="BJ141" i="8"/>
  <c r="BI141" i="8"/>
  <c r="BQ140" i="8"/>
  <c r="BP140" i="8"/>
  <c r="BO140" i="8"/>
  <c r="BM140" i="8"/>
  <c r="BL140" i="8"/>
  <c r="BK140" i="8"/>
  <c r="BJ140" i="8"/>
  <c r="BI140" i="8"/>
  <c r="BQ139" i="8"/>
  <c r="BP139" i="8"/>
  <c r="BO139" i="8"/>
  <c r="BM139" i="8"/>
  <c r="BL139" i="8"/>
  <c r="BK139" i="8"/>
  <c r="BJ139" i="8"/>
  <c r="BI139" i="8"/>
  <c r="BQ138" i="8"/>
  <c r="BP138" i="8"/>
  <c r="BO138" i="8"/>
  <c r="BM138" i="8"/>
  <c r="BL138" i="8"/>
  <c r="BK138" i="8"/>
  <c r="BJ138" i="8"/>
  <c r="BI138" i="8"/>
  <c r="BQ137" i="8"/>
  <c r="BP137" i="8"/>
  <c r="BO137" i="8"/>
  <c r="BM137" i="8"/>
  <c r="BL137" i="8"/>
  <c r="BK137" i="8"/>
  <c r="BJ137" i="8"/>
  <c r="BI137" i="8"/>
  <c r="BQ136" i="8"/>
  <c r="BP136" i="8"/>
  <c r="BO136" i="8"/>
  <c r="BM136" i="8"/>
  <c r="BL136" i="8"/>
  <c r="BK136" i="8"/>
  <c r="BJ136" i="8"/>
  <c r="BI136" i="8"/>
  <c r="BQ135" i="8"/>
  <c r="BP135" i="8"/>
  <c r="BO135" i="8"/>
  <c r="BM135" i="8"/>
  <c r="BL135" i="8"/>
  <c r="BK135" i="8"/>
  <c r="BJ135" i="8"/>
  <c r="BI135" i="8"/>
  <c r="BQ134" i="8"/>
  <c r="BP134" i="8"/>
  <c r="BO134" i="8"/>
  <c r="BM134" i="8"/>
  <c r="BL134" i="8"/>
  <c r="BK134" i="8"/>
  <c r="BJ134" i="8"/>
  <c r="BI134" i="8"/>
  <c r="BQ133" i="8"/>
  <c r="BP133" i="8"/>
  <c r="BO133" i="8"/>
  <c r="BM133" i="8"/>
  <c r="BL133" i="8"/>
  <c r="BK133" i="8"/>
  <c r="BJ133" i="8"/>
  <c r="BI133" i="8"/>
  <c r="BQ132" i="8"/>
  <c r="BP132" i="8"/>
  <c r="BO132" i="8"/>
  <c r="BM132" i="8"/>
  <c r="BL132" i="8"/>
  <c r="BK132" i="8"/>
  <c r="BJ132" i="8"/>
  <c r="BI132" i="8"/>
  <c r="BQ131" i="8"/>
  <c r="BP131" i="8"/>
  <c r="BO131" i="8"/>
  <c r="BM131" i="8"/>
  <c r="BL131" i="8"/>
  <c r="BK131" i="8"/>
  <c r="BJ131" i="8"/>
  <c r="BI131" i="8"/>
  <c r="BQ130" i="8"/>
  <c r="BP130" i="8"/>
  <c r="BO130" i="8"/>
  <c r="BM130" i="8"/>
  <c r="BL130" i="8"/>
  <c r="BK130" i="8"/>
  <c r="BJ130" i="8"/>
  <c r="BI130" i="8"/>
  <c r="BQ129" i="8"/>
  <c r="BP129" i="8"/>
  <c r="BO129" i="8"/>
  <c r="BM129" i="8"/>
  <c r="BL129" i="8"/>
  <c r="BK129" i="8"/>
  <c r="BJ129" i="8"/>
  <c r="BI129" i="8"/>
  <c r="BQ128" i="8"/>
  <c r="BP128" i="8"/>
  <c r="BO128" i="8"/>
  <c r="BM128" i="8"/>
  <c r="BL128" i="8"/>
  <c r="BK128" i="8"/>
  <c r="BJ128" i="8"/>
  <c r="BI128" i="8"/>
  <c r="BQ127" i="8"/>
  <c r="BP127" i="8"/>
  <c r="BO127" i="8"/>
  <c r="BM127" i="8"/>
  <c r="BL127" i="8"/>
  <c r="BK127" i="8"/>
  <c r="BJ127" i="8"/>
  <c r="BI127" i="8"/>
  <c r="BQ126" i="8"/>
  <c r="BP126" i="8"/>
  <c r="BO126" i="8"/>
  <c r="BM126" i="8"/>
  <c r="BL126" i="8"/>
  <c r="BK126" i="8"/>
  <c r="BJ126" i="8"/>
  <c r="BI126" i="8"/>
  <c r="BQ125" i="8"/>
  <c r="BP125" i="8"/>
  <c r="BO125" i="8"/>
  <c r="BM125" i="8"/>
  <c r="BL125" i="8"/>
  <c r="BK125" i="8"/>
  <c r="BJ125" i="8"/>
  <c r="BI125" i="8"/>
  <c r="BQ124" i="8"/>
  <c r="BP124" i="8"/>
  <c r="BO124" i="8"/>
  <c r="BM124" i="8"/>
  <c r="BL124" i="8"/>
  <c r="BK124" i="8"/>
  <c r="BJ124" i="8"/>
  <c r="BI124" i="8"/>
  <c r="BQ123" i="8"/>
  <c r="BP123" i="8"/>
  <c r="BO123" i="8"/>
  <c r="BM123" i="8"/>
  <c r="BL123" i="8"/>
  <c r="BK123" i="8"/>
  <c r="BJ123" i="8"/>
  <c r="BI123" i="8"/>
  <c r="BQ122" i="8"/>
  <c r="BP122" i="8"/>
  <c r="BO122" i="8"/>
  <c r="BM122" i="8"/>
  <c r="BL122" i="8"/>
  <c r="BK122" i="8"/>
  <c r="BJ122" i="8"/>
  <c r="BI122" i="8"/>
  <c r="BQ121" i="8"/>
  <c r="BP121" i="8"/>
  <c r="BO121" i="8"/>
  <c r="BM121" i="8"/>
  <c r="BL121" i="8"/>
  <c r="BK121" i="8"/>
  <c r="BJ121" i="8"/>
  <c r="BI121" i="8"/>
  <c r="BQ120" i="8"/>
  <c r="BP120" i="8"/>
  <c r="BO120" i="8"/>
  <c r="BM120" i="8"/>
  <c r="BL120" i="8"/>
  <c r="BK120" i="8"/>
  <c r="BJ120" i="8"/>
  <c r="BI120" i="8"/>
  <c r="BQ119" i="8"/>
  <c r="BP119" i="8"/>
  <c r="BO119" i="8"/>
  <c r="BM119" i="8"/>
  <c r="BL119" i="8"/>
  <c r="BK119" i="8"/>
  <c r="BJ119" i="8"/>
  <c r="BI119" i="8"/>
  <c r="BQ118" i="8"/>
  <c r="BP118" i="8"/>
  <c r="BO118" i="8"/>
  <c r="BM118" i="8"/>
  <c r="BL118" i="8"/>
  <c r="BK118" i="8"/>
  <c r="BJ118" i="8"/>
  <c r="BI118" i="8"/>
  <c r="BQ117" i="8"/>
  <c r="BP117" i="8"/>
  <c r="BO117" i="8"/>
  <c r="BM117" i="8"/>
  <c r="BL117" i="8"/>
  <c r="BK117" i="8"/>
  <c r="BJ117" i="8"/>
  <c r="BI117" i="8"/>
  <c r="BQ116" i="8"/>
  <c r="BP116" i="8"/>
  <c r="BO116" i="8"/>
  <c r="BM116" i="8"/>
  <c r="BL116" i="8"/>
  <c r="BK116" i="8"/>
  <c r="BJ116" i="8"/>
  <c r="BI116" i="8"/>
  <c r="BQ115" i="8"/>
  <c r="BP115" i="8"/>
  <c r="BO115" i="8"/>
  <c r="BM115" i="8"/>
  <c r="BL115" i="8"/>
  <c r="BK115" i="8"/>
  <c r="BJ115" i="8"/>
  <c r="BI115" i="8"/>
  <c r="BQ114" i="8"/>
  <c r="BP114" i="8"/>
  <c r="BO114" i="8"/>
  <c r="BM114" i="8"/>
  <c r="BL114" i="8"/>
  <c r="BK114" i="8"/>
  <c r="BJ114" i="8"/>
  <c r="BI114" i="8"/>
  <c r="BQ113" i="8"/>
  <c r="BP113" i="8"/>
  <c r="BO113" i="8"/>
  <c r="BM113" i="8"/>
  <c r="BL113" i="8"/>
  <c r="BK113" i="8"/>
  <c r="BJ113" i="8"/>
  <c r="BI113" i="8"/>
  <c r="BQ112" i="8"/>
  <c r="BP112" i="8"/>
  <c r="BO112" i="8"/>
  <c r="BM112" i="8"/>
  <c r="BL112" i="8"/>
  <c r="BK112" i="8"/>
  <c r="BJ112" i="8"/>
  <c r="BI112" i="8"/>
  <c r="BQ111" i="8"/>
  <c r="BP111" i="8"/>
  <c r="BO111" i="8"/>
  <c r="BM111" i="8"/>
  <c r="BL111" i="8"/>
  <c r="BK111" i="8"/>
  <c r="BJ111" i="8"/>
  <c r="BI111" i="8"/>
  <c r="BQ110" i="8"/>
  <c r="BP110" i="8"/>
  <c r="BO110" i="8"/>
  <c r="BM110" i="8"/>
  <c r="BL110" i="8"/>
  <c r="BK110" i="8"/>
  <c r="BJ110" i="8"/>
  <c r="BI110" i="8"/>
  <c r="BQ109" i="8"/>
  <c r="BP109" i="8"/>
  <c r="BO109" i="8"/>
  <c r="BM109" i="8"/>
  <c r="BL109" i="8"/>
  <c r="BK109" i="8"/>
  <c r="BJ109" i="8"/>
  <c r="BI109" i="8"/>
  <c r="BQ108" i="8"/>
  <c r="BP108" i="8"/>
  <c r="BO108" i="8"/>
  <c r="BM108" i="8"/>
  <c r="BL108" i="8"/>
  <c r="BK108" i="8"/>
  <c r="BJ108" i="8"/>
  <c r="BI108" i="8"/>
  <c r="BQ107" i="8"/>
  <c r="BP107" i="8"/>
  <c r="BO107" i="8"/>
  <c r="BM107" i="8"/>
  <c r="BL107" i="8"/>
  <c r="BK107" i="8"/>
  <c r="BJ107" i="8"/>
  <c r="BI107" i="8"/>
  <c r="BQ106" i="8"/>
  <c r="BP106" i="8"/>
  <c r="BO106" i="8"/>
  <c r="BM106" i="8"/>
  <c r="BL106" i="8"/>
  <c r="BK106" i="8"/>
  <c r="BJ106" i="8"/>
  <c r="BI106" i="8"/>
  <c r="BQ105" i="8"/>
  <c r="BP105" i="8"/>
  <c r="BO105" i="8"/>
  <c r="BM105" i="8"/>
  <c r="BL105" i="8"/>
  <c r="BK105" i="8"/>
  <c r="BJ105" i="8"/>
  <c r="BI105" i="8"/>
  <c r="BQ104" i="8"/>
  <c r="BP104" i="8"/>
  <c r="BO104" i="8"/>
  <c r="BM104" i="8"/>
  <c r="BL104" i="8"/>
  <c r="BK104" i="8"/>
  <c r="BJ104" i="8"/>
  <c r="BI104" i="8"/>
  <c r="BQ103" i="8"/>
  <c r="BP103" i="8"/>
  <c r="BO103" i="8"/>
  <c r="BM103" i="8"/>
  <c r="BL103" i="8"/>
  <c r="BK103" i="8"/>
  <c r="BJ103" i="8"/>
  <c r="BI103" i="8"/>
  <c r="BQ102" i="8"/>
  <c r="BP102" i="8"/>
  <c r="BO102" i="8"/>
  <c r="BM102" i="8"/>
  <c r="BL102" i="8"/>
  <c r="BK102" i="8"/>
  <c r="BJ102" i="8"/>
  <c r="BI102" i="8"/>
  <c r="BQ101" i="8"/>
  <c r="BP101" i="8"/>
  <c r="BO101" i="8"/>
  <c r="BM101" i="8"/>
  <c r="BL101" i="8"/>
  <c r="BK101" i="8"/>
  <c r="BJ101" i="8"/>
  <c r="BI101" i="8"/>
  <c r="BQ100" i="8"/>
  <c r="BP100" i="8"/>
  <c r="BO100" i="8"/>
  <c r="BM100" i="8"/>
  <c r="BL100" i="8"/>
  <c r="BK100" i="8"/>
  <c r="BJ100" i="8"/>
  <c r="BI100" i="8"/>
  <c r="BQ99" i="8"/>
  <c r="BP99" i="8"/>
  <c r="BO99" i="8"/>
  <c r="BM99" i="8"/>
  <c r="BL99" i="8"/>
  <c r="BK99" i="8"/>
  <c r="BJ99" i="8"/>
  <c r="BI99" i="8"/>
  <c r="BQ98" i="8"/>
  <c r="BP98" i="8"/>
  <c r="BO98" i="8"/>
  <c r="BM98" i="8"/>
  <c r="BL98" i="8"/>
  <c r="BK98" i="8"/>
  <c r="BJ98" i="8"/>
  <c r="BI98" i="8"/>
  <c r="BQ97" i="8"/>
  <c r="BP97" i="8"/>
  <c r="BO97" i="8"/>
  <c r="BM97" i="8"/>
  <c r="BL97" i="8"/>
  <c r="BK97" i="8"/>
  <c r="BJ97" i="8"/>
  <c r="BI97" i="8"/>
  <c r="BQ96" i="8"/>
  <c r="BP96" i="8"/>
  <c r="BO96" i="8"/>
  <c r="BM96" i="8"/>
  <c r="BL96" i="8"/>
  <c r="BK96" i="8"/>
  <c r="BJ96" i="8"/>
  <c r="BI96" i="8"/>
  <c r="BQ95" i="8"/>
  <c r="BP95" i="8"/>
  <c r="BO95" i="8"/>
  <c r="BM95" i="8"/>
  <c r="BL95" i="8"/>
  <c r="BK95" i="8"/>
  <c r="BJ95" i="8"/>
  <c r="BI95" i="8"/>
  <c r="BQ94" i="8"/>
  <c r="BP94" i="8"/>
  <c r="BO94" i="8"/>
  <c r="BM94" i="8"/>
  <c r="BL94" i="8"/>
  <c r="BK94" i="8"/>
  <c r="BJ94" i="8"/>
  <c r="BI94" i="8"/>
  <c r="BQ93" i="8"/>
  <c r="BP93" i="8"/>
  <c r="BO93" i="8"/>
  <c r="BM93" i="8"/>
  <c r="BL93" i="8"/>
  <c r="BK93" i="8"/>
  <c r="BJ93" i="8"/>
  <c r="BI93" i="8"/>
  <c r="BQ92" i="8"/>
  <c r="BP92" i="8"/>
  <c r="BO92" i="8"/>
  <c r="BM92" i="8"/>
  <c r="BL92" i="8"/>
  <c r="BK92" i="8"/>
  <c r="BJ92" i="8"/>
  <c r="BI92" i="8"/>
  <c r="BQ91" i="8"/>
  <c r="BP91" i="8"/>
  <c r="BO91" i="8"/>
  <c r="BM91" i="8"/>
  <c r="BL91" i="8"/>
  <c r="BK91" i="8"/>
  <c r="BJ91" i="8"/>
  <c r="BI91" i="8"/>
  <c r="BQ90" i="8"/>
  <c r="BP90" i="8"/>
  <c r="BO90" i="8"/>
  <c r="BM90" i="8"/>
  <c r="BL90" i="8"/>
  <c r="BK90" i="8"/>
  <c r="BJ90" i="8"/>
  <c r="BI90" i="8"/>
  <c r="BQ89" i="8"/>
  <c r="BP89" i="8"/>
  <c r="BO89" i="8"/>
  <c r="BM89" i="8"/>
  <c r="BL89" i="8"/>
  <c r="BK89" i="8"/>
  <c r="BJ89" i="8"/>
  <c r="BI89" i="8"/>
  <c r="BQ88" i="8"/>
  <c r="BP88" i="8"/>
  <c r="BO88" i="8"/>
  <c r="BM88" i="8"/>
  <c r="BL88" i="8"/>
  <c r="BK88" i="8"/>
  <c r="BJ88" i="8"/>
  <c r="BI88" i="8"/>
  <c r="BQ87" i="8"/>
  <c r="BP87" i="8"/>
  <c r="BO87" i="8"/>
  <c r="BM87" i="8"/>
  <c r="BL87" i="8"/>
  <c r="BK87" i="8"/>
  <c r="BJ87" i="8"/>
  <c r="BI87" i="8"/>
  <c r="BQ86" i="8"/>
  <c r="BP86" i="8"/>
  <c r="BO86" i="8"/>
  <c r="BM86" i="8"/>
  <c r="BL86" i="8"/>
  <c r="BK86" i="8"/>
  <c r="BJ86" i="8"/>
  <c r="BI86" i="8"/>
  <c r="BQ85" i="8"/>
  <c r="BP85" i="8"/>
  <c r="BO85" i="8"/>
  <c r="BM85" i="8"/>
  <c r="BL85" i="8"/>
  <c r="BK85" i="8"/>
  <c r="BJ85" i="8"/>
  <c r="BI85" i="8"/>
  <c r="BQ84" i="8"/>
  <c r="BP84" i="8"/>
  <c r="BO84" i="8"/>
  <c r="BM84" i="8"/>
  <c r="BL84" i="8"/>
  <c r="BK84" i="8"/>
  <c r="BJ84" i="8"/>
  <c r="BI84" i="8"/>
  <c r="BQ83" i="8"/>
  <c r="BP83" i="8"/>
  <c r="BO83" i="8"/>
  <c r="BM83" i="8"/>
  <c r="BL83" i="8"/>
  <c r="BK83" i="8"/>
  <c r="BJ83" i="8"/>
  <c r="BI83" i="8"/>
  <c r="BQ82" i="8"/>
  <c r="BP82" i="8"/>
  <c r="BO82" i="8"/>
  <c r="BM82" i="8"/>
  <c r="BL82" i="8"/>
  <c r="BK82" i="8"/>
  <c r="BJ82" i="8"/>
  <c r="BI82" i="8"/>
  <c r="BQ81" i="8"/>
  <c r="BP81" i="8"/>
  <c r="BO81" i="8"/>
  <c r="BM81" i="8"/>
  <c r="BL81" i="8"/>
  <c r="BK81" i="8"/>
  <c r="BJ81" i="8"/>
  <c r="BI81" i="8"/>
  <c r="BQ80" i="8"/>
  <c r="BP80" i="8"/>
  <c r="BO80" i="8"/>
  <c r="BM80" i="8"/>
  <c r="BL80" i="8"/>
  <c r="BK80" i="8"/>
  <c r="BJ80" i="8"/>
  <c r="BI80" i="8"/>
  <c r="BI79" i="8"/>
  <c r="BK79" i="8" s="1"/>
  <c r="BI78" i="8"/>
  <c r="BK78" i="8" s="1"/>
  <c r="BI77" i="8"/>
  <c r="BK77" i="8" s="1"/>
  <c r="BI76" i="8"/>
  <c r="BK76" i="8" s="1"/>
  <c r="BI75" i="8"/>
  <c r="BK75" i="8" s="1"/>
  <c r="BI74" i="8"/>
  <c r="BK74" i="8" s="1"/>
  <c r="BI73" i="8"/>
  <c r="BK73" i="8" s="1"/>
  <c r="BI72" i="8"/>
  <c r="BK72" i="8" s="1"/>
  <c r="BI71" i="8"/>
  <c r="BK71" i="8" s="1"/>
  <c r="BI70" i="8"/>
  <c r="BK70" i="8" s="1"/>
  <c r="BI69" i="8"/>
  <c r="BK69" i="8" s="1"/>
  <c r="BI68" i="8"/>
  <c r="BK68" i="8" s="1"/>
  <c r="BI67" i="8"/>
  <c r="BK67" i="8" s="1"/>
  <c r="BI66" i="8"/>
  <c r="BK66" i="8" s="1"/>
  <c r="BI65" i="8"/>
  <c r="BK65" i="8" s="1"/>
  <c r="BI64" i="8"/>
  <c r="BK64" i="8" s="1"/>
  <c r="BI63" i="8"/>
  <c r="BK63" i="8" s="1"/>
  <c r="BI62" i="8"/>
  <c r="BK62" i="8" s="1"/>
  <c r="BI61" i="8"/>
  <c r="BK61" i="8" s="1"/>
  <c r="BI60" i="8"/>
  <c r="BK60" i="8" s="1"/>
  <c r="BI59" i="8"/>
  <c r="BK59" i="8" s="1"/>
  <c r="BI58" i="8"/>
  <c r="BK58" i="8" s="1"/>
  <c r="BI57" i="8"/>
  <c r="BK57" i="8" s="1"/>
  <c r="BI56" i="8"/>
  <c r="BK56" i="8" s="1"/>
  <c r="BI55" i="8"/>
  <c r="BK55" i="8" s="1"/>
  <c r="BI54" i="8"/>
  <c r="BK54" i="8" s="1"/>
  <c r="BI53" i="8"/>
  <c r="BK53" i="8" s="1"/>
  <c r="BI52" i="8"/>
  <c r="BK52" i="8" s="1"/>
  <c r="BI51" i="8"/>
  <c r="BK51" i="8" s="1"/>
  <c r="BI50" i="8"/>
  <c r="BK50" i="8" s="1"/>
  <c r="BI49" i="8"/>
  <c r="BK49" i="8" s="1"/>
  <c r="BI48" i="8"/>
  <c r="BK48" i="8" s="1"/>
  <c r="BI47" i="8"/>
  <c r="BK47" i="8" s="1"/>
  <c r="BI46" i="8"/>
  <c r="BK46" i="8" s="1"/>
  <c r="BI45" i="8"/>
  <c r="BK45" i="8" s="1"/>
  <c r="BI44" i="8"/>
  <c r="BK44" i="8" s="1"/>
  <c r="BI43" i="8"/>
  <c r="BK43" i="8" s="1"/>
  <c r="BI42" i="8"/>
  <c r="BK42" i="8" s="1"/>
  <c r="BI41" i="8"/>
  <c r="BK41" i="8" s="1"/>
  <c r="BI40" i="8"/>
  <c r="BK40" i="8" s="1"/>
  <c r="BI39" i="8"/>
  <c r="BK39" i="8" s="1"/>
  <c r="BI38" i="8"/>
  <c r="BK38" i="8" s="1"/>
  <c r="BI37" i="8"/>
  <c r="BK37" i="8" s="1"/>
  <c r="BI36" i="8"/>
  <c r="BK36" i="8" s="1"/>
  <c r="BI35" i="8"/>
  <c r="BK35" i="8" s="1"/>
  <c r="BI34" i="8"/>
  <c r="BK34" i="8" s="1"/>
  <c r="BI33" i="8"/>
  <c r="BK33" i="8" s="1"/>
  <c r="BI32" i="8"/>
  <c r="BK32" i="8" s="1"/>
  <c r="BI31" i="8"/>
  <c r="BK31" i="8" s="1"/>
  <c r="BI30" i="8"/>
  <c r="BK30" i="8" s="1"/>
  <c r="BI29" i="8"/>
  <c r="BK29" i="8" s="1"/>
  <c r="BI28" i="8"/>
  <c r="BK28" i="8" s="1"/>
  <c r="BI27" i="8"/>
  <c r="BK27" i="8" s="1"/>
  <c r="BI26" i="8"/>
  <c r="BK26" i="8" s="1"/>
  <c r="BI25" i="8"/>
  <c r="BK25" i="8" s="1"/>
  <c r="BI24" i="8"/>
  <c r="BK24" i="8" s="1"/>
  <c r="BI23" i="8"/>
  <c r="BK23" i="8" s="1"/>
  <c r="BI22" i="8"/>
  <c r="BK22" i="8" s="1"/>
  <c r="BI21" i="8"/>
  <c r="BK21" i="8" s="1"/>
  <c r="BI20" i="8"/>
  <c r="BK20" i="8" s="1"/>
  <c r="BI19" i="8"/>
  <c r="BK19" i="8" s="1"/>
  <c r="BI18" i="8"/>
  <c r="BK18" i="8" s="1"/>
  <c r="BI17" i="8"/>
  <c r="BK17" i="8" s="1"/>
  <c r="BI16" i="8"/>
  <c r="BK16" i="8" s="1"/>
  <c r="BI15" i="8"/>
  <c r="BK15" i="8" s="1"/>
  <c r="BI14" i="8"/>
  <c r="BK14" i="8" s="1"/>
  <c r="BI13" i="8"/>
  <c r="BK13" i="8" s="1"/>
  <c r="BI12" i="8"/>
  <c r="BK12" i="8" s="1"/>
  <c r="BI11" i="8"/>
  <c r="BK11" i="8" s="1"/>
  <c r="BI10" i="8"/>
  <c r="BK10" i="8" s="1"/>
  <c r="BJ9" i="8"/>
  <c r="BI9" i="8"/>
  <c r="BK9" i="8" s="1"/>
  <c r="BJ8" i="8"/>
  <c r="BI8" i="8"/>
  <c r="BK8" i="8" s="1"/>
  <c r="BJ7" i="8"/>
  <c r="BI7" i="8"/>
  <c r="BK7" i="8" s="1"/>
  <c r="BJ6" i="8"/>
  <c r="BI6" i="8"/>
  <c r="BK6" i="8" s="1"/>
  <c r="BJ5" i="8"/>
  <c r="BI5" i="8"/>
  <c r="BK5" i="8" s="1"/>
  <c r="BJ4" i="8"/>
  <c r="BI4" i="8"/>
  <c r="BK4" i="8" s="1"/>
  <c r="BJ3" i="8"/>
  <c r="BI3" i="8"/>
  <c r="BK3" i="8" s="1"/>
  <c r="BQ925" i="7"/>
  <c r="BP925" i="7"/>
  <c r="BO925" i="7"/>
  <c r="BM925" i="7"/>
  <c r="BL925" i="7"/>
  <c r="BK925" i="7"/>
  <c r="BJ925" i="7"/>
  <c r="BI925" i="7"/>
  <c r="BQ924" i="7"/>
  <c r="BP924" i="7"/>
  <c r="BO924" i="7"/>
  <c r="BM924" i="7"/>
  <c r="BL924" i="7"/>
  <c r="BK924" i="7"/>
  <c r="BJ924" i="7"/>
  <c r="BI924" i="7"/>
  <c r="BQ923" i="7"/>
  <c r="BP923" i="7"/>
  <c r="BO923" i="7"/>
  <c r="BM923" i="7"/>
  <c r="BL923" i="7"/>
  <c r="BK923" i="7"/>
  <c r="BJ923" i="7"/>
  <c r="BI923" i="7"/>
  <c r="BQ922" i="7"/>
  <c r="BP922" i="7"/>
  <c r="BO922" i="7"/>
  <c r="BM922" i="7"/>
  <c r="BL922" i="7"/>
  <c r="BK922" i="7"/>
  <c r="BJ922" i="7"/>
  <c r="BI922" i="7"/>
  <c r="BQ921" i="7"/>
  <c r="BP921" i="7"/>
  <c r="BO921" i="7"/>
  <c r="BM921" i="7"/>
  <c r="BL921" i="7"/>
  <c r="BK921" i="7"/>
  <c r="BJ921" i="7"/>
  <c r="BI921" i="7"/>
  <c r="BQ920" i="7"/>
  <c r="BP920" i="7"/>
  <c r="BO920" i="7"/>
  <c r="BM920" i="7"/>
  <c r="BL920" i="7"/>
  <c r="BK920" i="7"/>
  <c r="BJ920" i="7"/>
  <c r="BI920" i="7"/>
  <c r="BQ919" i="7"/>
  <c r="BP919" i="7"/>
  <c r="BO919" i="7"/>
  <c r="BM919" i="7"/>
  <c r="BL919" i="7"/>
  <c r="BK919" i="7"/>
  <c r="BJ919" i="7"/>
  <c r="BI919" i="7"/>
  <c r="BQ918" i="7"/>
  <c r="BP918" i="7"/>
  <c r="BO918" i="7"/>
  <c r="BM918" i="7"/>
  <c r="BL918" i="7"/>
  <c r="BK918" i="7"/>
  <c r="BJ918" i="7"/>
  <c r="BI918" i="7"/>
  <c r="BQ917" i="7"/>
  <c r="BP917" i="7"/>
  <c r="BO917" i="7"/>
  <c r="BM917" i="7"/>
  <c r="BL917" i="7"/>
  <c r="BK917" i="7"/>
  <c r="BJ917" i="7"/>
  <c r="BI917" i="7"/>
  <c r="BQ916" i="7"/>
  <c r="BP916" i="7"/>
  <c r="BO916" i="7"/>
  <c r="BM916" i="7"/>
  <c r="BL916" i="7"/>
  <c r="BK916" i="7"/>
  <c r="BJ916" i="7"/>
  <c r="BI916" i="7"/>
  <c r="BQ915" i="7"/>
  <c r="BP915" i="7"/>
  <c r="BO915" i="7"/>
  <c r="BM915" i="7"/>
  <c r="BL915" i="7"/>
  <c r="BK915" i="7"/>
  <c r="BJ915" i="7"/>
  <c r="BI915" i="7"/>
  <c r="BQ914" i="7"/>
  <c r="BP914" i="7"/>
  <c r="BO914" i="7"/>
  <c r="BM914" i="7"/>
  <c r="BL914" i="7"/>
  <c r="BK914" i="7"/>
  <c r="BJ914" i="7"/>
  <c r="BI914" i="7"/>
  <c r="BQ913" i="7"/>
  <c r="BP913" i="7"/>
  <c r="BO913" i="7"/>
  <c r="BM913" i="7"/>
  <c r="BL913" i="7"/>
  <c r="BK913" i="7"/>
  <c r="BJ913" i="7"/>
  <c r="BI913" i="7"/>
  <c r="BQ912" i="7"/>
  <c r="BP912" i="7"/>
  <c r="BO912" i="7"/>
  <c r="BM912" i="7"/>
  <c r="BL912" i="7"/>
  <c r="BK912" i="7"/>
  <c r="BJ912" i="7"/>
  <c r="BI912" i="7"/>
  <c r="BQ911" i="7"/>
  <c r="BP911" i="7"/>
  <c r="BO911" i="7"/>
  <c r="BM911" i="7"/>
  <c r="BL911" i="7"/>
  <c r="BK911" i="7"/>
  <c r="BJ911" i="7"/>
  <c r="BI911" i="7"/>
  <c r="BQ910" i="7"/>
  <c r="BP910" i="7"/>
  <c r="BO910" i="7"/>
  <c r="BM910" i="7"/>
  <c r="BL910" i="7"/>
  <c r="BK910" i="7"/>
  <c r="BJ910" i="7"/>
  <c r="BI910" i="7"/>
  <c r="BQ909" i="7"/>
  <c r="BP909" i="7"/>
  <c r="BO909" i="7"/>
  <c r="BM909" i="7"/>
  <c r="BL909" i="7"/>
  <c r="BK909" i="7"/>
  <c r="BJ909" i="7"/>
  <c r="BI909" i="7"/>
  <c r="BQ908" i="7"/>
  <c r="BP908" i="7"/>
  <c r="BO908" i="7"/>
  <c r="BM908" i="7"/>
  <c r="BL908" i="7"/>
  <c r="BK908" i="7"/>
  <c r="BJ908" i="7"/>
  <c r="BI908" i="7"/>
  <c r="BQ907" i="7"/>
  <c r="BP907" i="7"/>
  <c r="BO907" i="7"/>
  <c r="BM907" i="7"/>
  <c r="BL907" i="7"/>
  <c r="BK907" i="7"/>
  <c r="BJ907" i="7"/>
  <c r="BI907" i="7"/>
  <c r="BQ906" i="7"/>
  <c r="BP906" i="7"/>
  <c r="BO906" i="7"/>
  <c r="BM906" i="7"/>
  <c r="BL906" i="7"/>
  <c r="BK906" i="7"/>
  <c r="BJ906" i="7"/>
  <c r="BI906" i="7"/>
  <c r="BQ905" i="7"/>
  <c r="BP905" i="7"/>
  <c r="BO905" i="7"/>
  <c r="BM905" i="7"/>
  <c r="BL905" i="7"/>
  <c r="BK905" i="7"/>
  <c r="BJ905" i="7"/>
  <c r="BI905" i="7"/>
  <c r="BQ904" i="7"/>
  <c r="BP904" i="7"/>
  <c r="BO904" i="7"/>
  <c r="BM904" i="7"/>
  <c r="BL904" i="7"/>
  <c r="BK904" i="7"/>
  <c r="BJ904" i="7"/>
  <c r="BI904" i="7"/>
  <c r="BQ903" i="7"/>
  <c r="BP903" i="7"/>
  <c r="BO903" i="7"/>
  <c r="BM903" i="7"/>
  <c r="BL903" i="7"/>
  <c r="BK903" i="7"/>
  <c r="BJ903" i="7"/>
  <c r="BI903" i="7"/>
  <c r="BQ902" i="7"/>
  <c r="BP902" i="7"/>
  <c r="BO902" i="7"/>
  <c r="BM902" i="7"/>
  <c r="BL902" i="7"/>
  <c r="BK902" i="7"/>
  <c r="BJ902" i="7"/>
  <c r="BI902" i="7"/>
  <c r="BQ901" i="7"/>
  <c r="BP901" i="7"/>
  <c r="BO901" i="7"/>
  <c r="BM901" i="7"/>
  <c r="BL901" i="7"/>
  <c r="BK901" i="7"/>
  <c r="BJ901" i="7"/>
  <c r="BI901" i="7"/>
  <c r="BQ900" i="7"/>
  <c r="BP900" i="7"/>
  <c r="BO900" i="7"/>
  <c r="BM900" i="7"/>
  <c r="BL900" i="7"/>
  <c r="BK900" i="7"/>
  <c r="BJ900" i="7"/>
  <c r="BI900" i="7"/>
  <c r="BQ899" i="7"/>
  <c r="BP899" i="7"/>
  <c r="BO899" i="7"/>
  <c r="BM899" i="7"/>
  <c r="BL899" i="7"/>
  <c r="BK899" i="7"/>
  <c r="BJ899" i="7"/>
  <c r="BI899" i="7"/>
  <c r="BQ898" i="7"/>
  <c r="BP898" i="7"/>
  <c r="BO898" i="7"/>
  <c r="BM898" i="7"/>
  <c r="BL898" i="7"/>
  <c r="BK898" i="7"/>
  <c r="BJ898" i="7"/>
  <c r="BI898" i="7"/>
  <c r="BQ897" i="7"/>
  <c r="BP897" i="7"/>
  <c r="BO897" i="7"/>
  <c r="BM897" i="7"/>
  <c r="BL897" i="7"/>
  <c r="BK897" i="7"/>
  <c r="BJ897" i="7"/>
  <c r="BI897" i="7"/>
  <c r="BQ896" i="7"/>
  <c r="BP896" i="7"/>
  <c r="BO896" i="7"/>
  <c r="BM896" i="7"/>
  <c r="BL896" i="7"/>
  <c r="BK896" i="7"/>
  <c r="BJ896" i="7"/>
  <c r="BI896" i="7"/>
  <c r="BQ895" i="7"/>
  <c r="BP895" i="7"/>
  <c r="BO895" i="7"/>
  <c r="BM895" i="7"/>
  <c r="BL895" i="7"/>
  <c r="BK895" i="7"/>
  <c r="BJ895" i="7"/>
  <c r="BI895" i="7"/>
  <c r="BQ894" i="7"/>
  <c r="BP894" i="7"/>
  <c r="BO894" i="7"/>
  <c r="BM894" i="7"/>
  <c r="BL894" i="7"/>
  <c r="BK894" i="7"/>
  <c r="BJ894" i="7"/>
  <c r="BI894" i="7"/>
  <c r="BQ893" i="7"/>
  <c r="BP893" i="7"/>
  <c r="BO893" i="7"/>
  <c r="BM893" i="7"/>
  <c r="BL893" i="7"/>
  <c r="BK893" i="7"/>
  <c r="BJ893" i="7"/>
  <c r="BI893" i="7"/>
  <c r="BQ892" i="7"/>
  <c r="BP892" i="7"/>
  <c r="BO892" i="7"/>
  <c r="BM892" i="7"/>
  <c r="BL892" i="7"/>
  <c r="BK892" i="7"/>
  <c r="BJ892" i="7"/>
  <c r="BI892" i="7"/>
  <c r="BQ891" i="7"/>
  <c r="BP891" i="7"/>
  <c r="BO891" i="7"/>
  <c r="BM891" i="7"/>
  <c r="BL891" i="7"/>
  <c r="BK891" i="7"/>
  <c r="BJ891" i="7"/>
  <c r="BI891" i="7"/>
  <c r="BQ890" i="7"/>
  <c r="BP890" i="7"/>
  <c r="BO890" i="7"/>
  <c r="BM890" i="7"/>
  <c r="BL890" i="7"/>
  <c r="BK890" i="7"/>
  <c r="BJ890" i="7"/>
  <c r="BI890" i="7"/>
  <c r="BQ889" i="7"/>
  <c r="BP889" i="7"/>
  <c r="BO889" i="7"/>
  <c r="BM889" i="7"/>
  <c r="BL889" i="7"/>
  <c r="BK889" i="7"/>
  <c r="BJ889" i="7"/>
  <c r="BI889" i="7"/>
  <c r="BQ888" i="7"/>
  <c r="BP888" i="7"/>
  <c r="BO888" i="7"/>
  <c r="BM888" i="7"/>
  <c r="BL888" i="7"/>
  <c r="BK888" i="7"/>
  <c r="BJ888" i="7"/>
  <c r="BI888" i="7"/>
  <c r="BQ887" i="7"/>
  <c r="BP887" i="7"/>
  <c r="BO887" i="7"/>
  <c r="BM887" i="7"/>
  <c r="BL887" i="7"/>
  <c r="BK887" i="7"/>
  <c r="BJ887" i="7"/>
  <c r="BI887" i="7"/>
  <c r="BQ886" i="7"/>
  <c r="BP886" i="7"/>
  <c r="BO886" i="7"/>
  <c r="BM886" i="7"/>
  <c r="BL886" i="7"/>
  <c r="BK886" i="7"/>
  <c r="BJ886" i="7"/>
  <c r="BI886" i="7"/>
  <c r="BQ885" i="7"/>
  <c r="BP885" i="7"/>
  <c r="BO885" i="7"/>
  <c r="BM885" i="7"/>
  <c r="BL885" i="7"/>
  <c r="BK885" i="7"/>
  <c r="BJ885" i="7"/>
  <c r="BI885" i="7"/>
  <c r="BQ884" i="7"/>
  <c r="BP884" i="7"/>
  <c r="BO884" i="7"/>
  <c r="BM884" i="7"/>
  <c r="BL884" i="7"/>
  <c r="BK884" i="7"/>
  <c r="BJ884" i="7"/>
  <c r="BI884" i="7"/>
  <c r="BQ883" i="7"/>
  <c r="BP883" i="7"/>
  <c r="BO883" i="7"/>
  <c r="BM883" i="7"/>
  <c r="BL883" i="7"/>
  <c r="BK883" i="7"/>
  <c r="BJ883" i="7"/>
  <c r="BI883" i="7"/>
  <c r="BQ882" i="7"/>
  <c r="BP882" i="7"/>
  <c r="BO882" i="7"/>
  <c r="BM882" i="7"/>
  <c r="BL882" i="7"/>
  <c r="BK882" i="7"/>
  <c r="BJ882" i="7"/>
  <c r="BI882" i="7"/>
  <c r="BQ881" i="7"/>
  <c r="BP881" i="7"/>
  <c r="BO881" i="7"/>
  <c r="BM881" i="7"/>
  <c r="BL881" i="7"/>
  <c r="BK881" i="7"/>
  <c r="BJ881" i="7"/>
  <c r="BI881" i="7"/>
  <c r="BQ880" i="7"/>
  <c r="BP880" i="7"/>
  <c r="BO880" i="7"/>
  <c r="BM880" i="7"/>
  <c r="BL880" i="7"/>
  <c r="BK880" i="7"/>
  <c r="BJ880" i="7"/>
  <c r="BI880" i="7"/>
  <c r="BQ879" i="7"/>
  <c r="BP879" i="7"/>
  <c r="BO879" i="7"/>
  <c r="BM879" i="7"/>
  <c r="BL879" i="7"/>
  <c r="BK879" i="7"/>
  <c r="BJ879" i="7"/>
  <c r="BI879" i="7"/>
  <c r="BQ878" i="7"/>
  <c r="BP878" i="7"/>
  <c r="BO878" i="7"/>
  <c r="BM878" i="7"/>
  <c r="BL878" i="7"/>
  <c r="BK878" i="7"/>
  <c r="BJ878" i="7"/>
  <c r="BI878" i="7"/>
  <c r="BQ877" i="7"/>
  <c r="BP877" i="7"/>
  <c r="BO877" i="7"/>
  <c r="BM877" i="7"/>
  <c r="BL877" i="7"/>
  <c r="BK877" i="7"/>
  <c r="BJ877" i="7"/>
  <c r="BI877" i="7"/>
  <c r="BQ876" i="7"/>
  <c r="BP876" i="7"/>
  <c r="BO876" i="7"/>
  <c r="BM876" i="7"/>
  <c r="BL876" i="7"/>
  <c r="BK876" i="7"/>
  <c r="BJ876" i="7"/>
  <c r="BI876" i="7"/>
  <c r="BQ875" i="7"/>
  <c r="BP875" i="7"/>
  <c r="BO875" i="7"/>
  <c r="BM875" i="7"/>
  <c r="BL875" i="7"/>
  <c r="BK875" i="7"/>
  <c r="BJ875" i="7"/>
  <c r="BI875" i="7"/>
  <c r="BQ874" i="7"/>
  <c r="BP874" i="7"/>
  <c r="BO874" i="7"/>
  <c r="BM874" i="7"/>
  <c r="BL874" i="7"/>
  <c r="BK874" i="7"/>
  <c r="BJ874" i="7"/>
  <c r="BI874" i="7"/>
  <c r="BQ873" i="7"/>
  <c r="BP873" i="7"/>
  <c r="BO873" i="7"/>
  <c r="BM873" i="7"/>
  <c r="BL873" i="7"/>
  <c r="BK873" i="7"/>
  <c r="BJ873" i="7"/>
  <c r="BI873" i="7"/>
  <c r="BQ872" i="7"/>
  <c r="BP872" i="7"/>
  <c r="BO872" i="7"/>
  <c r="BM872" i="7"/>
  <c r="BL872" i="7"/>
  <c r="BK872" i="7"/>
  <c r="BJ872" i="7"/>
  <c r="BI872" i="7"/>
  <c r="BQ871" i="7"/>
  <c r="BP871" i="7"/>
  <c r="BO871" i="7"/>
  <c r="BM871" i="7"/>
  <c r="BL871" i="7"/>
  <c r="BK871" i="7"/>
  <c r="BJ871" i="7"/>
  <c r="BI871" i="7"/>
  <c r="BQ870" i="7"/>
  <c r="BP870" i="7"/>
  <c r="BO870" i="7"/>
  <c r="BM870" i="7"/>
  <c r="BL870" i="7"/>
  <c r="BK870" i="7"/>
  <c r="BJ870" i="7"/>
  <c r="BI870" i="7"/>
  <c r="BQ869" i="7"/>
  <c r="BP869" i="7"/>
  <c r="BO869" i="7"/>
  <c r="BM869" i="7"/>
  <c r="BL869" i="7"/>
  <c r="BK869" i="7"/>
  <c r="BJ869" i="7"/>
  <c r="BI869" i="7"/>
  <c r="BQ868" i="7"/>
  <c r="BP868" i="7"/>
  <c r="BO868" i="7"/>
  <c r="BM868" i="7"/>
  <c r="BL868" i="7"/>
  <c r="BK868" i="7"/>
  <c r="BJ868" i="7"/>
  <c r="BI868" i="7"/>
  <c r="BQ867" i="7"/>
  <c r="BP867" i="7"/>
  <c r="BO867" i="7"/>
  <c r="BM867" i="7"/>
  <c r="BL867" i="7"/>
  <c r="BK867" i="7"/>
  <c r="BJ867" i="7"/>
  <c r="BI867" i="7"/>
  <c r="BQ866" i="7"/>
  <c r="BP866" i="7"/>
  <c r="BO866" i="7"/>
  <c r="BM866" i="7"/>
  <c r="BL866" i="7"/>
  <c r="BK866" i="7"/>
  <c r="BJ866" i="7"/>
  <c r="BI866" i="7"/>
  <c r="BQ865" i="7"/>
  <c r="BP865" i="7"/>
  <c r="BO865" i="7"/>
  <c r="BM865" i="7"/>
  <c r="BL865" i="7"/>
  <c r="BK865" i="7"/>
  <c r="BJ865" i="7"/>
  <c r="BI865" i="7"/>
  <c r="BQ864" i="7"/>
  <c r="BP864" i="7"/>
  <c r="BO864" i="7"/>
  <c r="BM864" i="7"/>
  <c r="BL864" i="7"/>
  <c r="BK864" i="7"/>
  <c r="BJ864" i="7"/>
  <c r="BI864" i="7"/>
  <c r="BQ863" i="7"/>
  <c r="BP863" i="7"/>
  <c r="BO863" i="7"/>
  <c r="BM863" i="7"/>
  <c r="BL863" i="7"/>
  <c r="BK863" i="7"/>
  <c r="BJ863" i="7"/>
  <c r="BI863" i="7"/>
  <c r="BQ862" i="7"/>
  <c r="BP862" i="7"/>
  <c r="BO862" i="7"/>
  <c r="BM862" i="7"/>
  <c r="BL862" i="7"/>
  <c r="BK862" i="7"/>
  <c r="BJ862" i="7"/>
  <c r="BI862" i="7"/>
  <c r="BQ861" i="7"/>
  <c r="BP861" i="7"/>
  <c r="BO861" i="7"/>
  <c r="BM861" i="7"/>
  <c r="BL861" i="7"/>
  <c r="BK861" i="7"/>
  <c r="BJ861" i="7"/>
  <c r="BI861" i="7"/>
  <c r="BQ860" i="7"/>
  <c r="BP860" i="7"/>
  <c r="BO860" i="7"/>
  <c r="BM860" i="7"/>
  <c r="BL860" i="7"/>
  <c r="BK860" i="7"/>
  <c r="BJ860" i="7"/>
  <c r="BI860" i="7"/>
  <c r="BQ859" i="7"/>
  <c r="BP859" i="7"/>
  <c r="BO859" i="7"/>
  <c r="BM859" i="7"/>
  <c r="BL859" i="7"/>
  <c r="BK859" i="7"/>
  <c r="BJ859" i="7"/>
  <c r="BI859" i="7"/>
  <c r="BQ858" i="7"/>
  <c r="BP858" i="7"/>
  <c r="BO858" i="7"/>
  <c r="BM858" i="7"/>
  <c r="BL858" i="7"/>
  <c r="BK858" i="7"/>
  <c r="BJ858" i="7"/>
  <c r="BI858" i="7"/>
  <c r="BQ857" i="7"/>
  <c r="BP857" i="7"/>
  <c r="BO857" i="7"/>
  <c r="BM857" i="7"/>
  <c r="BL857" i="7"/>
  <c r="BK857" i="7"/>
  <c r="BJ857" i="7"/>
  <c r="BI857" i="7"/>
  <c r="BQ856" i="7"/>
  <c r="BP856" i="7"/>
  <c r="BO856" i="7"/>
  <c r="BM856" i="7"/>
  <c r="BL856" i="7"/>
  <c r="BK856" i="7"/>
  <c r="BJ856" i="7"/>
  <c r="BI856" i="7"/>
  <c r="BQ855" i="7"/>
  <c r="BP855" i="7"/>
  <c r="BO855" i="7"/>
  <c r="BM855" i="7"/>
  <c r="BL855" i="7"/>
  <c r="BK855" i="7"/>
  <c r="BJ855" i="7"/>
  <c r="BI855" i="7"/>
  <c r="BQ854" i="7"/>
  <c r="BP854" i="7"/>
  <c r="BO854" i="7"/>
  <c r="BM854" i="7"/>
  <c r="BL854" i="7"/>
  <c r="BK854" i="7"/>
  <c r="BJ854" i="7"/>
  <c r="BI854" i="7"/>
  <c r="BQ853" i="7"/>
  <c r="BP853" i="7"/>
  <c r="BO853" i="7"/>
  <c r="BM853" i="7"/>
  <c r="BL853" i="7"/>
  <c r="BK853" i="7"/>
  <c r="BJ853" i="7"/>
  <c r="BI853" i="7"/>
  <c r="BQ852" i="7"/>
  <c r="BP852" i="7"/>
  <c r="BO852" i="7"/>
  <c r="BM852" i="7"/>
  <c r="BL852" i="7"/>
  <c r="BK852" i="7"/>
  <c r="BJ852" i="7"/>
  <c r="BI852" i="7"/>
  <c r="BQ851" i="7"/>
  <c r="BP851" i="7"/>
  <c r="BO851" i="7"/>
  <c r="BM851" i="7"/>
  <c r="BL851" i="7"/>
  <c r="BK851" i="7"/>
  <c r="BJ851" i="7"/>
  <c r="BI851" i="7"/>
  <c r="BQ850" i="7"/>
  <c r="BP850" i="7"/>
  <c r="BO850" i="7"/>
  <c r="BM850" i="7"/>
  <c r="BL850" i="7"/>
  <c r="BK850" i="7"/>
  <c r="BJ850" i="7"/>
  <c r="BI850" i="7"/>
  <c r="BQ849" i="7"/>
  <c r="BP849" i="7"/>
  <c r="BO849" i="7"/>
  <c r="BM849" i="7"/>
  <c r="BL849" i="7"/>
  <c r="BK849" i="7"/>
  <c r="BJ849" i="7"/>
  <c r="BI849" i="7"/>
  <c r="BQ848" i="7"/>
  <c r="BP848" i="7"/>
  <c r="BO848" i="7"/>
  <c r="BM848" i="7"/>
  <c r="BL848" i="7"/>
  <c r="BK848" i="7"/>
  <c r="BJ848" i="7"/>
  <c r="BI848" i="7"/>
  <c r="BQ847" i="7"/>
  <c r="BP847" i="7"/>
  <c r="BO847" i="7"/>
  <c r="BM847" i="7"/>
  <c r="BL847" i="7"/>
  <c r="BK847" i="7"/>
  <c r="BJ847" i="7"/>
  <c r="BI847" i="7"/>
  <c r="BQ846" i="7"/>
  <c r="BP846" i="7"/>
  <c r="BO846" i="7"/>
  <c r="BM846" i="7"/>
  <c r="BL846" i="7"/>
  <c r="BK846" i="7"/>
  <c r="BJ846" i="7"/>
  <c r="BI846" i="7"/>
  <c r="BQ845" i="7"/>
  <c r="BP845" i="7"/>
  <c r="BO845" i="7"/>
  <c r="BM845" i="7"/>
  <c r="BL845" i="7"/>
  <c r="BK845" i="7"/>
  <c r="BJ845" i="7"/>
  <c r="BI845" i="7"/>
  <c r="BQ844" i="7"/>
  <c r="BP844" i="7"/>
  <c r="BO844" i="7"/>
  <c r="BM844" i="7"/>
  <c r="BL844" i="7"/>
  <c r="BK844" i="7"/>
  <c r="BJ844" i="7"/>
  <c r="BI844" i="7"/>
  <c r="BQ843" i="7"/>
  <c r="BP843" i="7"/>
  <c r="BO843" i="7"/>
  <c r="BM843" i="7"/>
  <c r="BL843" i="7"/>
  <c r="BK843" i="7"/>
  <c r="BJ843" i="7"/>
  <c r="BI843" i="7"/>
  <c r="BQ842" i="7"/>
  <c r="BP842" i="7"/>
  <c r="BO842" i="7"/>
  <c r="BM842" i="7"/>
  <c r="BL842" i="7"/>
  <c r="BK842" i="7"/>
  <c r="BJ842" i="7"/>
  <c r="BI842" i="7"/>
  <c r="BQ841" i="7"/>
  <c r="BP841" i="7"/>
  <c r="BO841" i="7"/>
  <c r="BM841" i="7"/>
  <c r="BL841" i="7"/>
  <c r="BK841" i="7"/>
  <c r="BJ841" i="7"/>
  <c r="BI841" i="7"/>
  <c r="BQ840" i="7"/>
  <c r="BP840" i="7"/>
  <c r="BO840" i="7"/>
  <c r="BM840" i="7"/>
  <c r="BL840" i="7"/>
  <c r="BK840" i="7"/>
  <c r="BJ840" i="7"/>
  <c r="BI840" i="7"/>
  <c r="BQ839" i="7"/>
  <c r="BP839" i="7"/>
  <c r="BO839" i="7"/>
  <c r="BM839" i="7"/>
  <c r="BL839" i="7"/>
  <c r="BK839" i="7"/>
  <c r="BJ839" i="7"/>
  <c r="BI839" i="7"/>
  <c r="BQ838" i="7"/>
  <c r="BP838" i="7"/>
  <c r="BO838" i="7"/>
  <c r="BM838" i="7"/>
  <c r="BL838" i="7"/>
  <c r="BK838" i="7"/>
  <c r="BJ838" i="7"/>
  <c r="BI838" i="7"/>
  <c r="BQ837" i="7"/>
  <c r="BP837" i="7"/>
  <c r="BO837" i="7"/>
  <c r="BM837" i="7"/>
  <c r="BL837" i="7"/>
  <c r="BK837" i="7"/>
  <c r="BJ837" i="7"/>
  <c r="BI837" i="7"/>
  <c r="BQ836" i="7"/>
  <c r="BP836" i="7"/>
  <c r="BO836" i="7"/>
  <c r="BM836" i="7"/>
  <c r="BL836" i="7"/>
  <c r="BK836" i="7"/>
  <c r="BJ836" i="7"/>
  <c r="BI836" i="7"/>
  <c r="BQ835" i="7"/>
  <c r="BP835" i="7"/>
  <c r="BO835" i="7"/>
  <c r="BM835" i="7"/>
  <c r="BL835" i="7"/>
  <c r="BK835" i="7"/>
  <c r="BJ835" i="7"/>
  <c r="BI835" i="7"/>
  <c r="BQ834" i="7"/>
  <c r="BP834" i="7"/>
  <c r="BO834" i="7"/>
  <c r="BM834" i="7"/>
  <c r="BL834" i="7"/>
  <c r="BK834" i="7"/>
  <c r="BJ834" i="7"/>
  <c r="BI834" i="7"/>
  <c r="BQ833" i="7"/>
  <c r="BP833" i="7"/>
  <c r="BO833" i="7"/>
  <c r="BM833" i="7"/>
  <c r="BL833" i="7"/>
  <c r="BK833" i="7"/>
  <c r="BJ833" i="7"/>
  <c r="BI833" i="7"/>
  <c r="BQ832" i="7"/>
  <c r="BP832" i="7"/>
  <c r="BO832" i="7"/>
  <c r="BM832" i="7"/>
  <c r="BL832" i="7"/>
  <c r="BK832" i="7"/>
  <c r="BJ832" i="7"/>
  <c r="BI832" i="7"/>
  <c r="BQ831" i="7"/>
  <c r="BP831" i="7"/>
  <c r="BO831" i="7"/>
  <c r="BM831" i="7"/>
  <c r="BL831" i="7"/>
  <c r="BK831" i="7"/>
  <c r="BJ831" i="7"/>
  <c r="BI831" i="7"/>
  <c r="BQ830" i="7"/>
  <c r="BP830" i="7"/>
  <c r="BO830" i="7"/>
  <c r="BM830" i="7"/>
  <c r="BL830" i="7"/>
  <c r="BK830" i="7"/>
  <c r="BJ830" i="7"/>
  <c r="BI830" i="7"/>
  <c r="BQ829" i="7"/>
  <c r="BP829" i="7"/>
  <c r="BO829" i="7"/>
  <c r="BM829" i="7"/>
  <c r="BL829" i="7"/>
  <c r="BK829" i="7"/>
  <c r="BJ829" i="7"/>
  <c r="BI829" i="7"/>
  <c r="BQ828" i="7"/>
  <c r="BP828" i="7"/>
  <c r="BO828" i="7"/>
  <c r="BM828" i="7"/>
  <c r="BL828" i="7"/>
  <c r="BK828" i="7"/>
  <c r="BJ828" i="7"/>
  <c r="BI828" i="7"/>
  <c r="BQ827" i="7"/>
  <c r="BP827" i="7"/>
  <c r="BO827" i="7"/>
  <c r="BM827" i="7"/>
  <c r="BL827" i="7"/>
  <c r="BK827" i="7"/>
  <c r="BJ827" i="7"/>
  <c r="BI827" i="7"/>
  <c r="BQ826" i="7"/>
  <c r="BP826" i="7"/>
  <c r="BO826" i="7"/>
  <c r="BM826" i="7"/>
  <c r="BL826" i="7"/>
  <c r="BK826" i="7"/>
  <c r="BJ826" i="7"/>
  <c r="BI826" i="7"/>
  <c r="BQ825" i="7"/>
  <c r="BP825" i="7"/>
  <c r="BO825" i="7"/>
  <c r="BM825" i="7"/>
  <c r="BL825" i="7"/>
  <c r="BK825" i="7"/>
  <c r="BJ825" i="7"/>
  <c r="BI825" i="7"/>
  <c r="BQ824" i="7"/>
  <c r="BP824" i="7"/>
  <c r="BO824" i="7"/>
  <c r="BM824" i="7"/>
  <c r="BL824" i="7"/>
  <c r="BK824" i="7"/>
  <c r="BJ824" i="7"/>
  <c r="BI824" i="7"/>
  <c r="BQ823" i="7"/>
  <c r="BP823" i="7"/>
  <c r="BO823" i="7"/>
  <c r="BM823" i="7"/>
  <c r="BL823" i="7"/>
  <c r="BK823" i="7"/>
  <c r="BJ823" i="7"/>
  <c r="BI823" i="7"/>
  <c r="BQ822" i="7"/>
  <c r="BP822" i="7"/>
  <c r="BO822" i="7"/>
  <c r="BM822" i="7"/>
  <c r="BL822" i="7"/>
  <c r="BK822" i="7"/>
  <c r="BJ822" i="7"/>
  <c r="BI822" i="7"/>
  <c r="BQ821" i="7"/>
  <c r="BP821" i="7"/>
  <c r="BO821" i="7"/>
  <c r="BM821" i="7"/>
  <c r="BL821" i="7"/>
  <c r="BK821" i="7"/>
  <c r="BJ821" i="7"/>
  <c r="BI821" i="7"/>
  <c r="BQ820" i="7"/>
  <c r="BP820" i="7"/>
  <c r="BO820" i="7"/>
  <c r="BM820" i="7"/>
  <c r="BL820" i="7"/>
  <c r="BK820" i="7"/>
  <c r="BJ820" i="7"/>
  <c r="BI820" i="7"/>
  <c r="BQ819" i="7"/>
  <c r="BP819" i="7"/>
  <c r="BO819" i="7"/>
  <c r="BM819" i="7"/>
  <c r="BL819" i="7"/>
  <c r="BK819" i="7"/>
  <c r="BJ819" i="7"/>
  <c r="BI819" i="7"/>
  <c r="BQ818" i="7"/>
  <c r="BP818" i="7"/>
  <c r="BO818" i="7"/>
  <c r="BM818" i="7"/>
  <c r="BL818" i="7"/>
  <c r="BK818" i="7"/>
  <c r="BJ818" i="7"/>
  <c r="BI818" i="7"/>
  <c r="BQ817" i="7"/>
  <c r="BP817" i="7"/>
  <c r="BO817" i="7"/>
  <c r="BM817" i="7"/>
  <c r="BL817" i="7"/>
  <c r="BK817" i="7"/>
  <c r="BJ817" i="7"/>
  <c r="BI817" i="7"/>
  <c r="BQ816" i="7"/>
  <c r="BP816" i="7"/>
  <c r="BO816" i="7"/>
  <c r="BM816" i="7"/>
  <c r="BL816" i="7"/>
  <c r="BK816" i="7"/>
  <c r="BJ816" i="7"/>
  <c r="BI816" i="7"/>
  <c r="BQ815" i="7"/>
  <c r="BP815" i="7"/>
  <c r="BO815" i="7"/>
  <c r="BM815" i="7"/>
  <c r="BL815" i="7"/>
  <c r="BK815" i="7"/>
  <c r="BJ815" i="7"/>
  <c r="BI815" i="7"/>
  <c r="BQ814" i="7"/>
  <c r="BP814" i="7"/>
  <c r="BO814" i="7"/>
  <c r="BM814" i="7"/>
  <c r="BL814" i="7"/>
  <c r="BK814" i="7"/>
  <c r="BJ814" i="7"/>
  <c r="BI814" i="7"/>
  <c r="BQ813" i="7"/>
  <c r="BP813" i="7"/>
  <c r="BO813" i="7"/>
  <c r="BM813" i="7"/>
  <c r="BL813" i="7"/>
  <c r="BK813" i="7"/>
  <c r="BJ813" i="7"/>
  <c r="BI813" i="7"/>
  <c r="BQ812" i="7"/>
  <c r="BP812" i="7"/>
  <c r="BO812" i="7"/>
  <c r="BM812" i="7"/>
  <c r="BL812" i="7"/>
  <c r="BK812" i="7"/>
  <c r="BJ812" i="7"/>
  <c r="BI812" i="7"/>
  <c r="BQ811" i="7"/>
  <c r="BP811" i="7"/>
  <c r="BO811" i="7"/>
  <c r="BM811" i="7"/>
  <c r="BL811" i="7"/>
  <c r="BK811" i="7"/>
  <c r="BJ811" i="7"/>
  <c r="BI811" i="7"/>
  <c r="BQ810" i="7"/>
  <c r="BP810" i="7"/>
  <c r="BO810" i="7"/>
  <c r="BM810" i="7"/>
  <c r="BL810" i="7"/>
  <c r="BK810" i="7"/>
  <c r="BJ810" i="7"/>
  <c r="BI810" i="7"/>
  <c r="BQ809" i="7"/>
  <c r="BP809" i="7"/>
  <c r="BO809" i="7"/>
  <c r="BM809" i="7"/>
  <c r="BL809" i="7"/>
  <c r="BK809" i="7"/>
  <c r="BJ809" i="7"/>
  <c r="BI809" i="7"/>
  <c r="BQ808" i="7"/>
  <c r="BP808" i="7"/>
  <c r="BO808" i="7"/>
  <c r="BM808" i="7"/>
  <c r="BL808" i="7"/>
  <c r="BK808" i="7"/>
  <c r="BJ808" i="7"/>
  <c r="BI808" i="7"/>
  <c r="BQ807" i="7"/>
  <c r="BP807" i="7"/>
  <c r="BO807" i="7"/>
  <c r="BM807" i="7"/>
  <c r="BL807" i="7"/>
  <c r="BK807" i="7"/>
  <c r="BJ807" i="7"/>
  <c r="BI807" i="7"/>
  <c r="BQ806" i="7"/>
  <c r="BP806" i="7"/>
  <c r="BO806" i="7"/>
  <c r="BM806" i="7"/>
  <c r="BL806" i="7"/>
  <c r="BK806" i="7"/>
  <c r="BJ806" i="7"/>
  <c r="BI806" i="7"/>
  <c r="BQ805" i="7"/>
  <c r="BP805" i="7"/>
  <c r="BO805" i="7"/>
  <c r="BM805" i="7"/>
  <c r="BL805" i="7"/>
  <c r="BK805" i="7"/>
  <c r="BJ805" i="7"/>
  <c r="BI805" i="7"/>
  <c r="BQ804" i="7"/>
  <c r="BP804" i="7"/>
  <c r="BO804" i="7"/>
  <c r="BM804" i="7"/>
  <c r="BL804" i="7"/>
  <c r="BK804" i="7"/>
  <c r="BJ804" i="7"/>
  <c r="BI804" i="7"/>
  <c r="BQ803" i="7"/>
  <c r="BP803" i="7"/>
  <c r="BO803" i="7"/>
  <c r="BM803" i="7"/>
  <c r="BL803" i="7"/>
  <c r="BK803" i="7"/>
  <c r="BJ803" i="7"/>
  <c r="BI803" i="7"/>
  <c r="BQ802" i="7"/>
  <c r="BP802" i="7"/>
  <c r="BO802" i="7"/>
  <c r="BM802" i="7"/>
  <c r="BL802" i="7"/>
  <c r="BK802" i="7"/>
  <c r="BJ802" i="7"/>
  <c r="BI802" i="7"/>
  <c r="BQ801" i="7"/>
  <c r="BP801" i="7"/>
  <c r="BO801" i="7"/>
  <c r="BM801" i="7"/>
  <c r="BL801" i="7"/>
  <c r="BK801" i="7"/>
  <c r="BJ801" i="7"/>
  <c r="BI801" i="7"/>
  <c r="BQ800" i="7"/>
  <c r="BP800" i="7"/>
  <c r="BO800" i="7"/>
  <c r="BM800" i="7"/>
  <c r="BL800" i="7"/>
  <c r="BK800" i="7"/>
  <c r="BJ800" i="7"/>
  <c r="BI800" i="7"/>
  <c r="BQ799" i="7"/>
  <c r="BP799" i="7"/>
  <c r="BO799" i="7"/>
  <c r="BM799" i="7"/>
  <c r="BL799" i="7"/>
  <c r="BK799" i="7"/>
  <c r="BJ799" i="7"/>
  <c r="BI799" i="7"/>
  <c r="BQ798" i="7"/>
  <c r="BP798" i="7"/>
  <c r="BO798" i="7"/>
  <c r="BM798" i="7"/>
  <c r="BL798" i="7"/>
  <c r="BK798" i="7"/>
  <c r="BJ798" i="7"/>
  <c r="BI798" i="7"/>
  <c r="BQ797" i="7"/>
  <c r="BP797" i="7"/>
  <c r="BO797" i="7"/>
  <c r="BM797" i="7"/>
  <c r="BL797" i="7"/>
  <c r="BK797" i="7"/>
  <c r="BJ797" i="7"/>
  <c r="BI797" i="7"/>
  <c r="BQ796" i="7"/>
  <c r="BP796" i="7"/>
  <c r="BO796" i="7"/>
  <c r="BM796" i="7"/>
  <c r="BL796" i="7"/>
  <c r="BK796" i="7"/>
  <c r="BJ796" i="7"/>
  <c r="BI796" i="7"/>
  <c r="BQ795" i="7"/>
  <c r="BP795" i="7"/>
  <c r="BO795" i="7"/>
  <c r="BM795" i="7"/>
  <c r="BL795" i="7"/>
  <c r="BK795" i="7"/>
  <c r="BJ795" i="7"/>
  <c r="BI795" i="7"/>
  <c r="BQ794" i="7"/>
  <c r="BP794" i="7"/>
  <c r="BO794" i="7"/>
  <c r="BM794" i="7"/>
  <c r="BL794" i="7"/>
  <c r="BK794" i="7"/>
  <c r="BJ794" i="7"/>
  <c r="BI794" i="7"/>
  <c r="BQ793" i="7"/>
  <c r="BP793" i="7"/>
  <c r="BO793" i="7"/>
  <c r="BM793" i="7"/>
  <c r="BL793" i="7"/>
  <c r="BK793" i="7"/>
  <c r="BJ793" i="7"/>
  <c r="BI793" i="7"/>
  <c r="BQ792" i="7"/>
  <c r="BP792" i="7"/>
  <c r="BO792" i="7"/>
  <c r="BM792" i="7"/>
  <c r="BL792" i="7"/>
  <c r="BK792" i="7"/>
  <c r="BJ792" i="7"/>
  <c r="BI792" i="7"/>
  <c r="BQ791" i="7"/>
  <c r="BP791" i="7"/>
  <c r="BO791" i="7"/>
  <c r="BM791" i="7"/>
  <c r="BL791" i="7"/>
  <c r="BK791" i="7"/>
  <c r="BJ791" i="7"/>
  <c r="BI791" i="7"/>
  <c r="BQ790" i="7"/>
  <c r="BP790" i="7"/>
  <c r="BO790" i="7"/>
  <c r="BM790" i="7"/>
  <c r="BL790" i="7"/>
  <c r="BK790" i="7"/>
  <c r="BJ790" i="7"/>
  <c r="BI790" i="7"/>
  <c r="BQ789" i="7"/>
  <c r="BP789" i="7"/>
  <c r="BO789" i="7"/>
  <c r="BM789" i="7"/>
  <c r="BL789" i="7"/>
  <c r="BK789" i="7"/>
  <c r="BJ789" i="7"/>
  <c r="BI789" i="7"/>
  <c r="BQ788" i="7"/>
  <c r="BP788" i="7"/>
  <c r="BO788" i="7"/>
  <c r="BM788" i="7"/>
  <c r="BL788" i="7"/>
  <c r="BK788" i="7"/>
  <c r="BJ788" i="7"/>
  <c r="BI788" i="7"/>
  <c r="BQ787" i="7"/>
  <c r="BP787" i="7"/>
  <c r="BO787" i="7"/>
  <c r="BM787" i="7"/>
  <c r="BL787" i="7"/>
  <c r="BK787" i="7"/>
  <c r="BJ787" i="7"/>
  <c r="BI787" i="7"/>
  <c r="BQ786" i="7"/>
  <c r="BP786" i="7"/>
  <c r="BO786" i="7"/>
  <c r="BM786" i="7"/>
  <c r="BL786" i="7"/>
  <c r="BK786" i="7"/>
  <c r="BJ786" i="7"/>
  <c r="BI786" i="7"/>
  <c r="BQ785" i="7"/>
  <c r="BP785" i="7"/>
  <c r="BO785" i="7"/>
  <c r="BM785" i="7"/>
  <c r="BL785" i="7"/>
  <c r="BK785" i="7"/>
  <c r="BJ785" i="7"/>
  <c r="BI785" i="7"/>
  <c r="BQ784" i="7"/>
  <c r="BP784" i="7"/>
  <c r="BO784" i="7"/>
  <c r="BM784" i="7"/>
  <c r="BL784" i="7"/>
  <c r="BK784" i="7"/>
  <c r="BJ784" i="7"/>
  <c r="BI784" i="7"/>
  <c r="BQ783" i="7"/>
  <c r="BP783" i="7"/>
  <c r="BO783" i="7"/>
  <c r="BM783" i="7"/>
  <c r="BL783" i="7"/>
  <c r="BK783" i="7"/>
  <c r="BJ783" i="7"/>
  <c r="BI783" i="7"/>
  <c r="BQ782" i="7"/>
  <c r="BP782" i="7"/>
  <c r="BO782" i="7"/>
  <c r="BM782" i="7"/>
  <c r="BL782" i="7"/>
  <c r="BK782" i="7"/>
  <c r="BJ782" i="7"/>
  <c r="BI782" i="7"/>
  <c r="BQ781" i="7"/>
  <c r="BP781" i="7"/>
  <c r="BO781" i="7"/>
  <c r="BM781" i="7"/>
  <c r="BL781" i="7"/>
  <c r="BK781" i="7"/>
  <c r="BJ781" i="7"/>
  <c r="BI781" i="7"/>
  <c r="BQ780" i="7"/>
  <c r="BP780" i="7"/>
  <c r="BO780" i="7"/>
  <c r="BM780" i="7"/>
  <c r="BL780" i="7"/>
  <c r="BK780" i="7"/>
  <c r="BJ780" i="7"/>
  <c r="BI780" i="7"/>
  <c r="BQ779" i="7"/>
  <c r="BP779" i="7"/>
  <c r="BO779" i="7"/>
  <c r="BM779" i="7"/>
  <c r="BL779" i="7"/>
  <c r="BK779" i="7"/>
  <c r="BJ779" i="7"/>
  <c r="BI779" i="7"/>
  <c r="BQ778" i="7"/>
  <c r="BP778" i="7"/>
  <c r="BO778" i="7"/>
  <c r="BM778" i="7"/>
  <c r="BL778" i="7"/>
  <c r="BK778" i="7"/>
  <c r="BJ778" i="7"/>
  <c r="BI778" i="7"/>
  <c r="BQ777" i="7"/>
  <c r="BP777" i="7"/>
  <c r="BO777" i="7"/>
  <c r="BM777" i="7"/>
  <c r="BL777" i="7"/>
  <c r="BK777" i="7"/>
  <c r="BJ777" i="7"/>
  <c r="BI777" i="7"/>
  <c r="BQ776" i="7"/>
  <c r="BP776" i="7"/>
  <c r="BO776" i="7"/>
  <c r="BM776" i="7"/>
  <c r="BL776" i="7"/>
  <c r="BK776" i="7"/>
  <c r="BJ776" i="7"/>
  <c r="BI776" i="7"/>
  <c r="BQ775" i="7"/>
  <c r="BP775" i="7"/>
  <c r="BO775" i="7"/>
  <c r="BM775" i="7"/>
  <c r="BL775" i="7"/>
  <c r="BK775" i="7"/>
  <c r="BJ775" i="7"/>
  <c r="BI775" i="7"/>
  <c r="BQ774" i="7"/>
  <c r="BP774" i="7"/>
  <c r="BO774" i="7"/>
  <c r="BM774" i="7"/>
  <c r="BL774" i="7"/>
  <c r="BK774" i="7"/>
  <c r="BJ774" i="7"/>
  <c r="BI774" i="7"/>
  <c r="BQ773" i="7"/>
  <c r="BP773" i="7"/>
  <c r="BO773" i="7"/>
  <c r="BM773" i="7"/>
  <c r="BL773" i="7"/>
  <c r="BK773" i="7"/>
  <c r="BJ773" i="7"/>
  <c r="BI773" i="7"/>
  <c r="BQ772" i="7"/>
  <c r="BP772" i="7"/>
  <c r="BO772" i="7"/>
  <c r="BM772" i="7"/>
  <c r="BL772" i="7"/>
  <c r="BK772" i="7"/>
  <c r="BJ772" i="7"/>
  <c r="BI772" i="7"/>
  <c r="BQ771" i="7"/>
  <c r="BP771" i="7"/>
  <c r="BO771" i="7"/>
  <c r="BM771" i="7"/>
  <c r="BL771" i="7"/>
  <c r="BK771" i="7"/>
  <c r="BJ771" i="7"/>
  <c r="BI771" i="7"/>
  <c r="BQ770" i="7"/>
  <c r="BP770" i="7"/>
  <c r="BO770" i="7"/>
  <c r="BM770" i="7"/>
  <c r="BL770" i="7"/>
  <c r="BK770" i="7"/>
  <c r="BJ770" i="7"/>
  <c r="BI770" i="7"/>
  <c r="BQ769" i="7"/>
  <c r="BP769" i="7"/>
  <c r="BO769" i="7"/>
  <c r="BM769" i="7"/>
  <c r="BL769" i="7"/>
  <c r="BK769" i="7"/>
  <c r="BJ769" i="7"/>
  <c r="BI769" i="7"/>
  <c r="BQ768" i="7"/>
  <c r="BP768" i="7"/>
  <c r="BO768" i="7"/>
  <c r="BM768" i="7"/>
  <c r="BL768" i="7"/>
  <c r="BK768" i="7"/>
  <c r="BJ768" i="7"/>
  <c r="BI768" i="7"/>
  <c r="BQ767" i="7"/>
  <c r="BP767" i="7"/>
  <c r="BO767" i="7"/>
  <c r="BM767" i="7"/>
  <c r="BL767" i="7"/>
  <c r="BK767" i="7"/>
  <c r="BJ767" i="7"/>
  <c r="BI767" i="7"/>
  <c r="BQ766" i="7"/>
  <c r="BP766" i="7"/>
  <c r="BO766" i="7"/>
  <c r="BM766" i="7"/>
  <c r="BL766" i="7"/>
  <c r="BK766" i="7"/>
  <c r="BJ766" i="7"/>
  <c r="BI766" i="7"/>
  <c r="BQ765" i="7"/>
  <c r="BP765" i="7"/>
  <c r="BO765" i="7"/>
  <c r="BM765" i="7"/>
  <c r="BL765" i="7"/>
  <c r="BK765" i="7"/>
  <c r="BJ765" i="7"/>
  <c r="BI765" i="7"/>
  <c r="BQ764" i="7"/>
  <c r="BP764" i="7"/>
  <c r="BO764" i="7"/>
  <c r="BM764" i="7"/>
  <c r="BL764" i="7"/>
  <c r="BK764" i="7"/>
  <c r="BJ764" i="7"/>
  <c r="BI764" i="7"/>
  <c r="BQ763" i="7"/>
  <c r="BP763" i="7"/>
  <c r="BO763" i="7"/>
  <c r="BM763" i="7"/>
  <c r="BL763" i="7"/>
  <c r="BK763" i="7"/>
  <c r="BJ763" i="7"/>
  <c r="BI763" i="7"/>
  <c r="BQ762" i="7"/>
  <c r="BP762" i="7"/>
  <c r="BO762" i="7"/>
  <c r="BM762" i="7"/>
  <c r="BL762" i="7"/>
  <c r="BK762" i="7"/>
  <c r="BJ762" i="7"/>
  <c r="BI762" i="7"/>
  <c r="BQ761" i="7"/>
  <c r="BP761" i="7"/>
  <c r="BO761" i="7"/>
  <c r="BM761" i="7"/>
  <c r="BL761" i="7"/>
  <c r="BK761" i="7"/>
  <c r="BJ761" i="7"/>
  <c r="BI761" i="7"/>
  <c r="BQ760" i="7"/>
  <c r="BP760" i="7"/>
  <c r="BO760" i="7"/>
  <c r="BM760" i="7"/>
  <c r="BL760" i="7"/>
  <c r="BK760" i="7"/>
  <c r="BJ760" i="7"/>
  <c r="BI760" i="7"/>
  <c r="BQ759" i="7"/>
  <c r="BP759" i="7"/>
  <c r="BO759" i="7"/>
  <c r="BM759" i="7"/>
  <c r="BL759" i="7"/>
  <c r="BK759" i="7"/>
  <c r="BJ759" i="7"/>
  <c r="BI759" i="7"/>
  <c r="BQ758" i="7"/>
  <c r="BP758" i="7"/>
  <c r="BO758" i="7"/>
  <c r="BM758" i="7"/>
  <c r="BL758" i="7"/>
  <c r="BK758" i="7"/>
  <c r="BJ758" i="7"/>
  <c r="BI758" i="7"/>
  <c r="BQ757" i="7"/>
  <c r="BP757" i="7"/>
  <c r="BO757" i="7"/>
  <c r="BM757" i="7"/>
  <c r="BL757" i="7"/>
  <c r="BK757" i="7"/>
  <c r="BJ757" i="7"/>
  <c r="BI757" i="7"/>
  <c r="BQ756" i="7"/>
  <c r="BP756" i="7"/>
  <c r="BO756" i="7"/>
  <c r="BM756" i="7"/>
  <c r="BL756" i="7"/>
  <c r="BK756" i="7"/>
  <c r="BJ756" i="7"/>
  <c r="BI756" i="7"/>
  <c r="BQ755" i="7"/>
  <c r="BP755" i="7"/>
  <c r="BO755" i="7"/>
  <c r="BM755" i="7"/>
  <c r="BL755" i="7"/>
  <c r="BK755" i="7"/>
  <c r="BJ755" i="7"/>
  <c r="BI755" i="7"/>
  <c r="BQ754" i="7"/>
  <c r="BP754" i="7"/>
  <c r="BO754" i="7"/>
  <c r="BM754" i="7"/>
  <c r="BL754" i="7"/>
  <c r="BK754" i="7"/>
  <c r="BJ754" i="7"/>
  <c r="BI754" i="7"/>
  <c r="BQ753" i="7"/>
  <c r="BP753" i="7"/>
  <c r="BO753" i="7"/>
  <c r="BM753" i="7"/>
  <c r="BL753" i="7"/>
  <c r="BK753" i="7"/>
  <c r="BJ753" i="7"/>
  <c r="BI753" i="7"/>
  <c r="BQ752" i="7"/>
  <c r="BP752" i="7"/>
  <c r="BO752" i="7"/>
  <c r="BM752" i="7"/>
  <c r="BL752" i="7"/>
  <c r="BK752" i="7"/>
  <c r="BJ752" i="7"/>
  <c r="BI752" i="7"/>
  <c r="BQ751" i="7"/>
  <c r="BP751" i="7"/>
  <c r="BO751" i="7"/>
  <c r="BM751" i="7"/>
  <c r="BL751" i="7"/>
  <c r="BK751" i="7"/>
  <c r="BJ751" i="7"/>
  <c r="BI751" i="7"/>
  <c r="BQ750" i="7"/>
  <c r="BP750" i="7"/>
  <c r="BO750" i="7"/>
  <c r="BM750" i="7"/>
  <c r="BL750" i="7"/>
  <c r="BK750" i="7"/>
  <c r="BJ750" i="7"/>
  <c r="BI750" i="7"/>
  <c r="BQ749" i="7"/>
  <c r="BP749" i="7"/>
  <c r="BO749" i="7"/>
  <c r="BM749" i="7"/>
  <c r="BL749" i="7"/>
  <c r="BK749" i="7"/>
  <c r="BJ749" i="7"/>
  <c r="BI749" i="7"/>
  <c r="BQ748" i="7"/>
  <c r="BP748" i="7"/>
  <c r="BO748" i="7"/>
  <c r="BM748" i="7"/>
  <c r="BL748" i="7"/>
  <c r="BK748" i="7"/>
  <c r="BJ748" i="7"/>
  <c r="BI748" i="7"/>
  <c r="BQ747" i="7"/>
  <c r="BP747" i="7"/>
  <c r="BO747" i="7"/>
  <c r="BM747" i="7"/>
  <c r="BL747" i="7"/>
  <c r="BK747" i="7"/>
  <c r="BJ747" i="7"/>
  <c r="BI747" i="7"/>
  <c r="BQ746" i="7"/>
  <c r="BP746" i="7"/>
  <c r="BO746" i="7"/>
  <c r="BM746" i="7"/>
  <c r="BL746" i="7"/>
  <c r="BK746" i="7"/>
  <c r="BJ746" i="7"/>
  <c r="BI746" i="7"/>
  <c r="BQ745" i="7"/>
  <c r="BP745" i="7"/>
  <c r="BO745" i="7"/>
  <c r="BM745" i="7"/>
  <c r="BL745" i="7"/>
  <c r="BK745" i="7"/>
  <c r="BJ745" i="7"/>
  <c r="BI745" i="7"/>
  <c r="BQ744" i="7"/>
  <c r="BP744" i="7"/>
  <c r="BO744" i="7"/>
  <c r="BM744" i="7"/>
  <c r="BL744" i="7"/>
  <c r="BK744" i="7"/>
  <c r="BJ744" i="7"/>
  <c r="BI744" i="7"/>
  <c r="BQ743" i="7"/>
  <c r="BP743" i="7"/>
  <c r="BO743" i="7"/>
  <c r="BM743" i="7"/>
  <c r="BL743" i="7"/>
  <c r="BK743" i="7"/>
  <c r="BJ743" i="7"/>
  <c r="BI743" i="7"/>
  <c r="BQ742" i="7"/>
  <c r="BP742" i="7"/>
  <c r="BO742" i="7"/>
  <c r="BM742" i="7"/>
  <c r="BL742" i="7"/>
  <c r="BK742" i="7"/>
  <c r="BJ742" i="7"/>
  <c r="BI742" i="7"/>
  <c r="BQ741" i="7"/>
  <c r="BP741" i="7"/>
  <c r="BO741" i="7"/>
  <c r="BM741" i="7"/>
  <c r="BL741" i="7"/>
  <c r="BK741" i="7"/>
  <c r="BJ741" i="7"/>
  <c r="BI741" i="7"/>
  <c r="BQ740" i="7"/>
  <c r="BP740" i="7"/>
  <c r="BO740" i="7"/>
  <c r="BM740" i="7"/>
  <c r="BL740" i="7"/>
  <c r="BK740" i="7"/>
  <c r="BJ740" i="7"/>
  <c r="BI740" i="7"/>
  <c r="BQ739" i="7"/>
  <c r="BP739" i="7"/>
  <c r="BO739" i="7"/>
  <c r="BM739" i="7"/>
  <c r="BL739" i="7"/>
  <c r="BK739" i="7"/>
  <c r="BJ739" i="7"/>
  <c r="BI739" i="7"/>
  <c r="BQ738" i="7"/>
  <c r="BP738" i="7"/>
  <c r="BO738" i="7"/>
  <c r="BM738" i="7"/>
  <c r="BL738" i="7"/>
  <c r="BK738" i="7"/>
  <c r="BJ738" i="7"/>
  <c r="BI738" i="7"/>
  <c r="BQ737" i="7"/>
  <c r="BP737" i="7"/>
  <c r="BO737" i="7"/>
  <c r="BM737" i="7"/>
  <c r="BL737" i="7"/>
  <c r="BK737" i="7"/>
  <c r="BJ737" i="7"/>
  <c r="BI737" i="7"/>
  <c r="BQ736" i="7"/>
  <c r="BP736" i="7"/>
  <c r="BO736" i="7"/>
  <c r="BM736" i="7"/>
  <c r="BL736" i="7"/>
  <c r="BK736" i="7"/>
  <c r="BJ736" i="7"/>
  <c r="BI736" i="7"/>
  <c r="BQ735" i="7"/>
  <c r="BP735" i="7"/>
  <c r="BO735" i="7"/>
  <c r="BM735" i="7"/>
  <c r="BL735" i="7"/>
  <c r="BK735" i="7"/>
  <c r="BJ735" i="7"/>
  <c r="BI735" i="7"/>
  <c r="BQ734" i="7"/>
  <c r="BP734" i="7"/>
  <c r="BO734" i="7"/>
  <c r="BM734" i="7"/>
  <c r="BL734" i="7"/>
  <c r="BK734" i="7"/>
  <c r="BJ734" i="7"/>
  <c r="BI734" i="7"/>
  <c r="BQ733" i="7"/>
  <c r="BP733" i="7"/>
  <c r="BO733" i="7"/>
  <c r="BM733" i="7"/>
  <c r="BL733" i="7"/>
  <c r="BK733" i="7"/>
  <c r="BJ733" i="7"/>
  <c r="BI733" i="7"/>
  <c r="BQ732" i="7"/>
  <c r="BP732" i="7"/>
  <c r="BO732" i="7"/>
  <c r="BM732" i="7"/>
  <c r="BL732" i="7"/>
  <c r="BK732" i="7"/>
  <c r="BJ732" i="7"/>
  <c r="BI732" i="7"/>
  <c r="BQ731" i="7"/>
  <c r="BP731" i="7"/>
  <c r="BO731" i="7"/>
  <c r="BM731" i="7"/>
  <c r="BL731" i="7"/>
  <c r="BK731" i="7"/>
  <c r="BJ731" i="7"/>
  <c r="BI731" i="7"/>
  <c r="BQ730" i="7"/>
  <c r="BP730" i="7"/>
  <c r="BO730" i="7"/>
  <c r="BM730" i="7"/>
  <c r="BL730" i="7"/>
  <c r="BK730" i="7"/>
  <c r="BJ730" i="7"/>
  <c r="BI730" i="7"/>
  <c r="BQ729" i="7"/>
  <c r="BP729" i="7"/>
  <c r="BO729" i="7"/>
  <c r="BM729" i="7"/>
  <c r="BL729" i="7"/>
  <c r="BK729" i="7"/>
  <c r="BJ729" i="7"/>
  <c r="BI729" i="7"/>
  <c r="BQ728" i="7"/>
  <c r="BP728" i="7"/>
  <c r="BO728" i="7"/>
  <c r="BM728" i="7"/>
  <c r="BL728" i="7"/>
  <c r="BK728" i="7"/>
  <c r="BJ728" i="7"/>
  <c r="BI728" i="7"/>
  <c r="BQ727" i="7"/>
  <c r="BP727" i="7"/>
  <c r="BO727" i="7"/>
  <c r="BM727" i="7"/>
  <c r="BL727" i="7"/>
  <c r="BK727" i="7"/>
  <c r="BJ727" i="7"/>
  <c r="BI727" i="7"/>
  <c r="BQ726" i="7"/>
  <c r="BP726" i="7"/>
  <c r="BO726" i="7"/>
  <c r="BM726" i="7"/>
  <c r="BL726" i="7"/>
  <c r="BK726" i="7"/>
  <c r="BJ726" i="7"/>
  <c r="BI726" i="7"/>
  <c r="BQ725" i="7"/>
  <c r="BP725" i="7"/>
  <c r="BO725" i="7"/>
  <c r="BM725" i="7"/>
  <c r="BL725" i="7"/>
  <c r="BK725" i="7"/>
  <c r="BJ725" i="7"/>
  <c r="BI725" i="7"/>
  <c r="BQ724" i="7"/>
  <c r="BP724" i="7"/>
  <c r="BO724" i="7"/>
  <c r="BM724" i="7"/>
  <c r="BL724" i="7"/>
  <c r="BK724" i="7"/>
  <c r="BJ724" i="7"/>
  <c r="BI724" i="7"/>
  <c r="BQ723" i="7"/>
  <c r="BP723" i="7"/>
  <c r="BO723" i="7"/>
  <c r="BM723" i="7"/>
  <c r="BL723" i="7"/>
  <c r="BK723" i="7"/>
  <c r="BJ723" i="7"/>
  <c r="BI723" i="7"/>
  <c r="BQ722" i="7"/>
  <c r="BP722" i="7"/>
  <c r="BO722" i="7"/>
  <c r="BM722" i="7"/>
  <c r="BL722" i="7"/>
  <c r="BK722" i="7"/>
  <c r="BJ722" i="7"/>
  <c r="BI722" i="7"/>
  <c r="BQ721" i="7"/>
  <c r="BP721" i="7"/>
  <c r="BO721" i="7"/>
  <c r="BM721" i="7"/>
  <c r="BL721" i="7"/>
  <c r="BK721" i="7"/>
  <c r="BJ721" i="7"/>
  <c r="BI721" i="7"/>
  <c r="BQ720" i="7"/>
  <c r="BP720" i="7"/>
  <c r="BO720" i="7"/>
  <c r="BM720" i="7"/>
  <c r="BL720" i="7"/>
  <c r="BK720" i="7"/>
  <c r="BJ720" i="7"/>
  <c r="BI720" i="7"/>
  <c r="BQ719" i="7"/>
  <c r="BP719" i="7"/>
  <c r="BO719" i="7"/>
  <c r="BM719" i="7"/>
  <c r="BL719" i="7"/>
  <c r="BK719" i="7"/>
  <c r="BJ719" i="7"/>
  <c r="BI719" i="7"/>
  <c r="BQ718" i="7"/>
  <c r="BP718" i="7"/>
  <c r="BO718" i="7"/>
  <c r="BM718" i="7"/>
  <c r="BL718" i="7"/>
  <c r="BK718" i="7"/>
  <c r="BJ718" i="7"/>
  <c r="BI718" i="7"/>
  <c r="BQ717" i="7"/>
  <c r="BP717" i="7"/>
  <c r="BO717" i="7"/>
  <c r="BM717" i="7"/>
  <c r="BL717" i="7"/>
  <c r="BK717" i="7"/>
  <c r="BJ717" i="7"/>
  <c r="BI717" i="7"/>
  <c r="BQ716" i="7"/>
  <c r="BP716" i="7"/>
  <c r="BO716" i="7"/>
  <c r="BM716" i="7"/>
  <c r="BL716" i="7"/>
  <c r="BK716" i="7"/>
  <c r="BJ716" i="7"/>
  <c r="BI716" i="7"/>
  <c r="BQ715" i="7"/>
  <c r="BP715" i="7"/>
  <c r="BO715" i="7"/>
  <c r="BM715" i="7"/>
  <c r="BL715" i="7"/>
  <c r="BK715" i="7"/>
  <c r="BJ715" i="7"/>
  <c r="BI715" i="7"/>
  <c r="BQ714" i="7"/>
  <c r="BP714" i="7"/>
  <c r="BO714" i="7"/>
  <c r="BM714" i="7"/>
  <c r="BL714" i="7"/>
  <c r="BK714" i="7"/>
  <c r="BJ714" i="7"/>
  <c r="BI714" i="7"/>
  <c r="BQ713" i="7"/>
  <c r="BP713" i="7"/>
  <c r="BO713" i="7"/>
  <c r="BM713" i="7"/>
  <c r="BL713" i="7"/>
  <c r="BK713" i="7"/>
  <c r="BJ713" i="7"/>
  <c r="BI713" i="7"/>
  <c r="BQ712" i="7"/>
  <c r="BP712" i="7"/>
  <c r="BO712" i="7"/>
  <c r="BM712" i="7"/>
  <c r="BL712" i="7"/>
  <c r="BK712" i="7"/>
  <c r="BJ712" i="7"/>
  <c r="BI712" i="7"/>
  <c r="BQ711" i="7"/>
  <c r="BP711" i="7"/>
  <c r="BO711" i="7"/>
  <c r="BM711" i="7"/>
  <c r="BL711" i="7"/>
  <c r="BK711" i="7"/>
  <c r="BJ711" i="7"/>
  <c r="BI711" i="7"/>
  <c r="BQ710" i="7"/>
  <c r="BP710" i="7"/>
  <c r="BO710" i="7"/>
  <c r="BM710" i="7"/>
  <c r="BL710" i="7"/>
  <c r="BK710" i="7"/>
  <c r="BJ710" i="7"/>
  <c r="BI710" i="7"/>
  <c r="BQ709" i="7"/>
  <c r="BP709" i="7"/>
  <c r="BO709" i="7"/>
  <c r="BM709" i="7"/>
  <c r="BL709" i="7"/>
  <c r="BK709" i="7"/>
  <c r="BJ709" i="7"/>
  <c r="BI709" i="7"/>
  <c r="BQ708" i="7"/>
  <c r="BP708" i="7"/>
  <c r="BO708" i="7"/>
  <c r="BM708" i="7"/>
  <c r="BL708" i="7"/>
  <c r="BK708" i="7"/>
  <c r="BJ708" i="7"/>
  <c r="BI708" i="7"/>
  <c r="BQ707" i="7"/>
  <c r="BP707" i="7"/>
  <c r="BO707" i="7"/>
  <c r="BM707" i="7"/>
  <c r="BL707" i="7"/>
  <c r="BK707" i="7"/>
  <c r="BJ707" i="7"/>
  <c r="BI707" i="7"/>
  <c r="BQ706" i="7"/>
  <c r="BP706" i="7"/>
  <c r="BO706" i="7"/>
  <c r="BM706" i="7"/>
  <c r="BL706" i="7"/>
  <c r="BK706" i="7"/>
  <c r="BJ706" i="7"/>
  <c r="BI706" i="7"/>
  <c r="BQ705" i="7"/>
  <c r="BP705" i="7"/>
  <c r="BO705" i="7"/>
  <c r="BM705" i="7"/>
  <c r="BL705" i="7"/>
  <c r="BK705" i="7"/>
  <c r="BJ705" i="7"/>
  <c r="BI705" i="7"/>
  <c r="BQ704" i="7"/>
  <c r="BP704" i="7"/>
  <c r="BO704" i="7"/>
  <c r="BM704" i="7"/>
  <c r="BL704" i="7"/>
  <c r="BK704" i="7"/>
  <c r="BJ704" i="7"/>
  <c r="BI704" i="7"/>
  <c r="BQ703" i="7"/>
  <c r="BP703" i="7"/>
  <c r="BO703" i="7"/>
  <c r="BM703" i="7"/>
  <c r="BL703" i="7"/>
  <c r="BK703" i="7"/>
  <c r="BJ703" i="7"/>
  <c r="BI703" i="7"/>
  <c r="BQ702" i="7"/>
  <c r="BP702" i="7"/>
  <c r="BO702" i="7"/>
  <c r="BM702" i="7"/>
  <c r="BL702" i="7"/>
  <c r="BK702" i="7"/>
  <c r="BJ702" i="7"/>
  <c r="BI702" i="7"/>
  <c r="BQ701" i="7"/>
  <c r="BP701" i="7"/>
  <c r="BO701" i="7"/>
  <c r="BM701" i="7"/>
  <c r="BL701" i="7"/>
  <c r="BK701" i="7"/>
  <c r="BJ701" i="7"/>
  <c r="BI701" i="7"/>
  <c r="BQ700" i="7"/>
  <c r="BP700" i="7"/>
  <c r="BO700" i="7"/>
  <c r="BM700" i="7"/>
  <c r="BL700" i="7"/>
  <c r="BK700" i="7"/>
  <c r="BJ700" i="7"/>
  <c r="BI700" i="7"/>
  <c r="BQ699" i="7"/>
  <c r="BP699" i="7"/>
  <c r="BO699" i="7"/>
  <c r="BM699" i="7"/>
  <c r="BL699" i="7"/>
  <c r="BK699" i="7"/>
  <c r="BJ699" i="7"/>
  <c r="BI699" i="7"/>
  <c r="BQ698" i="7"/>
  <c r="BP698" i="7"/>
  <c r="BO698" i="7"/>
  <c r="BM698" i="7"/>
  <c r="BL698" i="7"/>
  <c r="BK698" i="7"/>
  <c r="BJ698" i="7"/>
  <c r="BI698" i="7"/>
  <c r="BQ697" i="7"/>
  <c r="BP697" i="7"/>
  <c r="BO697" i="7"/>
  <c r="BM697" i="7"/>
  <c r="BL697" i="7"/>
  <c r="BK697" i="7"/>
  <c r="BJ697" i="7"/>
  <c r="BI697" i="7"/>
  <c r="BQ696" i="7"/>
  <c r="BP696" i="7"/>
  <c r="BO696" i="7"/>
  <c r="BM696" i="7"/>
  <c r="BL696" i="7"/>
  <c r="BK696" i="7"/>
  <c r="BJ696" i="7"/>
  <c r="BI696" i="7"/>
  <c r="BQ695" i="7"/>
  <c r="BP695" i="7"/>
  <c r="BO695" i="7"/>
  <c r="BM695" i="7"/>
  <c r="BL695" i="7"/>
  <c r="BK695" i="7"/>
  <c r="BJ695" i="7"/>
  <c r="BI695" i="7"/>
  <c r="BQ694" i="7"/>
  <c r="BP694" i="7"/>
  <c r="BO694" i="7"/>
  <c r="BM694" i="7"/>
  <c r="BL694" i="7"/>
  <c r="BK694" i="7"/>
  <c r="BJ694" i="7"/>
  <c r="BI694" i="7"/>
  <c r="BQ693" i="7"/>
  <c r="BP693" i="7"/>
  <c r="BO693" i="7"/>
  <c r="BM693" i="7"/>
  <c r="BL693" i="7"/>
  <c r="BK693" i="7"/>
  <c r="BJ693" i="7"/>
  <c r="BI693" i="7"/>
  <c r="BQ692" i="7"/>
  <c r="BP692" i="7"/>
  <c r="BO692" i="7"/>
  <c r="BM692" i="7"/>
  <c r="BL692" i="7"/>
  <c r="BK692" i="7"/>
  <c r="BJ692" i="7"/>
  <c r="BI692" i="7"/>
  <c r="BQ691" i="7"/>
  <c r="BP691" i="7"/>
  <c r="BO691" i="7"/>
  <c r="BM691" i="7"/>
  <c r="BL691" i="7"/>
  <c r="BK691" i="7"/>
  <c r="BJ691" i="7"/>
  <c r="BI691" i="7"/>
  <c r="BQ690" i="7"/>
  <c r="BP690" i="7"/>
  <c r="BO690" i="7"/>
  <c r="BM690" i="7"/>
  <c r="BL690" i="7"/>
  <c r="BK690" i="7"/>
  <c r="BJ690" i="7"/>
  <c r="BI690" i="7"/>
  <c r="BQ689" i="7"/>
  <c r="BP689" i="7"/>
  <c r="BO689" i="7"/>
  <c r="BM689" i="7"/>
  <c r="BL689" i="7"/>
  <c r="BK689" i="7"/>
  <c r="BJ689" i="7"/>
  <c r="BI689" i="7"/>
  <c r="BQ688" i="7"/>
  <c r="BP688" i="7"/>
  <c r="BO688" i="7"/>
  <c r="BM688" i="7"/>
  <c r="BL688" i="7"/>
  <c r="BK688" i="7"/>
  <c r="BJ688" i="7"/>
  <c r="BI688" i="7"/>
  <c r="BQ687" i="7"/>
  <c r="BP687" i="7"/>
  <c r="BO687" i="7"/>
  <c r="BM687" i="7"/>
  <c r="BL687" i="7"/>
  <c r="BK687" i="7"/>
  <c r="BJ687" i="7"/>
  <c r="BI687" i="7"/>
  <c r="BQ686" i="7"/>
  <c r="BP686" i="7"/>
  <c r="BO686" i="7"/>
  <c r="BM686" i="7"/>
  <c r="BL686" i="7"/>
  <c r="BK686" i="7"/>
  <c r="BJ686" i="7"/>
  <c r="BI686" i="7"/>
  <c r="BQ685" i="7"/>
  <c r="BP685" i="7"/>
  <c r="BO685" i="7"/>
  <c r="BM685" i="7"/>
  <c r="BL685" i="7"/>
  <c r="BK685" i="7"/>
  <c r="BJ685" i="7"/>
  <c r="BI685" i="7"/>
  <c r="BQ684" i="7"/>
  <c r="BP684" i="7"/>
  <c r="BO684" i="7"/>
  <c r="BM684" i="7"/>
  <c r="BL684" i="7"/>
  <c r="BK684" i="7"/>
  <c r="BJ684" i="7"/>
  <c r="BI684" i="7"/>
  <c r="BQ683" i="7"/>
  <c r="BP683" i="7"/>
  <c r="BO683" i="7"/>
  <c r="BM683" i="7"/>
  <c r="BL683" i="7"/>
  <c r="BK683" i="7"/>
  <c r="BJ683" i="7"/>
  <c r="BI683" i="7"/>
  <c r="BQ682" i="7"/>
  <c r="BP682" i="7"/>
  <c r="BO682" i="7"/>
  <c r="BM682" i="7"/>
  <c r="BL682" i="7"/>
  <c r="BK682" i="7"/>
  <c r="BJ682" i="7"/>
  <c r="BI682" i="7"/>
  <c r="BQ681" i="7"/>
  <c r="BP681" i="7"/>
  <c r="BO681" i="7"/>
  <c r="BM681" i="7"/>
  <c r="BL681" i="7"/>
  <c r="BK681" i="7"/>
  <c r="BJ681" i="7"/>
  <c r="BI681" i="7"/>
  <c r="BQ680" i="7"/>
  <c r="BP680" i="7"/>
  <c r="BO680" i="7"/>
  <c r="BM680" i="7"/>
  <c r="BL680" i="7"/>
  <c r="BK680" i="7"/>
  <c r="BJ680" i="7"/>
  <c r="BI680" i="7"/>
  <c r="BQ679" i="7"/>
  <c r="BP679" i="7"/>
  <c r="BO679" i="7"/>
  <c r="BM679" i="7"/>
  <c r="BL679" i="7"/>
  <c r="BK679" i="7"/>
  <c r="BJ679" i="7"/>
  <c r="BI679" i="7"/>
  <c r="BQ678" i="7"/>
  <c r="BP678" i="7"/>
  <c r="BO678" i="7"/>
  <c r="BM678" i="7"/>
  <c r="BL678" i="7"/>
  <c r="BK678" i="7"/>
  <c r="BJ678" i="7"/>
  <c r="BI678" i="7"/>
  <c r="BQ677" i="7"/>
  <c r="BP677" i="7"/>
  <c r="BO677" i="7"/>
  <c r="BM677" i="7"/>
  <c r="BL677" i="7"/>
  <c r="BK677" i="7"/>
  <c r="BJ677" i="7"/>
  <c r="BI677" i="7"/>
  <c r="BQ676" i="7"/>
  <c r="BP676" i="7"/>
  <c r="BO676" i="7"/>
  <c r="BM676" i="7"/>
  <c r="BL676" i="7"/>
  <c r="BK676" i="7"/>
  <c r="BJ676" i="7"/>
  <c r="BI676" i="7"/>
  <c r="BQ675" i="7"/>
  <c r="BP675" i="7"/>
  <c r="BO675" i="7"/>
  <c r="BM675" i="7"/>
  <c r="BL675" i="7"/>
  <c r="BK675" i="7"/>
  <c r="BJ675" i="7"/>
  <c r="BI675" i="7"/>
  <c r="BQ674" i="7"/>
  <c r="BP674" i="7"/>
  <c r="BO674" i="7"/>
  <c r="BM674" i="7"/>
  <c r="BL674" i="7"/>
  <c r="BK674" i="7"/>
  <c r="BJ674" i="7"/>
  <c r="BI674" i="7"/>
  <c r="BQ673" i="7"/>
  <c r="BP673" i="7"/>
  <c r="BO673" i="7"/>
  <c r="BM673" i="7"/>
  <c r="BL673" i="7"/>
  <c r="BK673" i="7"/>
  <c r="BJ673" i="7"/>
  <c r="BI673" i="7"/>
  <c r="BQ672" i="7"/>
  <c r="BP672" i="7"/>
  <c r="BO672" i="7"/>
  <c r="BM672" i="7"/>
  <c r="BL672" i="7"/>
  <c r="BK672" i="7"/>
  <c r="BJ672" i="7"/>
  <c r="BI672" i="7"/>
  <c r="BQ671" i="7"/>
  <c r="BP671" i="7"/>
  <c r="BO671" i="7"/>
  <c r="BM671" i="7"/>
  <c r="BL671" i="7"/>
  <c r="BK671" i="7"/>
  <c r="BJ671" i="7"/>
  <c r="BI671" i="7"/>
  <c r="BQ670" i="7"/>
  <c r="BP670" i="7"/>
  <c r="BO670" i="7"/>
  <c r="BM670" i="7"/>
  <c r="BL670" i="7"/>
  <c r="BK670" i="7"/>
  <c r="BJ670" i="7"/>
  <c r="BI670" i="7"/>
  <c r="BQ669" i="7"/>
  <c r="BP669" i="7"/>
  <c r="BO669" i="7"/>
  <c r="BM669" i="7"/>
  <c r="BL669" i="7"/>
  <c r="BK669" i="7"/>
  <c r="BJ669" i="7"/>
  <c r="BI669" i="7"/>
  <c r="BQ668" i="7"/>
  <c r="BP668" i="7"/>
  <c r="BO668" i="7"/>
  <c r="BM668" i="7"/>
  <c r="BL668" i="7"/>
  <c r="BK668" i="7"/>
  <c r="BJ668" i="7"/>
  <c r="BI668" i="7"/>
  <c r="BQ667" i="7"/>
  <c r="BP667" i="7"/>
  <c r="BO667" i="7"/>
  <c r="BM667" i="7"/>
  <c r="BL667" i="7"/>
  <c r="BK667" i="7"/>
  <c r="BJ667" i="7"/>
  <c r="BI667" i="7"/>
  <c r="BQ666" i="7"/>
  <c r="BP666" i="7"/>
  <c r="BO666" i="7"/>
  <c r="BM666" i="7"/>
  <c r="BL666" i="7"/>
  <c r="BK666" i="7"/>
  <c r="BJ666" i="7"/>
  <c r="BI666" i="7"/>
  <c r="BQ665" i="7"/>
  <c r="BP665" i="7"/>
  <c r="BO665" i="7"/>
  <c r="BM665" i="7"/>
  <c r="BL665" i="7"/>
  <c r="BK665" i="7"/>
  <c r="BJ665" i="7"/>
  <c r="BI665" i="7"/>
  <c r="BQ664" i="7"/>
  <c r="BP664" i="7"/>
  <c r="BO664" i="7"/>
  <c r="BM664" i="7"/>
  <c r="BL664" i="7"/>
  <c r="BK664" i="7"/>
  <c r="BJ664" i="7"/>
  <c r="BI664" i="7"/>
  <c r="BQ663" i="7"/>
  <c r="BP663" i="7"/>
  <c r="BO663" i="7"/>
  <c r="BM663" i="7"/>
  <c r="BL663" i="7"/>
  <c r="BK663" i="7"/>
  <c r="BJ663" i="7"/>
  <c r="BI663" i="7"/>
  <c r="BQ662" i="7"/>
  <c r="BP662" i="7"/>
  <c r="BO662" i="7"/>
  <c r="BM662" i="7"/>
  <c r="BL662" i="7"/>
  <c r="BK662" i="7"/>
  <c r="BJ662" i="7"/>
  <c r="BI662" i="7"/>
  <c r="BQ661" i="7"/>
  <c r="BP661" i="7"/>
  <c r="BO661" i="7"/>
  <c r="BM661" i="7"/>
  <c r="BL661" i="7"/>
  <c r="BK661" i="7"/>
  <c r="BJ661" i="7"/>
  <c r="BI661" i="7"/>
  <c r="BQ660" i="7"/>
  <c r="BP660" i="7"/>
  <c r="BO660" i="7"/>
  <c r="BM660" i="7"/>
  <c r="BL660" i="7"/>
  <c r="BK660" i="7"/>
  <c r="BJ660" i="7"/>
  <c r="BI660" i="7"/>
  <c r="BQ659" i="7"/>
  <c r="BP659" i="7"/>
  <c r="BO659" i="7"/>
  <c r="BM659" i="7"/>
  <c r="BL659" i="7"/>
  <c r="BK659" i="7"/>
  <c r="BJ659" i="7"/>
  <c r="BI659" i="7"/>
  <c r="BQ658" i="7"/>
  <c r="BP658" i="7"/>
  <c r="BO658" i="7"/>
  <c r="BM658" i="7"/>
  <c r="BL658" i="7"/>
  <c r="BK658" i="7"/>
  <c r="BJ658" i="7"/>
  <c r="BI658" i="7"/>
  <c r="BQ657" i="7"/>
  <c r="BP657" i="7"/>
  <c r="BO657" i="7"/>
  <c r="BM657" i="7"/>
  <c r="BL657" i="7"/>
  <c r="BK657" i="7"/>
  <c r="BJ657" i="7"/>
  <c r="BI657" i="7"/>
  <c r="BQ656" i="7"/>
  <c r="BP656" i="7"/>
  <c r="BO656" i="7"/>
  <c r="BM656" i="7"/>
  <c r="BL656" i="7"/>
  <c r="BK656" i="7"/>
  <c r="BJ656" i="7"/>
  <c r="BI656" i="7"/>
  <c r="BQ655" i="7"/>
  <c r="BP655" i="7"/>
  <c r="BO655" i="7"/>
  <c r="BM655" i="7"/>
  <c r="BL655" i="7"/>
  <c r="BK655" i="7"/>
  <c r="BJ655" i="7"/>
  <c r="BI655" i="7"/>
  <c r="BQ654" i="7"/>
  <c r="BP654" i="7"/>
  <c r="BO654" i="7"/>
  <c r="BM654" i="7"/>
  <c r="BL654" i="7"/>
  <c r="BK654" i="7"/>
  <c r="BJ654" i="7"/>
  <c r="BI654" i="7"/>
  <c r="BQ653" i="7"/>
  <c r="BP653" i="7"/>
  <c r="BO653" i="7"/>
  <c r="BM653" i="7"/>
  <c r="BL653" i="7"/>
  <c r="BK653" i="7"/>
  <c r="BJ653" i="7"/>
  <c r="BI653" i="7"/>
  <c r="BQ652" i="7"/>
  <c r="BP652" i="7"/>
  <c r="BO652" i="7"/>
  <c r="BM652" i="7"/>
  <c r="BL652" i="7"/>
  <c r="BK652" i="7"/>
  <c r="BJ652" i="7"/>
  <c r="BI652" i="7"/>
  <c r="BQ651" i="7"/>
  <c r="BP651" i="7"/>
  <c r="BO651" i="7"/>
  <c r="BM651" i="7"/>
  <c r="BL651" i="7"/>
  <c r="BK651" i="7"/>
  <c r="BJ651" i="7"/>
  <c r="BI651" i="7"/>
  <c r="BQ650" i="7"/>
  <c r="BP650" i="7"/>
  <c r="BO650" i="7"/>
  <c r="BM650" i="7"/>
  <c r="BL650" i="7"/>
  <c r="BK650" i="7"/>
  <c r="BJ650" i="7"/>
  <c r="BI650" i="7"/>
  <c r="BQ649" i="7"/>
  <c r="BP649" i="7"/>
  <c r="BO649" i="7"/>
  <c r="BM649" i="7"/>
  <c r="BL649" i="7"/>
  <c r="BK649" i="7"/>
  <c r="BJ649" i="7"/>
  <c r="BI649" i="7"/>
  <c r="BQ648" i="7"/>
  <c r="BP648" i="7"/>
  <c r="BO648" i="7"/>
  <c r="BM648" i="7"/>
  <c r="BL648" i="7"/>
  <c r="BK648" i="7"/>
  <c r="BJ648" i="7"/>
  <c r="BI648" i="7"/>
  <c r="BQ647" i="7"/>
  <c r="BP647" i="7"/>
  <c r="BO647" i="7"/>
  <c r="BM647" i="7"/>
  <c r="BL647" i="7"/>
  <c r="BK647" i="7"/>
  <c r="BJ647" i="7"/>
  <c r="BI647" i="7"/>
  <c r="BQ646" i="7"/>
  <c r="BP646" i="7"/>
  <c r="BO646" i="7"/>
  <c r="BM646" i="7"/>
  <c r="BL646" i="7"/>
  <c r="BK646" i="7"/>
  <c r="BJ646" i="7"/>
  <c r="BI646" i="7"/>
  <c r="BQ645" i="7"/>
  <c r="BP645" i="7"/>
  <c r="BO645" i="7"/>
  <c r="BM645" i="7"/>
  <c r="BL645" i="7"/>
  <c r="BK645" i="7"/>
  <c r="BJ645" i="7"/>
  <c r="BI645" i="7"/>
  <c r="BQ644" i="7"/>
  <c r="BP644" i="7"/>
  <c r="BO644" i="7"/>
  <c r="BM644" i="7"/>
  <c r="BL644" i="7"/>
  <c r="BK644" i="7"/>
  <c r="BJ644" i="7"/>
  <c r="BI644" i="7"/>
  <c r="BQ643" i="7"/>
  <c r="BP643" i="7"/>
  <c r="BO643" i="7"/>
  <c r="BM643" i="7"/>
  <c r="BL643" i="7"/>
  <c r="BK643" i="7"/>
  <c r="BJ643" i="7"/>
  <c r="BI643" i="7"/>
  <c r="BQ642" i="7"/>
  <c r="BP642" i="7"/>
  <c r="BO642" i="7"/>
  <c r="BM642" i="7"/>
  <c r="BL642" i="7"/>
  <c r="BK642" i="7"/>
  <c r="BJ642" i="7"/>
  <c r="BI642" i="7"/>
  <c r="BQ641" i="7"/>
  <c r="BP641" i="7"/>
  <c r="BO641" i="7"/>
  <c r="BM641" i="7"/>
  <c r="BL641" i="7"/>
  <c r="BK641" i="7"/>
  <c r="BJ641" i="7"/>
  <c r="BI641" i="7"/>
  <c r="BQ640" i="7"/>
  <c r="BP640" i="7"/>
  <c r="BO640" i="7"/>
  <c r="BM640" i="7"/>
  <c r="BL640" i="7"/>
  <c r="BK640" i="7"/>
  <c r="BJ640" i="7"/>
  <c r="BI640" i="7"/>
  <c r="BQ639" i="7"/>
  <c r="BP639" i="7"/>
  <c r="BO639" i="7"/>
  <c r="BM639" i="7"/>
  <c r="BL639" i="7"/>
  <c r="BK639" i="7"/>
  <c r="BJ639" i="7"/>
  <c r="BI639" i="7"/>
  <c r="BQ638" i="7"/>
  <c r="BP638" i="7"/>
  <c r="BO638" i="7"/>
  <c r="BM638" i="7"/>
  <c r="BL638" i="7"/>
  <c r="BK638" i="7"/>
  <c r="BJ638" i="7"/>
  <c r="BI638" i="7"/>
  <c r="BQ637" i="7"/>
  <c r="BP637" i="7"/>
  <c r="BO637" i="7"/>
  <c r="BM637" i="7"/>
  <c r="BL637" i="7"/>
  <c r="BK637" i="7"/>
  <c r="BJ637" i="7"/>
  <c r="BI637" i="7"/>
  <c r="BQ636" i="7"/>
  <c r="BP636" i="7"/>
  <c r="BO636" i="7"/>
  <c r="BM636" i="7"/>
  <c r="BL636" i="7"/>
  <c r="BK636" i="7"/>
  <c r="BJ636" i="7"/>
  <c r="BI636" i="7"/>
  <c r="BQ635" i="7"/>
  <c r="BP635" i="7"/>
  <c r="BO635" i="7"/>
  <c r="BM635" i="7"/>
  <c r="BL635" i="7"/>
  <c r="BK635" i="7"/>
  <c r="BJ635" i="7"/>
  <c r="BI635" i="7"/>
  <c r="BQ634" i="7"/>
  <c r="BP634" i="7"/>
  <c r="BO634" i="7"/>
  <c r="BM634" i="7"/>
  <c r="BL634" i="7"/>
  <c r="BK634" i="7"/>
  <c r="BJ634" i="7"/>
  <c r="BI634" i="7"/>
  <c r="BQ633" i="7"/>
  <c r="BP633" i="7"/>
  <c r="BO633" i="7"/>
  <c r="BM633" i="7"/>
  <c r="BL633" i="7"/>
  <c r="BK633" i="7"/>
  <c r="BJ633" i="7"/>
  <c r="BI633" i="7"/>
  <c r="BQ632" i="7"/>
  <c r="BP632" i="7"/>
  <c r="BO632" i="7"/>
  <c r="BM632" i="7"/>
  <c r="BL632" i="7"/>
  <c r="BK632" i="7"/>
  <c r="BJ632" i="7"/>
  <c r="BI632" i="7"/>
  <c r="BQ631" i="7"/>
  <c r="BP631" i="7"/>
  <c r="BO631" i="7"/>
  <c r="BM631" i="7"/>
  <c r="BL631" i="7"/>
  <c r="BK631" i="7"/>
  <c r="BJ631" i="7"/>
  <c r="BI631" i="7"/>
  <c r="BQ630" i="7"/>
  <c r="BP630" i="7"/>
  <c r="BO630" i="7"/>
  <c r="BM630" i="7"/>
  <c r="BL630" i="7"/>
  <c r="BK630" i="7"/>
  <c r="BJ630" i="7"/>
  <c r="BI630" i="7"/>
  <c r="BQ629" i="7"/>
  <c r="BP629" i="7"/>
  <c r="BO629" i="7"/>
  <c r="BM629" i="7"/>
  <c r="BL629" i="7"/>
  <c r="BK629" i="7"/>
  <c r="BJ629" i="7"/>
  <c r="BI629" i="7"/>
  <c r="BQ628" i="7"/>
  <c r="BP628" i="7"/>
  <c r="BO628" i="7"/>
  <c r="BM628" i="7"/>
  <c r="BL628" i="7"/>
  <c r="BK628" i="7"/>
  <c r="BJ628" i="7"/>
  <c r="BI628" i="7"/>
  <c r="BQ627" i="7"/>
  <c r="BP627" i="7"/>
  <c r="BO627" i="7"/>
  <c r="BM627" i="7"/>
  <c r="BL627" i="7"/>
  <c r="BK627" i="7"/>
  <c r="BJ627" i="7"/>
  <c r="BI627" i="7"/>
  <c r="BQ626" i="7"/>
  <c r="BP626" i="7"/>
  <c r="BO626" i="7"/>
  <c r="BM626" i="7"/>
  <c r="BL626" i="7"/>
  <c r="BK626" i="7"/>
  <c r="BJ626" i="7"/>
  <c r="BI626" i="7"/>
  <c r="BQ625" i="7"/>
  <c r="BP625" i="7"/>
  <c r="BO625" i="7"/>
  <c r="BM625" i="7"/>
  <c r="BL625" i="7"/>
  <c r="BK625" i="7"/>
  <c r="BJ625" i="7"/>
  <c r="BI625" i="7"/>
  <c r="BQ624" i="7"/>
  <c r="BP624" i="7"/>
  <c r="BO624" i="7"/>
  <c r="BM624" i="7"/>
  <c r="BL624" i="7"/>
  <c r="BK624" i="7"/>
  <c r="BJ624" i="7"/>
  <c r="BI624" i="7"/>
  <c r="BQ623" i="7"/>
  <c r="BP623" i="7"/>
  <c r="BO623" i="7"/>
  <c r="BM623" i="7"/>
  <c r="BL623" i="7"/>
  <c r="BK623" i="7"/>
  <c r="BJ623" i="7"/>
  <c r="BI623" i="7"/>
  <c r="BQ622" i="7"/>
  <c r="BP622" i="7"/>
  <c r="BO622" i="7"/>
  <c r="BM622" i="7"/>
  <c r="BL622" i="7"/>
  <c r="BK622" i="7"/>
  <c r="BJ622" i="7"/>
  <c r="BI622" i="7"/>
  <c r="BQ621" i="7"/>
  <c r="BP621" i="7"/>
  <c r="BO621" i="7"/>
  <c r="BM621" i="7"/>
  <c r="BL621" i="7"/>
  <c r="BK621" i="7"/>
  <c r="BJ621" i="7"/>
  <c r="BI621" i="7"/>
  <c r="BQ620" i="7"/>
  <c r="BP620" i="7"/>
  <c r="BO620" i="7"/>
  <c r="BM620" i="7"/>
  <c r="BL620" i="7"/>
  <c r="BK620" i="7"/>
  <c r="BJ620" i="7"/>
  <c r="BI620" i="7"/>
  <c r="BQ619" i="7"/>
  <c r="BP619" i="7"/>
  <c r="BO619" i="7"/>
  <c r="BM619" i="7"/>
  <c r="BL619" i="7"/>
  <c r="BK619" i="7"/>
  <c r="BJ619" i="7"/>
  <c r="BI619" i="7"/>
  <c r="BQ618" i="7"/>
  <c r="BP618" i="7"/>
  <c r="BO618" i="7"/>
  <c r="BM618" i="7"/>
  <c r="BL618" i="7"/>
  <c r="BK618" i="7"/>
  <c r="BJ618" i="7"/>
  <c r="BI618" i="7"/>
  <c r="BQ617" i="7"/>
  <c r="BP617" i="7"/>
  <c r="BO617" i="7"/>
  <c r="BM617" i="7"/>
  <c r="BL617" i="7"/>
  <c r="BK617" i="7"/>
  <c r="BJ617" i="7"/>
  <c r="BI617" i="7"/>
  <c r="BQ616" i="7"/>
  <c r="BP616" i="7"/>
  <c r="BO616" i="7"/>
  <c r="BM616" i="7"/>
  <c r="BL616" i="7"/>
  <c r="BK616" i="7"/>
  <c r="BJ616" i="7"/>
  <c r="BI616" i="7"/>
  <c r="BQ615" i="7"/>
  <c r="BP615" i="7"/>
  <c r="BO615" i="7"/>
  <c r="BM615" i="7"/>
  <c r="BL615" i="7"/>
  <c r="BK615" i="7"/>
  <c r="BJ615" i="7"/>
  <c r="BI615" i="7"/>
  <c r="BQ614" i="7"/>
  <c r="BP614" i="7"/>
  <c r="BO614" i="7"/>
  <c r="BM614" i="7"/>
  <c r="BL614" i="7"/>
  <c r="BK614" i="7"/>
  <c r="BJ614" i="7"/>
  <c r="BI614" i="7"/>
  <c r="BQ613" i="7"/>
  <c r="BP613" i="7"/>
  <c r="BO613" i="7"/>
  <c r="BM613" i="7"/>
  <c r="BL613" i="7"/>
  <c r="BK613" i="7"/>
  <c r="BJ613" i="7"/>
  <c r="BI613" i="7"/>
  <c r="BQ612" i="7"/>
  <c r="BP612" i="7"/>
  <c r="BO612" i="7"/>
  <c r="BM612" i="7"/>
  <c r="BL612" i="7"/>
  <c r="BK612" i="7"/>
  <c r="BJ612" i="7"/>
  <c r="BI612" i="7"/>
  <c r="BQ611" i="7"/>
  <c r="BP611" i="7"/>
  <c r="BO611" i="7"/>
  <c r="BM611" i="7"/>
  <c r="BL611" i="7"/>
  <c r="BK611" i="7"/>
  <c r="BJ611" i="7"/>
  <c r="BI611" i="7"/>
  <c r="BQ610" i="7"/>
  <c r="BP610" i="7"/>
  <c r="BO610" i="7"/>
  <c r="BM610" i="7"/>
  <c r="BL610" i="7"/>
  <c r="BK610" i="7"/>
  <c r="BJ610" i="7"/>
  <c r="BI610" i="7"/>
  <c r="BQ609" i="7"/>
  <c r="BP609" i="7"/>
  <c r="BO609" i="7"/>
  <c r="BM609" i="7"/>
  <c r="BL609" i="7"/>
  <c r="BK609" i="7"/>
  <c r="BJ609" i="7"/>
  <c r="BI609" i="7"/>
  <c r="BQ608" i="7"/>
  <c r="BP608" i="7"/>
  <c r="BO608" i="7"/>
  <c r="BM608" i="7"/>
  <c r="BL608" i="7"/>
  <c r="BK608" i="7"/>
  <c r="BJ608" i="7"/>
  <c r="BI608" i="7"/>
  <c r="BQ607" i="7"/>
  <c r="BP607" i="7"/>
  <c r="BO607" i="7"/>
  <c r="BM607" i="7"/>
  <c r="BL607" i="7"/>
  <c r="BK607" i="7"/>
  <c r="BJ607" i="7"/>
  <c r="BI607" i="7"/>
  <c r="BQ606" i="7"/>
  <c r="BP606" i="7"/>
  <c r="BO606" i="7"/>
  <c r="BM606" i="7"/>
  <c r="BL606" i="7"/>
  <c r="BK606" i="7"/>
  <c r="BJ606" i="7"/>
  <c r="BI606" i="7"/>
  <c r="BQ605" i="7"/>
  <c r="BP605" i="7"/>
  <c r="BO605" i="7"/>
  <c r="BM605" i="7"/>
  <c r="BL605" i="7"/>
  <c r="BK605" i="7"/>
  <c r="BJ605" i="7"/>
  <c r="BI605" i="7"/>
  <c r="BQ604" i="7"/>
  <c r="BP604" i="7"/>
  <c r="BO604" i="7"/>
  <c r="BM604" i="7"/>
  <c r="BL604" i="7"/>
  <c r="BK604" i="7"/>
  <c r="BJ604" i="7"/>
  <c r="BI604" i="7"/>
  <c r="BQ603" i="7"/>
  <c r="BP603" i="7"/>
  <c r="BO603" i="7"/>
  <c r="BM603" i="7"/>
  <c r="BL603" i="7"/>
  <c r="BK603" i="7"/>
  <c r="BJ603" i="7"/>
  <c r="BI603" i="7"/>
  <c r="BQ602" i="7"/>
  <c r="BP602" i="7"/>
  <c r="BO602" i="7"/>
  <c r="BM602" i="7"/>
  <c r="BL602" i="7"/>
  <c r="BK602" i="7"/>
  <c r="BJ602" i="7"/>
  <c r="BI602" i="7"/>
  <c r="BQ601" i="7"/>
  <c r="BP601" i="7"/>
  <c r="BO601" i="7"/>
  <c r="BM601" i="7"/>
  <c r="BL601" i="7"/>
  <c r="BK601" i="7"/>
  <c r="BJ601" i="7"/>
  <c r="BI601" i="7"/>
  <c r="BQ600" i="7"/>
  <c r="BP600" i="7"/>
  <c r="BO600" i="7"/>
  <c r="BM600" i="7"/>
  <c r="BL600" i="7"/>
  <c r="BK600" i="7"/>
  <c r="BJ600" i="7"/>
  <c r="BI600" i="7"/>
  <c r="BQ599" i="7"/>
  <c r="BP599" i="7"/>
  <c r="BO599" i="7"/>
  <c r="BM599" i="7"/>
  <c r="BL599" i="7"/>
  <c r="BK599" i="7"/>
  <c r="BJ599" i="7"/>
  <c r="BI599" i="7"/>
  <c r="BQ598" i="7"/>
  <c r="BP598" i="7"/>
  <c r="BO598" i="7"/>
  <c r="BM598" i="7"/>
  <c r="BL598" i="7"/>
  <c r="BK598" i="7"/>
  <c r="BJ598" i="7"/>
  <c r="BI598" i="7"/>
  <c r="BQ597" i="7"/>
  <c r="BP597" i="7"/>
  <c r="BO597" i="7"/>
  <c r="BM597" i="7"/>
  <c r="BL597" i="7"/>
  <c r="BK597" i="7"/>
  <c r="BJ597" i="7"/>
  <c r="BI597" i="7"/>
  <c r="BQ596" i="7"/>
  <c r="BP596" i="7"/>
  <c r="BO596" i="7"/>
  <c r="BM596" i="7"/>
  <c r="BL596" i="7"/>
  <c r="BK596" i="7"/>
  <c r="BJ596" i="7"/>
  <c r="BI596" i="7"/>
  <c r="BQ595" i="7"/>
  <c r="BP595" i="7"/>
  <c r="BO595" i="7"/>
  <c r="BM595" i="7"/>
  <c r="BL595" i="7"/>
  <c r="BK595" i="7"/>
  <c r="BJ595" i="7"/>
  <c r="BI595" i="7"/>
  <c r="BQ594" i="7"/>
  <c r="BP594" i="7"/>
  <c r="BO594" i="7"/>
  <c r="BM594" i="7"/>
  <c r="BL594" i="7"/>
  <c r="BK594" i="7"/>
  <c r="BJ594" i="7"/>
  <c r="BI594" i="7"/>
  <c r="BQ593" i="7"/>
  <c r="BP593" i="7"/>
  <c r="BO593" i="7"/>
  <c r="BM593" i="7"/>
  <c r="BL593" i="7"/>
  <c r="BK593" i="7"/>
  <c r="BJ593" i="7"/>
  <c r="BI593" i="7"/>
  <c r="BQ592" i="7"/>
  <c r="BP592" i="7"/>
  <c r="BO592" i="7"/>
  <c r="BM592" i="7"/>
  <c r="BL592" i="7"/>
  <c r="BK592" i="7"/>
  <c r="BJ592" i="7"/>
  <c r="BI592" i="7"/>
  <c r="BQ591" i="7"/>
  <c r="BP591" i="7"/>
  <c r="BO591" i="7"/>
  <c r="BM591" i="7"/>
  <c r="BL591" i="7"/>
  <c r="BK591" i="7"/>
  <c r="BJ591" i="7"/>
  <c r="BI591" i="7"/>
  <c r="BQ590" i="7"/>
  <c r="BP590" i="7"/>
  <c r="BO590" i="7"/>
  <c r="BM590" i="7"/>
  <c r="BL590" i="7"/>
  <c r="BK590" i="7"/>
  <c r="BJ590" i="7"/>
  <c r="BI590" i="7"/>
  <c r="BQ589" i="7"/>
  <c r="BP589" i="7"/>
  <c r="BO589" i="7"/>
  <c r="BM589" i="7"/>
  <c r="BL589" i="7"/>
  <c r="BK589" i="7"/>
  <c r="BJ589" i="7"/>
  <c r="BI589" i="7"/>
  <c r="BQ588" i="7"/>
  <c r="BP588" i="7"/>
  <c r="BO588" i="7"/>
  <c r="BM588" i="7"/>
  <c r="BL588" i="7"/>
  <c r="BK588" i="7"/>
  <c r="BJ588" i="7"/>
  <c r="BI588" i="7"/>
  <c r="BQ587" i="7"/>
  <c r="BP587" i="7"/>
  <c r="BO587" i="7"/>
  <c r="BM587" i="7"/>
  <c r="BL587" i="7"/>
  <c r="BK587" i="7"/>
  <c r="BJ587" i="7"/>
  <c r="BI587" i="7"/>
  <c r="BQ586" i="7"/>
  <c r="BP586" i="7"/>
  <c r="BO586" i="7"/>
  <c r="BM586" i="7"/>
  <c r="BL586" i="7"/>
  <c r="BK586" i="7"/>
  <c r="BJ586" i="7"/>
  <c r="BI586" i="7"/>
  <c r="BQ585" i="7"/>
  <c r="BP585" i="7"/>
  <c r="BO585" i="7"/>
  <c r="BM585" i="7"/>
  <c r="BL585" i="7"/>
  <c r="BK585" i="7"/>
  <c r="BJ585" i="7"/>
  <c r="BI585" i="7"/>
  <c r="BQ584" i="7"/>
  <c r="BP584" i="7"/>
  <c r="BO584" i="7"/>
  <c r="BM584" i="7"/>
  <c r="BL584" i="7"/>
  <c r="BK584" i="7"/>
  <c r="BJ584" i="7"/>
  <c r="BI584" i="7"/>
  <c r="BQ583" i="7"/>
  <c r="BP583" i="7"/>
  <c r="BO583" i="7"/>
  <c r="BM583" i="7"/>
  <c r="BL583" i="7"/>
  <c r="BK583" i="7"/>
  <c r="BJ583" i="7"/>
  <c r="BI583" i="7"/>
  <c r="BQ582" i="7"/>
  <c r="BP582" i="7"/>
  <c r="BO582" i="7"/>
  <c r="BM582" i="7"/>
  <c r="BL582" i="7"/>
  <c r="BK582" i="7"/>
  <c r="BJ582" i="7"/>
  <c r="BI582" i="7"/>
  <c r="BQ581" i="7"/>
  <c r="BP581" i="7"/>
  <c r="BO581" i="7"/>
  <c r="BM581" i="7"/>
  <c r="BL581" i="7"/>
  <c r="BK581" i="7"/>
  <c r="BJ581" i="7"/>
  <c r="BI581" i="7"/>
  <c r="BQ580" i="7"/>
  <c r="BP580" i="7"/>
  <c r="BO580" i="7"/>
  <c r="BM580" i="7"/>
  <c r="BL580" i="7"/>
  <c r="BK580" i="7"/>
  <c r="BJ580" i="7"/>
  <c r="BI580" i="7"/>
  <c r="BQ579" i="7"/>
  <c r="BP579" i="7"/>
  <c r="BO579" i="7"/>
  <c r="BM579" i="7"/>
  <c r="BL579" i="7"/>
  <c r="BK579" i="7"/>
  <c r="BJ579" i="7"/>
  <c r="BI579" i="7"/>
  <c r="BQ578" i="7"/>
  <c r="BP578" i="7"/>
  <c r="BO578" i="7"/>
  <c r="BM578" i="7"/>
  <c r="BL578" i="7"/>
  <c r="BK578" i="7"/>
  <c r="BJ578" i="7"/>
  <c r="BI578" i="7"/>
  <c r="BQ577" i="7"/>
  <c r="BP577" i="7"/>
  <c r="BO577" i="7"/>
  <c r="BM577" i="7"/>
  <c r="BL577" i="7"/>
  <c r="BK577" i="7"/>
  <c r="BJ577" i="7"/>
  <c r="BI577" i="7"/>
  <c r="BQ576" i="7"/>
  <c r="BP576" i="7"/>
  <c r="BO576" i="7"/>
  <c r="BM576" i="7"/>
  <c r="BL576" i="7"/>
  <c r="BK576" i="7"/>
  <c r="BJ576" i="7"/>
  <c r="BI576" i="7"/>
  <c r="BQ575" i="7"/>
  <c r="BP575" i="7"/>
  <c r="BO575" i="7"/>
  <c r="BM575" i="7"/>
  <c r="BL575" i="7"/>
  <c r="BK575" i="7"/>
  <c r="BJ575" i="7"/>
  <c r="BI575" i="7"/>
  <c r="BQ574" i="7"/>
  <c r="BP574" i="7"/>
  <c r="BO574" i="7"/>
  <c r="BM574" i="7"/>
  <c r="BL574" i="7"/>
  <c r="BK574" i="7"/>
  <c r="BJ574" i="7"/>
  <c r="BI574" i="7"/>
  <c r="BQ573" i="7"/>
  <c r="BP573" i="7"/>
  <c r="BO573" i="7"/>
  <c r="BM573" i="7"/>
  <c r="BL573" i="7"/>
  <c r="BK573" i="7"/>
  <c r="BJ573" i="7"/>
  <c r="BI573" i="7"/>
  <c r="BQ572" i="7"/>
  <c r="BP572" i="7"/>
  <c r="BO572" i="7"/>
  <c r="BM572" i="7"/>
  <c r="BL572" i="7"/>
  <c r="BK572" i="7"/>
  <c r="BJ572" i="7"/>
  <c r="BI572" i="7"/>
  <c r="BQ571" i="7"/>
  <c r="BP571" i="7"/>
  <c r="BO571" i="7"/>
  <c r="BM571" i="7"/>
  <c r="BL571" i="7"/>
  <c r="BK571" i="7"/>
  <c r="BJ571" i="7"/>
  <c r="BI571" i="7"/>
  <c r="BQ570" i="7"/>
  <c r="BP570" i="7"/>
  <c r="BO570" i="7"/>
  <c r="BM570" i="7"/>
  <c r="BL570" i="7"/>
  <c r="BK570" i="7"/>
  <c r="BJ570" i="7"/>
  <c r="BI570" i="7"/>
  <c r="BQ569" i="7"/>
  <c r="BP569" i="7"/>
  <c r="BO569" i="7"/>
  <c r="BM569" i="7"/>
  <c r="BL569" i="7"/>
  <c r="BK569" i="7"/>
  <c r="BJ569" i="7"/>
  <c r="BI569" i="7"/>
  <c r="BQ568" i="7"/>
  <c r="BP568" i="7"/>
  <c r="BO568" i="7"/>
  <c r="BM568" i="7"/>
  <c r="BL568" i="7"/>
  <c r="BK568" i="7"/>
  <c r="BJ568" i="7"/>
  <c r="BI568" i="7"/>
  <c r="BQ567" i="7"/>
  <c r="BP567" i="7"/>
  <c r="BO567" i="7"/>
  <c r="BM567" i="7"/>
  <c r="BL567" i="7"/>
  <c r="BK567" i="7"/>
  <c r="BJ567" i="7"/>
  <c r="BI567" i="7"/>
  <c r="BQ566" i="7"/>
  <c r="BP566" i="7"/>
  <c r="BO566" i="7"/>
  <c r="BM566" i="7"/>
  <c r="BL566" i="7"/>
  <c r="BK566" i="7"/>
  <c r="BJ566" i="7"/>
  <c r="BI566" i="7"/>
  <c r="BQ565" i="7"/>
  <c r="BP565" i="7"/>
  <c r="BO565" i="7"/>
  <c r="BM565" i="7"/>
  <c r="BL565" i="7"/>
  <c r="BK565" i="7"/>
  <c r="BJ565" i="7"/>
  <c r="BI565" i="7"/>
  <c r="BQ564" i="7"/>
  <c r="BP564" i="7"/>
  <c r="BO564" i="7"/>
  <c r="BM564" i="7"/>
  <c r="BL564" i="7"/>
  <c r="BK564" i="7"/>
  <c r="BJ564" i="7"/>
  <c r="BI564" i="7"/>
  <c r="BQ563" i="7"/>
  <c r="BP563" i="7"/>
  <c r="BO563" i="7"/>
  <c r="BM563" i="7"/>
  <c r="BL563" i="7"/>
  <c r="BK563" i="7"/>
  <c r="BJ563" i="7"/>
  <c r="BI563" i="7"/>
  <c r="BQ562" i="7"/>
  <c r="BP562" i="7"/>
  <c r="BO562" i="7"/>
  <c r="BM562" i="7"/>
  <c r="BL562" i="7"/>
  <c r="BK562" i="7"/>
  <c r="BJ562" i="7"/>
  <c r="BI562" i="7"/>
  <c r="BQ561" i="7"/>
  <c r="BP561" i="7"/>
  <c r="BO561" i="7"/>
  <c r="BM561" i="7"/>
  <c r="BL561" i="7"/>
  <c r="BK561" i="7"/>
  <c r="BJ561" i="7"/>
  <c r="BI561" i="7"/>
  <c r="BQ560" i="7"/>
  <c r="BP560" i="7"/>
  <c r="BO560" i="7"/>
  <c r="BM560" i="7"/>
  <c r="BL560" i="7"/>
  <c r="BK560" i="7"/>
  <c r="BJ560" i="7"/>
  <c r="BI560" i="7"/>
  <c r="BQ559" i="7"/>
  <c r="BP559" i="7"/>
  <c r="BO559" i="7"/>
  <c r="BM559" i="7"/>
  <c r="BL559" i="7"/>
  <c r="BK559" i="7"/>
  <c r="BJ559" i="7"/>
  <c r="BI559" i="7"/>
  <c r="BQ558" i="7"/>
  <c r="BP558" i="7"/>
  <c r="BO558" i="7"/>
  <c r="BM558" i="7"/>
  <c r="BL558" i="7"/>
  <c r="BK558" i="7"/>
  <c r="BJ558" i="7"/>
  <c r="BI558" i="7"/>
  <c r="BQ557" i="7"/>
  <c r="BP557" i="7"/>
  <c r="BO557" i="7"/>
  <c r="BM557" i="7"/>
  <c r="BL557" i="7"/>
  <c r="BK557" i="7"/>
  <c r="BJ557" i="7"/>
  <c r="BI557" i="7"/>
  <c r="BQ556" i="7"/>
  <c r="BP556" i="7"/>
  <c r="BO556" i="7"/>
  <c r="BM556" i="7"/>
  <c r="BL556" i="7"/>
  <c r="BK556" i="7"/>
  <c r="BJ556" i="7"/>
  <c r="BI556" i="7"/>
  <c r="BQ555" i="7"/>
  <c r="BP555" i="7"/>
  <c r="BO555" i="7"/>
  <c r="BM555" i="7"/>
  <c r="BL555" i="7"/>
  <c r="BK555" i="7"/>
  <c r="BJ555" i="7"/>
  <c r="BI555" i="7"/>
  <c r="BQ554" i="7"/>
  <c r="BP554" i="7"/>
  <c r="BO554" i="7"/>
  <c r="BM554" i="7"/>
  <c r="BL554" i="7"/>
  <c r="BK554" i="7"/>
  <c r="BJ554" i="7"/>
  <c r="BI554" i="7"/>
  <c r="BQ553" i="7"/>
  <c r="BP553" i="7"/>
  <c r="BO553" i="7"/>
  <c r="BM553" i="7"/>
  <c r="BL553" i="7"/>
  <c r="BK553" i="7"/>
  <c r="BJ553" i="7"/>
  <c r="BI553" i="7"/>
  <c r="BQ552" i="7"/>
  <c r="BP552" i="7"/>
  <c r="BO552" i="7"/>
  <c r="BM552" i="7"/>
  <c r="BL552" i="7"/>
  <c r="BK552" i="7"/>
  <c r="BJ552" i="7"/>
  <c r="BI552" i="7"/>
  <c r="BQ551" i="7"/>
  <c r="BP551" i="7"/>
  <c r="BO551" i="7"/>
  <c r="BM551" i="7"/>
  <c r="BL551" i="7"/>
  <c r="BK551" i="7"/>
  <c r="BJ551" i="7"/>
  <c r="BI551" i="7"/>
  <c r="BQ550" i="7"/>
  <c r="BP550" i="7"/>
  <c r="BO550" i="7"/>
  <c r="BM550" i="7"/>
  <c r="BL550" i="7"/>
  <c r="BK550" i="7"/>
  <c r="BJ550" i="7"/>
  <c r="BI550" i="7"/>
  <c r="BQ549" i="7"/>
  <c r="BP549" i="7"/>
  <c r="BO549" i="7"/>
  <c r="BM549" i="7"/>
  <c r="BL549" i="7"/>
  <c r="BK549" i="7"/>
  <c r="BJ549" i="7"/>
  <c r="BI549" i="7"/>
  <c r="BQ548" i="7"/>
  <c r="BP548" i="7"/>
  <c r="BO548" i="7"/>
  <c r="BM548" i="7"/>
  <c r="BL548" i="7"/>
  <c r="BK548" i="7"/>
  <c r="BJ548" i="7"/>
  <c r="BI548" i="7"/>
  <c r="BQ547" i="7"/>
  <c r="BP547" i="7"/>
  <c r="BO547" i="7"/>
  <c r="BM547" i="7"/>
  <c r="BL547" i="7"/>
  <c r="BK547" i="7"/>
  <c r="BJ547" i="7"/>
  <c r="BI547" i="7"/>
  <c r="BQ546" i="7"/>
  <c r="BP546" i="7"/>
  <c r="BO546" i="7"/>
  <c r="BM546" i="7"/>
  <c r="BL546" i="7"/>
  <c r="BK546" i="7"/>
  <c r="BJ546" i="7"/>
  <c r="BI546" i="7"/>
  <c r="BQ545" i="7"/>
  <c r="BP545" i="7"/>
  <c r="BO545" i="7"/>
  <c r="BM545" i="7"/>
  <c r="BL545" i="7"/>
  <c r="BK545" i="7"/>
  <c r="BJ545" i="7"/>
  <c r="BI545" i="7"/>
  <c r="BQ544" i="7"/>
  <c r="BP544" i="7"/>
  <c r="BO544" i="7"/>
  <c r="BM544" i="7"/>
  <c r="BL544" i="7"/>
  <c r="BK544" i="7"/>
  <c r="BJ544" i="7"/>
  <c r="BI544" i="7"/>
  <c r="BQ543" i="7"/>
  <c r="BP543" i="7"/>
  <c r="BO543" i="7"/>
  <c r="BM543" i="7"/>
  <c r="BL543" i="7"/>
  <c r="BK543" i="7"/>
  <c r="BJ543" i="7"/>
  <c r="BI543" i="7"/>
  <c r="BQ542" i="7"/>
  <c r="BP542" i="7"/>
  <c r="BO542" i="7"/>
  <c r="BM542" i="7"/>
  <c r="BL542" i="7"/>
  <c r="BK542" i="7"/>
  <c r="BJ542" i="7"/>
  <c r="BI542" i="7"/>
  <c r="BQ541" i="7"/>
  <c r="BP541" i="7"/>
  <c r="BO541" i="7"/>
  <c r="BM541" i="7"/>
  <c r="BL541" i="7"/>
  <c r="BK541" i="7"/>
  <c r="BJ541" i="7"/>
  <c r="BI541" i="7"/>
  <c r="BQ540" i="7"/>
  <c r="BP540" i="7"/>
  <c r="BO540" i="7"/>
  <c r="BM540" i="7"/>
  <c r="BL540" i="7"/>
  <c r="BK540" i="7"/>
  <c r="BJ540" i="7"/>
  <c r="BI540" i="7"/>
  <c r="BQ539" i="7"/>
  <c r="BP539" i="7"/>
  <c r="BO539" i="7"/>
  <c r="BM539" i="7"/>
  <c r="BL539" i="7"/>
  <c r="BK539" i="7"/>
  <c r="BJ539" i="7"/>
  <c r="BI539" i="7"/>
  <c r="BQ538" i="7"/>
  <c r="BP538" i="7"/>
  <c r="BO538" i="7"/>
  <c r="BM538" i="7"/>
  <c r="BL538" i="7"/>
  <c r="BK538" i="7"/>
  <c r="BJ538" i="7"/>
  <c r="BI538" i="7"/>
  <c r="BQ537" i="7"/>
  <c r="BP537" i="7"/>
  <c r="BO537" i="7"/>
  <c r="BM537" i="7"/>
  <c r="BL537" i="7"/>
  <c r="BK537" i="7"/>
  <c r="BJ537" i="7"/>
  <c r="BI537" i="7"/>
  <c r="BQ536" i="7"/>
  <c r="BP536" i="7"/>
  <c r="BO536" i="7"/>
  <c r="BM536" i="7"/>
  <c r="BL536" i="7"/>
  <c r="BK536" i="7"/>
  <c r="BJ536" i="7"/>
  <c r="BI536" i="7"/>
  <c r="BQ535" i="7"/>
  <c r="BP535" i="7"/>
  <c r="BO535" i="7"/>
  <c r="BM535" i="7"/>
  <c r="BL535" i="7"/>
  <c r="BK535" i="7"/>
  <c r="BJ535" i="7"/>
  <c r="BI535" i="7"/>
  <c r="BQ534" i="7"/>
  <c r="BP534" i="7"/>
  <c r="BO534" i="7"/>
  <c r="BM534" i="7"/>
  <c r="BL534" i="7"/>
  <c r="BK534" i="7"/>
  <c r="BJ534" i="7"/>
  <c r="BI534" i="7"/>
  <c r="BQ533" i="7"/>
  <c r="BP533" i="7"/>
  <c r="BO533" i="7"/>
  <c r="BM533" i="7"/>
  <c r="BL533" i="7"/>
  <c r="BK533" i="7"/>
  <c r="BJ533" i="7"/>
  <c r="BI533" i="7"/>
  <c r="BQ532" i="7"/>
  <c r="BP532" i="7"/>
  <c r="BO532" i="7"/>
  <c r="BM532" i="7"/>
  <c r="BL532" i="7"/>
  <c r="BK532" i="7"/>
  <c r="BJ532" i="7"/>
  <c r="BI532" i="7"/>
  <c r="BQ531" i="7"/>
  <c r="BP531" i="7"/>
  <c r="BO531" i="7"/>
  <c r="BM531" i="7"/>
  <c r="BL531" i="7"/>
  <c r="BK531" i="7"/>
  <c r="BJ531" i="7"/>
  <c r="BI531" i="7"/>
  <c r="BQ530" i="7"/>
  <c r="BP530" i="7"/>
  <c r="BO530" i="7"/>
  <c r="BM530" i="7"/>
  <c r="BL530" i="7"/>
  <c r="BK530" i="7"/>
  <c r="BJ530" i="7"/>
  <c r="BI530" i="7"/>
  <c r="BQ529" i="7"/>
  <c r="BP529" i="7"/>
  <c r="BO529" i="7"/>
  <c r="BM529" i="7"/>
  <c r="BL529" i="7"/>
  <c r="BK529" i="7"/>
  <c r="BJ529" i="7"/>
  <c r="BI529" i="7"/>
  <c r="BQ528" i="7"/>
  <c r="BP528" i="7"/>
  <c r="BO528" i="7"/>
  <c r="BM528" i="7"/>
  <c r="BL528" i="7"/>
  <c r="BK528" i="7"/>
  <c r="BJ528" i="7"/>
  <c r="BI528" i="7"/>
  <c r="BQ527" i="7"/>
  <c r="BP527" i="7"/>
  <c r="BO527" i="7"/>
  <c r="BM527" i="7"/>
  <c r="BL527" i="7"/>
  <c r="BK527" i="7"/>
  <c r="BJ527" i="7"/>
  <c r="BI527" i="7"/>
  <c r="BQ526" i="7"/>
  <c r="BP526" i="7"/>
  <c r="BO526" i="7"/>
  <c r="BM526" i="7"/>
  <c r="BL526" i="7"/>
  <c r="BK526" i="7"/>
  <c r="BJ526" i="7"/>
  <c r="BI526" i="7"/>
  <c r="BQ525" i="7"/>
  <c r="BP525" i="7"/>
  <c r="BO525" i="7"/>
  <c r="BM525" i="7"/>
  <c r="BL525" i="7"/>
  <c r="BK525" i="7"/>
  <c r="BJ525" i="7"/>
  <c r="BI525" i="7"/>
  <c r="BQ524" i="7"/>
  <c r="BP524" i="7"/>
  <c r="BO524" i="7"/>
  <c r="BM524" i="7"/>
  <c r="BL524" i="7"/>
  <c r="BK524" i="7"/>
  <c r="BJ524" i="7"/>
  <c r="BI524" i="7"/>
  <c r="BQ523" i="7"/>
  <c r="BP523" i="7"/>
  <c r="BO523" i="7"/>
  <c r="BM523" i="7"/>
  <c r="BL523" i="7"/>
  <c r="BK523" i="7"/>
  <c r="BJ523" i="7"/>
  <c r="BI523" i="7"/>
  <c r="BQ522" i="7"/>
  <c r="BP522" i="7"/>
  <c r="BO522" i="7"/>
  <c r="BM522" i="7"/>
  <c r="BL522" i="7"/>
  <c r="BK522" i="7"/>
  <c r="BJ522" i="7"/>
  <c r="BI522" i="7"/>
  <c r="BQ521" i="7"/>
  <c r="BP521" i="7"/>
  <c r="BO521" i="7"/>
  <c r="BM521" i="7"/>
  <c r="BL521" i="7"/>
  <c r="BK521" i="7"/>
  <c r="BJ521" i="7"/>
  <c r="BI521" i="7"/>
  <c r="BQ520" i="7"/>
  <c r="BP520" i="7"/>
  <c r="BO520" i="7"/>
  <c r="BM520" i="7"/>
  <c r="BL520" i="7"/>
  <c r="BK520" i="7"/>
  <c r="BJ520" i="7"/>
  <c r="BI520" i="7"/>
  <c r="BQ519" i="7"/>
  <c r="BP519" i="7"/>
  <c r="BO519" i="7"/>
  <c r="BM519" i="7"/>
  <c r="BL519" i="7"/>
  <c r="BK519" i="7"/>
  <c r="BJ519" i="7"/>
  <c r="BI519" i="7"/>
  <c r="BQ518" i="7"/>
  <c r="BP518" i="7"/>
  <c r="BO518" i="7"/>
  <c r="BM518" i="7"/>
  <c r="BL518" i="7"/>
  <c r="BK518" i="7"/>
  <c r="BJ518" i="7"/>
  <c r="BI518" i="7"/>
  <c r="BQ517" i="7"/>
  <c r="BP517" i="7"/>
  <c r="BO517" i="7"/>
  <c r="BM517" i="7"/>
  <c r="BL517" i="7"/>
  <c r="BK517" i="7"/>
  <c r="BJ517" i="7"/>
  <c r="BI517" i="7"/>
  <c r="BQ516" i="7"/>
  <c r="BP516" i="7"/>
  <c r="BO516" i="7"/>
  <c r="BM516" i="7"/>
  <c r="BL516" i="7"/>
  <c r="BK516" i="7"/>
  <c r="BJ516" i="7"/>
  <c r="BI516" i="7"/>
  <c r="BQ515" i="7"/>
  <c r="BP515" i="7"/>
  <c r="BO515" i="7"/>
  <c r="BM515" i="7"/>
  <c r="BL515" i="7"/>
  <c r="BK515" i="7"/>
  <c r="BJ515" i="7"/>
  <c r="BI515" i="7"/>
  <c r="BQ514" i="7"/>
  <c r="BP514" i="7"/>
  <c r="BO514" i="7"/>
  <c r="BM514" i="7"/>
  <c r="BL514" i="7"/>
  <c r="BK514" i="7"/>
  <c r="BJ514" i="7"/>
  <c r="BI514" i="7"/>
  <c r="BQ513" i="7"/>
  <c r="BP513" i="7"/>
  <c r="BO513" i="7"/>
  <c r="BM513" i="7"/>
  <c r="BL513" i="7"/>
  <c r="BK513" i="7"/>
  <c r="BJ513" i="7"/>
  <c r="BI513" i="7"/>
  <c r="BQ512" i="7"/>
  <c r="BP512" i="7"/>
  <c r="BO512" i="7"/>
  <c r="BM512" i="7"/>
  <c r="BL512" i="7"/>
  <c r="BK512" i="7"/>
  <c r="BJ512" i="7"/>
  <c r="BI512" i="7"/>
  <c r="BQ511" i="7"/>
  <c r="BP511" i="7"/>
  <c r="BO511" i="7"/>
  <c r="BM511" i="7"/>
  <c r="BL511" i="7"/>
  <c r="BK511" i="7"/>
  <c r="BJ511" i="7"/>
  <c r="BI511" i="7"/>
  <c r="BQ510" i="7"/>
  <c r="BP510" i="7"/>
  <c r="BO510" i="7"/>
  <c r="BM510" i="7"/>
  <c r="BL510" i="7"/>
  <c r="BK510" i="7"/>
  <c r="BJ510" i="7"/>
  <c r="BI510" i="7"/>
  <c r="BQ509" i="7"/>
  <c r="BP509" i="7"/>
  <c r="BO509" i="7"/>
  <c r="BM509" i="7"/>
  <c r="BL509" i="7"/>
  <c r="BK509" i="7"/>
  <c r="BJ509" i="7"/>
  <c r="BI509" i="7"/>
  <c r="BQ508" i="7"/>
  <c r="BP508" i="7"/>
  <c r="BO508" i="7"/>
  <c r="BM508" i="7"/>
  <c r="BL508" i="7"/>
  <c r="BK508" i="7"/>
  <c r="BJ508" i="7"/>
  <c r="BI508" i="7"/>
  <c r="BQ507" i="7"/>
  <c r="BP507" i="7"/>
  <c r="BO507" i="7"/>
  <c r="BM507" i="7"/>
  <c r="BL507" i="7"/>
  <c r="BK507" i="7"/>
  <c r="BJ507" i="7"/>
  <c r="BI507" i="7"/>
  <c r="BQ506" i="7"/>
  <c r="BP506" i="7"/>
  <c r="BO506" i="7"/>
  <c r="BM506" i="7"/>
  <c r="BL506" i="7"/>
  <c r="BK506" i="7"/>
  <c r="BJ506" i="7"/>
  <c r="BI506" i="7"/>
  <c r="BQ505" i="7"/>
  <c r="BP505" i="7"/>
  <c r="BO505" i="7"/>
  <c r="BM505" i="7"/>
  <c r="BL505" i="7"/>
  <c r="BK505" i="7"/>
  <c r="BJ505" i="7"/>
  <c r="BI505" i="7"/>
  <c r="BQ504" i="7"/>
  <c r="BP504" i="7"/>
  <c r="BO504" i="7"/>
  <c r="BM504" i="7"/>
  <c r="BL504" i="7"/>
  <c r="BK504" i="7"/>
  <c r="BJ504" i="7"/>
  <c r="BI504" i="7"/>
  <c r="BQ503" i="7"/>
  <c r="BP503" i="7"/>
  <c r="BO503" i="7"/>
  <c r="BM503" i="7"/>
  <c r="BL503" i="7"/>
  <c r="BK503" i="7"/>
  <c r="BJ503" i="7"/>
  <c r="BI503" i="7"/>
  <c r="BQ502" i="7"/>
  <c r="BP502" i="7"/>
  <c r="BO502" i="7"/>
  <c r="BM502" i="7"/>
  <c r="BL502" i="7"/>
  <c r="BK502" i="7"/>
  <c r="BJ502" i="7"/>
  <c r="BI502" i="7"/>
  <c r="BQ501" i="7"/>
  <c r="BP501" i="7"/>
  <c r="BO501" i="7"/>
  <c r="BM501" i="7"/>
  <c r="BL501" i="7"/>
  <c r="BK501" i="7"/>
  <c r="BJ501" i="7"/>
  <c r="BI501" i="7"/>
  <c r="BQ500" i="7"/>
  <c r="BP500" i="7"/>
  <c r="BO500" i="7"/>
  <c r="BM500" i="7"/>
  <c r="BL500" i="7"/>
  <c r="BK500" i="7"/>
  <c r="BJ500" i="7"/>
  <c r="BI500" i="7"/>
  <c r="BQ499" i="7"/>
  <c r="BP499" i="7"/>
  <c r="BO499" i="7"/>
  <c r="BM499" i="7"/>
  <c r="BL499" i="7"/>
  <c r="BK499" i="7"/>
  <c r="BJ499" i="7"/>
  <c r="BI499" i="7"/>
  <c r="BQ498" i="7"/>
  <c r="BP498" i="7"/>
  <c r="BO498" i="7"/>
  <c r="BM498" i="7"/>
  <c r="BL498" i="7"/>
  <c r="BK498" i="7"/>
  <c r="BJ498" i="7"/>
  <c r="BI498" i="7"/>
  <c r="BQ497" i="7"/>
  <c r="BP497" i="7"/>
  <c r="BO497" i="7"/>
  <c r="BM497" i="7"/>
  <c r="BL497" i="7"/>
  <c r="BK497" i="7"/>
  <c r="BJ497" i="7"/>
  <c r="BI497" i="7"/>
  <c r="BQ496" i="7"/>
  <c r="BP496" i="7"/>
  <c r="BO496" i="7"/>
  <c r="BM496" i="7"/>
  <c r="BL496" i="7"/>
  <c r="BK496" i="7"/>
  <c r="BJ496" i="7"/>
  <c r="BI496" i="7"/>
  <c r="BQ495" i="7"/>
  <c r="BP495" i="7"/>
  <c r="BO495" i="7"/>
  <c r="BM495" i="7"/>
  <c r="BL495" i="7"/>
  <c r="BK495" i="7"/>
  <c r="BJ495" i="7"/>
  <c r="BI495" i="7"/>
  <c r="BQ494" i="7"/>
  <c r="BP494" i="7"/>
  <c r="BO494" i="7"/>
  <c r="BM494" i="7"/>
  <c r="BL494" i="7"/>
  <c r="BK494" i="7"/>
  <c r="BJ494" i="7"/>
  <c r="BI494" i="7"/>
  <c r="BQ493" i="7"/>
  <c r="BP493" i="7"/>
  <c r="BO493" i="7"/>
  <c r="BM493" i="7"/>
  <c r="BL493" i="7"/>
  <c r="BK493" i="7"/>
  <c r="BJ493" i="7"/>
  <c r="BI493" i="7"/>
  <c r="BQ492" i="7"/>
  <c r="BP492" i="7"/>
  <c r="BO492" i="7"/>
  <c r="BM492" i="7"/>
  <c r="BL492" i="7"/>
  <c r="BK492" i="7"/>
  <c r="BJ492" i="7"/>
  <c r="BI492" i="7"/>
  <c r="BQ491" i="7"/>
  <c r="BP491" i="7"/>
  <c r="BO491" i="7"/>
  <c r="BM491" i="7"/>
  <c r="BL491" i="7"/>
  <c r="BK491" i="7"/>
  <c r="BJ491" i="7"/>
  <c r="BI491" i="7"/>
  <c r="BQ490" i="7"/>
  <c r="BP490" i="7"/>
  <c r="BO490" i="7"/>
  <c r="BM490" i="7"/>
  <c r="BL490" i="7"/>
  <c r="BK490" i="7"/>
  <c r="BJ490" i="7"/>
  <c r="BI490" i="7"/>
  <c r="BQ489" i="7"/>
  <c r="BP489" i="7"/>
  <c r="BO489" i="7"/>
  <c r="BM489" i="7"/>
  <c r="BL489" i="7"/>
  <c r="BK489" i="7"/>
  <c r="BJ489" i="7"/>
  <c r="BI489" i="7"/>
  <c r="BQ488" i="7"/>
  <c r="BP488" i="7"/>
  <c r="BO488" i="7"/>
  <c r="BM488" i="7"/>
  <c r="BL488" i="7"/>
  <c r="BK488" i="7"/>
  <c r="BJ488" i="7"/>
  <c r="BI488" i="7"/>
  <c r="BQ487" i="7"/>
  <c r="BP487" i="7"/>
  <c r="BO487" i="7"/>
  <c r="BM487" i="7"/>
  <c r="BL487" i="7"/>
  <c r="BK487" i="7"/>
  <c r="BJ487" i="7"/>
  <c r="BI487" i="7"/>
  <c r="BQ486" i="7"/>
  <c r="BP486" i="7"/>
  <c r="BO486" i="7"/>
  <c r="BM486" i="7"/>
  <c r="BL486" i="7"/>
  <c r="BK486" i="7"/>
  <c r="BJ486" i="7"/>
  <c r="BI486" i="7"/>
  <c r="BQ485" i="7"/>
  <c r="BP485" i="7"/>
  <c r="BO485" i="7"/>
  <c r="BM485" i="7"/>
  <c r="BL485" i="7"/>
  <c r="BK485" i="7"/>
  <c r="BJ485" i="7"/>
  <c r="BI485" i="7"/>
  <c r="BQ484" i="7"/>
  <c r="BP484" i="7"/>
  <c r="BO484" i="7"/>
  <c r="BM484" i="7"/>
  <c r="BL484" i="7"/>
  <c r="BK484" i="7"/>
  <c r="BJ484" i="7"/>
  <c r="BI484" i="7"/>
  <c r="BQ483" i="7"/>
  <c r="BP483" i="7"/>
  <c r="BO483" i="7"/>
  <c r="BM483" i="7"/>
  <c r="BL483" i="7"/>
  <c r="BK483" i="7"/>
  <c r="BJ483" i="7"/>
  <c r="BI483" i="7"/>
  <c r="BQ482" i="7"/>
  <c r="BP482" i="7"/>
  <c r="BO482" i="7"/>
  <c r="BM482" i="7"/>
  <c r="BL482" i="7"/>
  <c r="BK482" i="7"/>
  <c r="BJ482" i="7"/>
  <c r="BI482" i="7"/>
  <c r="BQ481" i="7"/>
  <c r="BP481" i="7"/>
  <c r="BO481" i="7"/>
  <c r="BM481" i="7"/>
  <c r="BL481" i="7"/>
  <c r="BK481" i="7"/>
  <c r="BJ481" i="7"/>
  <c r="BI481" i="7"/>
  <c r="BQ480" i="7"/>
  <c r="BP480" i="7"/>
  <c r="BO480" i="7"/>
  <c r="BM480" i="7"/>
  <c r="BL480" i="7"/>
  <c r="BK480" i="7"/>
  <c r="BJ480" i="7"/>
  <c r="BI480" i="7"/>
  <c r="BQ479" i="7"/>
  <c r="BP479" i="7"/>
  <c r="BO479" i="7"/>
  <c r="BM479" i="7"/>
  <c r="BL479" i="7"/>
  <c r="BK479" i="7"/>
  <c r="BJ479" i="7"/>
  <c r="BI479" i="7"/>
  <c r="BQ478" i="7"/>
  <c r="BP478" i="7"/>
  <c r="BO478" i="7"/>
  <c r="BM478" i="7"/>
  <c r="BL478" i="7"/>
  <c r="BK478" i="7"/>
  <c r="BJ478" i="7"/>
  <c r="BI478" i="7"/>
  <c r="BQ477" i="7"/>
  <c r="BP477" i="7"/>
  <c r="BO477" i="7"/>
  <c r="BM477" i="7"/>
  <c r="BL477" i="7"/>
  <c r="BK477" i="7"/>
  <c r="BJ477" i="7"/>
  <c r="BI477" i="7"/>
  <c r="BQ476" i="7"/>
  <c r="BP476" i="7"/>
  <c r="BO476" i="7"/>
  <c r="BM476" i="7"/>
  <c r="BL476" i="7"/>
  <c r="BK476" i="7"/>
  <c r="BJ476" i="7"/>
  <c r="BI476" i="7"/>
  <c r="BQ475" i="7"/>
  <c r="BP475" i="7"/>
  <c r="BO475" i="7"/>
  <c r="BM475" i="7"/>
  <c r="BL475" i="7"/>
  <c r="BK475" i="7"/>
  <c r="BJ475" i="7"/>
  <c r="BI475" i="7"/>
  <c r="BQ474" i="7"/>
  <c r="BP474" i="7"/>
  <c r="BO474" i="7"/>
  <c r="BM474" i="7"/>
  <c r="BL474" i="7"/>
  <c r="BK474" i="7"/>
  <c r="BJ474" i="7"/>
  <c r="BI474" i="7"/>
  <c r="BQ473" i="7"/>
  <c r="BP473" i="7"/>
  <c r="BO473" i="7"/>
  <c r="BM473" i="7"/>
  <c r="BL473" i="7"/>
  <c r="BK473" i="7"/>
  <c r="BJ473" i="7"/>
  <c r="BI473" i="7"/>
  <c r="BQ472" i="7"/>
  <c r="BP472" i="7"/>
  <c r="BO472" i="7"/>
  <c r="BM472" i="7"/>
  <c r="BL472" i="7"/>
  <c r="BK472" i="7"/>
  <c r="BJ472" i="7"/>
  <c r="BI472" i="7"/>
  <c r="BQ471" i="7"/>
  <c r="BP471" i="7"/>
  <c r="BO471" i="7"/>
  <c r="BM471" i="7"/>
  <c r="BL471" i="7"/>
  <c r="BK471" i="7"/>
  <c r="BJ471" i="7"/>
  <c r="BI471" i="7"/>
  <c r="BQ470" i="7"/>
  <c r="BP470" i="7"/>
  <c r="BO470" i="7"/>
  <c r="BM470" i="7"/>
  <c r="BL470" i="7"/>
  <c r="BK470" i="7"/>
  <c r="BJ470" i="7"/>
  <c r="BI470" i="7"/>
  <c r="BQ469" i="7"/>
  <c r="BP469" i="7"/>
  <c r="BO469" i="7"/>
  <c r="BM469" i="7"/>
  <c r="BL469" i="7"/>
  <c r="BK469" i="7"/>
  <c r="BJ469" i="7"/>
  <c r="BI469" i="7"/>
  <c r="BQ468" i="7"/>
  <c r="BP468" i="7"/>
  <c r="BO468" i="7"/>
  <c r="BM468" i="7"/>
  <c r="BL468" i="7"/>
  <c r="BK468" i="7"/>
  <c r="BJ468" i="7"/>
  <c r="BI468" i="7"/>
  <c r="BQ467" i="7"/>
  <c r="BP467" i="7"/>
  <c r="BO467" i="7"/>
  <c r="BM467" i="7"/>
  <c r="BL467" i="7"/>
  <c r="BK467" i="7"/>
  <c r="BJ467" i="7"/>
  <c r="BI467" i="7"/>
  <c r="BQ466" i="7"/>
  <c r="BP466" i="7"/>
  <c r="BO466" i="7"/>
  <c r="BM466" i="7"/>
  <c r="BL466" i="7"/>
  <c r="BK466" i="7"/>
  <c r="BJ466" i="7"/>
  <c r="BI466" i="7"/>
  <c r="BQ465" i="7"/>
  <c r="BP465" i="7"/>
  <c r="BO465" i="7"/>
  <c r="BM465" i="7"/>
  <c r="BL465" i="7"/>
  <c r="BK465" i="7"/>
  <c r="BJ465" i="7"/>
  <c r="BI465" i="7"/>
  <c r="BQ464" i="7"/>
  <c r="BP464" i="7"/>
  <c r="BO464" i="7"/>
  <c r="BM464" i="7"/>
  <c r="BL464" i="7"/>
  <c r="BK464" i="7"/>
  <c r="BJ464" i="7"/>
  <c r="BI464" i="7"/>
  <c r="BQ463" i="7"/>
  <c r="BP463" i="7"/>
  <c r="BO463" i="7"/>
  <c r="BM463" i="7"/>
  <c r="BL463" i="7"/>
  <c r="BK463" i="7"/>
  <c r="BJ463" i="7"/>
  <c r="BI463" i="7"/>
  <c r="BQ462" i="7"/>
  <c r="BP462" i="7"/>
  <c r="BO462" i="7"/>
  <c r="BM462" i="7"/>
  <c r="BL462" i="7"/>
  <c r="BK462" i="7"/>
  <c r="BJ462" i="7"/>
  <c r="BI462" i="7"/>
  <c r="BQ461" i="7"/>
  <c r="BP461" i="7"/>
  <c r="BO461" i="7"/>
  <c r="BM461" i="7"/>
  <c r="BL461" i="7"/>
  <c r="BK461" i="7"/>
  <c r="BJ461" i="7"/>
  <c r="BI461" i="7"/>
  <c r="BQ460" i="7"/>
  <c r="BP460" i="7"/>
  <c r="BO460" i="7"/>
  <c r="BM460" i="7"/>
  <c r="BL460" i="7"/>
  <c r="BK460" i="7"/>
  <c r="BJ460" i="7"/>
  <c r="BI460" i="7"/>
  <c r="BQ459" i="7"/>
  <c r="BP459" i="7"/>
  <c r="BO459" i="7"/>
  <c r="BM459" i="7"/>
  <c r="BL459" i="7"/>
  <c r="BK459" i="7"/>
  <c r="BJ459" i="7"/>
  <c r="BI459" i="7"/>
  <c r="BQ458" i="7"/>
  <c r="BP458" i="7"/>
  <c r="BO458" i="7"/>
  <c r="BM458" i="7"/>
  <c r="BL458" i="7"/>
  <c r="BK458" i="7"/>
  <c r="BJ458" i="7"/>
  <c r="BI458" i="7"/>
  <c r="BQ457" i="7"/>
  <c r="BP457" i="7"/>
  <c r="BO457" i="7"/>
  <c r="BM457" i="7"/>
  <c r="BL457" i="7"/>
  <c r="BK457" i="7"/>
  <c r="BJ457" i="7"/>
  <c r="BI457" i="7"/>
  <c r="BQ456" i="7"/>
  <c r="BP456" i="7"/>
  <c r="BO456" i="7"/>
  <c r="BM456" i="7"/>
  <c r="BL456" i="7"/>
  <c r="BK456" i="7"/>
  <c r="BJ456" i="7"/>
  <c r="BI456" i="7"/>
  <c r="BQ455" i="7"/>
  <c r="BP455" i="7"/>
  <c r="BO455" i="7"/>
  <c r="BM455" i="7"/>
  <c r="BL455" i="7"/>
  <c r="BK455" i="7"/>
  <c r="BJ455" i="7"/>
  <c r="BI455" i="7"/>
  <c r="BQ454" i="7"/>
  <c r="BP454" i="7"/>
  <c r="BO454" i="7"/>
  <c r="BM454" i="7"/>
  <c r="BL454" i="7"/>
  <c r="BK454" i="7"/>
  <c r="BJ454" i="7"/>
  <c r="BI454" i="7"/>
  <c r="BQ453" i="7"/>
  <c r="BP453" i="7"/>
  <c r="BO453" i="7"/>
  <c r="BM453" i="7"/>
  <c r="BL453" i="7"/>
  <c r="BK453" i="7"/>
  <c r="BJ453" i="7"/>
  <c r="BI453" i="7"/>
  <c r="BQ452" i="7"/>
  <c r="BP452" i="7"/>
  <c r="BO452" i="7"/>
  <c r="BM452" i="7"/>
  <c r="BL452" i="7"/>
  <c r="BK452" i="7"/>
  <c r="BJ452" i="7"/>
  <c r="BI452" i="7"/>
  <c r="BQ451" i="7"/>
  <c r="BP451" i="7"/>
  <c r="BO451" i="7"/>
  <c r="BM451" i="7"/>
  <c r="BL451" i="7"/>
  <c r="BK451" i="7"/>
  <c r="BJ451" i="7"/>
  <c r="BI451" i="7"/>
  <c r="BQ450" i="7"/>
  <c r="BP450" i="7"/>
  <c r="BO450" i="7"/>
  <c r="BM450" i="7"/>
  <c r="BL450" i="7"/>
  <c r="BK450" i="7"/>
  <c r="BJ450" i="7"/>
  <c r="BI450" i="7"/>
  <c r="BQ449" i="7"/>
  <c r="BP449" i="7"/>
  <c r="BO449" i="7"/>
  <c r="BM449" i="7"/>
  <c r="BL449" i="7"/>
  <c r="BK449" i="7"/>
  <c r="BJ449" i="7"/>
  <c r="BI449" i="7"/>
  <c r="BQ448" i="7"/>
  <c r="BP448" i="7"/>
  <c r="BO448" i="7"/>
  <c r="BM448" i="7"/>
  <c r="BL448" i="7"/>
  <c r="BK448" i="7"/>
  <c r="BJ448" i="7"/>
  <c r="BI448" i="7"/>
  <c r="BQ447" i="7"/>
  <c r="BP447" i="7"/>
  <c r="BO447" i="7"/>
  <c r="BM447" i="7"/>
  <c r="BL447" i="7"/>
  <c r="BK447" i="7"/>
  <c r="BJ447" i="7"/>
  <c r="BI447" i="7"/>
  <c r="BQ446" i="7"/>
  <c r="BP446" i="7"/>
  <c r="BO446" i="7"/>
  <c r="BM446" i="7"/>
  <c r="BL446" i="7"/>
  <c r="BK446" i="7"/>
  <c r="BJ446" i="7"/>
  <c r="BI446" i="7"/>
  <c r="BQ445" i="7"/>
  <c r="BP445" i="7"/>
  <c r="BO445" i="7"/>
  <c r="BM445" i="7"/>
  <c r="BL445" i="7"/>
  <c r="BK445" i="7"/>
  <c r="BJ445" i="7"/>
  <c r="BI445" i="7"/>
  <c r="BQ444" i="7"/>
  <c r="BP444" i="7"/>
  <c r="BO444" i="7"/>
  <c r="BM444" i="7"/>
  <c r="BL444" i="7"/>
  <c r="BK444" i="7"/>
  <c r="BJ444" i="7"/>
  <c r="BI444" i="7"/>
  <c r="BQ443" i="7"/>
  <c r="BP443" i="7"/>
  <c r="BO443" i="7"/>
  <c r="BM443" i="7"/>
  <c r="BL443" i="7"/>
  <c r="BK443" i="7"/>
  <c r="BJ443" i="7"/>
  <c r="BI443" i="7"/>
  <c r="BQ442" i="7"/>
  <c r="BP442" i="7"/>
  <c r="BO442" i="7"/>
  <c r="BM442" i="7"/>
  <c r="BL442" i="7"/>
  <c r="BK442" i="7"/>
  <c r="BJ442" i="7"/>
  <c r="BI442" i="7"/>
  <c r="BQ441" i="7"/>
  <c r="BP441" i="7"/>
  <c r="BO441" i="7"/>
  <c r="BM441" i="7"/>
  <c r="BL441" i="7"/>
  <c r="BK441" i="7"/>
  <c r="BJ441" i="7"/>
  <c r="BI441" i="7"/>
  <c r="BQ440" i="7"/>
  <c r="BP440" i="7"/>
  <c r="BO440" i="7"/>
  <c r="BM440" i="7"/>
  <c r="BL440" i="7"/>
  <c r="BK440" i="7"/>
  <c r="BJ440" i="7"/>
  <c r="BI440" i="7"/>
  <c r="BQ439" i="7"/>
  <c r="BP439" i="7"/>
  <c r="BO439" i="7"/>
  <c r="BM439" i="7"/>
  <c r="BL439" i="7"/>
  <c r="BK439" i="7"/>
  <c r="BJ439" i="7"/>
  <c r="BI439" i="7"/>
  <c r="BQ438" i="7"/>
  <c r="BP438" i="7"/>
  <c r="BO438" i="7"/>
  <c r="BM438" i="7"/>
  <c r="BL438" i="7"/>
  <c r="BK438" i="7"/>
  <c r="BJ438" i="7"/>
  <c r="BI438" i="7"/>
  <c r="BQ437" i="7"/>
  <c r="BP437" i="7"/>
  <c r="BO437" i="7"/>
  <c r="BM437" i="7"/>
  <c r="BL437" i="7"/>
  <c r="BK437" i="7"/>
  <c r="BJ437" i="7"/>
  <c r="BI437" i="7"/>
  <c r="BQ436" i="7"/>
  <c r="BP436" i="7"/>
  <c r="BO436" i="7"/>
  <c r="BM436" i="7"/>
  <c r="BL436" i="7"/>
  <c r="BK436" i="7"/>
  <c r="BJ436" i="7"/>
  <c r="BI436" i="7"/>
  <c r="BQ435" i="7"/>
  <c r="BP435" i="7"/>
  <c r="BO435" i="7"/>
  <c r="BM435" i="7"/>
  <c r="BL435" i="7"/>
  <c r="BK435" i="7"/>
  <c r="BJ435" i="7"/>
  <c r="BI435" i="7"/>
  <c r="BQ434" i="7"/>
  <c r="BP434" i="7"/>
  <c r="BO434" i="7"/>
  <c r="BM434" i="7"/>
  <c r="BL434" i="7"/>
  <c r="BK434" i="7"/>
  <c r="BJ434" i="7"/>
  <c r="BI434" i="7"/>
  <c r="BQ433" i="7"/>
  <c r="BP433" i="7"/>
  <c r="BO433" i="7"/>
  <c r="BM433" i="7"/>
  <c r="BL433" i="7"/>
  <c r="BK433" i="7"/>
  <c r="BJ433" i="7"/>
  <c r="BI433" i="7"/>
  <c r="BQ432" i="7"/>
  <c r="BP432" i="7"/>
  <c r="BO432" i="7"/>
  <c r="BM432" i="7"/>
  <c r="BL432" i="7"/>
  <c r="BK432" i="7"/>
  <c r="BJ432" i="7"/>
  <c r="BI432" i="7"/>
  <c r="BQ431" i="7"/>
  <c r="BP431" i="7"/>
  <c r="BO431" i="7"/>
  <c r="BM431" i="7"/>
  <c r="BL431" i="7"/>
  <c r="BK431" i="7"/>
  <c r="BJ431" i="7"/>
  <c r="BI431" i="7"/>
  <c r="BQ430" i="7"/>
  <c r="BP430" i="7"/>
  <c r="BO430" i="7"/>
  <c r="BM430" i="7"/>
  <c r="BL430" i="7"/>
  <c r="BK430" i="7"/>
  <c r="BJ430" i="7"/>
  <c r="BI430" i="7"/>
  <c r="BQ429" i="7"/>
  <c r="BP429" i="7"/>
  <c r="BO429" i="7"/>
  <c r="BM429" i="7"/>
  <c r="BL429" i="7"/>
  <c r="BK429" i="7"/>
  <c r="BJ429" i="7"/>
  <c r="BI429" i="7"/>
  <c r="BQ428" i="7"/>
  <c r="BP428" i="7"/>
  <c r="BO428" i="7"/>
  <c r="BM428" i="7"/>
  <c r="BL428" i="7"/>
  <c r="BK428" i="7"/>
  <c r="BJ428" i="7"/>
  <c r="BI428" i="7"/>
  <c r="BQ427" i="7"/>
  <c r="BP427" i="7"/>
  <c r="BO427" i="7"/>
  <c r="BM427" i="7"/>
  <c r="BL427" i="7"/>
  <c r="BK427" i="7"/>
  <c r="BJ427" i="7"/>
  <c r="BI427" i="7"/>
  <c r="BQ426" i="7"/>
  <c r="BP426" i="7"/>
  <c r="BO426" i="7"/>
  <c r="BM426" i="7"/>
  <c r="BL426" i="7"/>
  <c r="BK426" i="7"/>
  <c r="BJ426" i="7"/>
  <c r="BI426" i="7"/>
  <c r="BQ425" i="7"/>
  <c r="BP425" i="7"/>
  <c r="BO425" i="7"/>
  <c r="BM425" i="7"/>
  <c r="BL425" i="7"/>
  <c r="BK425" i="7"/>
  <c r="BJ425" i="7"/>
  <c r="BI425" i="7"/>
  <c r="BQ424" i="7"/>
  <c r="BP424" i="7"/>
  <c r="BO424" i="7"/>
  <c r="BM424" i="7"/>
  <c r="BL424" i="7"/>
  <c r="BK424" i="7"/>
  <c r="BJ424" i="7"/>
  <c r="BI424" i="7"/>
  <c r="BQ423" i="7"/>
  <c r="BP423" i="7"/>
  <c r="BO423" i="7"/>
  <c r="BM423" i="7"/>
  <c r="BL423" i="7"/>
  <c r="BK423" i="7"/>
  <c r="BJ423" i="7"/>
  <c r="BI423" i="7"/>
  <c r="BQ422" i="7"/>
  <c r="BP422" i="7"/>
  <c r="BO422" i="7"/>
  <c r="BM422" i="7"/>
  <c r="BL422" i="7"/>
  <c r="BK422" i="7"/>
  <c r="BJ422" i="7"/>
  <c r="BI422" i="7"/>
  <c r="BQ421" i="7"/>
  <c r="BP421" i="7"/>
  <c r="BO421" i="7"/>
  <c r="BM421" i="7"/>
  <c r="BL421" i="7"/>
  <c r="BK421" i="7"/>
  <c r="BJ421" i="7"/>
  <c r="BI421" i="7"/>
  <c r="BQ420" i="7"/>
  <c r="BP420" i="7"/>
  <c r="BO420" i="7"/>
  <c r="BM420" i="7"/>
  <c r="BL420" i="7"/>
  <c r="BK420" i="7"/>
  <c r="BJ420" i="7"/>
  <c r="BI420" i="7"/>
  <c r="BQ419" i="7"/>
  <c r="BP419" i="7"/>
  <c r="BO419" i="7"/>
  <c r="BM419" i="7"/>
  <c r="BL419" i="7"/>
  <c r="BK419" i="7"/>
  <c r="BJ419" i="7"/>
  <c r="BI419" i="7"/>
  <c r="BQ418" i="7"/>
  <c r="BP418" i="7"/>
  <c r="BO418" i="7"/>
  <c r="BM418" i="7"/>
  <c r="BL418" i="7"/>
  <c r="BK418" i="7"/>
  <c r="BJ418" i="7"/>
  <c r="BI418" i="7"/>
  <c r="BQ417" i="7"/>
  <c r="BP417" i="7"/>
  <c r="BO417" i="7"/>
  <c r="BM417" i="7"/>
  <c r="BL417" i="7"/>
  <c r="BK417" i="7"/>
  <c r="BJ417" i="7"/>
  <c r="BI417" i="7"/>
  <c r="BQ416" i="7"/>
  <c r="BP416" i="7"/>
  <c r="BO416" i="7"/>
  <c r="BM416" i="7"/>
  <c r="BL416" i="7"/>
  <c r="BK416" i="7"/>
  <c r="BJ416" i="7"/>
  <c r="BI416" i="7"/>
  <c r="BQ415" i="7"/>
  <c r="BP415" i="7"/>
  <c r="BO415" i="7"/>
  <c r="BM415" i="7"/>
  <c r="BL415" i="7"/>
  <c r="BK415" i="7"/>
  <c r="BJ415" i="7"/>
  <c r="BI415" i="7"/>
  <c r="BQ414" i="7"/>
  <c r="BP414" i="7"/>
  <c r="BO414" i="7"/>
  <c r="BM414" i="7"/>
  <c r="BL414" i="7"/>
  <c r="BK414" i="7"/>
  <c r="BJ414" i="7"/>
  <c r="BI414" i="7"/>
  <c r="BQ413" i="7"/>
  <c r="BP413" i="7"/>
  <c r="BO413" i="7"/>
  <c r="BM413" i="7"/>
  <c r="BL413" i="7"/>
  <c r="BK413" i="7"/>
  <c r="BJ413" i="7"/>
  <c r="BI413" i="7"/>
  <c r="BQ412" i="7"/>
  <c r="BP412" i="7"/>
  <c r="BO412" i="7"/>
  <c r="BM412" i="7"/>
  <c r="BL412" i="7"/>
  <c r="BK412" i="7"/>
  <c r="BJ412" i="7"/>
  <c r="BI412" i="7"/>
  <c r="BQ411" i="7"/>
  <c r="BP411" i="7"/>
  <c r="BO411" i="7"/>
  <c r="BM411" i="7"/>
  <c r="BL411" i="7"/>
  <c r="BK411" i="7"/>
  <c r="BJ411" i="7"/>
  <c r="BI411" i="7"/>
  <c r="BQ410" i="7"/>
  <c r="BP410" i="7"/>
  <c r="BO410" i="7"/>
  <c r="BM410" i="7"/>
  <c r="BL410" i="7"/>
  <c r="BK410" i="7"/>
  <c r="BJ410" i="7"/>
  <c r="BI410" i="7"/>
  <c r="BQ409" i="7"/>
  <c r="BP409" i="7"/>
  <c r="BO409" i="7"/>
  <c r="BM409" i="7"/>
  <c r="BL409" i="7"/>
  <c r="BK409" i="7"/>
  <c r="BJ409" i="7"/>
  <c r="BI409" i="7"/>
  <c r="BQ408" i="7"/>
  <c r="BP408" i="7"/>
  <c r="BO408" i="7"/>
  <c r="BM408" i="7"/>
  <c r="BL408" i="7"/>
  <c r="BK408" i="7"/>
  <c r="BJ408" i="7"/>
  <c r="BI408" i="7"/>
  <c r="BQ407" i="7"/>
  <c r="BP407" i="7"/>
  <c r="BO407" i="7"/>
  <c r="BM407" i="7"/>
  <c r="BL407" i="7"/>
  <c r="BK407" i="7"/>
  <c r="BJ407" i="7"/>
  <c r="BI407" i="7"/>
  <c r="BQ406" i="7"/>
  <c r="BP406" i="7"/>
  <c r="BO406" i="7"/>
  <c r="BM406" i="7"/>
  <c r="BL406" i="7"/>
  <c r="BK406" i="7"/>
  <c r="BJ406" i="7"/>
  <c r="BI406" i="7"/>
  <c r="BQ405" i="7"/>
  <c r="BP405" i="7"/>
  <c r="BO405" i="7"/>
  <c r="BM405" i="7"/>
  <c r="BL405" i="7"/>
  <c r="BK405" i="7"/>
  <c r="BJ405" i="7"/>
  <c r="BI405" i="7"/>
  <c r="BQ404" i="7"/>
  <c r="BP404" i="7"/>
  <c r="BO404" i="7"/>
  <c r="BM404" i="7"/>
  <c r="BL404" i="7"/>
  <c r="BK404" i="7"/>
  <c r="BJ404" i="7"/>
  <c r="BI404" i="7"/>
  <c r="BQ403" i="7"/>
  <c r="BP403" i="7"/>
  <c r="BO403" i="7"/>
  <c r="BM403" i="7"/>
  <c r="BL403" i="7"/>
  <c r="BK403" i="7"/>
  <c r="BJ403" i="7"/>
  <c r="BI403" i="7"/>
  <c r="BQ402" i="7"/>
  <c r="BP402" i="7"/>
  <c r="BO402" i="7"/>
  <c r="BM402" i="7"/>
  <c r="BL402" i="7"/>
  <c r="BK402" i="7"/>
  <c r="BJ402" i="7"/>
  <c r="BI402" i="7"/>
  <c r="BQ401" i="7"/>
  <c r="BP401" i="7"/>
  <c r="BO401" i="7"/>
  <c r="BM401" i="7"/>
  <c r="BL401" i="7"/>
  <c r="BK401" i="7"/>
  <c r="BJ401" i="7"/>
  <c r="BI401" i="7"/>
  <c r="BQ400" i="7"/>
  <c r="BP400" i="7"/>
  <c r="BO400" i="7"/>
  <c r="BM400" i="7"/>
  <c r="BL400" i="7"/>
  <c r="BK400" i="7"/>
  <c r="BJ400" i="7"/>
  <c r="BI400" i="7"/>
  <c r="BQ399" i="7"/>
  <c r="BP399" i="7"/>
  <c r="BO399" i="7"/>
  <c r="BM399" i="7"/>
  <c r="BL399" i="7"/>
  <c r="BK399" i="7"/>
  <c r="BJ399" i="7"/>
  <c r="BI399" i="7"/>
  <c r="BQ398" i="7"/>
  <c r="BP398" i="7"/>
  <c r="BO398" i="7"/>
  <c r="BM398" i="7"/>
  <c r="BL398" i="7"/>
  <c r="BK398" i="7"/>
  <c r="BJ398" i="7"/>
  <c r="BI398" i="7"/>
  <c r="BQ397" i="7"/>
  <c r="BP397" i="7"/>
  <c r="BO397" i="7"/>
  <c r="BM397" i="7"/>
  <c r="BL397" i="7"/>
  <c r="BK397" i="7"/>
  <c r="BJ397" i="7"/>
  <c r="BI397" i="7"/>
  <c r="BQ396" i="7"/>
  <c r="BP396" i="7"/>
  <c r="BO396" i="7"/>
  <c r="BM396" i="7"/>
  <c r="BL396" i="7"/>
  <c r="BK396" i="7"/>
  <c r="BJ396" i="7"/>
  <c r="BI396" i="7"/>
  <c r="BQ395" i="7"/>
  <c r="BP395" i="7"/>
  <c r="BO395" i="7"/>
  <c r="BM395" i="7"/>
  <c r="BL395" i="7"/>
  <c r="BK395" i="7"/>
  <c r="BJ395" i="7"/>
  <c r="BI395" i="7"/>
  <c r="BQ394" i="7"/>
  <c r="BP394" i="7"/>
  <c r="BO394" i="7"/>
  <c r="BM394" i="7"/>
  <c r="BL394" i="7"/>
  <c r="BK394" i="7"/>
  <c r="BJ394" i="7"/>
  <c r="BI394" i="7"/>
  <c r="BQ393" i="7"/>
  <c r="BP393" i="7"/>
  <c r="BO393" i="7"/>
  <c r="BM393" i="7"/>
  <c r="BL393" i="7"/>
  <c r="BK393" i="7"/>
  <c r="BJ393" i="7"/>
  <c r="BI393" i="7"/>
  <c r="BQ392" i="7"/>
  <c r="BP392" i="7"/>
  <c r="BO392" i="7"/>
  <c r="BM392" i="7"/>
  <c r="BL392" i="7"/>
  <c r="BK392" i="7"/>
  <c r="BJ392" i="7"/>
  <c r="BI392" i="7"/>
  <c r="BQ391" i="7"/>
  <c r="BP391" i="7"/>
  <c r="BO391" i="7"/>
  <c r="BM391" i="7"/>
  <c r="BL391" i="7"/>
  <c r="BK391" i="7"/>
  <c r="BJ391" i="7"/>
  <c r="BI391" i="7"/>
  <c r="BQ390" i="7"/>
  <c r="BP390" i="7"/>
  <c r="BO390" i="7"/>
  <c r="BM390" i="7"/>
  <c r="BL390" i="7"/>
  <c r="BK390" i="7"/>
  <c r="BJ390" i="7"/>
  <c r="BI390" i="7"/>
  <c r="BQ389" i="7"/>
  <c r="BP389" i="7"/>
  <c r="BO389" i="7"/>
  <c r="BM389" i="7"/>
  <c r="BL389" i="7"/>
  <c r="BK389" i="7"/>
  <c r="BJ389" i="7"/>
  <c r="BI389" i="7"/>
  <c r="BQ388" i="7"/>
  <c r="BP388" i="7"/>
  <c r="BO388" i="7"/>
  <c r="BM388" i="7"/>
  <c r="BL388" i="7"/>
  <c r="BK388" i="7"/>
  <c r="BJ388" i="7"/>
  <c r="BI388" i="7"/>
  <c r="BQ387" i="7"/>
  <c r="BP387" i="7"/>
  <c r="BO387" i="7"/>
  <c r="BM387" i="7"/>
  <c r="BL387" i="7"/>
  <c r="BK387" i="7"/>
  <c r="BJ387" i="7"/>
  <c r="BI387" i="7"/>
  <c r="BQ386" i="7"/>
  <c r="BP386" i="7"/>
  <c r="BO386" i="7"/>
  <c r="BM386" i="7"/>
  <c r="BL386" i="7"/>
  <c r="BK386" i="7"/>
  <c r="BJ386" i="7"/>
  <c r="BI386" i="7"/>
  <c r="BQ385" i="7"/>
  <c r="BP385" i="7"/>
  <c r="BO385" i="7"/>
  <c r="BM385" i="7"/>
  <c r="BL385" i="7"/>
  <c r="BK385" i="7"/>
  <c r="BJ385" i="7"/>
  <c r="BI385" i="7"/>
  <c r="BQ384" i="7"/>
  <c r="BP384" i="7"/>
  <c r="BO384" i="7"/>
  <c r="BM384" i="7"/>
  <c r="BL384" i="7"/>
  <c r="BK384" i="7"/>
  <c r="BJ384" i="7"/>
  <c r="BI384" i="7"/>
  <c r="BQ383" i="7"/>
  <c r="BP383" i="7"/>
  <c r="BO383" i="7"/>
  <c r="BM383" i="7"/>
  <c r="BL383" i="7"/>
  <c r="BK383" i="7"/>
  <c r="BJ383" i="7"/>
  <c r="BI383" i="7"/>
  <c r="BQ382" i="7"/>
  <c r="BP382" i="7"/>
  <c r="BO382" i="7"/>
  <c r="BM382" i="7"/>
  <c r="BL382" i="7"/>
  <c r="BK382" i="7"/>
  <c r="BJ382" i="7"/>
  <c r="BI382" i="7"/>
  <c r="BQ381" i="7"/>
  <c r="BP381" i="7"/>
  <c r="BO381" i="7"/>
  <c r="BM381" i="7"/>
  <c r="BL381" i="7"/>
  <c r="BK381" i="7"/>
  <c r="BJ381" i="7"/>
  <c r="BI381" i="7"/>
  <c r="BQ380" i="7"/>
  <c r="BP380" i="7"/>
  <c r="BO380" i="7"/>
  <c r="BM380" i="7"/>
  <c r="BL380" i="7"/>
  <c r="BK380" i="7"/>
  <c r="BJ380" i="7"/>
  <c r="BI380" i="7"/>
  <c r="BQ379" i="7"/>
  <c r="BP379" i="7"/>
  <c r="BO379" i="7"/>
  <c r="BM379" i="7"/>
  <c r="BL379" i="7"/>
  <c r="BK379" i="7"/>
  <c r="BJ379" i="7"/>
  <c r="BI379" i="7"/>
  <c r="BQ378" i="7"/>
  <c r="BP378" i="7"/>
  <c r="BO378" i="7"/>
  <c r="BM378" i="7"/>
  <c r="BL378" i="7"/>
  <c r="BK378" i="7"/>
  <c r="BJ378" i="7"/>
  <c r="BI378" i="7"/>
  <c r="BQ377" i="7"/>
  <c r="BP377" i="7"/>
  <c r="BO377" i="7"/>
  <c r="BM377" i="7"/>
  <c r="BL377" i="7"/>
  <c r="BK377" i="7"/>
  <c r="BJ377" i="7"/>
  <c r="BI377" i="7"/>
  <c r="BQ376" i="7"/>
  <c r="BP376" i="7"/>
  <c r="BO376" i="7"/>
  <c r="BM376" i="7"/>
  <c r="BL376" i="7"/>
  <c r="BK376" i="7"/>
  <c r="BJ376" i="7"/>
  <c r="BI376" i="7"/>
  <c r="BQ375" i="7"/>
  <c r="BP375" i="7"/>
  <c r="BO375" i="7"/>
  <c r="BM375" i="7"/>
  <c r="BL375" i="7"/>
  <c r="BK375" i="7"/>
  <c r="BJ375" i="7"/>
  <c r="BI375" i="7"/>
  <c r="BQ374" i="7"/>
  <c r="BP374" i="7"/>
  <c r="BO374" i="7"/>
  <c r="BM374" i="7"/>
  <c r="BL374" i="7"/>
  <c r="BK374" i="7"/>
  <c r="BJ374" i="7"/>
  <c r="BI374" i="7"/>
  <c r="BQ373" i="7"/>
  <c r="BP373" i="7"/>
  <c r="BO373" i="7"/>
  <c r="BM373" i="7"/>
  <c r="BL373" i="7"/>
  <c r="BK373" i="7"/>
  <c r="BJ373" i="7"/>
  <c r="BI373" i="7"/>
  <c r="BQ372" i="7"/>
  <c r="BP372" i="7"/>
  <c r="BO372" i="7"/>
  <c r="BM372" i="7"/>
  <c r="BL372" i="7"/>
  <c r="BK372" i="7"/>
  <c r="BJ372" i="7"/>
  <c r="BI372" i="7"/>
  <c r="BQ371" i="7"/>
  <c r="BP371" i="7"/>
  <c r="BO371" i="7"/>
  <c r="BM371" i="7"/>
  <c r="BL371" i="7"/>
  <c r="BK371" i="7"/>
  <c r="BJ371" i="7"/>
  <c r="BI371" i="7"/>
  <c r="BQ370" i="7"/>
  <c r="BP370" i="7"/>
  <c r="BO370" i="7"/>
  <c r="BM370" i="7"/>
  <c r="BL370" i="7"/>
  <c r="BK370" i="7"/>
  <c r="BJ370" i="7"/>
  <c r="BI370" i="7"/>
  <c r="BQ369" i="7"/>
  <c r="BP369" i="7"/>
  <c r="BO369" i="7"/>
  <c r="BM369" i="7"/>
  <c r="BL369" i="7"/>
  <c r="BK369" i="7"/>
  <c r="BJ369" i="7"/>
  <c r="BI369" i="7"/>
  <c r="BQ368" i="7"/>
  <c r="BP368" i="7"/>
  <c r="BO368" i="7"/>
  <c r="BM368" i="7"/>
  <c r="BL368" i="7"/>
  <c r="BK368" i="7"/>
  <c r="BJ368" i="7"/>
  <c r="BI368" i="7"/>
  <c r="BQ367" i="7"/>
  <c r="BP367" i="7"/>
  <c r="BO367" i="7"/>
  <c r="BM367" i="7"/>
  <c r="BL367" i="7"/>
  <c r="BK367" i="7"/>
  <c r="BJ367" i="7"/>
  <c r="BI367" i="7"/>
  <c r="BQ366" i="7"/>
  <c r="BP366" i="7"/>
  <c r="BO366" i="7"/>
  <c r="BM366" i="7"/>
  <c r="BL366" i="7"/>
  <c r="BK366" i="7"/>
  <c r="BJ366" i="7"/>
  <c r="BI366" i="7"/>
  <c r="BQ365" i="7"/>
  <c r="BP365" i="7"/>
  <c r="BO365" i="7"/>
  <c r="BM365" i="7"/>
  <c r="BL365" i="7"/>
  <c r="BK365" i="7"/>
  <c r="BJ365" i="7"/>
  <c r="BI365" i="7"/>
  <c r="BQ364" i="7"/>
  <c r="BP364" i="7"/>
  <c r="BO364" i="7"/>
  <c r="BM364" i="7"/>
  <c r="BL364" i="7"/>
  <c r="BK364" i="7"/>
  <c r="BJ364" i="7"/>
  <c r="BI364" i="7"/>
  <c r="BQ363" i="7"/>
  <c r="BP363" i="7"/>
  <c r="BO363" i="7"/>
  <c r="BM363" i="7"/>
  <c r="BL363" i="7"/>
  <c r="BK363" i="7"/>
  <c r="BJ363" i="7"/>
  <c r="BI363" i="7"/>
  <c r="BQ362" i="7"/>
  <c r="BP362" i="7"/>
  <c r="BO362" i="7"/>
  <c r="BM362" i="7"/>
  <c r="BL362" i="7"/>
  <c r="BK362" i="7"/>
  <c r="BJ362" i="7"/>
  <c r="BI362" i="7"/>
  <c r="BQ361" i="7"/>
  <c r="BP361" i="7"/>
  <c r="BO361" i="7"/>
  <c r="BM361" i="7"/>
  <c r="BL361" i="7"/>
  <c r="BK361" i="7"/>
  <c r="BJ361" i="7"/>
  <c r="BI361" i="7"/>
  <c r="BQ360" i="7"/>
  <c r="BP360" i="7"/>
  <c r="BO360" i="7"/>
  <c r="BM360" i="7"/>
  <c r="BL360" i="7"/>
  <c r="BK360" i="7"/>
  <c r="BJ360" i="7"/>
  <c r="BI360" i="7"/>
  <c r="BQ359" i="7"/>
  <c r="BP359" i="7"/>
  <c r="BO359" i="7"/>
  <c r="BM359" i="7"/>
  <c r="BL359" i="7"/>
  <c r="BK359" i="7"/>
  <c r="BJ359" i="7"/>
  <c r="BI359" i="7"/>
  <c r="BQ358" i="7"/>
  <c r="BP358" i="7"/>
  <c r="BO358" i="7"/>
  <c r="BM358" i="7"/>
  <c r="BL358" i="7"/>
  <c r="BK358" i="7"/>
  <c r="BJ358" i="7"/>
  <c r="BI358" i="7"/>
  <c r="BQ357" i="7"/>
  <c r="BP357" i="7"/>
  <c r="BO357" i="7"/>
  <c r="BM357" i="7"/>
  <c r="BL357" i="7"/>
  <c r="BK357" i="7"/>
  <c r="BJ357" i="7"/>
  <c r="BI357" i="7"/>
  <c r="BQ356" i="7"/>
  <c r="BP356" i="7"/>
  <c r="BO356" i="7"/>
  <c r="BM356" i="7"/>
  <c r="BL356" i="7"/>
  <c r="BK356" i="7"/>
  <c r="BJ356" i="7"/>
  <c r="BI356" i="7"/>
  <c r="BQ355" i="7"/>
  <c r="BP355" i="7"/>
  <c r="BO355" i="7"/>
  <c r="BM355" i="7"/>
  <c r="BL355" i="7"/>
  <c r="BK355" i="7"/>
  <c r="BJ355" i="7"/>
  <c r="BI355" i="7"/>
  <c r="BQ354" i="7"/>
  <c r="BP354" i="7"/>
  <c r="BO354" i="7"/>
  <c r="BM354" i="7"/>
  <c r="BL354" i="7"/>
  <c r="BK354" i="7"/>
  <c r="BJ354" i="7"/>
  <c r="BI354" i="7"/>
  <c r="BQ353" i="7"/>
  <c r="BP353" i="7"/>
  <c r="BO353" i="7"/>
  <c r="BM353" i="7"/>
  <c r="BL353" i="7"/>
  <c r="BK353" i="7"/>
  <c r="BJ353" i="7"/>
  <c r="BI353" i="7"/>
  <c r="BQ352" i="7"/>
  <c r="BP352" i="7"/>
  <c r="BO352" i="7"/>
  <c r="BM352" i="7"/>
  <c r="BL352" i="7"/>
  <c r="BK352" i="7"/>
  <c r="BJ352" i="7"/>
  <c r="BI352" i="7"/>
  <c r="BQ351" i="7"/>
  <c r="BP351" i="7"/>
  <c r="BO351" i="7"/>
  <c r="BM351" i="7"/>
  <c r="BL351" i="7"/>
  <c r="BK351" i="7"/>
  <c r="BJ351" i="7"/>
  <c r="BI351" i="7"/>
  <c r="BQ350" i="7"/>
  <c r="BP350" i="7"/>
  <c r="BO350" i="7"/>
  <c r="BM350" i="7"/>
  <c r="BL350" i="7"/>
  <c r="BK350" i="7"/>
  <c r="BJ350" i="7"/>
  <c r="BI350" i="7"/>
  <c r="BQ349" i="7"/>
  <c r="BP349" i="7"/>
  <c r="BO349" i="7"/>
  <c r="BM349" i="7"/>
  <c r="BL349" i="7"/>
  <c r="BK349" i="7"/>
  <c r="BJ349" i="7"/>
  <c r="BI349" i="7"/>
  <c r="BQ348" i="7"/>
  <c r="BP348" i="7"/>
  <c r="BO348" i="7"/>
  <c r="BM348" i="7"/>
  <c r="BL348" i="7"/>
  <c r="BK348" i="7"/>
  <c r="BJ348" i="7"/>
  <c r="BI348" i="7"/>
  <c r="BQ347" i="7"/>
  <c r="BP347" i="7"/>
  <c r="BO347" i="7"/>
  <c r="BM347" i="7"/>
  <c r="BL347" i="7"/>
  <c r="BK347" i="7"/>
  <c r="BJ347" i="7"/>
  <c r="BI347" i="7"/>
  <c r="BQ346" i="7"/>
  <c r="BP346" i="7"/>
  <c r="BO346" i="7"/>
  <c r="BM346" i="7"/>
  <c r="BL346" i="7"/>
  <c r="BK346" i="7"/>
  <c r="BJ346" i="7"/>
  <c r="BI346" i="7"/>
  <c r="BQ345" i="7"/>
  <c r="BP345" i="7"/>
  <c r="BO345" i="7"/>
  <c r="BM345" i="7"/>
  <c r="BL345" i="7"/>
  <c r="BK345" i="7"/>
  <c r="BJ345" i="7"/>
  <c r="BI345" i="7"/>
  <c r="BQ344" i="7"/>
  <c r="BP344" i="7"/>
  <c r="BO344" i="7"/>
  <c r="BM344" i="7"/>
  <c r="BL344" i="7"/>
  <c r="BK344" i="7"/>
  <c r="BJ344" i="7"/>
  <c r="BI344" i="7"/>
  <c r="BQ343" i="7"/>
  <c r="BP343" i="7"/>
  <c r="BO343" i="7"/>
  <c r="BM343" i="7"/>
  <c r="BL343" i="7"/>
  <c r="BK343" i="7"/>
  <c r="BJ343" i="7"/>
  <c r="BI343" i="7"/>
  <c r="BQ342" i="7"/>
  <c r="BP342" i="7"/>
  <c r="BO342" i="7"/>
  <c r="BM342" i="7"/>
  <c r="BL342" i="7"/>
  <c r="BK342" i="7"/>
  <c r="BJ342" i="7"/>
  <c r="BI342" i="7"/>
  <c r="BQ341" i="7"/>
  <c r="BP341" i="7"/>
  <c r="BO341" i="7"/>
  <c r="BM341" i="7"/>
  <c r="BL341" i="7"/>
  <c r="BK341" i="7"/>
  <c r="BJ341" i="7"/>
  <c r="BI341" i="7"/>
  <c r="BQ340" i="7"/>
  <c r="BP340" i="7"/>
  <c r="BO340" i="7"/>
  <c r="BM340" i="7"/>
  <c r="BL340" i="7"/>
  <c r="BK340" i="7"/>
  <c r="BJ340" i="7"/>
  <c r="BI340" i="7"/>
  <c r="BQ339" i="7"/>
  <c r="BP339" i="7"/>
  <c r="BO339" i="7"/>
  <c r="BM339" i="7"/>
  <c r="BL339" i="7"/>
  <c r="BK339" i="7"/>
  <c r="BJ339" i="7"/>
  <c r="BI339" i="7"/>
  <c r="BQ338" i="7"/>
  <c r="BP338" i="7"/>
  <c r="BO338" i="7"/>
  <c r="BM338" i="7"/>
  <c r="BL338" i="7"/>
  <c r="BK338" i="7"/>
  <c r="BJ338" i="7"/>
  <c r="BI338" i="7"/>
  <c r="BQ337" i="7"/>
  <c r="BP337" i="7"/>
  <c r="BO337" i="7"/>
  <c r="BM337" i="7"/>
  <c r="BL337" i="7"/>
  <c r="BK337" i="7"/>
  <c r="BJ337" i="7"/>
  <c r="BI337" i="7"/>
  <c r="BQ336" i="7"/>
  <c r="BP336" i="7"/>
  <c r="BO336" i="7"/>
  <c r="BM336" i="7"/>
  <c r="BL336" i="7"/>
  <c r="BK336" i="7"/>
  <c r="BJ336" i="7"/>
  <c r="BI336" i="7"/>
  <c r="BQ335" i="7"/>
  <c r="BP335" i="7"/>
  <c r="BO335" i="7"/>
  <c r="BM335" i="7"/>
  <c r="BL335" i="7"/>
  <c r="BK335" i="7"/>
  <c r="BJ335" i="7"/>
  <c r="BI335" i="7"/>
  <c r="BQ334" i="7"/>
  <c r="BP334" i="7"/>
  <c r="BO334" i="7"/>
  <c r="BM334" i="7"/>
  <c r="BL334" i="7"/>
  <c r="BK334" i="7"/>
  <c r="BJ334" i="7"/>
  <c r="BI334" i="7"/>
  <c r="BQ333" i="7"/>
  <c r="BP333" i="7"/>
  <c r="BO333" i="7"/>
  <c r="BM333" i="7"/>
  <c r="BL333" i="7"/>
  <c r="BK333" i="7"/>
  <c r="BJ333" i="7"/>
  <c r="BI333" i="7"/>
  <c r="BQ332" i="7"/>
  <c r="BP332" i="7"/>
  <c r="BO332" i="7"/>
  <c r="BM332" i="7"/>
  <c r="BL332" i="7"/>
  <c r="BK332" i="7"/>
  <c r="BJ332" i="7"/>
  <c r="BI332" i="7"/>
  <c r="BQ331" i="7"/>
  <c r="BP331" i="7"/>
  <c r="BO331" i="7"/>
  <c r="BM331" i="7"/>
  <c r="BL331" i="7"/>
  <c r="BK331" i="7"/>
  <c r="BJ331" i="7"/>
  <c r="BI331" i="7"/>
  <c r="BQ330" i="7"/>
  <c r="BP330" i="7"/>
  <c r="BO330" i="7"/>
  <c r="BM330" i="7"/>
  <c r="BL330" i="7"/>
  <c r="BK330" i="7"/>
  <c r="BJ330" i="7"/>
  <c r="BI330" i="7"/>
  <c r="BQ329" i="7"/>
  <c r="BP329" i="7"/>
  <c r="BO329" i="7"/>
  <c r="BM329" i="7"/>
  <c r="BL329" i="7"/>
  <c r="BK329" i="7"/>
  <c r="BJ329" i="7"/>
  <c r="BI329" i="7"/>
  <c r="BQ328" i="7"/>
  <c r="BP328" i="7"/>
  <c r="BO328" i="7"/>
  <c r="BM328" i="7"/>
  <c r="BL328" i="7"/>
  <c r="BK328" i="7"/>
  <c r="BJ328" i="7"/>
  <c r="BI328" i="7"/>
  <c r="BQ327" i="7"/>
  <c r="BP327" i="7"/>
  <c r="BO327" i="7"/>
  <c r="BM327" i="7"/>
  <c r="BL327" i="7"/>
  <c r="BK327" i="7"/>
  <c r="BJ327" i="7"/>
  <c r="BI327" i="7"/>
  <c r="BQ326" i="7"/>
  <c r="BP326" i="7"/>
  <c r="BO326" i="7"/>
  <c r="BM326" i="7"/>
  <c r="BL326" i="7"/>
  <c r="BK326" i="7"/>
  <c r="BJ326" i="7"/>
  <c r="BI326" i="7"/>
  <c r="BQ325" i="7"/>
  <c r="BP325" i="7"/>
  <c r="BO325" i="7"/>
  <c r="BM325" i="7"/>
  <c r="BL325" i="7"/>
  <c r="BK325" i="7"/>
  <c r="BJ325" i="7"/>
  <c r="BI325" i="7"/>
  <c r="BQ324" i="7"/>
  <c r="BP324" i="7"/>
  <c r="BO324" i="7"/>
  <c r="BM324" i="7"/>
  <c r="BL324" i="7"/>
  <c r="BK324" i="7"/>
  <c r="BJ324" i="7"/>
  <c r="BI324" i="7"/>
  <c r="BQ323" i="7"/>
  <c r="BP323" i="7"/>
  <c r="BO323" i="7"/>
  <c r="BM323" i="7"/>
  <c r="BL323" i="7"/>
  <c r="BK323" i="7"/>
  <c r="BJ323" i="7"/>
  <c r="BI323" i="7"/>
  <c r="BQ322" i="7"/>
  <c r="BP322" i="7"/>
  <c r="BO322" i="7"/>
  <c r="BM322" i="7"/>
  <c r="BL322" i="7"/>
  <c r="BK322" i="7"/>
  <c r="BJ322" i="7"/>
  <c r="BI322" i="7"/>
  <c r="BQ321" i="7"/>
  <c r="BP321" i="7"/>
  <c r="BO321" i="7"/>
  <c r="BM321" i="7"/>
  <c r="BL321" i="7"/>
  <c r="BK321" i="7"/>
  <c r="BJ321" i="7"/>
  <c r="BI321" i="7"/>
  <c r="BQ320" i="7"/>
  <c r="BP320" i="7"/>
  <c r="BO320" i="7"/>
  <c r="BM320" i="7"/>
  <c r="BL320" i="7"/>
  <c r="BK320" i="7"/>
  <c r="BJ320" i="7"/>
  <c r="BI320" i="7"/>
  <c r="BQ319" i="7"/>
  <c r="BP319" i="7"/>
  <c r="BO319" i="7"/>
  <c r="BM319" i="7"/>
  <c r="BL319" i="7"/>
  <c r="BK319" i="7"/>
  <c r="BJ319" i="7"/>
  <c r="BI319" i="7"/>
  <c r="BQ318" i="7"/>
  <c r="BP318" i="7"/>
  <c r="BO318" i="7"/>
  <c r="BM318" i="7"/>
  <c r="BL318" i="7"/>
  <c r="BK318" i="7"/>
  <c r="BJ318" i="7"/>
  <c r="BI318" i="7"/>
  <c r="BQ317" i="7"/>
  <c r="BP317" i="7"/>
  <c r="BO317" i="7"/>
  <c r="BM317" i="7"/>
  <c r="BL317" i="7"/>
  <c r="BK317" i="7"/>
  <c r="BJ317" i="7"/>
  <c r="BI317" i="7"/>
  <c r="BQ316" i="7"/>
  <c r="BP316" i="7"/>
  <c r="BO316" i="7"/>
  <c r="BM316" i="7"/>
  <c r="BL316" i="7"/>
  <c r="BK316" i="7"/>
  <c r="BJ316" i="7"/>
  <c r="BI316" i="7"/>
  <c r="BQ315" i="7"/>
  <c r="BP315" i="7"/>
  <c r="BO315" i="7"/>
  <c r="BM315" i="7"/>
  <c r="BL315" i="7"/>
  <c r="BK315" i="7"/>
  <c r="BJ315" i="7"/>
  <c r="BI315" i="7"/>
  <c r="BQ314" i="7"/>
  <c r="BP314" i="7"/>
  <c r="BO314" i="7"/>
  <c r="BM314" i="7"/>
  <c r="BL314" i="7"/>
  <c r="BK314" i="7"/>
  <c r="BJ314" i="7"/>
  <c r="BI314" i="7"/>
  <c r="BQ313" i="7"/>
  <c r="BP313" i="7"/>
  <c r="BO313" i="7"/>
  <c r="BM313" i="7"/>
  <c r="BL313" i="7"/>
  <c r="BK313" i="7"/>
  <c r="BJ313" i="7"/>
  <c r="BI313" i="7"/>
  <c r="BQ312" i="7"/>
  <c r="BP312" i="7"/>
  <c r="BO312" i="7"/>
  <c r="BM312" i="7"/>
  <c r="BL312" i="7"/>
  <c r="BK312" i="7"/>
  <c r="BJ312" i="7"/>
  <c r="BI312" i="7"/>
  <c r="BQ311" i="7"/>
  <c r="BP311" i="7"/>
  <c r="BO311" i="7"/>
  <c r="BM311" i="7"/>
  <c r="BL311" i="7"/>
  <c r="BK311" i="7"/>
  <c r="BJ311" i="7"/>
  <c r="BI311" i="7"/>
  <c r="BQ310" i="7"/>
  <c r="BP310" i="7"/>
  <c r="BO310" i="7"/>
  <c r="BM310" i="7"/>
  <c r="BL310" i="7"/>
  <c r="BK310" i="7"/>
  <c r="BJ310" i="7"/>
  <c r="BI310" i="7"/>
  <c r="BQ309" i="7"/>
  <c r="BP309" i="7"/>
  <c r="BO309" i="7"/>
  <c r="BM309" i="7"/>
  <c r="BL309" i="7"/>
  <c r="BK309" i="7"/>
  <c r="BJ309" i="7"/>
  <c r="BI309" i="7"/>
  <c r="BQ308" i="7"/>
  <c r="BP308" i="7"/>
  <c r="BO308" i="7"/>
  <c r="BM308" i="7"/>
  <c r="BL308" i="7"/>
  <c r="BK308" i="7"/>
  <c r="BJ308" i="7"/>
  <c r="BI308" i="7"/>
  <c r="BQ307" i="7"/>
  <c r="BP307" i="7"/>
  <c r="BO307" i="7"/>
  <c r="BM307" i="7"/>
  <c r="BL307" i="7"/>
  <c r="BK307" i="7"/>
  <c r="BJ307" i="7"/>
  <c r="BI307" i="7"/>
  <c r="BQ306" i="7"/>
  <c r="BP306" i="7"/>
  <c r="BO306" i="7"/>
  <c r="BM306" i="7"/>
  <c r="BL306" i="7"/>
  <c r="BK306" i="7"/>
  <c r="BJ306" i="7"/>
  <c r="BI306" i="7"/>
  <c r="BQ305" i="7"/>
  <c r="BP305" i="7"/>
  <c r="BO305" i="7"/>
  <c r="BM305" i="7"/>
  <c r="BL305" i="7"/>
  <c r="BK305" i="7"/>
  <c r="BJ305" i="7"/>
  <c r="BI305" i="7"/>
  <c r="BQ304" i="7"/>
  <c r="BP304" i="7"/>
  <c r="BO304" i="7"/>
  <c r="BM304" i="7"/>
  <c r="BL304" i="7"/>
  <c r="BK304" i="7"/>
  <c r="BJ304" i="7"/>
  <c r="BI304" i="7"/>
  <c r="BQ303" i="7"/>
  <c r="BP303" i="7"/>
  <c r="BO303" i="7"/>
  <c r="BM303" i="7"/>
  <c r="BL303" i="7"/>
  <c r="BK303" i="7"/>
  <c r="BJ303" i="7"/>
  <c r="BI303" i="7"/>
  <c r="BQ302" i="7"/>
  <c r="BP302" i="7"/>
  <c r="BO302" i="7"/>
  <c r="BM302" i="7"/>
  <c r="BL302" i="7"/>
  <c r="BK302" i="7"/>
  <c r="BJ302" i="7"/>
  <c r="BI302" i="7"/>
  <c r="BQ301" i="7"/>
  <c r="BP301" i="7"/>
  <c r="BO301" i="7"/>
  <c r="BM301" i="7"/>
  <c r="BL301" i="7"/>
  <c r="BK301" i="7"/>
  <c r="BJ301" i="7"/>
  <c r="BI301" i="7"/>
  <c r="BQ300" i="7"/>
  <c r="BP300" i="7"/>
  <c r="BO300" i="7"/>
  <c r="BM300" i="7"/>
  <c r="BL300" i="7"/>
  <c r="BK300" i="7"/>
  <c r="BJ300" i="7"/>
  <c r="BI300" i="7"/>
  <c r="BQ299" i="7"/>
  <c r="BP299" i="7"/>
  <c r="BO299" i="7"/>
  <c r="BM299" i="7"/>
  <c r="BL299" i="7"/>
  <c r="BK299" i="7"/>
  <c r="BJ299" i="7"/>
  <c r="BI299" i="7"/>
  <c r="BQ298" i="7"/>
  <c r="BP298" i="7"/>
  <c r="BO298" i="7"/>
  <c r="BM298" i="7"/>
  <c r="BL298" i="7"/>
  <c r="BK298" i="7"/>
  <c r="BJ298" i="7"/>
  <c r="BI298" i="7"/>
  <c r="BQ297" i="7"/>
  <c r="BP297" i="7"/>
  <c r="BO297" i="7"/>
  <c r="BM297" i="7"/>
  <c r="BL297" i="7"/>
  <c r="BK297" i="7"/>
  <c r="BJ297" i="7"/>
  <c r="BI297" i="7"/>
  <c r="BQ296" i="7"/>
  <c r="BP296" i="7"/>
  <c r="BO296" i="7"/>
  <c r="BM296" i="7"/>
  <c r="BL296" i="7"/>
  <c r="BK296" i="7"/>
  <c r="BJ296" i="7"/>
  <c r="BI296" i="7"/>
  <c r="BQ295" i="7"/>
  <c r="BP295" i="7"/>
  <c r="BO295" i="7"/>
  <c r="BM295" i="7"/>
  <c r="BL295" i="7"/>
  <c r="BK295" i="7"/>
  <c r="BJ295" i="7"/>
  <c r="BI295" i="7"/>
  <c r="BQ294" i="7"/>
  <c r="BP294" i="7"/>
  <c r="BO294" i="7"/>
  <c r="BM294" i="7"/>
  <c r="BL294" i="7"/>
  <c r="BK294" i="7"/>
  <c r="BJ294" i="7"/>
  <c r="BI294" i="7"/>
  <c r="BQ293" i="7"/>
  <c r="BP293" i="7"/>
  <c r="BO293" i="7"/>
  <c r="BM293" i="7"/>
  <c r="BL293" i="7"/>
  <c r="BK293" i="7"/>
  <c r="BJ293" i="7"/>
  <c r="BI293" i="7"/>
  <c r="BQ292" i="7"/>
  <c r="BP292" i="7"/>
  <c r="BO292" i="7"/>
  <c r="BM292" i="7"/>
  <c r="BL292" i="7"/>
  <c r="BK292" i="7"/>
  <c r="BJ292" i="7"/>
  <c r="BI292" i="7"/>
  <c r="BQ291" i="7"/>
  <c r="BP291" i="7"/>
  <c r="BO291" i="7"/>
  <c r="BM291" i="7"/>
  <c r="BL291" i="7"/>
  <c r="BK291" i="7"/>
  <c r="BJ291" i="7"/>
  <c r="BI291" i="7"/>
  <c r="BQ290" i="7"/>
  <c r="BP290" i="7"/>
  <c r="BO290" i="7"/>
  <c r="BM290" i="7"/>
  <c r="BL290" i="7"/>
  <c r="BK290" i="7"/>
  <c r="BJ290" i="7"/>
  <c r="BI290" i="7"/>
  <c r="BQ289" i="7"/>
  <c r="BP289" i="7"/>
  <c r="BO289" i="7"/>
  <c r="BM289" i="7"/>
  <c r="BL289" i="7"/>
  <c r="BK289" i="7"/>
  <c r="BJ289" i="7"/>
  <c r="BI289" i="7"/>
  <c r="BQ288" i="7"/>
  <c r="BP288" i="7"/>
  <c r="BO288" i="7"/>
  <c r="BM288" i="7"/>
  <c r="BL288" i="7"/>
  <c r="BK288" i="7"/>
  <c r="BJ288" i="7"/>
  <c r="BI288" i="7"/>
  <c r="BQ287" i="7"/>
  <c r="BP287" i="7"/>
  <c r="BO287" i="7"/>
  <c r="BM287" i="7"/>
  <c r="BL287" i="7"/>
  <c r="BK287" i="7"/>
  <c r="BJ287" i="7"/>
  <c r="BI287" i="7"/>
  <c r="BQ286" i="7"/>
  <c r="BP286" i="7"/>
  <c r="BO286" i="7"/>
  <c r="BM286" i="7"/>
  <c r="BL286" i="7"/>
  <c r="BK286" i="7"/>
  <c r="BJ286" i="7"/>
  <c r="BI286" i="7"/>
  <c r="BQ285" i="7"/>
  <c r="BP285" i="7"/>
  <c r="BO285" i="7"/>
  <c r="BM285" i="7"/>
  <c r="BL285" i="7"/>
  <c r="BK285" i="7"/>
  <c r="BJ285" i="7"/>
  <c r="BI285" i="7"/>
  <c r="BQ284" i="7"/>
  <c r="BP284" i="7"/>
  <c r="BO284" i="7"/>
  <c r="BM284" i="7"/>
  <c r="BL284" i="7"/>
  <c r="BK284" i="7"/>
  <c r="BJ284" i="7"/>
  <c r="BI284" i="7"/>
  <c r="BQ283" i="7"/>
  <c r="BP283" i="7"/>
  <c r="BO283" i="7"/>
  <c r="BM283" i="7"/>
  <c r="BL283" i="7"/>
  <c r="BK283" i="7"/>
  <c r="BJ283" i="7"/>
  <c r="BI283" i="7"/>
  <c r="BQ282" i="7"/>
  <c r="BP282" i="7"/>
  <c r="BO282" i="7"/>
  <c r="BM282" i="7"/>
  <c r="BL282" i="7"/>
  <c r="BK282" i="7"/>
  <c r="BJ282" i="7"/>
  <c r="BI282" i="7"/>
  <c r="BQ281" i="7"/>
  <c r="BP281" i="7"/>
  <c r="BO281" i="7"/>
  <c r="BM281" i="7"/>
  <c r="BL281" i="7"/>
  <c r="BK281" i="7"/>
  <c r="BJ281" i="7"/>
  <c r="BI281" i="7"/>
  <c r="BQ280" i="7"/>
  <c r="BP280" i="7"/>
  <c r="BO280" i="7"/>
  <c r="BM280" i="7"/>
  <c r="BL280" i="7"/>
  <c r="BK280" i="7"/>
  <c r="BJ280" i="7"/>
  <c r="BI280" i="7"/>
  <c r="BQ279" i="7"/>
  <c r="BP279" i="7"/>
  <c r="BO279" i="7"/>
  <c r="BM279" i="7"/>
  <c r="BL279" i="7"/>
  <c r="BK279" i="7"/>
  <c r="BJ279" i="7"/>
  <c r="BI279" i="7"/>
  <c r="BQ278" i="7"/>
  <c r="BP278" i="7"/>
  <c r="BO278" i="7"/>
  <c r="BM278" i="7"/>
  <c r="BL278" i="7"/>
  <c r="BK278" i="7"/>
  <c r="BJ278" i="7"/>
  <c r="BI278" i="7"/>
  <c r="BQ277" i="7"/>
  <c r="BP277" i="7"/>
  <c r="BO277" i="7"/>
  <c r="BM277" i="7"/>
  <c r="BL277" i="7"/>
  <c r="BK277" i="7"/>
  <c r="BJ277" i="7"/>
  <c r="BI277" i="7"/>
  <c r="BQ276" i="7"/>
  <c r="BP276" i="7"/>
  <c r="BO276" i="7"/>
  <c r="BM276" i="7"/>
  <c r="BL276" i="7"/>
  <c r="BK276" i="7"/>
  <c r="BJ276" i="7"/>
  <c r="BI276" i="7"/>
  <c r="BQ275" i="7"/>
  <c r="BP275" i="7"/>
  <c r="BO275" i="7"/>
  <c r="BM275" i="7"/>
  <c r="BL275" i="7"/>
  <c r="BK275" i="7"/>
  <c r="BJ275" i="7"/>
  <c r="BI275" i="7"/>
  <c r="BQ274" i="7"/>
  <c r="BP274" i="7"/>
  <c r="BO274" i="7"/>
  <c r="BM274" i="7"/>
  <c r="BL274" i="7"/>
  <c r="BK274" i="7"/>
  <c r="BJ274" i="7"/>
  <c r="BI274" i="7"/>
  <c r="BQ273" i="7"/>
  <c r="BP273" i="7"/>
  <c r="BO273" i="7"/>
  <c r="BM273" i="7"/>
  <c r="BL273" i="7"/>
  <c r="BK273" i="7"/>
  <c r="BJ273" i="7"/>
  <c r="BI273" i="7"/>
  <c r="BQ272" i="7"/>
  <c r="BP272" i="7"/>
  <c r="BO272" i="7"/>
  <c r="BM272" i="7"/>
  <c r="BL272" i="7"/>
  <c r="BK272" i="7"/>
  <c r="BJ272" i="7"/>
  <c r="BI272" i="7"/>
  <c r="BQ271" i="7"/>
  <c r="BP271" i="7"/>
  <c r="BO271" i="7"/>
  <c r="BM271" i="7"/>
  <c r="BL271" i="7"/>
  <c r="BK271" i="7"/>
  <c r="BJ271" i="7"/>
  <c r="BI271" i="7"/>
  <c r="BQ270" i="7"/>
  <c r="BP270" i="7"/>
  <c r="BO270" i="7"/>
  <c r="BM270" i="7"/>
  <c r="BL270" i="7"/>
  <c r="BK270" i="7"/>
  <c r="BJ270" i="7"/>
  <c r="BI270" i="7"/>
  <c r="BQ269" i="7"/>
  <c r="BP269" i="7"/>
  <c r="BO269" i="7"/>
  <c r="BM269" i="7"/>
  <c r="BL269" i="7"/>
  <c r="BK269" i="7"/>
  <c r="BJ269" i="7"/>
  <c r="BI269" i="7"/>
  <c r="BQ268" i="7"/>
  <c r="BP268" i="7"/>
  <c r="BO268" i="7"/>
  <c r="BM268" i="7"/>
  <c r="BL268" i="7"/>
  <c r="BK268" i="7"/>
  <c r="BJ268" i="7"/>
  <c r="BI268" i="7"/>
  <c r="BQ267" i="7"/>
  <c r="BP267" i="7"/>
  <c r="BO267" i="7"/>
  <c r="BM267" i="7"/>
  <c r="BL267" i="7"/>
  <c r="BK267" i="7"/>
  <c r="BJ267" i="7"/>
  <c r="BI267" i="7"/>
  <c r="BQ266" i="7"/>
  <c r="BP266" i="7"/>
  <c r="BO266" i="7"/>
  <c r="BM266" i="7"/>
  <c r="BL266" i="7"/>
  <c r="BK266" i="7"/>
  <c r="BJ266" i="7"/>
  <c r="BI266" i="7"/>
  <c r="BQ265" i="7"/>
  <c r="BP265" i="7"/>
  <c r="BO265" i="7"/>
  <c r="BM265" i="7"/>
  <c r="BL265" i="7"/>
  <c r="BK265" i="7"/>
  <c r="BJ265" i="7"/>
  <c r="BI265" i="7"/>
  <c r="BQ264" i="7"/>
  <c r="BP264" i="7"/>
  <c r="BO264" i="7"/>
  <c r="BM264" i="7"/>
  <c r="BL264" i="7"/>
  <c r="BK264" i="7"/>
  <c r="BJ264" i="7"/>
  <c r="BI264" i="7"/>
  <c r="BQ263" i="7"/>
  <c r="BP263" i="7"/>
  <c r="BO263" i="7"/>
  <c r="BM263" i="7"/>
  <c r="BL263" i="7"/>
  <c r="BK263" i="7"/>
  <c r="BJ263" i="7"/>
  <c r="BI263" i="7"/>
  <c r="BQ262" i="7"/>
  <c r="BP262" i="7"/>
  <c r="BO262" i="7"/>
  <c r="BM262" i="7"/>
  <c r="BL262" i="7"/>
  <c r="BK262" i="7"/>
  <c r="BJ262" i="7"/>
  <c r="BI262" i="7"/>
  <c r="BQ261" i="7"/>
  <c r="BP261" i="7"/>
  <c r="BO261" i="7"/>
  <c r="BM261" i="7"/>
  <c r="BL261" i="7"/>
  <c r="BK261" i="7"/>
  <c r="BJ261" i="7"/>
  <c r="BI261" i="7"/>
  <c r="BQ260" i="7"/>
  <c r="BP260" i="7"/>
  <c r="BO260" i="7"/>
  <c r="BM260" i="7"/>
  <c r="BL260" i="7"/>
  <c r="BK260" i="7"/>
  <c r="BJ260" i="7"/>
  <c r="BI260" i="7"/>
  <c r="BQ259" i="7"/>
  <c r="BP259" i="7"/>
  <c r="BO259" i="7"/>
  <c r="BM259" i="7"/>
  <c r="BL259" i="7"/>
  <c r="BK259" i="7"/>
  <c r="BJ259" i="7"/>
  <c r="BI259" i="7"/>
  <c r="BQ258" i="7"/>
  <c r="BP258" i="7"/>
  <c r="BO258" i="7"/>
  <c r="BM258" i="7"/>
  <c r="BL258" i="7"/>
  <c r="BK258" i="7"/>
  <c r="BJ258" i="7"/>
  <c r="BI258" i="7"/>
  <c r="BQ257" i="7"/>
  <c r="BP257" i="7"/>
  <c r="BO257" i="7"/>
  <c r="BM257" i="7"/>
  <c r="BL257" i="7"/>
  <c r="BK257" i="7"/>
  <c r="BJ257" i="7"/>
  <c r="BI257" i="7"/>
  <c r="BQ256" i="7"/>
  <c r="BP256" i="7"/>
  <c r="BO256" i="7"/>
  <c r="BM256" i="7"/>
  <c r="BL256" i="7"/>
  <c r="BK256" i="7"/>
  <c r="BJ256" i="7"/>
  <c r="BI256" i="7"/>
  <c r="BQ255" i="7"/>
  <c r="BP255" i="7"/>
  <c r="BO255" i="7"/>
  <c r="BM255" i="7"/>
  <c r="BL255" i="7"/>
  <c r="BK255" i="7"/>
  <c r="BJ255" i="7"/>
  <c r="BI255" i="7"/>
  <c r="BQ254" i="7"/>
  <c r="BP254" i="7"/>
  <c r="BO254" i="7"/>
  <c r="BM254" i="7"/>
  <c r="BL254" i="7"/>
  <c r="BK254" i="7"/>
  <c r="BJ254" i="7"/>
  <c r="BI254" i="7"/>
  <c r="BQ253" i="7"/>
  <c r="BP253" i="7"/>
  <c r="BO253" i="7"/>
  <c r="BM253" i="7"/>
  <c r="BL253" i="7"/>
  <c r="BK253" i="7"/>
  <c r="BJ253" i="7"/>
  <c r="BI253" i="7"/>
  <c r="BQ252" i="7"/>
  <c r="BP252" i="7"/>
  <c r="BO252" i="7"/>
  <c r="BM252" i="7"/>
  <c r="BL252" i="7"/>
  <c r="BK252" i="7"/>
  <c r="BJ252" i="7"/>
  <c r="BI252" i="7"/>
  <c r="BQ251" i="7"/>
  <c r="BP251" i="7"/>
  <c r="BO251" i="7"/>
  <c r="BM251" i="7"/>
  <c r="BL251" i="7"/>
  <c r="BK251" i="7"/>
  <c r="BJ251" i="7"/>
  <c r="BI251" i="7"/>
  <c r="BQ250" i="7"/>
  <c r="BP250" i="7"/>
  <c r="BO250" i="7"/>
  <c r="BM250" i="7"/>
  <c r="BL250" i="7"/>
  <c r="BK250" i="7"/>
  <c r="BJ250" i="7"/>
  <c r="BI250" i="7"/>
  <c r="BQ249" i="7"/>
  <c r="BP249" i="7"/>
  <c r="BO249" i="7"/>
  <c r="BM249" i="7"/>
  <c r="BL249" i="7"/>
  <c r="BK249" i="7"/>
  <c r="BJ249" i="7"/>
  <c r="BI249" i="7"/>
  <c r="BQ248" i="7"/>
  <c r="BP248" i="7"/>
  <c r="BO248" i="7"/>
  <c r="BM248" i="7"/>
  <c r="BL248" i="7"/>
  <c r="BK248" i="7"/>
  <c r="BJ248" i="7"/>
  <c r="BI248" i="7"/>
  <c r="BQ247" i="7"/>
  <c r="BP247" i="7"/>
  <c r="BO247" i="7"/>
  <c r="BM247" i="7"/>
  <c r="BL247" i="7"/>
  <c r="BK247" i="7"/>
  <c r="BJ247" i="7"/>
  <c r="BI247" i="7"/>
  <c r="BQ246" i="7"/>
  <c r="BP246" i="7"/>
  <c r="BO246" i="7"/>
  <c r="BM246" i="7"/>
  <c r="BL246" i="7"/>
  <c r="BK246" i="7"/>
  <c r="BJ246" i="7"/>
  <c r="BI246" i="7"/>
  <c r="BQ245" i="7"/>
  <c r="BP245" i="7"/>
  <c r="BO245" i="7"/>
  <c r="BM245" i="7"/>
  <c r="BL245" i="7"/>
  <c r="BK245" i="7"/>
  <c r="BJ245" i="7"/>
  <c r="BI245" i="7"/>
  <c r="BQ244" i="7"/>
  <c r="BP244" i="7"/>
  <c r="BO244" i="7"/>
  <c r="BM244" i="7"/>
  <c r="BL244" i="7"/>
  <c r="BK244" i="7"/>
  <c r="BJ244" i="7"/>
  <c r="BI244" i="7"/>
  <c r="BQ243" i="7"/>
  <c r="BP243" i="7"/>
  <c r="BO243" i="7"/>
  <c r="BM243" i="7"/>
  <c r="BL243" i="7"/>
  <c r="BK243" i="7"/>
  <c r="BJ243" i="7"/>
  <c r="BI243" i="7"/>
  <c r="BQ242" i="7"/>
  <c r="BP242" i="7"/>
  <c r="BO242" i="7"/>
  <c r="BM242" i="7"/>
  <c r="BL242" i="7"/>
  <c r="BK242" i="7"/>
  <c r="BJ242" i="7"/>
  <c r="BI242" i="7"/>
  <c r="BQ241" i="7"/>
  <c r="BP241" i="7"/>
  <c r="BO241" i="7"/>
  <c r="BM241" i="7"/>
  <c r="BL241" i="7"/>
  <c r="BK241" i="7"/>
  <c r="BJ241" i="7"/>
  <c r="BI241" i="7"/>
  <c r="BQ240" i="7"/>
  <c r="BP240" i="7"/>
  <c r="BO240" i="7"/>
  <c r="BM240" i="7"/>
  <c r="BL240" i="7"/>
  <c r="BK240" i="7"/>
  <c r="BJ240" i="7"/>
  <c r="BI240" i="7"/>
  <c r="BQ239" i="7"/>
  <c r="BP239" i="7"/>
  <c r="BO239" i="7"/>
  <c r="BM239" i="7"/>
  <c r="BL239" i="7"/>
  <c r="BK239" i="7"/>
  <c r="BJ239" i="7"/>
  <c r="BI239" i="7"/>
  <c r="BQ238" i="7"/>
  <c r="BP238" i="7"/>
  <c r="BO238" i="7"/>
  <c r="BM238" i="7"/>
  <c r="BL238" i="7"/>
  <c r="BK238" i="7"/>
  <c r="BJ238" i="7"/>
  <c r="BI238" i="7"/>
  <c r="BQ237" i="7"/>
  <c r="BP237" i="7"/>
  <c r="BO237" i="7"/>
  <c r="BM237" i="7"/>
  <c r="BL237" i="7"/>
  <c r="BK237" i="7"/>
  <c r="BJ237" i="7"/>
  <c r="BI237" i="7"/>
  <c r="BQ236" i="7"/>
  <c r="BP236" i="7"/>
  <c r="BO236" i="7"/>
  <c r="BM236" i="7"/>
  <c r="BL236" i="7"/>
  <c r="BK236" i="7"/>
  <c r="BJ236" i="7"/>
  <c r="BI236" i="7"/>
  <c r="BQ235" i="7"/>
  <c r="BP235" i="7"/>
  <c r="BO235" i="7"/>
  <c r="BM235" i="7"/>
  <c r="BL235" i="7"/>
  <c r="BK235" i="7"/>
  <c r="BJ235" i="7"/>
  <c r="BI235" i="7"/>
  <c r="BQ234" i="7"/>
  <c r="BP234" i="7"/>
  <c r="BO234" i="7"/>
  <c r="BM234" i="7"/>
  <c r="BL234" i="7"/>
  <c r="BK234" i="7"/>
  <c r="BJ234" i="7"/>
  <c r="BI234" i="7"/>
  <c r="BQ233" i="7"/>
  <c r="BP233" i="7"/>
  <c r="BO233" i="7"/>
  <c r="BM233" i="7"/>
  <c r="BL233" i="7"/>
  <c r="BK233" i="7"/>
  <c r="BJ233" i="7"/>
  <c r="BI233" i="7"/>
  <c r="BQ232" i="7"/>
  <c r="BP232" i="7"/>
  <c r="BO232" i="7"/>
  <c r="BM232" i="7"/>
  <c r="BL232" i="7"/>
  <c r="BK232" i="7"/>
  <c r="BJ232" i="7"/>
  <c r="BI232" i="7"/>
  <c r="BQ231" i="7"/>
  <c r="BP231" i="7"/>
  <c r="BO231" i="7"/>
  <c r="BM231" i="7"/>
  <c r="BL231" i="7"/>
  <c r="BK231" i="7"/>
  <c r="BJ231" i="7"/>
  <c r="BI231" i="7"/>
  <c r="BQ230" i="7"/>
  <c r="BP230" i="7"/>
  <c r="BO230" i="7"/>
  <c r="BM230" i="7"/>
  <c r="BL230" i="7"/>
  <c r="BK230" i="7"/>
  <c r="BJ230" i="7"/>
  <c r="BI230" i="7"/>
  <c r="BQ229" i="7"/>
  <c r="BP229" i="7"/>
  <c r="BO229" i="7"/>
  <c r="BM229" i="7"/>
  <c r="BL229" i="7"/>
  <c r="BK229" i="7"/>
  <c r="BJ229" i="7"/>
  <c r="BI229" i="7"/>
  <c r="BQ228" i="7"/>
  <c r="BP228" i="7"/>
  <c r="BO228" i="7"/>
  <c r="BM228" i="7"/>
  <c r="BL228" i="7"/>
  <c r="BK228" i="7"/>
  <c r="BJ228" i="7"/>
  <c r="BI228" i="7"/>
  <c r="BQ227" i="7"/>
  <c r="BP227" i="7"/>
  <c r="BO227" i="7"/>
  <c r="BM227" i="7"/>
  <c r="BL227" i="7"/>
  <c r="BK227" i="7"/>
  <c r="BJ227" i="7"/>
  <c r="BI227" i="7"/>
  <c r="BQ226" i="7"/>
  <c r="BP226" i="7"/>
  <c r="BO226" i="7"/>
  <c r="BM226" i="7"/>
  <c r="BL226" i="7"/>
  <c r="BK226" i="7"/>
  <c r="BJ226" i="7"/>
  <c r="BI226" i="7"/>
  <c r="BQ225" i="7"/>
  <c r="BP225" i="7"/>
  <c r="BO225" i="7"/>
  <c r="BM225" i="7"/>
  <c r="BL225" i="7"/>
  <c r="BK225" i="7"/>
  <c r="BJ225" i="7"/>
  <c r="BI225" i="7"/>
  <c r="BQ224" i="7"/>
  <c r="BP224" i="7"/>
  <c r="BO224" i="7"/>
  <c r="BM224" i="7"/>
  <c r="BL224" i="7"/>
  <c r="BK224" i="7"/>
  <c r="BJ224" i="7"/>
  <c r="BI224" i="7"/>
  <c r="BQ223" i="7"/>
  <c r="BP223" i="7"/>
  <c r="BO223" i="7"/>
  <c r="BM223" i="7"/>
  <c r="BL223" i="7"/>
  <c r="BK223" i="7"/>
  <c r="BJ223" i="7"/>
  <c r="BI223" i="7"/>
  <c r="BQ222" i="7"/>
  <c r="BP222" i="7"/>
  <c r="BO222" i="7"/>
  <c r="BM222" i="7"/>
  <c r="BL222" i="7"/>
  <c r="BK222" i="7"/>
  <c r="BJ222" i="7"/>
  <c r="BI222" i="7"/>
  <c r="BQ221" i="7"/>
  <c r="BP221" i="7"/>
  <c r="BO221" i="7"/>
  <c r="BM221" i="7"/>
  <c r="BL221" i="7"/>
  <c r="BK221" i="7"/>
  <c r="BJ221" i="7"/>
  <c r="BI221" i="7"/>
  <c r="BQ220" i="7"/>
  <c r="BP220" i="7"/>
  <c r="BO220" i="7"/>
  <c r="BM220" i="7"/>
  <c r="BL220" i="7"/>
  <c r="BK220" i="7"/>
  <c r="BJ220" i="7"/>
  <c r="BI220" i="7"/>
  <c r="BQ219" i="7"/>
  <c r="BP219" i="7"/>
  <c r="BO219" i="7"/>
  <c r="BM219" i="7"/>
  <c r="BL219" i="7"/>
  <c r="BK219" i="7"/>
  <c r="BJ219" i="7"/>
  <c r="BI219" i="7"/>
  <c r="BQ218" i="7"/>
  <c r="BP218" i="7"/>
  <c r="BO218" i="7"/>
  <c r="BM218" i="7"/>
  <c r="BL218" i="7"/>
  <c r="BK218" i="7"/>
  <c r="BJ218" i="7"/>
  <c r="BI218" i="7"/>
  <c r="BQ217" i="7"/>
  <c r="BP217" i="7"/>
  <c r="BO217" i="7"/>
  <c r="BM217" i="7"/>
  <c r="BL217" i="7"/>
  <c r="BK217" i="7"/>
  <c r="BJ217" i="7"/>
  <c r="BI217" i="7"/>
  <c r="BQ216" i="7"/>
  <c r="BP216" i="7"/>
  <c r="BO216" i="7"/>
  <c r="BM216" i="7"/>
  <c r="BL216" i="7"/>
  <c r="BK216" i="7"/>
  <c r="BJ216" i="7"/>
  <c r="BI216" i="7"/>
  <c r="BQ215" i="7"/>
  <c r="BP215" i="7"/>
  <c r="BO215" i="7"/>
  <c r="BM215" i="7"/>
  <c r="BL215" i="7"/>
  <c r="BK215" i="7"/>
  <c r="BJ215" i="7"/>
  <c r="BI215" i="7"/>
  <c r="BQ214" i="7"/>
  <c r="BP214" i="7"/>
  <c r="BO214" i="7"/>
  <c r="BM214" i="7"/>
  <c r="BL214" i="7"/>
  <c r="BK214" i="7"/>
  <c r="BJ214" i="7"/>
  <c r="BI214" i="7"/>
  <c r="BQ213" i="7"/>
  <c r="BP213" i="7"/>
  <c r="BO213" i="7"/>
  <c r="BM213" i="7"/>
  <c r="BL213" i="7"/>
  <c r="BK213" i="7"/>
  <c r="BJ213" i="7"/>
  <c r="BI213" i="7"/>
  <c r="BQ212" i="7"/>
  <c r="BP212" i="7"/>
  <c r="BO212" i="7"/>
  <c r="BM212" i="7"/>
  <c r="BL212" i="7"/>
  <c r="BK212" i="7"/>
  <c r="BJ212" i="7"/>
  <c r="BI212" i="7"/>
  <c r="BQ211" i="7"/>
  <c r="BP211" i="7"/>
  <c r="BO211" i="7"/>
  <c r="BM211" i="7"/>
  <c r="BL211" i="7"/>
  <c r="BK211" i="7"/>
  <c r="BJ211" i="7"/>
  <c r="BI211" i="7"/>
  <c r="BQ210" i="7"/>
  <c r="BP210" i="7"/>
  <c r="BO210" i="7"/>
  <c r="BM210" i="7"/>
  <c r="BL210" i="7"/>
  <c r="BK210" i="7"/>
  <c r="BJ210" i="7"/>
  <c r="BI210" i="7"/>
  <c r="BQ209" i="7"/>
  <c r="BP209" i="7"/>
  <c r="BO209" i="7"/>
  <c r="BM209" i="7"/>
  <c r="BL209" i="7"/>
  <c r="BK209" i="7"/>
  <c r="BJ209" i="7"/>
  <c r="BI209" i="7"/>
  <c r="BQ208" i="7"/>
  <c r="BP208" i="7"/>
  <c r="BO208" i="7"/>
  <c r="BM208" i="7"/>
  <c r="BL208" i="7"/>
  <c r="BK208" i="7"/>
  <c r="BJ208" i="7"/>
  <c r="BI208" i="7"/>
  <c r="BQ207" i="7"/>
  <c r="BP207" i="7"/>
  <c r="BO207" i="7"/>
  <c r="BM207" i="7"/>
  <c r="BL207" i="7"/>
  <c r="BK207" i="7"/>
  <c r="BJ207" i="7"/>
  <c r="BI207" i="7"/>
  <c r="BQ206" i="7"/>
  <c r="BP206" i="7"/>
  <c r="BO206" i="7"/>
  <c r="BM206" i="7"/>
  <c r="BL206" i="7"/>
  <c r="BK206" i="7"/>
  <c r="BJ206" i="7"/>
  <c r="BI206" i="7"/>
  <c r="BQ205" i="7"/>
  <c r="BP205" i="7"/>
  <c r="BO205" i="7"/>
  <c r="BM205" i="7"/>
  <c r="BL205" i="7"/>
  <c r="BK205" i="7"/>
  <c r="BJ205" i="7"/>
  <c r="BI205" i="7"/>
  <c r="BQ204" i="7"/>
  <c r="BP204" i="7"/>
  <c r="BO204" i="7"/>
  <c r="BM204" i="7"/>
  <c r="BL204" i="7"/>
  <c r="BK204" i="7"/>
  <c r="BJ204" i="7"/>
  <c r="BI204" i="7"/>
  <c r="BQ203" i="7"/>
  <c r="BP203" i="7"/>
  <c r="BO203" i="7"/>
  <c r="BM203" i="7"/>
  <c r="BL203" i="7"/>
  <c r="BK203" i="7"/>
  <c r="BJ203" i="7"/>
  <c r="BI203" i="7"/>
  <c r="BQ202" i="7"/>
  <c r="BP202" i="7"/>
  <c r="BO202" i="7"/>
  <c r="BM202" i="7"/>
  <c r="BL202" i="7"/>
  <c r="BK202" i="7"/>
  <c r="BJ202" i="7"/>
  <c r="BI202" i="7"/>
  <c r="BQ201" i="7"/>
  <c r="BP201" i="7"/>
  <c r="BO201" i="7"/>
  <c r="BM201" i="7"/>
  <c r="BL201" i="7"/>
  <c r="BK201" i="7"/>
  <c r="BJ201" i="7"/>
  <c r="BI201" i="7"/>
  <c r="BQ200" i="7"/>
  <c r="BP200" i="7"/>
  <c r="BO200" i="7"/>
  <c r="BM200" i="7"/>
  <c r="BL200" i="7"/>
  <c r="BK200" i="7"/>
  <c r="BJ200" i="7"/>
  <c r="BI200" i="7"/>
  <c r="BQ199" i="7"/>
  <c r="BP199" i="7"/>
  <c r="BO199" i="7"/>
  <c r="BM199" i="7"/>
  <c r="BL199" i="7"/>
  <c r="BK199" i="7"/>
  <c r="BJ199" i="7"/>
  <c r="BI199" i="7"/>
  <c r="BQ198" i="7"/>
  <c r="BP198" i="7"/>
  <c r="BO198" i="7"/>
  <c r="BM198" i="7"/>
  <c r="BL198" i="7"/>
  <c r="BK198" i="7"/>
  <c r="BJ198" i="7"/>
  <c r="BI198" i="7"/>
  <c r="BQ197" i="7"/>
  <c r="BP197" i="7"/>
  <c r="BO197" i="7"/>
  <c r="BM197" i="7"/>
  <c r="BL197" i="7"/>
  <c r="BK197" i="7"/>
  <c r="BJ197" i="7"/>
  <c r="BI197" i="7"/>
  <c r="BQ196" i="7"/>
  <c r="BP196" i="7"/>
  <c r="BO196" i="7"/>
  <c r="BM196" i="7"/>
  <c r="BL196" i="7"/>
  <c r="BK196" i="7"/>
  <c r="BJ196" i="7"/>
  <c r="BI196" i="7"/>
  <c r="BQ195" i="7"/>
  <c r="BP195" i="7"/>
  <c r="BO195" i="7"/>
  <c r="BM195" i="7"/>
  <c r="BL195" i="7"/>
  <c r="BK195" i="7"/>
  <c r="BJ195" i="7"/>
  <c r="BI195" i="7"/>
  <c r="BQ194" i="7"/>
  <c r="BP194" i="7"/>
  <c r="BO194" i="7"/>
  <c r="BM194" i="7"/>
  <c r="BL194" i="7"/>
  <c r="BK194" i="7"/>
  <c r="BJ194" i="7"/>
  <c r="BI194" i="7"/>
  <c r="BQ193" i="7"/>
  <c r="BP193" i="7"/>
  <c r="BO193" i="7"/>
  <c r="BM193" i="7"/>
  <c r="BL193" i="7"/>
  <c r="BK193" i="7"/>
  <c r="BJ193" i="7"/>
  <c r="BI193" i="7"/>
  <c r="BQ192" i="7"/>
  <c r="BP192" i="7"/>
  <c r="BO192" i="7"/>
  <c r="BM192" i="7"/>
  <c r="BL192" i="7"/>
  <c r="BK192" i="7"/>
  <c r="BJ192" i="7"/>
  <c r="BI192" i="7"/>
  <c r="BQ191" i="7"/>
  <c r="BP191" i="7"/>
  <c r="BO191" i="7"/>
  <c r="BM191" i="7"/>
  <c r="BL191" i="7"/>
  <c r="BK191" i="7"/>
  <c r="BJ191" i="7"/>
  <c r="BI191" i="7"/>
  <c r="BQ190" i="7"/>
  <c r="BP190" i="7"/>
  <c r="BO190" i="7"/>
  <c r="BM190" i="7"/>
  <c r="BL190" i="7"/>
  <c r="BK190" i="7"/>
  <c r="BJ190" i="7"/>
  <c r="BI190" i="7"/>
  <c r="BQ189" i="7"/>
  <c r="BP189" i="7"/>
  <c r="BO189" i="7"/>
  <c r="BM189" i="7"/>
  <c r="BL189" i="7"/>
  <c r="BK189" i="7"/>
  <c r="BJ189" i="7"/>
  <c r="BI189" i="7"/>
  <c r="BQ188" i="7"/>
  <c r="BP188" i="7"/>
  <c r="BO188" i="7"/>
  <c r="BM188" i="7"/>
  <c r="BL188" i="7"/>
  <c r="BK188" i="7"/>
  <c r="BJ188" i="7"/>
  <c r="BI188" i="7"/>
  <c r="BQ187" i="7"/>
  <c r="BP187" i="7"/>
  <c r="BO187" i="7"/>
  <c r="BM187" i="7"/>
  <c r="BL187" i="7"/>
  <c r="BK187" i="7"/>
  <c r="BJ187" i="7"/>
  <c r="BI187" i="7"/>
  <c r="BQ186" i="7"/>
  <c r="BP186" i="7"/>
  <c r="BO186" i="7"/>
  <c r="BM186" i="7"/>
  <c r="BL186" i="7"/>
  <c r="BK186" i="7"/>
  <c r="BJ186" i="7"/>
  <c r="BI186" i="7"/>
  <c r="BQ185" i="7"/>
  <c r="BP185" i="7"/>
  <c r="BO185" i="7"/>
  <c r="BM185" i="7"/>
  <c r="BL185" i="7"/>
  <c r="BK185" i="7"/>
  <c r="BJ185" i="7"/>
  <c r="BI185" i="7"/>
  <c r="BQ184" i="7"/>
  <c r="BP184" i="7"/>
  <c r="BO184" i="7"/>
  <c r="BM184" i="7"/>
  <c r="BL184" i="7"/>
  <c r="BK184" i="7"/>
  <c r="BJ184" i="7"/>
  <c r="BI184" i="7"/>
  <c r="BQ183" i="7"/>
  <c r="BP183" i="7"/>
  <c r="BO183" i="7"/>
  <c r="BM183" i="7"/>
  <c r="BL183" i="7"/>
  <c r="BK183" i="7"/>
  <c r="BJ183" i="7"/>
  <c r="BI183" i="7"/>
  <c r="BQ182" i="7"/>
  <c r="BP182" i="7"/>
  <c r="BO182" i="7"/>
  <c r="BM182" i="7"/>
  <c r="BL182" i="7"/>
  <c r="BK182" i="7"/>
  <c r="BJ182" i="7"/>
  <c r="BI182" i="7"/>
  <c r="BQ181" i="7"/>
  <c r="BP181" i="7"/>
  <c r="BO181" i="7"/>
  <c r="BM181" i="7"/>
  <c r="BL181" i="7"/>
  <c r="BK181" i="7"/>
  <c r="BJ181" i="7"/>
  <c r="BI181" i="7"/>
  <c r="BQ180" i="7"/>
  <c r="BP180" i="7"/>
  <c r="BO180" i="7"/>
  <c r="BM180" i="7"/>
  <c r="BL180" i="7"/>
  <c r="BK180" i="7"/>
  <c r="BJ180" i="7"/>
  <c r="BI180" i="7"/>
  <c r="BQ179" i="7"/>
  <c r="BP179" i="7"/>
  <c r="BO179" i="7"/>
  <c r="BM179" i="7"/>
  <c r="BL179" i="7"/>
  <c r="BK179" i="7"/>
  <c r="BJ179" i="7"/>
  <c r="BI179" i="7"/>
  <c r="BQ178" i="7"/>
  <c r="BP178" i="7"/>
  <c r="BO178" i="7"/>
  <c r="BM178" i="7"/>
  <c r="BL178" i="7"/>
  <c r="BK178" i="7"/>
  <c r="BJ178" i="7"/>
  <c r="BI178" i="7"/>
  <c r="BQ177" i="7"/>
  <c r="BP177" i="7"/>
  <c r="BO177" i="7"/>
  <c r="BM177" i="7"/>
  <c r="BL177" i="7"/>
  <c r="BK177" i="7"/>
  <c r="BJ177" i="7"/>
  <c r="BI177" i="7"/>
  <c r="BQ176" i="7"/>
  <c r="BP176" i="7"/>
  <c r="BO176" i="7"/>
  <c r="BM176" i="7"/>
  <c r="BL176" i="7"/>
  <c r="BK176" i="7"/>
  <c r="BJ176" i="7"/>
  <c r="BI176" i="7"/>
  <c r="BQ175" i="7"/>
  <c r="BP175" i="7"/>
  <c r="BO175" i="7"/>
  <c r="BM175" i="7"/>
  <c r="BL175" i="7"/>
  <c r="BK175" i="7"/>
  <c r="BJ175" i="7"/>
  <c r="BI175" i="7"/>
  <c r="BQ174" i="7"/>
  <c r="BP174" i="7"/>
  <c r="BO174" i="7"/>
  <c r="BM174" i="7"/>
  <c r="BL174" i="7"/>
  <c r="BK174" i="7"/>
  <c r="BJ174" i="7"/>
  <c r="BI174" i="7"/>
  <c r="BQ173" i="7"/>
  <c r="BP173" i="7"/>
  <c r="BO173" i="7"/>
  <c r="BM173" i="7"/>
  <c r="BL173" i="7"/>
  <c r="BK173" i="7"/>
  <c r="BJ173" i="7"/>
  <c r="BI173" i="7"/>
  <c r="BQ172" i="7"/>
  <c r="BP172" i="7"/>
  <c r="BO172" i="7"/>
  <c r="BM172" i="7"/>
  <c r="BL172" i="7"/>
  <c r="BK172" i="7"/>
  <c r="BJ172" i="7"/>
  <c r="BI172" i="7"/>
  <c r="BQ171" i="7"/>
  <c r="BP171" i="7"/>
  <c r="BO171" i="7"/>
  <c r="BM171" i="7"/>
  <c r="BL171" i="7"/>
  <c r="BK171" i="7"/>
  <c r="BJ171" i="7"/>
  <c r="BI171" i="7"/>
  <c r="BQ170" i="7"/>
  <c r="BP170" i="7"/>
  <c r="BO170" i="7"/>
  <c r="BM170" i="7"/>
  <c r="BL170" i="7"/>
  <c r="BK170" i="7"/>
  <c r="BJ170" i="7"/>
  <c r="BI170" i="7"/>
  <c r="BQ169" i="7"/>
  <c r="BP169" i="7"/>
  <c r="BO169" i="7"/>
  <c r="BM169" i="7"/>
  <c r="BL169" i="7"/>
  <c r="BK169" i="7"/>
  <c r="BJ169" i="7"/>
  <c r="BI169" i="7"/>
  <c r="BQ168" i="7"/>
  <c r="BP168" i="7"/>
  <c r="BO168" i="7"/>
  <c r="BM168" i="7"/>
  <c r="BL168" i="7"/>
  <c r="BK168" i="7"/>
  <c r="BJ168" i="7"/>
  <c r="BI168" i="7"/>
  <c r="BQ167" i="7"/>
  <c r="BP167" i="7"/>
  <c r="BO167" i="7"/>
  <c r="BM167" i="7"/>
  <c r="BL167" i="7"/>
  <c r="BK167" i="7"/>
  <c r="BJ167" i="7"/>
  <c r="BI167" i="7"/>
  <c r="BQ166" i="7"/>
  <c r="BP166" i="7"/>
  <c r="BO166" i="7"/>
  <c r="BM166" i="7"/>
  <c r="BL166" i="7"/>
  <c r="BK166" i="7"/>
  <c r="BJ166" i="7"/>
  <c r="BI166" i="7"/>
  <c r="BQ165" i="7"/>
  <c r="BP165" i="7"/>
  <c r="BO165" i="7"/>
  <c r="BM165" i="7"/>
  <c r="BL165" i="7"/>
  <c r="BK165" i="7"/>
  <c r="BJ165" i="7"/>
  <c r="BI165" i="7"/>
  <c r="BQ164" i="7"/>
  <c r="BP164" i="7"/>
  <c r="BO164" i="7"/>
  <c r="BM164" i="7"/>
  <c r="BL164" i="7"/>
  <c r="BK164" i="7"/>
  <c r="BJ164" i="7"/>
  <c r="BI164" i="7"/>
  <c r="BQ163" i="7"/>
  <c r="BP163" i="7"/>
  <c r="BO163" i="7"/>
  <c r="BM163" i="7"/>
  <c r="BL163" i="7"/>
  <c r="BK163" i="7"/>
  <c r="BJ163" i="7"/>
  <c r="BI163" i="7"/>
  <c r="BQ162" i="7"/>
  <c r="BP162" i="7"/>
  <c r="BO162" i="7"/>
  <c r="BM162" i="7"/>
  <c r="BL162" i="7"/>
  <c r="BK162" i="7"/>
  <c r="BJ162" i="7"/>
  <c r="BI162" i="7"/>
  <c r="BQ161" i="7"/>
  <c r="BP161" i="7"/>
  <c r="BO161" i="7"/>
  <c r="BM161" i="7"/>
  <c r="BL161" i="7"/>
  <c r="BK161" i="7"/>
  <c r="BJ161" i="7"/>
  <c r="BI161" i="7"/>
  <c r="BQ160" i="7"/>
  <c r="BP160" i="7"/>
  <c r="BO160" i="7"/>
  <c r="BM160" i="7"/>
  <c r="BL160" i="7"/>
  <c r="BK160" i="7"/>
  <c r="BJ160" i="7"/>
  <c r="BI160" i="7"/>
  <c r="BQ159" i="7"/>
  <c r="BP159" i="7"/>
  <c r="BO159" i="7"/>
  <c r="BM159" i="7"/>
  <c r="BL159" i="7"/>
  <c r="BK159" i="7"/>
  <c r="BJ159" i="7"/>
  <c r="BI159" i="7"/>
  <c r="BQ158" i="7"/>
  <c r="BP158" i="7"/>
  <c r="BO158" i="7"/>
  <c r="BM158" i="7"/>
  <c r="BL158" i="7"/>
  <c r="BK158" i="7"/>
  <c r="BJ158" i="7"/>
  <c r="BI158" i="7"/>
  <c r="BQ157" i="7"/>
  <c r="BP157" i="7"/>
  <c r="BO157" i="7"/>
  <c r="BM157" i="7"/>
  <c r="BL157" i="7"/>
  <c r="BK157" i="7"/>
  <c r="BJ157" i="7"/>
  <c r="BI157" i="7"/>
  <c r="BQ156" i="7"/>
  <c r="BP156" i="7"/>
  <c r="BO156" i="7"/>
  <c r="BM156" i="7"/>
  <c r="BL156" i="7"/>
  <c r="BK156" i="7"/>
  <c r="BJ156" i="7"/>
  <c r="BI156" i="7"/>
  <c r="BQ155" i="7"/>
  <c r="BP155" i="7"/>
  <c r="BO155" i="7"/>
  <c r="BM155" i="7"/>
  <c r="BL155" i="7"/>
  <c r="BK155" i="7"/>
  <c r="BJ155" i="7"/>
  <c r="BI155" i="7"/>
  <c r="BQ154" i="7"/>
  <c r="BP154" i="7"/>
  <c r="BO154" i="7"/>
  <c r="BM154" i="7"/>
  <c r="BL154" i="7"/>
  <c r="BK154" i="7"/>
  <c r="BJ154" i="7"/>
  <c r="BI154" i="7"/>
  <c r="BQ153" i="7"/>
  <c r="BP153" i="7"/>
  <c r="BO153" i="7"/>
  <c r="BM153" i="7"/>
  <c r="BL153" i="7"/>
  <c r="BK153" i="7"/>
  <c r="BJ153" i="7"/>
  <c r="BI153" i="7"/>
  <c r="BQ152" i="7"/>
  <c r="BP152" i="7"/>
  <c r="BO152" i="7"/>
  <c r="BM152" i="7"/>
  <c r="BL152" i="7"/>
  <c r="BK152" i="7"/>
  <c r="BJ152" i="7"/>
  <c r="BI152" i="7"/>
  <c r="BQ151" i="7"/>
  <c r="BP151" i="7"/>
  <c r="BO151" i="7"/>
  <c r="BM151" i="7"/>
  <c r="BL151" i="7"/>
  <c r="BK151" i="7"/>
  <c r="BJ151" i="7"/>
  <c r="BI151" i="7"/>
  <c r="BQ150" i="7"/>
  <c r="BP150" i="7"/>
  <c r="BO150" i="7"/>
  <c r="BM150" i="7"/>
  <c r="BL150" i="7"/>
  <c r="BK150" i="7"/>
  <c r="BJ150" i="7"/>
  <c r="BI150" i="7"/>
  <c r="BQ149" i="7"/>
  <c r="BP149" i="7"/>
  <c r="BO149" i="7"/>
  <c r="BM149" i="7"/>
  <c r="BL149" i="7"/>
  <c r="BK149" i="7"/>
  <c r="BJ149" i="7"/>
  <c r="BI149" i="7"/>
  <c r="BQ148" i="7"/>
  <c r="BP148" i="7"/>
  <c r="BO148" i="7"/>
  <c r="BM148" i="7"/>
  <c r="BL148" i="7"/>
  <c r="BK148" i="7"/>
  <c r="BJ148" i="7"/>
  <c r="BI148" i="7"/>
  <c r="BQ147" i="7"/>
  <c r="BP147" i="7"/>
  <c r="BO147" i="7"/>
  <c r="BM147" i="7"/>
  <c r="BL147" i="7"/>
  <c r="BK147" i="7"/>
  <c r="BJ147" i="7"/>
  <c r="BI147" i="7"/>
  <c r="BQ146" i="7"/>
  <c r="BP146" i="7"/>
  <c r="BO146" i="7"/>
  <c r="BM146" i="7"/>
  <c r="BL146" i="7"/>
  <c r="BK146" i="7"/>
  <c r="BJ146" i="7"/>
  <c r="BI146" i="7"/>
  <c r="BQ145" i="7"/>
  <c r="BP145" i="7"/>
  <c r="BO145" i="7"/>
  <c r="BM145" i="7"/>
  <c r="BL145" i="7"/>
  <c r="BK145" i="7"/>
  <c r="BJ145" i="7"/>
  <c r="BI145" i="7"/>
  <c r="BQ144" i="7"/>
  <c r="BP144" i="7"/>
  <c r="BO144" i="7"/>
  <c r="BM144" i="7"/>
  <c r="BL144" i="7"/>
  <c r="BK144" i="7"/>
  <c r="BJ144" i="7"/>
  <c r="BI144" i="7"/>
  <c r="BQ143" i="7"/>
  <c r="BP143" i="7"/>
  <c r="BO143" i="7"/>
  <c r="BM143" i="7"/>
  <c r="BL143" i="7"/>
  <c r="BK143" i="7"/>
  <c r="BJ143" i="7"/>
  <c r="BI143" i="7"/>
  <c r="BQ142" i="7"/>
  <c r="BP142" i="7"/>
  <c r="BO142" i="7"/>
  <c r="BM142" i="7"/>
  <c r="BL142" i="7"/>
  <c r="BK142" i="7"/>
  <c r="BJ142" i="7"/>
  <c r="BI142" i="7"/>
  <c r="BQ141" i="7"/>
  <c r="BP141" i="7"/>
  <c r="BO141" i="7"/>
  <c r="BM141" i="7"/>
  <c r="BL141" i="7"/>
  <c r="BK141" i="7"/>
  <c r="BJ141" i="7"/>
  <c r="BI141" i="7"/>
  <c r="BQ140" i="7"/>
  <c r="BP140" i="7"/>
  <c r="BO140" i="7"/>
  <c r="BM140" i="7"/>
  <c r="BL140" i="7"/>
  <c r="BK140" i="7"/>
  <c r="BJ140" i="7"/>
  <c r="BI140" i="7"/>
  <c r="BQ139" i="7"/>
  <c r="BP139" i="7"/>
  <c r="BO139" i="7"/>
  <c r="BM139" i="7"/>
  <c r="BL139" i="7"/>
  <c r="BK139" i="7"/>
  <c r="BJ139" i="7"/>
  <c r="BI139" i="7"/>
  <c r="BQ138" i="7"/>
  <c r="BP138" i="7"/>
  <c r="BO138" i="7"/>
  <c r="BM138" i="7"/>
  <c r="BL138" i="7"/>
  <c r="BK138" i="7"/>
  <c r="BJ138" i="7"/>
  <c r="BI138" i="7"/>
  <c r="BQ137" i="7"/>
  <c r="BP137" i="7"/>
  <c r="BO137" i="7"/>
  <c r="BM137" i="7"/>
  <c r="BL137" i="7"/>
  <c r="BK137" i="7"/>
  <c r="BJ137" i="7"/>
  <c r="BI137" i="7"/>
  <c r="BQ136" i="7"/>
  <c r="BP136" i="7"/>
  <c r="BO136" i="7"/>
  <c r="BM136" i="7"/>
  <c r="BL136" i="7"/>
  <c r="BK136" i="7"/>
  <c r="BJ136" i="7"/>
  <c r="BI136" i="7"/>
  <c r="BQ135" i="7"/>
  <c r="BP135" i="7"/>
  <c r="BO135" i="7"/>
  <c r="BM135" i="7"/>
  <c r="BL135" i="7"/>
  <c r="BK135" i="7"/>
  <c r="BJ135" i="7"/>
  <c r="BI135" i="7"/>
  <c r="BQ134" i="7"/>
  <c r="BP134" i="7"/>
  <c r="BO134" i="7"/>
  <c r="BM134" i="7"/>
  <c r="BL134" i="7"/>
  <c r="BK134" i="7"/>
  <c r="BJ134" i="7"/>
  <c r="BI134" i="7"/>
  <c r="BQ133" i="7"/>
  <c r="BP133" i="7"/>
  <c r="BO133" i="7"/>
  <c r="BM133" i="7"/>
  <c r="BL133" i="7"/>
  <c r="BK133" i="7"/>
  <c r="BJ133" i="7"/>
  <c r="BI133" i="7"/>
  <c r="BQ132" i="7"/>
  <c r="BP132" i="7"/>
  <c r="BO132" i="7"/>
  <c r="BM132" i="7"/>
  <c r="BL132" i="7"/>
  <c r="BK132" i="7"/>
  <c r="BJ132" i="7"/>
  <c r="BI132" i="7"/>
  <c r="BQ131" i="7"/>
  <c r="BP131" i="7"/>
  <c r="BO131" i="7"/>
  <c r="BM131" i="7"/>
  <c r="BL131" i="7"/>
  <c r="BK131" i="7"/>
  <c r="BJ131" i="7"/>
  <c r="BI131" i="7"/>
  <c r="BQ130" i="7"/>
  <c r="BP130" i="7"/>
  <c r="BO130" i="7"/>
  <c r="BM130" i="7"/>
  <c r="BL130" i="7"/>
  <c r="BK130" i="7"/>
  <c r="BJ130" i="7"/>
  <c r="BI130" i="7"/>
  <c r="BQ129" i="7"/>
  <c r="BP129" i="7"/>
  <c r="BO129" i="7"/>
  <c r="BM129" i="7"/>
  <c r="BL129" i="7"/>
  <c r="BK129" i="7"/>
  <c r="BJ129" i="7"/>
  <c r="BI129" i="7"/>
  <c r="BQ128" i="7"/>
  <c r="BP128" i="7"/>
  <c r="BO128" i="7"/>
  <c r="BM128" i="7"/>
  <c r="BL128" i="7"/>
  <c r="BK128" i="7"/>
  <c r="BJ128" i="7"/>
  <c r="BI128" i="7"/>
  <c r="BQ127" i="7"/>
  <c r="BP127" i="7"/>
  <c r="BO127" i="7"/>
  <c r="BM127" i="7"/>
  <c r="BL127" i="7"/>
  <c r="BK127" i="7"/>
  <c r="BJ127" i="7"/>
  <c r="BI127" i="7"/>
  <c r="BQ126" i="7"/>
  <c r="BP126" i="7"/>
  <c r="BO126" i="7"/>
  <c r="BM126" i="7"/>
  <c r="BL126" i="7"/>
  <c r="BK126" i="7"/>
  <c r="BJ126" i="7"/>
  <c r="BI126" i="7"/>
  <c r="BQ125" i="7"/>
  <c r="BP125" i="7"/>
  <c r="BO125" i="7"/>
  <c r="BM125" i="7"/>
  <c r="BL125" i="7"/>
  <c r="BK125" i="7"/>
  <c r="BJ125" i="7"/>
  <c r="BI125" i="7"/>
  <c r="BQ124" i="7"/>
  <c r="BP124" i="7"/>
  <c r="BO124" i="7"/>
  <c r="BM124" i="7"/>
  <c r="BL124" i="7"/>
  <c r="BK124" i="7"/>
  <c r="BJ124" i="7"/>
  <c r="BI124" i="7"/>
  <c r="BQ123" i="7"/>
  <c r="BP123" i="7"/>
  <c r="BO123" i="7"/>
  <c r="BM123" i="7"/>
  <c r="BL123" i="7"/>
  <c r="BK123" i="7"/>
  <c r="BJ123" i="7"/>
  <c r="BI123" i="7"/>
  <c r="BQ122" i="7"/>
  <c r="BP122" i="7"/>
  <c r="BO122" i="7"/>
  <c r="BM122" i="7"/>
  <c r="BL122" i="7"/>
  <c r="BK122" i="7"/>
  <c r="BJ122" i="7"/>
  <c r="BI122" i="7"/>
  <c r="BQ121" i="7"/>
  <c r="BP121" i="7"/>
  <c r="BO121" i="7"/>
  <c r="BM121" i="7"/>
  <c r="BL121" i="7"/>
  <c r="BK121" i="7"/>
  <c r="BJ121" i="7"/>
  <c r="BI121" i="7"/>
  <c r="BQ120" i="7"/>
  <c r="BP120" i="7"/>
  <c r="BO120" i="7"/>
  <c r="BM120" i="7"/>
  <c r="BL120" i="7"/>
  <c r="BK120" i="7"/>
  <c r="BJ120" i="7"/>
  <c r="BI120" i="7"/>
  <c r="BQ119" i="7"/>
  <c r="BP119" i="7"/>
  <c r="BO119" i="7"/>
  <c r="BM119" i="7"/>
  <c r="BL119" i="7"/>
  <c r="BK119" i="7"/>
  <c r="BJ119" i="7"/>
  <c r="BI119" i="7"/>
  <c r="BQ118" i="7"/>
  <c r="BP118" i="7"/>
  <c r="BO118" i="7"/>
  <c r="BM118" i="7"/>
  <c r="BL118" i="7"/>
  <c r="BK118" i="7"/>
  <c r="BJ118" i="7"/>
  <c r="BI118" i="7"/>
  <c r="BQ117" i="7"/>
  <c r="BP117" i="7"/>
  <c r="BO117" i="7"/>
  <c r="BM117" i="7"/>
  <c r="BL117" i="7"/>
  <c r="BK117" i="7"/>
  <c r="BJ117" i="7"/>
  <c r="BI117" i="7"/>
  <c r="BQ116" i="7"/>
  <c r="BP116" i="7"/>
  <c r="BO116" i="7"/>
  <c r="BM116" i="7"/>
  <c r="BL116" i="7"/>
  <c r="BK116" i="7"/>
  <c r="BJ116" i="7"/>
  <c r="BI116" i="7"/>
  <c r="BQ115" i="7"/>
  <c r="BP115" i="7"/>
  <c r="BO115" i="7"/>
  <c r="BM115" i="7"/>
  <c r="BL115" i="7"/>
  <c r="BK115" i="7"/>
  <c r="BJ115" i="7"/>
  <c r="BI115" i="7"/>
  <c r="BQ114" i="7"/>
  <c r="BP114" i="7"/>
  <c r="BO114" i="7"/>
  <c r="BM114" i="7"/>
  <c r="BL114" i="7"/>
  <c r="BK114" i="7"/>
  <c r="BJ114" i="7"/>
  <c r="BI114" i="7"/>
  <c r="BQ113" i="7"/>
  <c r="BP113" i="7"/>
  <c r="BO113" i="7"/>
  <c r="BM113" i="7"/>
  <c r="BL113" i="7"/>
  <c r="BK113" i="7"/>
  <c r="BJ113" i="7"/>
  <c r="BI113" i="7"/>
  <c r="BQ112" i="7"/>
  <c r="BP112" i="7"/>
  <c r="BO112" i="7"/>
  <c r="BM112" i="7"/>
  <c r="BL112" i="7"/>
  <c r="BK112" i="7"/>
  <c r="BJ112" i="7"/>
  <c r="BI112" i="7"/>
  <c r="BQ111" i="7"/>
  <c r="BP111" i="7"/>
  <c r="BO111" i="7"/>
  <c r="BM111" i="7"/>
  <c r="BL111" i="7"/>
  <c r="BK111" i="7"/>
  <c r="BJ111" i="7"/>
  <c r="BI111" i="7"/>
  <c r="BQ110" i="7"/>
  <c r="BP110" i="7"/>
  <c r="BO110" i="7"/>
  <c r="BM110" i="7"/>
  <c r="BL110" i="7"/>
  <c r="BK110" i="7"/>
  <c r="BJ110" i="7"/>
  <c r="BI110" i="7"/>
  <c r="BQ109" i="7"/>
  <c r="BP109" i="7"/>
  <c r="BO109" i="7"/>
  <c r="BM109" i="7"/>
  <c r="BL109" i="7"/>
  <c r="BK109" i="7"/>
  <c r="BJ109" i="7"/>
  <c r="BI109" i="7"/>
  <c r="BQ108" i="7"/>
  <c r="BP108" i="7"/>
  <c r="BO108" i="7"/>
  <c r="BM108" i="7"/>
  <c r="BL108" i="7"/>
  <c r="BK108" i="7"/>
  <c r="BJ108" i="7"/>
  <c r="BI108" i="7"/>
  <c r="BQ107" i="7"/>
  <c r="BP107" i="7"/>
  <c r="BO107" i="7"/>
  <c r="BM107" i="7"/>
  <c r="BL107" i="7"/>
  <c r="BK107" i="7"/>
  <c r="BJ107" i="7"/>
  <c r="BI107" i="7"/>
  <c r="BQ106" i="7"/>
  <c r="BP106" i="7"/>
  <c r="BO106" i="7"/>
  <c r="BM106" i="7"/>
  <c r="BL106" i="7"/>
  <c r="BK106" i="7"/>
  <c r="BJ106" i="7"/>
  <c r="BI106" i="7"/>
  <c r="BQ105" i="7"/>
  <c r="BP105" i="7"/>
  <c r="BO105" i="7"/>
  <c r="BM105" i="7"/>
  <c r="BL105" i="7"/>
  <c r="BK105" i="7"/>
  <c r="BJ105" i="7"/>
  <c r="BI105" i="7"/>
  <c r="BQ104" i="7"/>
  <c r="BP104" i="7"/>
  <c r="BO104" i="7"/>
  <c r="BM104" i="7"/>
  <c r="BL104" i="7"/>
  <c r="BK104" i="7"/>
  <c r="BJ104" i="7"/>
  <c r="BI104" i="7"/>
  <c r="BQ103" i="7"/>
  <c r="BP103" i="7"/>
  <c r="BO103" i="7"/>
  <c r="BM103" i="7"/>
  <c r="BL103" i="7"/>
  <c r="BK103" i="7"/>
  <c r="BJ103" i="7"/>
  <c r="BI103" i="7"/>
  <c r="BQ102" i="7"/>
  <c r="BP102" i="7"/>
  <c r="BO102" i="7"/>
  <c r="BM102" i="7"/>
  <c r="BL102" i="7"/>
  <c r="BK102" i="7"/>
  <c r="BJ102" i="7"/>
  <c r="BI102" i="7"/>
  <c r="BQ101" i="7"/>
  <c r="BP101" i="7"/>
  <c r="BO101" i="7"/>
  <c r="BM101" i="7"/>
  <c r="BL101" i="7"/>
  <c r="BK101" i="7"/>
  <c r="BJ101" i="7"/>
  <c r="BI101" i="7"/>
  <c r="BQ100" i="7"/>
  <c r="BP100" i="7"/>
  <c r="BO100" i="7"/>
  <c r="BM100" i="7"/>
  <c r="BL100" i="7"/>
  <c r="BK100" i="7"/>
  <c r="BJ100" i="7"/>
  <c r="BI100" i="7"/>
  <c r="BQ99" i="7"/>
  <c r="BP99" i="7"/>
  <c r="BO99" i="7"/>
  <c r="BM99" i="7"/>
  <c r="BL99" i="7"/>
  <c r="BK99" i="7"/>
  <c r="BJ99" i="7"/>
  <c r="BI99" i="7"/>
  <c r="BQ98" i="7"/>
  <c r="BP98" i="7"/>
  <c r="BO98" i="7"/>
  <c r="BM98" i="7"/>
  <c r="BL98" i="7"/>
  <c r="BK98" i="7"/>
  <c r="BJ98" i="7"/>
  <c r="BI98" i="7"/>
  <c r="BQ97" i="7"/>
  <c r="BP97" i="7"/>
  <c r="BO97" i="7"/>
  <c r="BM97" i="7"/>
  <c r="BL97" i="7"/>
  <c r="BK97" i="7"/>
  <c r="BJ97" i="7"/>
  <c r="BI97" i="7"/>
  <c r="BQ96" i="7"/>
  <c r="BP96" i="7"/>
  <c r="BO96" i="7"/>
  <c r="BM96" i="7"/>
  <c r="BL96" i="7"/>
  <c r="BK96" i="7"/>
  <c r="BJ96" i="7"/>
  <c r="BI96" i="7"/>
  <c r="BQ95" i="7"/>
  <c r="BP95" i="7"/>
  <c r="BO95" i="7"/>
  <c r="BM95" i="7"/>
  <c r="BL95" i="7"/>
  <c r="BK95" i="7"/>
  <c r="BJ95" i="7"/>
  <c r="BI95" i="7"/>
  <c r="BQ94" i="7"/>
  <c r="BP94" i="7"/>
  <c r="BO94" i="7"/>
  <c r="BM94" i="7"/>
  <c r="BL94" i="7"/>
  <c r="BK94" i="7"/>
  <c r="BJ94" i="7"/>
  <c r="BI94" i="7"/>
  <c r="BQ93" i="7"/>
  <c r="BP93" i="7"/>
  <c r="BO93" i="7"/>
  <c r="BM93" i="7"/>
  <c r="BL93" i="7"/>
  <c r="BK93" i="7"/>
  <c r="BJ93" i="7"/>
  <c r="BI93" i="7"/>
  <c r="BQ92" i="7"/>
  <c r="BP92" i="7"/>
  <c r="BO92" i="7"/>
  <c r="BM92" i="7"/>
  <c r="BL92" i="7"/>
  <c r="BK92" i="7"/>
  <c r="BJ92" i="7"/>
  <c r="BI92" i="7"/>
  <c r="BQ91" i="7"/>
  <c r="BP91" i="7"/>
  <c r="BO91" i="7"/>
  <c r="BM91" i="7"/>
  <c r="BL91" i="7"/>
  <c r="BK91" i="7"/>
  <c r="BJ91" i="7"/>
  <c r="BI91" i="7"/>
  <c r="BI90" i="7"/>
  <c r="BK90" i="7" s="1"/>
  <c r="BI89" i="7"/>
  <c r="BK89" i="7" s="1"/>
  <c r="BI88" i="7"/>
  <c r="BK88" i="7" s="1"/>
  <c r="BI87" i="7"/>
  <c r="BK87" i="7" s="1"/>
  <c r="BI86" i="7"/>
  <c r="BK86" i="7" s="1"/>
  <c r="BI85" i="7"/>
  <c r="BK85" i="7" s="1"/>
  <c r="BI84" i="7"/>
  <c r="BK84" i="7" s="1"/>
  <c r="BI83" i="7"/>
  <c r="BK83" i="7" s="1"/>
  <c r="BI82" i="7"/>
  <c r="BK82" i="7" s="1"/>
  <c r="BI81" i="7"/>
  <c r="BK81" i="7" s="1"/>
  <c r="BI80" i="7"/>
  <c r="BK80" i="7" s="1"/>
  <c r="BI79" i="7"/>
  <c r="BK79" i="7" s="1"/>
  <c r="BI78" i="7"/>
  <c r="BK78" i="7" s="1"/>
  <c r="BI77" i="7"/>
  <c r="BK77" i="7" s="1"/>
  <c r="BI76" i="7"/>
  <c r="BK76" i="7" s="1"/>
  <c r="BI75" i="7"/>
  <c r="BK75" i="7" s="1"/>
  <c r="BI74" i="7"/>
  <c r="BK74" i="7" s="1"/>
  <c r="BI73" i="7"/>
  <c r="BK73" i="7" s="1"/>
  <c r="BI72" i="7"/>
  <c r="BK72" i="7" s="1"/>
  <c r="BI71" i="7"/>
  <c r="BK71" i="7" s="1"/>
  <c r="BI70" i="7"/>
  <c r="BK70" i="7" s="1"/>
  <c r="BI69" i="7"/>
  <c r="BK69" i="7" s="1"/>
  <c r="BI68" i="7"/>
  <c r="BK68" i="7" s="1"/>
  <c r="BI67" i="7"/>
  <c r="BK67" i="7" s="1"/>
  <c r="BI66" i="7"/>
  <c r="BK66" i="7" s="1"/>
  <c r="BI65" i="7"/>
  <c r="BK65" i="7" s="1"/>
  <c r="BI64" i="7"/>
  <c r="BK64" i="7" s="1"/>
  <c r="BI63" i="7"/>
  <c r="BK63" i="7" s="1"/>
  <c r="BI62" i="7"/>
  <c r="BK62" i="7" s="1"/>
  <c r="BI61" i="7"/>
  <c r="BK61" i="7" s="1"/>
  <c r="BI60" i="7"/>
  <c r="BK60" i="7" s="1"/>
  <c r="BI59" i="7"/>
  <c r="BK59" i="7" s="1"/>
  <c r="BI58" i="7"/>
  <c r="BK58" i="7" s="1"/>
  <c r="BI57" i="7"/>
  <c r="BK57" i="7" s="1"/>
  <c r="BI56" i="7"/>
  <c r="BK56" i="7" s="1"/>
  <c r="BI55" i="7"/>
  <c r="BK55" i="7" s="1"/>
  <c r="BI54" i="7"/>
  <c r="BK54" i="7" s="1"/>
  <c r="BI53" i="7"/>
  <c r="BK53" i="7" s="1"/>
  <c r="BI52" i="7"/>
  <c r="BK52" i="7" s="1"/>
  <c r="BI51" i="7"/>
  <c r="BK51" i="7" s="1"/>
  <c r="BI50" i="7"/>
  <c r="BK50" i="7" s="1"/>
  <c r="BI49" i="7"/>
  <c r="BK49" i="7" s="1"/>
  <c r="BI48" i="7"/>
  <c r="BK48" i="7" s="1"/>
  <c r="BI47" i="7"/>
  <c r="BK47" i="7" s="1"/>
  <c r="BI46" i="7"/>
  <c r="BK46" i="7" s="1"/>
  <c r="BI45" i="7"/>
  <c r="BK45" i="7" s="1"/>
  <c r="BI44" i="7"/>
  <c r="BK44" i="7" s="1"/>
  <c r="BI43" i="7"/>
  <c r="BK43" i="7" s="1"/>
  <c r="BI42" i="7"/>
  <c r="BK42" i="7" s="1"/>
  <c r="BI41" i="7"/>
  <c r="BK41" i="7" s="1"/>
  <c r="BI40" i="7"/>
  <c r="BK40" i="7" s="1"/>
  <c r="BI39" i="7"/>
  <c r="BK39" i="7" s="1"/>
  <c r="BI38" i="7"/>
  <c r="BK38" i="7" s="1"/>
  <c r="BI37" i="7"/>
  <c r="BK37" i="7" s="1"/>
  <c r="BI36" i="7"/>
  <c r="BK36" i="7" s="1"/>
  <c r="BI35" i="7"/>
  <c r="BK35" i="7" s="1"/>
  <c r="BI34" i="7"/>
  <c r="BK34" i="7" s="1"/>
  <c r="BI33" i="7"/>
  <c r="BK33" i="7" s="1"/>
  <c r="BI32" i="7"/>
  <c r="BK32" i="7" s="1"/>
  <c r="BI31" i="7"/>
  <c r="BK31" i="7" s="1"/>
  <c r="BI30" i="7"/>
  <c r="BK30" i="7" s="1"/>
  <c r="BI29" i="7"/>
  <c r="BK29" i="7" s="1"/>
  <c r="BI28" i="7"/>
  <c r="BK28" i="7" s="1"/>
  <c r="BI27" i="7"/>
  <c r="BK27" i="7" s="1"/>
  <c r="BI26" i="7"/>
  <c r="BK26" i="7" s="1"/>
  <c r="BI25" i="7"/>
  <c r="BK25" i="7" s="1"/>
  <c r="BI24" i="7"/>
  <c r="BK24" i="7" s="1"/>
  <c r="BI23" i="7"/>
  <c r="BK23" i="7" s="1"/>
  <c r="BI22" i="7"/>
  <c r="BK22" i="7" s="1"/>
  <c r="BI21" i="7"/>
  <c r="BK21" i="7" s="1"/>
  <c r="BI20" i="7"/>
  <c r="BK20" i="7" s="1"/>
  <c r="BI19" i="7"/>
  <c r="BK19" i="7" s="1"/>
  <c r="BI18" i="7"/>
  <c r="BK18" i="7" s="1"/>
  <c r="BI17" i="7"/>
  <c r="BK17" i="7" s="1"/>
  <c r="BI16" i="7"/>
  <c r="BK16" i="7" s="1"/>
  <c r="BI15" i="7"/>
  <c r="BK15" i="7" s="1"/>
  <c r="BI14" i="7"/>
  <c r="BK14" i="7" s="1"/>
  <c r="BI13" i="7"/>
  <c r="BK13" i="7" s="1"/>
  <c r="BI12" i="7"/>
  <c r="BK12" i="7" s="1"/>
  <c r="BI11" i="7"/>
  <c r="BK11" i="7" s="1"/>
  <c r="BI10" i="7"/>
  <c r="BK10" i="7" s="1"/>
  <c r="BI9" i="7"/>
  <c r="BK9" i="7" s="1"/>
  <c r="BI8" i="7"/>
  <c r="BK8" i="7" s="1"/>
  <c r="BI7" i="7"/>
  <c r="BK7" i="7" s="1"/>
  <c r="BI6" i="7"/>
  <c r="BK6" i="7" s="1"/>
  <c r="BI5" i="7"/>
  <c r="BK5" i="7" s="1"/>
  <c r="BI4" i="7"/>
  <c r="BK4" i="7" s="1"/>
  <c r="BJ3" i="7"/>
  <c r="BI3" i="7"/>
  <c r="BK3" i="7" s="1"/>
  <c r="BQ925" i="3"/>
  <c r="BP925" i="3"/>
  <c r="BO925" i="3"/>
  <c r="BM925" i="3"/>
  <c r="BL925" i="3"/>
  <c r="BK925" i="3"/>
  <c r="BJ925" i="3"/>
  <c r="BI925" i="3"/>
  <c r="BQ924" i="3"/>
  <c r="BP924" i="3"/>
  <c r="BO924" i="3"/>
  <c r="BM924" i="3"/>
  <c r="BL924" i="3"/>
  <c r="BK924" i="3"/>
  <c r="BJ924" i="3"/>
  <c r="BI924" i="3"/>
  <c r="BQ923" i="3"/>
  <c r="BP923" i="3"/>
  <c r="BO923" i="3"/>
  <c r="BM923" i="3"/>
  <c r="BL923" i="3"/>
  <c r="BK923" i="3"/>
  <c r="BJ923" i="3"/>
  <c r="BI923" i="3"/>
  <c r="BQ922" i="3"/>
  <c r="BP922" i="3"/>
  <c r="BO922" i="3"/>
  <c r="BM922" i="3"/>
  <c r="BL922" i="3"/>
  <c r="BK922" i="3"/>
  <c r="BJ922" i="3"/>
  <c r="BI922" i="3"/>
  <c r="BQ921" i="3"/>
  <c r="BP921" i="3"/>
  <c r="BO921" i="3"/>
  <c r="BM921" i="3"/>
  <c r="BL921" i="3"/>
  <c r="BK921" i="3"/>
  <c r="BJ921" i="3"/>
  <c r="BI921" i="3"/>
  <c r="BQ920" i="3"/>
  <c r="BP920" i="3"/>
  <c r="BO920" i="3"/>
  <c r="BM920" i="3"/>
  <c r="BL920" i="3"/>
  <c r="BK920" i="3"/>
  <c r="BJ920" i="3"/>
  <c r="BI920" i="3"/>
  <c r="BQ919" i="3"/>
  <c r="BP919" i="3"/>
  <c r="BO919" i="3"/>
  <c r="BM919" i="3"/>
  <c r="BL919" i="3"/>
  <c r="BK919" i="3"/>
  <c r="BJ919" i="3"/>
  <c r="BI919" i="3"/>
  <c r="BQ918" i="3"/>
  <c r="BP918" i="3"/>
  <c r="BO918" i="3"/>
  <c r="BM918" i="3"/>
  <c r="BL918" i="3"/>
  <c r="BK918" i="3"/>
  <c r="BJ918" i="3"/>
  <c r="BI918" i="3"/>
  <c r="BQ917" i="3"/>
  <c r="BP917" i="3"/>
  <c r="BO917" i="3"/>
  <c r="BM917" i="3"/>
  <c r="BL917" i="3"/>
  <c r="BK917" i="3"/>
  <c r="BJ917" i="3"/>
  <c r="BI917" i="3"/>
  <c r="BQ916" i="3"/>
  <c r="BP916" i="3"/>
  <c r="BO916" i="3"/>
  <c r="BM916" i="3"/>
  <c r="BL916" i="3"/>
  <c r="BK916" i="3"/>
  <c r="BJ916" i="3"/>
  <c r="BI916" i="3"/>
  <c r="BQ915" i="3"/>
  <c r="BP915" i="3"/>
  <c r="BO915" i="3"/>
  <c r="BM915" i="3"/>
  <c r="BL915" i="3"/>
  <c r="BK915" i="3"/>
  <c r="BJ915" i="3"/>
  <c r="BI915" i="3"/>
  <c r="BQ914" i="3"/>
  <c r="BP914" i="3"/>
  <c r="BO914" i="3"/>
  <c r="BM914" i="3"/>
  <c r="BL914" i="3"/>
  <c r="BK914" i="3"/>
  <c r="BJ914" i="3"/>
  <c r="BI914" i="3"/>
  <c r="BQ913" i="3"/>
  <c r="BP913" i="3"/>
  <c r="BO913" i="3"/>
  <c r="BM913" i="3"/>
  <c r="BL913" i="3"/>
  <c r="BK913" i="3"/>
  <c r="BJ913" i="3"/>
  <c r="BI913" i="3"/>
  <c r="BQ912" i="3"/>
  <c r="BP912" i="3"/>
  <c r="BO912" i="3"/>
  <c r="BM912" i="3"/>
  <c r="BL912" i="3"/>
  <c r="BK912" i="3"/>
  <c r="BJ912" i="3"/>
  <c r="BI912" i="3"/>
  <c r="BQ911" i="3"/>
  <c r="BP911" i="3"/>
  <c r="BO911" i="3"/>
  <c r="BM911" i="3"/>
  <c r="BL911" i="3"/>
  <c r="BK911" i="3"/>
  <c r="BJ911" i="3"/>
  <c r="BI911" i="3"/>
  <c r="BQ910" i="3"/>
  <c r="BP910" i="3"/>
  <c r="BO910" i="3"/>
  <c r="BM910" i="3"/>
  <c r="BL910" i="3"/>
  <c r="BK910" i="3"/>
  <c r="BJ910" i="3"/>
  <c r="BI910" i="3"/>
  <c r="BQ909" i="3"/>
  <c r="BP909" i="3"/>
  <c r="BO909" i="3"/>
  <c r="BM909" i="3"/>
  <c r="BL909" i="3"/>
  <c r="BK909" i="3"/>
  <c r="BJ909" i="3"/>
  <c r="BI909" i="3"/>
  <c r="BQ908" i="3"/>
  <c r="BP908" i="3"/>
  <c r="BO908" i="3"/>
  <c r="BM908" i="3"/>
  <c r="BL908" i="3"/>
  <c r="BK908" i="3"/>
  <c r="BJ908" i="3"/>
  <c r="BI908" i="3"/>
  <c r="BQ907" i="3"/>
  <c r="BP907" i="3"/>
  <c r="BO907" i="3"/>
  <c r="BM907" i="3"/>
  <c r="BL907" i="3"/>
  <c r="BK907" i="3"/>
  <c r="BJ907" i="3"/>
  <c r="BI907" i="3"/>
  <c r="BQ906" i="3"/>
  <c r="BP906" i="3"/>
  <c r="BO906" i="3"/>
  <c r="BM906" i="3"/>
  <c r="BL906" i="3"/>
  <c r="BK906" i="3"/>
  <c r="BJ906" i="3"/>
  <c r="BI906" i="3"/>
  <c r="BQ905" i="3"/>
  <c r="BP905" i="3"/>
  <c r="BO905" i="3"/>
  <c r="BM905" i="3"/>
  <c r="BL905" i="3"/>
  <c r="BK905" i="3"/>
  <c r="BJ905" i="3"/>
  <c r="BI905" i="3"/>
  <c r="BQ904" i="3"/>
  <c r="BP904" i="3"/>
  <c r="BO904" i="3"/>
  <c r="BM904" i="3"/>
  <c r="BL904" i="3"/>
  <c r="BK904" i="3"/>
  <c r="BJ904" i="3"/>
  <c r="BI904" i="3"/>
  <c r="BQ903" i="3"/>
  <c r="BP903" i="3"/>
  <c r="BO903" i="3"/>
  <c r="BM903" i="3"/>
  <c r="BL903" i="3"/>
  <c r="BK903" i="3"/>
  <c r="BJ903" i="3"/>
  <c r="BI903" i="3"/>
  <c r="BQ902" i="3"/>
  <c r="BP902" i="3"/>
  <c r="BO902" i="3"/>
  <c r="BM902" i="3"/>
  <c r="BL902" i="3"/>
  <c r="BK902" i="3"/>
  <c r="BJ902" i="3"/>
  <c r="BI902" i="3"/>
  <c r="BQ901" i="3"/>
  <c r="BP901" i="3"/>
  <c r="BO901" i="3"/>
  <c r="BM901" i="3"/>
  <c r="BL901" i="3"/>
  <c r="BK901" i="3"/>
  <c r="BJ901" i="3"/>
  <c r="BI901" i="3"/>
  <c r="BQ900" i="3"/>
  <c r="BP900" i="3"/>
  <c r="BO900" i="3"/>
  <c r="BM900" i="3"/>
  <c r="BL900" i="3"/>
  <c r="BK900" i="3"/>
  <c r="BJ900" i="3"/>
  <c r="BI900" i="3"/>
  <c r="BQ899" i="3"/>
  <c r="BP899" i="3"/>
  <c r="BO899" i="3"/>
  <c r="BM899" i="3"/>
  <c r="BL899" i="3"/>
  <c r="BK899" i="3"/>
  <c r="BJ899" i="3"/>
  <c r="BI899" i="3"/>
  <c r="BQ898" i="3"/>
  <c r="BP898" i="3"/>
  <c r="BO898" i="3"/>
  <c r="BM898" i="3"/>
  <c r="BL898" i="3"/>
  <c r="BK898" i="3"/>
  <c r="BJ898" i="3"/>
  <c r="BI898" i="3"/>
  <c r="BQ897" i="3"/>
  <c r="BP897" i="3"/>
  <c r="BO897" i="3"/>
  <c r="BM897" i="3"/>
  <c r="BL897" i="3"/>
  <c r="BK897" i="3"/>
  <c r="BJ897" i="3"/>
  <c r="BI897" i="3"/>
  <c r="BQ896" i="3"/>
  <c r="BP896" i="3"/>
  <c r="BO896" i="3"/>
  <c r="BM896" i="3"/>
  <c r="BL896" i="3"/>
  <c r="BK896" i="3"/>
  <c r="BJ896" i="3"/>
  <c r="BI896" i="3"/>
  <c r="BQ895" i="3"/>
  <c r="BP895" i="3"/>
  <c r="BO895" i="3"/>
  <c r="BM895" i="3"/>
  <c r="BL895" i="3"/>
  <c r="BK895" i="3"/>
  <c r="BJ895" i="3"/>
  <c r="BI895" i="3"/>
  <c r="BQ894" i="3"/>
  <c r="BP894" i="3"/>
  <c r="BO894" i="3"/>
  <c r="BM894" i="3"/>
  <c r="BL894" i="3"/>
  <c r="BK894" i="3"/>
  <c r="BJ894" i="3"/>
  <c r="BI894" i="3"/>
  <c r="BQ893" i="3"/>
  <c r="BP893" i="3"/>
  <c r="BO893" i="3"/>
  <c r="BM893" i="3"/>
  <c r="BL893" i="3"/>
  <c r="BK893" i="3"/>
  <c r="BJ893" i="3"/>
  <c r="BI893" i="3"/>
  <c r="BQ892" i="3"/>
  <c r="BP892" i="3"/>
  <c r="BO892" i="3"/>
  <c r="BM892" i="3"/>
  <c r="BL892" i="3"/>
  <c r="BK892" i="3"/>
  <c r="BJ892" i="3"/>
  <c r="BI892" i="3"/>
  <c r="BQ891" i="3"/>
  <c r="BP891" i="3"/>
  <c r="BO891" i="3"/>
  <c r="BM891" i="3"/>
  <c r="BL891" i="3"/>
  <c r="BK891" i="3"/>
  <c r="BJ891" i="3"/>
  <c r="BI891" i="3"/>
  <c r="BQ890" i="3"/>
  <c r="BP890" i="3"/>
  <c r="BO890" i="3"/>
  <c r="BM890" i="3"/>
  <c r="BL890" i="3"/>
  <c r="BK890" i="3"/>
  <c r="BJ890" i="3"/>
  <c r="BI890" i="3"/>
  <c r="BQ889" i="3"/>
  <c r="BP889" i="3"/>
  <c r="BO889" i="3"/>
  <c r="BM889" i="3"/>
  <c r="BL889" i="3"/>
  <c r="BK889" i="3"/>
  <c r="BJ889" i="3"/>
  <c r="BI889" i="3"/>
  <c r="BQ888" i="3"/>
  <c r="BP888" i="3"/>
  <c r="BO888" i="3"/>
  <c r="BM888" i="3"/>
  <c r="BL888" i="3"/>
  <c r="BK888" i="3"/>
  <c r="BJ888" i="3"/>
  <c r="BI888" i="3"/>
  <c r="BQ887" i="3"/>
  <c r="BP887" i="3"/>
  <c r="BO887" i="3"/>
  <c r="BM887" i="3"/>
  <c r="BL887" i="3"/>
  <c r="BK887" i="3"/>
  <c r="BJ887" i="3"/>
  <c r="BI887" i="3"/>
  <c r="BQ886" i="3"/>
  <c r="BP886" i="3"/>
  <c r="BO886" i="3"/>
  <c r="BM886" i="3"/>
  <c r="BL886" i="3"/>
  <c r="BK886" i="3"/>
  <c r="BJ886" i="3"/>
  <c r="BI886" i="3"/>
  <c r="BQ885" i="3"/>
  <c r="BP885" i="3"/>
  <c r="BO885" i="3"/>
  <c r="BM885" i="3"/>
  <c r="BL885" i="3"/>
  <c r="BK885" i="3"/>
  <c r="BJ885" i="3"/>
  <c r="BI885" i="3"/>
  <c r="BQ884" i="3"/>
  <c r="BP884" i="3"/>
  <c r="BO884" i="3"/>
  <c r="BM884" i="3"/>
  <c r="BL884" i="3"/>
  <c r="BK884" i="3"/>
  <c r="BJ884" i="3"/>
  <c r="BI884" i="3"/>
  <c r="BQ883" i="3"/>
  <c r="BP883" i="3"/>
  <c r="BO883" i="3"/>
  <c r="BM883" i="3"/>
  <c r="BL883" i="3"/>
  <c r="BK883" i="3"/>
  <c r="BJ883" i="3"/>
  <c r="BI883" i="3"/>
  <c r="BQ882" i="3"/>
  <c r="BP882" i="3"/>
  <c r="BO882" i="3"/>
  <c r="BM882" i="3"/>
  <c r="BL882" i="3"/>
  <c r="BK882" i="3"/>
  <c r="BJ882" i="3"/>
  <c r="BI882" i="3"/>
  <c r="BQ881" i="3"/>
  <c r="BP881" i="3"/>
  <c r="BO881" i="3"/>
  <c r="BM881" i="3"/>
  <c r="BL881" i="3"/>
  <c r="BK881" i="3"/>
  <c r="BJ881" i="3"/>
  <c r="BI881" i="3"/>
  <c r="BQ880" i="3"/>
  <c r="BP880" i="3"/>
  <c r="BO880" i="3"/>
  <c r="BM880" i="3"/>
  <c r="BL880" i="3"/>
  <c r="BK880" i="3"/>
  <c r="BJ880" i="3"/>
  <c r="BI880" i="3"/>
  <c r="BQ879" i="3"/>
  <c r="BP879" i="3"/>
  <c r="BO879" i="3"/>
  <c r="BM879" i="3"/>
  <c r="BL879" i="3"/>
  <c r="BK879" i="3"/>
  <c r="BJ879" i="3"/>
  <c r="BI879" i="3"/>
  <c r="BQ878" i="3"/>
  <c r="BP878" i="3"/>
  <c r="BO878" i="3"/>
  <c r="BM878" i="3"/>
  <c r="BL878" i="3"/>
  <c r="BK878" i="3"/>
  <c r="BJ878" i="3"/>
  <c r="BI878" i="3"/>
  <c r="BQ877" i="3"/>
  <c r="BP877" i="3"/>
  <c r="BO877" i="3"/>
  <c r="BM877" i="3"/>
  <c r="BL877" i="3"/>
  <c r="BK877" i="3"/>
  <c r="BJ877" i="3"/>
  <c r="BI877" i="3"/>
  <c r="BQ876" i="3"/>
  <c r="BP876" i="3"/>
  <c r="BO876" i="3"/>
  <c r="BM876" i="3"/>
  <c r="BL876" i="3"/>
  <c r="BK876" i="3"/>
  <c r="BJ876" i="3"/>
  <c r="BI876" i="3"/>
  <c r="BQ875" i="3"/>
  <c r="BP875" i="3"/>
  <c r="BO875" i="3"/>
  <c r="BM875" i="3"/>
  <c r="BL875" i="3"/>
  <c r="BK875" i="3"/>
  <c r="BJ875" i="3"/>
  <c r="BI875" i="3"/>
  <c r="BQ874" i="3"/>
  <c r="BP874" i="3"/>
  <c r="BO874" i="3"/>
  <c r="BM874" i="3"/>
  <c r="BL874" i="3"/>
  <c r="BK874" i="3"/>
  <c r="BJ874" i="3"/>
  <c r="BI874" i="3"/>
  <c r="BQ873" i="3"/>
  <c r="BP873" i="3"/>
  <c r="BO873" i="3"/>
  <c r="BM873" i="3"/>
  <c r="BL873" i="3"/>
  <c r="BK873" i="3"/>
  <c r="BJ873" i="3"/>
  <c r="BI873" i="3"/>
  <c r="BQ872" i="3"/>
  <c r="BP872" i="3"/>
  <c r="BO872" i="3"/>
  <c r="BM872" i="3"/>
  <c r="BL872" i="3"/>
  <c r="BK872" i="3"/>
  <c r="BJ872" i="3"/>
  <c r="BI872" i="3"/>
  <c r="BQ871" i="3"/>
  <c r="BP871" i="3"/>
  <c r="BO871" i="3"/>
  <c r="BM871" i="3"/>
  <c r="BL871" i="3"/>
  <c r="BK871" i="3"/>
  <c r="BJ871" i="3"/>
  <c r="BI871" i="3"/>
  <c r="BQ870" i="3"/>
  <c r="BP870" i="3"/>
  <c r="BO870" i="3"/>
  <c r="BM870" i="3"/>
  <c r="BL870" i="3"/>
  <c r="BK870" i="3"/>
  <c r="BJ870" i="3"/>
  <c r="BI870" i="3"/>
  <c r="BQ869" i="3"/>
  <c r="BP869" i="3"/>
  <c r="BO869" i="3"/>
  <c r="BM869" i="3"/>
  <c r="BL869" i="3"/>
  <c r="BK869" i="3"/>
  <c r="BJ869" i="3"/>
  <c r="BI869" i="3"/>
  <c r="BQ868" i="3"/>
  <c r="BP868" i="3"/>
  <c r="BO868" i="3"/>
  <c r="BM868" i="3"/>
  <c r="BL868" i="3"/>
  <c r="BK868" i="3"/>
  <c r="BJ868" i="3"/>
  <c r="BI868" i="3"/>
  <c r="BQ867" i="3"/>
  <c r="BP867" i="3"/>
  <c r="BO867" i="3"/>
  <c r="BM867" i="3"/>
  <c r="BL867" i="3"/>
  <c r="BK867" i="3"/>
  <c r="BJ867" i="3"/>
  <c r="BI867" i="3"/>
  <c r="BQ866" i="3"/>
  <c r="BP866" i="3"/>
  <c r="BO866" i="3"/>
  <c r="BM866" i="3"/>
  <c r="BL866" i="3"/>
  <c r="BK866" i="3"/>
  <c r="BJ866" i="3"/>
  <c r="BI866" i="3"/>
  <c r="BQ865" i="3"/>
  <c r="BP865" i="3"/>
  <c r="BO865" i="3"/>
  <c r="BM865" i="3"/>
  <c r="BL865" i="3"/>
  <c r="BK865" i="3"/>
  <c r="BJ865" i="3"/>
  <c r="BI865" i="3"/>
  <c r="BQ864" i="3"/>
  <c r="BP864" i="3"/>
  <c r="BO864" i="3"/>
  <c r="BM864" i="3"/>
  <c r="BL864" i="3"/>
  <c r="BK864" i="3"/>
  <c r="BJ864" i="3"/>
  <c r="BI864" i="3"/>
  <c r="BQ863" i="3"/>
  <c r="BP863" i="3"/>
  <c r="BO863" i="3"/>
  <c r="BM863" i="3"/>
  <c r="BL863" i="3"/>
  <c r="BK863" i="3"/>
  <c r="BJ863" i="3"/>
  <c r="BI863" i="3"/>
  <c r="BQ862" i="3"/>
  <c r="BP862" i="3"/>
  <c r="BO862" i="3"/>
  <c r="BM862" i="3"/>
  <c r="BL862" i="3"/>
  <c r="BK862" i="3"/>
  <c r="BJ862" i="3"/>
  <c r="BI862" i="3"/>
  <c r="BQ861" i="3"/>
  <c r="BP861" i="3"/>
  <c r="BO861" i="3"/>
  <c r="BM861" i="3"/>
  <c r="BL861" i="3"/>
  <c r="BK861" i="3"/>
  <c r="BJ861" i="3"/>
  <c r="BI861" i="3"/>
  <c r="BQ860" i="3"/>
  <c r="BP860" i="3"/>
  <c r="BO860" i="3"/>
  <c r="BM860" i="3"/>
  <c r="BL860" i="3"/>
  <c r="BK860" i="3"/>
  <c r="BJ860" i="3"/>
  <c r="BI860" i="3"/>
  <c r="BQ859" i="3"/>
  <c r="BP859" i="3"/>
  <c r="BO859" i="3"/>
  <c r="BM859" i="3"/>
  <c r="BL859" i="3"/>
  <c r="BK859" i="3"/>
  <c r="BJ859" i="3"/>
  <c r="BI859" i="3"/>
  <c r="BQ858" i="3"/>
  <c r="BP858" i="3"/>
  <c r="BO858" i="3"/>
  <c r="BM858" i="3"/>
  <c r="BL858" i="3"/>
  <c r="BK858" i="3"/>
  <c r="BJ858" i="3"/>
  <c r="BI858" i="3"/>
  <c r="BQ857" i="3"/>
  <c r="BP857" i="3"/>
  <c r="BO857" i="3"/>
  <c r="BM857" i="3"/>
  <c r="BL857" i="3"/>
  <c r="BK857" i="3"/>
  <c r="BJ857" i="3"/>
  <c r="BI857" i="3"/>
  <c r="BQ856" i="3"/>
  <c r="BP856" i="3"/>
  <c r="BO856" i="3"/>
  <c r="BM856" i="3"/>
  <c r="BL856" i="3"/>
  <c r="BK856" i="3"/>
  <c r="BJ856" i="3"/>
  <c r="BI856" i="3"/>
  <c r="BQ855" i="3"/>
  <c r="BP855" i="3"/>
  <c r="BO855" i="3"/>
  <c r="BM855" i="3"/>
  <c r="BL855" i="3"/>
  <c r="BK855" i="3"/>
  <c r="BJ855" i="3"/>
  <c r="BI855" i="3"/>
  <c r="BQ854" i="3"/>
  <c r="BP854" i="3"/>
  <c r="BO854" i="3"/>
  <c r="BM854" i="3"/>
  <c r="BL854" i="3"/>
  <c r="BK854" i="3"/>
  <c r="BJ854" i="3"/>
  <c r="BI854" i="3"/>
  <c r="BQ853" i="3"/>
  <c r="BP853" i="3"/>
  <c r="BO853" i="3"/>
  <c r="BM853" i="3"/>
  <c r="BL853" i="3"/>
  <c r="BK853" i="3"/>
  <c r="BJ853" i="3"/>
  <c r="BI853" i="3"/>
  <c r="BQ852" i="3"/>
  <c r="BP852" i="3"/>
  <c r="BO852" i="3"/>
  <c r="BM852" i="3"/>
  <c r="BL852" i="3"/>
  <c r="BK852" i="3"/>
  <c r="BJ852" i="3"/>
  <c r="BI852" i="3"/>
  <c r="BQ851" i="3"/>
  <c r="BP851" i="3"/>
  <c r="BO851" i="3"/>
  <c r="BM851" i="3"/>
  <c r="BL851" i="3"/>
  <c r="BK851" i="3"/>
  <c r="BJ851" i="3"/>
  <c r="BI851" i="3"/>
  <c r="BQ850" i="3"/>
  <c r="BP850" i="3"/>
  <c r="BO850" i="3"/>
  <c r="BM850" i="3"/>
  <c r="BL850" i="3"/>
  <c r="BK850" i="3"/>
  <c r="BJ850" i="3"/>
  <c r="BI850" i="3"/>
  <c r="BQ849" i="3"/>
  <c r="BP849" i="3"/>
  <c r="BO849" i="3"/>
  <c r="BM849" i="3"/>
  <c r="BL849" i="3"/>
  <c r="BK849" i="3"/>
  <c r="BJ849" i="3"/>
  <c r="BI849" i="3"/>
  <c r="BQ848" i="3"/>
  <c r="BP848" i="3"/>
  <c r="BO848" i="3"/>
  <c r="BM848" i="3"/>
  <c r="BL848" i="3"/>
  <c r="BK848" i="3"/>
  <c r="BJ848" i="3"/>
  <c r="BI848" i="3"/>
  <c r="BQ847" i="3"/>
  <c r="BP847" i="3"/>
  <c r="BO847" i="3"/>
  <c r="BM847" i="3"/>
  <c r="BL847" i="3"/>
  <c r="BK847" i="3"/>
  <c r="BJ847" i="3"/>
  <c r="BI847" i="3"/>
  <c r="BQ846" i="3"/>
  <c r="BP846" i="3"/>
  <c r="BO846" i="3"/>
  <c r="BM846" i="3"/>
  <c r="BL846" i="3"/>
  <c r="BK846" i="3"/>
  <c r="BJ846" i="3"/>
  <c r="BI846" i="3"/>
  <c r="BQ845" i="3"/>
  <c r="BP845" i="3"/>
  <c r="BO845" i="3"/>
  <c r="BM845" i="3"/>
  <c r="BL845" i="3"/>
  <c r="BK845" i="3"/>
  <c r="BJ845" i="3"/>
  <c r="BI845" i="3"/>
  <c r="BQ844" i="3"/>
  <c r="BP844" i="3"/>
  <c r="BO844" i="3"/>
  <c r="BM844" i="3"/>
  <c r="BL844" i="3"/>
  <c r="BK844" i="3"/>
  <c r="BJ844" i="3"/>
  <c r="BI844" i="3"/>
  <c r="BQ843" i="3"/>
  <c r="BP843" i="3"/>
  <c r="BO843" i="3"/>
  <c r="BM843" i="3"/>
  <c r="BL843" i="3"/>
  <c r="BK843" i="3"/>
  <c r="BJ843" i="3"/>
  <c r="BI843" i="3"/>
  <c r="BQ842" i="3"/>
  <c r="BP842" i="3"/>
  <c r="BO842" i="3"/>
  <c r="BM842" i="3"/>
  <c r="BL842" i="3"/>
  <c r="BK842" i="3"/>
  <c r="BJ842" i="3"/>
  <c r="BI842" i="3"/>
  <c r="BQ841" i="3"/>
  <c r="BP841" i="3"/>
  <c r="BO841" i="3"/>
  <c r="BM841" i="3"/>
  <c r="BL841" i="3"/>
  <c r="BK841" i="3"/>
  <c r="BJ841" i="3"/>
  <c r="BI841" i="3"/>
  <c r="BQ840" i="3"/>
  <c r="BP840" i="3"/>
  <c r="BO840" i="3"/>
  <c r="BM840" i="3"/>
  <c r="BL840" i="3"/>
  <c r="BK840" i="3"/>
  <c r="BJ840" i="3"/>
  <c r="BI840" i="3"/>
  <c r="BQ839" i="3"/>
  <c r="BP839" i="3"/>
  <c r="BO839" i="3"/>
  <c r="BM839" i="3"/>
  <c r="BL839" i="3"/>
  <c r="BK839" i="3"/>
  <c r="BJ839" i="3"/>
  <c r="BI839" i="3"/>
  <c r="BQ838" i="3"/>
  <c r="BP838" i="3"/>
  <c r="BO838" i="3"/>
  <c r="BM838" i="3"/>
  <c r="BL838" i="3"/>
  <c r="BK838" i="3"/>
  <c r="BJ838" i="3"/>
  <c r="BI838" i="3"/>
  <c r="BQ837" i="3"/>
  <c r="BP837" i="3"/>
  <c r="BO837" i="3"/>
  <c r="BM837" i="3"/>
  <c r="BL837" i="3"/>
  <c r="BK837" i="3"/>
  <c r="BJ837" i="3"/>
  <c r="BI837" i="3"/>
  <c r="BQ836" i="3"/>
  <c r="BP836" i="3"/>
  <c r="BO836" i="3"/>
  <c r="BM836" i="3"/>
  <c r="BL836" i="3"/>
  <c r="BK836" i="3"/>
  <c r="BJ836" i="3"/>
  <c r="BI836" i="3"/>
  <c r="BQ835" i="3"/>
  <c r="BP835" i="3"/>
  <c r="BO835" i="3"/>
  <c r="BM835" i="3"/>
  <c r="BL835" i="3"/>
  <c r="BK835" i="3"/>
  <c r="BJ835" i="3"/>
  <c r="BI835" i="3"/>
  <c r="BQ834" i="3"/>
  <c r="BP834" i="3"/>
  <c r="BO834" i="3"/>
  <c r="BM834" i="3"/>
  <c r="BL834" i="3"/>
  <c r="BK834" i="3"/>
  <c r="BJ834" i="3"/>
  <c r="BI834" i="3"/>
  <c r="BQ833" i="3"/>
  <c r="BP833" i="3"/>
  <c r="BO833" i="3"/>
  <c r="BM833" i="3"/>
  <c r="BL833" i="3"/>
  <c r="BK833" i="3"/>
  <c r="BJ833" i="3"/>
  <c r="BI833" i="3"/>
  <c r="BQ832" i="3"/>
  <c r="BP832" i="3"/>
  <c r="BO832" i="3"/>
  <c r="BM832" i="3"/>
  <c r="BL832" i="3"/>
  <c r="BK832" i="3"/>
  <c r="BJ832" i="3"/>
  <c r="BI832" i="3"/>
  <c r="BQ831" i="3"/>
  <c r="BP831" i="3"/>
  <c r="BO831" i="3"/>
  <c r="BM831" i="3"/>
  <c r="BL831" i="3"/>
  <c r="BK831" i="3"/>
  <c r="BJ831" i="3"/>
  <c r="BI831" i="3"/>
  <c r="BQ830" i="3"/>
  <c r="BP830" i="3"/>
  <c r="BO830" i="3"/>
  <c r="BM830" i="3"/>
  <c r="BL830" i="3"/>
  <c r="BK830" i="3"/>
  <c r="BJ830" i="3"/>
  <c r="BI830" i="3"/>
  <c r="BQ829" i="3"/>
  <c r="BP829" i="3"/>
  <c r="BO829" i="3"/>
  <c r="BM829" i="3"/>
  <c r="BL829" i="3"/>
  <c r="BK829" i="3"/>
  <c r="BJ829" i="3"/>
  <c r="BI829" i="3"/>
  <c r="BQ828" i="3"/>
  <c r="BP828" i="3"/>
  <c r="BO828" i="3"/>
  <c r="BM828" i="3"/>
  <c r="BL828" i="3"/>
  <c r="BK828" i="3"/>
  <c r="BJ828" i="3"/>
  <c r="BI828" i="3"/>
  <c r="BQ827" i="3"/>
  <c r="BP827" i="3"/>
  <c r="BO827" i="3"/>
  <c r="BM827" i="3"/>
  <c r="BL827" i="3"/>
  <c r="BK827" i="3"/>
  <c r="BJ827" i="3"/>
  <c r="BI827" i="3"/>
  <c r="BQ826" i="3"/>
  <c r="BP826" i="3"/>
  <c r="BO826" i="3"/>
  <c r="BM826" i="3"/>
  <c r="BL826" i="3"/>
  <c r="BK826" i="3"/>
  <c r="BJ826" i="3"/>
  <c r="BI826" i="3"/>
  <c r="BQ825" i="3"/>
  <c r="BP825" i="3"/>
  <c r="BO825" i="3"/>
  <c r="BM825" i="3"/>
  <c r="BL825" i="3"/>
  <c r="BK825" i="3"/>
  <c r="BJ825" i="3"/>
  <c r="BI825" i="3"/>
  <c r="BQ824" i="3"/>
  <c r="BP824" i="3"/>
  <c r="BO824" i="3"/>
  <c r="BM824" i="3"/>
  <c r="BL824" i="3"/>
  <c r="BK824" i="3"/>
  <c r="BJ824" i="3"/>
  <c r="BI824" i="3"/>
  <c r="BQ823" i="3"/>
  <c r="BP823" i="3"/>
  <c r="BO823" i="3"/>
  <c r="BM823" i="3"/>
  <c r="BL823" i="3"/>
  <c r="BK823" i="3"/>
  <c r="BJ823" i="3"/>
  <c r="BI823" i="3"/>
  <c r="BQ822" i="3"/>
  <c r="BP822" i="3"/>
  <c r="BO822" i="3"/>
  <c r="BM822" i="3"/>
  <c r="BL822" i="3"/>
  <c r="BK822" i="3"/>
  <c r="BJ822" i="3"/>
  <c r="BI822" i="3"/>
  <c r="BQ821" i="3"/>
  <c r="BP821" i="3"/>
  <c r="BO821" i="3"/>
  <c r="BM821" i="3"/>
  <c r="BL821" i="3"/>
  <c r="BK821" i="3"/>
  <c r="BJ821" i="3"/>
  <c r="BI821" i="3"/>
  <c r="BQ820" i="3"/>
  <c r="BP820" i="3"/>
  <c r="BO820" i="3"/>
  <c r="BM820" i="3"/>
  <c r="BL820" i="3"/>
  <c r="BK820" i="3"/>
  <c r="BJ820" i="3"/>
  <c r="BI820" i="3"/>
  <c r="BQ819" i="3"/>
  <c r="BP819" i="3"/>
  <c r="BO819" i="3"/>
  <c r="BM819" i="3"/>
  <c r="BL819" i="3"/>
  <c r="BK819" i="3"/>
  <c r="BJ819" i="3"/>
  <c r="BI819" i="3"/>
  <c r="BQ818" i="3"/>
  <c r="BP818" i="3"/>
  <c r="BO818" i="3"/>
  <c r="BM818" i="3"/>
  <c r="BL818" i="3"/>
  <c r="BK818" i="3"/>
  <c r="BJ818" i="3"/>
  <c r="BI818" i="3"/>
  <c r="BQ817" i="3"/>
  <c r="BP817" i="3"/>
  <c r="BO817" i="3"/>
  <c r="BM817" i="3"/>
  <c r="BL817" i="3"/>
  <c r="BK817" i="3"/>
  <c r="BJ817" i="3"/>
  <c r="BI817" i="3"/>
  <c r="BQ816" i="3"/>
  <c r="BP816" i="3"/>
  <c r="BO816" i="3"/>
  <c r="BM816" i="3"/>
  <c r="BL816" i="3"/>
  <c r="BK816" i="3"/>
  <c r="BJ816" i="3"/>
  <c r="BI816" i="3"/>
  <c r="BQ815" i="3"/>
  <c r="BP815" i="3"/>
  <c r="BO815" i="3"/>
  <c r="BM815" i="3"/>
  <c r="BL815" i="3"/>
  <c r="BK815" i="3"/>
  <c r="BJ815" i="3"/>
  <c r="BI815" i="3"/>
  <c r="BQ814" i="3"/>
  <c r="BP814" i="3"/>
  <c r="BO814" i="3"/>
  <c r="BM814" i="3"/>
  <c r="BL814" i="3"/>
  <c r="BK814" i="3"/>
  <c r="BJ814" i="3"/>
  <c r="BI814" i="3"/>
  <c r="BQ813" i="3"/>
  <c r="BP813" i="3"/>
  <c r="BO813" i="3"/>
  <c r="BM813" i="3"/>
  <c r="BL813" i="3"/>
  <c r="BK813" i="3"/>
  <c r="BJ813" i="3"/>
  <c r="BI813" i="3"/>
  <c r="BQ812" i="3"/>
  <c r="BP812" i="3"/>
  <c r="BO812" i="3"/>
  <c r="BM812" i="3"/>
  <c r="BL812" i="3"/>
  <c r="BK812" i="3"/>
  <c r="BJ812" i="3"/>
  <c r="BI812" i="3"/>
  <c r="BQ811" i="3"/>
  <c r="BP811" i="3"/>
  <c r="BO811" i="3"/>
  <c r="BM811" i="3"/>
  <c r="BL811" i="3"/>
  <c r="BK811" i="3"/>
  <c r="BJ811" i="3"/>
  <c r="BI811" i="3"/>
  <c r="BQ810" i="3"/>
  <c r="BP810" i="3"/>
  <c r="BO810" i="3"/>
  <c r="BM810" i="3"/>
  <c r="BL810" i="3"/>
  <c r="BK810" i="3"/>
  <c r="BJ810" i="3"/>
  <c r="BI810" i="3"/>
  <c r="BQ809" i="3"/>
  <c r="BP809" i="3"/>
  <c r="BO809" i="3"/>
  <c r="BM809" i="3"/>
  <c r="BL809" i="3"/>
  <c r="BK809" i="3"/>
  <c r="BJ809" i="3"/>
  <c r="BI809" i="3"/>
  <c r="BQ808" i="3"/>
  <c r="BP808" i="3"/>
  <c r="BO808" i="3"/>
  <c r="BM808" i="3"/>
  <c r="BL808" i="3"/>
  <c r="BK808" i="3"/>
  <c r="BJ808" i="3"/>
  <c r="BI808" i="3"/>
  <c r="BQ807" i="3"/>
  <c r="BP807" i="3"/>
  <c r="BO807" i="3"/>
  <c r="BM807" i="3"/>
  <c r="BL807" i="3"/>
  <c r="BK807" i="3"/>
  <c r="BJ807" i="3"/>
  <c r="BI807" i="3"/>
  <c r="BQ806" i="3"/>
  <c r="BP806" i="3"/>
  <c r="BO806" i="3"/>
  <c r="BM806" i="3"/>
  <c r="BL806" i="3"/>
  <c r="BK806" i="3"/>
  <c r="BJ806" i="3"/>
  <c r="BI806" i="3"/>
  <c r="BQ805" i="3"/>
  <c r="BP805" i="3"/>
  <c r="BO805" i="3"/>
  <c r="BM805" i="3"/>
  <c r="BL805" i="3"/>
  <c r="BK805" i="3"/>
  <c r="BJ805" i="3"/>
  <c r="BI805" i="3"/>
  <c r="BQ804" i="3"/>
  <c r="BP804" i="3"/>
  <c r="BO804" i="3"/>
  <c r="BM804" i="3"/>
  <c r="BL804" i="3"/>
  <c r="BK804" i="3"/>
  <c r="BJ804" i="3"/>
  <c r="BI804" i="3"/>
  <c r="BQ803" i="3"/>
  <c r="BP803" i="3"/>
  <c r="BO803" i="3"/>
  <c r="BM803" i="3"/>
  <c r="BL803" i="3"/>
  <c r="BK803" i="3"/>
  <c r="BJ803" i="3"/>
  <c r="BI803" i="3"/>
  <c r="BQ802" i="3"/>
  <c r="BP802" i="3"/>
  <c r="BO802" i="3"/>
  <c r="BM802" i="3"/>
  <c r="BL802" i="3"/>
  <c r="BK802" i="3"/>
  <c r="BJ802" i="3"/>
  <c r="BI802" i="3"/>
  <c r="BQ801" i="3"/>
  <c r="BP801" i="3"/>
  <c r="BO801" i="3"/>
  <c r="BM801" i="3"/>
  <c r="BL801" i="3"/>
  <c r="BK801" i="3"/>
  <c r="BJ801" i="3"/>
  <c r="BI801" i="3"/>
  <c r="BQ800" i="3"/>
  <c r="BP800" i="3"/>
  <c r="BO800" i="3"/>
  <c r="BM800" i="3"/>
  <c r="BL800" i="3"/>
  <c r="BK800" i="3"/>
  <c r="BJ800" i="3"/>
  <c r="BI800" i="3"/>
  <c r="BQ799" i="3"/>
  <c r="BP799" i="3"/>
  <c r="BO799" i="3"/>
  <c r="BM799" i="3"/>
  <c r="BL799" i="3"/>
  <c r="BK799" i="3"/>
  <c r="BJ799" i="3"/>
  <c r="BI799" i="3"/>
  <c r="BQ798" i="3"/>
  <c r="BP798" i="3"/>
  <c r="BO798" i="3"/>
  <c r="BM798" i="3"/>
  <c r="BL798" i="3"/>
  <c r="BK798" i="3"/>
  <c r="BJ798" i="3"/>
  <c r="BI798" i="3"/>
  <c r="BQ797" i="3"/>
  <c r="BP797" i="3"/>
  <c r="BO797" i="3"/>
  <c r="BM797" i="3"/>
  <c r="BL797" i="3"/>
  <c r="BK797" i="3"/>
  <c r="BJ797" i="3"/>
  <c r="BI797" i="3"/>
  <c r="BQ796" i="3"/>
  <c r="BP796" i="3"/>
  <c r="BO796" i="3"/>
  <c r="BM796" i="3"/>
  <c r="BL796" i="3"/>
  <c r="BK796" i="3"/>
  <c r="BJ796" i="3"/>
  <c r="BI796" i="3"/>
  <c r="BQ795" i="3"/>
  <c r="BP795" i="3"/>
  <c r="BO795" i="3"/>
  <c r="BM795" i="3"/>
  <c r="BL795" i="3"/>
  <c r="BK795" i="3"/>
  <c r="BJ795" i="3"/>
  <c r="BI795" i="3"/>
  <c r="BQ794" i="3"/>
  <c r="BP794" i="3"/>
  <c r="BO794" i="3"/>
  <c r="BM794" i="3"/>
  <c r="BL794" i="3"/>
  <c r="BK794" i="3"/>
  <c r="BJ794" i="3"/>
  <c r="BI794" i="3"/>
  <c r="BQ793" i="3"/>
  <c r="BP793" i="3"/>
  <c r="BO793" i="3"/>
  <c r="BM793" i="3"/>
  <c r="BL793" i="3"/>
  <c r="BK793" i="3"/>
  <c r="BJ793" i="3"/>
  <c r="BI793" i="3"/>
  <c r="BQ792" i="3"/>
  <c r="BP792" i="3"/>
  <c r="BO792" i="3"/>
  <c r="BM792" i="3"/>
  <c r="BL792" i="3"/>
  <c r="BK792" i="3"/>
  <c r="BJ792" i="3"/>
  <c r="BI792" i="3"/>
  <c r="BQ791" i="3"/>
  <c r="BP791" i="3"/>
  <c r="BO791" i="3"/>
  <c r="BM791" i="3"/>
  <c r="BL791" i="3"/>
  <c r="BK791" i="3"/>
  <c r="BJ791" i="3"/>
  <c r="BI791" i="3"/>
  <c r="BQ790" i="3"/>
  <c r="BP790" i="3"/>
  <c r="BO790" i="3"/>
  <c r="BM790" i="3"/>
  <c r="BL790" i="3"/>
  <c r="BK790" i="3"/>
  <c r="BJ790" i="3"/>
  <c r="BI790" i="3"/>
  <c r="BQ789" i="3"/>
  <c r="BP789" i="3"/>
  <c r="BO789" i="3"/>
  <c r="BM789" i="3"/>
  <c r="BL789" i="3"/>
  <c r="BK789" i="3"/>
  <c r="BJ789" i="3"/>
  <c r="BI789" i="3"/>
  <c r="BQ788" i="3"/>
  <c r="BP788" i="3"/>
  <c r="BO788" i="3"/>
  <c r="BM788" i="3"/>
  <c r="BL788" i="3"/>
  <c r="BK788" i="3"/>
  <c r="BJ788" i="3"/>
  <c r="BI788" i="3"/>
  <c r="BQ787" i="3"/>
  <c r="BP787" i="3"/>
  <c r="BO787" i="3"/>
  <c r="BM787" i="3"/>
  <c r="BL787" i="3"/>
  <c r="BK787" i="3"/>
  <c r="BJ787" i="3"/>
  <c r="BI787" i="3"/>
  <c r="BQ786" i="3"/>
  <c r="BP786" i="3"/>
  <c r="BO786" i="3"/>
  <c r="BM786" i="3"/>
  <c r="BL786" i="3"/>
  <c r="BK786" i="3"/>
  <c r="BJ786" i="3"/>
  <c r="BI786" i="3"/>
  <c r="BQ785" i="3"/>
  <c r="BP785" i="3"/>
  <c r="BO785" i="3"/>
  <c r="BM785" i="3"/>
  <c r="BL785" i="3"/>
  <c r="BK785" i="3"/>
  <c r="BJ785" i="3"/>
  <c r="BI785" i="3"/>
  <c r="BQ784" i="3"/>
  <c r="BP784" i="3"/>
  <c r="BO784" i="3"/>
  <c r="BM784" i="3"/>
  <c r="BL784" i="3"/>
  <c r="BK784" i="3"/>
  <c r="BJ784" i="3"/>
  <c r="BI784" i="3"/>
  <c r="BQ783" i="3"/>
  <c r="BP783" i="3"/>
  <c r="BO783" i="3"/>
  <c r="BM783" i="3"/>
  <c r="BL783" i="3"/>
  <c r="BK783" i="3"/>
  <c r="BJ783" i="3"/>
  <c r="BI783" i="3"/>
  <c r="BQ782" i="3"/>
  <c r="BP782" i="3"/>
  <c r="BO782" i="3"/>
  <c r="BM782" i="3"/>
  <c r="BL782" i="3"/>
  <c r="BK782" i="3"/>
  <c r="BJ782" i="3"/>
  <c r="BI782" i="3"/>
  <c r="BQ781" i="3"/>
  <c r="BP781" i="3"/>
  <c r="BO781" i="3"/>
  <c r="BM781" i="3"/>
  <c r="BL781" i="3"/>
  <c r="BK781" i="3"/>
  <c r="BJ781" i="3"/>
  <c r="BI781" i="3"/>
  <c r="BQ780" i="3"/>
  <c r="BP780" i="3"/>
  <c r="BO780" i="3"/>
  <c r="BM780" i="3"/>
  <c r="BL780" i="3"/>
  <c r="BK780" i="3"/>
  <c r="BJ780" i="3"/>
  <c r="BI780" i="3"/>
  <c r="BQ779" i="3"/>
  <c r="BP779" i="3"/>
  <c r="BO779" i="3"/>
  <c r="BM779" i="3"/>
  <c r="BL779" i="3"/>
  <c r="BK779" i="3"/>
  <c r="BJ779" i="3"/>
  <c r="BI779" i="3"/>
  <c r="BQ778" i="3"/>
  <c r="BP778" i="3"/>
  <c r="BO778" i="3"/>
  <c r="BM778" i="3"/>
  <c r="BL778" i="3"/>
  <c r="BK778" i="3"/>
  <c r="BJ778" i="3"/>
  <c r="BI778" i="3"/>
  <c r="BQ777" i="3"/>
  <c r="BP777" i="3"/>
  <c r="BO777" i="3"/>
  <c r="BM777" i="3"/>
  <c r="BL777" i="3"/>
  <c r="BK777" i="3"/>
  <c r="BJ777" i="3"/>
  <c r="BI777" i="3"/>
  <c r="BQ776" i="3"/>
  <c r="BP776" i="3"/>
  <c r="BO776" i="3"/>
  <c r="BM776" i="3"/>
  <c r="BL776" i="3"/>
  <c r="BK776" i="3"/>
  <c r="BJ776" i="3"/>
  <c r="BI776" i="3"/>
  <c r="BQ775" i="3"/>
  <c r="BP775" i="3"/>
  <c r="BO775" i="3"/>
  <c r="BM775" i="3"/>
  <c r="BL775" i="3"/>
  <c r="BK775" i="3"/>
  <c r="BJ775" i="3"/>
  <c r="BI775" i="3"/>
  <c r="BQ774" i="3"/>
  <c r="BP774" i="3"/>
  <c r="BO774" i="3"/>
  <c r="BM774" i="3"/>
  <c r="BL774" i="3"/>
  <c r="BK774" i="3"/>
  <c r="BJ774" i="3"/>
  <c r="BI774" i="3"/>
  <c r="BQ773" i="3"/>
  <c r="BP773" i="3"/>
  <c r="BO773" i="3"/>
  <c r="BM773" i="3"/>
  <c r="BL773" i="3"/>
  <c r="BK773" i="3"/>
  <c r="BJ773" i="3"/>
  <c r="BI773" i="3"/>
  <c r="BQ772" i="3"/>
  <c r="BP772" i="3"/>
  <c r="BO772" i="3"/>
  <c r="BM772" i="3"/>
  <c r="BL772" i="3"/>
  <c r="BK772" i="3"/>
  <c r="BJ772" i="3"/>
  <c r="BI772" i="3"/>
  <c r="BQ771" i="3"/>
  <c r="BP771" i="3"/>
  <c r="BO771" i="3"/>
  <c r="BM771" i="3"/>
  <c r="BL771" i="3"/>
  <c r="BK771" i="3"/>
  <c r="BJ771" i="3"/>
  <c r="BI771" i="3"/>
  <c r="BQ770" i="3"/>
  <c r="BP770" i="3"/>
  <c r="BO770" i="3"/>
  <c r="BM770" i="3"/>
  <c r="BL770" i="3"/>
  <c r="BK770" i="3"/>
  <c r="BJ770" i="3"/>
  <c r="BI770" i="3"/>
  <c r="BQ769" i="3"/>
  <c r="BP769" i="3"/>
  <c r="BO769" i="3"/>
  <c r="BM769" i="3"/>
  <c r="BL769" i="3"/>
  <c r="BK769" i="3"/>
  <c r="BJ769" i="3"/>
  <c r="BI769" i="3"/>
  <c r="BQ768" i="3"/>
  <c r="BP768" i="3"/>
  <c r="BO768" i="3"/>
  <c r="BM768" i="3"/>
  <c r="BL768" i="3"/>
  <c r="BK768" i="3"/>
  <c r="BJ768" i="3"/>
  <c r="BI768" i="3"/>
  <c r="BQ767" i="3"/>
  <c r="BP767" i="3"/>
  <c r="BO767" i="3"/>
  <c r="BM767" i="3"/>
  <c r="BL767" i="3"/>
  <c r="BK767" i="3"/>
  <c r="BJ767" i="3"/>
  <c r="BI767" i="3"/>
  <c r="BQ766" i="3"/>
  <c r="BP766" i="3"/>
  <c r="BO766" i="3"/>
  <c r="BM766" i="3"/>
  <c r="BL766" i="3"/>
  <c r="BK766" i="3"/>
  <c r="BJ766" i="3"/>
  <c r="BI766" i="3"/>
  <c r="BQ765" i="3"/>
  <c r="BP765" i="3"/>
  <c r="BO765" i="3"/>
  <c r="BM765" i="3"/>
  <c r="BL765" i="3"/>
  <c r="BK765" i="3"/>
  <c r="BJ765" i="3"/>
  <c r="BI765" i="3"/>
  <c r="BQ764" i="3"/>
  <c r="BP764" i="3"/>
  <c r="BO764" i="3"/>
  <c r="BM764" i="3"/>
  <c r="BL764" i="3"/>
  <c r="BK764" i="3"/>
  <c r="BJ764" i="3"/>
  <c r="BI764" i="3"/>
  <c r="BQ763" i="3"/>
  <c r="BP763" i="3"/>
  <c r="BO763" i="3"/>
  <c r="BM763" i="3"/>
  <c r="BL763" i="3"/>
  <c r="BK763" i="3"/>
  <c r="BJ763" i="3"/>
  <c r="BI763" i="3"/>
  <c r="BQ762" i="3"/>
  <c r="BP762" i="3"/>
  <c r="BO762" i="3"/>
  <c r="BM762" i="3"/>
  <c r="BL762" i="3"/>
  <c r="BK762" i="3"/>
  <c r="BJ762" i="3"/>
  <c r="BI762" i="3"/>
  <c r="BQ761" i="3"/>
  <c r="BP761" i="3"/>
  <c r="BO761" i="3"/>
  <c r="BM761" i="3"/>
  <c r="BL761" i="3"/>
  <c r="BK761" i="3"/>
  <c r="BJ761" i="3"/>
  <c r="BI761" i="3"/>
  <c r="BQ760" i="3"/>
  <c r="BP760" i="3"/>
  <c r="BO760" i="3"/>
  <c r="BM760" i="3"/>
  <c r="BL760" i="3"/>
  <c r="BK760" i="3"/>
  <c r="BJ760" i="3"/>
  <c r="BI760" i="3"/>
  <c r="BQ759" i="3"/>
  <c r="BP759" i="3"/>
  <c r="BO759" i="3"/>
  <c r="BM759" i="3"/>
  <c r="BL759" i="3"/>
  <c r="BK759" i="3"/>
  <c r="BJ759" i="3"/>
  <c r="BI759" i="3"/>
  <c r="BQ758" i="3"/>
  <c r="BP758" i="3"/>
  <c r="BO758" i="3"/>
  <c r="BM758" i="3"/>
  <c r="BL758" i="3"/>
  <c r="BK758" i="3"/>
  <c r="BJ758" i="3"/>
  <c r="BI758" i="3"/>
  <c r="BQ757" i="3"/>
  <c r="BP757" i="3"/>
  <c r="BO757" i="3"/>
  <c r="BM757" i="3"/>
  <c r="BL757" i="3"/>
  <c r="BK757" i="3"/>
  <c r="BJ757" i="3"/>
  <c r="BI757" i="3"/>
  <c r="BQ756" i="3"/>
  <c r="BP756" i="3"/>
  <c r="BO756" i="3"/>
  <c r="BM756" i="3"/>
  <c r="BL756" i="3"/>
  <c r="BK756" i="3"/>
  <c r="BJ756" i="3"/>
  <c r="BI756" i="3"/>
  <c r="BQ755" i="3"/>
  <c r="BP755" i="3"/>
  <c r="BO755" i="3"/>
  <c r="BM755" i="3"/>
  <c r="BL755" i="3"/>
  <c r="BK755" i="3"/>
  <c r="BJ755" i="3"/>
  <c r="BI755" i="3"/>
  <c r="BQ754" i="3"/>
  <c r="BP754" i="3"/>
  <c r="BO754" i="3"/>
  <c r="BM754" i="3"/>
  <c r="BL754" i="3"/>
  <c r="BK754" i="3"/>
  <c r="BJ754" i="3"/>
  <c r="BI754" i="3"/>
  <c r="BQ753" i="3"/>
  <c r="BP753" i="3"/>
  <c r="BO753" i="3"/>
  <c r="BM753" i="3"/>
  <c r="BL753" i="3"/>
  <c r="BK753" i="3"/>
  <c r="BJ753" i="3"/>
  <c r="BI753" i="3"/>
  <c r="BQ752" i="3"/>
  <c r="BP752" i="3"/>
  <c r="BO752" i="3"/>
  <c r="BM752" i="3"/>
  <c r="BL752" i="3"/>
  <c r="BK752" i="3"/>
  <c r="BJ752" i="3"/>
  <c r="BI752" i="3"/>
  <c r="BQ751" i="3"/>
  <c r="BP751" i="3"/>
  <c r="BO751" i="3"/>
  <c r="BM751" i="3"/>
  <c r="BL751" i="3"/>
  <c r="BK751" i="3"/>
  <c r="BJ751" i="3"/>
  <c r="BI751" i="3"/>
  <c r="BQ750" i="3"/>
  <c r="BP750" i="3"/>
  <c r="BO750" i="3"/>
  <c r="BM750" i="3"/>
  <c r="BL750" i="3"/>
  <c r="BK750" i="3"/>
  <c r="BJ750" i="3"/>
  <c r="BI750" i="3"/>
  <c r="BQ749" i="3"/>
  <c r="BP749" i="3"/>
  <c r="BO749" i="3"/>
  <c r="BM749" i="3"/>
  <c r="BL749" i="3"/>
  <c r="BK749" i="3"/>
  <c r="BJ749" i="3"/>
  <c r="BI749" i="3"/>
  <c r="BQ748" i="3"/>
  <c r="BP748" i="3"/>
  <c r="BO748" i="3"/>
  <c r="BM748" i="3"/>
  <c r="BL748" i="3"/>
  <c r="BK748" i="3"/>
  <c r="BJ748" i="3"/>
  <c r="BI748" i="3"/>
  <c r="BQ747" i="3"/>
  <c r="BP747" i="3"/>
  <c r="BO747" i="3"/>
  <c r="BM747" i="3"/>
  <c r="BL747" i="3"/>
  <c r="BK747" i="3"/>
  <c r="BJ747" i="3"/>
  <c r="BI747" i="3"/>
  <c r="BQ746" i="3"/>
  <c r="BP746" i="3"/>
  <c r="BO746" i="3"/>
  <c r="BM746" i="3"/>
  <c r="BL746" i="3"/>
  <c r="BK746" i="3"/>
  <c r="BJ746" i="3"/>
  <c r="BI746" i="3"/>
  <c r="BQ745" i="3"/>
  <c r="BP745" i="3"/>
  <c r="BO745" i="3"/>
  <c r="BM745" i="3"/>
  <c r="BL745" i="3"/>
  <c r="BK745" i="3"/>
  <c r="BJ745" i="3"/>
  <c r="BI745" i="3"/>
  <c r="BQ744" i="3"/>
  <c r="BP744" i="3"/>
  <c r="BO744" i="3"/>
  <c r="BM744" i="3"/>
  <c r="BL744" i="3"/>
  <c r="BK744" i="3"/>
  <c r="BJ744" i="3"/>
  <c r="BI744" i="3"/>
  <c r="BQ743" i="3"/>
  <c r="BP743" i="3"/>
  <c r="BO743" i="3"/>
  <c r="BM743" i="3"/>
  <c r="BL743" i="3"/>
  <c r="BK743" i="3"/>
  <c r="BJ743" i="3"/>
  <c r="BI743" i="3"/>
  <c r="BQ742" i="3"/>
  <c r="BP742" i="3"/>
  <c r="BO742" i="3"/>
  <c r="BM742" i="3"/>
  <c r="BL742" i="3"/>
  <c r="BK742" i="3"/>
  <c r="BJ742" i="3"/>
  <c r="BI742" i="3"/>
  <c r="BQ741" i="3"/>
  <c r="BP741" i="3"/>
  <c r="BO741" i="3"/>
  <c r="BM741" i="3"/>
  <c r="BL741" i="3"/>
  <c r="BK741" i="3"/>
  <c r="BJ741" i="3"/>
  <c r="BI741" i="3"/>
  <c r="BQ740" i="3"/>
  <c r="BP740" i="3"/>
  <c r="BO740" i="3"/>
  <c r="BM740" i="3"/>
  <c r="BL740" i="3"/>
  <c r="BK740" i="3"/>
  <c r="BJ740" i="3"/>
  <c r="BI740" i="3"/>
  <c r="BQ739" i="3"/>
  <c r="BP739" i="3"/>
  <c r="BO739" i="3"/>
  <c r="BM739" i="3"/>
  <c r="BL739" i="3"/>
  <c r="BK739" i="3"/>
  <c r="BJ739" i="3"/>
  <c r="BI739" i="3"/>
  <c r="BQ738" i="3"/>
  <c r="BP738" i="3"/>
  <c r="BO738" i="3"/>
  <c r="BM738" i="3"/>
  <c r="BL738" i="3"/>
  <c r="BK738" i="3"/>
  <c r="BJ738" i="3"/>
  <c r="BI738" i="3"/>
  <c r="BQ737" i="3"/>
  <c r="BP737" i="3"/>
  <c r="BO737" i="3"/>
  <c r="BM737" i="3"/>
  <c r="BL737" i="3"/>
  <c r="BK737" i="3"/>
  <c r="BJ737" i="3"/>
  <c r="BI737" i="3"/>
  <c r="BQ736" i="3"/>
  <c r="BP736" i="3"/>
  <c r="BO736" i="3"/>
  <c r="BM736" i="3"/>
  <c r="BL736" i="3"/>
  <c r="BK736" i="3"/>
  <c r="BJ736" i="3"/>
  <c r="BI736" i="3"/>
  <c r="BQ735" i="3"/>
  <c r="BP735" i="3"/>
  <c r="BO735" i="3"/>
  <c r="BM735" i="3"/>
  <c r="BL735" i="3"/>
  <c r="BK735" i="3"/>
  <c r="BJ735" i="3"/>
  <c r="BI735" i="3"/>
  <c r="BQ734" i="3"/>
  <c r="BP734" i="3"/>
  <c r="BO734" i="3"/>
  <c r="BM734" i="3"/>
  <c r="BL734" i="3"/>
  <c r="BK734" i="3"/>
  <c r="BJ734" i="3"/>
  <c r="BI734" i="3"/>
  <c r="BQ733" i="3"/>
  <c r="BP733" i="3"/>
  <c r="BO733" i="3"/>
  <c r="BM733" i="3"/>
  <c r="BL733" i="3"/>
  <c r="BK733" i="3"/>
  <c r="BJ733" i="3"/>
  <c r="BI733" i="3"/>
  <c r="BQ732" i="3"/>
  <c r="BP732" i="3"/>
  <c r="BO732" i="3"/>
  <c r="BM732" i="3"/>
  <c r="BL732" i="3"/>
  <c r="BK732" i="3"/>
  <c r="BJ732" i="3"/>
  <c r="BI732" i="3"/>
  <c r="BQ731" i="3"/>
  <c r="BP731" i="3"/>
  <c r="BO731" i="3"/>
  <c r="BM731" i="3"/>
  <c r="BL731" i="3"/>
  <c r="BK731" i="3"/>
  <c r="BJ731" i="3"/>
  <c r="BI731" i="3"/>
  <c r="BQ730" i="3"/>
  <c r="BP730" i="3"/>
  <c r="BO730" i="3"/>
  <c r="BM730" i="3"/>
  <c r="BL730" i="3"/>
  <c r="BK730" i="3"/>
  <c r="BJ730" i="3"/>
  <c r="BI730" i="3"/>
  <c r="BQ729" i="3"/>
  <c r="BP729" i="3"/>
  <c r="BO729" i="3"/>
  <c r="BM729" i="3"/>
  <c r="BL729" i="3"/>
  <c r="BK729" i="3"/>
  <c r="BJ729" i="3"/>
  <c r="BI729" i="3"/>
  <c r="BQ728" i="3"/>
  <c r="BP728" i="3"/>
  <c r="BO728" i="3"/>
  <c r="BM728" i="3"/>
  <c r="BL728" i="3"/>
  <c r="BK728" i="3"/>
  <c r="BJ728" i="3"/>
  <c r="BI728" i="3"/>
  <c r="BQ727" i="3"/>
  <c r="BP727" i="3"/>
  <c r="BO727" i="3"/>
  <c r="BM727" i="3"/>
  <c r="BL727" i="3"/>
  <c r="BK727" i="3"/>
  <c r="BJ727" i="3"/>
  <c r="BI727" i="3"/>
  <c r="BQ726" i="3"/>
  <c r="BP726" i="3"/>
  <c r="BO726" i="3"/>
  <c r="BM726" i="3"/>
  <c r="BL726" i="3"/>
  <c r="BK726" i="3"/>
  <c r="BJ726" i="3"/>
  <c r="BI726" i="3"/>
  <c r="BQ725" i="3"/>
  <c r="BP725" i="3"/>
  <c r="BO725" i="3"/>
  <c r="BM725" i="3"/>
  <c r="BL725" i="3"/>
  <c r="BK725" i="3"/>
  <c r="BJ725" i="3"/>
  <c r="BI725" i="3"/>
  <c r="BQ724" i="3"/>
  <c r="BP724" i="3"/>
  <c r="BO724" i="3"/>
  <c r="BM724" i="3"/>
  <c r="BL724" i="3"/>
  <c r="BK724" i="3"/>
  <c r="BJ724" i="3"/>
  <c r="BI724" i="3"/>
  <c r="BQ723" i="3"/>
  <c r="BP723" i="3"/>
  <c r="BO723" i="3"/>
  <c r="BM723" i="3"/>
  <c r="BL723" i="3"/>
  <c r="BK723" i="3"/>
  <c r="BJ723" i="3"/>
  <c r="BI723" i="3"/>
  <c r="BQ722" i="3"/>
  <c r="BP722" i="3"/>
  <c r="BO722" i="3"/>
  <c r="BM722" i="3"/>
  <c r="BL722" i="3"/>
  <c r="BK722" i="3"/>
  <c r="BJ722" i="3"/>
  <c r="BI722" i="3"/>
  <c r="BQ721" i="3"/>
  <c r="BP721" i="3"/>
  <c r="BO721" i="3"/>
  <c r="BM721" i="3"/>
  <c r="BL721" i="3"/>
  <c r="BK721" i="3"/>
  <c r="BJ721" i="3"/>
  <c r="BI721" i="3"/>
  <c r="BQ720" i="3"/>
  <c r="BP720" i="3"/>
  <c r="BO720" i="3"/>
  <c r="BM720" i="3"/>
  <c r="BL720" i="3"/>
  <c r="BK720" i="3"/>
  <c r="BJ720" i="3"/>
  <c r="BI720" i="3"/>
  <c r="BQ719" i="3"/>
  <c r="BP719" i="3"/>
  <c r="BO719" i="3"/>
  <c r="BM719" i="3"/>
  <c r="BL719" i="3"/>
  <c r="BK719" i="3"/>
  <c r="BJ719" i="3"/>
  <c r="BI719" i="3"/>
  <c r="BQ718" i="3"/>
  <c r="BP718" i="3"/>
  <c r="BO718" i="3"/>
  <c r="BM718" i="3"/>
  <c r="BL718" i="3"/>
  <c r="BK718" i="3"/>
  <c r="BJ718" i="3"/>
  <c r="BI718" i="3"/>
  <c r="BQ717" i="3"/>
  <c r="BP717" i="3"/>
  <c r="BO717" i="3"/>
  <c r="BM717" i="3"/>
  <c r="BL717" i="3"/>
  <c r="BK717" i="3"/>
  <c r="BJ717" i="3"/>
  <c r="BI717" i="3"/>
  <c r="BQ716" i="3"/>
  <c r="BP716" i="3"/>
  <c r="BO716" i="3"/>
  <c r="BM716" i="3"/>
  <c r="BL716" i="3"/>
  <c r="BK716" i="3"/>
  <c r="BJ716" i="3"/>
  <c r="BI716" i="3"/>
  <c r="BQ715" i="3"/>
  <c r="BP715" i="3"/>
  <c r="BO715" i="3"/>
  <c r="BM715" i="3"/>
  <c r="BL715" i="3"/>
  <c r="BK715" i="3"/>
  <c r="BJ715" i="3"/>
  <c r="BI715" i="3"/>
  <c r="BQ714" i="3"/>
  <c r="BP714" i="3"/>
  <c r="BO714" i="3"/>
  <c r="BM714" i="3"/>
  <c r="BL714" i="3"/>
  <c r="BK714" i="3"/>
  <c r="BJ714" i="3"/>
  <c r="BI714" i="3"/>
  <c r="BQ713" i="3"/>
  <c r="BP713" i="3"/>
  <c r="BO713" i="3"/>
  <c r="BM713" i="3"/>
  <c r="BL713" i="3"/>
  <c r="BK713" i="3"/>
  <c r="BJ713" i="3"/>
  <c r="BI713" i="3"/>
  <c r="BQ712" i="3"/>
  <c r="BP712" i="3"/>
  <c r="BO712" i="3"/>
  <c r="BM712" i="3"/>
  <c r="BL712" i="3"/>
  <c r="BK712" i="3"/>
  <c r="BJ712" i="3"/>
  <c r="BI712" i="3"/>
  <c r="BQ711" i="3"/>
  <c r="BP711" i="3"/>
  <c r="BO711" i="3"/>
  <c r="BM711" i="3"/>
  <c r="BL711" i="3"/>
  <c r="BK711" i="3"/>
  <c r="BJ711" i="3"/>
  <c r="BI711" i="3"/>
  <c r="BQ710" i="3"/>
  <c r="BP710" i="3"/>
  <c r="BO710" i="3"/>
  <c r="BM710" i="3"/>
  <c r="BL710" i="3"/>
  <c r="BK710" i="3"/>
  <c r="BJ710" i="3"/>
  <c r="BI710" i="3"/>
  <c r="BQ709" i="3"/>
  <c r="BP709" i="3"/>
  <c r="BO709" i="3"/>
  <c r="BM709" i="3"/>
  <c r="BL709" i="3"/>
  <c r="BK709" i="3"/>
  <c r="BJ709" i="3"/>
  <c r="BI709" i="3"/>
  <c r="BQ708" i="3"/>
  <c r="BP708" i="3"/>
  <c r="BO708" i="3"/>
  <c r="BM708" i="3"/>
  <c r="BL708" i="3"/>
  <c r="BK708" i="3"/>
  <c r="BJ708" i="3"/>
  <c r="BI708" i="3"/>
  <c r="BQ707" i="3"/>
  <c r="BP707" i="3"/>
  <c r="BO707" i="3"/>
  <c r="BM707" i="3"/>
  <c r="BL707" i="3"/>
  <c r="BK707" i="3"/>
  <c r="BJ707" i="3"/>
  <c r="BI707" i="3"/>
  <c r="BQ706" i="3"/>
  <c r="BP706" i="3"/>
  <c r="BO706" i="3"/>
  <c r="BM706" i="3"/>
  <c r="BL706" i="3"/>
  <c r="BK706" i="3"/>
  <c r="BJ706" i="3"/>
  <c r="BI706" i="3"/>
  <c r="BQ705" i="3"/>
  <c r="BP705" i="3"/>
  <c r="BO705" i="3"/>
  <c r="BM705" i="3"/>
  <c r="BL705" i="3"/>
  <c r="BK705" i="3"/>
  <c r="BJ705" i="3"/>
  <c r="BI705" i="3"/>
  <c r="BQ704" i="3"/>
  <c r="BP704" i="3"/>
  <c r="BO704" i="3"/>
  <c r="BM704" i="3"/>
  <c r="BL704" i="3"/>
  <c r="BK704" i="3"/>
  <c r="BJ704" i="3"/>
  <c r="BI704" i="3"/>
  <c r="BQ703" i="3"/>
  <c r="BP703" i="3"/>
  <c r="BO703" i="3"/>
  <c r="BM703" i="3"/>
  <c r="BL703" i="3"/>
  <c r="BK703" i="3"/>
  <c r="BJ703" i="3"/>
  <c r="BI703" i="3"/>
  <c r="BQ702" i="3"/>
  <c r="BP702" i="3"/>
  <c r="BO702" i="3"/>
  <c r="BM702" i="3"/>
  <c r="BL702" i="3"/>
  <c r="BK702" i="3"/>
  <c r="BJ702" i="3"/>
  <c r="BI702" i="3"/>
  <c r="BQ701" i="3"/>
  <c r="BP701" i="3"/>
  <c r="BO701" i="3"/>
  <c r="BM701" i="3"/>
  <c r="BL701" i="3"/>
  <c r="BK701" i="3"/>
  <c r="BJ701" i="3"/>
  <c r="BI701" i="3"/>
  <c r="BQ700" i="3"/>
  <c r="BP700" i="3"/>
  <c r="BO700" i="3"/>
  <c r="BM700" i="3"/>
  <c r="BL700" i="3"/>
  <c r="BK700" i="3"/>
  <c r="BJ700" i="3"/>
  <c r="BI700" i="3"/>
  <c r="BQ699" i="3"/>
  <c r="BP699" i="3"/>
  <c r="BO699" i="3"/>
  <c r="BM699" i="3"/>
  <c r="BL699" i="3"/>
  <c r="BK699" i="3"/>
  <c r="BJ699" i="3"/>
  <c r="BI699" i="3"/>
  <c r="BQ698" i="3"/>
  <c r="BP698" i="3"/>
  <c r="BO698" i="3"/>
  <c r="BM698" i="3"/>
  <c r="BL698" i="3"/>
  <c r="BK698" i="3"/>
  <c r="BJ698" i="3"/>
  <c r="BI698" i="3"/>
  <c r="BQ697" i="3"/>
  <c r="BP697" i="3"/>
  <c r="BO697" i="3"/>
  <c r="BM697" i="3"/>
  <c r="BL697" i="3"/>
  <c r="BK697" i="3"/>
  <c r="BJ697" i="3"/>
  <c r="BI697" i="3"/>
  <c r="BQ696" i="3"/>
  <c r="BP696" i="3"/>
  <c r="BO696" i="3"/>
  <c r="BM696" i="3"/>
  <c r="BL696" i="3"/>
  <c r="BK696" i="3"/>
  <c r="BJ696" i="3"/>
  <c r="BI696" i="3"/>
  <c r="BQ695" i="3"/>
  <c r="BP695" i="3"/>
  <c r="BO695" i="3"/>
  <c r="BM695" i="3"/>
  <c r="BL695" i="3"/>
  <c r="BK695" i="3"/>
  <c r="BJ695" i="3"/>
  <c r="BI695" i="3"/>
  <c r="BQ694" i="3"/>
  <c r="BP694" i="3"/>
  <c r="BO694" i="3"/>
  <c r="BM694" i="3"/>
  <c r="BL694" i="3"/>
  <c r="BK694" i="3"/>
  <c r="BJ694" i="3"/>
  <c r="BI694" i="3"/>
  <c r="BQ693" i="3"/>
  <c r="BP693" i="3"/>
  <c r="BO693" i="3"/>
  <c r="BM693" i="3"/>
  <c r="BL693" i="3"/>
  <c r="BK693" i="3"/>
  <c r="BJ693" i="3"/>
  <c r="BI693" i="3"/>
  <c r="BQ692" i="3"/>
  <c r="BP692" i="3"/>
  <c r="BO692" i="3"/>
  <c r="BM692" i="3"/>
  <c r="BL692" i="3"/>
  <c r="BK692" i="3"/>
  <c r="BJ692" i="3"/>
  <c r="BI692" i="3"/>
  <c r="BQ691" i="3"/>
  <c r="BP691" i="3"/>
  <c r="BO691" i="3"/>
  <c r="BM691" i="3"/>
  <c r="BL691" i="3"/>
  <c r="BK691" i="3"/>
  <c r="BJ691" i="3"/>
  <c r="BI691" i="3"/>
  <c r="BQ690" i="3"/>
  <c r="BP690" i="3"/>
  <c r="BO690" i="3"/>
  <c r="BM690" i="3"/>
  <c r="BL690" i="3"/>
  <c r="BK690" i="3"/>
  <c r="BJ690" i="3"/>
  <c r="BI690" i="3"/>
  <c r="BQ689" i="3"/>
  <c r="BP689" i="3"/>
  <c r="BO689" i="3"/>
  <c r="BM689" i="3"/>
  <c r="BL689" i="3"/>
  <c r="BK689" i="3"/>
  <c r="BJ689" i="3"/>
  <c r="BI689" i="3"/>
  <c r="BQ688" i="3"/>
  <c r="BP688" i="3"/>
  <c r="BO688" i="3"/>
  <c r="BM688" i="3"/>
  <c r="BL688" i="3"/>
  <c r="BK688" i="3"/>
  <c r="BJ688" i="3"/>
  <c r="BI688" i="3"/>
  <c r="BQ687" i="3"/>
  <c r="BP687" i="3"/>
  <c r="BO687" i="3"/>
  <c r="BM687" i="3"/>
  <c r="BL687" i="3"/>
  <c r="BK687" i="3"/>
  <c r="BJ687" i="3"/>
  <c r="BI687" i="3"/>
  <c r="BQ686" i="3"/>
  <c r="BP686" i="3"/>
  <c r="BO686" i="3"/>
  <c r="BM686" i="3"/>
  <c r="BL686" i="3"/>
  <c r="BK686" i="3"/>
  <c r="BJ686" i="3"/>
  <c r="BI686" i="3"/>
  <c r="BQ685" i="3"/>
  <c r="BP685" i="3"/>
  <c r="BO685" i="3"/>
  <c r="BM685" i="3"/>
  <c r="BL685" i="3"/>
  <c r="BK685" i="3"/>
  <c r="BJ685" i="3"/>
  <c r="BI685" i="3"/>
  <c r="BQ684" i="3"/>
  <c r="BP684" i="3"/>
  <c r="BO684" i="3"/>
  <c r="BM684" i="3"/>
  <c r="BL684" i="3"/>
  <c r="BK684" i="3"/>
  <c r="BJ684" i="3"/>
  <c r="BI684" i="3"/>
  <c r="BQ683" i="3"/>
  <c r="BP683" i="3"/>
  <c r="BO683" i="3"/>
  <c r="BM683" i="3"/>
  <c r="BL683" i="3"/>
  <c r="BK683" i="3"/>
  <c r="BJ683" i="3"/>
  <c r="BI683" i="3"/>
  <c r="BQ682" i="3"/>
  <c r="BP682" i="3"/>
  <c r="BO682" i="3"/>
  <c r="BM682" i="3"/>
  <c r="BL682" i="3"/>
  <c r="BK682" i="3"/>
  <c r="BJ682" i="3"/>
  <c r="BI682" i="3"/>
  <c r="BQ681" i="3"/>
  <c r="BP681" i="3"/>
  <c r="BO681" i="3"/>
  <c r="BM681" i="3"/>
  <c r="BL681" i="3"/>
  <c r="BK681" i="3"/>
  <c r="BJ681" i="3"/>
  <c r="BI681" i="3"/>
  <c r="BQ680" i="3"/>
  <c r="BP680" i="3"/>
  <c r="BO680" i="3"/>
  <c r="BM680" i="3"/>
  <c r="BL680" i="3"/>
  <c r="BK680" i="3"/>
  <c r="BJ680" i="3"/>
  <c r="BI680" i="3"/>
  <c r="BQ679" i="3"/>
  <c r="BP679" i="3"/>
  <c r="BO679" i="3"/>
  <c r="BM679" i="3"/>
  <c r="BL679" i="3"/>
  <c r="BK679" i="3"/>
  <c r="BJ679" i="3"/>
  <c r="BI679" i="3"/>
  <c r="BQ678" i="3"/>
  <c r="BP678" i="3"/>
  <c r="BO678" i="3"/>
  <c r="BM678" i="3"/>
  <c r="BL678" i="3"/>
  <c r="BK678" i="3"/>
  <c r="BJ678" i="3"/>
  <c r="BI678" i="3"/>
  <c r="BQ677" i="3"/>
  <c r="BP677" i="3"/>
  <c r="BO677" i="3"/>
  <c r="BM677" i="3"/>
  <c r="BL677" i="3"/>
  <c r="BK677" i="3"/>
  <c r="BJ677" i="3"/>
  <c r="BI677" i="3"/>
  <c r="BQ676" i="3"/>
  <c r="BP676" i="3"/>
  <c r="BO676" i="3"/>
  <c r="BM676" i="3"/>
  <c r="BL676" i="3"/>
  <c r="BK676" i="3"/>
  <c r="BJ676" i="3"/>
  <c r="BI676" i="3"/>
  <c r="BQ675" i="3"/>
  <c r="BP675" i="3"/>
  <c r="BO675" i="3"/>
  <c r="BM675" i="3"/>
  <c r="BL675" i="3"/>
  <c r="BK675" i="3"/>
  <c r="BJ675" i="3"/>
  <c r="BI675" i="3"/>
  <c r="BQ674" i="3"/>
  <c r="BP674" i="3"/>
  <c r="BO674" i="3"/>
  <c r="BM674" i="3"/>
  <c r="BL674" i="3"/>
  <c r="BK674" i="3"/>
  <c r="BJ674" i="3"/>
  <c r="BI674" i="3"/>
  <c r="BQ673" i="3"/>
  <c r="BP673" i="3"/>
  <c r="BO673" i="3"/>
  <c r="BM673" i="3"/>
  <c r="BL673" i="3"/>
  <c r="BK673" i="3"/>
  <c r="BJ673" i="3"/>
  <c r="BI673" i="3"/>
  <c r="BQ672" i="3"/>
  <c r="BP672" i="3"/>
  <c r="BO672" i="3"/>
  <c r="BM672" i="3"/>
  <c r="BL672" i="3"/>
  <c r="BK672" i="3"/>
  <c r="BJ672" i="3"/>
  <c r="BI672" i="3"/>
  <c r="BQ671" i="3"/>
  <c r="BP671" i="3"/>
  <c r="BO671" i="3"/>
  <c r="BM671" i="3"/>
  <c r="BL671" i="3"/>
  <c r="BK671" i="3"/>
  <c r="BJ671" i="3"/>
  <c r="BI671" i="3"/>
  <c r="BQ670" i="3"/>
  <c r="BP670" i="3"/>
  <c r="BO670" i="3"/>
  <c r="BM670" i="3"/>
  <c r="BL670" i="3"/>
  <c r="BK670" i="3"/>
  <c r="BJ670" i="3"/>
  <c r="BI670" i="3"/>
  <c r="BQ669" i="3"/>
  <c r="BP669" i="3"/>
  <c r="BO669" i="3"/>
  <c r="BM669" i="3"/>
  <c r="BL669" i="3"/>
  <c r="BK669" i="3"/>
  <c r="BJ669" i="3"/>
  <c r="BI669" i="3"/>
  <c r="BQ668" i="3"/>
  <c r="BP668" i="3"/>
  <c r="BO668" i="3"/>
  <c r="BM668" i="3"/>
  <c r="BL668" i="3"/>
  <c r="BK668" i="3"/>
  <c r="BJ668" i="3"/>
  <c r="BI668" i="3"/>
  <c r="BQ667" i="3"/>
  <c r="BP667" i="3"/>
  <c r="BO667" i="3"/>
  <c r="BM667" i="3"/>
  <c r="BL667" i="3"/>
  <c r="BK667" i="3"/>
  <c r="BJ667" i="3"/>
  <c r="BI667" i="3"/>
  <c r="BQ666" i="3"/>
  <c r="BP666" i="3"/>
  <c r="BO666" i="3"/>
  <c r="BM666" i="3"/>
  <c r="BL666" i="3"/>
  <c r="BK666" i="3"/>
  <c r="BJ666" i="3"/>
  <c r="BI666" i="3"/>
  <c r="BQ665" i="3"/>
  <c r="BP665" i="3"/>
  <c r="BO665" i="3"/>
  <c r="BM665" i="3"/>
  <c r="BL665" i="3"/>
  <c r="BK665" i="3"/>
  <c r="BJ665" i="3"/>
  <c r="BI665" i="3"/>
  <c r="BQ664" i="3"/>
  <c r="BP664" i="3"/>
  <c r="BO664" i="3"/>
  <c r="BM664" i="3"/>
  <c r="BL664" i="3"/>
  <c r="BK664" i="3"/>
  <c r="BJ664" i="3"/>
  <c r="BI664" i="3"/>
  <c r="BQ663" i="3"/>
  <c r="BP663" i="3"/>
  <c r="BO663" i="3"/>
  <c r="BM663" i="3"/>
  <c r="BL663" i="3"/>
  <c r="BK663" i="3"/>
  <c r="BJ663" i="3"/>
  <c r="BI663" i="3"/>
  <c r="BQ662" i="3"/>
  <c r="BP662" i="3"/>
  <c r="BO662" i="3"/>
  <c r="BM662" i="3"/>
  <c r="BL662" i="3"/>
  <c r="BK662" i="3"/>
  <c r="BJ662" i="3"/>
  <c r="BI662" i="3"/>
  <c r="BQ661" i="3"/>
  <c r="BP661" i="3"/>
  <c r="BO661" i="3"/>
  <c r="BM661" i="3"/>
  <c r="BL661" i="3"/>
  <c r="BK661" i="3"/>
  <c r="BJ661" i="3"/>
  <c r="BI661" i="3"/>
  <c r="BQ660" i="3"/>
  <c r="BP660" i="3"/>
  <c r="BO660" i="3"/>
  <c r="BM660" i="3"/>
  <c r="BL660" i="3"/>
  <c r="BK660" i="3"/>
  <c r="BJ660" i="3"/>
  <c r="BI660" i="3"/>
  <c r="BQ659" i="3"/>
  <c r="BP659" i="3"/>
  <c r="BO659" i="3"/>
  <c r="BM659" i="3"/>
  <c r="BL659" i="3"/>
  <c r="BK659" i="3"/>
  <c r="BJ659" i="3"/>
  <c r="BI659" i="3"/>
  <c r="BQ658" i="3"/>
  <c r="BP658" i="3"/>
  <c r="BO658" i="3"/>
  <c r="BM658" i="3"/>
  <c r="BL658" i="3"/>
  <c r="BK658" i="3"/>
  <c r="BJ658" i="3"/>
  <c r="BI658" i="3"/>
  <c r="BQ657" i="3"/>
  <c r="BP657" i="3"/>
  <c r="BO657" i="3"/>
  <c r="BM657" i="3"/>
  <c r="BL657" i="3"/>
  <c r="BK657" i="3"/>
  <c r="BJ657" i="3"/>
  <c r="BI657" i="3"/>
  <c r="BQ656" i="3"/>
  <c r="BP656" i="3"/>
  <c r="BO656" i="3"/>
  <c r="BM656" i="3"/>
  <c r="BL656" i="3"/>
  <c r="BK656" i="3"/>
  <c r="BJ656" i="3"/>
  <c r="BI656" i="3"/>
  <c r="BQ655" i="3"/>
  <c r="BP655" i="3"/>
  <c r="BO655" i="3"/>
  <c r="BM655" i="3"/>
  <c r="BL655" i="3"/>
  <c r="BK655" i="3"/>
  <c r="BJ655" i="3"/>
  <c r="BI655" i="3"/>
  <c r="BQ654" i="3"/>
  <c r="BP654" i="3"/>
  <c r="BO654" i="3"/>
  <c r="BM654" i="3"/>
  <c r="BL654" i="3"/>
  <c r="BK654" i="3"/>
  <c r="BJ654" i="3"/>
  <c r="BI654" i="3"/>
  <c r="BQ653" i="3"/>
  <c r="BP653" i="3"/>
  <c r="BO653" i="3"/>
  <c r="BM653" i="3"/>
  <c r="BL653" i="3"/>
  <c r="BK653" i="3"/>
  <c r="BJ653" i="3"/>
  <c r="BI653" i="3"/>
  <c r="BQ652" i="3"/>
  <c r="BP652" i="3"/>
  <c r="BO652" i="3"/>
  <c r="BM652" i="3"/>
  <c r="BL652" i="3"/>
  <c r="BK652" i="3"/>
  <c r="BJ652" i="3"/>
  <c r="BI652" i="3"/>
  <c r="BQ651" i="3"/>
  <c r="BP651" i="3"/>
  <c r="BO651" i="3"/>
  <c r="BM651" i="3"/>
  <c r="BL651" i="3"/>
  <c r="BK651" i="3"/>
  <c r="BJ651" i="3"/>
  <c r="BI651" i="3"/>
  <c r="BQ650" i="3"/>
  <c r="BP650" i="3"/>
  <c r="BO650" i="3"/>
  <c r="BM650" i="3"/>
  <c r="BL650" i="3"/>
  <c r="BK650" i="3"/>
  <c r="BJ650" i="3"/>
  <c r="BI650" i="3"/>
  <c r="BQ649" i="3"/>
  <c r="BP649" i="3"/>
  <c r="BO649" i="3"/>
  <c r="BM649" i="3"/>
  <c r="BL649" i="3"/>
  <c r="BK649" i="3"/>
  <c r="BJ649" i="3"/>
  <c r="BI649" i="3"/>
  <c r="BQ648" i="3"/>
  <c r="BP648" i="3"/>
  <c r="BO648" i="3"/>
  <c r="BM648" i="3"/>
  <c r="BL648" i="3"/>
  <c r="BK648" i="3"/>
  <c r="BJ648" i="3"/>
  <c r="BI648" i="3"/>
  <c r="BQ647" i="3"/>
  <c r="BP647" i="3"/>
  <c r="BO647" i="3"/>
  <c r="BM647" i="3"/>
  <c r="BL647" i="3"/>
  <c r="BK647" i="3"/>
  <c r="BJ647" i="3"/>
  <c r="BI647" i="3"/>
  <c r="BQ646" i="3"/>
  <c r="BP646" i="3"/>
  <c r="BO646" i="3"/>
  <c r="BM646" i="3"/>
  <c r="BL646" i="3"/>
  <c r="BK646" i="3"/>
  <c r="BJ646" i="3"/>
  <c r="BI646" i="3"/>
  <c r="BQ645" i="3"/>
  <c r="BP645" i="3"/>
  <c r="BO645" i="3"/>
  <c r="BM645" i="3"/>
  <c r="BL645" i="3"/>
  <c r="BK645" i="3"/>
  <c r="BJ645" i="3"/>
  <c r="BI645" i="3"/>
  <c r="BQ644" i="3"/>
  <c r="BP644" i="3"/>
  <c r="BO644" i="3"/>
  <c r="BM644" i="3"/>
  <c r="BL644" i="3"/>
  <c r="BK644" i="3"/>
  <c r="BJ644" i="3"/>
  <c r="BI644" i="3"/>
  <c r="BQ643" i="3"/>
  <c r="BP643" i="3"/>
  <c r="BO643" i="3"/>
  <c r="BM643" i="3"/>
  <c r="BL643" i="3"/>
  <c r="BK643" i="3"/>
  <c r="BJ643" i="3"/>
  <c r="BI643" i="3"/>
  <c r="BQ642" i="3"/>
  <c r="BP642" i="3"/>
  <c r="BO642" i="3"/>
  <c r="BM642" i="3"/>
  <c r="BL642" i="3"/>
  <c r="BK642" i="3"/>
  <c r="BJ642" i="3"/>
  <c r="BI642" i="3"/>
  <c r="BQ641" i="3"/>
  <c r="BP641" i="3"/>
  <c r="BO641" i="3"/>
  <c r="BM641" i="3"/>
  <c r="BL641" i="3"/>
  <c r="BK641" i="3"/>
  <c r="BJ641" i="3"/>
  <c r="BI641" i="3"/>
  <c r="BQ640" i="3"/>
  <c r="BP640" i="3"/>
  <c r="BO640" i="3"/>
  <c r="BM640" i="3"/>
  <c r="BL640" i="3"/>
  <c r="BK640" i="3"/>
  <c r="BJ640" i="3"/>
  <c r="BI640" i="3"/>
  <c r="BQ639" i="3"/>
  <c r="BP639" i="3"/>
  <c r="BO639" i="3"/>
  <c r="BM639" i="3"/>
  <c r="BL639" i="3"/>
  <c r="BK639" i="3"/>
  <c r="BJ639" i="3"/>
  <c r="BI639" i="3"/>
  <c r="BQ638" i="3"/>
  <c r="BP638" i="3"/>
  <c r="BO638" i="3"/>
  <c r="BM638" i="3"/>
  <c r="BL638" i="3"/>
  <c r="BK638" i="3"/>
  <c r="BJ638" i="3"/>
  <c r="BI638" i="3"/>
  <c r="BQ637" i="3"/>
  <c r="BP637" i="3"/>
  <c r="BO637" i="3"/>
  <c r="BM637" i="3"/>
  <c r="BL637" i="3"/>
  <c r="BK637" i="3"/>
  <c r="BJ637" i="3"/>
  <c r="BI637" i="3"/>
  <c r="BQ636" i="3"/>
  <c r="BP636" i="3"/>
  <c r="BO636" i="3"/>
  <c r="BM636" i="3"/>
  <c r="BL636" i="3"/>
  <c r="BK636" i="3"/>
  <c r="BJ636" i="3"/>
  <c r="BI636" i="3"/>
  <c r="BQ635" i="3"/>
  <c r="BP635" i="3"/>
  <c r="BO635" i="3"/>
  <c r="BM635" i="3"/>
  <c r="BL635" i="3"/>
  <c r="BK635" i="3"/>
  <c r="BJ635" i="3"/>
  <c r="BI635" i="3"/>
  <c r="BQ634" i="3"/>
  <c r="BP634" i="3"/>
  <c r="BO634" i="3"/>
  <c r="BM634" i="3"/>
  <c r="BL634" i="3"/>
  <c r="BK634" i="3"/>
  <c r="BJ634" i="3"/>
  <c r="BI634" i="3"/>
  <c r="BQ633" i="3"/>
  <c r="BP633" i="3"/>
  <c r="BO633" i="3"/>
  <c r="BM633" i="3"/>
  <c r="BL633" i="3"/>
  <c r="BK633" i="3"/>
  <c r="BJ633" i="3"/>
  <c r="BI633" i="3"/>
  <c r="BQ632" i="3"/>
  <c r="BP632" i="3"/>
  <c r="BO632" i="3"/>
  <c r="BM632" i="3"/>
  <c r="BL632" i="3"/>
  <c r="BK632" i="3"/>
  <c r="BJ632" i="3"/>
  <c r="BI632" i="3"/>
  <c r="BQ631" i="3"/>
  <c r="BP631" i="3"/>
  <c r="BO631" i="3"/>
  <c r="BM631" i="3"/>
  <c r="BL631" i="3"/>
  <c r="BK631" i="3"/>
  <c r="BJ631" i="3"/>
  <c r="BI631" i="3"/>
  <c r="BQ630" i="3"/>
  <c r="BP630" i="3"/>
  <c r="BO630" i="3"/>
  <c r="BM630" i="3"/>
  <c r="BL630" i="3"/>
  <c r="BK630" i="3"/>
  <c r="BJ630" i="3"/>
  <c r="BI630" i="3"/>
  <c r="BQ629" i="3"/>
  <c r="BP629" i="3"/>
  <c r="BO629" i="3"/>
  <c r="BM629" i="3"/>
  <c r="BL629" i="3"/>
  <c r="BK629" i="3"/>
  <c r="BJ629" i="3"/>
  <c r="BI629" i="3"/>
  <c r="BQ628" i="3"/>
  <c r="BP628" i="3"/>
  <c r="BO628" i="3"/>
  <c r="BM628" i="3"/>
  <c r="BL628" i="3"/>
  <c r="BK628" i="3"/>
  <c r="BJ628" i="3"/>
  <c r="BI628" i="3"/>
  <c r="BQ627" i="3"/>
  <c r="BP627" i="3"/>
  <c r="BO627" i="3"/>
  <c r="BM627" i="3"/>
  <c r="BL627" i="3"/>
  <c r="BK627" i="3"/>
  <c r="BJ627" i="3"/>
  <c r="BI627" i="3"/>
  <c r="BQ626" i="3"/>
  <c r="BP626" i="3"/>
  <c r="BO626" i="3"/>
  <c r="BM626" i="3"/>
  <c r="BL626" i="3"/>
  <c r="BK626" i="3"/>
  <c r="BJ626" i="3"/>
  <c r="BI626" i="3"/>
  <c r="BQ625" i="3"/>
  <c r="BP625" i="3"/>
  <c r="BO625" i="3"/>
  <c r="BM625" i="3"/>
  <c r="BL625" i="3"/>
  <c r="BK625" i="3"/>
  <c r="BJ625" i="3"/>
  <c r="BI625" i="3"/>
  <c r="BQ624" i="3"/>
  <c r="BP624" i="3"/>
  <c r="BO624" i="3"/>
  <c r="BM624" i="3"/>
  <c r="BL624" i="3"/>
  <c r="BK624" i="3"/>
  <c r="BJ624" i="3"/>
  <c r="BI624" i="3"/>
  <c r="BQ623" i="3"/>
  <c r="BP623" i="3"/>
  <c r="BO623" i="3"/>
  <c r="BM623" i="3"/>
  <c r="BL623" i="3"/>
  <c r="BK623" i="3"/>
  <c r="BJ623" i="3"/>
  <c r="BI623" i="3"/>
  <c r="BQ622" i="3"/>
  <c r="BP622" i="3"/>
  <c r="BO622" i="3"/>
  <c r="BM622" i="3"/>
  <c r="BL622" i="3"/>
  <c r="BK622" i="3"/>
  <c r="BJ622" i="3"/>
  <c r="BI622" i="3"/>
  <c r="BQ621" i="3"/>
  <c r="BP621" i="3"/>
  <c r="BO621" i="3"/>
  <c r="BM621" i="3"/>
  <c r="BL621" i="3"/>
  <c r="BK621" i="3"/>
  <c r="BJ621" i="3"/>
  <c r="BI621" i="3"/>
  <c r="BQ620" i="3"/>
  <c r="BP620" i="3"/>
  <c r="BO620" i="3"/>
  <c r="BM620" i="3"/>
  <c r="BL620" i="3"/>
  <c r="BK620" i="3"/>
  <c r="BJ620" i="3"/>
  <c r="BI620" i="3"/>
  <c r="BQ619" i="3"/>
  <c r="BP619" i="3"/>
  <c r="BO619" i="3"/>
  <c r="BM619" i="3"/>
  <c r="BL619" i="3"/>
  <c r="BK619" i="3"/>
  <c r="BJ619" i="3"/>
  <c r="BI619" i="3"/>
  <c r="BQ618" i="3"/>
  <c r="BP618" i="3"/>
  <c r="BO618" i="3"/>
  <c r="BM618" i="3"/>
  <c r="BL618" i="3"/>
  <c r="BK618" i="3"/>
  <c r="BJ618" i="3"/>
  <c r="BI618" i="3"/>
  <c r="BQ617" i="3"/>
  <c r="BP617" i="3"/>
  <c r="BO617" i="3"/>
  <c r="BM617" i="3"/>
  <c r="BL617" i="3"/>
  <c r="BK617" i="3"/>
  <c r="BJ617" i="3"/>
  <c r="BI617" i="3"/>
  <c r="BQ616" i="3"/>
  <c r="BP616" i="3"/>
  <c r="BO616" i="3"/>
  <c r="BM616" i="3"/>
  <c r="BL616" i="3"/>
  <c r="BK616" i="3"/>
  <c r="BJ616" i="3"/>
  <c r="BI616" i="3"/>
  <c r="BQ615" i="3"/>
  <c r="BP615" i="3"/>
  <c r="BO615" i="3"/>
  <c r="BM615" i="3"/>
  <c r="BL615" i="3"/>
  <c r="BK615" i="3"/>
  <c r="BJ615" i="3"/>
  <c r="BI615" i="3"/>
  <c r="BQ614" i="3"/>
  <c r="BP614" i="3"/>
  <c r="BO614" i="3"/>
  <c r="BM614" i="3"/>
  <c r="BL614" i="3"/>
  <c r="BK614" i="3"/>
  <c r="BJ614" i="3"/>
  <c r="BI614" i="3"/>
  <c r="BQ613" i="3"/>
  <c r="BP613" i="3"/>
  <c r="BO613" i="3"/>
  <c r="BM613" i="3"/>
  <c r="BL613" i="3"/>
  <c r="BK613" i="3"/>
  <c r="BJ613" i="3"/>
  <c r="BI613" i="3"/>
  <c r="BQ612" i="3"/>
  <c r="BP612" i="3"/>
  <c r="BO612" i="3"/>
  <c r="BM612" i="3"/>
  <c r="BL612" i="3"/>
  <c r="BK612" i="3"/>
  <c r="BJ612" i="3"/>
  <c r="BI612" i="3"/>
  <c r="BQ611" i="3"/>
  <c r="BP611" i="3"/>
  <c r="BO611" i="3"/>
  <c r="BM611" i="3"/>
  <c r="BL611" i="3"/>
  <c r="BK611" i="3"/>
  <c r="BJ611" i="3"/>
  <c r="BI611" i="3"/>
  <c r="BQ610" i="3"/>
  <c r="BP610" i="3"/>
  <c r="BO610" i="3"/>
  <c r="BM610" i="3"/>
  <c r="BL610" i="3"/>
  <c r="BK610" i="3"/>
  <c r="BJ610" i="3"/>
  <c r="BI610" i="3"/>
  <c r="BQ609" i="3"/>
  <c r="BP609" i="3"/>
  <c r="BO609" i="3"/>
  <c r="BM609" i="3"/>
  <c r="BL609" i="3"/>
  <c r="BK609" i="3"/>
  <c r="BJ609" i="3"/>
  <c r="BI609" i="3"/>
  <c r="BQ608" i="3"/>
  <c r="BP608" i="3"/>
  <c r="BO608" i="3"/>
  <c r="BM608" i="3"/>
  <c r="BL608" i="3"/>
  <c r="BK608" i="3"/>
  <c r="BJ608" i="3"/>
  <c r="BI608" i="3"/>
  <c r="BQ607" i="3"/>
  <c r="BP607" i="3"/>
  <c r="BO607" i="3"/>
  <c r="BM607" i="3"/>
  <c r="BL607" i="3"/>
  <c r="BK607" i="3"/>
  <c r="BJ607" i="3"/>
  <c r="BI607" i="3"/>
  <c r="BQ606" i="3"/>
  <c r="BP606" i="3"/>
  <c r="BO606" i="3"/>
  <c r="BM606" i="3"/>
  <c r="BL606" i="3"/>
  <c r="BK606" i="3"/>
  <c r="BJ606" i="3"/>
  <c r="BI606" i="3"/>
  <c r="BQ605" i="3"/>
  <c r="BP605" i="3"/>
  <c r="BO605" i="3"/>
  <c r="BM605" i="3"/>
  <c r="BL605" i="3"/>
  <c r="BK605" i="3"/>
  <c r="BJ605" i="3"/>
  <c r="BI605" i="3"/>
  <c r="BQ604" i="3"/>
  <c r="BP604" i="3"/>
  <c r="BO604" i="3"/>
  <c r="BM604" i="3"/>
  <c r="BL604" i="3"/>
  <c r="BK604" i="3"/>
  <c r="BJ604" i="3"/>
  <c r="BI604" i="3"/>
  <c r="BQ603" i="3"/>
  <c r="BP603" i="3"/>
  <c r="BO603" i="3"/>
  <c r="BM603" i="3"/>
  <c r="BL603" i="3"/>
  <c r="BK603" i="3"/>
  <c r="BJ603" i="3"/>
  <c r="BI603" i="3"/>
  <c r="BQ602" i="3"/>
  <c r="BP602" i="3"/>
  <c r="BO602" i="3"/>
  <c r="BM602" i="3"/>
  <c r="BL602" i="3"/>
  <c r="BK602" i="3"/>
  <c r="BJ602" i="3"/>
  <c r="BI602" i="3"/>
  <c r="BQ601" i="3"/>
  <c r="BP601" i="3"/>
  <c r="BO601" i="3"/>
  <c r="BM601" i="3"/>
  <c r="BL601" i="3"/>
  <c r="BK601" i="3"/>
  <c r="BJ601" i="3"/>
  <c r="BI601" i="3"/>
  <c r="BQ600" i="3"/>
  <c r="BP600" i="3"/>
  <c r="BO600" i="3"/>
  <c r="BM600" i="3"/>
  <c r="BL600" i="3"/>
  <c r="BK600" i="3"/>
  <c r="BJ600" i="3"/>
  <c r="BI600" i="3"/>
  <c r="BQ599" i="3"/>
  <c r="BP599" i="3"/>
  <c r="BO599" i="3"/>
  <c r="BM599" i="3"/>
  <c r="BL599" i="3"/>
  <c r="BK599" i="3"/>
  <c r="BJ599" i="3"/>
  <c r="BI599" i="3"/>
  <c r="BQ598" i="3"/>
  <c r="BP598" i="3"/>
  <c r="BO598" i="3"/>
  <c r="BM598" i="3"/>
  <c r="BL598" i="3"/>
  <c r="BK598" i="3"/>
  <c r="BJ598" i="3"/>
  <c r="BI598" i="3"/>
  <c r="BQ597" i="3"/>
  <c r="BP597" i="3"/>
  <c r="BO597" i="3"/>
  <c r="BM597" i="3"/>
  <c r="BL597" i="3"/>
  <c r="BK597" i="3"/>
  <c r="BJ597" i="3"/>
  <c r="BI597" i="3"/>
  <c r="BQ596" i="3"/>
  <c r="BP596" i="3"/>
  <c r="BO596" i="3"/>
  <c r="BM596" i="3"/>
  <c r="BL596" i="3"/>
  <c r="BK596" i="3"/>
  <c r="BJ596" i="3"/>
  <c r="BI596" i="3"/>
  <c r="BQ595" i="3"/>
  <c r="BP595" i="3"/>
  <c r="BO595" i="3"/>
  <c r="BM595" i="3"/>
  <c r="BL595" i="3"/>
  <c r="BK595" i="3"/>
  <c r="BJ595" i="3"/>
  <c r="BI595" i="3"/>
  <c r="BQ594" i="3"/>
  <c r="BP594" i="3"/>
  <c r="BO594" i="3"/>
  <c r="BM594" i="3"/>
  <c r="BL594" i="3"/>
  <c r="BK594" i="3"/>
  <c r="BJ594" i="3"/>
  <c r="BI594" i="3"/>
  <c r="BQ593" i="3"/>
  <c r="BP593" i="3"/>
  <c r="BO593" i="3"/>
  <c r="BM593" i="3"/>
  <c r="BL593" i="3"/>
  <c r="BK593" i="3"/>
  <c r="BJ593" i="3"/>
  <c r="BI593" i="3"/>
  <c r="BQ592" i="3"/>
  <c r="BP592" i="3"/>
  <c r="BO592" i="3"/>
  <c r="BM592" i="3"/>
  <c r="BL592" i="3"/>
  <c r="BK592" i="3"/>
  <c r="BJ592" i="3"/>
  <c r="BI592" i="3"/>
  <c r="BQ591" i="3"/>
  <c r="BP591" i="3"/>
  <c r="BO591" i="3"/>
  <c r="BM591" i="3"/>
  <c r="BL591" i="3"/>
  <c r="BK591" i="3"/>
  <c r="BJ591" i="3"/>
  <c r="BI591" i="3"/>
  <c r="BQ590" i="3"/>
  <c r="BP590" i="3"/>
  <c r="BO590" i="3"/>
  <c r="BM590" i="3"/>
  <c r="BL590" i="3"/>
  <c r="BK590" i="3"/>
  <c r="BJ590" i="3"/>
  <c r="BI590" i="3"/>
  <c r="BQ589" i="3"/>
  <c r="BP589" i="3"/>
  <c r="BO589" i="3"/>
  <c r="BM589" i="3"/>
  <c r="BL589" i="3"/>
  <c r="BK589" i="3"/>
  <c r="BJ589" i="3"/>
  <c r="BI589" i="3"/>
  <c r="BQ588" i="3"/>
  <c r="BP588" i="3"/>
  <c r="BO588" i="3"/>
  <c r="BM588" i="3"/>
  <c r="BL588" i="3"/>
  <c r="BK588" i="3"/>
  <c r="BJ588" i="3"/>
  <c r="BI588" i="3"/>
  <c r="BQ587" i="3"/>
  <c r="BP587" i="3"/>
  <c r="BO587" i="3"/>
  <c r="BM587" i="3"/>
  <c r="BL587" i="3"/>
  <c r="BK587" i="3"/>
  <c r="BJ587" i="3"/>
  <c r="BI587" i="3"/>
  <c r="BQ586" i="3"/>
  <c r="BP586" i="3"/>
  <c r="BO586" i="3"/>
  <c r="BM586" i="3"/>
  <c r="BL586" i="3"/>
  <c r="BK586" i="3"/>
  <c r="BJ586" i="3"/>
  <c r="BI586" i="3"/>
  <c r="BQ585" i="3"/>
  <c r="BP585" i="3"/>
  <c r="BO585" i="3"/>
  <c r="BM585" i="3"/>
  <c r="BL585" i="3"/>
  <c r="BK585" i="3"/>
  <c r="BJ585" i="3"/>
  <c r="BI585" i="3"/>
  <c r="BQ584" i="3"/>
  <c r="BP584" i="3"/>
  <c r="BO584" i="3"/>
  <c r="BM584" i="3"/>
  <c r="BL584" i="3"/>
  <c r="BK584" i="3"/>
  <c r="BJ584" i="3"/>
  <c r="BI584" i="3"/>
  <c r="BQ583" i="3"/>
  <c r="BP583" i="3"/>
  <c r="BO583" i="3"/>
  <c r="BM583" i="3"/>
  <c r="BL583" i="3"/>
  <c r="BK583" i="3"/>
  <c r="BJ583" i="3"/>
  <c r="BI583" i="3"/>
  <c r="BQ582" i="3"/>
  <c r="BP582" i="3"/>
  <c r="BO582" i="3"/>
  <c r="BM582" i="3"/>
  <c r="BL582" i="3"/>
  <c r="BK582" i="3"/>
  <c r="BJ582" i="3"/>
  <c r="BI582" i="3"/>
  <c r="BQ581" i="3"/>
  <c r="BP581" i="3"/>
  <c r="BO581" i="3"/>
  <c r="BM581" i="3"/>
  <c r="BL581" i="3"/>
  <c r="BK581" i="3"/>
  <c r="BJ581" i="3"/>
  <c r="BI581" i="3"/>
  <c r="BQ580" i="3"/>
  <c r="BP580" i="3"/>
  <c r="BO580" i="3"/>
  <c r="BM580" i="3"/>
  <c r="BL580" i="3"/>
  <c r="BK580" i="3"/>
  <c r="BJ580" i="3"/>
  <c r="BI580" i="3"/>
  <c r="BQ579" i="3"/>
  <c r="BP579" i="3"/>
  <c r="BO579" i="3"/>
  <c r="BM579" i="3"/>
  <c r="BL579" i="3"/>
  <c r="BK579" i="3"/>
  <c r="BJ579" i="3"/>
  <c r="BI579" i="3"/>
  <c r="BQ578" i="3"/>
  <c r="BP578" i="3"/>
  <c r="BO578" i="3"/>
  <c r="BM578" i="3"/>
  <c r="BL578" i="3"/>
  <c r="BK578" i="3"/>
  <c r="BJ578" i="3"/>
  <c r="BI578" i="3"/>
  <c r="BQ577" i="3"/>
  <c r="BP577" i="3"/>
  <c r="BO577" i="3"/>
  <c r="BM577" i="3"/>
  <c r="BL577" i="3"/>
  <c r="BK577" i="3"/>
  <c r="BJ577" i="3"/>
  <c r="BI577" i="3"/>
  <c r="BQ576" i="3"/>
  <c r="BP576" i="3"/>
  <c r="BO576" i="3"/>
  <c r="BM576" i="3"/>
  <c r="BL576" i="3"/>
  <c r="BK576" i="3"/>
  <c r="BJ576" i="3"/>
  <c r="BI576" i="3"/>
  <c r="BQ575" i="3"/>
  <c r="BP575" i="3"/>
  <c r="BO575" i="3"/>
  <c r="BM575" i="3"/>
  <c r="BL575" i="3"/>
  <c r="BK575" i="3"/>
  <c r="BJ575" i="3"/>
  <c r="BI575" i="3"/>
  <c r="BQ574" i="3"/>
  <c r="BP574" i="3"/>
  <c r="BO574" i="3"/>
  <c r="BM574" i="3"/>
  <c r="BL574" i="3"/>
  <c r="BK574" i="3"/>
  <c r="BJ574" i="3"/>
  <c r="BI574" i="3"/>
  <c r="BQ573" i="3"/>
  <c r="BP573" i="3"/>
  <c r="BO573" i="3"/>
  <c r="BM573" i="3"/>
  <c r="BL573" i="3"/>
  <c r="BK573" i="3"/>
  <c r="BJ573" i="3"/>
  <c r="BI573" i="3"/>
  <c r="BQ572" i="3"/>
  <c r="BP572" i="3"/>
  <c r="BO572" i="3"/>
  <c r="BM572" i="3"/>
  <c r="BL572" i="3"/>
  <c r="BK572" i="3"/>
  <c r="BJ572" i="3"/>
  <c r="BI572" i="3"/>
  <c r="BQ571" i="3"/>
  <c r="BP571" i="3"/>
  <c r="BO571" i="3"/>
  <c r="BM571" i="3"/>
  <c r="BL571" i="3"/>
  <c r="BK571" i="3"/>
  <c r="BJ571" i="3"/>
  <c r="BI571" i="3"/>
  <c r="BQ570" i="3"/>
  <c r="BP570" i="3"/>
  <c r="BO570" i="3"/>
  <c r="BM570" i="3"/>
  <c r="BL570" i="3"/>
  <c r="BK570" i="3"/>
  <c r="BJ570" i="3"/>
  <c r="BI570" i="3"/>
  <c r="BQ569" i="3"/>
  <c r="BP569" i="3"/>
  <c r="BO569" i="3"/>
  <c r="BM569" i="3"/>
  <c r="BL569" i="3"/>
  <c r="BK569" i="3"/>
  <c r="BJ569" i="3"/>
  <c r="BI569" i="3"/>
  <c r="BQ568" i="3"/>
  <c r="BP568" i="3"/>
  <c r="BO568" i="3"/>
  <c r="BM568" i="3"/>
  <c r="BL568" i="3"/>
  <c r="BK568" i="3"/>
  <c r="BJ568" i="3"/>
  <c r="BI568" i="3"/>
  <c r="BQ567" i="3"/>
  <c r="BP567" i="3"/>
  <c r="BO567" i="3"/>
  <c r="BM567" i="3"/>
  <c r="BL567" i="3"/>
  <c r="BK567" i="3"/>
  <c r="BJ567" i="3"/>
  <c r="BI567" i="3"/>
  <c r="BQ566" i="3"/>
  <c r="BP566" i="3"/>
  <c r="BO566" i="3"/>
  <c r="BM566" i="3"/>
  <c r="BL566" i="3"/>
  <c r="BK566" i="3"/>
  <c r="BJ566" i="3"/>
  <c r="BI566" i="3"/>
  <c r="BQ565" i="3"/>
  <c r="BP565" i="3"/>
  <c r="BO565" i="3"/>
  <c r="BM565" i="3"/>
  <c r="BL565" i="3"/>
  <c r="BK565" i="3"/>
  <c r="BJ565" i="3"/>
  <c r="BI565" i="3"/>
  <c r="BQ564" i="3"/>
  <c r="BP564" i="3"/>
  <c r="BO564" i="3"/>
  <c r="BM564" i="3"/>
  <c r="BL564" i="3"/>
  <c r="BK564" i="3"/>
  <c r="BJ564" i="3"/>
  <c r="BI564" i="3"/>
  <c r="BQ563" i="3"/>
  <c r="BP563" i="3"/>
  <c r="BO563" i="3"/>
  <c r="BM563" i="3"/>
  <c r="BL563" i="3"/>
  <c r="BK563" i="3"/>
  <c r="BJ563" i="3"/>
  <c r="BI563" i="3"/>
  <c r="BQ562" i="3"/>
  <c r="BP562" i="3"/>
  <c r="BO562" i="3"/>
  <c r="BM562" i="3"/>
  <c r="BL562" i="3"/>
  <c r="BK562" i="3"/>
  <c r="BJ562" i="3"/>
  <c r="BI562" i="3"/>
  <c r="BQ561" i="3"/>
  <c r="BP561" i="3"/>
  <c r="BO561" i="3"/>
  <c r="BM561" i="3"/>
  <c r="BL561" i="3"/>
  <c r="BK561" i="3"/>
  <c r="BJ561" i="3"/>
  <c r="BI561" i="3"/>
  <c r="BQ560" i="3"/>
  <c r="BP560" i="3"/>
  <c r="BO560" i="3"/>
  <c r="BM560" i="3"/>
  <c r="BL560" i="3"/>
  <c r="BK560" i="3"/>
  <c r="BJ560" i="3"/>
  <c r="BI560" i="3"/>
  <c r="BQ559" i="3"/>
  <c r="BP559" i="3"/>
  <c r="BO559" i="3"/>
  <c r="BM559" i="3"/>
  <c r="BL559" i="3"/>
  <c r="BK559" i="3"/>
  <c r="BJ559" i="3"/>
  <c r="BI559" i="3"/>
  <c r="BQ558" i="3"/>
  <c r="BP558" i="3"/>
  <c r="BO558" i="3"/>
  <c r="BM558" i="3"/>
  <c r="BL558" i="3"/>
  <c r="BK558" i="3"/>
  <c r="BJ558" i="3"/>
  <c r="BI558" i="3"/>
  <c r="BQ557" i="3"/>
  <c r="BP557" i="3"/>
  <c r="BO557" i="3"/>
  <c r="BM557" i="3"/>
  <c r="BL557" i="3"/>
  <c r="BK557" i="3"/>
  <c r="BJ557" i="3"/>
  <c r="BI557" i="3"/>
  <c r="BQ556" i="3"/>
  <c r="BP556" i="3"/>
  <c r="BO556" i="3"/>
  <c r="BM556" i="3"/>
  <c r="BL556" i="3"/>
  <c r="BK556" i="3"/>
  <c r="BJ556" i="3"/>
  <c r="BI556" i="3"/>
  <c r="BQ555" i="3"/>
  <c r="BP555" i="3"/>
  <c r="BO555" i="3"/>
  <c r="BM555" i="3"/>
  <c r="BL555" i="3"/>
  <c r="BK555" i="3"/>
  <c r="BJ555" i="3"/>
  <c r="BI555" i="3"/>
  <c r="BQ554" i="3"/>
  <c r="BP554" i="3"/>
  <c r="BO554" i="3"/>
  <c r="BM554" i="3"/>
  <c r="BL554" i="3"/>
  <c r="BK554" i="3"/>
  <c r="BJ554" i="3"/>
  <c r="BI554" i="3"/>
  <c r="BQ553" i="3"/>
  <c r="BP553" i="3"/>
  <c r="BO553" i="3"/>
  <c r="BM553" i="3"/>
  <c r="BL553" i="3"/>
  <c r="BK553" i="3"/>
  <c r="BJ553" i="3"/>
  <c r="BI553" i="3"/>
  <c r="BQ552" i="3"/>
  <c r="BP552" i="3"/>
  <c r="BO552" i="3"/>
  <c r="BM552" i="3"/>
  <c r="BL552" i="3"/>
  <c r="BK552" i="3"/>
  <c r="BJ552" i="3"/>
  <c r="BI552" i="3"/>
  <c r="BQ551" i="3"/>
  <c r="BP551" i="3"/>
  <c r="BO551" i="3"/>
  <c r="BM551" i="3"/>
  <c r="BL551" i="3"/>
  <c r="BK551" i="3"/>
  <c r="BJ551" i="3"/>
  <c r="BI551" i="3"/>
  <c r="BQ550" i="3"/>
  <c r="BP550" i="3"/>
  <c r="BO550" i="3"/>
  <c r="BM550" i="3"/>
  <c r="BL550" i="3"/>
  <c r="BK550" i="3"/>
  <c r="BJ550" i="3"/>
  <c r="BI550" i="3"/>
  <c r="BQ549" i="3"/>
  <c r="BP549" i="3"/>
  <c r="BO549" i="3"/>
  <c r="BM549" i="3"/>
  <c r="BL549" i="3"/>
  <c r="BK549" i="3"/>
  <c r="BJ549" i="3"/>
  <c r="BI549" i="3"/>
  <c r="BQ548" i="3"/>
  <c r="BP548" i="3"/>
  <c r="BO548" i="3"/>
  <c r="BM548" i="3"/>
  <c r="BL548" i="3"/>
  <c r="BK548" i="3"/>
  <c r="BJ548" i="3"/>
  <c r="BI548" i="3"/>
  <c r="BQ547" i="3"/>
  <c r="BP547" i="3"/>
  <c r="BO547" i="3"/>
  <c r="BM547" i="3"/>
  <c r="BL547" i="3"/>
  <c r="BK547" i="3"/>
  <c r="BJ547" i="3"/>
  <c r="BI547" i="3"/>
  <c r="BQ546" i="3"/>
  <c r="BP546" i="3"/>
  <c r="BO546" i="3"/>
  <c r="BM546" i="3"/>
  <c r="BL546" i="3"/>
  <c r="BK546" i="3"/>
  <c r="BJ546" i="3"/>
  <c r="BI546" i="3"/>
  <c r="BQ545" i="3"/>
  <c r="BP545" i="3"/>
  <c r="BO545" i="3"/>
  <c r="BM545" i="3"/>
  <c r="BL545" i="3"/>
  <c r="BK545" i="3"/>
  <c r="BJ545" i="3"/>
  <c r="BI545" i="3"/>
  <c r="BQ544" i="3"/>
  <c r="BP544" i="3"/>
  <c r="BO544" i="3"/>
  <c r="BM544" i="3"/>
  <c r="BL544" i="3"/>
  <c r="BK544" i="3"/>
  <c r="BJ544" i="3"/>
  <c r="BI544" i="3"/>
  <c r="BQ543" i="3"/>
  <c r="BP543" i="3"/>
  <c r="BO543" i="3"/>
  <c r="BM543" i="3"/>
  <c r="BL543" i="3"/>
  <c r="BK543" i="3"/>
  <c r="BJ543" i="3"/>
  <c r="BI543" i="3"/>
  <c r="BQ542" i="3"/>
  <c r="BP542" i="3"/>
  <c r="BO542" i="3"/>
  <c r="BM542" i="3"/>
  <c r="BL542" i="3"/>
  <c r="BK542" i="3"/>
  <c r="BJ542" i="3"/>
  <c r="BI542" i="3"/>
  <c r="BQ541" i="3"/>
  <c r="BP541" i="3"/>
  <c r="BO541" i="3"/>
  <c r="BM541" i="3"/>
  <c r="BL541" i="3"/>
  <c r="BK541" i="3"/>
  <c r="BJ541" i="3"/>
  <c r="BI541" i="3"/>
  <c r="BQ540" i="3"/>
  <c r="BP540" i="3"/>
  <c r="BO540" i="3"/>
  <c r="BM540" i="3"/>
  <c r="BL540" i="3"/>
  <c r="BK540" i="3"/>
  <c r="BJ540" i="3"/>
  <c r="BI540" i="3"/>
  <c r="BQ539" i="3"/>
  <c r="BP539" i="3"/>
  <c r="BO539" i="3"/>
  <c r="BM539" i="3"/>
  <c r="BL539" i="3"/>
  <c r="BK539" i="3"/>
  <c r="BJ539" i="3"/>
  <c r="BI539" i="3"/>
  <c r="BQ538" i="3"/>
  <c r="BP538" i="3"/>
  <c r="BO538" i="3"/>
  <c r="BM538" i="3"/>
  <c r="BL538" i="3"/>
  <c r="BK538" i="3"/>
  <c r="BJ538" i="3"/>
  <c r="BI538" i="3"/>
  <c r="BQ537" i="3"/>
  <c r="BP537" i="3"/>
  <c r="BO537" i="3"/>
  <c r="BM537" i="3"/>
  <c r="BL537" i="3"/>
  <c r="BK537" i="3"/>
  <c r="BJ537" i="3"/>
  <c r="BI537" i="3"/>
  <c r="BQ536" i="3"/>
  <c r="BP536" i="3"/>
  <c r="BO536" i="3"/>
  <c r="BM536" i="3"/>
  <c r="BL536" i="3"/>
  <c r="BK536" i="3"/>
  <c r="BJ536" i="3"/>
  <c r="BI536" i="3"/>
  <c r="BQ535" i="3"/>
  <c r="BP535" i="3"/>
  <c r="BO535" i="3"/>
  <c r="BM535" i="3"/>
  <c r="BL535" i="3"/>
  <c r="BK535" i="3"/>
  <c r="BJ535" i="3"/>
  <c r="BI535" i="3"/>
  <c r="BQ534" i="3"/>
  <c r="BP534" i="3"/>
  <c r="BO534" i="3"/>
  <c r="BM534" i="3"/>
  <c r="BL534" i="3"/>
  <c r="BK534" i="3"/>
  <c r="BJ534" i="3"/>
  <c r="BI534" i="3"/>
  <c r="BQ533" i="3"/>
  <c r="BP533" i="3"/>
  <c r="BO533" i="3"/>
  <c r="BM533" i="3"/>
  <c r="BL533" i="3"/>
  <c r="BK533" i="3"/>
  <c r="BJ533" i="3"/>
  <c r="BI533" i="3"/>
  <c r="BQ532" i="3"/>
  <c r="BP532" i="3"/>
  <c r="BO532" i="3"/>
  <c r="BM532" i="3"/>
  <c r="BL532" i="3"/>
  <c r="BK532" i="3"/>
  <c r="BJ532" i="3"/>
  <c r="BI532" i="3"/>
  <c r="BQ531" i="3"/>
  <c r="BP531" i="3"/>
  <c r="BO531" i="3"/>
  <c r="BM531" i="3"/>
  <c r="BL531" i="3"/>
  <c r="BK531" i="3"/>
  <c r="BJ531" i="3"/>
  <c r="BI531" i="3"/>
  <c r="BQ530" i="3"/>
  <c r="BP530" i="3"/>
  <c r="BO530" i="3"/>
  <c r="BM530" i="3"/>
  <c r="BL530" i="3"/>
  <c r="BK530" i="3"/>
  <c r="BJ530" i="3"/>
  <c r="BI530" i="3"/>
  <c r="BQ529" i="3"/>
  <c r="BP529" i="3"/>
  <c r="BO529" i="3"/>
  <c r="BM529" i="3"/>
  <c r="BL529" i="3"/>
  <c r="BK529" i="3"/>
  <c r="BJ529" i="3"/>
  <c r="BI529" i="3"/>
  <c r="BQ528" i="3"/>
  <c r="BP528" i="3"/>
  <c r="BO528" i="3"/>
  <c r="BM528" i="3"/>
  <c r="BL528" i="3"/>
  <c r="BK528" i="3"/>
  <c r="BJ528" i="3"/>
  <c r="BI528" i="3"/>
  <c r="BQ527" i="3"/>
  <c r="BP527" i="3"/>
  <c r="BO527" i="3"/>
  <c r="BM527" i="3"/>
  <c r="BL527" i="3"/>
  <c r="BK527" i="3"/>
  <c r="BJ527" i="3"/>
  <c r="BI527" i="3"/>
  <c r="BQ526" i="3"/>
  <c r="BP526" i="3"/>
  <c r="BO526" i="3"/>
  <c r="BM526" i="3"/>
  <c r="BL526" i="3"/>
  <c r="BK526" i="3"/>
  <c r="BJ526" i="3"/>
  <c r="BI526" i="3"/>
  <c r="BQ525" i="3"/>
  <c r="BP525" i="3"/>
  <c r="BO525" i="3"/>
  <c r="BM525" i="3"/>
  <c r="BL525" i="3"/>
  <c r="BK525" i="3"/>
  <c r="BJ525" i="3"/>
  <c r="BI525" i="3"/>
  <c r="BQ524" i="3"/>
  <c r="BP524" i="3"/>
  <c r="BO524" i="3"/>
  <c r="BM524" i="3"/>
  <c r="BL524" i="3"/>
  <c r="BK524" i="3"/>
  <c r="BJ524" i="3"/>
  <c r="BI524" i="3"/>
  <c r="BQ523" i="3"/>
  <c r="BP523" i="3"/>
  <c r="BO523" i="3"/>
  <c r="BM523" i="3"/>
  <c r="BL523" i="3"/>
  <c r="BK523" i="3"/>
  <c r="BJ523" i="3"/>
  <c r="BI523" i="3"/>
  <c r="BQ522" i="3"/>
  <c r="BP522" i="3"/>
  <c r="BO522" i="3"/>
  <c r="BM522" i="3"/>
  <c r="BL522" i="3"/>
  <c r="BK522" i="3"/>
  <c r="BJ522" i="3"/>
  <c r="BI522" i="3"/>
  <c r="BQ521" i="3"/>
  <c r="BP521" i="3"/>
  <c r="BO521" i="3"/>
  <c r="BM521" i="3"/>
  <c r="BL521" i="3"/>
  <c r="BK521" i="3"/>
  <c r="BJ521" i="3"/>
  <c r="BI521" i="3"/>
  <c r="BQ520" i="3"/>
  <c r="BP520" i="3"/>
  <c r="BO520" i="3"/>
  <c r="BM520" i="3"/>
  <c r="BL520" i="3"/>
  <c r="BK520" i="3"/>
  <c r="BJ520" i="3"/>
  <c r="BI520" i="3"/>
  <c r="BQ519" i="3"/>
  <c r="BP519" i="3"/>
  <c r="BO519" i="3"/>
  <c r="BM519" i="3"/>
  <c r="BL519" i="3"/>
  <c r="BK519" i="3"/>
  <c r="BJ519" i="3"/>
  <c r="BI519" i="3"/>
  <c r="BQ518" i="3"/>
  <c r="BP518" i="3"/>
  <c r="BO518" i="3"/>
  <c r="BM518" i="3"/>
  <c r="BL518" i="3"/>
  <c r="BK518" i="3"/>
  <c r="BJ518" i="3"/>
  <c r="BI518" i="3"/>
  <c r="BQ517" i="3"/>
  <c r="BP517" i="3"/>
  <c r="BO517" i="3"/>
  <c r="BM517" i="3"/>
  <c r="BL517" i="3"/>
  <c r="BK517" i="3"/>
  <c r="BJ517" i="3"/>
  <c r="BI517" i="3"/>
  <c r="BQ516" i="3"/>
  <c r="BP516" i="3"/>
  <c r="BO516" i="3"/>
  <c r="BM516" i="3"/>
  <c r="BL516" i="3"/>
  <c r="BK516" i="3"/>
  <c r="BJ516" i="3"/>
  <c r="BI516" i="3"/>
  <c r="BQ515" i="3"/>
  <c r="BP515" i="3"/>
  <c r="BO515" i="3"/>
  <c r="BM515" i="3"/>
  <c r="BL515" i="3"/>
  <c r="BK515" i="3"/>
  <c r="BJ515" i="3"/>
  <c r="BI515" i="3"/>
  <c r="BQ514" i="3"/>
  <c r="BP514" i="3"/>
  <c r="BO514" i="3"/>
  <c r="BM514" i="3"/>
  <c r="BL514" i="3"/>
  <c r="BK514" i="3"/>
  <c r="BJ514" i="3"/>
  <c r="BI514" i="3"/>
  <c r="BQ513" i="3"/>
  <c r="BP513" i="3"/>
  <c r="BO513" i="3"/>
  <c r="BM513" i="3"/>
  <c r="BL513" i="3"/>
  <c r="BK513" i="3"/>
  <c r="BJ513" i="3"/>
  <c r="BI513" i="3"/>
  <c r="BQ512" i="3"/>
  <c r="BP512" i="3"/>
  <c r="BO512" i="3"/>
  <c r="BM512" i="3"/>
  <c r="BL512" i="3"/>
  <c r="BK512" i="3"/>
  <c r="BJ512" i="3"/>
  <c r="BI512" i="3"/>
  <c r="BQ511" i="3"/>
  <c r="BP511" i="3"/>
  <c r="BO511" i="3"/>
  <c r="BM511" i="3"/>
  <c r="BL511" i="3"/>
  <c r="BK511" i="3"/>
  <c r="BJ511" i="3"/>
  <c r="BI511" i="3"/>
  <c r="BQ510" i="3"/>
  <c r="BP510" i="3"/>
  <c r="BO510" i="3"/>
  <c r="BM510" i="3"/>
  <c r="BL510" i="3"/>
  <c r="BK510" i="3"/>
  <c r="BJ510" i="3"/>
  <c r="BI510" i="3"/>
  <c r="BQ509" i="3"/>
  <c r="BP509" i="3"/>
  <c r="BO509" i="3"/>
  <c r="BM509" i="3"/>
  <c r="BL509" i="3"/>
  <c r="BK509" i="3"/>
  <c r="BJ509" i="3"/>
  <c r="BI509" i="3"/>
  <c r="BQ508" i="3"/>
  <c r="BP508" i="3"/>
  <c r="BO508" i="3"/>
  <c r="BM508" i="3"/>
  <c r="BL508" i="3"/>
  <c r="BK508" i="3"/>
  <c r="BJ508" i="3"/>
  <c r="BI508" i="3"/>
  <c r="BQ507" i="3"/>
  <c r="BP507" i="3"/>
  <c r="BO507" i="3"/>
  <c r="BM507" i="3"/>
  <c r="BL507" i="3"/>
  <c r="BK507" i="3"/>
  <c r="BJ507" i="3"/>
  <c r="BI507" i="3"/>
  <c r="BQ506" i="3"/>
  <c r="BP506" i="3"/>
  <c r="BO506" i="3"/>
  <c r="BM506" i="3"/>
  <c r="BL506" i="3"/>
  <c r="BK506" i="3"/>
  <c r="BJ506" i="3"/>
  <c r="BI506" i="3"/>
  <c r="BQ505" i="3"/>
  <c r="BP505" i="3"/>
  <c r="BO505" i="3"/>
  <c r="BM505" i="3"/>
  <c r="BL505" i="3"/>
  <c r="BK505" i="3"/>
  <c r="BJ505" i="3"/>
  <c r="BI505" i="3"/>
  <c r="BQ504" i="3"/>
  <c r="BP504" i="3"/>
  <c r="BO504" i="3"/>
  <c r="BM504" i="3"/>
  <c r="BL504" i="3"/>
  <c r="BK504" i="3"/>
  <c r="BJ504" i="3"/>
  <c r="BI504" i="3"/>
  <c r="BQ503" i="3"/>
  <c r="BP503" i="3"/>
  <c r="BO503" i="3"/>
  <c r="BM503" i="3"/>
  <c r="BL503" i="3"/>
  <c r="BK503" i="3"/>
  <c r="BJ503" i="3"/>
  <c r="BI503" i="3"/>
  <c r="BQ502" i="3"/>
  <c r="BP502" i="3"/>
  <c r="BO502" i="3"/>
  <c r="BM502" i="3"/>
  <c r="BL502" i="3"/>
  <c r="BK502" i="3"/>
  <c r="BJ502" i="3"/>
  <c r="BI502" i="3"/>
  <c r="BQ501" i="3"/>
  <c r="BP501" i="3"/>
  <c r="BO501" i="3"/>
  <c r="BM501" i="3"/>
  <c r="BL501" i="3"/>
  <c r="BK501" i="3"/>
  <c r="BJ501" i="3"/>
  <c r="BI501" i="3"/>
  <c r="BQ500" i="3"/>
  <c r="BP500" i="3"/>
  <c r="BO500" i="3"/>
  <c r="BM500" i="3"/>
  <c r="BL500" i="3"/>
  <c r="BK500" i="3"/>
  <c r="BJ500" i="3"/>
  <c r="BI500" i="3"/>
  <c r="BQ499" i="3"/>
  <c r="BP499" i="3"/>
  <c r="BO499" i="3"/>
  <c r="BM499" i="3"/>
  <c r="BL499" i="3"/>
  <c r="BK499" i="3"/>
  <c r="BJ499" i="3"/>
  <c r="BI499" i="3"/>
  <c r="BQ498" i="3"/>
  <c r="BP498" i="3"/>
  <c r="BO498" i="3"/>
  <c r="BM498" i="3"/>
  <c r="BL498" i="3"/>
  <c r="BK498" i="3"/>
  <c r="BJ498" i="3"/>
  <c r="BI498" i="3"/>
  <c r="BQ497" i="3"/>
  <c r="BP497" i="3"/>
  <c r="BO497" i="3"/>
  <c r="BM497" i="3"/>
  <c r="BL497" i="3"/>
  <c r="BK497" i="3"/>
  <c r="BJ497" i="3"/>
  <c r="BI497" i="3"/>
  <c r="BQ496" i="3"/>
  <c r="BP496" i="3"/>
  <c r="BO496" i="3"/>
  <c r="BM496" i="3"/>
  <c r="BL496" i="3"/>
  <c r="BK496" i="3"/>
  <c r="BJ496" i="3"/>
  <c r="BI496" i="3"/>
  <c r="BQ495" i="3"/>
  <c r="BP495" i="3"/>
  <c r="BO495" i="3"/>
  <c r="BM495" i="3"/>
  <c r="BL495" i="3"/>
  <c r="BK495" i="3"/>
  <c r="BJ495" i="3"/>
  <c r="BI495" i="3"/>
  <c r="BQ494" i="3"/>
  <c r="BP494" i="3"/>
  <c r="BO494" i="3"/>
  <c r="BM494" i="3"/>
  <c r="BL494" i="3"/>
  <c r="BK494" i="3"/>
  <c r="BJ494" i="3"/>
  <c r="BI494" i="3"/>
  <c r="BQ493" i="3"/>
  <c r="BP493" i="3"/>
  <c r="BO493" i="3"/>
  <c r="BM493" i="3"/>
  <c r="BL493" i="3"/>
  <c r="BK493" i="3"/>
  <c r="BJ493" i="3"/>
  <c r="BI493" i="3"/>
  <c r="BQ492" i="3"/>
  <c r="BP492" i="3"/>
  <c r="BO492" i="3"/>
  <c r="BM492" i="3"/>
  <c r="BL492" i="3"/>
  <c r="BK492" i="3"/>
  <c r="BJ492" i="3"/>
  <c r="BI492" i="3"/>
  <c r="BQ491" i="3"/>
  <c r="BP491" i="3"/>
  <c r="BO491" i="3"/>
  <c r="BM491" i="3"/>
  <c r="BL491" i="3"/>
  <c r="BK491" i="3"/>
  <c r="BJ491" i="3"/>
  <c r="BI491" i="3"/>
  <c r="BQ490" i="3"/>
  <c r="BP490" i="3"/>
  <c r="BO490" i="3"/>
  <c r="BM490" i="3"/>
  <c r="BL490" i="3"/>
  <c r="BK490" i="3"/>
  <c r="BJ490" i="3"/>
  <c r="BI490" i="3"/>
  <c r="BQ489" i="3"/>
  <c r="BP489" i="3"/>
  <c r="BO489" i="3"/>
  <c r="BM489" i="3"/>
  <c r="BL489" i="3"/>
  <c r="BK489" i="3"/>
  <c r="BJ489" i="3"/>
  <c r="BI489" i="3"/>
  <c r="BQ488" i="3"/>
  <c r="BP488" i="3"/>
  <c r="BO488" i="3"/>
  <c r="BM488" i="3"/>
  <c r="BL488" i="3"/>
  <c r="BK488" i="3"/>
  <c r="BJ488" i="3"/>
  <c r="BI488" i="3"/>
  <c r="BQ487" i="3"/>
  <c r="BP487" i="3"/>
  <c r="BO487" i="3"/>
  <c r="BM487" i="3"/>
  <c r="BL487" i="3"/>
  <c r="BK487" i="3"/>
  <c r="BJ487" i="3"/>
  <c r="BI487" i="3"/>
  <c r="BQ486" i="3"/>
  <c r="BP486" i="3"/>
  <c r="BO486" i="3"/>
  <c r="BM486" i="3"/>
  <c r="BL486" i="3"/>
  <c r="BK486" i="3"/>
  <c r="BJ486" i="3"/>
  <c r="BI486" i="3"/>
  <c r="BQ485" i="3"/>
  <c r="BP485" i="3"/>
  <c r="BO485" i="3"/>
  <c r="BM485" i="3"/>
  <c r="BL485" i="3"/>
  <c r="BK485" i="3"/>
  <c r="BJ485" i="3"/>
  <c r="BI485" i="3"/>
  <c r="BQ484" i="3"/>
  <c r="BP484" i="3"/>
  <c r="BO484" i="3"/>
  <c r="BM484" i="3"/>
  <c r="BL484" i="3"/>
  <c r="BK484" i="3"/>
  <c r="BJ484" i="3"/>
  <c r="BI484" i="3"/>
  <c r="BQ483" i="3"/>
  <c r="BP483" i="3"/>
  <c r="BO483" i="3"/>
  <c r="BM483" i="3"/>
  <c r="BL483" i="3"/>
  <c r="BK483" i="3"/>
  <c r="BJ483" i="3"/>
  <c r="BI483" i="3"/>
  <c r="BQ482" i="3"/>
  <c r="BP482" i="3"/>
  <c r="BO482" i="3"/>
  <c r="BM482" i="3"/>
  <c r="BL482" i="3"/>
  <c r="BK482" i="3"/>
  <c r="BJ482" i="3"/>
  <c r="BI482" i="3"/>
  <c r="BQ481" i="3"/>
  <c r="BP481" i="3"/>
  <c r="BO481" i="3"/>
  <c r="BM481" i="3"/>
  <c r="BL481" i="3"/>
  <c r="BK481" i="3"/>
  <c r="BJ481" i="3"/>
  <c r="BI481" i="3"/>
  <c r="BQ480" i="3"/>
  <c r="BP480" i="3"/>
  <c r="BO480" i="3"/>
  <c r="BM480" i="3"/>
  <c r="BL480" i="3"/>
  <c r="BK480" i="3"/>
  <c r="BJ480" i="3"/>
  <c r="BI480" i="3"/>
  <c r="BQ479" i="3"/>
  <c r="BP479" i="3"/>
  <c r="BO479" i="3"/>
  <c r="BM479" i="3"/>
  <c r="BL479" i="3"/>
  <c r="BK479" i="3"/>
  <c r="BJ479" i="3"/>
  <c r="BI479" i="3"/>
  <c r="BQ478" i="3"/>
  <c r="BP478" i="3"/>
  <c r="BO478" i="3"/>
  <c r="BM478" i="3"/>
  <c r="BL478" i="3"/>
  <c r="BK478" i="3"/>
  <c r="BJ478" i="3"/>
  <c r="BI478" i="3"/>
  <c r="BQ477" i="3"/>
  <c r="BP477" i="3"/>
  <c r="BO477" i="3"/>
  <c r="BM477" i="3"/>
  <c r="BL477" i="3"/>
  <c r="BK477" i="3"/>
  <c r="BJ477" i="3"/>
  <c r="BI477" i="3"/>
  <c r="BQ476" i="3"/>
  <c r="BP476" i="3"/>
  <c r="BO476" i="3"/>
  <c r="BM476" i="3"/>
  <c r="BL476" i="3"/>
  <c r="BK476" i="3"/>
  <c r="BJ476" i="3"/>
  <c r="BI476" i="3"/>
  <c r="BQ475" i="3"/>
  <c r="BP475" i="3"/>
  <c r="BO475" i="3"/>
  <c r="BM475" i="3"/>
  <c r="BL475" i="3"/>
  <c r="BK475" i="3"/>
  <c r="BJ475" i="3"/>
  <c r="BI475" i="3"/>
  <c r="BQ474" i="3"/>
  <c r="BP474" i="3"/>
  <c r="BO474" i="3"/>
  <c r="BM474" i="3"/>
  <c r="BL474" i="3"/>
  <c r="BK474" i="3"/>
  <c r="BJ474" i="3"/>
  <c r="BI474" i="3"/>
  <c r="BQ473" i="3"/>
  <c r="BP473" i="3"/>
  <c r="BO473" i="3"/>
  <c r="BM473" i="3"/>
  <c r="BL473" i="3"/>
  <c r="BK473" i="3"/>
  <c r="BJ473" i="3"/>
  <c r="BI473" i="3"/>
  <c r="BQ472" i="3"/>
  <c r="BP472" i="3"/>
  <c r="BO472" i="3"/>
  <c r="BM472" i="3"/>
  <c r="BL472" i="3"/>
  <c r="BK472" i="3"/>
  <c r="BJ472" i="3"/>
  <c r="BI472" i="3"/>
  <c r="BQ471" i="3"/>
  <c r="BP471" i="3"/>
  <c r="BO471" i="3"/>
  <c r="BM471" i="3"/>
  <c r="BL471" i="3"/>
  <c r="BK471" i="3"/>
  <c r="BJ471" i="3"/>
  <c r="BI471" i="3"/>
  <c r="BQ470" i="3"/>
  <c r="BP470" i="3"/>
  <c r="BO470" i="3"/>
  <c r="BM470" i="3"/>
  <c r="BL470" i="3"/>
  <c r="BK470" i="3"/>
  <c r="BJ470" i="3"/>
  <c r="BI470" i="3"/>
  <c r="BQ469" i="3"/>
  <c r="BP469" i="3"/>
  <c r="BO469" i="3"/>
  <c r="BM469" i="3"/>
  <c r="BL469" i="3"/>
  <c r="BK469" i="3"/>
  <c r="BJ469" i="3"/>
  <c r="BI469" i="3"/>
  <c r="BQ468" i="3"/>
  <c r="BP468" i="3"/>
  <c r="BO468" i="3"/>
  <c r="BM468" i="3"/>
  <c r="BL468" i="3"/>
  <c r="BK468" i="3"/>
  <c r="BJ468" i="3"/>
  <c r="BI468" i="3"/>
  <c r="BQ467" i="3"/>
  <c r="BP467" i="3"/>
  <c r="BO467" i="3"/>
  <c r="BM467" i="3"/>
  <c r="BL467" i="3"/>
  <c r="BK467" i="3"/>
  <c r="BJ467" i="3"/>
  <c r="BI467" i="3"/>
  <c r="BQ466" i="3"/>
  <c r="BP466" i="3"/>
  <c r="BO466" i="3"/>
  <c r="BM466" i="3"/>
  <c r="BL466" i="3"/>
  <c r="BK466" i="3"/>
  <c r="BJ466" i="3"/>
  <c r="BI466" i="3"/>
  <c r="BQ465" i="3"/>
  <c r="BP465" i="3"/>
  <c r="BO465" i="3"/>
  <c r="BM465" i="3"/>
  <c r="BL465" i="3"/>
  <c r="BK465" i="3"/>
  <c r="BJ465" i="3"/>
  <c r="BI465" i="3"/>
  <c r="BQ464" i="3"/>
  <c r="BP464" i="3"/>
  <c r="BO464" i="3"/>
  <c r="BM464" i="3"/>
  <c r="BL464" i="3"/>
  <c r="BK464" i="3"/>
  <c r="BJ464" i="3"/>
  <c r="BI464" i="3"/>
  <c r="BQ463" i="3"/>
  <c r="BP463" i="3"/>
  <c r="BO463" i="3"/>
  <c r="BM463" i="3"/>
  <c r="BL463" i="3"/>
  <c r="BK463" i="3"/>
  <c r="BJ463" i="3"/>
  <c r="BI463" i="3"/>
  <c r="BQ462" i="3"/>
  <c r="BP462" i="3"/>
  <c r="BO462" i="3"/>
  <c r="BM462" i="3"/>
  <c r="BL462" i="3"/>
  <c r="BK462" i="3"/>
  <c r="BJ462" i="3"/>
  <c r="BI462" i="3"/>
  <c r="BQ461" i="3"/>
  <c r="BP461" i="3"/>
  <c r="BO461" i="3"/>
  <c r="BM461" i="3"/>
  <c r="BL461" i="3"/>
  <c r="BK461" i="3"/>
  <c r="BJ461" i="3"/>
  <c r="BI461" i="3"/>
  <c r="BQ460" i="3"/>
  <c r="BP460" i="3"/>
  <c r="BO460" i="3"/>
  <c r="BM460" i="3"/>
  <c r="BL460" i="3"/>
  <c r="BK460" i="3"/>
  <c r="BJ460" i="3"/>
  <c r="BI460" i="3"/>
  <c r="BQ459" i="3"/>
  <c r="BP459" i="3"/>
  <c r="BO459" i="3"/>
  <c r="BM459" i="3"/>
  <c r="BL459" i="3"/>
  <c r="BK459" i="3"/>
  <c r="BJ459" i="3"/>
  <c r="BI459" i="3"/>
  <c r="BQ458" i="3"/>
  <c r="BP458" i="3"/>
  <c r="BO458" i="3"/>
  <c r="BM458" i="3"/>
  <c r="BL458" i="3"/>
  <c r="BK458" i="3"/>
  <c r="BJ458" i="3"/>
  <c r="BI458" i="3"/>
  <c r="BQ457" i="3"/>
  <c r="BP457" i="3"/>
  <c r="BO457" i="3"/>
  <c r="BM457" i="3"/>
  <c r="BL457" i="3"/>
  <c r="BK457" i="3"/>
  <c r="BJ457" i="3"/>
  <c r="BI457" i="3"/>
  <c r="BQ456" i="3"/>
  <c r="BP456" i="3"/>
  <c r="BO456" i="3"/>
  <c r="BM456" i="3"/>
  <c r="BL456" i="3"/>
  <c r="BK456" i="3"/>
  <c r="BJ456" i="3"/>
  <c r="BI456" i="3"/>
  <c r="BQ455" i="3"/>
  <c r="BP455" i="3"/>
  <c r="BO455" i="3"/>
  <c r="BM455" i="3"/>
  <c r="BL455" i="3"/>
  <c r="BK455" i="3"/>
  <c r="BJ455" i="3"/>
  <c r="BI455" i="3"/>
  <c r="BQ454" i="3"/>
  <c r="BP454" i="3"/>
  <c r="BO454" i="3"/>
  <c r="BM454" i="3"/>
  <c r="BL454" i="3"/>
  <c r="BK454" i="3"/>
  <c r="BJ454" i="3"/>
  <c r="BI454" i="3"/>
  <c r="BQ453" i="3"/>
  <c r="BP453" i="3"/>
  <c r="BO453" i="3"/>
  <c r="BM453" i="3"/>
  <c r="BL453" i="3"/>
  <c r="BK453" i="3"/>
  <c r="BJ453" i="3"/>
  <c r="BI453" i="3"/>
  <c r="BQ452" i="3"/>
  <c r="BP452" i="3"/>
  <c r="BO452" i="3"/>
  <c r="BM452" i="3"/>
  <c r="BL452" i="3"/>
  <c r="BK452" i="3"/>
  <c r="BJ452" i="3"/>
  <c r="BI452" i="3"/>
  <c r="BQ451" i="3"/>
  <c r="BP451" i="3"/>
  <c r="BO451" i="3"/>
  <c r="BM451" i="3"/>
  <c r="BL451" i="3"/>
  <c r="BK451" i="3"/>
  <c r="BJ451" i="3"/>
  <c r="BI451" i="3"/>
  <c r="BQ450" i="3"/>
  <c r="BP450" i="3"/>
  <c r="BO450" i="3"/>
  <c r="BM450" i="3"/>
  <c r="BL450" i="3"/>
  <c r="BK450" i="3"/>
  <c r="BJ450" i="3"/>
  <c r="BI450" i="3"/>
  <c r="BQ449" i="3"/>
  <c r="BP449" i="3"/>
  <c r="BO449" i="3"/>
  <c r="BM449" i="3"/>
  <c r="BL449" i="3"/>
  <c r="BK449" i="3"/>
  <c r="BJ449" i="3"/>
  <c r="BI449" i="3"/>
  <c r="BQ448" i="3"/>
  <c r="BP448" i="3"/>
  <c r="BO448" i="3"/>
  <c r="BM448" i="3"/>
  <c r="BL448" i="3"/>
  <c r="BK448" i="3"/>
  <c r="BJ448" i="3"/>
  <c r="BI448" i="3"/>
  <c r="BQ447" i="3"/>
  <c r="BP447" i="3"/>
  <c r="BO447" i="3"/>
  <c r="BM447" i="3"/>
  <c r="BL447" i="3"/>
  <c r="BK447" i="3"/>
  <c r="BJ447" i="3"/>
  <c r="BI447" i="3"/>
  <c r="BQ446" i="3"/>
  <c r="BP446" i="3"/>
  <c r="BO446" i="3"/>
  <c r="BM446" i="3"/>
  <c r="BL446" i="3"/>
  <c r="BK446" i="3"/>
  <c r="BJ446" i="3"/>
  <c r="BI446" i="3"/>
  <c r="BQ445" i="3"/>
  <c r="BP445" i="3"/>
  <c r="BO445" i="3"/>
  <c r="BM445" i="3"/>
  <c r="BL445" i="3"/>
  <c r="BK445" i="3"/>
  <c r="BJ445" i="3"/>
  <c r="BI445" i="3"/>
  <c r="BQ444" i="3"/>
  <c r="BP444" i="3"/>
  <c r="BO444" i="3"/>
  <c r="BM444" i="3"/>
  <c r="BL444" i="3"/>
  <c r="BK444" i="3"/>
  <c r="BJ444" i="3"/>
  <c r="BI444" i="3"/>
  <c r="BQ443" i="3"/>
  <c r="BP443" i="3"/>
  <c r="BO443" i="3"/>
  <c r="BM443" i="3"/>
  <c r="BL443" i="3"/>
  <c r="BK443" i="3"/>
  <c r="BJ443" i="3"/>
  <c r="BI443" i="3"/>
  <c r="BQ442" i="3"/>
  <c r="BP442" i="3"/>
  <c r="BO442" i="3"/>
  <c r="BM442" i="3"/>
  <c r="BL442" i="3"/>
  <c r="BK442" i="3"/>
  <c r="BJ442" i="3"/>
  <c r="BI442" i="3"/>
  <c r="BQ441" i="3"/>
  <c r="BP441" i="3"/>
  <c r="BO441" i="3"/>
  <c r="BM441" i="3"/>
  <c r="BL441" i="3"/>
  <c r="BK441" i="3"/>
  <c r="BJ441" i="3"/>
  <c r="BI441" i="3"/>
  <c r="BQ440" i="3"/>
  <c r="BP440" i="3"/>
  <c r="BO440" i="3"/>
  <c r="BM440" i="3"/>
  <c r="BL440" i="3"/>
  <c r="BK440" i="3"/>
  <c r="BJ440" i="3"/>
  <c r="BI440" i="3"/>
  <c r="BQ439" i="3"/>
  <c r="BP439" i="3"/>
  <c r="BO439" i="3"/>
  <c r="BM439" i="3"/>
  <c r="BL439" i="3"/>
  <c r="BK439" i="3"/>
  <c r="BJ439" i="3"/>
  <c r="BI439" i="3"/>
  <c r="BQ438" i="3"/>
  <c r="BP438" i="3"/>
  <c r="BO438" i="3"/>
  <c r="BM438" i="3"/>
  <c r="BL438" i="3"/>
  <c r="BK438" i="3"/>
  <c r="BJ438" i="3"/>
  <c r="BI438" i="3"/>
  <c r="BQ437" i="3"/>
  <c r="BP437" i="3"/>
  <c r="BO437" i="3"/>
  <c r="BM437" i="3"/>
  <c r="BL437" i="3"/>
  <c r="BK437" i="3"/>
  <c r="BJ437" i="3"/>
  <c r="BI437" i="3"/>
  <c r="BQ436" i="3"/>
  <c r="BP436" i="3"/>
  <c r="BO436" i="3"/>
  <c r="BM436" i="3"/>
  <c r="BL436" i="3"/>
  <c r="BK436" i="3"/>
  <c r="BJ436" i="3"/>
  <c r="BI436" i="3"/>
  <c r="BQ435" i="3"/>
  <c r="BP435" i="3"/>
  <c r="BO435" i="3"/>
  <c r="BM435" i="3"/>
  <c r="BL435" i="3"/>
  <c r="BK435" i="3"/>
  <c r="BJ435" i="3"/>
  <c r="BI435" i="3"/>
  <c r="BQ434" i="3"/>
  <c r="BP434" i="3"/>
  <c r="BO434" i="3"/>
  <c r="BM434" i="3"/>
  <c r="BL434" i="3"/>
  <c r="BK434" i="3"/>
  <c r="BJ434" i="3"/>
  <c r="BI434" i="3"/>
  <c r="BQ433" i="3"/>
  <c r="BP433" i="3"/>
  <c r="BO433" i="3"/>
  <c r="BM433" i="3"/>
  <c r="BL433" i="3"/>
  <c r="BK433" i="3"/>
  <c r="BJ433" i="3"/>
  <c r="BI433" i="3"/>
  <c r="BQ432" i="3"/>
  <c r="BP432" i="3"/>
  <c r="BO432" i="3"/>
  <c r="BM432" i="3"/>
  <c r="BL432" i="3"/>
  <c r="BK432" i="3"/>
  <c r="BJ432" i="3"/>
  <c r="BI432" i="3"/>
  <c r="BQ431" i="3"/>
  <c r="BP431" i="3"/>
  <c r="BO431" i="3"/>
  <c r="BM431" i="3"/>
  <c r="BL431" i="3"/>
  <c r="BK431" i="3"/>
  <c r="BJ431" i="3"/>
  <c r="BI431" i="3"/>
  <c r="BQ430" i="3"/>
  <c r="BP430" i="3"/>
  <c r="BO430" i="3"/>
  <c r="BM430" i="3"/>
  <c r="BL430" i="3"/>
  <c r="BK430" i="3"/>
  <c r="BJ430" i="3"/>
  <c r="BI430" i="3"/>
  <c r="BQ429" i="3"/>
  <c r="BP429" i="3"/>
  <c r="BO429" i="3"/>
  <c r="BM429" i="3"/>
  <c r="BL429" i="3"/>
  <c r="BK429" i="3"/>
  <c r="BJ429" i="3"/>
  <c r="BI429" i="3"/>
  <c r="BQ428" i="3"/>
  <c r="BP428" i="3"/>
  <c r="BO428" i="3"/>
  <c r="BM428" i="3"/>
  <c r="BL428" i="3"/>
  <c r="BK428" i="3"/>
  <c r="BJ428" i="3"/>
  <c r="BI428" i="3"/>
  <c r="BQ427" i="3"/>
  <c r="BP427" i="3"/>
  <c r="BO427" i="3"/>
  <c r="BM427" i="3"/>
  <c r="BL427" i="3"/>
  <c r="BK427" i="3"/>
  <c r="BJ427" i="3"/>
  <c r="BI427" i="3"/>
  <c r="BQ426" i="3"/>
  <c r="BP426" i="3"/>
  <c r="BO426" i="3"/>
  <c r="BM426" i="3"/>
  <c r="BL426" i="3"/>
  <c r="BK426" i="3"/>
  <c r="BJ426" i="3"/>
  <c r="BI426" i="3"/>
  <c r="BQ425" i="3"/>
  <c r="BP425" i="3"/>
  <c r="BO425" i="3"/>
  <c r="BM425" i="3"/>
  <c r="BL425" i="3"/>
  <c r="BK425" i="3"/>
  <c r="BJ425" i="3"/>
  <c r="BI425" i="3"/>
  <c r="BQ424" i="3"/>
  <c r="BP424" i="3"/>
  <c r="BO424" i="3"/>
  <c r="BM424" i="3"/>
  <c r="BL424" i="3"/>
  <c r="BK424" i="3"/>
  <c r="BJ424" i="3"/>
  <c r="BI424" i="3"/>
  <c r="BQ423" i="3"/>
  <c r="BP423" i="3"/>
  <c r="BO423" i="3"/>
  <c r="BM423" i="3"/>
  <c r="BL423" i="3"/>
  <c r="BK423" i="3"/>
  <c r="BJ423" i="3"/>
  <c r="BI423" i="3"/>
  <c r="BQ422" i="3"/>
  <c r="BP422" i="3"/>
  <c r="BO422" i="3"/>
  <c r="BM422" i="3"/>
  <c r="BL422" i="3"/>
  <c r="BK422" i="3"/>
  <c r="BJ422" i="3"/>
  <c r="BI422" i="3"/>
  <c r="BQ421" i="3"/>
  <c r="BP421" i="3"/>
  <c r="BO421" i="3"/>
  <c r="BM421" i="3"/>
  <c r="BL421" i="3"/>
  <c r="BK421" i="3"/>
  <c r="BJ421" i="3"/>
  <c r="BI421" i="3"/>
  <c r="BQ420" i="3"/>
  <c r="BP420" i="3"/>
  <c r="BO420" i="3"/>
  <c r="BM420" i="3"/>
  <c r="BL420" i="3"/>
  <c r="BK420" i="3"/>
  <c r="BJ420" i="3"/>
  <c r="BI420" i="3"/>
  <c r="BQ419" i="3"/>
  <c r="BP419" i="3"/>
  <c r="BO419" i="3"/>
  <c r="BM419" i="3"/>
  <c r="BL419" i="3"/>
  <c r="BK419" i="3"/>
  <c r="BJ419" i="3"/>
  <c r="BI419" i="3"/>
  <c r="BQ418" i="3"/>
  <c r="BP418" i="3"/>
  <c r="BO418" i="3"/>
  <c r="BM418" i="3"/>
  <c r="BL418" i="3"/>
  <c r="BK418" i="3"/>
  <c r="BJ418" i="3"/>
  <c r="BI418" i="3"/>
  <c r="BQ417" i="3"/>
  <c r="BP417" i="3"/>
  <c r="BO417" i="3"/>
  <c r="BM417" i="3"/>
  <c r="BL417" i="3"/>
  <c r="BK417" i="3"/>
  <c r="BJ417" i="3"/>
  <c r="BI417" i="3"/>
  <c r="BQ416" i="3"/>
  <c r="BP416" i="3"/>
  <c r="BO416" i="3"/>
  <c r="BM416" i="3"/>
  <c r="BL416" i="3"/>
  <c r="BK416" i="3"/>
  <c r="BJ416" i="3"/>
  <c r="BI416" i="3"/>
  <c r="BQ415" i="3"/>
  <c r="BP415" i="3"/>
  <c r="BO415" i="3"/>
  <c r="BM415" i="3"/>
  <c r="BL415" i="3"/>
  <c r="BK415" i="3"/>
  <c r="BJ415" i="3"/>
  <c r="BI415" i="3"/>
  <c r="BQ414" i="3"/>
  <c r="BP414" i="3"/>
  <c r="BO414" i="3"/>
  <c r="BM414" i="3"/>
  <c r="BL414" i="3"/>
  <c r="BK414" i="3"/>
  <c r="BJ414" i="3"/>
  <c r="BI414" i="3"/>
  <c r="BQ413" i="3"/>
  <c r="BP413" i="3"/>
  <c r="BO413" i="3"/>
  <c r="BM413" i="3"/>
  <c r="BL413" i="3"/>
  <c r="BK413" i="3"/>
  <c r="BJ413" i="3"/>
  <c r="BI413" i="3"/>
  <c r="BQ412" i="3"/>
  <c r="BP412" i="3"/>
  <c r="BO412" i="3"/>
  <c r="BM412" i="3"/>
  <c r="BL412" i="3"/>
  <c r="BK412" i="3"/>
  <c r="BJ412" i="3"/>
  <c r="BI412" i="3"/>
  <c r="BQ411" i="3"/>
  <c r="BP411" i="3"/>
  <c r="BO411" i="3"/>
  <c r="BM411" i="3"/>
  <c r="BL411" i="3"/>
  <c r="BK411" i="3"/>
  <c r="BJ411" i="3"/>
  <c r="BI411" i="3"/>
  <c r="BQ410" i="3"/>
  <c r="BP410" i="3"/>
  <c r="BO410" i="3"/>
  <c r="BM410" i="3"/>
  <c r="BL410" i="3"/>
  <c r="BK410" i="3"/>
  <c r="BJ410" i="3"/>
  <c r="BI410" i="3"/>
  <c r="BQ409" i="3"/>
  <c r="BP409" i="3"/>
  <c r="BO409" i="3"/>
  <c r="BM409" i="3"/>
  <c r="BL409" i="3"/>
  <c r="BK409" i="3"/>
  <c r="BJ409" i="3"/>
  <c r="BI409" i="3"/>
  <c r="BQ408" i="3"/>
  <c r="BP408" i="3"/>
  <c r="BO408" i="3"/>
  <c r="BM408" i="3"/>
  <c r="BL408" i="3"/>
  <c r="BK408" i="3"/>
  <c r="BJ408" i="3"/>
  <c r="BI408" i="3"/>
  <c r="BQ407" i="3"/>
  <c r="BP407" i="3"/>
  <c r="BO407" i="3"/>
  <c r="BM407" i="3"/>
  <c r="BL407" i="3"/>
  <c r="BK407" i="3"/>
  <c r="BJ407" i="3"/>
  <c r="BI407" i="3"/>
  <c r="BQ406" i="3"/>
  <c r="BP406" i="3"/>
  <c r="BO406" i="3"/>
  <c r="BM406" i="3"/>
  <c r="BL406" i="3"/>
  <c r="BK406" i="3"/>
  <c r="BJ406" i="3"/>
  <c r="BI406" i="3"/>
  <c r="BQ405" i="3"/>
  <c r="BP405" i="3"/>
  <c r="BO405" i="3"/>
  <c r="BM405" i="3"/>
  <c r="BL405" i="3"/>
  <c r="BK405" i="3"/>
  <c r="BJ405" i="3"/>
  <c r="BI405" i="3"/>
  <c r="BQ404" i="3"/>
  <c r="BP404" i="3"/>
  <c r="BO404" i="3"/>
  <c r="BM404" i="3"/>
  <c r="BL404" i="3"/>
  <c r="BK404" i="3"/>
  <c r="BJ404" i="3"/>
  <c r="BI404" i="3"/>
  <c r="BQ403" i="3"/>
  <c r="BP403" i="3"/>
  <c r="BO403" i="3"/>
  <c r="BM403" i="3"/>
  <c r="BL403" i="3"/>
  <c r="BK403" i="3"/>
  <c r="BJ403" i="3"/>
  <c r="BI403" i="3"/>
  <c r="BQ402" i="3"/>
  <c r="BP402" i="3"/>
  <c r="BO402" i="3"/>
  <c r="BM402" i="3"/>
  <c r="BL402" i="3"/>
  <c r="BK402" i="3"/>
  <c r="BJ402" i="3"/>
  <c r="BI402" i="3"/>
  <c r="BQ401" i="3"/>
  <c r="BP401" i="3"/>
  <c r="BO401" i="3"/>
  <c r="BM401" i="3"/>
  <c r="BL401" i="3"/>
  <c r="BK401" i="3"/>
  <c r="BJ401" i="3"/>
  <c r="BI401" i="3"/>
  <c r="BQ400" i="3"/>
  <c r="BP400" i="3"/>
  <c r="BO400" i="3"/>
  <c r="BM400" i="3"/>
  <c r="BL400" i="3"/>
  <c r="BK400" i="3"/>
  <c r="BJ400" i="3"/>
  <c r="BI400" i="3"/>
  <c r="BQ399" i="3"/>
  <c r="BP399" i="3"/>
  <c r="BO399" i="3"/>
  <c r="BM399" i="3"/>
  <c r="BL399" i="3"/>
  <c r="BK399" i="3"/>
  <c r="BJ399" i="3"/>
  <c r="BI399" i="3"/>
  <c r="BQ398" i="3"/>
  <c r="BP398" i="3"/>
  <c r="BO398" i="3"/>
  <c r="BM398" i="3"/>
  <c r="BL398" i="3"/>
  <c r="BK398" i="3"/>
  <c r="BJ398" i="3"/>
  <c r="BI398" i="3"/>
  <c r="BQ397" i="3"/>
  <c r="BP397" i="3"/>
  <c r="BO397" i="3"/>
  <c r="BM397" i="3"/>
  <c r="BL397" i="3"/>
  <c r="BK397" i="3"/>
  <c r="BJ397" i="3"/>
  <c r="BI397" i="3"/>
  <c r="BQ396" i="3"/>
  <c r="BP396" i="3"/>
  <c r="BO396" i="3"/>
  <c r="BM396" i="3"/>
  <c r="BL396" i="3"/>
  <c r="BK396" i="3"/>
  <c r="BJ396" i="3"/>
  <c r="BI396" i="3"/>
  <c r="BQ395" i="3"/>
  <c r="BP395" i="3"/>
  <c r="BO395" i="3"/>
  <c r="BM395" i="3"/>
  <c r="BL395" i="3"/>
  <c r="BK395" i="3"/>
  <c r="BJ395" i="3"/>
  <c r="BI395" i="3"/>
  <c r="BQ394" i="3"/>
  <c r="BP394" i="3"/>
  <c r="BO394" i="3"/>
  <c r="BM394" i="3"/>
  <c r="BL394" i="3"/>
  <c r="BK394" i="3"/>
  <c r="BJ394" i="3"/>
  <c r="BI394" i="3"/>
  <c r="BQ393" i="3"/>
  <c r="BP393" i="3"/>
  <c r="BO393" i="3"/>
  <c r="BM393" i="3"/>
  <c r="BL393" i="3"/>
  <c r="BK393" i="3"/>
  <c r="BJ393" i="3"/>
  <c r="BI393" i="3"/>
  <c r="BQ392" i="3"/>
  <c r="BP392" i="3"/>
  <c r="BO392" i="3"/>
  <c r="BM392" i="3"/>
  <c r="BL392" i="3"/>
  <c r="BK392" i="3"/>
  <c r="BJ392" i="3"/>
  <c r="BI392" i="3"/>
  <c r="BQ391" i="3"/>
  <c r="BP391" i="3"/>
  <c r="BO391" i="3"/>
  <c r="BM391" i="3"/>
  <c r="BL391" i="3"/>
  <c r="BK391" i="3"/>
  <c r="BJ391" i="3"/>
  <c r="BI391" i="3"/>
  <c r="BQ390" i="3"/>
  <c r="BP390" i="3"/>
  <c r="BO390" i="3"/>
  <c r="BM390" i="3"/>
  <c r="BL390" i="3"/>
  <c r="BK390" i="3"/>
  <c r="BJ390" i="3"/>
  <c r="BI390" i="3"/>
  <c r="BQ389" i="3"/>
  <c r="BP389" i="3"/>
  <c r="BO389" i="3"/>
  <c r="BM389" i="3"/>
  <c r="BL389" i="3"/>
  <c r="BK389" i="3"/>
  <c r="BJ389" i="3"/>
  <c r="BI389" i="3"/>
  <c r="BQ388" i="3"/>
  <c r="BP388" i="3"/>
  <c r="BO388" i="3"/>
  <c r="BM388" i="3"/>
  <c r="BL388" i="3"/>
  <c r="BK388" i="3"/>
  <c r="BJ388" i="3"/>
  <c r="BI388" i="3"/>
  <c r="BQ387" i="3"/>
  <c r="BP387" i="3"/>
  <c r="BO387" i="3"/>
  <c r="BM387" i="3"/>
  <c r="BL387" i="3"/>
  <c r="BK387" i="3"/>
  <c r="BJ387" i="3"/>
  <c r="BI387" i="3"/>
  <c r="BQ386" i="3"/>
  <c r="BP386" i="3"/>
  <c r="BO386" i="3"/>
  <c r="BM386" i="3"/>
  <c r="BL386" i="3"/>
  <c r="BK386" i="3"/>
  <c r="BJ386" i="3"/>
  <c r="BI386" i="3"/>
  <c r="BQ385" i="3"/>
  <c r="BP385" i="3"/>
  <c r="BO385" i="3"/>
  <c r="BM385" i="3"/>
  <c r="BL385" i="3"/>
  <c r="BK385" i="3"/>
  <c r="BJ385" i="3"/>
  <c r="BI385" i="3"/>
  <c r="BQ384" i="3"/>
  <c r="BP384" i="3"/>
  <c r="BO384" i="3"/>
  <c r="BM384" i="3"/>
  <c r="BL384" i="3"/>
  <c r="BK384" i="3"/>
  <c r="BJ384" i="3"/>
  <c r="BI384" i="3"/>
  <c r="BQ383" i="3"/>
  <c r="BP383" i="3"/>
  <c r="BO383" i="3"/>
  <c r="BM383" i="3"/>
  <c r="BL383" i="3"/>
  <c r="BK383" i="3"/>
  <c r="BJ383" i="3"/>
  <c r="BI383" i="3"/>
  <c r="BQ382" i="3"/>
  <c r="BP382" i="3"/>
  <c r="BO382" i="3"/>
  <c r="BM382" i="3"/>
  <c r="BL382" i="3"/>
  <c r="BK382" i="3"/>
  <c r="BJ382" i="3"/>
  <c r="BI382" i="3"/>
  <c r="BQ381" i="3"/>
  <c r="BP381" i="3"/>
  <c r="BO381" i="3"/>
  <c r="BM381" i="3"/>
  <c r="BL381" i="3"/>
  <c r="BK381" i="3"/>
  <c r="BJ381" i="3"/>
  <c r="BI381" i="3"/>
  <c r="BQ380" i="3"/>
  <c r="BP380" i="3"/>
  <c r="BO380" i="3"/>
  <c r="BM380" i="3"/>
  <c r="BL380" i="3"/>
  <c r="BK380" i="3"/>
  <c r="BJ380" i="3"/>
  <c r="BI380" i="3"/>
  <c r="BQ379" i="3"/>
  <c r="BP379" i="3"/>
  <c r="BO379" i="3"/>
  <c r="BM379" i="3"/>
  <c r="BL379" i="3"/>
  <c r="BK379" i="3"/>
  <c r="BJ379" i="3"/>
  <c r="BI379" i="3"/>
  <c r="BQ378" i="3"/>
  <c r="BP378" i="3"/>
  <c r="BO378" i="3"/>
  <c r="BM378" i="3"/>
  <c r="BL378" i="3"/>
  <c r="BK378" i="3"/>
  <c r="BJ378" i="3"/>
  <c r="BI378" i="3"/>
  <c r="BQ377" i="3"/>
  <c r="BP377" i="3"/>
  <c r="BO377" i="3"/>
  <c r="BM377" i="3"/>
  <c r="BL377" i="3"/>
  <c r="BK377" i="3"/>
  <c r="BJ377" i="3"/>
  <c r="BI377" i="3"/>
  <c r="BQ376" i="3"/>
  <c r="BP376" i="3"/>
  <c r="BO376" i="3"/>
  <c r="BM376" i="3"/>
  <c r="BL376" i="3"/>
  <c r="BK376" i="3"/>
  <c r="BJ376" i="3"/>
  <c r="BI376" i="3"/>
  <c r="BQ375" i="3"/>
  <c r="BP375" i="3"/>
  <c r="BO375" i="3"/>
  <c r="BM375" i="3"/>
  <c r="BL375" i="3"/>
  <c r="BK375" i="3"/>
  <c r="BJ375" i="3"/>
  <c r="BI375" i="3"/>
  <c r="BQ374" i="3"/>
  <c r="BP374" i="3"/>
  <c r="BO374" i="3"/>
  <c r="BM374" i="3"/>
  <c r="BL374" i="3"/>
  <c r="BK374" i="3"/>
  <c r="BJ374" i="3"/>
  <c r="BI374" i="3"/>
  <c r="BQ373" i="3"/>
  <c r="BP373" i="3"/>
  <c r="BO373" i="3"/>
  <c r="BM373" i="3"/>
  <c r="BL373" i="3"/>
  <c r="BK373" i="3"/>
  <c r="BJ373" i="3"/>
  <c r="BI373" i="3"/>
  <c r="BQ372" i="3"/>
  <c r="BP372" i="3"/>
  <c r="BO372" i="3"/>
  <c r="BM372" i="3"/>
  <c r="BL372" i="3"/>
  <c r="BK372" i="3"/>
  <c r="BJ372" i="3"/>
  <c r="BI372" i="3"/>
  <c r="BQ371" i="3"/>
  <c r="BP371" i="3"/>
  <c r="BO371" i="3"/>
  <c r="BM371" i="3"/>
  <c r="BL371" i="3"/>
  <c r="BK371" i="3"/>
  <c r="BJ371" i="3"/>
  <c r="BI371" i="3"/>
  <c r="BQ370" i="3"/>
  <c r="BP370" i="3"/>
  <c r="BO370" i="3"/>
  <c r="BM370" i="3"/>
  <c r="BL370" i="3"/>
  <c r="BK370" i="3"/>
  <c r="BJ370" i="3"/>
  <c r="BI370" i="3"/>
  <c r="BQ369" i="3"/>
  <c r="BP369" i="3"/>
  <c r="BO369" i="3"/>
  <c r="BM369" i="3"/>
  <c r="BL369" i="3"/>
  <c r="BK369" i="3"/>
  <c r="BJ369" i="3"/>
  <c r="BI369" i="3"/>
  <c r="BQ368" i="3"/>
  <c r="BP368" i="3"/>
  <c r="BO368" i="3"/>
  <c r="BM368" i="3"/>
  <c r="BL368" i="3"/>
  <c r="BK368" i="3"/>
  <c r="BJ368" i="3"/>
  <c r="BI368" i="3"/>
  <c r="BQ367" i="3"/>
  <c r="BP367" i="3"/>
  <c r="BO367" i="3"/>
  <c r="BM367" i="3"/>
  <c r="BL367" i="3"/>
  <c r="BK367" i="3"/>
  <c r="BJ367" i="3"/>
  <c r="BI367" i="3"/>
  <c r="BQ366" i="3"/>
  <c r="BP366" i="3"/>
  <c r="BO366" i="3"/>
  <c r="BM366" i="3"/>
  <c r="BL366" i="3"/>
  <c r="BK366" i="3"/>
  <c r="BJ366" i="3"/>
  <c r="BI366" i="3"/>
  <c r="BQ365" i="3"/>
  <c r="BP365" i="3"/>
  <c r="BO365" i="3"/>
  <c r="BM365" i="3"/>
  <c r="BL365" i="3"/>
  <c r="BK365" i="3"/>
  <c r="BJ365" i="3"/>
  <c r="BI365" i="3"/>
  <c r="BQ364" i="3"/>
  <c r="BP364" i="3"/>
  <c r="BO364" i="3"/>
  <c r="BM364" i="3"/>
  <c r="BL364" i="3"/>
  <c r="BK364" i="3"/>
  <c r="BJ364" i="3"/>
  <c r="BI364" i="3"/>
  <c r="BQ363" i="3"/>
  <c r="BP363" i="3"/>
  <c r="BO363" i="3"/>
  <c r="BM363" i="3"/>
  <c r="BL363" i="3"/>
  <c r="BK363" i="3"/>
  <c r="BJ363" i="3"/>
  <c r="BI363" i="3"/>
  <c r="BQ362" i="3"/>
  <c r="BP362" i="3"/>
  <c r="BO362" i="3"/>
  <c r="BM362" i="3"/>
  <c r="BL362" i="3"/>
  <c r="BK362" i="3"/>
  <c r="BJ362" i="3"/>
  <c r="BI362" i="3"/>
  <c r="BQ361" i="3"/>
  <c r="BP361" i="3"/>
  <c r="BO361" i="3"/>
  <c r="BM361" i="3"/>
  <c r="BL361" i="3"/>
  <c r="BK361" i="3"/>
  <c r="BJ361" i="3"/>
  <c r="BI361" i="3"/>
  <c r="BQ360" i="3"/>
  <c r="BP360" i="3"/>
  <c r="BO360" i="3"/>
  <c r="BM360" i="3"/>
  <c r="BL360" i="3"/>
  <c r="BK360" i="3"/>
  <c r="BJ360" i="3"/>
  <c r="BI360" i="3"/>
  <c r="BQ359" i="3"/>
  <c r="BP359" i="3"/>
  <c r="BO359" i="3"/>
  <c r="BM359" i="3"/>
  <c r="BL359" i="3"/>
  <c r="BK359" i="3"/>
  <c r="BJ359" i="3"/>
  <c r="BI359" i="3"/>
  <c r="BQ358" i="3"/>
  <c r="BP358" i="3"/>
  <c r="BO358" i="3"/>
  <c r="BM358" i="3"/>
  <c r="BL358" i="3"/>
  <c r="BK358" i="3"/>
  <c r="BJ358" i="3"/>
  <c r="BI358" i="3"/>
  <c r="BQ357" i="3"/>
  <c r="BP357" i="3"/>
  <c r="BO357" i="3"/>
  <c r="BM357" i="3"/>
  <c r="BL357" i="3"/>
  <c r="BK357" i="3"/>
  <c r="BJ357" i="3"/>
  <c r="BI357" i="3"/>
  <c r="BQ356" i="3"/>
  <c r="BP356" i="3"/>
  <c r="BO356" i="3"/>
  <c r="BM356" i="3"/>
  <c r="BL356" i="3"/>
  <c r="BK356" i="3"/>
  <c r="BJ356" i="3"/>
  <c r="BI356" i="3"/>
  <c r="BQ355" i="3"/>
  <c r="BP355" i="3"/>
  <c r="BO355" i="3"/>
  <c r="BM355" i="3"/>
  <c r="BL355" i="3"/>
  <c r="BK355" i="3"/>
  <c r="BJ355" i="3"/>
  <c r="BI355" i="3"/>
  <c r="BQ354" i="3"/>
  <c r="BP354" i="3"/>
  <c r="BO354" i="3"/>
  <c r="BM354" i="3"/>
  <c r="BL354" i="3"/>
  <c r="BK354" i="3"/>
  <c r="BJ354" i="3"/>
  <c r="BI354" i="3"/>
  <c r="BQ353" i="3"/>
  <c r="BP353" i="3"/>
  <c r="BO353" i="3"/>
  <c r="BM353" i="3"/>
  <c r="BL353" i="3"/>
  <c r="BK353" i="3"/>
  <c r="BJ353" i="3"/>
  <c r="BI353" i="3"/>
  <c r="BQ352" i="3"/>
  <c r="BP352" i="3"/>
  <c r="BO352" i="3"/>
  <c r="BM352" i="3"/>
  <c r="BL352" i="3"/>
  <c r="BK352" i="3"/>
  <c r="BJ352" i="3"/>
  <c r="BI352" i="3"/>
  <c r="BQ351" i="3"/>
  <c r="BP351" i="3"/>
  <c r="BO351" i="3"/>
  <c r="BM351" i="3"/>
  <c r="BL351" i="3"/>
  <c r="BK351" i="3"/>
  <c r="BJ351" i="3"/>
  <c r="BI351" i="3"/>
  <c r="BQ350" i="3"/>
  <c r="BP350" i="3"/>
  <c r="BO350" i="3"/>
  <c r="BM350" i="3"/>
  <c r="BL350" i="3"/>
  <c r="BK350" i="3"/>
  <c r="BJ350" i="3"/>
  <c r="BI350" i="3"/>
  <c r="BQ349" i="3"/>
  <c r="BP349" i="3"/>
  <c r="BO349" i="3"/>
  <c r="BM349" i="3"/>
  <c r="BL349" i="3"/>
  <c r="BK349" i="3"/>
  <c r="BJ349" i="3"/>
  <c r="BI349" i="3"/>
  <c r="BQ348" i="3"/>
  <c r="BP348" i="3"/>
  <c r="BO348" i="3"/>
  <c r="BM348" i="3"/>
  <c r="BL348" i="3"/>
  <c r="BK348" i="3"/>
  <c r="BJ348" i="3"/>
  <c r="BI348" i="3"/>
  <c r="BQ347" i="3"/>
  <c r="BP347" i="3"/>
  <c r="BO347" i="3"/>
  <c r="BM347" i="3"/>
  <c r="BL347" i="3"/>
  <c r="BK347" i="3"/>
  <c r="BJ347" i="3"/>
  <c r="BI347" i="3"/>
  <c r="BQ346" i="3"/>
  <c r="BP346" i="3"/>
  <c r="BO346" i="3"/>
  <c r="BM346" i="3"/>
  <c r="BL346" i="3"/>
  <c r="BK346" i="3"/>
  <c r="BJ346" i="3"/>
  <c r="BI346" i="3"/>
  <c r="BQ345" i="3"/>
  <c r="BP345" i="3"/>
  <c r="BO345" i="3"/>
  <c r="BM345" i="3"/>
  <c r="BL345" i="3"/>
  <c r="BK345" i="3"/>
  <c r="BJ345" i="3"/>
  <c r="BI345" i="3"/>
  <c r="BQ344" i="3"/>
  <c r="BP344" i="3"/>
  <c r="BO344" i="3"/>
  <c r="BM344" i="3"/>
  <c r="BL344" i="3"/>
  <c r="BK344" i="3"/>
  <c r="BJ344" i="3"/>
  <c r="BI344" i="3"/>
  <c r="BQ343" i="3"/>
  <c r="BP343" i="3"/>
  <c r="BO343" i="3"/>
  <c r="BM343" i="3"/>
  <c r="BL343" i="3"/>
  <c r="BK343" i="3"/>
  <c r="BJ343" i="3"/>
  <c r="BI343" i="3"/>
  <c r="BQ342" i="3"/>
  <c r="BP342" i="3"/>
  <c r="BO342" i="3"/>
  <c r="BM342" i="3"/>
  <c r="BL342" i="3"/>
  <c r="BK342" i="3"/>
  <c r="BJ342" i="3"/>
  <c r="BI342" i="3"/>
  <c r="BQ341" i="3"/>
  <c r="BP341" i="3"/>
  <c r="BO341" i="3"/>
  <c r="BM341" i="3"/>
  <c r="BL341" i="3"/>
  <c r="BK341" i="3"/>
  <c r="BJ341" i="3"/>
  <c r="BI341" i="3"/>
  <c r="BQ340" i="3"/>
  <c r="BP340" i="3"/>
  <c r="BO340" i="3"/>
  <c r="BM340" i="3"/>
  <c r="BL340" i="3"/>
  <c r="BK340" i="3"/>
  <c r="BJ340" i="3"/>
  <c r="BI340" i="3"/>
  <c r="BQ339" i="3"/>
  <c r="BP339" i="3"/>
  <c r="BO339" i="3"/>
  <c r="BM339" i="3"/>
  <c r="BL339" i="3"/>
  <c r="BK339" i="3"/>
  <c r="BJ339" i="3"/>
  <c r="BI339" i="3"/>
  <c r="BQ338" i="3"/>
  <c r="BP338" i="3"/>
  <c r="BO338" i="3"/>
  <c r="BM338" i="3"/>
  <c r="BL338" i="3"/>
  <c r="BK338" i="3"/>
  <c r="BJ338" i="3"/>
  <c r="BI338" i="3"/>
  <c r="BQ337" i="3"/>
  <c r="BP337" i="3"/>
  <c r="BO337" i="3"/>
  <c r="BM337" i="3"/>
  <c r="BL337" i="3"/>
  <c r="BK337" i="3"/>
  <c r="BJ337" i="3"/>
  <c r="BI337" i="3"/>
  <c r="BQ336" i="3"/>
  <c r="BP336" i="3"/>
  <c r="BO336" i="3"/>
  <c r="BM336" i="3"/>
  <c r="BL336" i="3"/>
  <c r="BK336" i="3"/>
  <c r="BJ336" i="3"/>
  <c r="BI336" i="3"/>
  <c r="BQ335" i="3"/>
  <c r="BP335" i="3"/>
  <c r="BO335" i="3"/>
  <c r="BM335" i="3"/>
  <c r="BL335" i="3"/>
  <c r="BK335" i="3"/>
  <c r="BJ335" i="3"/>
  <c r="BI335" i="3"/>
  <c r="BQ334" i="3"/>
  <c r="BP334" i="3"/>
  <c r="BO334" i="3"/>
  <c r="BM334" i="3"/>
  <c r="BL334" i="3"/>
  <c r="BK334" i="3"/>
  <c r="BJ334" i="3"/>
  <c r="BI334" i="3"/>
  <c r="BQ333" i="3"/>
  <c r="BP333" i="3"/>
  <c r="BO333" i="3"/>
  <c r="BM333" i="3"/>
  <c r="BL333" i="3"/>
  <c r="BK333" i="3"/>
  <c r="BJ333" i="3"/>
  <c r="BI333" i="3"/>
  <c r="BQ332" i="3"/>
  <c r="BP332" i="3"/>
  <c r="BO332" i="3"/>
  <c r="BM332" i="3"/>
  <c r="BL332" i="3"/>
  <c r="BK332" i="3"/>
  <c r="BJ332" i="3"/>
  <c r="BI332" i="3"/>
  <c r="BQ331" i="3"/>
  <c r="BP331" i="3"/>
  <c r="BO331" i="3"/>
  <c r="BM331" i="3"/>
  <c r="BL331" i="3"/>
  <c r="BK331" i="3"/>
  <c r="BJ331" i="3"/>
  <c r="BI331" i="3"/>
  <c r="BQ330" i="3"/>
  <c r="BP330" i="3"/>
  <c r="BO330" i="3"/>
  <c r="BM330" i="3"/>
  <c r="BL330" i="3"/>
  <c r="BK330" i="3"/>
  <c r="BJ330" i="3"/>
  <c r="BI330" i="3"/>
  <c r="BQ329" i="3"/>
  <c r="BP329" i="3"/>
  <c r="BO329" i="3"/>
  <c r="BM329" i="3"/>
  <c r="BL329" i="3"/>
  <c r="BK329" i="3"/>
  <c r="BJ329" i="3"/>
  <c r="BI329" i="3"/>
  <c r="BQ328" i="3"/>
  <c r="BP328" i="3"/>
  <c r="BO328" i="3"/>
  <c r="BM328" i="3"/>
  <c r="BL328" i="3"/>
  <c r="BK328" i="3"/>
  <c r="BJ328" i="3"/>
  <c r="BI328" i="3"/>
  <c r="BQ327" i="3"/>
  <c r="BP327" i="3"/>
  <c r="BO327" i="3"/>
  <c r="BM327" i="3"/>
  <c r="BL327" i="3"/>
  <c r="BK327" i="3"/>
  <c r="BJ327" i="3"/>
  <c r="BI327" i="3"/>
  <c r="BQ326" i="3"/>
  <c r="BP326" i="3"/>
  <c r="BO326" i="3"/>
  <c r="BM326" i="3"/>
  <c r="BL326" i="3"/>
  <c r="BK326" i="3"/>
  <c r="BJ326" i="3"/>
  <c r="BI326" i="3"/>
  <c r="BQ325" i="3"/>
  <c r="BP325" i="3"/>
  <c r="BO325" i="3"/>
  <c r="BM325" i="3"/>
  <c r="BL325" i="3"/>
  <c r="BK325" i="3"/>
  <c r="BJ325" i="3"/>
  <c r="BI325" i="3"/>
  <c r="BQ324" i="3"/>
  <c r="BP324" i="3"/>
  <c r="BO324" i="3"/>
  <c r="BM324" i="3"/>
  <c r="BL324" i="3"/>
  <c r="BK324" i="3"/>
  <c r="BJ324" i="3"/>
  <c r="BI324" i="3"/>
  <c r="BQ323" i="3"/>
  <c r="BP323" i="3"/>
  <c r="BO323" i="3"/>
  <c r="BM323" i="3"/>
  <c r="BL323" i="3"/>
  <c r="BK323" i="3"/>
  <c r="BJ323" i="3"/>
  <c r="BI323" i="3"/>
  <c r="BQ322" i="3"/>
  <c r="BP322" i="3"/>
  <c r="BO322" i="3"/>
  <c r="BM322" i="3"/>
  <c r="BL322" i="3"/>
  <c r="BK322" i="3"/>
  <c r="BJ322" i="3"/>
  <c r="BI322" i="3"/>
  <c r="BQ321" i="3"/>
  <c r="BP321" i="3"/>
  <c r="BO321" i="3"/>
  <c r="BM321" i="3"/>
  <c r="BL321" i="3"/>
  <c r="BK321" i="3"/>
  <c r="BJ321" i="3"/>
  <c r="BI321" i="3"/>
  <c r="BQ320" i="3"/>
  <c r="BP320" i="3"/>
  <c r="BO320" i="3"/>
  <c r="BM320" i="3"/>
  <c r="BL320" i="3"/>
  <c r="BK320" i="3"/>
  <c r="BJ320" i="3"/>
  <c r="BI320" i="3"/>
  <c r="BQ319" i="3"/>
  <c r="BP319" i="3"/>
  <c r="BO319" i="3"/>
  <c r="BM319" i="3"/>
  <c r="BL319" i="3"/>
  <c r="BK319" i="3"/>
  <c r="BJ319" i="3"/>
  <c r="BI319" i="3"/>
  <c r="BQ318" i="3"/>
  <c r="BP318" i="3"/>
  <c r="BO318" i="3"/>
  <c r="BM318" i="3"/>
  <c r="BL318" i="3"/>
  <c r="BK318" i="3"/>
  <c r="BJ318" i="3"/>
  <c r="BI318" i="3"/>
  <c r="BQ317" i="3"/>
  <c r="BP317" i="3"/>
  <c r="BO317" i="3"/>
  <c r="BM317" i="3"/>
  <c r="BL317" i="3"/>
  <c r="BK317" i="3"/>
  <c r="BJ317" i="3"/>
  <c r="BI317" i="3"/>
  <c r="BQ316" i="3"/>
  <c r="BP316" i="3"/>
  <c r="BO316" i="3"/>
  <c r="BM316" i="3"/>
  <c r="BL316" i="3"/>
  <c r="BK316" i="3"/>
  <c r="BJ316" i="3"/>
  <c r="BI316" i="3"/>
  <c r="BQ315" i="3"/>
  <c r="BP315" i="3"/>
  <c r="BO315" i="3"/>
  <c r="BM315" i="3"/>
  <c r="BL315" i="3"/>
  <c r="BK315" i="3"/>
  <c r="BJ315" i="3"/>
  <c r="BI315" i="3"/>
  <c r="BQ314" i="3"/>
  <c r="BP314" i="3"/>
  <c r="BO314" i="3"/>
  <c r="BM314" i="3"/>
  <c r="BL314" i="3"/>
  <c r="BK314" i="3"/>
  <c r="BJ314" i="3"/>
  <c r="BI314" i="3"/>
  <c r="BQ313" i="3"/>
  <c r="BP313" i="3"/>
  <c r="BO313" i="3"/>
  <c r="BM313" i="3"/>
  <c r="BL313" i="3"/>
  <c r="BK313" i="3"/>
  <c r="BJ313" i="3"/>
  <c r="BI313" i="3"/>
  <c r="BQ312" i="3"/>
  <c r="BP312" i="3"/>
  <c r="BO312" i="3"/>
  <c r="BM312" i="3"/>
  <c r="BL312" i="3"/>
  <c r="BK312" i="3"/>
  <c r="BJ312" i="3"/>
  <c r="BI312" i="3"/>
  <c r="BQ311" i="3"/>
  <c r="BP311" i="3"/>
  <c r="BO311" i="3"/>
  <c r="BM311" i="3"/>
  <c r="BL311" i="3"/>
  <c r="BK311" i="3"/>
  <c r="BJ311" i="3"/>
  <c r="BI311" i="3"/>
  <c r="BQ310" i="3"/>
  <c r="BP310" i="3"/>
  <c r="BO310" i="3"/>
  <c r="BM310" i="3"/>
  <c r="BL310" i="3"/>
  <c r="BK310" i="3"/>
  <c r="BJ310" i="3"/>
  <c r="BI310" i="3"/>
  <c r="BQ309" i="3"/>
  <c r="BP309" i="3"/>
  <c r="BO309" i="3"/>
  <c r="BM309" i="3"/>
  <c r="BL309" i="3"/>
  <c r="BK309" i="3"/>
  <c r="BJ309" i="3"/>
  <c r="BI309" i="3"/>
  <c r="BQ308" i="3"/>
  <c r="BP308" i="3"/>
  <c r="BO308" i="3"/>
  <c r="BM308" i="3"/>
  <c r="BL308" i="3"/>
  <c r="BK308" i="3"/>
  <c r="BJ308" i="3"/>
  <c r="BI308" i="3"/>
  <c r="BQ307" i="3"/>
  <c r="BP307" i="3"/>
  <c r="BO307" i="3"/>
  <c r="BM307" i="3"/>
  <c r="BL307" i="3"/>
  <c r="BK307" i="3"/>
  <c r="BJ307" i="3"/>
  <c r="BI307" i="3"/>
  <c r="BQ306" i="3"/>
  <c r="BP306" i="3"/>
  <c r="BO306" i="3"/>
  <c r="BM306" i="3"/>
  <c r="BL306" i="3"/>
  <c r="BK306" i="3"/>
  <c r="BJ306" i="3"/>
  <c r="BI306" i="3"/>
  <c r="BQ305" i="3"/>
  <c r="BP305" i="3"/>
  <c r="BO305" i="3"/>
  <c r="BM305" i="3"/>
  <c r="BL305" i="3"/>
  <c r="BK305" i="3"/>
  <c r="BJ305" i="3"/>
  <c r="BI305" i="3"/>
  <c r="BQ304" i="3"/>
  <c r="BP304" i="3"/>
  <c r="BO304" i="3"/>
  <c r="BM304" i="3"/>
  <c r="BL304" i="3"/>
  <c r="BK304" i="3"/>
  <c r="BJ304" i="3"/>
  <c r="BI304" i="3"/>
  <c r="BQ303" i="3"/>
  <c r="BP303" i="3"/>
  <c r="BO303" i="3"/>
  <c r="BM303" i="3"/>
  <c r="BL303" i="3"/>
  <c r="BK303" i="3"/>
  <c r="BJ303" i="3"/>
  <c r="BI303" i="3"/>
  <c r="BQ302" i="3"/>
  <c r="BP302" i="3"/>
  <c r="BO302" i="3"/>
  <c r="BM302" i="3"/>
  <c r="BL302" i="3"/>
  <c r="BK302" i="3"/>
  <c r="BJ302" i="3"/>
  <c r="BI302" i="3"/>
  <c r="BQ301" i="3"/>
  <c r="BP301" i="3"/>
  <c r="BO301" i="3"/>
  <c r="BM301" i="3"/>
  <c r="BL301" i="3"/>
  <c r="BK301" i="3"/>
  <c r="BJ301" i="3"/>
  <c r="BI301" i="3"/>
  <c r="BQ300" i="3"/>
  <c r="BP300" i="3"/>
  <c r="BO300" i="3"/>
  <c r="BM300" i="3"/>
  <c r="BL300" i="3"/>
  <c r="BK300" i="3"/>
  <c r="BJ300" i="3"/>
  <c r="BI300" i="3"/>
  <c r="BQ299" i="3"/>
  <c r="BP299" i="3"/>
  <c r="BO299" i="3"/>
  <c r="BM299" i="3"/>
  <c r="BL299" i="3"/>
  <c r="BK299" i="3"/>
  <c r="BJ299" i="3"/>
  <c r="BI299" i="3"/>
  <c r="BQ298" i="3"/>
  <c r="BP298" i="3"/>
  <c r="BO298" i="3"/>
  <c r="BM298" i="3"/>
  <c r="BL298" i="3"/>
  <c r="BK298" i="3"/>
  <c r="BJ298" i="3"/>
  <c r="BI298" i="3"/>
  <c r="BQ297" i="3"/>
  <c r="BP297" i="3"/>
  <c r="BO297" i="3"/>
  <c r="BM297" i="3"/>
  <c r="BL297" i="3"/>
  <c r="BK297" i="3"/>
  <c r="BJ297" i="3"/>
  <c r="BI297" i="3"/>
  <c r="BQ296" i="3"/>
  <c r="BP296" i="3"/>
  <c r="BO296" i="3"/>
  <c r="BM296" i="3"/>
  <c r="BL296" i="3"/>
  <c r="BK296" i="3"/>
  <c r="BJ296" i="3"/>
  <c r="BI296" i="3"/>
  <c r="BQ295" i="3"/>
  <c r="BP295" i="3"/>
  <c r="BO295" i="3"/>
  <c r="BM295" i="3"/>
  <c r="BL295" i="3"/>
  <c r="BK295" i="3"/>
  <c r="BJ295" i="3"/>
  <c r="BI295" i="3"/>
  <c r="BQ294" i="3"/>
  <c r="BP294" i="3"/>
  <c r="BO294" i="3"/>
  <c r="BM294" i="3"/>
  <c r="BL294" i="3"/>
  <c r="BK294" i="3"/>
  <c r="BJ294" i="3"/>
  <c r="BI294" i="3"/>
  <c r="BQ293" i="3"/>
  <c r="BP293" i="3"/>
  <c r="BO293" i="3"/>
  <c r="BM293" i="3"/>
  <c r="BL293" i="3"/>
  <c r="BK293" i="3"/>
  <c r="BJ293" i="3"/>
  <c r="BI293" i="3"/>
  <c r="BQ292" i="3"/>
  <c r="BP292" i="3"/>
  <c r="BO292" i="3"/>
  <c r="BM292" i="3"/>
  <c r="BL292" i="3"/>
  <c r="BK292" i="3"/>
  <c r="BJ292" i="3"/>
  <c r="BI292" i="3"/>
  <c r="BQ291" i="3"/>
  <c r="BP291" i="3"/>
  <c r="BO291" i="3"/>
  <c r="BM291" i="3"/>
  <c r="BL291" i="3"/>
  <c r="BK291" i="3"/>
  <c r="BJ291" i="3"/>
  <c r="BI291" i="3"/>
  <c r="BQ290" i="3"/>
  <c r="BP290" i="3"/>
  <c r="BO290" i="3"/>
  <c r="BM290" i="3"/>
  <c r="BL290" i="3"/>
  <c r="BK290" i="3"/>
  <c r="BJ290" i="3"/>
  <c r="BI290" i="3"/>
  <c r="BQ289" i="3"/>
  <c r="BP289" i="3"/>
  <c r="BO289" i="3"/>
  <c r="BM289" i="3"/>
  <c r="BL289" i="3"/>
  <c r="BK289" i="3"/>
  <c r="BJ289" i="3"/>
  <c r="BI289" i="3"/>
  <c r="BQ288" i="3"/>
  <c r="BP288" i="3"/>
  <c r="BO288" i="3"/>
  <c r="BM288" i="3"/>
  <c r="BL288" i="3"/>
  <c r="BK288" i="3"/>
  <c r="BJ288" i="3"/>
  <c r="BI288" i="3"/>
  <c r="BQ287" i="3"/>
  <c r="BP287" i="3"/>
  <c r="BO287" i="3"/>
  <c r="BM287" i="3"/>
  <c r="BL287" i="3"/>
  <c r="BK287" i="3"/>
  <c r="BJ287" i="3"/>
  <c r="BI287" i="3"/>
  <c r="BQ286" i="3"/>
  <c r="BP286" i="3"/>
  <c r="BO286" i="3"/>
  <c r="BM286" i="3"/>
  <c r="BL286" i="3"/>
  <c r="BK286" i="3"/>
  <c r="BJ286" i="3"/>
  <c r="BI286" i="3"/>
  <c r="BQ285" i="3"/>
  <c r="BP285" i="3"/>
  <c r="BO285" i="3"/>
  <c r="BM285" i="3"/>
  <c r="BL285" i="3"/>
  <c r="BK285" i="3"/>
  <c r="BJ285" i="3"/>
  <c r="BI285" i="3"/>
  <c r="BQ284" i="3"/>
  <c r="BP284" i="3"/>
  <c r="BO284" i="3"/>
  <c r="BM284" i="3"/>
  <c r="BL284" i="3"/>
  <c r="BK284" i="3"/>
  <c r="BJ284" i="3"/>
  <c r="BI284" i="3"/>
  <c r="BQ283" i="3"/>
  <c r="BP283" i="3"/>
  <c r="BO283" i="3"/>
  <c r="BM283" i="3"/>
  <c r="BL283" i="3"/>
  <c r="BK283" i="3"/>
  <c r="BJ283" i="3"/>
  <c r="BI283" i="3"/>
  <c r="BQ282" i="3"/>
  <c r="BP282" i="3"/>
  <c r="BO282" i="3"/>
  <c r="BM282" i="3"/>
  <c r="BL282" i="3"/>
  <c r="BK282" i="3"/>
  <c r="BJ282" i="3"/>
  <c r="BI282" i="3"/>
  <c r="BQ281" i="3"/>
  <c r="BP281" i="3"/>
  <c r="BO281" i="3"/>
  <c r="BM281" i="3"/>
  <c r="BL281" i="3"/>
  <c r="BK281" i="3"/>
  <c r="BJ281" i="3"/>
  <c r="BI281" i="3"/>
  <c r="BQ280" i="3"/>
  <c r="BP280" i="3"/>
  <c r="BO280" i="3"/>
  <c r="BM280" i="3"/>
  <c r="BL280" i="3"/>
  <c r="BK280" i="3"/>
  <c r="BJ280" i="3"/>
  <c r="BI280" i="3"/>
  <c r="BQ279" i="3"/>
  <c r="BP279" i="3"/>
  <c r="BO279" i="3"/>
  <c r="BM279" i="3"/>
  <c r="BL279" i="3"/>
  <c r="BK279" i="3"/>
  <c r="BJ279" i="3"/>
  <c r="BI279" i="3"/>
  <c r="BQ278" i="3"/>
  <c r="BP278" i="3"/>
  <c r="BO278" i="3"/>
  <c r="BM278" i="3"/>
  <c r="BL278" i="3"/>
  <c r="BK278" i="3"/>
  <c r="BJ278" i="3"/>
  <c r="BI278" i="3"/>
  <c r="BQ277" i="3"/>
  <c r="BP277" i="3"/>
  <c r="BO277" i="3"/>
  <c r="BM277" i="3"/>
  <c r="BL277" i="3"/>
  <c r="BK277" i="3"/>
  <c r="BJ277" i="3"/>
  <c r="BI277" i="3"/>
  <c r="BQ276" i="3"/>
  <c r="BP276" i="3"/>
  <c r="BO276" i="3"/>
  <c r="BM276" i="3"/>
  <c r="BL276" i="3"/>
  <c r="BK276" i="3"/>
  <c r="BJ276" i="3"/>
  <c r="BI276" i="3"/>
  <c r="BQ275" i="3"/>
  <c r="BP275" i="3"/>
  <c r="BO275" i="3"/>
  <c r="BM275" i="3"/>
  <c r="BL275" i="3"/>
  <c r="BK275" i="3"/>
  <c r="BJ275" i="3"/>
  <c r="BI275" i="3"/>
  <c r="BQ274" i="3"/>
  <c r="BP274" i="3"/>
  <c r="BO274" i="3"/>
  <c r="BM274" i="3"/>
  <c r="BL274" i="3"/>
  <c r="BK274" i="3"/>
  <c r="BJ274" i="3"/>
  <c r="BI274" i="3"/>
  <c r="BQ273" i="3"/>
  <c r="BP273" i="3"/>
  <c r="BO273" i="3"/>
  <c r="BM273" i="3"/>
  <c r="BL273" i="3"/>
  <c r="BK273" i="3"/>
  <c r="BJ273" i="3"/>
  <c r="BI273" i="3"/>
  <c r="BQ272" i="3"/>
  <c r="BP272" i="3"/>
  <c r="BO272" i="3"/>
  <c r="BM272" i="3"/>
  <c r="BL272" i="3"/>
  <c r="BK272" i="3"/>
  <c r="BJ272" i="3"/>
  <c r="BI272" i="3"/>
  <c r="BQ271" i="3"/>
  <c r="BP271" i="3"/>
  <c r="BO271" i="3"/>
  <c r="BM271" i="3"/>
  <c r="BL271" i="3"/>
  <c r="BK271" i="3"/>
  <c r="BJ271" i="3"/>
  <c r="BI271" i="3"/>
  <c r="BQ270" i="3"/>
  <c r="BP270" i="3"/>
  <c r="BO270" i="3"/>
  <c r="BM270" i="3"/>
  <c r="BL270" i="3"/>
  <c r="BK270" i="3"/>
  <c r="BJ270" i="3"/>
  <c r="BI270" i="3"/>
  <c r="BQ269" i="3"/>
  <c r="BP269" i="3"/>
  <c r="BO269" i="3"/>
  <c r="BM269" i="3"/>
  <c r="BL269" i="3"/>
  <c r="BK269" i="3"/>
  <c r="BJ269" i="3"/>
  <c r="BI269" i="3"/>
  <c r="BQ268" i="3"/>
  <c r="BP268" i="3"/>
  <c r="BO268" i="3"/>
  <c r="BM268" i="3"/>
  <c r="BL268" i="3"/>
  <c r="BK268" i="3"/>
  <c r="BJ268" i="3"/>
  <c r="BI268" i="3"/>
  <c r="BQ267" i="3"/>
  <c r="BP267" i="3"/>
  <c r="BO267" i="3"/>
  <c r="BM267" i="3"/>
  <c r="BL267" i="3"/>
  <c r="BK267" i="3"/>
  <c r="BJ267" i="3"/>
  <c r="BI267" i="3"/>
  <c r="BQ266" i="3"/>
  <c r="BP266" i="3"/>
  <c r="BO266" i="3"/>
  <c r="BM266" i="3"/>
  <c r="BL266" i="3"/>
  <c r="BK266" i="3"/>
  <c r="BJ266" i="3"/>
  <c r="BI266" i="3"/>
  <c r="BQ265" i="3"/>
  <c r="BP265" i="3"/>
  <c r="BO265" i="3"/>
  <c r="BM265" i="3"/>
  <c r="BL265" i="3"/>
  <c r="BK265" i="3"/>
  <c r="BJ265" i="3"/>
  <c r="BI265" i="3"/>
  <c r="BQ264" i="3"/>
  <c r="BP264" i="3"/>
  <c r="BO264" i="3"/>
  <c r="BM264" i="3"/>
  <c r="BL264" i="3"/>
  <c r="BK264" i="3"/>
  <c r="BJ264" i="3"/>
  <c r="BI264" i="3"/>
  <c r="BQ263" i="3"/>
  <c r="BP263" i="3"/>
  <c r="BO263" i="3"/>
  <c r="BM263" i="3"/>
  <c r="BL263" i="3"/>
  <c r="BK263" i="3"/>
  <c r="BJ263" i="3"/>
  <c r="BI263" i="3"/>
  <c r="BQ262" i="3"/>
  <c r="BP262" i="3"/>
  <c r="BO262" i="3"/>
  <c r="BM262" i="3"/>
  <c r="BL262" i="3"/>
  <c r="BK262" i="3"/>
  <c r="BJ262" i="3"/>
  <c r="BI262" i="3"/>
  <c r="BQ261" i="3"/>
  <c r="BP261" i="3"/>
  <c r="BO261" i="3"/>
  <c r="BM261" i="3"/>
  <c r="BL261" i="3"/>
  <c r="BK261" i="3"/>
  <c r="BJ261" i="3"/>
  <c r="BI261" i="3"/>
  <c r="BQ260" i="3"/>
  <c r="BP260" i="3"/>
  <c r="BO260" i="3"/>
  <c r="BM260" i="3"/>
  <c r="BL260" i="3"/>
  <c r="BK260" i="3"/>
  <c r="BJ260" i="3"/>
  <c r="BI260" i="3"/>
  <c r="BQ259" i="3"/>
  <c r="BP259" i="3"/>
  <c r="BO259" i="3"/>
  <c r="BM259" i="3"/>
  <c r="BL259" i="3"/>
  <c r="BK259" i="3"/>
  <c r="BJ259" i="3"/>
  <c r="BI259" i="3"/>
  <c r="BQ258" i="3"/>
  <c r="BP258" i="3"/>
  <c r="BO258" i="3"/>
  <c r="BM258" i="3"/>
  <c r="BL258" i="3"/>
  <c r="BK258" i="3"/>
  <c r="BJ258" i="3"/>
  <c r="BI258" i="3"/>
  <c r="BQ257" i="3"/>
  <c r="BP257" i="3"/>
  <c r="BO257" i="3"/>
  <c r="BM257" i="3"/>
  <c r="BL257" i="3"/>
  <c r="BK257" i="3"/>
  <c r="BJ257" i="3"/>
  <c r="BI257" i="3"/>
  <c r="BQ256" i="3"/>
  <c r="BP256" i="3"/>
  <c r="BO256" i="3"/>
  <c r="BM256" i="3"/>
  <c r="BL256" i="3"/>
  <c r="BK256" i="3"/>
  <c r="BJ256" i="3"/>
  <c r="BI256" i="3"/>
  <c r="BQ255" i="3"/>
  <c r="BP255" i="3"/>
  <c r="BO255" i="3"/>
  <c r="BM255" i="3"/>
  <c r="BL255" i="3"/>
  <c r="BK255" i="3"/>
  <c r="BJ255" i="3"/>
  <c r="BI255" i="3"/>
  <c r="BQ254" i="3"/>
  <c r="BP254" i="3"/>
  <c r="BO254" i="3"/>
  <c r="BM254" i="3"/>
  <c r="BL254" i="3"/>
  <c r="BK254" i="3"/>
  <c r="BJ254" i="3"/>
  <c r="BI254" i="3"/>
  <c r="BQ253" i="3"/>
  <c r="BP253" i="3"/>
  <c r="BO253" i="3"/>
  <c r="BM253" i="3"/>
  <c r="BL253" i="3"/>
  <c r="BK253" i="3"/>
  <c r="BJ253" i="3"/>
  <c r="BI253" i="3"/>
  <c r="BQ252" i="3"/>
  <c r="BP252" i="3"/>
  <c r="BO252" i="3"/>
  <c r="BM252" i="3"/>
  <c r="BL252" i="3"/>
  <c r="BK252" i="3"/>
  <c r="BJ252" i="3"/>
  <c r="BI252" i="3"/>
  <c r="BQ251" i="3"/>
  <c r="BP251" i="3"/>
  <c r="BO251" i="3"/>
  <c r="BM251" i="3"/>
  <c r="BL251" i="3"/>
  <c r="BK251" i="3"/>
  <c r="BJ251" i="3"/>
  <c r="BI251" i="3"/>
  <c r="BQ250" i="3"/>
  <c r="BP250" i="3"/>
  <c r="BO250" i="3"/>
  <c r="BM250" i="3"/>
  <c r="BL250" i="3"/>
  <c r="BK250" i="3"/>
  <c r="BJ250" i="3"/>
  <c r="BI250" i="3"/>
  <c r="BQ249" i="3"/>
  <c r="BP249" i="3"/>
  <c r="BO249" i="3"/>
  <c r="BM249" i="3"/>
  <c r="BL249" i="3"/>
  <c r="BK249" i="3"/>
  <c r="BJ249" i="3"/>
  <c r="BI249" i="3"/>
  <c r="BQ248" i="3"/>
  <c r="BP248" i="3"/>
  <c r="BO248" i="3"/>
  <c r="BM248" i="3"/>
  <c r="BL248" i="3"/>
  <c r="BK248" i="3"/>
  <c r="BJ248" i="3"/>
  <c r="BI248" i="3"/>
  <c r="BQ247" i="3"/>
  <c r="BP247" i="3"/>
  <c r="BO247" i="3"/>
  <c r="BM247" i="3"/>
  <c r="BL247" i="3"/>
  <c r="BK247" i="3"/>
  <c r="BJ247" i="3"/>
  <c r="BI247" i="3"/>
  <c r="BQ246" i="3"/>
  <c r="BP246" i="3"/>
  <c r="BO246" i="3"/>
  <c r="BM246" i="3"/>
  <c r="BL246" i="3"/>
  <c r="BK246" i="3"/>
  <c r="BJ246" i="3"/>
  <c r="BI246" i="3"/>
  <c r="BQ245" i="3"/>
  <c r="BP245" i="3"/>
  <c r="BO245" i="3"/>
  <c r="BM245" i="3"/>
  <c r="BL245" i="3"/>
  <c r="BK245" i="3"/>
  <c r="BJ245" i="3"/>
  <c r="BI245" i="3"/>
  <c r="BQ244" i="3"/>
  <c r="BP244" i="3"/>
  <c r="BO244" i="3"/>
  <c r="BM244" i="3"/>
  <c r="BL244" i="3"/>
  <c r="BK244" i="3"/>
  <c r="BJ244" i="3"/>
  <c r="BI244" i="3"/>
  <c r="BQ243" i="3"/>
  <c r="BP243" i="3"/>
  <c r="BO243" i="3"/>
  <c r="BM243" i="3"/>
  <c r="BL243" i="3"/>
  <c r="BK243" i="3"/>
  <c r="BJ243" i="3"/>
  <c r="BI243" i="3"/>
  <c r="BQ242" i="3"/>
  <c r="BP242" i="3"/>
  <c r="BO242" i="3"/>
  <c r="BM242" i="3"/>
  <c r="BL242" i="3"/>
  <c r="BK242" i="3"/>
  <c r="BJ242" i="3"/>
  <c r="BI242" i="3"/>
  <c r="BQ241" i="3"/>
  <c r="BP241" i="3"/>
  <c r="BO241" i="3"/>
  <c r="BM241" i="3"/>
  <c r="BL241" i="3"/>
  <c r="BK241" i="3"/>
  <c r="BJ241" i="3"/>
  <c r="BI241" i="3"/>
  <c r="BQ240" i="3"/>
  <c r="BP240" i="3"/>
  <c r="BO240" i="3"/>
  <c r="BM240" i="3"/>
  <c r="BL240" i="3"/>
  <c r="BK240" i="3"/>
  <c r="BJ240" i="3"/>
  <c r="BI240" i="3"/>
  <c r="BQ239" i="3"/>
  <c r="BP239" i="3"/>
  <c r="BO239" i="3"/>
  <c r="BM239" i="3"/>
  <c r="BL239" i="3"/>
  <c r="BK239" i="3"/>
  <c r="BJ239" i="3"/>
  <c r="BI239" i="3"/>
  <c r="BQ238" i="3"/>
  <c r="BP238" i="3"/>
  <c r="BO238" i="3"/>
  <c r="BM238" i="3"/>
  <c r="BL238" i="3"/>
  <c r="BK238" i="3"/>
  <c r="BJ238" i="3"/>
  <c r="BI238" i="3"/>
  <c r="BQ237" i="3"/>
  <c r="BP237" i="3"/>
  <c r="BO237" i="3"/>
  <c r="BM237" i="3"/>
  <c r="BL237" i="3"/>
  <c r="BK237" i="3"/>
  <c r="BJ237" i="3"/>
  <c r="BI237" i="3"/>
  <c r="BQ236" i="3"/>
  <c r="BP236" i="3"/>
  <c r="BO236" i="3"/>
  <c r="BM236" i="3"/>
  <c r="BL236" i="3"/>
  <c r="BK236" i="3"/>
  <c r="BJ236" i="3"/>
  <c r="BI236" i="3"/>
  <c r="BQ235" i="3"/>
  <c r="BP235" i="3"/>
  <c r="BO235" i="3"/>
  <c r="BM235" i="3"/>
  <c r="BL235" i="3"/>
  <c r="BK235" i="3"/>
  <c r="BJ235" i="3"/>
  <c r="BI235" i="3"/>
  <c r="BQ234" i="3"/>
  <c r="BP234" i="3"/>
  <c r="BO234" i="3"/>
  <c r="BM234" i="3"/>
  <c r="BL234" i="3"/>
  <c r="BK234" i="3"/>
  <c r="BJ234" i="3"/>
  <c r="BI234" i="3"/>
  <c r="BQ233" i="3"/>
  <c r="BP233" i="3"/>
  <c r="BO233" i="3"/>
  <c r="BM233" i="3"/>
  <c r="BL233" i="3"/>
  <c r="BK233" i="3"/>
  <c r="BJ233" i="3"/>
  <c r="BI233" i="3"/>
  <c r="BQ232" i="3"/>
  <c r="BP232" i="3"/>
  <c r="BO232" i="3"/>
  <c r="BM232" i="3"/>
  <c r="BL232" i="3"/>
  <c r="BK232" i="3"/>
  <c r="BJ232" i="3"/>
  <c r="BI232" i="3"/>
  <c r="BQ231" i="3"/>
  <c r="BP231" i="3"/>
  <c r="BO231" i="3"/>
  <c r="BM231" i="3"/>
  <c r="BL231" i="3"/>
  <c r="BK231" i="3"/>
  <c r="BJ231" i="3"/>
  <c r="BI231" i="3"/>
  <c r="BQ230" i="3"/>
  <c r="BP230" i="3"/>
  <c r="BO230" i="3"/>
  <c r="BM230" i="3"/>
  <c r="BL230" i="3"/>
  <c r="BK230" i="3"/>
  <c r="BJ230" i="3"/>
  <c r="BI230" i="3"/>
  <c r="BQ229" i="3"/>
  <c r="BP229" i="3"/>
  <c r="BO229" i="3"/>
  <c r="BM229" i="3"/>
  <c r="BL229" i="3"/>
  <c r="BK229" i="3"/>
  <c r="BJ229" i="3"/>
  <c r="BI229" i="3"/>
  <c r="BQ228" i="3"/>
  <c r="BP228" i="3"/>
  <c r="BO228" i="3"/>
  <c r="BM228" i="3"/>
  <c r="BL228" i="3"/>
  <c r="BK228" i="3"/>
  <c r="BJ228" i="3"/>
  <c r="BI228" i="3"/>
  <c r="BQ227" i="3"/>
  <c r="BP227" i="3"/>
  <c r="BO227" i="3"/>
  <c r="BM227" i="3"/>
  <c r="BL227" i="3"/>
  <c r="BK227" i="3"/>
  <c r="BJ227" i="3"/>
  <c r="BI227" i="3"/>
  <c r="BQ226" i="3"/>
  <c r="BP226" i="3"/>
  <c r="BO226" i="3"/>
  <c r="BM226" i="3"/>
  <c r="BL226" i="3"/>
  <c r="BK226" i="3"/>
  <c r="BJ226" i="3"/>
  <c r="BI226" i="3"/>
  <c r="BQ225" i="3"/>
  <c r="BP225" i="3"/>
  <c r="BO225" i="3"/>
  <c r="BM225" i="3"/>
  <c r="BL225" i="3"/>
  <c r="BK225" i="3"/>
  <c r="BJ225" i="3"/>
  <c r="BI225" i="3"/>
  <c r="BQ224" i="3"/>
  <c r="BP224" i="3"/>
  <c r="BO224" i="3"/>
  <c r="BM224" i="3"/>
  <c r="BL224" i="3"/>
  <c r="BK224" i="3"/>
  <c r="BJ224" i="3"/>
  <c r="BI224" i="3"/>
  <c r="BQ223" i="3"/>
  <c r="BP223" i="3"/>
  <c r="BO223" i="3"/>
  <c r="BM223" i="3"/>
  <c r="BL223" i="3"/>
  <c r="BK223" i="3"/>
  <c r="BJ223" i="3"/>
  <c r="BI223" i="3"/>
  <c r="BQ222" i="3"/>
  <c r="BP222" i="3"/>
  <c r="BO222" i="3"/>
  <c r="BM222" i="3"/>
  <c r="BL222" i="3"/>
  <c r="BK222" i="3"/>
  <c r="BJ222" i="3"/>
  <c r="BI222" i="3"/>
  <c r="BQ221" i="3"/>
  <c r="BP221" i="3"/>
  <c r="BO221" i="3"/>
  <c r="BM221" i="3"/>
  <c r="BL221" i="3"/>
  <c r="BK221" i="3"/>
  <c r="BJ221" i="3"/>
  <c r="BI221" i="3"/>
  <c r="BQ220" i="3"/>
  <c r="BP220" i="3"/>
  <c r="BO220" i="3"/>
  <c r="BM220" i="3"/>
  <c r="BL220" i="3"/>
  <c r="BK220" i="3"/>
  <c r="BJ220" i="3"/>
  <c r="BI220" i="3"/>
  <c r="BQ219" i="3"/>
  <c r="BP219" i="3"/>
  <c r="BO219" i="3"/>
  <c r="BM219" i="3"/>
  <c r="BL219" i="3"/>
  <c r="BK219" i="3"/>
  <c r="BJ219" i="3"/>
  <c r="BI219" i="3"/>
  <c r="BQ218" i="3"/>
  <c r="BP218" i="3"/>
  <c r="BO218" i="3"/>
  <c r="BM218" i="3"/>
  <c r="BL218" i="3"/>
  <c r="BK218" i="3"/>
  <c r="BJ218" i="3"/>
  <c r="BI218" i="3"/>
  <c r="BQ217" i="3"/>
  <c r="BP217" i="3"/>
  <c r="BO217" i="3"/>
  <c r="BM217" i="3"/>
  <c r="BL217" i="3"/>
  <c r="BK217" i="3"/>
  <c r="BJ217" i="3"/>
  <c r="BI217" i="3"/>
  <c r="BQ216" i="3"/>
  <c r="BP216" i="3"/>
  <c r="BO216" i="3"/>
  <c r="BM216" i="3"/>
  <c r="BL216" i="3"/>
  <c r="BK216" i="3"/>
  <c r="BJ216" i="3"/>
  <c r="BI216" i="3"/>
  <c r="BQ215" i="3"/>
  <c r="BP215" i="3"/>
  <c r="BO215" i="3"/>
  <c r="BM215" i="3"/>
  <c r="BL215" i="3"/>
  <c r="BK215" i="3"/>
  <c r="BJ215" i="3"/>
  <c r="BI215" i="3"/>
  <c r="BQ214" i="3"/>
  <c r="BP214" i="3"/>
  <c r="BO214" i="3"/>
  <c r="BM214" i="3"/>
  <c r="BL214" i="3"/>
  <c r="BK214" i="3"/>
  <c r="BJ214" i="3"/>
  <c r="BI214" i="3"/>
  <c r="BQ213" i="3"/>
  <c r="BP213" i="3"/>
  <c r="BO213" i="3"/>
  <c r="BM213" i="3"/>
  <c r="BL213" i="3"/>
  <c r="BK213" i="3"/>
  <c r="BJ213" i="3"/>
  <c r="BI213" i="3"/>
  <c r="BQ212" i="3"/>
  <c r="BP212" i="3"/>
  <c r="BO212" i="3"/>
  <c r="BM212" i="3"/>
  <c r="BL212" i="3"/>
  <c r="BK212" i="3"/>
  <c r="BJ212" i="3"/>
  <c r="BI212" i="3"/>
  <c r="BQ211" i="3"/>
  <c r="BP211" i="3"/>
  <c r="BO211" i="3"/>
  <c r="BM211" i="3"/>
  <c r="BL211" i="3"/>
  <c r="BK211" i="3"/>
  <c r="BJ211" i="3"/>
  <c r="BI211" i="3"/>
  <c r="BQ210" i="3"/>
  <c r="BP210" i="3"/>
  <c r="BO210" i="3"/>
  <c r="BM210" i="3"/>
  <c r="BL210" i="3"/>
  <c r="BK210" i="3"/>
  <c r="BJ210" i="3"/>
  <c r="BI210" i="3"/>
  <c r="BQ209" i="3"/>
  <c r="BP209" i="3"/>
  <c r="BO209" i="3"/>
  <c r="BM209" i="3"/>
  <c r="BL209" i="3"/>
  <c r="BK209" i="3"/>
  <c r="BJ209" i="3"/>
  <c r="BI209" i="3"/>
  <c r="BQ208" i="3"/>
  <c r="BP208" i="3"/>
  <c r="BO208" i="3"/>
  <c r="BM208" i="3"/>
  <c r="BL208" i="3"/>
  <c r="BK208" i="3"/>
  <c r="BJ208" i="3"/>
  <c r="BI208" i="3"/>
  <c r="BQ207" i="3"/>
  <c r="BP207" i="3"/>
  <c r="BO207" i="3"/>
  <c r="BM207" i="3"/>
  <c r="BL207" i="3"/>
  <c r="BK207" i="3"/>
  <c r="BJ207" i="3"/>
  <c r="BI207" i="3"/>
  <c r="BQ206" i="3"/>
  <c r="BP206" i="3"/>
  <c r="BO206" i="3"/>
  <c r="BM206" i="3"/>
  <c r="BL206" i="3"/>
  <c r="BK206" i="3"/>
  <c r="BJ206" i="3"/>
  <c r="BI206" i="3"/>
  <c r="BQ205" i="3"/>
  <c r="BP205" i="3"/>
  <c r="BO205" i="3"/>
  <c r="BM205" i="3"/>
  <c r="BL205" i="3"/>
  <c r="BK205" i="3"/>
  <c r="BJ205" i="3"/>
  <c r="BI205" i="3"/>
  <c r="BQ204" i="3"/>
  <c r="BP204" i="3"/>
  <c r="BO204" i="3"/>
  <c r="BM204" i="3"/>
  <c r="BL204" i="3"/>
  <c r="BK204" i="3"/>
  <c r="BJ204" i="3"/>
  <c r="BI204" i="3"/>
  <c r="BQ203" i="3"/>
  <c r="BP203" i="3"/>
  <c r="BO203" i="3"/>
  <c r="BM203" i="3"/>
  <c r="BL203" i="3"/>
  <c r="BK203" i="3"/>
  <c r="BJ203" i="3"/>
  <c r="BI203" i="3"/>
  <c r="BQ202" i="3"/>
  <c r="BP202" i="3"/>
  <c r="BO202" i="3"/>
  <c r="BM202" i="3"/>
  <c r="BL202" i="3"/>
  <c r="BK202" i="3"/>
  <c r="BJ202" i="3"/>
  <c r="BI202" i="3"/>
  <c r="BQ201" i="3"/>
  <c r="BP201" i="3"/>
  <c r="BO201" i="3"/>
  <c r="BM201" i="3"/>
  <c r="BL201" i="3"/>
  <c r="BK201" i="3"/>
  <c r="BJ201" i="3"/>
  <c r="BI201" i="3"/>
  <c r="BQ200" i="3"/>
  <c r="BP200" i="3"/>
  <c r="BO200" i="3"/>
  <c r="BM200" i="3"/>
  <c r="BL200" i="3"/>
  <c r="BK200" i="3"/>
  <c r="BJ200" i="3"/>
  <c r="BI200" i="3"/>
  <c r="BQ199" i="3"/>
  <c r="BP199" i="3"/>
  <c r="BO199" i="3"/>
  <c r="BM199" i="3"/>
  <c r="BL199" i="3"/>
  <c r="BK199" i="3"/>
  <c r="BJ199" i="3"/>
  <c r="BI199" i="3"/>
  <c r="BQ198" i="3"/>
  <c r="BP198" i="3"/>
  <c r="BO198" i="3"/>
  <c r="BM198" i="3"/>
  <c r="BL198" i="3"/>
  <c r="BK198" i="3"/>
  <c r="BJ198" i="3"/>
  <c r="BI198" i="3"/>
  <c r="BQ197" i="3"/>
  <c r="BP197" i="3"/>
  <c r="BO197" i="3"/>
  <c r="BM197" i="3"/>
  <c r="BL197" i="3"/>
  <c r="BK197" i="3"/>
  <c r="BJ197" i="3"/>
  <c r="BI197" i="3"/>
  <c r="BQ196" i="3"/>
  <c r="BP196" i="3"/>
  <c r="BO196" i="3"/>
  <c r="BM196" i="3"/>
  <c r="BL196" i="3"/>
  <c r="BK196" i="3"/>
  <c r="BJ196" i="3"/>
  <c r="BI196" i="3"/>
  <c r="BQ195" i="3"/>
  <c r="BP195" i="3"/>
  <c r="BO195" i="3"/>
  <c r="BM195" i="3"/>
  <c r="BL195" i="3"/>
  <c r="BK195" i="3"/>
  <c r="BJ195" i="3"/>
  <c r="BI195" i="3"/>
  <c r="BQ194" i="3"/>
  <c r="BP194" i="3"/>
  <c r="BO194" i="3"/>
  <c r="BM194" i="3"/>
  <c r="BL194" i="3"/>
  <c r="BK194" i="3"/>
  <c r="BJ194" i="3"/>
  <c r="BI194" i="3"/>
  <c r="BQ193" i="3"/>
  <c r="BP193" i="3"/>
  <c r="BO193" i="3"/>
  <c r="BM193" i="3"/>
  <c r="BL193" i="3"/>
  <c r="BK193" i="3"/>
  <c r="BJ193" i="3"/>
  <c r="BI193" i="3"/>
  <c r="BQ192" i="3"/>
  <c r="BP192" i="3"/>
  <c r="BO192" i="3"/>
  <c r="BM192" i="3"/>
  <c r="BL192" i="3"/>
  <c r="BK192" i="3"/>
  <c r="BJ192" i="3"/>
  <c r="BI192" i="3"/>
  <c r="BQ191" i="3"/>
  <c r="BP191" i="3"/>
  <c r="BO191" i="3"/>
  <c r="BM191" i="3"/>
  <c r="BL191" i="3"/>
  <c r="BK191" i="3"/>
  <c r="BJ191" i="3"/>
  <c r="BI191" i="3"/>
  <c r="BQ190" i="3"/>
  <c r="BP190" i="3"/>
  <c r="BO190" i="3"/>
  <c r="BM190" i="3"/>
  <c r="BL190" i="3"/>
  <c r="BK190" i="3"/>
  <c r="BJ190" i="3"/>
  <c r="BI190" i="3"/>
  <c r="BQ189" i="3"/>
  <c r="BP189" i="3"/>
  <c r="BO189" i="3"/>
  <c r="BM189" i="3"/>
  <c r="BL189" i="3"/>
  <c r="BK189" i="3"/>
  <c r="BJ189" i="3"/>
  <c r="BI189" i="3"/>
  <c r="BQ188" i="3"/>
  <c r="BP188" i="3"/>
  <c r="BO188" i="3"/>
  <c r="BM188" i="3"/>
  <c r="BL188" i="3"/>
  <c r="BK188" i="3"/>
  <c r="BJ188" i="3"/>
  <c r="BI188" i="3"/>
  <c r="BQ187" i="3"/>
  <c r="BP187" i="3"/>
  <c r="BO187" i="3"/>
  <c r="BM187" i="3"/>
  <c r="BL187" i="3"/>
  <c r="BK187" i="3"/>
  <c r="BJ187" i="3"/>
  <c r="BI187" i="3"/>
  <c r="BQ186" i="3"/>
  <c r="BP186" i="3"/>
  <c r="BO186" i="3"/>
  <c r="BM186" i="3"/>
  <c r="BL186" i="3"/>
  <c r="BK186" i="3"/>
  <c r="BJ186" i="3"/>
  <c r="BI186" i="3"/>
  <c r="BQ185" i="3"/>
  <c r="BP185" i="3"/>
  <c r="BO185" i="3"/>
  <c r="BM185" i="3"/>
  <c r="BL185" i="3"/>
  <c r="BK185" i="3"/>
  <c r="BJ185" i="3"/>
  <c r="BI185" i="3"/>
  <c r="BQ184" i="3"/>
  <c r="BP184" i="3"/>
  <c r="BO184" i="3"/>
  <c r="BM184" i="3"/>
  <c r="BL184" i="3"/>
  <c r="BK184" i="3"/>
  <c r="BJ184" i="3"/>
  <c r="BI184" i="3"/>
  <c r="BQ183" i="3"/>
  <c r="BP183" i="3"/>
  <c r="BO183" i="3"/>
  <c r="BM183" i="3"/>
  <c r="BL183" i="3"/>
  <c r="BK183" i="3"/>
  <c r="BJ183" i="3"/>
  <c r="BI183" i="3"/>
  <c r="BQ182" i="3"/>
  <c r="BP182" i="3"/>
  <c r="BO182" i="3"/>
  <c r="BM182" i="3"/>
  <c r="BL182" i="3"/>
  <c r="BK182" i="3"/>
  <c r="BJ182" i="3"/>
  <c r="BI182" i="3"/>
  <c r="BQ181" i="3"/>
  <c r="BP181" i="3"/>
  <c r="BO181" i="3"/>
  <c r="BM181" i="3"/>
  <c r="BL181" i="3"/>
  <c r="BK181" i="3"/>
  <c r="BJ181" i="3"/>
  <c r="BI181" i="3"/>
  <c r="BQ180" i="3"/>
  <c r="BP180" i="3"/>
  <c r="BO180" i="3"/>
  <c r="BM180" i="3"/>
  <c r="BL180" i="3"/>
  <c r="BK180" i="3"/>
  <c r="BJ180" i="3"/>
  <c r="BI180" i="3"/>
  <c r="BQ179" i="3"/>
  <c r="BP179" i="3"/>
  <c r="BO179" i="3"/>
  <c r="BM179" i="3"/>
  <c r="BL179" i="3"/>
  <c r="BK179" i="3"/>
  <c r="BJ179" i="3"/>
  <c r="BI179" i="3"/>
  <c r="BQ178" i="3"/>
  <c r="BP178" i="3"/>
  <c r="BO178" i="3"/>
  <c r="BM178" i="3"/>
  <c r="BL178" i="3"/>
  <c r="BK178" i="3"/>
  <c r="BJ178" i="3"/>
  <c r="BI178" i="3"/>
  <c r="BQ177" i="3"/>
  <c r="BP177" i="3"/>
  <c r="BO177" i="3"/>
  <c r="BM177" i="3"/>
  <c r="BL177" i="3"/>
  <c r="BK177" i="3"/>
  <c r="BJ177" i="3"/>
  <c r="BI177" i="3"/>
  <c r="BQ176" i="3"/>
  <c r="BP176" i="3"/>
  <c r="BO176" i="3"/>
  <c r="BM176" i="3"/>
  <c r="BL176" i="3"/>
  <c r="BK176" i="3"/>
  <c r="BJ176" i="3"/>
  <c r="BI176" i="3"/>
  <c r="BQ175" i="3"/>
  <c r="BP175" i="3"/>
  <c r="BO175" i="3"/>
  <c r="BM175" i="3"/>
  <c r="BL175" i="3"/>
  <c r="BK175" i="3"/>
  <c r="BJ175" i="3"/>
  <c r="BI175" i="3"/>
  <c r="BQ174" i="3"/>
  <c r="BP174" i="3"/>
  <c r="BO174" i="3"/>
  <c r="BM174" i="3"/>
  <c r="BL174" i="3"/>
  <c r="BK174" i="3"/>
  <c r="BJ174" i="3"/>
  <c r="BI174" i="3"/>
  <c r="BQ173" i="3"/>
  <c r="BP173" i="3"/>
  <c r="BO173" i="3"/>
  <c r="BM173" i="3"/>
  <c r="BL173" i="3"/>
  <c r="BK173" i="3"/>
  <c r="BJ173" i="3"/>
  <c r="BI173" i="3"/>
  <c r="BQ172" i="3"/>
  <c r="BP172" i="3"/>
  <c r="BO172" i="3"/>
  <c r="BM172" i="3"/>
  <c r="BL172" i="3"/>
  <c r="BK172" i="3"/>
  <c r="BJ172" i="3"/>
  <c r="BI172" i="3"/>
  <c r="BQ171" i="3"/>
  <c r="BP171" i="3"/>
  <c r="BO171" i="3"/>
  <c r="BM171" i="3"/>
  <c r="BL171" i="3"/>
  <c r="BK171" i="3"/>
  <c r="BJ171" i="3"/>
  <c r="BI171" i="3"/>
  <c r="BQ170" i="3"/>
  <c r="BP170" i="3"/>
  <c r="BO170" i="3"/>
  <c r="BM170" i="3"/>
  <c r="BL170" i="3"/>
  <c r="BK170" i="3"/>
  <c r="BJ170" i="3"/>
  <c r="BI170" i="3"/>
  <c r="BQ169" i="3"/>
  <c r="BP169" i="3"/>
  <c r="BO169" i="3"/>
  <c r="BM169" i="3"/>
  <c r="BL169" i="3"/>
  <c r="BK169" i="3"/>
  <c r="BJ169" i="3"/>
  <c r="BI169" i="3"/>
  <c r="BQ168" i="3"/>
  <c r="BP168" i="3"/>
  <c r="BO168" i="3"/>
  <c r="BM168" i="3"/>
  <c r="BL168" i="3"/>
  <c r="BK168" i="3"/>
  <c r="BJ168" i="3"/>
  <c r="BI168" i="3"/>
  <c r="BQ167" i="3"/>
  <c r="BP167" i="3"/>
  <c r="BO167" i="3"/>
  <c r="BM167" i="3"/>
  <c r="BL167" i="3"/>
  <c r="BK167" i="3"/>
  <c r="BJ167" i="3"/>
  <c r="BI167" i="3"/>
  <c r="BQ166" i="3"/>
  <c r="BP166" i="3"/>
  <c r="BO166" i="3"/>
  <c r="BM166" i="3"/>
  <c r="BL166" i="3"/>
  <c r="BK166" i="3"/>
  <c r="BJ166" i="3"/>
  <c r="BI166" i="3"/>
  <c r="BQ165" i="3"/>
  <c r="BP165" i="3"/>
  <c r="BO165" i="3"/>
  <c r="BM165" i="3"/>
  <c r="BL165" i="3"/>
  <c r="BK165" i="3"/>
  <c r="BJ165" i="3"/>
  <c r="BI165" i="3"/>
  <c r="BQ164" i="3"/>
  <c r="BP164" i="3"/>
  <c r="BO164" i="3"/>
  <c r="BM164" i="3"/>
  <c r="BL164" i="3"/>
  <c r="BK164" i="3"/>
  <c r="BJ164" i="3"/>
  <c r="BI164" i="3"/>
  <c r="BQ163" i="3"/>
  <c r="BP163" i="3"/>
  <c r="BO163" i="3"/>
  <c r="BM163" i="3"/>
  <c r="BL163" i="3"/>
  <c r="BK163" i="3"/>
  <c r="BJ163" i="3"/>
  <c r="BI163" i="3"/>
  <c r="BQ162" i="3"/>
  <c r="BP162" i="3"/>
  <c r="BO162" i="3"/>
  <c r="BM162" i="3"/>
  <c r="BL162" i="3"/>
  <c r="BK162" i="3"/>
  <c r="BJ162" i="3"/>
  <c r="BI162" i="3"/>
  <c r="BQ161" i="3"/>
  <c r="BP161" i="3"/>
  <c r="BO161" i="3"/>
  <c r="BM161" i="3"/>
  <c r="BL161" i="3"/>
  <c r="BK161" i="3"/>
  <c r="BJ161" i="3"/>
  <c r="BI161" i="3"/>
  <c r="BQ160" i="3"/>
  <c r="BP160" i="3"/>
  <c r="BO160" i="3"/>
  <c r="BM160" i="3"/>
  <c r="BL160" i="3"/>
  <c r="BK160" i="3"/>
  <c r="BJ160" i="3"/>
  <c r="BI160" i="3"/>
  <c r="BQ159" i="3"/>
  <c r="BP159" i="3"/>
  <c r="BO159" i="3"/>
  <c r="BM159" i="3"/>
  <c r="BL159" i="3"/>
  <c r="BK159" i="3"/>
  <c r="BJ159" i="3"/>
  <c r="BI159" i="3"/>
  <c r="BQ158" i="3"/>
  <c r="BP158" i="3"/>
  <c r="BO158" i="3"/>
  <c r="BM158" i="3"/>
  <c r="BL158" i="3"/>
  <c r="BK158" i="3"/>
  <c r="BJ158" i="3"/>
  <c r="BI158" i="3"/>
  <c r="BQ157" i="3"/>
  <c r="BP157" i="3"/>
  <c r="BO157" i="3"/>
  <c r="BM157" i="3"/>
  <c r="BL157" i="3"/>
  <c r="BK157" i="3"/>
  <c r="BJ157" i="3"/>
  <c r="BI157" i="3"/>
  <c r="BQ156" i="3"/>
  <c r="BP156" i="3"/>
  <c r="BO156" i="3"/>
  <c r="BM156" i="3"/>
  <c r="BL156" i="3"/>
  <c r="BK156" i="3"/>
  <c r="BJ156" i="3"/>
  <c r="BI156" i="3"/>
  <c r="BQ155" i="3"/>
  <c r="BP155" i="3"/>
  <c r="BO155" i="3"/>
  <c r="BM155" i="3"/>
  <c r="BL155" i="3"/>
  <c r="BK155" i="3"/>
  <c r="BJ155" i="3"/>
  <c r="BI155" i="3"/>
  <c r="BQ154" i="3"/>
  <c r="BP154" i="3"/>
  <c r="BO154" i="3"/>
  <c r="BM154" i="3"/>
  <c r="BL154" i="3"/>
  <c r="BK154" i="3"/>
  <c r="BJ154" i="3"/>
  <c r="BI154" i="3"/>
  <c r="BQ153" i="3"/>
  <c r="BP153" i="3"/>
  <c r="BO153" i="3"/>
  <c r="BM153" i="3"/>
  <c r="BL153" i="3"/>
  <c r="BK153" i="3"/>
  <c r="BJ153" i="3"/>
  <c r="BI153" i="3"/>
  <c r="BQ152" i="3"/>
  <c r="BP152" i="3"/>
  <c r="BO152" i="3"/>
  <c r="BM152" i="3"/>
  <c r="BL152" i="3"/>
  <c r="BK152" i="3"/>
  <c r="BJ152" i="3"/>
  <c r="BI152" i="3"/>
  <c r="BQ151" i="3"/>
  <c r="BP151" i="3"/>
  <c r="BO151" i="3"/>
  <c r="BM151" i="3"/>
  <c r="BL151" i="3"/>
  <c r="BK151" i="3"/>
  <c r="BJ151" i="3"/>
  <c r="BI151" i="3"/>
  <c r="BQ150" i="3"/>
  <c r="BP150" i="3"/>
  <c r="BO150" i="3"/>
  <c r="BM150" i="3"/>
  <c r="BL150" i="3"/>
  <c r="BK150" i="3"/>
  <c r="BJ150" i="3"/>
  <c r="BI150" i="3"/>
  <c r="BQ149" i="3"/>
  <c r="BP149" i="3"/>
  <c r="BO149" i="3"/>
  <c r="BM149" i="3"/>
  <c r="BL149" i="3"/>
  <c r="BK149" i="3"/>
  <c r="BJ149" i="3"/>
  <c r="BI149" i="3"/>
  <c r="BQ148" i="3"/>
  <c r="BP148" i="3"/>
  <c r="BO148" i="3"/>
  <c r="BM148" i="3"/>
  <c r="BL148" i="3"/>
  <c r="BK148" i="3"/>
  <c r="BJ148" i="3"/>
  <c r="BI148" i="3"/>
  <c r="BQ147" i="3"/>
  <c r="BP147" i="3"/>
  <c r="BO147" i="3"/>
  <c r="BM147" i="3"/>
  <c r="BL147" i="3"/>
  <c r="BK147" i="3"/>
  <c r="BJ147" i="3"/>
  <c r="BI147" i="3"/>
  <c r="BQ146" i="3"/>
  <c r="BP146" i="3"/>
  <c r="BO146" i="3"/>
  <c r="BM146" i="3"/>
  <c r="BL146" i="3"/>
  <c r="BK146" i="3"/>
  <c r="BJ146" i="3"/>
  <c r="BI146" i="3"/>
  <c r="BQ145" i="3"/>
  <c r="BP145" i="3"/>
  <c r="BO145" i="3"/>
  <c r="BM145" i="3"/>
  <c r="BL145" i="3"/>
  <c r="BK145" i="3"/>
  <c r="BJ145" i="3"/>
  <c r="BI145" i="3"/>
  <c r="BQ144" i="3"/>
  <c r="BP144" i="3"/>
  <c r="BO144" i="3"/>
  <c r="BM144" i="3"/>
  <c r="BL144" i="3"/>
  <c r="BK144" i="3"/>
  <c r="BJ144" i="3"/>
  <c r="BI144" i="3"/>
  <c r="BQ143" i="3"/>
  <c r="BP143" i="3"/>
  <c r="BO143" i="3"/>
  <c r="BM143" i="3"/>
  <c r="BL143" i="3"/>
  <c r="BK143" i="3"/>
  <c r="BJ143" i="3"/>
  <c r="BI143" i="3"/>
  <c r="BQ142" i="3"/>
  <c r="BP142" i="3"/>
  <c r="BO142" i="3"/>
  <c r="BM142" i="3"/>
  <c r="BL142" i="3"/>
  <c r="BK142" i="3"/>
  <c r="BJ142" i="3"/>
  <c r="BI142" i="3"/>
  <c r="BQ141" i="3"/>
  <c r="BP141" i="3"/>
  <c r="BO141" i="3"/>
  <c r="BM141" i="3"/>
  <c r="BL141" i="3"/>
  <c r="BK141" i="3"/>
  <c r="BJ141" i="3"/>
  <c r="BI141" i="3"/>
  <c r="BQ140" i="3"/>
  <c r="BP140" i="3"/>
  <c r="BO140" i="3"/>
  <c r="BM140" i="3"/>
  <c r="BL140" i="3"/>
  <c r="BK140" i="3"/>
  <c r="BJ140" i="3"/>
  <c r="BI140" i="3"/>
  <c r="BQ139" i="3"/>
  <c r="BP139" i="3"/>
  <c r="BO139" i="3"/>
  <c r="BM139" i="3"/>
  <c r="BL139" i="3"/>
  <c r="BK139" i="3"/>
  <c r="BJ139" i="3"/>
  <c r="BI139" i="3"/>
  <c r="BQ138" i="3"/>
  <c r="BP138" i="3"/>
  <c r="BO138" i="3"/>
  <c r="BM138" i="3"/>
  <c r="BL138" i="3"/>
  <c r="BK138" i="3"/>
  <c r="BJ138" i="3"/>
  <c r="BI138" i="3"/>
  <c r="BQ137" i="3"/>
  <c r="BP137" i="3"/>
  <c r="BO137" i="3"/>
  <c r="BM137" i="3"/>
  <c r="BL137" i="3"/>
  <c r="BK137" i="3"/>
  <c r="BJ137" i="3"/>
  <c r="BI137" i="3"/>
  <c r="BQ136" i="3"/>
  <c r="BP136" i="3"/>
  <c r="BO136" i="3"/>
  <c r="BM136" i="3"/>
  <c r="BL136" i="3"/>
  <c r="BK136" i="3"/>
  <c r="BJ136" i="3"/>
  <c r="BI136" i="3"/>
  <c r="BQ135" i="3"/>
  <c r="BP135" i="3"/>
  <c r="BO135" i="3"/>
  <c r="BM135" i="3"/>
  <c r="BL135" i="3"/>
  <c r="BK135" i="3"/>
  <c r="BJ135" i="3"/>
  <c r="BI135" i="3"/>
  <c r="BQ134" i="3"/>
  <c r="BP134" i="3"/>
  <c r="BO134" i="3"/>
  <c r="BM134" i="3"/>
  <c r="BL134" i="3"/>
  <c r="BK134" i="3"/>
  <c r="BJ134" i="3"/>
  <c r="BI134" i="3"/>
  <c r="BQ133" i="3"/>
  <c r="BP133" i="3"/>
  <c r="BO133" i="3"/>
  <c r="BM133" i="3"/>
  <c r="BL133" i="3"/>
  <c r="BK133" i="3"/>
  <c r="BJ133" i="3"/>
  <c r="BI133" i="3"/>
  <c r="BQ132" i="3"/>
  <c r="BP132" i="3"/>
  <c r="BO132" i="3"/>
  <c r="BM132" i="3"/>
  <c r="BL132" i="3"/>
  <c r="BK132" i="3"/>
  <c r="BJ132" i="3"/>
  <c r="BI132" i="3"/>
  <c r="BQ131" i="3"/>
  <c r="BP131" i="3"/>
  <c r="BO131" i="3"/>
  <c r="BM131" i="3"/>
  <c r="BL131" i="3"/>
  <c r="BK131" i="3"/>
  <c r="BJ131" i="3"/>
  <c r="BI131" i="3"/>
  <c r="BQ130" i="3"/>
  <c r="BP130" i="3"/>
  <c r="BO130" i="3"/>
  <c r="BM130" i="3"/>
  <c r="BL130" i="3"/>
  <c r="BK130" i="3"/>
  <c r="BJ130" i="3"/>
  <c r="BI130" i="3"/>
  <c r="BQ129" i="3"/>
  <c r="BP129" i="3"/>
  <c r="BO129" i="3"/>
  <c r="BM129" i="3"/>
  <c r="BL129" i="3"/>
  <c r="BK129" i="3"/>
  <c r="BJ129" i="3"/>
  <c r="BI129" i="3"/>
  <c r="BQ128" i="3"/>
  <c r="BP128" i="3"/>
  <c r="BO128" i="3"/>
  <c r="BM128" i="3"/>
  <c r="BL128" i="3"/>
  <c r="BK128" i="3"/>
  <c r="BJ128" i="3"/>
  <c r="BI128" i="3"/>
  <c r="BQ127" i="3"/>
  <c r="BP127" i="3"/>
  <c r="BO127" i="3"/>
  <c r="BM127" i="3"/>
  <c r="BL127" i="3"/>
  <c r="BK127" i="3"/>
  <c r="BJ127" i="3"/>
  <c r="BI127" i="3"/>
  <c r="BQ126" i="3"/>
  <c r="BP126" i="3"/>
  <c r="BO126" i="3"/>
  <c r="BM126" i="3"/>
  <c r="BL126" i="3"/>
  <c r="BK126" i="3"/>
  <c r="BJ126" i="3"/>
  <c r="BI126" i="3"/>
  <c r="BQ125" i="3"/>
  <c r="BP125" i="3"/>
  <c r="BO125" i="3"/>
  <c r="BM125" i="3"/>
  <c r="BL125" i="3"/>
  <c r="BK125" i="3"/>
  <c r="BJ125" i="3"/>
  <c r="BI125" i="3"/>
  <c r="BQ124" i="3"/>
  <c r="BP124" i="3"/>
  <c r="BO124" i="3"/>
  <c r="BM124" i="3"/>
  <c r="BL124" i="3"/>
  <c r="BK124" i="3"/>
  <c r="BJ124" i="3"/>
  <c r="BI124" i="3"/>
  <c r="BQ123" i="3"/>
  <c r="BP123" i="3"/>
  <c r="BO123" i="3"/>
  <c r="BM123" i="3"/>
  <c r="BL123" i="3"/>
  <c r="BK123" i="3"/>
  <c r="BJ123" i="3"/>
  <c r="BI123" i="3"/>
  <c r="BQ122" i="3"/>
  <c r="BP122" i="3"/>
  <c r="BO122" i="3"/>
  <c r="BM122" i="3"/>
  <c r="BL122" i="3"/>
  <c r="BK122" i="3"/>
  <c r="BJ122" i="3"/>
  <c r="BI122" i="3"/>
  <c r="BQ121" i="3"/>
  <c r="BP121" i="3"/>
  <c r="BO121" i="3"/>
  <c r="BM121" i="3"/>
  <c r="BL121" i="3"/>
  <c r="BK121" i="3"/>
  <c r="BJ121" i="3"/>
  <c r="BI121" i="3"/>
  <c r="BQ120" i="3"/>
  <c r="BP120" i="3"/>
  <c r="BO120" i="3"/>
  <c r="BM120" i="3"/>
  <c r="BL120" i="3"/>
  <c r="BK120" i="3"/>
  <c r="BJ120" i="3"/>
  <c r="BI120" i="3"/>
  <c r="BQ119" i="3"/>
  <c r="BP119" i="3"/>
  <c r="BO119" i="3"/>
  <c r="BM119" i="3"/>
  <c r="BL119" i="3"/>
  <c r="BK119" i="3"/>
  <c r="BJ119" i="3"/>
  <c r="BI119" i="3"/>
  <c r="BQ118" i="3"/>
  <c r="BP118" i="3"/>
  <c r="BO118" i="3"/>
  <c r="BM118" i="3"/>
  <c r="BL118" i="3"/>
  <c r="BK118" i="3"/>
  <c r="BJ118" i="3"/>
  <c r="BI118" i="3"/>
  <c r="BQ117" i="3"/>
  <c r="BP117" i="3"/>
  <c r="BO117" i="3"/>
  <c r="BM117" i="3"/>
  <c r="BL117" i="3"/>
  <c r="BK117" i="3"/>
  <c r="BJ117" i="3"/>
  <c r="BI117" i="3"/>
  <c r="BQ116" i="3"/>
  <c r="BP116" i="3"/>
  <c r="BO116" i="3"/>
  <c r="BM116" i="3"/>
  <c r="BL116" i="3"/>
  <c r="BK116" i="3"/>
  <c r="BJ116" i="3"/>
  <c r="BI116" i="3"/>
  <c r="BQ115" i="3"/>
  <c r="BP115" i="3"/>
  <c r="BO115" i="3"/>
  <c r="BM115" i="3"/>
  <c r="BL115" i="3"/>
  <c r="BK115" i="3"/>
  <c r="BJ115" i="3"/>
  <c r="BI115" i="3"/>
  <c r="BQ114" i="3"/>
  <c r="BP114" i="3"/>
  <c r="BO114" i="3"/>
  <c r="BM114" i="3"/>
  <c r="BL114" i="3"/>
  <c r="BK114" i="3"/>
  <c r="BJ114" i="3"/>
  <c r="BI114" i="3"/>
  <c r="BQ113" i="3"/>
  <c r="BP113" i="3"/>
  <c r="BO113" i="3"/>
  <c r="BM113" i="3"/>
  <c r="BL113" i="3"/>
  <c r="BK113" i="3"/>
  <c r="BJ113" i="3"/>
  <c r="BI113" i="3"/>
  <c r="BQ112" i="3"/>
  <c r="BP112" i="3"/>
  <c r="BO112" i="3"/>
  <c r="BM112" i="3"/>
  <c r="BL112" i="3"/>
  <c r="BK112" i="3"/>
  <c r="BJ112" i="3"/>
  <c r="BI112" i="3"/>
  <c r="BQ111" i="3"/>
  <c r="BP111" i="3"/>
  <c r="BO111" i="3"/>
  <c r="BM111" i="3"/>
  <c r="BL111" i="3"/>
  <c r="BK111" i="3"/>
  <c r="BJ111" i="3"/>
  <c r="BI111" i="3"/>
  <c r="BQ110" i="3"/>
  <c r="BP110" i="3"/>
  <c r="BO110" i="3"/>
  <c r="BM110" i="3"/>
  <c r="BL110" i="3"/>
  <c r="BK110" i="3"/>
  <c r="BJ110" i="3"/>
  <c r="BI110" i="3"/>
  <c r="BQ109" i="3"/>
  <c r="BP109" i="3"/>
  <c r="BO109" i="3"/>
  <c r="BM109" i="3"/>
  <c r="BL109" i="3"/>
  <c r="BK109" i="3"/>
  <c r="BJ109" i="3"/>
  <c r="BI109" i="3"/>
  <c r="BQ108" i="3"/>
  <c r="BP108" i="3"/>
  <c r="BO108" i="3"/>
  <c r="BM108" i="3"/>
  <c r="BL108" i="3"/>
  <c r="BK108" i="3"/>
  <c r="BJ108" i="3"/>
  <c r="BI108" i="3"/>
  <c r="BQ107" i="3"/>
  <c r="BP107" i="3"/>
  <c r="BO107" i="3"/>
  <c r="BM107" i="3"/>
  <c r="BL107" i="3"/>
  <c r="BK107" i="3"/>
  <c r="BJ107" i="3"/>
  <c r="BI107" i="3"/>
  <c r="BQ106" i="3"/>
  <c r="BP106" i="3"/>
  <c r="BO106" i="3"/>
  <c r="BM106" i="3"/>
  <c r="BL106" i="3"/>
  <c r="BK106" i="3"/>
  <c r="BJ106" i="3"/>
  <c r="BI106" i="3"/>
  <c r="BQ105" i="3"/>
  <c r="BP105" i="3"/>
  <c r="BO105" i="3"/>
  <c r="BM105" i="3"/>
  <c r="BL105" i="3"/>
  <c r="BK105" i="3"/>
  <c r="BJ105" i="3"/>
  <c r="BI105" i="3"/>
  <c r="BQ104" i="3"/>
  <c r="BP104" i="3"/>
  <c r="BO104" i="3"/>
  <c r="BM104" i="3"/>
  <c r="BL104" i="3"/>
  <c r="BK104" i="3"/>
  <c r="BJ104" i="3"/>
  <c r="BI104" i="3"/>
  <c r="BQ103" i="3"/>
  <c r="BP103" i="3"/>
  <c r="BO103" i="3"/>
  <c r="BM103" i="3"/>
  <c r="BL103" i="3"/>
  <c r="BK103" i="3"/>
  <c r="BJ103" i="3"/>
  <c r="BI103" i="3"/>
  <c r="BQ102" i="3"/>
  <c r="BP102" i="3"/>
  <c r="BO102" i="3"/>
  <c r="BM102" i="3"/>
  <c r="BL102" i="3"/>
  <c r="BK102" i="3"/>
  <c r="BJ102" i="3"/>
  <c r="BI102" i="3"/>
  <c r="BQ101" i="3"/>
  <c r="BP101" i="3"/>
  <c r="BO101" i="3"/>
  <c r="BM101" i="3"/>
  <c r="BL101" i="3"/>
  <c r="BK101" i="3"/>
  <c r="BJ101" i="3"/>
  <c r="BI101" i="3"/>
  <c r="BQ100" i="3"/>
  <c r="BP100" i="3"/>
  <c r="BO100" i="3"/>
  <c r="BM100" i="3"/>
  <c r="BL100" i="3"/>
  <c r="BK100" i="3"/>
  <c r="BJ100" i="3"/>
  <c r="BI100" i="3"/>
  <c r="BQ99" i="3"/>
  <c r="BP99" i="3"/>
  <c r="BO99" i="3"/>
  <c r="BM99" i="3"/>
  <c r="BL99" i="3"/>
  <c r="BK99" i="3"/>
  <c r="BJ99" i="3"/>
  <c r="BI99" i="3"/>
  <c r="BQ98" i="3"/>
  <c r="BP98" i="3"/>
  <c r="BO98" i="3"/>
  <c r="BM98" i="3"/>
  <c r="BL98" i="3"/>
  <c r="BK98" i="3"/>
  <c r="BJ98" i="3"/>
  <c r="BI98" i="3"/>
  <c r="BQ97" i="3"/>
  <c r="BP97" i="3"/>
  <c r="BO97" i="3"/>
  <c r="BM97" i="3"/>
  <c r="BL97" i="3"/>
  <c r="BK97" i="3"/>
  <c r="BJ97" i="3"/>
  <c r="BI97" i="3"/>
  <c r="BQ96" i="3"/>
  <c r="BP96" i="3"/>
  <c r="BO96" i="3"/>
  <c r="BM96" i="3"/>
  <c r="BL96" i="3"/>
  <c r="BK96" i="3"/>
  <c r="BJ96" i="3"/>
  <c r="BI96" i="3"/>
  <c r="BQ95" i="3"/>
  <c r="BP95" i="3"/>
  <c r="BO95" i="3"/>
  <c r="BM95" i="3"/>
  <c r="BL95" i="3"/>
  <c r="BK95" i="3"/>
  <c r="BJ95" i="3"/>
  <c r="BI95" i="3"/>
  <c r="BQ94" i="3"/>
  <c r="BP94" i="3"/>
  <c r="BO94" i="3"/>
  <c r="BM94" i="3"/>
  <c r="BL94" i="3"/>
  <c r="BK94" i="3"/>
  <c r="BJ94" i="3"/>
  <c r="BI94" i="3"/>
  <c r="BQ93" i="3"/>
  <c r="BP93" i="3"/>
  <c r="BO93" i="3"/>
  <c r="BM93" i="3"/>
  <c r="BL93" i="3"/>
  <c r="BK93" i="3"/>
  <c r="BJ93" i="3"/>
  <c r="BI93" i="3"/>
  <c r="BQ92" i="3"/>
  <c r="BP92" i="3"/>
  <c r="BO92" i="3"/>
  <c r="BM92" i="3"/>
  <c r="BL92" i="3"/>
  <c r="BK92" i="3"/>
  <c r="BJ92" i="3"/>
  <c r="BI92" i="3"/>
  <c r="BQ91" i="3"/>
  <c r="BP91" i="3"/>
  <c r="BO91" i="3"/>
  <c r="BM91" i="3"/>
  <c r="BL91" i="3"/>
  <c r="BK91" i="3"/>
  <c r="BJ91" i="3"/>
  <c r="BI91" i="3"/>
  <c r="BQ90" i="3"/>
  <c r="BP90" i="3"/>
  <c r="BO90" i="3"/>
  <c r="BM90" i="3"/>
  <c r="BL90" i="3"/>
  <c r="BK90" i="3"/>
  <c r="BJ90" i="3"/>
  <c r="BI90" i="3"/>
  <c r="BQ89" i="3"/>
  <c r="BP89" i="3"/>
  <c r="BO89" i="3"/>
  <c r="BM89" i="3"/>
  <c r="BL89" i="3"/>
  <c r="BK89" i="3"/>
  <c r="BJ89" i="3"/>
  <c r="BI89" i="3"/>
  <c r="BQ88" i="3"/>
  <c r="BP88" i="3"/>
  <c r="BO88" i="3"/>
  <c r="BM88" i="3"/>
  <c r="BL88" i="3"/>
  <c r="BK88" i="3"/>
  <c r="BJ88" i="3"/>
  <c r="BI88" i="3"/>
  <c r="BQ87" i="3"/>
  <c r="BP87" i="3"/>
  <c r="BO87" i="3"/>
  <c r="BM87" i="3"/>
  <c r="BL87" i="3"/>
  <c r="BK87" i="3"/>
  <c r="BJ87" i="3"/>
  <c r="BI87" i="3"/>
  <c r="BQ86" i="3"/>
  <c r="BP86" i="3"/>
  <c r="BO86" i="3"/>
  <c r="BM86" i="3"/>
  <c r="BL86" i="3"/>
  <c r="BK86" i="3"/>
  <c r="BJ86" i="3"/>
  <c r="BI86" i="3"/>
  <c r="BQ85" i="3"/>
  <c r="BP85" i="3"/>
  <c r="BO85" i="3"/>
  <c r="BM85" i="3"/>
  <c r="BL85" i="3"/>
  <c r="BK85" i="3"/>
  <c r="BJ85" i="3"/>
  <c r="BI85" i="3"/>
  <c r="BQ84" i="3"/>
  <c r="BP84" i="3"/>
  <c r="BO84" i="3"/>
  <c r="BM84" i="3"/>
  <c r="BL84" i="3"/>
  <c r="BK84" i="3"/>
  <c r="BJ84" i="3"/>
  <c r="BI84" i="3"/>
  <c r="BQ83" i="3"/>
  <c r="BP83" i="3"/>
  <c r="BO83" i="3"/>
  <c r="BM83" i="3"/>
  <c r="BL83" i="3"/>
  <c r="BK83" i="3"/>
  <c r="BJ83" i="3"/>
  <c r="BI83" i="3"/>
  <c r="BQ82" i="3"/>
  <c r="BP82" i="3"/>
  <c r="BO82" i="3"/>
  <c r="BM82" i="3"/>
  <c r="BL82" i="3"/>
  <c r="BK82" i="3"/>
  <c r="BJ82" i="3"/>
  <c r="BI82" i="3"/>
  <c r="BQ81" i="3"/>
  <c r="BP81" i="3"/>
  <c r="BO81" i="3"/>
  <c r="BM81" i="3"/>
  <c r="BL81" i="3"/>
  <c r="BK81" i="3"/>
  <c r="BJ81" i="3"/>
  <c r="BI81" i="3"/>
  <c r="BQ80" i="3"/>
  <c r="BP80" i="3"/>
  <c r="BO80" i="3"/>
  <c r="BM80" i="3"/>
  <c r="BL80" i="3"/>
  <c r="BK80" i="3"/>
  <c r="BJ80" i="3"/>
  <c r="BI80" i="3"/>
  <c r="BI79" i="3"/>
  <c r="BK79" i="3" s="1"/>
  <c r="BI78" i="3"/>
  <c r="BK78" i="3" s="1"/>
  <c r="BI77" i="3"/>
  <c r="BK77" i="3" s="1"/>
  <c r="BI76" i="3"/>
  <c r="BK76" i="3" s="1"/>
  <c r="BI75" i="3"/>
  <c r="BK75" i="3" s="1"/>
  <c r="BI74" i="3"/>
  <c r="BK74" i="3" s="1"/>
  <c r="BI73" i="3"/>
  <c r="BK73" i="3" s="1"/>
  <c r="BI72" i="3"/>
  <c r="BK72" i="3" s="1"/>
  <c r="BI71" i="3"/>
  <c r="BK71" i="3" s="1"/>
  <c r="BI70" i="3"/>
  <c r="BK70" i="3" s="1"/>
  <c r="BI69" i="3"/>
  <c r="BK69" i="3" s="1"/>
  <c r="BI68" i="3"/>
  <c r="BK68" i="3" s="1"/>
  <c r="BI67" i="3"/>
  <c r="BK67" i="3" s="1"/>
  <c r="BI66" i="3"/>
  <c r="BK66" i="3" s="1"/>
  <c r="BI65" i="3"/>
  <c r="BK65" i="3" s="1"/>
  <c r="BI64" i="3"/>
  <c r="BK64" i="3" s="1"/>
  <c r="BI63" i="3"/>
  <c r="BK63" i="3" s="1"/>
  <c r="BI62" i="3"/>
  <c r="BK62" i="3" s="1"/>
  <c r="BI61" i="3"/>
  <c r="BK61" i="3" s="1"/>
  <c r="BI60" i="3"/>
  <c r="BK60" i="3" s="1"/>
  <c r="BI59" i="3"/>
  <c r="BK59" i="3" s="1"/>
  <c r="BI58" i="3"/>
  <c r="BK58" i="3" s="1"/>
  <c r="BI57" i="3"/>
  <c r="BK57" i="3" s="1"/>
  <c r="BI56" i="3"/>
  <c r="BK56" i="3" s="1"/>
  <c r="BI55" i="3"/>
  <c r="BK55" i="3" s="1"/>
  <c r="BI54" i="3"/>
  <c r="BK54" i="3" s="1"/>
  <c r="BI53" i="3"/>
  <c r="BK53" i="3" s="1"/>
  <c r="BI52" i="3"/>
  <c r="BK52" i="3" s="1"/>
  <c r="BI51" i="3"/>
  <c r="BK51" i="3" s="1"/>
  <c r="BI50" i="3"/>
  <c r="BK50" i="3" s="1"/>
  <c r="BI49" i="3"/>
  <c r="BK49" i="3" s="1"/>
  <c r="BI48" i="3"/>
  <c r="BK48" i="3" s="1"/>
  <c r="BI47" i="3"/>
  <c r="BK47" i="3" s="1"/>
  <c r="BI46" i="3"/>
  <c r="BK46" i="3" s="1"/>
  <c r="BI45" i="3"/>
  <c r="BK45" i="3" s="1"/>
  <c r="BI44" i="3"/>
  <c r="BK44" i="3" s="1"/>
  <c r="BI43" i="3"/>
  <c r="BK43" i="3" s="1"/>
  <c r="BI42" i="3"/>
  <c r="BK42" i="3" s="1"/>
  <c r="BI41" i="3"/>
  <c r="BK41" i="3" s="1"/>
  <c r="BI40" i="3"/>
  <c r="BK40" i="3" s="1"/>
  <c r="BI39" i="3"/>
  <c r="BK39" i="3" s="1"/>
  <c r="BI38" i="3"/>
  <c r="BK38" i="3" s="1"/>
  <c r="BI37" i="3"/>
  <c r="BK37" i="3" s="1"/>
  <c r="BI36" i="3"/>
  <c r="BK36" i="3" s="1"/>
  <c r="BI35" i="3"/>
  <c r="BK35" i="3" s="1"/>
  <c r="BI34" i="3"/>
  <c r="BK34" i="3" s="1"/>
  <c r="BI33" i="3"/>
  <c r="BK33" i="3" s="1"/>
  <c r="BI32" i="3"/>
  <c r="BK32" i="3" s="1"/>
  <c r="BI31" i="3"/>
  <c r="BK31" i="3" s="1"/>
  <c r="BI30" i="3"/>
  <c r="BK30" i="3" s="1"/>
  <c r="BI29" i="3"/>
  <c r="BK29" i="3" s="1"/>
  <c r="BI28" i="3"/>
  <c r="BK28" i="3" s="1"/>
  <c r="BI27" i="3"/>
  <c r="BK27" i="3" s="1"/>
  <c r="BI26" i="3"/>
  <c r="BK26" i="3" s="1"/>
  <c r="BI25" i="3"/>
  <c r="BK25" i="3" s="1"/>
  <c r="BI24" i="3"/>
  <c r="BK24" i="3" s="1"/>
  <c r="BI23" i="3"/>
  <c r="BK23" i="3" s="1"/>
  <c r="BI22" i="3"/>
  <c r="BK22" i="3" s="1"/>
  <c r="BI21" i="3"/>
  <c r="BK21" i="3" s="1"/>
  <c r="BI20" i="3"/>
  <c r="BK20" i="3" s="1"/>
  <c r="BI19" i="3"/>
  <c r="BK19" i="3" s="1"/>
  <c r="BI18" i="3"/>
  <c r="BK18" i="3" s="1"/>
  <c r="BI17" i="3"/>
  <c r="BK17" i="3" s="1"/>
  <c r="BI16" i="3"/>
  <c r="BK16" i="3" s="1"/>
  <c r="BI15" i="3"/>
  <c r="BK15" i="3" s="1"/>
  <c r="BI14" i="3"/>
  <c r="BK14" i="3" s="1"/>
  <c r="BI13" i="3"/>
  <c r="BK13" i="3" s="1"/>
  <c r="BI12" i="3"/>
  <c r="BK12" i="3" s="1"/>
  <c r="BI11" i="3"/>
  <c r="BK11" i="3" s="1"/>
  <c r="BI10" i="3"/>
  <c r="BK10" i="3" s="1"/>
  <c r="BI9" i="3"/>
  <c r="BK9" i="3" s="1"/>
  <c r="BI8" i="3"/>
  <c r="BK8" i="3" s="1"/>
  <c r="BI7" i="3"/>
  <c r="BK7" i="3" s="1"/>
  <c r="BI6" i="3"/>
  <c r="BK6" i="3" s="1"/>
  <c r="BI5" i="3"/>
  <c r="BK5" i="3" s="1"/>
  <c r="BI4" i="3"/>
  <c r="BK4" i="3" s="1"/>
  <c r="BJ3" i="3"/>
  <c r="BI3" i="3"/>
  <c r="BK3" i="3" s="1"/>
  <c r="BI4" i="10"/>
  <c r="BK4" i="10" s="1"/>
  <c r="BJ4" i="10"/>
  <c r="BI5" i="10"/>
  <c r="BK5" i="10" s="1"/>
  <c r="BJ5" i="10"/>
  <c r="BI6" i="10"/>
  <c r="BK6" i="10" s="1"/>
  <c r="BJ6" i="10"/>
  <c r="BI7" i="10"/>
  <c r="BK7" i="10" s="1"/>
  <c r="BJ7" i="10"/>
  <c r="BI8" i="10"/>
  <c r="BK8" i="10" s="1"/>
  <c r="BJ8" i="10"/>
  <c r="BI9" i="10"/>
  <c r="BK9" i="10" s="1"/>
  <c r="BJ9" i="10"/>
  <c r="BI10" i="10"/>
  <c r="BK10" i="10" s="1"/>
  <c r="BI11" i="10"/>
  <c r="BK11" i="10" s="1"/>
  <c r="BI12" i="10"/>
  <c r="BK12" i="10" s="1"/>
  <c r="BI13" i="10"/>
  <c r="BK13" i="10" s="1"/>
  <c r="BI14" i="10"/>
  <c r="BK14" i="10" s="1"/>
  <c r="BI15" i="10"/>
  <c r="BK15" i="10" s="1"/>
  <c r="BI16" i="10"/>
  <c r="BK16" i="10" s="1"/>
  <c r="BI17" i="10"/>
  <c r="BK17" i="10" s="1"/>
  <c r="BI18" i="10"/>
  <c r="BK18" i="10" s="1"/>
  <c r="BI19" i="10"/>
  <c r="BK19" i="10" s="1"/>
  <c r="BI20" i="10"/>
  <c r="BK20" i="10" s="1"/>
  <c r="BI21" i="10"/>
  <c r="BK21" i="10" s="1"/>
  <c r="BI22" i="10"/>
  <c r="BK22" i="10" s="1"/>
  <c r="BI23" i="10"/>
  <c r="BK23" i="10" s="1"/>
  <c r="BI24" i="10"/>
  <c r="BK24" i="10" s="1"/>
  <c r="BI25" i="10"/>
  <c r="BK25" i="10" s="1"/>
  <c r="BI26" i="10"/>
  <c r="BK26" i="10" s="1"/>
  <c r="BI27" i="10"/>
  <c r="BK27" i="10" s="1"/>
  <c r="BI28" i="10"/>
  <c r="BK28" i="10" s="1"/>
  <c r="BI29" i="10"/>
  <c r="BK29" i="10" s="1"/>
  <c r="BI30" i="10"/>
  <c r="BK30" i="10" s="1"/>
  <c r="BI31" i="10"/>
  <c r="BK31" i="10" s="1"/>
  <c r="BI32" i="10"/>
  <c r="BK32" i="10" s="1"/>
  <c r="BI33" i="10"/>
  <c r="BK33" i="10" s="1"/>
  <c r="BI34" i="10"/>
  <c r="BK34" i="10" s="1"/>
  <c r="BI35" i="10"/>
  <c r="BK35" i="10" s="1"/>
  <c r="BI36" i="10"/>
  <c r="BK36" i="10" s="1"/>
  <c r="BI37" i="10"/>
  <c r="BK37" i="10" s="1"/>
  <c r="BI38" i="10"/>
  <c r="BK38" i="10" s="1"/>
  <c r="BI39" i="10"/>
  <c r="BK39" i="10" s="1"/>
  <c r="BI40" i="10"/>
  <c r="BK40" i="10" s="1"/>
  <c r="BI41" i="10"/>
  <c r="BK41" i="10" s="1"/>
  <c r="BI42" i="10"/>
  <c r="BK42" i="10" s="1"/>
  <c r="BI43" i="10"/>
  <c r="BK43" i="10" s="1"/>
  <c r="BI44" i="10"/>
  <c r="BK44" i="10" s="1"/>
  <c r="BI45" i="10"/>
  <c r="BK45" i="10" s="1"/>
  <c r="BI46" i="10"/>
  <c r="BK46" i="10" s="1"/>
  <c r="BI47" i="10"/>
  <c r="BK47" i="10" s="1"/>
  <c r="BI48" i="10"/>
  <c r="BK48" i="10" s="1"/>
  <c r="BI49" i="10"/>
  <c r="BK49" i="10" s="1"/>
  <c r="BI50" i="10"/>
  <c r="BK50" i="10" s="1"/>
  <c r="BI51" i="10"/>
  <c r="BK51" i="10" s="1"/>
  <c r="BI52" i="10"/>
  <c r="BK52" i="10" s="1"/>
  <c r="BI53" i="10"/>
  <c r="BK53" i="10" s="1"/>
  <c r="BI54" i="10"/>
  <c r="BK54" i="10" s="1"/>
  <c r="BI55" i="10"/>
  <c r="BK55" i="10" s="1"/>
  <c r="BI56" i="10"/>
  <c r="BK56" i="10" s="1"/>
  <c r="BI57" i="10"/>
  <c r="BK57" i="10" s="1"/>
  <c r="BI58" i="10"/>
  <c r="BK58" i="10" s="1"/>
  <c r="BI59" i="10"/>
  <c r="BK59" i="10" s="1"/>
  <c r="BI60" i="10"/>
  <c r="BK60" i="10" s="1"/>
  <c r="BI61" i="10"/>
  <c r="BK61" i="10" s="1"/>
  <c r="BI62" i="10"/>
  <c r="BK62" i="10" s="1"/>
  <c r="BI63" i="10"/>
  <c r="BK63" i="10" s="1"/>
  <c r="BI64" i="10"/>
  <c r="BK64" i="10" s="1"/>
  <c r="BI65" i="10"/>
  <c r="BK65" i="10" s="1"/>
  <c r="BI66" i="10"/>
  <c r="BK66" i="10" s="1"/>
  <c r="BI67" i="10"/>
  <c r="BK67" i="10" s="1"/>
  <c r="BI68" i="10"/>
  <c r="BK68" i="10" s="1"/>
  <c r="BI69" i="10"/>
  <c r="BK69" i="10" s="1"/>
  <c r="BI70" i="10"/>
  <c r="BK70" i="10" s="1"/>
  <c r="BI71" i="10"/>
  <c r="BK71" i="10" s="1"/>
  <c r="BI72" i="10"/>
  <c r="BK72" i="10" s="1"/>
  <c r="BI73" i="10"/>
  <c r="BK73" i="10" s="1"/>
  <c r="BI74" i="10"/>
  <c r="BK74" i="10" s="1"/>
  <c r="BI75" i="10"/>
  <c r="BK75" i="10" s="1"/>
  <c r="BI76" i="10"/>
  <c r="BK76" i="10" s="1"/>
  <c r="BI77" i="10"/>
  <c r="BK77" i="10" s="1"/>
  <c r="BI78" i="10"/>
  <c r="BK78" i="10" s="1"/>
  <c r="BI79" i="10"/>
  <c r="BK79" i="10" s="1"/>
  <c r="BI80" i="10"/>
  <c r="BK80" i="10" s="1"/>
  <c r="BI81" i="10"/>
  <c r="BK81" i="10" s="1"/>
  <c r="BI82" i="10"/>
  <c r="BK82" i="10" s="1"/>
  <c r="BI83" i="10"/>
  <c r="BK83" i="10" s="1"/>
  <c r="BI84" i="10"/>
  <c r="BK84" i="10" s="1"/>
  <c r="BI85" i="10"/>
  <c r="BK85" i="10" s="1"/>
  <c r="BI86" i="10"/>
  <c r="BK86" i="10" s="1"/>
  <c r="BI87" i="10"/>
  <c r="BK87" i="10" s="1"/>
  <c r="BI88" i="10"/>
  <c r="BK88" i="10" s="1"/>
  <c r="BI89" i="10"/>
  <c r="BK89" i="10" s="1"/>
  <c r="BI90" i="10"/>
  <c r="BK90" i="10" s="1"/>
  <c r="BI91" i="10"/>
  <c r="BK91" i="10" s="1"/>
  <c r="BI92" i="10"/>
  <c r="BK92" i="10" s="1"/>
  <c r="BI93" i="10"/>
  <c r="BK93" i="10" s="1"/>
  <c r="BI94" i="10"/>
  <c r="BK94" i="10" s="1"/>
  <c r="BI95" i="10"/>
  <c r="BK95" i="10" s="1"/>
  <c r="BI96" i="10"/>
  <c r="BK96" i="10" s="1"/>
  <c r="BI97" i="10"/>
  <c r="BK97" i="10" s="1"/>
  <c r="BI98" i="10"/>
  <c r="BK98" i="10" s="1"/>
  <c r="BI99" i="10"/>
  <c r="BK99" i="10" s="1"/>
  <c r="BI100" i="10"/>
  <c r="BK100" i="10" s="1"/>
  <c r="BI101" i="10"/>
  <c r="BK101" i="10" s="1"/>
  <c r="BI102" i="10"/>
  <c r="BK102" i="10" s="1"/>
  <c r="BI103" i="10"/>
  <c r="BK103" i="10" s="1"/>
  <c r="BI104" i="10"/>
  <c r="BK104" i="10" s="1"/>
  <c r="BI105" i="10"/>
  <c r="BK105" i="10" s="1"/>
  <c r="BI106" i="10"/>
  <c r="BK106" i="10" s="1"/>
  <c r="BI107" i="10"/>
  <c r="BK107" i="10" s="1"/>
  <c r="BI108" i="10"/>
  <c r="BK108" i="10" s="1"/>
  <c r="BI109" i="10"/>
  <c r="BK109" i="10" s="1"/>
  <c r="BI110" i="10"/>
  <c r="BK110" i="10" s="1"/>
  <c r="BI111" i="10"/>
  <c r="BK111" i="10" s="1"/>
  <c r="BI112" i="10"/>
  <c r="BK112" i="10" s="1"/>
  <c r="BI113" i="10"/>
  <c r="BJ113" i="10"/>
  <c r="BK113" i="10"/>
  <c r="BL113" i="10"/>
  <c r="BM113" i="10"/>
  <c r="BO113" i="10"/>
  <c r="BP113" i="10"/>
  <c r="BQ113" i="10"/>
  <c r="BI114" i="10"/>
  <c r="BJ114" i="10"/>
  <c r="BK114" i="10"/>
  <c r="BL114" i="10"/>
  <c r="BM114" i="10"/>
  <c r="BO114" i="10"/>
  <c r="BP114" i="10"/>
  <c r="BQ114" i="10"/>
  <c r="BI115" i="10"/>
  <c r="BJ115" i="10"/>
  <c r="BK115" i="10"/>
  <c r="BL115" i="10"/>
  <c r="BM115" i="10"/>
  <c r="BO115" i="10"/>
  <c r="BP115" i="10"/>
  <c r="BQ115" i="10"/>
  <c r="BI116" i="10"/>
  <c r="BJ116" i="10"/>
  <c r="BK116" i="10"/>
  <c r="BL116" i="10"/>
  <c r="BM116" i="10"/>
  <c r="BO116" i="10"/>
  <c r="BP116" i="10"/>
  <c r="BQ116" i="10"/>
  <c r="BI117" i="10"/>
  <c r="BJ117" i="10"/>
  <c r="BK117" i="10"/>
  <c r="BL117" i="10"/>
  <c r="BM117" i="10"/>
  <c r="BO117" i="10"/>
  <c r="BP117" i="10"/>
  <c r="BQ117" i="10"/>
  <c r="BI118" i="10"/>
  <c r="BJ118" i="10"/>
  <c r="BK118" i="10"/>
  <c r="BL118" i="10"/>
  <c r="BM118" i="10"/>
  <c r="BO118" i="10"/>
  <c r="BP118" i="10"/>
  <c r="BQ118" i="10"/>
  <c r="BI119" i="10"/>
  <c r="BJ119" i="10"/>
  <c r="BK119" i="10"/>
  <c r="BL119" i="10"/>
  <c r="BM119" i="10"/>
  <c r="BO119" i="10"/>
  <c r="BP119" i="10"/>
  <c r="BQ119" i="10"/>
  <c r="BI120" i="10"/>
  <c r="BJ120" i="10"/>
  <c r="BK120" i="10"/>
  <c r="BL120" i="10"/>
  <c r="BM120" i="10"/>
  <c r="BO120" i="10"/>
  <c r="BP120" i="10"/>
  <c r="BQ120" i="10"/>
  <c r="BI121" i="10"/>
  <c r="BJ121" i="10"/>
  <c r="BK121" i="10"/>
  <c r="BL121" i="10"/>
  <c r="BM121" i="10"/>
  <c r="BO121" i="10"/>
  <c r="BP121" i="10"/>
  <c r="BQ121" i="10"/>
  <c r="BI122" i="10"/>
  <c r="BJ122" i="10"/>
  <c r="BK122" i="10"/>
  <c r="BL122" i="10"/>
  <c r="BM122" i="10"/>
  <c r="BO122" i="10"/>
  <c r="BP122" i="10"/>
  <c r="BQ122" i="10"/>
  <c r="BI123" i="10"/>
  <c r="BJ123" i="10"/>
  <c r="BK123" i="10"/>
  <c r="BL123" i="10"/>
  <c r="BM123" i="10"/>
  <c r="BO123" i="10"/>
  <c r="BP123" i="10"/>
  <c r="BQ123" i="10"/>
  <c r="BI124" i="10"/>
  <c r="BJ124" i="10"/>
  <c r="BK124" i="10"/>
  <c r="BL124" i="10"/>
  <c r="BM124" i="10"/>
  <c r="BO124" i="10"/>
  <c r="BP124" i="10"/>
  <c r="BQ124" i="10"/>
  <c r="BI125" i="10"/>
  <c r="BJ125" i="10"/>
  <c r="BK125" i="10"/>
  <c r="BL125" i="10"/>
  <c r="BM125" i="10"/>
  <c r="BO125" i="10"/>
  <c r="BP125" i="10"/>
  <c r="BQ125" i="10"/>
  <c r="BI126" i="10"/>
  <c r="BJ126" i="10"/>
  <c r="BK126" i="10"/>
  <c r="BL126" i="10"/>
  <c r="BM126" i="10"/>
  <c r="BO126" i="10"/>
  <c r="BP126" i="10"/>
  <c r="BQ126" i="10"/>
  <c r="BI127" i="10"/>
  <c r="BJ127" i="10"/>
  <c r="BK127" i="10"/>
  <c r="BL127" i="10"/>
  <c r="BM127" i="10"/>
  <c r="BO127" i="10"/>
  <c r="BP127" i="10"/>
  <c r="BQ127" i="10"/>
  <c r="BI128" i="10"/>
  <c r="BJ128" i="10"/>
  <c r="BK128" i="10"/>
  <c r="BL128" i="10"/>
  <c r="BM128" i="10"/>
  <c r="BO128" i="10"/>
  <c r="BP128" i="10"/>
  <c r="BQ128" i="10"/>
  <c r="BI129" i="10"/>
  <c r="BJ129" i="10"/>
  <c r="BK129" i="10"/>
  <c r="BL129" i="10"/>
  <c r="BM129" i="10"/>
  <c r="BO129" i="10"/>
  <c r="BP129" i="10"/>
  <c r="BQ129" i="10"/>
  <c r="BI130" i="10"/>
  <c r="BJ130" i="10"/>
  <c r="BK130" i="10"/>
  <c r="BL130" i="10"/>
  <c r="BM130" i="10"/>
  <c r="BO130" i="10"/>
  <c r="BP130" i="10"/>
  <c r="BQ130" i="10"/>
  <c r="BI131" i="10"/>
  <c r="BJ131" i="10"/>
  <c r="BK131" i="10"/>
  <c r="BL131" i="10"/>
  <c r="BM131" i="10"/>
  <c r="BO131" i="10"/>
  <c r="BP131" i="10"/>
  <c r="BQ131" i="10"/>
  <c r="BI132" i="10"/>
  <c r="BJ132" i="10"/>
  <c r="BK132" i="10"/>
  <c r="BL132" i="10"/>
  <c r="BM132" i="10"/>
  <c r="BO132" i="10"/>
  <c r="BP132" i="10"/>
  <c r="BQ132" i="10"/>
  <c r="BI133" i="10"/>
  <c r="BJ133" i="10"/>
  <c r="BK133" i="10"/>
  <c r="BL133" i="10"/>
  <c r="BM133" i="10"/>
  <c r="BO133" i="10"/>
  <c r="BP133" i="10"/>
  <c r="BQ133" i="10"/>
  <c r="BI134" i="10"/>
  <c r="BJ134" i="10"/>
  <c r="BK134" i="10"/>
  <c r="BL134" i="10"/>
  <c r="BM134" i="10"/>
  <c r="BO134" i="10"/>
  <c r="BP134" i="10"/>
  <c r="BQ134" i="10"/>
  <c r="BI135" i="10"/>
  <c r="BJ135" i="10"/>
  <c r="BK135" i="10"/>
  <c r="BL135" i="10"/>
  <c r="BM135" i="10"/>
  <c r="BO135" i="10"/>
  <c r="BP135" i="10"/>
  <c r="BQ135" i="10"/>
  <c r="BI136" i="10"/>
  <c r="BJ136" i="10"/>
  <c r="BK136" i="10"/>
  <c r="BL136" i="10"/>
  <c r="BM136" i="10"/>
  <c r="BO136" i="10"/>
  <c r="BP136" i="10"/>
  <c r="BQ136" i="10"/>
  <c r="BI137" i="10"/>
  <c r="BJ137" i="10"/>
  <c r="BK137" i="10"/>
  <c r="BL137" i="10"/>
  <c r="BM137" i="10"/>
  <c r="BO137" i="10"/>
  <c r="BP137" i="10"/>
  <c r="BQ137" i="10"/>
  <c r="BI138" i="10"/>
  <c r="BJ138" i="10"/>
  <c r="BK138" i="10"/>
  <c r="BL138" i="10"/>
  <c r="BM138" i="10"/>
  <c r="BO138" i="10"/>
  <c r="BP138" i="10"/>
  <c r="BQ138" i="10"/>
  <c r="BI139" i="10"/>
  <c r="BJ139" i="10"/>
  <c r="BK139" i="10"/>
  <c r="BL139" i="10"/>
  <c r="BM139" i="10"/>
  <c r="BO139" i="10"/>
  <c r="BP139" i="10"/>
  <c r="BQ139" i="10"/>
  <c r="BI140" i="10"/>
  <c r="BJ140" i="10"/>
  <c r="BK140" i="10"/>
  <c r="BL140" i="10"/>
  <c r="BM140" i="10"/>
  <c r="BO140" i="10"/>
  <c r="BP140" i="10"/>
  <c r="BQ140" i="10"/>
  <c r="BI141" i="10"/>
  <c r="BJ141" i="10"/>
  <c r="BK141" i="10"/>
  <c r="BL141" i="10"/>
  <c r="BM141" i="10"/>
  <c r="BO141" i="10"/>
  <c r="BP141" i="10"/>
  <c r="BQ141" i="10"/>
  <c r="BI142" i="10"/>
  <c r="BJ142" i="10"/>
  <c r="BK142" i="10"/>
  <c r="BL142" i="10"/>
  <c r="BM142" i="10"/>
  <c r="BO142" i="10"/>
  <c r="BP142" i="10"/>
  <c r="BQ142" i="10"/>
  <c r="BI143" i="10"/>
  <c r="BJ143" i="10"/>
  <c r="BK143" i="10"/>
  <c r="BL143" i="10"/>
  <c r="BM143" i="10"/>
  <c r="BO143" i="10"/>
  <c r="BP143" i="10"/>
  <c r="BQ143" i="10"/>
  <c r="BI144" i="10"/>
  <c r="BJ144" i="10"/>
  <c r="BK144" i="10"/>
  <c r="BL144" i="10"/>
  <c r="BM144" i="10"/>
  <c r="BO144" i="10"/>
  <c r="BP144" i="10"/>
  <c r="BQ144" i="10"/>
  <c r="BI145" i="10"/>
  <c r="BJ145" i="10"/>
  <c r="BK145" i="10"/>
  <c r="BL145" i="10"/>
  <c r="BM145" i="10"/>
  <c r="BO145" i="10"/>
  <c r="BP145" i="10"/>
  <c r="BQ145" i="10"/>
  <c r="BI146" i="10"/>
  <c r="BJ146" i="10"/>
  <c r="BK146" i="10"/>
  <c r="BL146" i="10"/>
  <c r="BM146" i="10"/>
  <c r="BO146" i="10"/>
  <c r="BP146" i="10"/>
  <c r="BQ146" i="10"/>
  <c r="BI147" i="10"/>
  <c r="BJ147" i="10"/>
  <c r="BK147" i="10"/>
  <c r="BL147" i="10"/>
  <c r="BM147" i="10"/>
  <c r="BO147" i="10"/>
  <c r="BP147" i="10"/>
  <c r="BQ147" i="10"/>
  <c r="BI148" i="10"/>
  <c r="BJ148" i="10"/>
  <c r="BK148" i="10"/>
  <c r="BL148" i="10"/>
  <c r="BM148" i="10"/>
  <c r="BO148" i="10"/>
  <c r="BP148" i="10"/>
  <c r="BQ148" i="10"/>
  <c r="BI149" i="10"/>
  <c r="BJ149" i="10"/>
  <c r="BK149" i="10"/>
  <c r="BL149" i="10"/>
  <c r="BM149" i="10"/>
  <c r="BO149" i="10"/>
  <c r="BP149" i="10"/>
  <c r="BQ149" i="10"/>
  <c r="BI150" i="10"/>
  <c r="BJ150" i="10"/>
  <c r="BK150" i="10"/>
  <c r="BL150" i="10"/>
  <c r="BM150" i="10"/>
  <c r="BO150" i="10"/>
  <c r="BP150" i="10"/>
  <c r="BQ150" i="10"/>
  <c r="BI151" i="10"/>
  <c r="BJ151" i="10"/>
  <c r="BK151" i="10"/>
  <c r="BL151" i="10"/>
  <c r="BM151" i="10"/>
  <c r="BO151" i="10"/>
  <c r="BP151" i="10"/>
  <c r="BQ151" i="10"/>
  <c r="BI152" i="10"/>
  <c r="BJ152" i="10"/>
  <c r="BK152" i="10"/>
  <c r="BL152" i="10"/>
  <c r="BM152" i="10"/>
  <c r="BO152" i="10"/>
  <c r="BP152" i="10"/>
  <c r="BQ152" i="10"/>
  <c r="BI153" i="10"/>
  <c r="BJ153" i="10"/>
  <c r="BK153" i="10"/>
  <c r="BL153" i="10"/>
  <c r="BM153" i="10"/>
  <c r="BO153" i="10"/>
  <c r="BP153" i="10"/>
  <c r="BQ153" i="10"/>
  <c r="BI154" i="10"/>
  <c r="BJ154" i="10"/>
  <c r="BK154" i="10"/>
  <c r="BL154" i="10"/>
  <c r="BM154" i="10"/>
  <c r="BO154" i="10"/>
  <c r="BP154" i="10"/>
  <c r="BQ154" i="10"/>
  <c r="BI155" i="10"/>
  <c r="BJ155" i="10"/>
  <c r="BK155" i="10"/>
  <c r="BL155" i="10"/>
  <c r="BM155" i="10"/>
  <c r="BO155" i="10"/>
  <c r="BP155" i="10"/>
  <c r="BQ155" i="10"/>
  <c r="BI156" i="10"/>
  <c r="BJ156" i="10"/>
  <c r="BK156" i="10"/>
  <c r="BL156" i="10"/>
  <c r="BM156" i="10"/>
  <c r="BO156" i="10"/>
  <c r="BP156" i="10"/>
  <c r="BQ156" i="10"/>
  <c r="BI157" i="10"/>
  <c r="BJ157" i="10"/>
  <c r="BK157" i="10"/>
  <c r="BL157" i="10"/>
  <c r="BM157" i="10"/>
  <c r="BO157" i="10"/>
  <c r="BP157" i="10"/>
  <c r="BQ157" i="10"/>
  <c r="BI158" i="10"/>
  <c r="BJ158" i="10"/>
  <c r="BK158" i="10"/>
  <c r="BL158" i="10"/>
  <c r="BM158" i="10"/>
  <c r="BO158" i="10"/>
  <c r="BP158" i="10"/>
  <c r="BQ158" i="10"/>
  <c r="BI159" i="10"/>
  <c r="BJ159" i="10"/>
  <c r="BK159" i="10"/>
  <c r="BL159" i="10"/>
  <c r="BM159" i="10"/>
  <c r="BO159" i="10"/>
  <c r="BP159" i="10"/>
  <c r="BQ159" i="10"/>
  <c r="BI160" i="10"/>
  <c r="BJ160" i="10"/>
  <c r="BK160" i="10"/>
  <c r="BL160" i="10"/>
  <c r="BM160" i="10"/>
  <c r="BO160" i="10"/>
  <c r="BP160" i="10"/>
  <c r="BQ160" i="10"/>
  <c r="BI161" i="10"/>
  <c r="BJ161" i="10"/>
  <c r="BK161" i="10"/>
  <c r="BL161" i="10"/>
  <c r="BM161" i="10"/>
  <c r="BO161" i="10"/>
  <c r="BP161" i="10"/>
  <c r="BQ161" i="10"/>
  <c r="BI162" i="10"/>
  <c r="BJ162" i="10"/>
  <c r="BK162" i="10"/>
  <c r="BL162" i="10"/>
  <c r="BM162" i="10"/>
  <c r="BO162" i="10"/>
  <c r="BP162" i="10"/>
  <c r="BQ162" i="10"/>
  <c r="BI163" i="10"/>
  <c r="BJ163" i="10"/>
  <c r="BK163" i="10"/>
  <c r="BL163" i="10"/>
  <c r="BM163" i="10"/>
  <c r="BO163" i="10"/>
  <c r="BP163" i="10"/>
  <c r="BQ163" i="10"/>
  <c r="BI164" i="10"/>
  <c r="BJ164" i="10"/>
  <c r="BK164" i="10"/>
  <c r="BL164" i="10"/>
  <c r="BM164" i="10"/>
  <c r="BO164" i="10"/>
  <c r="BP164" i="10"/>
  <c r="BQ164" i="10"/>
  <c r="BI165" i="10"/>
  <c r="BJ165" i="10"/>
  <c r="BK165" i="10"/>
  <c r="BL165" i="10"/>
  <c r="BM165" i="10"/>
  <c r="BO165" i="10"/>
  <c r="BP165" i="10"/>
  <c r="BQ165" i="10"/>
  <c r="BI166" i="10"/>
  <c r="BJ166" i="10"/>
  <c r="BK166" i="10"/>
  <c r="BL166" i="10"/>
  <c r="BM166" i="10"/>
  <c r="BO166" i="10"/>
  <c r="BP166" i="10"/>
  <c r="BQ166" i="10"/>
  <c r="BI167" i="10"/>
  <c r="BJ167" i="10"/>
  <c r="BK167" i="10"/>
  <c r="BL167" i="10"/>
  <c r="BM167" i="10"/>
  <c r="BO167" i="10"/>
  <c r="BP167" i="10"/>
  <c r="BQ167" i="10"/>
  <c r="BI168" i="10"/>
  <c r="BJ168" i="10"/>
  <c r="BK168" i="10"/>
  <c r="BL168" i="10"/>
  <c r="BM168" i="10"/>
  <c r="BO168" i="10"/>
  <c r="BP168" i="10"/>
  <c r="BQ168" i="10"/>
  <c r="BI169" i="10"/>
  <c r="BJ169" i="10"/>
  <c r="BK169" i="10"/>
  <c r="BL169" i="10"/>
  <c r="BM169" i="10"/>
  <c r="BO169" i="10"/>
  <c r="BP169" i="10"/>
  <c r="BQ169" i="10"/>
  <c r="BI170" i="10"/>
  <c r="BJ170" i="10"/>
  <c r="BK170" i="10"/>
  <c r="BL170" i="10"/>
  <c r="BM170" i="10"/>
  <c r="BO170" i="10"/>
  <c r="BP170" i="10"/>
  <c r="BQ170" i="10"/>
  <c r="BI171" i="10"/>
  <c r="BJ171" i="10"/>
  <c r="BK171" i="10"/>
  <c r="BL171" i="10"/>
  <c r="BM171" i="10"/>
  <c r="BO171" i="10"/>
  <c r="BP171" i="10"/>
  <c r="BQ171" i="10"/>
  <c r="BI172" i="10"/>
  <c r="BJ172" i="10"/>
  <c r="BK172" i="10"/>
  <c r="BL172" i="10"/>
  <c r="BM172" i="10"/>
  <c r="BO172" i="10"/>
  <c r="BP172" i="10"/>
  <c r="BQ172" i="10"/>
  <c r="BI173" i="10"/>
  <c r="BJ173" i="10"/>
  <c r="BK173" i="10"/>
  <c r="BL173" i="10"/>
  <c r="BM173" i="10"/>
  <c r="BO173" i="10"/>
  <c r="BP173" i="10"/>
  <c r="BQ173" i="10"/>
  <c r="BI174" i="10"/>
  <c r="BJ174" i="10"/>
  <c r="BK174" i="10"/>
  <c r="BL174" i="10"/>
  <c r="BM174" i="10"/>
  <c r="BO174" i="10"/>
  <c r="BP174" i="10"/>
  <c r="BQ174" i="10"/>
  <c r="BI175" i="10"/>
  <c r="BJ175" i="10"/>
  <c r="BK175" i="10"/>
  <c r="BL175" i="10"/>
  <c r="BM175" i="10"/>
  <c r="BO175" i="10"/>
  <c r="BP175" i="10"/>
  <c r="BQ175" i="10"/>
  <c r="BI176" i="10"/>
  <c r="BJ176" i="10"/>
  <c r="BK176" i="10"/>
  <c r="BL176" i="10"/>
  <c r="BM176" i="10"/>
  <c r="BO176" i="10"/>
  <c r="BP176" i="10"/>
  <c r="BQ176" i="10"/>
  <c r="BI177" i="10"/>
  <c r="BJ177" i="10"/>
  <c r="BK177" i="10"/>
  <c r="BL177" i="10"/>
  <c r="BM177" i="10"/>
  <c r="BO177" i="10"/>
  <c r="BP177" i="10"/>
  <c r="BQ177" i="10"/>
  <c r="BI178" i="10"/>
  <c r="BJ178" i="10"/>
  <c r="BK178" i="10"/>
  <c r="BL178" i="10"/>
  <c r="BM178" i="10"/>
  <c r="BO178" i="10"/>
  <c r="BP178" i="10"/>
  <c r="BQ178" i="10"/>
  <c r="BI179" i="10"/>
  <c r="BJ179" i="10"/>
  <c r="BK179" i="10"/>
  <c r="BL179" i="10"/>
  <c r="BM179" i="10"/>
  <c r="BO179" i="10"/>
  <c r="BP179" i="10"/>
  <c r="BQ179" i="10"/>
  <c r="BI180" i="10"/>
  <c r="BJ180" i="10"/>
  <c r="BK180" i="10"/>
  <c r="BL180" i="10"/>
  <c r="BM180" i="10"/>
  <c r="BO180" i="10"/>
  <c r="BP180" i="10"/>
  <c r="BQ180" i="10"/>
  <c r="BI181" i="10"/>
  <c r="BJ181" i="10"/>
  <c r="BK181" i="10"/>
  <c r="BL181" i="10"/>
  <c r="BM181" i="10"/>
  <c r="BO181" i="10"/>
  <c r="BP181" i="10"/>
  <c r="BQ181" i="10"/>
  <c r="BI182" i="10"/>
  <c r="BJ182" i="10"/>
  <c r="BK182" i="10"/>
  <c r="BL182" i="10"/>
  <c r="BM182" i="10"/>
  <c r="BO182" i="10"/>
  <c r="BP182" i="10"/>
  <c r="BQ182" i="10"/>
  <c r="BI183" i="10"/>
  <c r="BJ183" i="10"/>
  <c r="BK183" i="10"/>
  <c r="BL183" i="10"/>
  <c r="BM183" i="10"/>
  <c r="BO183" i="10"/>
  <c r="BP183" i="10"/>
  <c r="BQ183" i="10"/>
  <c r="BI184" i="10"/>
  <c r="BJ184" i="10"/>
  <c r="BK184" i="10"/>
  <c r="BL184" i="10"/>
  <c r="BM184" i="10"/>
  <c r="BO184" i="10"/>
  <c r="BP184" i="10"/>
  <c r="BQ184" i="10"/>
  <c r="BI185" i="10"/>
  <c r="BJ185" i="10"/>
  <c r="BK185" i="10"/>
  <c r="BL185" i="10"/>
  <c r="BM185" i="10"/>
  <c r="BO185" i="10"/>
  <c r="BP185" i="10"/>
  <c r="BQ185" i="10"/>
  <c r="BI186" i="10"/>
  <c r="BJ186" i="10"/>
  <c r="BK186" i="10"/>
  <c r="BL186" i="10"/>
  <c r="BM186" i="10"/>
  <c r="BO186" i="10"/>
  <c r="BP186" i="10"/>
  <c r="BQ186" i="10"/>
  <c r="BI187" i="10"/>
  <c r="BJ187" i="10"/>
  <c r="BK187" i="10"/>
  <c r="BL187" i="10"/>
  <c r="BM187" i="10"/>
  <c r="BO187" i="10"/>
  <c r="BP187" i="10"/>
  <c r="BQ187" i="10"/>
  <c r="BI188" i="10"/>
  <c r="BJ188" i="10"/>
  <c r="BK188" i="10"/>
  <c r="BL188" i="10"/>
  <c r="BM188" i="10"/>
  <c r="BO188" i="10"/>
  <c r="BP188" i="10"/>
  <c r="BQ188" i="10"/>
  <c r="BI189" i="10"/>
  <c r="BJ189" i="10"/>
  <c r="BK189" i="10"/>
  <c r="BL189" i="10"/>
  <c r="BM189" i="10"/>
  <c r="BO189" i="10"/>
  <c r="BP189" i="10"/>
  <c r="BQ189" i="10"/>
  <c r="BI190" i="10"/>
  <c r="BJ190" i="10"/>
  <c r="BK190" i="10"/>
  <c r="BL190" i="10"/>
  <c r="BM190" i="10"/>
  <c r="BO190" i="10"/>
  <c r="BP190" i="10"/>
  <c r="BQ190" i="10"/>
  <c r="BI191" i="10"/>
  <c r="BJ191" i="10"/>
  <c r="BK191" i="10"/>
  <c r="BL191" i="10"/>
  <c r="BM191" i="10"/>
  <c r="BO191" i="10"/>
  <c r="BP191" i="10"/>
  <c r="BQ191" i="10"/>
  <c r="BI192" i="10"/>
  <c r="BJ192" i="10"/>
  <c r="BK192" i="10"/>
  <c r="BL192" i="10"/>
  <c r="BM192" i="10"/>
  <c r="BO192" i="10"/>
  <c r="BP192" i="10"/>
  <c r="BQ192" i="10"/>
  <c r="BI193" i="10"/>
  <c r="BJ193" i="10"/>
  <c r="BK193" i="10"/>
  <c r="BL193" i="10"/>
  <c r="BM193" i="10"/>
  <c r="BO193" i="10"/>
  <c r="BP193" i="10"/>
  <c r="BQ193" i="10"/>
  <c r="BI194" i="10"/>
  <c r="BJ194" i="10"/>
  <c r="BK194" i="10"/>
  <c r="BL194" i="10"/>
  <c r="BM194" i="10"/>
  <c r="BO194" i="10"/>
  <c r="BP194" i="10"/>
  <c r="BQ194" i="10"/>
  <c r="BI195" i="10"/>
  <c r="BJ195" i="10"/>
  <c r="BK195" i="10"/>
  <c r="BL195" i="10"/>
  <c r="BM195" i="10"/>
  <c r="BO195" i="10"/>
  <c r="BP195" i="10"/>
  <c r="BQ195" i="10"/>
  <c r="BI196" i="10"/>
  <c r="BJ196" i="10"/>
  <c r="BK196" i="10"/>
  <c r="BL196" i="10"/>
  <c r="BM196" i="10"/>
  <c r="BO196" i="10"/>
  <c r="BP196" i="10"/>
  <c r="BQ196" i="10"/>
  <c r="BI197" i="10"/>
  <c r="BJ197" i="10"/>
  <c r="BK197" i="10"/>
  <c r="BL197" i="10"/>
  <c r="BM197" i="10"/>
  <c r="BO197" i="10"/>
  <c r="BP197" i="10"/>
  <c r="BQ197" i="10"/>
  <c r="BI198" i="10"/>
  <c r="BJ198" i="10"/>
  <c r="BK198" i="10"/>
  <c r="BL198" i="10"/>
  <c r="BM198" i="10"/>
  <c r="BO198" i="10"/>
  <c r="BP198" i="10"/>
  <c r="BQ198" i="10"/>
  <c r="BI199" i="10"/>
  <c r="BJ199" i="10"/>
  <c r="BK199" i="10"/>
  <c r="BL199" i="10"/>
  <c r="BM199" i="10"/>
  <c r="BO199" i="10"/>
  <c r="BP199" i="10"/>
  <c r="BQ199" i="10"/>
  <c r="BI200" i="10"/>
  <c r="BJ200" i="10"/>
  <c r="BK200" i="10"/>
  <c r="BL200" i="10"/>
  <c r="BM200" i="10"/>
  <c r="BO200" i="10"/>
  <c r="BP200" i="10"/>
  <c r="BQ200" i="10"/>
  <c r="BI201" i="10"/>
  <c r="BJ201" i="10"/>
  <c r="BK201" i="10"/>
  <c r="BL201" i="10"/>
  <c r="BM201" i="10"/>
  <c r="BO201" i="10"/>
  <c r="BP201" i="10"/>
  <c r="BQ201" i="10"/>
  <c r="BI202" i="10"/>
  <c r="BJ202" i="10"/>
  <c r="BK202" i="10"/>
  <c r="BL202" i="10"/>
  <c r="BM202" i="10"/>
  <c r="BO202" i="10"/>
  <c r="BP202" i="10"/>
  <c r="BQ202" i="10"/>
  <c r="BI203" i="10"/>
  <c r="BJ203" i="10"/>
  <c r="BK203" i="10"/>
  <c r="BL203" i="10"/>
  <c r="BM203" i="10"/>
  <c r="BO203" i="10"/>
  <c r="BP203" i="10"/>
  <c r="BQ203" i="10"/>
  <c r="BI204" i="10"/>
  <c r="BJ204" i="10"/>
  <c r="BK204" i="10"/>
  <c r="BL204" i="10"/>
  <c r="BM204" i="10"/>
  <c r="BO204" i="10"/>
  <c r="BP204" i="10"/>
  <c r="BQ204" i="10"/>
  <c r="BI205" i="10"/>
  <c r="BJ205" i="10"/>
  <c r="BK205" i="10"/>
  <c r="BL205" i="10"/>
  <c r="BM205" i="10"/>
  <c r="BO205" i="10"/>
  <c r="BP205" i="10"/>
  <c r="BQ205" i="10"/>
  <c r="BI206" i="10"/>
  <c r="BJ206" i="10"/>
  <c r="BK206" i="10"/>
  <c r="BL206" i="10"/>
  <c r="BM206" i="10"/>
  <c r="BO206" i="10"/>
  <c r="BP206" i="10"/>
  <c r="BQ206" i="10"/>
  <c r="BI207" i="10"/>
  <c r="BJ207" i="10"/>
  <c r="BK207" i="10"/>
  <c r="BL207" i="10"/>
  <c r="BM207" i="10"/>
  <c r="BO207" i="10"/>
  <c r="BP207" i="10"/>
  <c r="BQ207" i="10"/>
  <c r="BI208" i="10"/>
  <c r="BJ208" i="10"/>
  <c r="BK208" i="10"/>
  <c r="BL208" i="10"/>
  <c r="BM208" i="10"/>
  <c r="BO208" i="10"/>
  <c r="BP208" i="10"/>
  <c r="BQ208" i="10"/>
  <c r="BI209" i="10"/>
  <c r="BJ209" i="10"/>
  <c r="BK209" i="10"/>
  <c r="BL209" i="10"/>
  <c r="BM209" i="10"/>
  <c r="BO209" i="10"/>
  <c r="BP209" i="10"/>
  <c r="BQ209" i="10"/>
  <c r="BI210" i="10"/>
  <c r="BJ210" i="10"/>
  <c r="BK210" i="10"/>
  <c r="BL210" i="10"/>
  <c r="BM210" i="10"/>
  <c r="BO210" i="10"/>
  <c r="BP210" i="10"/>
  <c r="BQ210" i="10"/>
  <c r="BI211" i="10"/>
  <c r="BJ211" i="10"/>
  <c r="BK211" i="10"/>
  <c r="BL211" i="10"/>
  <c r="BM211" i="10"/>
  <c r="BO211" i="10"/>
  <c r="BP211" i="10"/>
  <c r="BQ211" i="10"/>
  <c r="BI212" i="10"/>
  <c r="BJ212" i="10"/>
  <c r="BK212" i="10"/>
  <c r="BL212" i="10"/>
  <c r="BM212" i="10"/>
  <c r="BO212" i="10"/>
  <c r="BP212" i="10"/>
  <c r="BQ212" i="10"/>
  <c r="BI213" i="10"/>
  <c r="BJ213" i="10"/>
  <c r="BK213" i="10"/>
  <c r="BL213" i="10"/>
  <c r="BM213" i="10"/>
  <c r="BO213" i="10"/>
  <c r="BP213" i="10"/>
  <c r="BQ213" i="10"/>
  <c r="BI214" i="10"/>
  <c r="BJ214" i="10"/>
  <c r="BK214" i="10"/>
  <c r="BL214" i="10"/>
  <c r="BM214" i="10"/>
  <c r="BO214" i="10"/>
  <c r="BP214" i="10"/>
  <c r="BQ214" i="10"/>
  <c r="BI215" i="10"/>
  <c r="BJ215" i="10"/>
  <c r="BK215" i="10"/>
  <c r="BL215" i="10"/>
  <c r="BM215" i="10"/>
  <c r="BO215" i="10"/>
  <c r="BP215" i="10"/>
  <c r="BQ215" i="10"/>
  <c r="BI216" i="10"/>
  <c r="BJ216" i="10"/>
  <c r="BK216" i="10"/>
  <c r="BL216" i="10"/>
  <c r="BM216" i="10"/>
  <c r="BO216" i="10"/>
  <c r="BP216" i="10"/>
  <c r="BQ216" i="10"/>
  <c r="BI217" i="10"/>
  <c r="BJ217" i="10"/>
  <c r="BK217" i="10"/>
  <c r="BL217" i="10"/>
  <c r="BM217" i="10"/>
  <c r="BO217" i="10"/>
  <c r="BP217" i="10"/>
  <c r="BQ217" i="10"/>
  <c r="BI218" i="10"/>
  <c r="BJ218" i="10"/>
  <c r="BK218" i="10"/>
  <c r="BL218" i="10"/>
  <c r="BM218" i="10"/>
  <c r="BO218" i="10"/>
  <c r="BP218" i="10"/>
  <c r="BQ218" i="10"/>
  <c r="BI219" i="10"/>
  <c r="BJ219" i="10"/>
  <c r="BK219" i="10"/>
  <c r="BL219" i="10"/>
  <c r="BM219" i="10"/>
  <c r="BO219" i="10"/>
  <c r="BP219" i="10"/>
  <c r="BQ219" i="10"/>
  <c r="BI220" i="10"/>
  <c r="BJ220" i="10"/>
  <c r="BK220" i="10"/>
  <c r="BL220" i="10"/>
  <c r="BM220" i="10"/>
  <c r="BO220" i="10"/>
  <c r="BP220" i="10"/>
  <c r="BQ220" i="10"/>
  <c r="BI221" i="10"/>
  <c r="BJ221" i="10"/>
  <c r="BK221" i="10"/>
  <c r="BL221" i="10"/>
  <c r="BM221" i="10"/>
  <c r="BO221" i="10"/>
  <c r="BP221" i="10"/>
  <c r="BQ221" i="10"/>
  <c r="BI222" i="10"/>
  <c r="BJ222" i="10"/>
  <c r="BK222" i="10"/>
  <c r="BL222" i="10"/>
  <c r="BM222" i="10"/>
  <c r="BO222" i="10"/>
  <c r="BP222" i="10"/>
  <c r="BQ222" i="10"/>
  <c r="BI223" i="10"/>
  <c r="BJ223" i="10"/>
  <c r="BK223" i="10"/>
  <c r="BL223" i="10"/>
  <c r="BM223" i="10"/>
  <c r="BO223" i="10"/>
  <c r="BP223" i="10"/>
  <c r="BQ223" i="10"/>
  <c r="BI224" i="10"/>
  <c r="BJ224" i="10"/>
  <c r="BK224" i="10"/>
  <c r="BL224" i="10"/>
  <c r="BM224" i="10"/>
  <c r="BO224" i="10"/>
  <c r="BP224" i="10"/>
  <c r="BQ224" i="10"/>
  <c r="BI225" i="10"/>
  <c r="BJ225" i="10"/>
  <c r="BK225" i="10"/>
  <c r="BL225" i="10"/>
  <c r="BM225" i="10"/>
  <c r="BO225" i="10"/>
  <c r="BP225" i="10"/>
  <c r="BQ225" i="10"/>
  <c r="BI226" i="10"/>
  <c r="BJ226" i="10"/>
  <c r="BK226" i="10"/>
  <c r="BL226" i="10"/>
  <c r="BM226" i="10"/>
  <c r="BO226" i="10"/>
  <c r="BP226" i="10"/>
  <c r="BQ226" i="10"/>
  <c r="BI227" i="10"/>
  <c r="BJ227" i="10"/>
  <c r="BK227" i="10"/>
  <c r="BL227" i="10"/>
  <c r="BM227" i="10"/>
  <c r="BO227" i="10"/>
  <c r="BP227" i="10"/>
  <c r="BQ227" i="10"/>
  <c r="BI228" i="10"/>
  <c r="BJ228" i="10"/>
  <c r="BK228" i="10"/>
  <c r="BL228" i="10"/>
  <c r="BM228" i="10"/>
  <c r="BO228" i="10"/>
  <c r="BP228" i="10"/>
  <c r="BQ228" i="10"/>
  <c r="BI229" i="10"/>
  <c r="BJ229" i="10"/>
  <c r="BK229" i="10"/>
  <c r="BL229" i="10"/>
  <c r="BM229" i="10"/>
  <c r="BO229" i="10"/>
  <c r="BP229" i="10"/>
  <c r="BQ229" i="10"/>
  <c r="BI230" i="10"/>
  <c r="BJ230" i="10"/>
  <c r="BK230" i="10"/>
  <c r="BL230" i="10"/>
  <c r="BM230" i="10"/>
  <c r="BO230" i="10"/>
  <c r="BP230" i="10"/>
  <c r="BQ230" i="10"/>
  <c r="BI231" i="10"/>
  <c r="BJ231" i="10"/>
  <c r="BK231" i="10"/>
  <c r="BL231" i="10"/>
  <c r="BM231" i="10"/>
  <c r="BO231" i="10"/>
  <c r="BP231" i="10"/>
  <c r="BQ231" i="10"/>
  <c r="BI232" i="10"/>
  <c r="BJ232" i="10"/>
  <c r="BK232" i="10"/>
  <c r="BL232" i="10"/>
  <c r="BM232" i="10"/>
  <c r="BO232" i="10"/>
  <c r="BP232" i="10"/>
  <c r="BQ232" i="10"/>
  <c r="BI233" i="10"/>
  <c r="BJ233" i="10"/>
  <c r="BK233" i="10"/>
  <c r="BL233" i="10"/>
  <c r="BM233" i="10"/>
  <c r="BO233" i="10"/>
  <c r="BP233" i="10"/>
  <c r="BQ233" i="10"/>
  <c r="BI234" i="10"/>
  <c r="BJ234" i="10"/>
  <c r="BK234" i="10"/>
  <c r="BL234" i="10"/>
  <c r="BM234" i="10"/>
  <c r="BO234" i="10"/>
  <c r="BP234" i="10"/>
  <c r="BQ234" i="10"/>
  <c r="BI235" i="10"/>
  <c r="BJ235" i="10"/>
  <c r="BK235" i="10"/>
  <c r="BL235" i="10"/>
  <c r="BM235" i="10"/>
  <c r="BO235" i="10"/>
  <c r="BP235" i="10"/>
  <c r="BQ235" i="10"/>
  <c r="BI236" i="10"/>
  <c r="BJ236" i="10"/>
  <c r="BK236" i="10"/>
  <c r="BL236" i="10"/>
  <c r="BM236" i="10"/>
  <c r="BO236" i="10"/>
  <c r="BP236" i="10"/>
  <c r="BQ236" i="10"/>
  <c r="BI237" i="10"/>
  <c r="BJ237" i="10"/>
  <c r="BK237" i="10"/>
  <c r="BL237" i="10"/>
  <c r="BM237" i="10"/>
  <c r="BO237" i="10"/>
  <c r="BP237" i="10"/>
  <c r="BQ237" i="10"/>
  <c r="BI238" i="10"/>
  <c r="BJ238" i="10"/>
  <c r="BK238" i="10"/>
  <c r="BL238" i="10"/>
  <c r="BM238" i="10"/>
  <c r="BO238" i="10"/>
  <c r="BP238" i="10"/>
  <c r="BQ238" i="10"/>
  <c r="BI239" i="10"/>
  <c r="BJ239" i="10"/>
  <c r="BK239" i="10"/>
  <c r="BL239" i="10"/>
  <c r="BM239" i="10"/>
  <c r="BO239" i="10"/>
  <c r="BP239" i="10"/>
  <c r="BQ239" i="10"/>
  <c r="BI240" i="10"/>
  <c r="BJ240" i="10"/>
  <c r="BK240" i="10"/>
  <c r="BL240" i="10"/>
  <c r="BM240" i="10"/>
  <c r="BO240" i="10"/>
  <c r="BP240" i="10"/>
  <c r="BQ240" i="10"/>
  <c r="BI241" i="10"/>
  <c r="BJ241" i="10"/>
  <c r="BK241" i="10"/>
  <c r="BL241" i="10"/>
  <c r="BM241" i="10"/>
  <c r="BO241" i="10"/>
  <c r="BP241" i="10"/>
  <c r="BQ241" i="10"/>
  <c r="BI242" i="10"/>
  <c r="BJ242" i="10"/>
  <c r="BK242" i="10"/>
  <c r="BL242" i="10"/>
  <c r="BM242" i="10"/>
  <c r="BO242" i="10"/>
  <c r="BP242" i="10"/>
  <c r="BQ242" i="10"/>
  <c r="BI243" i="10"/>
  <c r="BJ243" i="10"/>
  <c r="BK243" i="10"/>
  <c r="BL243" i="10"/>
  <c r="BM243" i="10"/>
  <c r="BO243" i="10"/>
  <c r="BP243" i="10"/>
  <c r="BQ243" i="10"/>
  <c r="BI244" i="10"/>
  <c r="BJ244" i="10"/>
  <c r="BK244" i="10"/>
  <c r="BL244" i="10"/>
  <c r="BM244" i="10"/>
  <c r="BO244" i="10"/>
  <c r="BP244" i="10"/>
  <c r="BQ244" i="10"/>
  <c r="BI245" i="10"/>
  <c r="BJ245" i="10"/>
  <c r="BK245" i="10"/>
  <c r="BL245" i="10"/>
  <c r="BM245" i="10"/>
  <c r="BO245" i="10"/>
  <c r="BP245" i="10"/>
  <c r="BQ245" i="10"/>
  <c r="BI246" i="10"/>
  <c r="BJ246" i="10"/>
  <c r="BK246" i="10"/>
  <c r="BL246" i="10"/>
  <c r="BM246" i="10"/>
  <c r="BO246" i="10"/>
  <c r="BP246" i="10"/>
  <c r="BQ246" i="10"/>
  <c r="BI247" i="10"/>
  <c r="BJ247" i="10"/>
  <c r="BK247" i="10"/>
  <c r="BL247" i="10"/>
  <c r="BM247" i="10"/>
  <c r="BO247" i="10"/>
  <c r="BP247" i="10"/>
  <c r="BQ247" i="10"/>
  <c r="BI248" i="10"/>
  <c r="BJ248" i="10"/>
  <c r="BK248" i="10"/>
  <c r="BL248" i="10"/>
  <c r="BM248" i="10"/>
  <c r="BO248" i="10"/>
  <c r="BP248" i="10"/>
  <c r="BQ248" i="10"/>
  <c r="BI249" i="10"/>
  <c r="BJ249" i="10"/>
  <c r="BK249" i="10"/>
  <c r="BL249" i="10"/>
  <c r="BM249" i="10"/>
  <c r="BO249" i="10"/>
  <c r="BP249" i="10"/>
  <c r="BQ249" i="10"/>
  <c r="BI250" i="10"/>
  <c r="BJ250" i="10"/>
  <c r="BK250" i="10"/>
  <c r="BL250" i="10"/>
  <c r="BM250" i="10"/>
  <c r="BO250" i="10"/>
  <c r="BP250" i="10"/>
  <c r="BQ250" i="10"/>
  <c r="BI251" i="10"/>
  <c r="BJ251" i="10"/>
  <c r="BK251" i="10"/>
  <c r="BL251" i="10"/>
  <c r="BM251" i="10"/>
  <c r="BO251" i="10"/>
  <c r="BP251" i="10"/>
  <c r="BQ251" i="10"/>
  <c r="BI252" i="10"/>
  <c r="BJ252" i="10"/>
  <c r="BK252" i="10"/>
  <c r="BL252" i="10"/>
  <c r="BM252" i="10"/>
  <c r="BO252" i="10"/>
  <c r="BP252" i="10"/>
  <c r="BQ252" i="10"/>
  <c r="BI253" i="10"/>
  <c r="BJ253" i="10"/>
  <c r="BK253" i="10"/>
  <c r="BL253" i="10"/>
  <c r="BM253" i="10"/>
  <c r="BO253" i="10"/>
  <c r="BP253" i="10"/>
  <c r="BQ253" i="10"/>
  <c r="BI254" i="10"/>
  <c r="BJ254" i="10"/>
  <c r="BK254" i="10"/>
  <c r="BL254" i="10"/>
  <c r="BM254" i="10"/>
  <c r="BO254" i="10"/>
  <c r="BP254" i="10"/>
  <c r="BQ254" i="10"/>
  <c r="BI255" i="10"/>
  <c r="BJ255" i="10"/>
  <c r="BK255" i="10"/>
  <c r="BL255" i="10"/>
  <c r="BM255" i="10"/>
  <c r="BO255" i="10"/>
  <c r="BP255" i="10"/>
  <c r="BQ255" i="10"/>
  <c r="BI256" i="10"/>
  <c r="BJ256" i="10"/>
  <c r="BK256" i="10"/>
  <c r="BL256" i="10"/>
  <c r="BM256" i="10"/>
  <c r="BO256" i="10"/>
  <c r="BP256" i="10"/>
  <c r="BQ256" i="10"/>
  <c r="BI257" i="10"/>
  <c r="BJ257" i="10"/>
  <c r="BK257" i="10"/>
  <c r="BL257" i="10"/>
  <c r="BM257" i="10"/>
  <c r="BO257" i="10"/>
  <c r="BP257" i="10"/>
  <c r="BQ257" i="10"/>
  <c r="BI258" i="10"/>
  <c r="BJ258" i="10"/>
  <c r="BK258" i="10"/>
  <c r="BL258" i="10"/>
  <c r="BM258" i="10"/>
  <c r="BO258" i="10"/>
  <c r="BP258" i="10"/>
  <c r="BQ258" i="10"/>
  <c r="BI259" i="10"/>
  <c r="BJ259" i="10"/>
  <c r="BK259" i="10"/>
  <c r="BL259" i="10"/>
  <c r="BM259" i="10"/>
  <c r="BO259" i="10"/>
  <c r="BP259" i="10"/>
  <c r="BQ259" i="10"/>
  <c r="BI260" i="10"/>
  <c r="BJ260" i="10"/>
  <c r="BK260" i="10"/>
  <c r="BL260" i="10"/>
  <c r="BM260" i="10"/>
  <c r="BO260" i="10"/>
  <c r="BP260" i="10"/>
  <c r="BQ260" i="10"/>
  <c r="BI261" i="10"/>
  <c r="BJ261" i="10"/>
  <c r="BK261" i="10"/>
  <c r="BL261" i="10"/>
  <c r="BM261" i="10"/>
  <c r="BO261" i="10"/>
  <c r="BP261" i="10"/>
  <c r="BQ261" i="10"/>
  <c r="BI262" i="10"/>
  <c r="BJ262" i="10"/>
  <c r="BK262" i="10"/>
  <c r="BL262" i="10"/>
  <c r="BM262" i="10"/>
  <c r="BO262" i="10"/>
  <c r="BP262" i="10"/>
  <c r="BQ262" i="10"/>
  <c r="BI263" i="10"/>
  <c r="BJ263" i="10"/>
  <c r="BK263" i="10"/>
  <c r="BL263" i="10"/>
  <c r="BM263" i="10"/>
  <c r="BO263" i="10"/>
  <c r="BP263" i="10"/>
  <c r="BQ263" i="10"/>
  <c r="BI264" i="10"/>
  <c r="BJ264" i="10"/>
  <c r="BK264" i="10"/>
  <c r="BL264" i="10"/>
  <c r="BM264" i="10"/>
  <c r="BO264" i="10"/>
  <c r="BP264" i="10"/>
  <c r="BQ264" i="10"/>
  <c r="BI265" i="10"/>
  <c r="BJ265" i="10"/>
  <c r="BK265" i="10"/>
  <c r="BL265" i="10"/>
  <c r="BM265" i="10"/>
  <c r="BO265" i="10"/>
  <c r="BP265" i="10"/>
  <c r="BQ265" i="10"/>
  <c r="BI266" i="10"/>
  <c r="BJ266" i="10"/>
  <c r="BK266" i="10"/>
  <c r="BL266" i="10"/>
  <c r="BM266" i="10"/>
  <c r="BO266" i="10"/>
  <c r="BP266" i="10"/>
  <c r="BQ266" i="10"/>
  <c r="BI267" i="10"/>
  <c r="BJ267" i="10"/>
  <c r="BK267" i="10"/>
  <c r="BL267" i="10"/>
  <c r="BM267" i="10"/>
  <c r="BO267" i="10"/>
  <c r="BP267" i="10"/>
  <c r="BQ267" i="10"/>
  <c r="BI268" i="10"/>
  <c r="BJ268" i="10"/>
  <c r="BK268" i="10"/>
  <c r="BL268" i="10"/>
  <c r="BM268" i="10"/>
  <c r="BO268" i="10"/>
  <c r="BP268" i="10"/>
  <c r="BQ268" i="10"/>
  <c r="BI269" i="10"/>
  <c r="BJ269" i="10"/>
  <c r="BK269" i="10"/>
  <c r="BL269" i="10"/>
  <c r="BM269" i="10"/>
  <c r="BO269" i="10"/>
  <c r="BP269" i="10"/>
  <c r="BQ269" i="10"/>
  <c r="BI270" i="10"/>
  <c r="BJ270" i="10"/>
  <c r="BK270" i="10"/>
  <c r="BL270" i="10"/>
  <c r="BM270" i="10"/>
  <c r="BO270" i="10"/>
  <c r="BP270" i="10"/>
  <c r="BQ270" i="10"/>
  <c r="BI271" i="10"/>
  <c r="BJ271" i="10"/>
  <c r="BK271" i="10"/>
  <c r="BL271" i="10"/>
  <c r="BM271" i="10"/>
  <c r="BO271" i="10"/>
  <c r="BP271" i="10"/>
  <c r="BQ271" i="10"/>
  <c r="BI272" i="10"/>
  <c r="BJ272" i="10"/>
  <c r="BK272" i="10"/>
  <c r="BL272" i="10"/>
  <c r="BM272" i="10"/>
  <c r="BO272" i="10"/>
  <c r="BP272" i="10"/>
  <c r="BQ272" i="10"/>
  <c r="BI273" i="10"/>
  <c r="BJ273" i="10"/>
  <c r="BK273" i="10"/>
  <c r="BL273" i="10"/>
  <c r="BM273" i="10"/>
  <c r="BO273" i="10"/>
  <c r="BP273" i="10"/>
  <c r="BQ273" i="10"/>
  <c r="BI274" i="10"/>
  <c r="BJ274" i="10"/>
  <c r="BK274" i="10"/>
  <c r="BL274" i="10"/>
  <c r="BM274" i="10"/>
  <c r="BO274" i="10"/>
  <c r="BP274" i="10"/>
  <c r="BQ274" i="10"/>
  <c r="BI275" i="10"/>
  <c r="BJ275" i="10"/>
  <c r="BK275" i="10"/>
  <c r="BL275" i="10"/>
  <c r="BM275" i="10"/>
  <c r="BO275" i="10"/>
  <c r="BP275" i="10"/>
  <c r="BQ275" i="10"/>
  <c r="BI276" i="10"/>
  <c r="BJ276" i="10"/>
  <c r="BK276" i="10"/>
  <c r="BL276" i="10"/>
  <c r="BM276" i="10"/>
  <c r="BO276" i="10"/>
  <c r="BP276" i="10"/>
  <c r="BQ276" i="10"/>
  <c r="BI277" i="10"/>
  <c r="BJ277" i="10"/>
  <c r="BK277" i="10"/>
  <c r="BL277" i="10"/>
  <c r="BM277" i="10"/>
  <c r="BO277" i="10"/>
  <c r="BP277" i="10"/>
  <c r="BQ277" i="10"/>
  <c r="BI278" i="10"/>
  <c r="BJ278" i="10"/>
  <c r="BK278" i="10"/>
  <c r="BL278" i="10"/>
  <c r="BM278" i="10"/>
  <c r="BO278" i="10"/>
  <c r="BP278" i="10"/>
  <c r="BQ278" i="10"/>
  <c r="BI279" i="10"/>
  <c r="BJ279" i="10"/>
  <c r="BK279" i="10"/>
  <c r="BL279" i="10"/>
  <c r="BM279" i="10"/>
  <c r="BO279" i="10"/>
  <c r="BP279" i="10"/>
  <c r="BQ279" i="10"/>
  <c r="BI280" i="10"/>
  <c r="BJ280" i="10"/>
  <c r="BK280" i="10"/>
  <c r="BL280" i="10"/>
  <c r="BM280" i="10"/>
  <c r="BO280" i="10"/>
  <c r="BP280" i="10"/>
  <c r="BQ280" i="10"/>
  <c r="BI281" i="10"/>
  <c r="BJ281" i="10"/>
  <c r="BK281" i="10"/>
  <c r="BL281" i="10"/>
  <c r="BM281" i="10"/>
  <c r="BO281" i="10"/>
  <c r="BP281" i="10"/>
  <c r="BQ281" i="10"/>
  <c r="BI282" i="10"/>
  <c r="BJ282" i="10"/>
  <c r="BK282" i="10"/>
  <c r="BL282" i="10"/>
  <c r="BM282" i="10"/>
  <c r="BO282" i="10"/>
  <c r="BP282" i="10"/>
  <c r="BQ282" i="10"/>
  <c r="BI283" i="10"/>
  <c r="BJ283" i="10"/>
  <c r="BK283" i="10"/>
  <c r="BL283" i="10"/>
  <c r="BM283" i="10"/>
  <c r="BO283" i="10"/>
  <c r="BP283" i="10"/>
  <c r="BQ283" i="10"/>
  <c r="BI284" i="10"/>
  <c r="BJ284" i="10"/>
  <c r="BK284" i="10"/>
  <c r="BL284" i="10"/>
  <c r="BM284" i="10"/>
  <c r="BO284" i="10"/>
  <c r="BP284" i="10"/>
  <c r="BQ284" i="10"/>
  <c r="BI285" i="10"/>
  <c r="BJ285" i="10"/>
  <c r="BK285" i="10"/>
  <c r="BL285" i="10"/>
  <c r="BM285" i="10"/>
  <c r="BO285" i="10"/>
  <c r="BP285" i="10"/>
  <c r="BQ285" i="10"/>
  <c r="BI286" i="10"/>
  <c r="BJ286" i="10"/>
  <c r="BK286" i="10"/>
  <c r="BL286" i="10"/>
  <c r="BM286" i="10"/>
  <c r="BO286" i="10"/>
  <c r="BP286" i="10"/>
  <c r="BQ286" i="10"/>
  <c r="BI287" i="10"/>
  <c r="BJ287" i="10"/>
  <c r="BK287" i="10"/>
  <c r="BL287" i="10"/>
  <c r="BM287" i="10"/>
  <c r="BO287" i="10"/>
  <c r="BP287" i="10"/>
  <c r="BQ287" i="10"/>
  <c r="BI288" i="10"/>
  <c r="BJ288" i="10"/>
  <c r="BK288" i="10"/>
  <c r="BL288" i="10"/>
  <c r="BM288" i="10"/>
  <c r="BO288" i="10"/>
  <c r="BP288" i="10"/>
  <c r="BQ288" i="10"/>
  <c r="BI289" i="10"/>
  <c r="BJ289" i="10"/>
  <c r="BK289" i="10"/>
  <c r="BL289" i="10"/>
  <c r="BM289" i="10"/>
  <c r="BO289" i="10"/>
  <c r="BP289" i="10"/>
  <c r="BQ289" i="10"/>
  <c r="BI290" i="10"/>
  <c r="BJ290" i="10"/>
  <c r="BK290" i="10"/>
  <c r="BL290" i="10"/>
  <c r="BM290" i="10"/>
  <c r="BO290" i="10"/>
  <c r="BP290" i="10"/>
  <c r="BQ290" i="10"/>
  <c r="BI291" i="10"/>
  <c r="BJ291" i="10"/>
  <c r="BK291" i="10"/>
  <c r="BL291" i="10"/>
  <c r="BM291" i="10"/>
  <c r="BO291" i="10"/>
  <c r="BP291" i="10"/>
  <c r="BQ291" i="10"/>
  <c r="BI292" i="10"/>
  <c r="BJ292" i="10"/>
  <c r="BK292" i="10"/>
  <c r="BL292" i="10"/>
  <c r="BM292" i="10"/>
  <c r="BO292" i="10"/>
  <c r="BP292" i="10"/>
  <c r="BQ292" i="10"/>
  <c r="BI293" i="10"/>
  <c r="BJ293" i="10"/>
  <c r="BK293" i="10"/>
  <c r="BL293" i="10"/>
  <c r="BM293" i="10"/>
  <c r="BO293" i="10"/>
  <c r="BP293" i="10"/>
  <c r="BQ293" i="10"/>
  <c r="BI294" i="10"/>
  <c r="BJ294" i="10"/>
  <c r="BK294" i="10"/>
  <c r="BL294" i="10"/>
  <c r="BM294" i="10"/>
  <c r="BO294" i="10"/>
  <c r="BP294" i="10"/>
  <c r="BQ294" i="10"/>
  <c r="BI295" i="10"/>
  <c r="BJ295" i="10"/>
  <c r="BK295" i="10"/>
  <c r="BL295" i="10"/>
  <c r="BM295" i="10"/>
  <c r="BO295" i="10"/>
  <c r="BP295" i="10"/>
  <c r="BQ295" i="10"/>
  <c r="BI296" i="10"/>
  <c r="BJ296" i="10"/>
  <c r="BK296" i="10"/>
  <c r="BL296" i="10"/>
  <c r="BM296" i="10"/>
  <c r="BO296" i="10"/>
  <c r="BP296" i="10"/>
  <c r="BQ296" i="10"/>
  <c r="BI297" i="10"/>
  <c r="BJ297" i="10"/>
  <c r="BK297" i="10"/>
  <c r="BL297" i="10"/>
  <c r="BM297" i="10"/>
  <c r="BO297" i="10"/>
  <c r="BP297" i="10"/>
  <c r="BQ297" i="10"/>
  <c r="BI298" i="10"/>
  <c r="BJ298" i="10"/>
  <c r="BK298" i="10"/>
  <c r="BL298" i="10"/>
  <c r="BM298" i="10"/>
  <c r="BO298" i="10"/>
  <c r="BP298" i="10"/>
  <c r="BQ298" i="10"/>
  <c r="BI299" i="10"/>
  <c r="BJ299" i="10"/>
  <c r="BK299" i="10"/>
  <c r="BL299" i="10"/>
  <c r="BM299" i="10"/>
  <c r="BO299" i="10"/>
  <c r="BP299" i="10"/>
  <c r="BQ299" i="10"/>
  <c r="BI300" i="10"/>
  <c r="BJ300" i="10"/>
  <c r="BK300" i="10"/>
  <c r="BL300" i="10"/>
  <c r="BM300" i="10"/>
  <c r="BO300" i="10"/>
  <c r="BP300" i="10"/>
  <c r="BQ300" i="10"/>
  <c r="BI301" i="10"/>
  <c r="BJ301" i="10"/>
  <c r="BK301" i="10"/>
  <c r="BL301" i="10"/>
  <c r="BM301" i="10"/>
  <c r="BO301" i="10"/>
  <c r="BP301" i="10"/>
  <c r="BQ301" i="10"/>
  <c r="BI302" i="10"/>
  <c r="BJ302" i="10"/>
  <c r="BK302" i="10"/>
  <c r="BL302" i="10"/>
  <c r="BM302" i="10"/>
  <c r="BO302" i="10"/>
  <c r="BP302" i="10"/>
  <c r="BQ302" i="10"/>
  <c r="BI303" i="10"/>
  <c r="BJ303" i="10"/>
  <c r="BK303" i="10"/>
  <c r="BL303" i="10"/>
  <c r="BM303" i="10"/>
  <c r="BO303" i="10"/>
  <c r="BP303" i="10"/>
  <c r="BQ303" i="10"/>
  <c r="BI304" i="10"/>
  <c r="BJ304" i="10"/>
  <c r="BK304" i="10"/>
  <c r="BL304" i="10"/>
  <c r="BM304" i="10"/>
  <c r="BO304" i="10"/>
  <c r="BP304" i="10"/>
  <c r="BQ304" i="10"/>
  <c r="BI305" i="10"/>
  <c r="BJ305" i="10"/>
  <c r="BK305" i="10"/>
  <c r="BL305" i="10"/>
  <c r="BM305" i="10"/>
  <c r="BO305" i="10"/>
  <c r="BP305" i="10"/>
  <c r="BQ305" i="10"/>
  <c r="BI306" i="10"/>
  <c r="BJ306" i="10"/>
  <c r="BK306" i="10"/>
  <c r="BL306" i="10"/>
  <c r="BM306" i="10"/>
  <c r="BO306" i="10"/>
  <c r="BP306" i="10"/>
  <c r="BQ306" i="10"/>
  <c r="BI307" i="10"/>
  <c r="BJ307" i="10"/>
  <c r="BK307" i="10"/>
  <c r="BL307" i="10"/>
  <c r="BM307" i="10"/>
  <c r="BO307" i="10"/>
  <c r="BP307" i="10"/>
  <c r="BQ307" i="10"/>
  <c r="BI308" i="10"/>
  <c r="BJ308" i="10"/>
  <c r="BK308" i="10"/>
  <c r="BL308" i="10"/>
  <c r="BM308" i="10"/>
  <c r="BO308" i="10"/>
  <c r="BP308" i="10"/>
  <c r="BQ308" i="10"/>
  <c r="BI309" i="10"/>
  <c r="BJ309" i="10"/>
  <c r="BK309" i="10"/>
  <c r="BL309" i="10"/>
  <c r="BM309" i="10"/>
  <c r="BO309" i="10"/>
  <c r="BP309" i="10"/>
  <c r="BQ309" i="10"/>
  <c r="BI310" i="10"/>
  <c r="BJ310" i="10"/>
  <c r="BK310" i="10"/>
  <c r="BL310" i="10"/>
  <c r="BM310" i="10"/>
  <c r="BO310" i="10"/>
  <c r="BP310" i="10"/>
  <c r="BQ310" i="10"/>
  <c r="BI311" i="10"/>
  <c r="BJ311" i="10"/>
  <c r="BK311" i="10"/>
  <c r="BL311" i="10"/>
  <c r="BM311" i="10"/>
  <c r="BO311" i="10"/>
  <c r="BP311" i="10"/>
  <c r="BQ311" i="10"/>
  <c r="BI312" i="10"/>
  <c r="BJ312" i="10"/>
  <c r="BK312" i="10"/>
  <c r="BL312" i="10"/>
  <c r="BM312" i="10"/>
  <c r="BO312" i="10"/>
  <c r="BP312" i="10"/>
  <c r="BQ312" i="10"/>
  <c r="BI313" i="10"/>
  <c r="BJ313" i="10"/>
  <c r="BK313" i="10"/>
  <c r="BL313" i="10"/>
  <c r="BM313" i="10"/>
  <c r="BO313" i="10"/>
  <c r="BP313" i="10"/>
  <c r="BQ313" i="10"/>
  <c r="BI314" i="10"/>
  <c r="BJ314" i="10"/>
  <c r="BK314" i="10"/>
  <c r="BL314" i="10"/>
  <c r="BM314" i="10"/>
  <c r="BO314" i="10"/>
  <c r="BP314" i="10"/>
  <c r="BQ314" i="10"/>
  <c r="BI315" i="10"/>
  <c r="BJ315" i="10"/>
  <c r="BK315" i="10"/>
  <c r="BL315" i="10"/>
  <c r="BM315" i="10"/>
  <c r="BO315" i="10"/>
  <c r="BP315" i="10"/>
  <c r="BQ315" i="10"/>
  <c r="BI316" i="10"/>
  <c r="BJ316" i="10"/>
  <c r="BK316" i="10"/>
  <c r="BL316" i="10"/>
  <c r="BM316" i="10"/>
  <c r="BO316" i="10"/>
  <c r="BP316" i="10"/>
  <c r="BQ316" i="10"/>
  <c r="BI317" i="10"/>
  <c r="BJ317" i="10"/>
  <c r="BK317" i="10"/>
  <c r="BL317" i="10"/>
  <c r="BM317" i="10"/>
  <c r="BO317" i="10"/>
  <c r="BP317" i="10"/>
  <c r="BQ317" i="10"/>
  <c r="BI318" i="10"/>
  <c r="BJ318" i="10"/>
  <c r="BK318" i="10"/>
  <c r="BL318" i="10"/>
  <c r="BM318" i="10"/>
  <c r="BO318" i="10"/>
  <c r="BP318" i="10"/>
  <c r="BQ318" i="10"/>
  <c r="BI319" i="10"/>
  <c r="BJ319" i="10"/>
  <c r="BK319" i="10"/>
  <c r="BL319" i="10"/>
  <c r="BM319" i="10"/>
  <c r="BO319" i="10"/>
  <c r="BP319" i="10"/>
  <c r="BQ319" i="10"/>
  <c r="BI320" i="10"/>
  <c r="BJ320" i="10"/>
  <c r="BK320" i="10"/>
  <c r="BL320" i="10"/>
  <c r="BM320" i="10"/>
  <c r="BO320" i="10"/>
  <c r="BP320" i="10"/>
  <c r="BQ320" i="10"/>
  <c r="BI321" i="10"/>
  <c r="BJ321" i="10"/>
  <c r="BK321" i="10"/>
  <c r="BL321" i="10"/>
  <c r="BM321" i="10"/>
  <c r="BO321" i="10"/>
  <c r="BP321" i="10"/>
  <c r="BQ321" i="10"/>
  <c r="BI322" i="10"/>
  <c r="BJ322" i="10"/>
  <c r="BK322" i="10"/>
  <c r="BL322" i="10"/>
  <c r="BM322" i="10"/>
  <c r="BO322" i="10"/>
  <c r="BP322" i="10"/>
  <c r="BQ322" i="10"/>
  <c r="BI323" i="10"/>
  <c r="BJ323" i="10"/>
  <c r="BK323" i="10"/>
  <c r="BL323" i="10"/>
  <c r="BM323" i="10"/>
  <c r="BO323" i="10"/>
  <c r="BP323" i="10"/>
  <c r="BQ323" i="10"/>
  <c r="BI324" i="10"/>
  <c r="BJ324" i="10"/>
  <c r="BK324" i="10"/>
  <c r="BL324" i="10"/>
  <c r="BM324" i="10"/>
  <c r="BO324" i="10"/>
  <c r="BP324" i="10"/>
  <c r="BQ324" i="10"/>
  <c r="BI325" i="10"/>
  <c r="BJ325" i="10"/>
  <c r="BK325" i="10"/>
  <c r="BL325" i="10"/>
  <c r="BM325" i="10"/>
  <c r="BO325" i="10"/>
  <c r="BP325" i="10"/>
  <c r="BQ325" i="10"/>
  <c r="BI326" i="10"/>
  <c r="BJ326" i="10"/>
  <c r="BK326" i="10"/>
  <c r="BL326" i="10"/>
  <c r="BM326" i="10"/>
  <c r="BO326" i="10"/>
  <c r="BP326" i="10"/>
  <c r="BQ326" i="10"/>
  <c r="BI327" i="10"/>
  <c r="BJ327" i="10"/>
  <c r="BK327" i="10"/>
  <c r="BL327" i="10"/>
  <c r="BM327" i="10"/>
  <c r="BO327" i="10"/>
  <c r="BP327" i="10"/>
  <c r="BQ327" i="10"/>
  <c r="BI328" i="10"/>
  <c r="BJ328" i="10"/>
  <c r="BK328" i="10"/>
  <c r="BL328" i="10"/>
  <c r="BM328" i="10"/>
  <c r="BO328" i="10"/>
  <c r="BP328" i="10"/>
  <c r="BQ328" i="10"/>
  <c r="BI329" i="10"/>
  <c r="BJ329" i="10"/>
  <c r="BK329" i="10"/>
  <c r="BL329" i="10"/>
  <c r="BM329" i="10"/>
  <c r="BO329" i="10"/>
  <c r="BP329" i="10"/>
  <c r="BQ329" i="10"/>
  <c r="BI330" i="10"/>
  <c r="BJ330" i="10"/>
  <c r="BK330" i="10"/>
  <c r="BL330" i="10"/>
  <c r="BM330" i="10"/>
  <c r="BO330" i="10"/>
  <c r="BP330" i="10"/>
  <c r="BQ330" i="10"/>
  <c r="BI331" i="10"/>
  <c r="BJ331" i="10"/>
  <c r="BK331" i="10"/>
  <c r="BL331" i="10"/>
  <c r="BM331" i="10"/>
  <c r="BO331" i="10"/>
  <c r="BP331" i="10"/>
  <c r="BQ331" i="10"/>
  <c r="BI332" i="10"/>
  <c r="BJ332" i="10"/>
  <c r="BK332" i="10"/>
  <c r="BL332" i="10"/>
  <c r="BM332" i="10"/>
  <c r="BO332" i="10"/>
  <c r="BP332" i="10"/>
  <c r="BQ332" i="10"/>
  <c r="BI333" i="10"/>
  <c r="BJ333" i="10"/>
  <c r="BK333" i="10"/>
  <c r="BL333" i="10"/>
  <c r="BM333" i="10"/>
  <c r="BO333" i="10"/>
  <c r="BP333" i="10"/>
  <c r="BQ333" i="10"/>
  <c r="BI334" i="10"/>
  <c r="BJ334" i="10"/>
  <c r="BK334" i="10"/>
  <c r="BL334" i="10"/>
  <c r="BM334" i="10"/>
  <c r="BO334" i="10"/>
  <c r="BP334" i="10"/>
  <c r="BQ334" i="10"/>
  <c r="BI335" i="10"/>
  <c r="BJ335" i="10"/>
  <c r="BK335" i="10"/>
  <c r="BL335" i="10"/>
  <c r="BM335" i="10"/>
  <c r="BO335" i="10"/>
  <c r="BP335" i="10"/>
  <c r="BQ335" i="10"/>
  <c r="BI336" i="10"/>
  <c r="BJ336" i="10"/>
  <c r="BK336" i="10"/>
  <c r="BL336" i="10"/>
  <c r="BM336" i="10"/>
  <c r="BO336" i="10"/>
  <c r="BP336" i="10"/>
  <c r="BQ336" i="10"/>
  <c r="BI337" i="10"/>
  <c r="BJ337" i="10"/>
  <c r="BK337" i="10"/>
  <c r="BL337" i="10"/>
  <c r="BM337" i="10"/>
  <c r="BO337" i="10"/>
  <c r="BP337" i="10"/>
  <c r="BQ337" i="10"/>
  <c r="BI338" i="10"/>
  <c r="BJ338" i="10"/>
  <c r="BK338" i="10"/>
  <c r="BL338" i="10"/>
  <c r="BM338" i="10"/>
  <c r="BO338" i="10"/>
  <c r="BP338" i="10"/>
  <c r="BQ338" i="10"/>
  <c r="BI339" i="10"/>
  <c r="BJ339" i="10"/>
  <c r="BK339" i="10"/>
  <c r="BL339" i="10"/>
  <c r="BM339" i="10"/>
  <c r="BO339" i="10"/>
  <c r="BP339" i="10"/>
  <c r="BQ339" i="10"/>
  <c r="BI340" i="10"/>
  <c r="BJ340" i="10"/>
  <c r="BK340" i="10"/>
  <c r="BL340" i="10"/>
  <c r="BM340" i="10"/>
  <c r="BO340" i="10"/>
  <c r="BP340" i="10"/>
  <c r="BQ340" i="10"/>
  <c r="BI341" i="10"/>
  <c r="BJ341" i="10"/>
  <c r="BK341" i="10"/>
  <c r="BL341" i="10"/>
  <c r="BM341" i="10"/>
  <c r="BO341" i="10"/>
  <c r="BP341" i="10"/>
  <c r="BQ341" i="10"/>
  <c r="BI342" i="10"/>
  <c r="BJ342" i="10"/>
  <c r="BK342" i="10"/>
  <c r="BL342" i="10"/>
  <c r="BM342" i="10"/>
  <c r="BO342" i="10"/>
  <c r="BP342" i="10"/>
  <c r="BQ342" i="10"/>
  <c r="BI343" i="10"/>
  <c r="BJ343" i="10"/>
  <c r="BK343" i="10"/>
  <c r="BL343" i="10"/>
  <c r="BM343" i="10"/>
  <c r="BO343" i="10"/>
  <c r="BP343" i="10"/>
  <c r="BQ343" i="10"/>
  <c r="BI344" i="10"/>
  <c r="BJ344" i="10"/>
  <c r="BK344" i="10"/>
  <c r="BL344" i="10"/>
  <c r="BM344" i="10"/>
  <c r="BO344" i="10"/>
  <c r="BP344" i="10"/>
  <c r="BQ344" i="10"/>
  <c r="BI345" i="10"/>
  <c r="BJ345" i="10"/>
  <c r="BK345" i="10"/>
  <c r="BL345" i="10"/>
  <c r="BM345" i="10"/>
  <c r="BO345" i="10"/>
  <c r="BP345" i="10"/>
  <c r="BQ345" i="10"/>
  <c r="BI346" i="10"/>
  <c r="BJ346" i="10"/>
  <c r="BK346" i="10"/>
  <c r="BL346" i="10"/>
  <c r="BM346" i="10"/>
  <c r="BO346" i="10"/>
  <c r="BP346" i="10"/>
  <c r="BQ346" i="10"/>
  <c r="BI347" i="10"/>
  <c r="BJ347" i="10"/>
  <c r="BK347" i="10"/>
  <c r="BL347" i="10"/>
  <c r="BM347" i="10"/>
  <c r="BO347" i="10"/>
  <c r="BP347" i="10"/>
  <c r="BQ347" i="10"/>
  <c r="BI348" i="10"/>
  <c r="BJ348" i="10"/>
  <c r="BK348" i="10"/>
  <c r="BL348" i="10"/>
  <c r="BM348" i="10"/>
  <c r="BO348" i="10"/>
  <c r="BP348" i="10"/>
  <c r="BQ348" i="10"/>
  <c r="BI349" i="10"/>
  <c r="BJ349" i="10"/>
  <c r="BK349" i="10"/>
  <c r="BL349" i="10"/>
  <c r="BM349" i="10"/>
  <c r="BO349" i="10"/>
  <c r="BP349" i="10"/>
  <c r="BQ349" i="10"/>
  <c r="BI350" i="10"/>
  <c r="BJ350" i="10"/>
  <c r="BK350" i="10"/>
  <c r="BL350" i="10"/>
  <c r="BM350" i="10"/>
  <c r="BO350" i="10"/>
  <c r="BP350" i="10"/>
  <c r="BQ350" i="10"/>
  <c r="BI351" i="10"/>
  <c r="BJ351" i="10"/>
  <c r="BK351" i="10"/>
  <c r="BL351" i="10"/>
  <c r="BM351" i="10"/>
  <c r="BO351" i="10"/>
  <c r="BP351" i="10"/>
  <c r="BQ351" i="10"/>
  <c r="BI352" i="10"/>
  <c r="BJ352" i="10"/>
  <c r="BK352" i="10"/>
  <c r="BL352" i="10"/>
  <c r="BM352" i="10"/>
  <c r="BO352" i="10"/>
  <c r="BP352" i="10"/>
  <c r="BQ352" i="10"/>
  <c r="BI353" i="10"/>
  <c r="BJ353" i="10"/>
  <c r="BK353" i="10"/>
  <c r="BL353" i="10"/>
  <c r="BM353" i="10"/>
  <c r="BO353" i="10"/>
  <c r="BP353" i="10"/>
  <c r="BQ353" i="10"/>
  <c r="BI354" i="10"/>
  <c r="BJ354" i="10"/>
  <c r="BK354" i="10"/>
  <c r="BL354" i="10"/>
  <c r="BM354" i="10"/>
  <c r="BO354" i="10"/>
  <c r="BP354" i="10"/>
  <c r="BQ354" i="10"/>
  <c r="BI355" i="10"/>
  <c r="BJ355" i="10"/>
  <c r="BK355" i="10"/>
  <c r="BL355" i="10"/>
  <c r="BM355" i="10"/>
  <c r="BO355" i="10"/>
  <c r="BP355" i="10"/>
  <c r="BQ355" i="10"/>
  <c r="BI356" i="10"/>
  <c r="BJ356" i="10"/>
  <c r="BK356" i="10"/>
  <c r="BL356" i="10"/>
  <c r="BM356" i="10"/>
  <c r="BO356" i="10"/>
  <c r="BP356" i="10"/>
  <c r="BQ356" i="10"/>
  <c r="BI357" i="10"/>
  <c r="BJ357" i="10"/>
  <c r="BK357" i="10"/>
  <c r="BL357" i="10"/>
  <c r="BM357" i="10"/>
  <c r="BO357" i="10"/>
  <c r="BP357" i="10"/>
  <c r="BQ357" i="10"/>
  <c r="BI358" i="10"/>
  <c r="BJ358" i="10"/>
  <c r="BK358" i="10"/>
  <c r="BL358" i="10"/>
  <c r="BM358" i="10"/>
  <c r="BO358" i="10"/>
  <c r="BP358" i="10"/>
  <c r="BQ358" i="10"/>
  <c r="BI359" i="10"/>
  <c r="BJ359" i="10"/>
  <c r="BK359" i="10"/>
  <c r="BL359" i="10"/>
  <c r="BM359" i="10"/>
  <c r="BO359" i="10"/>
  <c r="BP359" i="10"/>
  <c r="BQ359" i="10"/>
  <c r="BI360" i="10"/>
  <c r="BJ360" i="10"/>
  <c r="BK360" i="10"/>
  <c r="BL360" i="10"/>
  <c r="BM360" i="10"/>
  <c r="BO360" i="10"/>
  <c r="BP360" i="10"/>
  <c r="BQ360" i="10"/>
  <c r="BI361" i="10"/>
  <c r="BJ361" i="10"/>
  <c r="BK361" i="10"/>
  <c r="BL361" i="10"/>
  <c r="BM361" i="10"/>
  <c r="BO361" i="10"/>
  <c r="BP361" i="10"/>
  <c r="BQ361" i="10"/>
  <c r="BI362" i="10"/>
  <c r="BJ362" i="10"/>
  <c r="BK362" i="10"/>
  <c r="BL362" i="10"/>
  <c r="BM362" i="10"/>
  <c r="BO362" i="10"/>
  <c r="BP362" i="10"/>
  <c r="BQ362" i="10"/>
  <c r="BI363" i="10"/>
  <c r="BJ363" i="10"/>
  <c r="BK363" i="10"/>
  <c r="BL363" i="10"/>
  <c r="BM363" i="10"/>
  <c r="BO363" i="10"/>
  <c r="BP363" i="10"/>
  <c r="BQ363" i="10"/>
  <c r="BI364" i="10"/>
  <c r="BJ364" i="10"/>
  <c r="BK364" i="10"/>
  <c r="BL364" i="10"/>
  <c r="BM364" i="10"/>
  <c r="BO364" i="10"/>
  <c r="BP364" i="10"/>
  <c r="BQ364" i="10"/>
  <c r="BI365" i="10"/>
  <c r="BJ365" i="10"/>
  <c r="BK365" i="10"/>
  <c r="BL365" i="10"/>
  <c r="BM365" i="10"/>
  <c r="BO365" i="10"/>
  <c r="BP365" i="10"/>
  <c r="BQ365" i="10"/>
  <c r="BI366" i="10"/>
  <c r="BJ366" i="10"/>
  <c r="BK366" i="10"/>
  <c r="BL366" i="10"/>
  <c r="BM366" i="10"/>
  <c r="BO366" i="10"/>
  <c r="BP366" i="10"/>
  <c r="BQ366" i="10"/>
  <c r="BI367" i="10"/>
  <c r="BJ367" i="10"/>
  <c r="BK367" i="10"/>
  <c r="BL367" i="10"/>
  <c r="BM367" i="10"/>
  <c r="BO367" i="10"/>
  <c r="BP367" i="10"/>
  <c r="BQ367" i="10"/>
  <c r="BI368" i="10"/>
  <c r="BJ368" i="10"/>
  <c r="BK368" i="10"/>
  <c r="BL368" i="10"/>
  <c r="BM368" i="10"/>
  <c r="BO368" i="10"/>
  <c r="BP368" i="10"/>
  <c r="BQ368" i="10"/>
  <c r="BI369" i="10"/>
  <c r="BJ369" i="10"/>
  <c r="BK369" i="10"/>
  <c r="BL369" i="10"/>
  <c r="BM369" i="10"/>
  <c r="BO369" i="10"/>
  <c r="BP369" i="10"/>
  <c r="BQ369" i="10"/>
  <c r="BI370" i="10"/>
  <c r="BJ370" i="10"/>
  <c r="BK370" i="10"/>
  <c r="BL370" i="10"/>
  <c r="BM370" i="10"/>
  <c r="BO370" i="10"/>
  <c r="BP370" i="10"/>
  <c r="BQ370" i="10"/>
  <c r="BI371" i="10"/>
  <c r="BJ371" i="10"/>
  <c r="BK371" i="10"/>
  <c r="BL371" i="10"/>
  <c r="BM371" i="10"/>
  <c r="BO371" i="10"/>
  <c r="BP371" i="10"/>
  <c r="BQ371" i="10"/>
  <c r="BI372" i="10"/>
  <c r="BJ372" i="10"/>
  <c r="BK372" i="10"/>
  <c r="BL372" i="10"/>
  <c r="BM372" i="10"/>
  <c r="BO372" i="10"/>
  <c r="BP372" i="10"/>
  <c r="BQ372" i="10"/>
  <c r="BI373" i="10"/>
  <c r="BJ373" i="10"/>
  <c r="BK373" i="10"/>
  <c r="BL373" i="10"/>
  <c r="BM373" i="10"/>
  <c r="BO373" i="10"/>
  <c r="BP373" i="10"/>
  <c r="BQ373" i="10"/>
  <c r="BI374" i="10"/>
  <c r="BJ374" i="10"/>
  <c r="BK374" i="10"/>
  <c r="BL374" i="10"/>
  <c r="BM374" i="10"/>
  <c r="BO374" i="10"/>
  <c r="BP374" i="10"/>
  <c r="BQ374" i="10"/>
  <c r="BI375" i="10"/>
  <c r="BJ375" i="10"/>
  <c r="BK375" i="10"/>
  <c r="BL375" i="10"/>
  <c r="BM375" i="10"/>
  <c r="BO375" i="10"/>
  <c r="BP375" i="10"/>
  <c r="BQ375" i="10"/>
  <c r="BI376" i="10"/>
  <c r="BJ376" i="10"/>
  <c r="BK376" i="10"/>
  <c r="BL376" i="10"/>
  <c r="BM376" i="10"/>
  <c r="BO376" i="10"/>
  <c r="BP376" i="10"/>
  <c r="BQ376" i="10"/>
  <c r="BI377" i="10"/>
  <c r="BJ377" i="10"/>
  <c r="BK377" i="10"/>
  <c r="BL377" i="10"/>
  <c r="BM377" i="10"/>
  <c r="BO377" i="10"/>
  <c r="BP377" i="10"/>
  <c r="BQ377" i="10"/>
  <c r="BI378" i="10"/>
  <c r="BJ378" i="10"/>
  <c r="BK378" i="10"/>
  <c r="BL378" i="10"/>
  <c r="BM378" i="10"/>
  <c r="BO378" i="10"/>
  <c r="BP378" i="10"/>
  <c r="BQ378" i="10"/>
  <c r="BI379" i="10"/>
  <c r="BJ379" i="10"/>
  <c r="BK379" i="10"/>
  <c r="BL379" i="10"/>
  <c r="BM379" i="10"/>
  <c r="BO379" i="10"/>
  <c r="BP379" i="10"/>
  <c r="BQ379" i="10"/>
  <c r="BI380" i="10"/>
  <c r="BJ380" i="10"/>
  <c r="BK380" i="10"/>
  <c r="BL380" i="10"/>
  <c r="BM380" i="10"/>
  <c r="BO380" i="10"/>
  <c r="BP380" i="10"/>
  <c r="BQ380" i="10"/>
  <c r="BI381" i="10"/>
  <c r="BJ381" i="10"/>
  <c r="BK381" i="10"/>
  <c r="BL381" i="10"/>
  <c r="BM381" i="10"/>
  <c r="BO381" i="10"/>
  <c r="BP381" i="10"/>
  <c r="BQ381" i="10"/>
  <c r="BI382" i="10"/>
  <c r="BJ382" i="10"/>
  <c r="BK382" i="10"/>
  <c r="BL382" i="10"/>
  <c r="BM382" i="10"/>
  <c r="BO382" i="10"/>
  <c r="BP382" i="10"/>
  <c r="BQ382" i="10"/>
  <c r="BI383" i="10"/>
  <c r="BJ383" i="10"/>
  <c r="BK383" i="10"/>
  <c r="BL383" i="10"/>
  <c r="BM383" i="10"/>
  <c r="BO383" i="10"/>
  <c r="BP383" i="10"/>
  <c r="BQ383" i="10"/>
  <c r="BI384" i="10"/>
  <c r="BJ384" i="10"/>
  <c r="BK384" i="10"/>
  <c r="BL384" i="10"/>
  <c r="BM384" i="10"/>
  <c r="BO384" i="10"/>
  <c r="BP384" i="10"/>
  <c r="BQ384" i="10"/>
  <c r="BI385" i="10"/>
  <c r="BJ385" i="10"/>
  <c r="BK385" i="10"/>
  <c r="BL385" i="10"/>
  <c r="BM385" i="10"/>
  <c r="BO385" i="10"/>
  <c r="BP385" i="10"/>
  <c r="BQ385" i="10"/>
  <c r="BI386" i="10"/>
  <c r="BJ386" i="10"/>
  <c r="BK386" i="10"/>
  <c r="BL386" i="10"/>
  <c r="BM386" i="10"/>
  <c r="BO386" i="10"/>
  <c r="BP386" i="10"/>
  <c r="BQ386" i="10"/>
  <c r="BI387" i="10"/>
  <c r="BJ387" i="10"/>
  <c r="BK387" i="10"/>
  <c r="BL387" i="10"/>
  <c r="BM387" i="10"/>
  <c r="BO387" i="10"/>
  <c r="BP387" i="10"/>
  <c r="BQ387" i="10"/>
  <c r="BI388" i="10"/>
  <c r="BJ388" i="10"/>
  <c r="BK388" i="10"/>
  <c r="BL388" i="10"/>
  <c r="BM388" i="10"/>
  <c r="BO388" i="10"/>
  <c r="BP388" i="10"/>
  <c r="BQ388" i="10"/>
  <c r="BI389" i="10"/>
  <c r="BJ389" i="10"/>
  <c r="BK389" i="10"/>
  <c r="BL389" i="10"/>
  <c r="BM389" i="10"/>
  <c r="BO389" i="10"/>
  <c r="BP389" i="10"/>
  <c r="BQ389" i="10"/>
  <c r="BI390" i="10"/>
  <c r="BJ390" i="10"/>
  <c r="BK390" i="10"/>
  <c r="BL390" i="10"/>
  <c r="BM390" i="10"/>
  <c r="BO390" i="10"/>
  <c r="BP390" i="10"/>
  <c r="BQ390" i="10"/>
  <c r="BI391" i="10"/>
  <c r="BJ391" i="10"/>
  <c r="BK391" i="10"/>
  <c r="BL391" i="10"/>
  <c r="BM391" i="10"/>
  <c r="BO391" i="10"/>
  <c r="BP391" i="10"/>
  <c r="BQ391" i="10"/>
  <c r="BI392" i="10"/>
  <c r="BJ392" i="10"/>
  <c r="BK392" i="10"/>
  <c r="BL392" i="10"/>
  <c r="BM392" i="10"/>
  <c r="BO392" i="10"/>
  <c r="BP392" i="10"/>
  <c r="BQ392" i="10"/>
  <c r="BI393" i="10"/>
  <c r="BJ393" i="10"/>
  <c r="BK393" i="10"/>
  <c r="BL393" i="10"/>
  <c r="BM393" i="10"/>
  <c r="BO393" i="10"/>
  <c r="BP393" i="10"/>
  <c r="BQ393" i="10"/>
  <c r="BI394" i="10"/>
  <c r="BJ394" i="10"/>
  <c r="BK394" i="10"/>
  <c r="BL394" i="10"/>
  <c r="BM394" i="10"/>
  <c r="BO394" i="10"/>
  <c r="BP394" i="10"/>
  <c r="BQ394" i="10"/>
  <c r="BI395" i="10"/>
  <c r="BJ395" i="10"/>
  <c r="BK395" i="10"/>
  <c r="BL395" i="10"/>
  <c r="BM395" i="10"/>
  <c r="BO395" i="10"/>
  <c r="BP395" i="10"/>
  <c r="BQ395" i="10"/>
  <c r="BI396" i="10"/>
  <c r="BJ396" i="10"/>
  <c r="BK396" i="10"/>
  <c r="BL396" i="10"/>
  <c r="BM396" i="10"/>
  <c r="BO396" i="10"/>
  <c r="BP396" i="10"/>
  <c r="BQ396" i="10"/>
  <c r="BI397" i="10"/>
  <c r="BJ397" i="10"/>
  <c r="BK397" i="10"/>
  <c r="BL397" i="10"/>
  <c r="BM397" i="10"/>
  <c r="BO397" i="10"/>
  <c r="BP397" i="10"/>
  <c r="BQ397" i="10"/>
  <c r="BI398" i="10"/>
  <c r="BJ398" i="10"/>
  <c r="BK398" i="10"/>
  <c r="BL398" i="10"/>
  <c r="BM398" i="10"/>
  <c r="BO398" i="10"/>
  <c r="BP398" i="10"/>
  <c r="BQ398" i="10"/>
  <c r="BI399" i="10"/>
  <c r="BJ399" i="10"/>
  <c r="BK399" i="10"/>
  <c r="BL399" i="10"/>
  <c r="BM399" i="10"/>
  <c r="BO399" i="10"/>
  <c r="BP399" i="10"/>
  <c r="BQ399" i="10"/>
  <c r="BI400" i="10"/>
  <c r="BJ400" i="10"/>
  <c r="BK400" i="10"/>
  <c r="BL400" i="10"/>
  <c r="BM400" i="10"/>
  <c r="BO400" i="10"/>
  <c r="BP400" i="10"/>
  <c r="BQ400" i="10"/>
  <c r="BI401" i="10"/>
  <c r="BJ401" i="10"/>
  <c r="BK401" i="10"/>
  <c r="BL401" i="10"/>
  <c r="BM401" i="10"/>
  <c r="BO401" i="10"/>
  <c r="BP401" i="10"/>
  <c r="BQ401" i="10"/>
  <c r="BI402" i="10"/>
  <c r="BJ402" i="10"/>
  <c r="BK402" i="10"/>
  <c r="BL402" i="10"/>
  <c r="BM402" i="10"/>
  <c r="BO402" i="10"/>
  <c r="BP402" i="10"/>
  <c r="BQ402" i="10"/>
  <c r="BI403" i="10"/>
  <c r="BJ403" i="10"/>
  <c r="BK403" i="10"/>
  <c r="BL403" i="10"/>
  <c r="BM403" i="10"/>
  <c r="BO403" i="10"/>
  <c r="BP403" i="10"/>
  <c r="BQ403" i="10"/>
  <c r="BI404" i="10"/>
  <c r="BJ404" i="10"/>
  <c r="BK404" i="10"/>
  <c r="BL404" i="10"/>
  <c r="BM404" i="10"/>
  <c r="BO404" i="10"/>
  <c r="BP404" i="10"/>
  <c r="BQ404" i="10"/>
  <c r="BI405" i="10"/>
  <c r="BJ405" i="10"/>
  <c r="BK405" i="10"/>
  <c r="BL405" i="10"/>
  <c r="BM405" i="10"/>
  <c r="BO405" i="10"/>
  <c r="BP405" i="10"/>
  <c r="BQ405" i="10"/>
  <c r="BI406" i="10"/>
  <c r="BJ406" i="10"/>
  <c r="BK406" i="10"/>
  <c r="BL406" i="10"/>
  <c r="BM406" i="10"/>
  <c r="BO406" i="10"/>
  <c r="BP406" i="10"/>
  <c r="BQ406" i="10"/>
  <c r="BI407" i="10"/>
  <c r="BJ407" i="10"/>
  <c r="BK407" i="10"/>
  <c r="BL407" i="10"/>
  <c r="BM407" i="10"/>
  <c r="BO407" i="10"/>
  <c r="BP407" i="10"/>
  <c r="BQ407" i="10"/>
  <c r="BI408" i="10"/>
  <c r="BJ408" i="10"/>
  <c r="BK408" i="10"/>
  <c r="BL408" i="10"/>
  <c r="BM408" i="10"/>
  <c r="BO408" i="10"/>
  <c r="BP408" i="10"/>
  <c r="BQ408" i="10"/>
  <c r="BI409" i="10"/>
  <c r="BJ409" i="10"/>
  <c r="BK409" i="10"/>
  <c r="BL409" i="10"/>
  <c r="BM409" i="10"/>
  <c r="BO409" i="10"/>
  <c r="BP409" i="10"/>
  <c r="BQ409" i="10"/>
  <c r="BI410" i="10"/>
  <c r="BJ410" i="10"/>
  <c r="BK410" i="10"/>
  <c r="BL410" i="10"/>
  <c r="BM410" i="10"/>
  <c r="BO410" i="10"/>
  <c r="BP410" i="10"/>
  <c r="BQ410" i="10"/>
  <c r="BI411" i="10"/>
  <c r="BJ411" i="10"/>
  <c r="BK411" i="10"/>
  <c r="BL411" i="10"/>
  <c r="BM411" i="10"/>
  <c r="BO411" i="10"/>
  <c r="BP411" i="10"/>
  <c r="BQ411" i="10"/>
  <c r="BI412" i="10"/>
  <c r="BJ412" i="10"/>
  <c r="BK412" i="10"/>
  <c r="BL412" i="10"/>
  <c r="BM412" i="10"/>
  <c r="BO412" i="10"/>
  <c r="BP412" i="10"/>
  <c r="BQ412" i="10"/>
  <c r="BI413" i="10"/>
  <c r="BJ413" i="10"/>
  <c r="BK413" i="10"/>
  <c r="BL413" i="10"/>
  <c r="BM413" i="10"/>
  <c r="BO413" i="10"/>
  <c r="BP413" i="10"/>
  <c r="BQ413" i="10"/>
  <c r="BI414" i="10"/>
  <c r="BJ414" i="10"/>
  <c r="BK414" i="10"/>
  <c r="BL414" i="10"/>
  <c r="BM414" i="10"/>
  <c r="BO414" i="10"/>
  <c r="BP414" i="10"/>
  <c r="BQ414" i="10"/>
  <c r="BI415" i="10"/>
  <c r="BJ415" i="10"/>
  <c r="BK415" i="10"/>
  <c r="BL415" i="10"/>
  <c r="BM415" i="10"/>
  <c r="BO415" i="10"/>
  <c r="BP415" i="10"/>
  <c r="BQ415" i="10"/>
  <c r="BI416" i="10"/>
  <c r="BJ416" i="10"/>
  <c r="BK416" i="10"/>
  <c r="BL416" i="10"/>
  <c r="BM416" i="10"/>
  <c r="BO416" i="10"/>
  <c r="BP416" i="10"/>
  <c r="BQ416" i="10"/>
  <c r="BI417" i="10"/>
  <c r="BJ417" i="10"/>
  <c r="BK417" i="10"/>
  <c r="BL417" i="10"/>
  <c r="BM417" i="10"/>
  <c r="BO417" i="10"/>
  <c r="BP417" i="10"/>
  <c r="BQ417" i="10"/>
  <c r="BI418" i="10"/>
  <c r="BJ418" i="10"/>
  <c r="BK418" i="10"/>
  <c r="BL418" i="10"/>
  <c r="BM418" i="10"/>
  <c r="BO418" i="10"/>
  <c r="BP418" i="10"/>
  <c r="BQ418" i="10"/>
  <c r="BI419" i="10"/>
  <c r="BJ419" i="10"/>
  <c r="BK419" i="10"/>
  <c r="BL419" i="10"/>
  <c r="BM419" i="10"/>
  <c r="BO419" i="10"/>
  <c r="BP419" i="10"/>
  <c r="BQ419" i="10"/>
  <c r="BI420" i="10"/>
  <c r="BJ420" i="10"/>
  <c r="BK420" i="10"/>
  <c r="BL420" i="10"/>
  <c r="BM420" i="10"/>
  <c r="BO420" i="10"/>
  <c r="BP420" i="10"/>
  <c r="BQ420" i="10"/>
  <c r="BI421" i="10"/>
  <c r="BJ421" i="10"/>
  <c r="BK421" i="10"/>
  <c r="BL421" i="10"/>
  <c r="BM421" i="10"/>
  <c r="BO421" i="10"/>
  <c r="BP421" i="10"/>
  <c r="BQ421" i="10"/>
  <c r="BI422" i="10"/>
  <c r="BJ422" i="10"/>
  <c r="BK422" i="10"/>
  <c r="BL422" i="10"/>
  <c r="BM422" i="10"/>
  <c r="BO422" i="10"/>
  <c r="BP422" i="10"/>
  <c r="BQ422" i="10"/>
  <c r="BI423" i="10"/>
  <c r="BJ423" i="10"/>
  <c r="BK423" i="10"/>
  <c r="BL423" i="10"/>
  <c r="BM423" i="10"/>
  <c r="BO423" i="10"/>
  <c r="BP423" i="10"/>
  <c r="BQ423" i="10"/>
  <c r="BI424" i="10"/>
  <c r="BJ424" i="10"/>
  <c r="BK424" i="10"/>
  <c r="BL424" i="10"/>
  <c r="BM424" i="10"/>
  <c r="BO424" i="10"/>
  <c r="BP424" i="10"/>
  <c r="BQ424" i="10"/>
  <c r="BI425" i="10"/>
  <c r="BJ425" i="10"/>
  <c r="BK425" i="10"/>
  <c r="BL425" i="10"/>
  <c r="BM425" i="10"/>
  <c r="BO425" i="10"/>
  <c r="BP425" i="10"/>
  <c r="BQ425" i="10"/>
  <c r="BI426" i="10"/>
  <c r="BJ426" i="10"/>
  <c r="BK426" i="10"/>
  <c r="BL426" i="10"/>
  <c r="BM426" i="10"/>
  <c r="BO426" i="10"/>
  <c r="BP426" i="10"/>
  <c r="BQ426" i="10"/>
  <c r="BI427" i="10"/>
  <c r="BJ427" i="10"/>
  <c r="BK427" i="10"/>
  <c r="BL427" i="10"/>
  <c r="BM427" i="10"/>
  <c r="BO427" i="10"/>
  <c r="BP427" i="10"/>
  <c r="BQ427" i="10"/>
  <c r="BI428" i="10"/>
  <c r="BJ428" i="10"/>
  <c r="BK428" i="10"/>
  <c r="BL428" i="10"/>
  <c r="BM428" i="10"/>
  <c r="BO428" i="10"/>
  <c r="BP428" i="10"/>
  <c r="BQ428" i="10"/>
  <c r="BI429" i="10"/>
  <c r="BJ429" i="10"/>
  <c r="BK429" i="10"/>
  <c r="BL429" i="10"/>
  <c r="BM429" i="10"/>
  <c r="BO429" i="10"/>
  <c r="BP429" i="10"/>
  <c r="BQ429" i="10"/>
  <c r="BI430" i="10"/>
  <c r="BJ430" i="10"/>
  <c r="BK430" i="10"/>
  <c r="BL430" i="10"/>
  <c r="BM430" i="10"/>
  <c r="BO430" i="10"/>
  <c r="BP430" i="10"/>
  <c r="BQ430" i="10"/>
  <c r="BI431" i="10"/>
  <c r="BJ431" i="10"/>
  <c r="BK431" i="10"/>
  <c r="BL431" i="10"/>
  <c r="BM431" i="10"/>
  <c r="BO431" i="10"/>
  <c r="BP431" i="10"/>
  <c r="BQ431" i="10"/>
  <c r="BI432" i="10"/>
  <c r="BJ432" i="10"/>
  <c r="BK432" i="10"/>
  <c r="BL432" i="10"/>
  <c r="BM432" i="10"/>
  <c r="BO432" i="10"/>
  <c r="BP432" i="10"/>
  <c r="BQ432" i="10"/>
  <c r="BI433" i="10"/>
  <c r="BJ433" i="10"/>
  <c r="BK433" i="10"/>
  <c r="BL433" i="10"/>
  <c r="BM433" i="10"/>
  <c r="BO433" i="10"/>
  <c r="BP433" i="10"/>
  <c r="BQ433" i="10"/>
  <c r="BI434" i="10"/>
  <c r="BJ434" i="10"/>
  <c r="BK434" i="10"/>
  <c r="BL434" i="10"/>
  <c r="BM434" i="10"/>
  <c r="BO434" i="10"/>
  <c r="BP434" i="10"/>
  <c r="BQ434" i="10"/>
  <c r="BI435" i="10"/>
  <c r="BJ435" i="10"/>
  <c r="BK435" i="10"/>
  <c r="BL435" i="10"/>
  <c r="BM435" i="10"/>
  <c r="BO435" i="10"/>
  <c r="BP435" i="10"/>
  <c r="BQ435" i="10"/>
  <c r="BI436" i="10"/>
  <c r="BJ436" i="10"/>
  <c r="BK436" i="10"/>
  <c r="BL436" i="10"/>
  <c r="BM436" i="10"/>
  <c r="BO436" i="10"/>
  <c r="BP436" i="10"/>
  <c r="BQ436" i="10"/>
  <c r="BI437" i="10"/>
  <c r="BJ437" i="10"/>
  <c r="BK437" i="10"/>
  <c r="BL437" i="10"/>
  <c r="BM437" i="10"/>
  <c r="BO437" i="10"/>
  <c r="BP437" i="10"/>
  <c r="BQ437" i="10"/>
  <c r="BI438" i="10"/>
  <c r="BJ438" i="10"/>
  <c r="BK438" i="10"/>
  <c r="BL438" i="10"/>
  <c r="BM438" i="10"/>
  <c r="BO438" i="10"/>
  <c r="BP438" i="10"/>
  <c r="BQ438" i="10"/>
  <c r="BI439" i="10"/>
  <c r="BJ439" i="10"/>
  <c r="BK439" i="10"/>
  <c r="BL439" i="10"/>
  <c r="BM439" i="10"/>
  <c r="BO439" i="10"/>
  <c r="BP439" i="10"/>
  <c r="BQ439" i="10"/>
  <c r="BI440" i="10"/>
  <c r="BJ440" i="10"/>
  <c r="BK440" i="10"/>
  <c r="BL440" i="10"/>
  <c r="BM440" i="10"/>
  <c r="BO440" i="10"/>
  <c r="BP440" i="10"/>
  <c r="BQ440" i="10"/>
  <c r="BI441" i="10"/>
  <c r="BJ441" i="10"/>
  <c r="BK441" i="10"/>
  <c r="BL441" i="10"/>
  <c r="BM441" i="10"/>
  <c r="BO441" i="10"/>
  <c r="BP441" i="10"/>
  <c r="BQ441" i="10"/>
  <c r="BI442" i="10"/>
  <c r="BJ442" i="10"/>
  <c r="BK442" i="10"/>
  <c r="BL442" i="10"/>
  <c r="BM442" i="10"/>
  <c r="BO442" i="10"/>
  <c r="BP442" i="10"/>
  <c r="BQ442" i="10"/>
  <c r="BI443" i="10"/>
  <c r="BJ443" i="10"/>
  <c r="BK443" i="10"/>
  <c r="BL443" i="10"/>
  <c r="BM443" i="10"/>
  <c r="BO443" i="10"/>
  <c r="BP443" i="10"/>
  <c r="BQ443" i="10"/>
  <c r="BI444" i="10"/>
  <c r="BJ444" i="10"/>
  <c r="BK444" i="10"/>
  <c r="BL444" i="10"/>
  <c r="BM444" i="10"/>
  <c r="BO444" i="10"/>
  <c r="BP444" i="10"/>
  <c r="BQ444" i="10"/>
  <c r="BI445" i="10"/>
  <c r="BJ445" i="10"/>
  <c r="BK445" i="10"/>
  <c r="BL445" i="10"/>
  <c r="BM445" i="10"/>
  <c r="BO445" i="10"/>
  <c r="BP445" i="10"/>
  <c r="BQ445" i="10"/>
  <c r="BI446" i="10"/>
  <c r="BJ446" i="10"/>
  <c r="BK446" i="10"/>
  <c r="BL446" i="10"/>
  <c r="BM446" i="10"/>
  <c r="BO446" i="10"/>
  <c r="BP446" i="10"/>
  <c r="BQ446" i="10"/>
  <c r="BI447" i="10"/>
  <c r="BJ447" i="10"/>
  <c r="BK447" i="10"/>
  <c r="BL447" i="10"/>
  <c r="BM447" i="10"/>
  <c r="BO447" i="10"/>
  <c r="BP447" i="10"/>
  <c r="BQ447" i="10"/>
  <c r="BI448" i="10"/>
  <c r="BJ448" i="10"/>
  <c r="BK448" i="10"/>
  <c r="BL448" i="10"/>
  <c r="BM448" i="10"/>
  <c r="BO448" i="10"/>
  <c r="BP448" i="10"/>
  <c r="BQ448" i="10"/>
  <c r="BI449" i="10"/>
  <c r="BJ449" i="10"/>
  <c r="BK449" i="10"/>
  <c r="BL449" i="10"/>
  <c r="BM449" i="10"/>
  <c r="BO449" i="10"/>
  <c r="BP449" i="10"/>
  <c r="BQ449" i="10"/>
  <c r="BI450" i="10"/>
  <c r="BJ450" i="10"/>
  <c r="BK450" i="10"/>
  <c r="BL450" i="10"/>
  <c r="BM450" i="10"/>
  <c r="BO450" i="10"/>
  <c r="BP450" i="10"/>
  <c r="BQ450" i="10"/>
  <c r="BI451" i="10"/>
  <c r="BJ451" i="10"/>
  <c r="BK451" i="10"/>
  <c r="BL451" i="10"/>
  <c r="BM451" i="10"/>
  <c r="BO451" i="10"/>
  <c r="BP451" i="10"/>
  <c r="BQ451" i="10"/>
  <c r="BI452" i="10"/>
  <c r="BJ452" i="10"/>
  <c r="BK452" i="10"/>
  <c r="BL452" i="10"/>
  <c r="BM452" i="10"/>
  <c r="BO452" i="10"/>
  <c r="BP452" i="10"/>
  <c r="BQ452" i="10"/>
  <c r="BI453" i="10"/>
  <c r="BJ453" i="10"/>
  <c r="BK453" i="10"/>
  <c r="BL453" i="10"/>
  <c r="BM453" i="10"/>
  <c r="BO453" i="10"/>
  <c r="BP453" i="10"/>
  <c r="BQ453" i="10"/>
  <c r="BI454" i="10"/>
  <c r="BJ454" i="10"/>
  <c r="BK454" i="10"/>
  <c r="BL454" i="10"/>
  <c r="BM454" i="10"/>
  <c r="BO454" i="10"/>
  <c r="BP454" i="10"/>
  <c r="BQ454" i="10"/>
  <c r="BI455" i="10"/>
  <c r="BJ455" i="10"/>
  <c r="BK455" i="10"/>
  <c r="BL455" i="10"/>
  <c r="BM455" i="10"/>
  <c r="BO455" i="10"/>
  <c r="BP455" i="10"/>
  <c r="BQ455" i="10"/>
  <c r="BI456" i="10"/>
  <c r="BJ456" i="10"/>
  <c r="BK456" i="10"/>
  <c r="BL456" i="10"/>
  <c r="BM456" i="10"/>
  <c r="BO456" i="10"/>
  <c r="BP456" i="10"/>
  <c r="BQ456" i="10"/>
  <c r="BI457" i="10"/>
  <c r="BJ457" i="10"/>
  <c r="BK457" i="10"/>
  <c r="BL457" i="10"/>
  <c r="BM457" i="10"/>
  <c r="BO457" i="10"/>
  <c r="BP457" i="10"/>
  <c r="BQ457" i="10"/>
  <c r="BI458" i="10"/>
  <c r="BJ458" i="10"/>
  <c r="BK458" i="10"/>
  <c r="BL458" i="10"/>
  <c r="BM458" i="10"/>
  <c r="BO458" i="10"/>
  <c r="BP458" i="10"/>
  <c r="BQ458" i="10"/>
  <c r="BI459" i="10"/>
  <c r="BJ459" i="10"/>
  <c r="BK459" i="10"/>
  <c r="BL459" i="10"/>
  <c r="BM459" i="10"/>
  <c r="BO459" i="10"/>
  <c r="BP459" i="10"/>
  <c r="BQ459" i="10"/>
  <c r="BI460" i="10"/>
  <c r="BJ460" i="10"/>
  <c r="BK460" i="10"/>
  <c r="BL460" i="10"/>
  <c r="BM460" i="10"/>
  <c r="BO460" i="10"/>
  <c r="BP460" i="10"/>
  <c r="BQ460" i="10"/>
  <c r="BI461" i="10"/>
  <c r="BJ461" i="10"/>
  <c r="BK461" i="10"/>
  <c r="BL461" i="10"/>
  <c r="BM461" i="10"/>
  <c r="BO461" i="10"/>
  <c r="BP461" i="10"/>
  <c r="BQ461" i="10"/>
  <c r="BI462" i="10"/>
  <c r="BJ462" i="10"/>
  <c r="BK462" i="10"/>
  <c r="BL462" i="10"/>
  <c r="BM462" i="10"/>
  <c r="BO462" i="10"/>
  <c r="BP462" i="10"/>
  <c r="BQ462" i="10"/>
  <c r="BI463" i="10"/>
  <c r="BJ463" i="10"/>
  <c r="BK463" i="10"/>
  <c r="BL463" i="10"/>
  <c r="BM463" i="10"/>
  <c r="BO463" i="10"/>
  <c r="BP463" i="10"/>
  <c r="BQ463" i="10"/>
  <c r="BI464" i="10"/>
  <c r="BJ464" i="10"/>
  <c r="BK464" i="10"/>
  <c r="BL464" i="10"/>
  <c r="BM464" i="10"/>
  <c r="BO464" i="10"/>
  <c r="BP464" i="10"/>
  <c r="BQ464" i="10"/>
  <c r="BI465" i="10"/>
  <c r="BJ465" i="10"/>
  <c r="BK465" i="10"/>
  <c r="BL465" i="10"/>
  <c r="BM465" i="10"/>
  <c r="BO465" i="10"/>
  <c r="BP465" i="10"/>
  <c r="BQ465" i="10"/>
  <c r="BI466" i="10"/>
  <c r="BJ466" i="10"/>
  <c r="BK466" i="10"/>
  <c r="BL466" i="10"/>
  <c r="BM466" i="10"/>
  <c r="BO466" i="10"/>
  <c r="BP466" i="10"/>
  <c r="BQ466" i="10"/>
  <c r="BI467" i="10"/>
  <c r="BJ467" i="10"/>
  <c r="BK467" i="10"/>
  <c r="BL467" i="10"/>
  <c r="BM467" i="10"/>
  <c r="BO467" i="10"/>
  <c r="BP467" i="10"/>
  <c r="BQ467" i="10"/>
  <c r="BI468" i="10"/>
  <c r="BJ468" i="10"/>
  <c r="BK468" i="10"/>
  <c r="BL468" i="10"/>
  <c r="BM468" i="10"/>
  <c r="BO468" i="10"/>
  <c r="BP468" i="10"/>
  <c r="BQ468" i="10"/>
  <c r="BI469" i="10"/>
  <c r="BJ469" i="10"/>
  <c r="BK469" i="10"/>
  <c r="BL469" i="10"/>
  <c r="BM469" i="10"/>
  <c r="BO469" i="10"/>
  <c r="BP469" i="10"/>
  <c r="BQ469" i="10"/>
  <c r="BI470" i="10"/>
  <c r="BJ470" i="10"/>
  <c r="BK470" i="10"/>
  <c r="BL470" i="10"/>
  <c r="BM470" i="10"/>
  <c r="BO470" i="10"/>
  <c r="BP470" i="10"/>
  <c r="BQ470" i="10"/>
  <c r="BI471" i="10"/>
  <c r="BJ471" i="10"/>
  <c r="BK471" i="10"/>
  <c r="BL471" i="10"/>
  <c r="BM471" i="10"/>
  <c r="BO471" i="10"/>
  <c r="BP471" i="10"/>
  <c r="BQ471" i="10"/>
  <c r="BI472" i="10"/>
  <c r="BJ472" i="10"/>
  <c r="BK472" i="10"/>
  <c r="BL472" i="10"/>
  <c r="BM472" i="10"/>
  <c r="BO472" i="10"/>
  <c r="BP472" i="10"/>
  <c r="BQ472" i="10"/>
  <c r="BI473" i="10"/>
  <c r="BJ473" i="10"/>
  <c r="BK473" i="10"/>
  <c r="BL473" i="10"/>
  <c r="BM473" i="10"/>
  <c r="BO473" i="10"/>
  <c r="BP473" i="10"/>
  <c r="BQ473" i="10"/>
  <c r="BI474" i="10"/>
  <c r="BJ474" i="10"/>
  <c r="BK474" i="10"/>
  <c r="BL474" i="10"/>
  <c r="BM474" i="10"/>
  <c r="BO474" i="10"/>
  <c r="BP474" i="10"/>
  <c r="BQ474" i="10"/>
  <c r="BI475" i="10"/>
  <c r="BJ475" i="10"/>
  <c r="BK475" i="10"/>
  <c r="BL475" i="10"/>
  <c r="BM475" i="10"/>
  <c r="BO475" i="10"/>
  <c r="BP475" i="10"/>
  <c r="BQ475" i="10"/>
  <c r="BI476" i="10"/>
  <c r="BJ476" i="10"/>
  <c r="BK476" i="10"/>
  <c r="BL476" i="10"/>
  <c r="BM476" i="10"/>
  <c r="BO476" i="10"/>
  <c r="BP476" i="10"/>
  <c r="BQ476" i="10"/>
  <c r="BI477" i="10"/>
  <c r="BJ477" i="10"/>
  <c r="BK477" i="10"/>
  <c r="BL477" i="10"/>
  <c r="BM477" i="10"/>
  <c r="BO477" i="10"/>
  <c r="BP477" i="10"/>
  <c r="BQ477" i="10"/>
  <c r="BI478" i="10"/>
  <c r="BJ478" i="10"/>
  <c r="BK478" i="10"/>
  <c r="BL478" i="10"/>
  <c r="BM478" i="10"/>
  <c r="BO478" i="10"/>
  <c r="BP478" i="10"/>
  <c r="BQ478" i="10"/>
  <c r="BI479" i="10"/>
  <c r="BJ479" i="10"/>
  <c r="BK479" i="10"/>
  <c r="BL479" i="10"/>
  <c r="BM479" i="10"/>
  <c r="BO479" i="10"/>
  <c r="BP479" i="10"/>
  <c r="BQ479" i="10"/>
  <c r="BI480" i="10"/>
  <c r="BJ480" i="10"/>
  <c r="BK480" i="10"/>
  <c r="BL480" i="10"/>
  <c r="BM480" i="10"/>
  <c r="BO480" i="10"/>
  <c r="BP480" i="10"/>
  <c r="BQ480" i="10"/>
  <c r="BI481" i="10"/>
  <c r="BJ481" i="10"/>
  <c r="BK481" i="10"/>
  <c r="BL481" i="10"/>
  <c r="BM481" i="10"/>
  <c r="BO481" i="10"/>
  <c r="BP481" i="10"/>
  <c r="BQ481" i="10"/>
  <c r="BI482" i="10"/>
  <c r="BJ482" i="10"/>
  <c r="BK482" i="10"/>
  <c r="BL482" i="10"/>
  <c r="BM482" i="10"/>
  <c r="BO482" i="10"/>
  <c r="BP482" i="10"/>
  <c r="BQ482" i="10"/>
  <c r="BI483" i="10"/>
  <c r="BJ483" i="10"/>
  <c r="BK483" i="10"/>
  <c r="BL483" i="10"/>
  <c r="BM483" i="10"/>
  <c r="BO483" i="10"/>
  <c r="BP483" i="10"/>
  <c r="BQ483" i="10"/>
  <c r="BI484" i="10"/>
  <c r="BJ484" i="10"/>
  <c r="BK484" i="10"/>
  <c r="BL484" i="10"/>
  <c r="BM484" i="10"/>
  <c r="BO484" i="10"/>
  <c r="BP484" i="10"/>
  <c r="BQ484" i="10"/>
  <c r="BI485" i="10"/>
  <c r="BJ485" i="10"/>
  <c r="BK485" i="10"/>
  <c r="BL485" i="10"/>
  <c r="BM485" i="10"/>
  <c r="BO485" i="10"/>
  <c r="BP485" i="10"/>
  <c r="BQ485" i="10"/>
  <c r="BI486" i="10"/>
  <c r="BJ486" i="10"/>
  <c r="BK486" i="10"/>
  <c r="BL486" i="10"/>
  <c r="BM486" i="10"/>
  <c r="BO486" i="10"/>
  <c r="BP486" i="10"/>
  <c r="BQ486" i="10"/>
  <c r="BI487" i="10"/>
  <c r="BJ487" i="10"/>
  <c r="BK487" i="10"/>
  <c r="BL487" i="10"/>
  <c r="BM487" i="10"/>
  <c r="BO487" i="10"/>
  <c r="BP487" i="10"/>
  <c r="BQ487" i="10"/>
  <c r="BI488" i="10"/>
  <c r="BJ488" i="10"/>
  <c r="BK488" i="10"/>
  <c r="BL488" i="10"/>
  <c r="BM488" i="10"/>
  <c r="BO488" i="10"/>
  <c r="BP488" i="10"/>
  <c r="BQ488" i="10"/>
  <c r="BI489" i="10"/>
  <c r="BJ489" i="10"/>
  <c r="BK489" i="10"/>
  <c r="BL489" i="10"/>
  <c r="BM489" i="10"/>
  <c r="BO489" i="10"/>
  <c r="BP489" i="10"/>
  <c r="BQ489" i="10"/>
  <c r="BI490" i="10"/>
  <c r="BJ490" i="10"/>
  <c r="BK490" i="10"/>
  <c r="BL490" i="10"/>
  <c r="BM490" i="10"/>
  <c r="BO490" i="10"/>
  <c r="BP490" i="10"/>
  <c r="BQ490" i="10"/>
  <c r="BI491" i="10"/>
  <c r="BJ491" i="10"/>
  <c r="BK491" i="10"/>
  <c r="BL491" i="10"/>
  <c r="BM491" i="10"/>
  <c r="BO491" i="10"/>
  <c r="BP491" i="10"/>
  <c r="BQ491" i="10"/>
  <c r="BI492" i="10"/>
  <c r="BJ492" i="10"/>
  <c r="BK492" i="10"/>
  <c r="BL492" i="10"/>
  <c r="BM492" i="10"/>
  <c r="BO492" i="10"/>
  <c r="BP492" i="10"/>
  <c r="BQ492" i="10"/>
  <c r="BI493" i="10"/>
  <c r="BJ493" i="10"/>
  <c r="BK493" i="10"/>
  <c r="BL493" i="10"/>
  <c r="BM493" i="10"/>
  <c r="BO493" i="10"/>
  <c r="BP493" i="10"/>
  <c r="BQ493" i="10"/>
  <c r="BI494" i="10"/>
  <c r="BJ494" i="10"/>
  <c r="BK494" i="10"/>
  <c r="BL494" i="10"/>
  <c r="BM494" i="10"/>
  <c r="BO494" i="10"/>
  <c r="BP494" i="10"/>
  <c r="BQ494" i="10"/>
  <c r="BI495" i="10"/>
  <c r="BJ495" i="10"/>
  <c r="BK495" i="10"/>
  <c r="BL495" i="10"/>
  <c r="BM495" i="10"/>
  <c r="BO495" i="10"/>
  <c r="BP495" i="10"/>
  <c r="BQ495" i="10"/>
  <c r="BI496" i="10"/>
  <c r="BJ496" i="10"/>
  <c r="BK496" i="10"/>
  <c r="BL496" i="10"/>
  <c r="BM496" i="10"/>
  <c r="BO496" i="10"/>
  <c r="BP496" i="10"/>
  <c r="BQ496" i="10"/>
  <c r="BI497" i="10"/>
  <c r="BJ497" i="10"/>
  <c r="BK497" i="10"/>
  <c r="BL497" i="10"/>
  <c r="BM497" i="10"/>
  <c r="BO497" i="10"/>
  <c r="BP497" i="10"/>
  <c r="BQ497" i="10"/>
  <c r="BI498" i="10"/>
  <c r="BJ498" i="10"/>
  <c r="BK498" i="10"/>
  <c r="BL498" i="10"/>
  <c r="BM498" i="10"/>
  <c r="BO498" i="10"/>
  <c r="BP498" i="10"/>
  <c r="BQ498" i="10"/>
  <c r="BI499" i="10"/>
  <c r="BJ499" i="10"/>
  <c r="BK499" i="10"/>
  <c r="BL499" i="10"/>
  <c r="BM499" i="10"/>
  <c r="BO499" i="10"/>
  <c r="BP499" i="10"/>
  <c r="BQ499" i="10"/>
  <c r="BI500" i="10"/>
  <c r="BJ500" i="10"/>
  <c r="BK500" i="10"/>
  <c r="BL500" i="10"/>
  <c r="BM500" i="10"/>
  <c r="BO500" i="10"/>
  <c r="BP500" i="10"/>
  <c r="BQ500" i="10"/>
  <c r="BI501" i="10"/>
  <c r="BJ501" i="10"/>
  <c r="BK501" i="10"/>
  <c r="BL501" i="10"/>
  <c r="BM501" i="10"/>
  <c r="BO501" i="10"/>
  <c r="BP501" i="10"/>
  <c r="BQ501" i="10"/>
  <c r="BI502" i="10"/>
  <c r="BJ502" i="10"/>
  <c r="BK502" i="10"/>
  <c r="BL502" i="10"/>
  <c r="BM502" i="10"/>
  <c r="BO502" i="10"/>
  <c r="BP502" i="10"/>
  <c r="BQ502" i="10"/>
  <c r="BI503" i="10"/>
  <c r="BJ503" i="10"/>
  <c r="BK503" i="10"/>
  <c r="BL503" i="10"/>
  <c r="BM503" i="10"/>
  <c r="BO503" i="10"/>
  <c r="BP503" i="10"/>
  <c r="BQ503" i="10"/>
  <c r="BI504" i="10"/>
  <c r="BJ504" i="10"/>
  <c r="BK504" i="10"/>
  <c r="BL504" i="10"/>
  <c r="BM504" i="10"/>
  <c r="BO504" i="10"/>
  <c r="BP504" i="10"/>
  <c r="BQ504" i="10"/>
  <c r="BI505" i="10"/>
  <c r="BJ505" i="10"/>
  <c r="BK505" i="10"/>
  <c r="BL505" i="10"/>
  <c r="BM505" i="10"/>
  <c r="BO505" i="10"/>
  <c r="BP505" i="10"/>
  <c r="BQ505" i="10"/>
  <c r="BI506" i="10"/>
  <c r="BJ506" i="10"/>
  <c r="BK506" i="10"/>
  <c r="BL506" i="10"/>
  <c r="BM506" i="10"/>
  <c r="BO506" i="10"/>
  <c r="BP506" i="10"/>
  <c r="BQ506" i="10"/>
  <c r="BI507" i="10"/>
  <c r="BJ507" i="10"/>
  <c r="BK507" i="10"/>
  <c r="BL507" i="10"/>
  <c r="BM507" i="10"/>
  <c r="BO507" i="10"/>
  <c r="BP507" i="10"/>
  <c r="BQ507" i="10"/>
  <c r="BI508" i="10"/>
  <c r="BJ508" i="10"/>
  <c r="BK508" i="10"/>
  <c r="BL508" i="10"/>
  <c r="BM508" i="10"/>
  <c r="BO508" i="10"/>
  <c r="BP508" i="10"/>
  <c r="BQ508" i="10"/>
  <c r="BI509" i="10"/>
  <c r="BJ509" i="10"/>
  <c r="BK509" i="10"/>
  <c r="BL509" i="10"/>
  <c r="BM509" i="10"/>
  <c r="BO509" i="10"/>
  <c r="BP509" i="10"/>
  <c r="BQ509" i="10"/>
  <c r="BI510" i="10"/>
  <c r="BJ510" i="10"/>
  <c r="BK510" i="10"/>
  <c r="BL510" i="10"/>
  <c r="BM510" i="10"/>
  <c r="BO510" i="10"/>
  <c r="BP510" i="10"/>
  <c r="BQ510" i="10"/>
  <c r="BI511" i="10"/>
  <c r="BJ511" i="10"/>
  <c r="BK511" i="10"/>
  <c r="BL511" i="10"/>
  <c r="BM511" i="10"/>
  <c r="BO511" i="10"/>
  <c r="BP511" i="10"/>
  <c r="BQ511" i="10"/>
  <c r="BI512" i="10"/>
  <c r="BJ512" i="10"/>
  <c r="BK512" i="10"/>
  <c r="BL512" i="10"/>
  <c r="BM512" i="10"/>
  <c r="BO512" i="10"/>
  <c r="BP512" i="10"/>
  <c r="BQ512" i="10"/>
  <c r="BI513" i="10"/>
  <c r="BJ513" i="10"/>
  <c r="BK513" i="10"/>
  <c r="BL513" i="10"/>
  <c r="BM513" i="10"/>
  <c r="BO513" i="10"/>
  <c r="BP513" i="10"/>
  <c r="BQ513" i="10"/>
  <c r="BI514" i="10"/>
  <c r="BJ514" i="10"/>
  <c r="BK514" i="10"/>
  <c r="BL514" i="10"/>
  <c r="BM514" i="10"/>
  <c r="BO514" i="10"/>
  <c r="BP514" i="10"/>
  <c r="BQ514" i="10"/>
  <c r="BI515" i="10"/>
  <c r="BJ515" i="10"/>
  <c r="BK515" i="10"/>
  <c r="BL515" i="10"/>
  <c r="BM515" i="10"/>
  <c r="BO515" i="10"/>
  <c r="BP515" i="10"/>
  <c r="BQ515" i="10"/>
  <c r="BI516" i="10"/>
  <c r="BJ516" i="10"/>
  <c r="BK516" i="10"/>
  <c r="BL516" i="10"/>
  <c r="BM516" i="10"/>
  <c r="BO516" i="10"/>
  <c r="BP516" i="10"/>
  <c r="BQ516" i="10"/>
  <c r="BI517" i="10"/>
  <c r="BJ517" i="10"/>
  <c r="BK517" i="10"/>
  <c r="BL517" i="10"/>
  <c r="BM517" i="10"/>
  <c r="BO517" i="10"/>
  <c r="BP517" i="10"/>
  <c r="BQ517" i="10"/>
  <c r="BI518" i="10"/>
  <c r="BJ518" i="10"/>
  <c r="BK518" i="10"/>
  <c r="BL518" i="10"/>
  <c r="BM518" i="10"/>
  <c r="BO518" i="10"/>
  <c r="BP518" i="10"/>
  <c r="BQ518" i="10"/>
  <c r="BI519" i="10"/>
  <c r="BJ519" i="10"/>
  <c r="BK519" i="10"/>
  <c r="BL519" i="10"/>
  <c r="BM519" i="10"/>
  <c r="BO519" i="10"/>
  <c r="BP519" i="10"/>
  <c r="BQ519" i="10"/>
  <c r="BI520" i="10"/>
  <c r="BJ520" i="10"/>
  <c r="BK520" i="10"/>
  <c r="BL520" i="10"/>
  <c r="BM520" i="10"/>
  <c r="BO520" i="10"/>
  <c r="BP520" i="10"/>
  <c r="BQ520" i="10"/>
  <c r="BI521" i="10"/>
  <c r="BJ521" i="10"/>
  <c r="BK521" i="10"/>
  <c r="BL521" i="10"/>
  <c r="BM521" i="10"/>
  <c r="BO521" i="10"/>
  <c r="BP521" i="10"/>
  <c r="BQ521" i="10"/>
  <c r="BI522" i="10"/>
  <c r="BJ522" i="10"/>
  <c r="BK522" i="10"/>
  <c r="BL522" i="10"/>
  <c r="BM522" i="10"/>
  <c r="BO522" i="10"/>
  <c r="BP522" i="10"/>
  <c r="BQ522" i="10"/>
  <c r="BI523" i="10"/>
  <c r="BJ523" i="10"/>
  <c r="BK523" i="10"/>
  <c r="BL523" i="10"/>
  <c r="BM523" i="10"/>
  <c r="BO523" i="10"/>
  <c r="BP523" i="10"/>
  <c r="BQ523" i="10"/>
  <c r="BI524" i="10"/>
  <c r="BJ524" i="10"/>
  <c r="BK524" i="10"/>
  <c r="BL524" i="10"/>
  <c r="BM524" i="10"/>
  <c r="BO524" i="10"/>
  <c r="BP524" i="10"/>
  <c r="BQ524" i="10"/>
  <c r="BI525" i="10"/>
  <c r="BJ525" i="10"/>
  <c r="BK525" i="10"/>
  <c r="BL525" i="10"/>
  <c r="BM525" i="10"/>
  <c r="BO525" i="10"/>
  <c r="BP525" i="10"/>
  <c r="BQ525" i="10"/>
  <c r="BI526" i="10"/>
  <c r="BJ526" i="10"/>
  <c r="BK526" i="10"/>
  <c r="BL526" i="10"/>
  <c r="BM526" i="10"/>
  <c r="BO526" i="10"/>
  <c r="BP526" i="10"/>
  <c r="BQ526" i="10"/>
  <c r="BI527" i="10"/>
  <c r="BJ527" i="10"/>
  <c r="BK527" i="10"/>
  <c r="BL527" i="10"/>
  <c r="BM527" i="10"/>
  <c r="BO527" i="10"/>
  <c r="BP527" i="10"/>
  <c r="BQ527" i="10"/>
  <c r="BI528" i="10"/>
  <c r="BJ528" i="10"/>
  <c r="BK528" i="10"/>
  <c r="BL528" i="10"/>
  <c r="BM528" i="10"/>
  <c r="BO528" i="10"/>
  <c r="BP528" i="10"/>
  <c r="BQ528" i="10"/>
  <c r="BI529" i="10"/>
  <c r="BJ529" i="10"/>
  <c r="BK529" i="10"/>
  <c r="BL529" i="10"/>
  <c r="BM529" i="10"/>
  <c r="BO529" i="10"/>
  <c r="BP529" i="10"/>
  <c r="BQ529" i="10"/>
  <c r="BI530" i="10"/>
  <c r="BJ530" i="10"/>
  <c r="BK530" i="10"/>
  <c r="BL530" i="10"/>
  <c r="BM530" i="10"/>
  <c r="BO530" i="10"/>
  <c r="BP530" i="10"/>
  <c r="BQ530" i="10"/>
  <c r="BI531" i="10"/>
  <c r="BJ531" i="10"/>
  <c r="BK531" i="10"/>
  <c r="BL531" i="10"/>
  <c r="BM531" i="10"/>
  <c r="BO531" i="10"/>
  <c r="BP531" i="10"/>
  <c r="BQ531" i="10"/>
  <c r="BI532" i="10"/>
  <c r="BJ532" i="10"/>
  <c r="BK532" i="10"/>
  <c r="BL532" i="10"/>
  <c r="BM532" i="10"/>
  <c r="BO532" i="10"/>
  <c r="BP532" i="10"/>
  <c r="BQ532" i="10"/>
  <c r="BI533" i="10"/>
  <c r="BJ533" i="10"/>
  <c r="BK533" i="10"/>
  <c r="BL533" i="10"/>
  <c r="BM533" i="10"/>
  <c r="BO533" i="10"/>
  <c r="BP533" i="10"/>
  <c r="BQ533" i="10"/>
  <c r="BI534" i="10"/>
  <c r="BJ534" i="10"/>
  <c r="BK534" i="10"/>
  <c r="BL534" i="10"/>
  <c r="BM534" i="10"/>
  <c r="BO534" i="10"/>
  <c r="BP534" i="10"/>
  <c r="BQ534" i="10"/>
  <c r="BI535" i="10"/>
  <c r="BJ535" i="10"/>
  <c r="BK535" i="10"/>
  <c r="BL535" i="10"/>
  <c r="BM535" i="10"/>
  <c r="BO535" i="10"/>
  <c r="BP535" i="10"/>
  <c r="BQ535" i="10"/>
  <c r="BI536" i="10"/>
  <c r="BJ536" i="10"/>
  <c r="BK536" i="10"/>
  <c r="BL536" i="10"/>
  <c r="BM536" i="10"/>
  <c r="BO536" i="10"/>
  <c r="BP536" i="10"/>
  <c r="BQ536" i="10"/>
  <c r="BI537" i="10"/>
  <c r="BJ537" i="10"/>
  <c r="BK537" i="10"/>
  <c r="BL537" i="10"/>
  <c r="BM537" i="10"/>
  <c r="BO537" i="10"/>
  <c r="BP537" i="10"/>
  <c r="BQ537" i="10"/>
  <c r="BI538" i="10"/>
  <c r="BJ538" i="10"/>
  <c r="BK538" i="10"/>
  <c r="BL538" i="10"/>
  <c r="BM538" i="10"/>
  <c r="BO538" i="10"/>
  <c r="BP538" i="10"/>
  <c r="BQ538" i="10"/>
  <c r="BI539" i="10"/>
  <c r="BJ539" i="10"/>
  <c r="BK539" i="10"/>
  <c r="BL539" i="10"/>
  <c r="BM539" i="10"/>
  <c r="BO539" i="10"/>
  <c r="BP539" i="10"/>
  <c r="BQ539" i="10"/>
  <c r="BI540" i="10"/>
  <c r="BJ540" i="10"/>
  <c r="BK540" i="10"/>
  <c r="BL540" i="10"/>
  <c r="BM540" i="10"/>
  <c r="BO540" i="10"/>
  <c r="BP540" i="10"/>
  <c r="BQ540" i="10"/>
  <c r="BI541" i="10"/>
  <c r="BJ541" i="10"/>
  <c r="BK541" i="10"/>
  <c r="BL541" i="10"/>
  <c r="BM541" i="10"/>
  <c r="BO541" i="10"/>
  <c r="BP541" i="10"/>
  <c r="BQ541" i="10"/>
  <c r="BI542" i="10"/>
  <c r="BJ542" i="10"/>
  <c r="BK542" i="10"/>
  <c r="BL542" i="10"/>
  <c r="BM542" i="10"/>
  <c r="BO542" i="10"/>
  <c r="BP542" i="10"/>
  <c r="BQ542" i="10"/>
  <c r="BI543" i="10"/>
  <c r="BJ543" i="10"/>
  <c r="BK543" i="10"/>
  <c r="BL543" i="10"/>
  <c r="BM543" i="10"/>
  <c r="BO543" i="10"/>
  <c r="BP543" i="10"/>
  <c r="BQ543" i="10"/>
  <c r="BI544" i="10"/>
  <c r="BJ544" i="10"/>
  <c r="BK544" i="10"/>
  <c r="BL544" i="10"/>
  <c r="BM544" i="10"/>
  <c r="BO544" i="10"/>
  <c r="BP544" i="10"/>
  <c r="BQ544" i="10"/>
  <c r="BI545" i="10"/>
  <c r="BJ545" i="10"/>
  <c r="BK545" i="10"/>
  <c r="BL545" i="10"/>
  <c r="BM545" i="10"/>
  <c r="BO545" i="10"/>
  <c r="BP545" i="10"/>
  <c r="BQ545" i="10"/>
  <c r="BI546" i="10"/>
  <c r="BJ546" i="10"/>
  <c r="BK546" i="10"/>
  <c r="BL546" i="10"/>
  <c r="BM546" i="10"/>
  <c r="BO546" i="10"/>
  <c r="BP546" i="10"/>
  <c r="BQ546" i="10"/>
  <c r="BI547" i="10"/>
  <c r="BJ547" i="10"/>
  <c r="BK547" i="10"/>
  <c r="BL547" i="10"/>
  <c r="BM547" i="10"/>
  <c r="BO547" i="10"/>
  <c r="BP547" i="10"/>
  <c r="BQ547" i="10"/>
  <c r="BI548" i="10"/>
  <c r="BJ548" i="10"/>
  <c r="BK548" i="10"/>
  <c r="BL548" i="10"/>
  <c r="BM548" i="10"/>
  <c r="BO548" i="10"/>
  <c r="BP548" i="10"/>
  <c r="BQ548" i="10"/>
  <c r="BI549" i="10"/>
  <c r="BJ549" i="10"/>
  <c r="BK549" i="10"/>
  <c r="BL549" i="10"/>
  <c r="BM549" i="10"/>
  <c r="BO549" i="10"/>
  <c r="BP549" i="10"/>
  <c r="BQ549" i="10"/>
  <c r="BI550" i="10"/>
  <c r="BJ550" i="10"/>
  <c r="BK550" i="10"/>
  <c r="BL550" i="10"/>
  <c r="BM550" i="10"/>
  <c r="BO550" i="10"/>
  <c r="BP550" i="10"/>
  <c r="BQ550" i="10"/>
  <c r="BI551" i="10"/>
  <c r="BJ551" i="10"/>
  <c r="BK551" i="10"/>
  <c r="BL551" i="10"/>
  <c r="BM551" i="10"/>
  <c r="BO551" i="10"/>
  <c r="BP551" i="10"/>
  <c r="BQ551" i="10"/>
  <c r="BI552" i="10"/>
  <c r="BJ552" i="10"/>
  <c r="BK552" i="10"/>
  <c r="BL552" i="10"/>
  <c r="BM552" i="10"/>
  <c r="BO552" i="10"/>
  <c r="BP552" i="10"/>
  <c r="BQ552" i="10"/>
  <c r="BI553" i="10"/>
  <c r="BJ553" i="10"/>
  <c r="BK553" i="10"/>
  <c r="BL553" i="10"/>
  <c r="BM553" i="10"/>
  <c r="BO553" i="10"/>
  <c r="BP553" i="10"/>
  <c r="BQ553" i="10"/>
  <c r="BI554" i="10"/>
  <c r="BJ554" i="10"/>
  <c r="BK554" i="10"/>
  <c r="BL554" i="10"/>
  <c r="BM554" i="10"/>
  <c r="BO554" i="10"/>
  <c r="BP554" i="10"/>
  <c r="BQ554" i="10"/>
  <c r="BI555" i="10"/>
  <c r="BJ555" i="10"/>
  <c r="BK555" i="10"/>
  <c r="BL555" i="10"/>
  <c r="BM555" i="10"/>
  <c r="BO555" i="10"/>
  <c r="BP555" i="10"/>
  <c r="BQ555" i="10"/>
  <c r="BI556" i="10"/>
  <c r="BJ556" i="10"/>
  <c r="BK556" i="10"/>
  <c r="BL556" i="10"/>
  <c r="BM556" i="10"/>
  <c r="BO556" i="10"/>
  <c r="BP556" i="10"/>
  <c r="BQ556" i="10"/>
  <c r="BI557" i="10"/>
  <c r="BJ557" i="10"/>
  <c r="BK557" i="10"/>
  <c r="BL557" i="10"/>
  <c r="BM557" i="10"/>
  <c r="BO557" i="10"/>
  <c r="BP557" i="10"/>
  <c r="BQ557" i="10"/>
  <c r="BI558" i="10"/>
  <c r="BJ558" i="10"/>
  <c r="BK558" i="10"/>
  <c r="BL558" i="10"/>
  <c r="BM558" i="10"/>
  <c r="BO558" i="10"/>
  <c r="BP558" i="10"/>
  <c r="BQ558" i="10"/>
  <c r="BI559" i="10"/>
  <c r="BJ559" i="10"/>
  <c r="BK559" i="10"/>
  <c r="BL559" i="10"/>
  <c r="BM559" i="10"/>
  <c r="BO559" i="10"/>
  <c r="BP559" i="10"/>
  <c r="BQ559" i="10"/>
  <c r="BI560" i="10"/>
  <c r="BJ560" i="10"/>
  <c r="BK560" i="10"/>
  <c r="BL560" i="10"/>
  <c r="BM560" i="10"/>
  <c r="BO560" i="10"/>
  <c r="BP560" i="10"/>
  <c r="BQ560" i="10"/>
  <c r="BI561" i="10"/>
  <c r="BJ561" i="10"/>
  <c r="BK561" i="10"/>
  <c r="BL561" i="10"/>
  <c r="BM561" i="10"/>
  <c r="BO561" i="10"/>
  <c r="BP561" i="10"/>
  <c r="BQ561" i="10"/>
  <c r="BI562" i="10"/>
  <c r="BJ562" i="10"/>
  <c r="BK562" i="10"/>
  <c r="BL562" i="10"/>
  <c r="BM562" i="10"/>
  <c r="BO562" i="10"/>
  <c r="BP562" i="10"/>
  <c r="BQ562" i="10"/>
  <c r="BI563" i="10"/>
  <c r="BJ563" i="10"/>
  <c r="BK563" i="10"/>
  <c r="BL563" i="10"/>
  <c r="BM563" i="10"/>
  <c r="BO563" i="10"/>
  <c r="BP563" i="10"/>
  <c r="BQ563" i="10"/>
  <c r="BI564" i="10"/>
  <c r="BJ564" i="10"/>
  <c r="BK564" i="10"/>
  <c r="BL564" i="10"/>
  <c r="BM564" i="10"/>
  <c r="BO564" i="10"/>
  <c r="BP564" i="10"/>
  <c r="BQ564" i="10"/>
  <c r="BI565" i="10"/>
  <c r="BJ565" i="10"/>
  <c r="BK565" i="10"/>
  <c r="BL565" i="10"/>
  <c r="BM565" i="10"/>
  <c r="BO565" i="10"/>
  <c r="BP565" i="10"/>
  <c r="BQ565" i="10"/>
  <c r="BI566" i="10"/>
  <c r="BJ566" i="10"/>
  <c r="BK566" i="10"/>
  <c r="BL566" i="10"/>
  <c r="BM566" i="10"/>
  <c r="BO566" i="10"/>
  <c r="BP566" i="10"/>
  <c r="BQ566" i="10"/>
  <c r="BI567" i="10"/>
  <c r="BJ567" i="10"/>
  <c r="BK567" i="10"/>
  <c r="BL567" i="10"/>
  <c r="BM567" i="10"/>
  <c r="BO567" i="10"/>
  <c r="BP567" i="10"/>
  <c r="BQ567" i="10"/>
  <c r="BI568" i="10"/>
  <c r="BJ568" i="10"/>
  <c r="BK568" i="10"/>
  <c r="BL568" i="10"/>
  <c r="BM568" i="10"/>
  <c r="BO568" i="10"/>
  <c r="BP568" i="10"/>
  <c r="BQ568" i="10"/>
  <c r="BI569" i="10"/>
  <c r="BJ569" i="10"/>
  <c r="BK569" i="10"/>
  <c r="BL569" i="10"/>
  <c r="BM569" i="10"/>
  <c r="BO569" i="10"/>
  <c r="BP569" i="10"/>
  <c r="BQ569" i="10"/>
  <c r="BI570" i="10"/>
  <c r="BJ570" i="10"/>
  <c r="BK570" i="10"/>
  <c r="BL570" i="10"/>
  <c r="BM570" i="10"/>
  <c r="BO570" i="10"/>
  <c r="BP570" i="10"/>
  <c r="BQ570" i="10"/>
  <c r="BI571" i="10"/>
  <c r="BJ571" i="10"/>
  <c r="BK571" i="10"/>
  <c r="BL571" i="10"/>
  <c r="BM571" i="10"/>
  <c r="BO571" i="10"/>
  <c r="BP571" i="10"/>
  <c r="BQ571" i="10"/>
  <c r="BI572" i="10"/>
  <c r="BJ572" i="10"/>
  <c r="BK572" i="10"/>
  <c r="BL572" i="10"/>
  <c r="BM572" i="10"/>
  <c r="BO572" i="10"/>
  <c r="BP572" i="10"/>
  <c r="BQ572" i="10"/>
  <c r="BI573" i="10"/>
  <c r="BJ573" i="10"/>
  <c r="BK573" i="10"/>
  <c r="BL573" i="10"/>
  <c r="BM573" i="10"/>
  <c r="BO573" i="10"/>
  <c r="BP573" i="10"/>
  <c r="BQ573" i="10"/>
  <c r="BI574" i="10"/>
  <c r="BJ574" i="10"/>
  <c r="BK574" i="10"/>
  <c r="BL574" i="10"/>
  <c r="BM574" i="10"/>
  <c r="BO574" i="10"/>
  <c r="BP574" i="10"/>
  <c r="BQ574" i="10"/>
  <c r="BI575" i="10"/>
  <c r="BJ575" i="10"/>
  <c r="BK575" i="10"/>
  <c r="BL575" i="10"/>
  <c r="BM575" i="10"/>
  <c r="BO575" i="10"/>
  <c r="BP575" i="10"/>
  <c r="BQ575" i="10"/>
  <c r="BI576" i="10"/>
  <c r="BJ576" i="10"/>
  <c r="BK576" i="10"/>
  <c r="BL576" i="10"/>
  <c r="BM576" i="10"/>
  <c r="BO576" i="10"/>
  <c r="BP576" i="10"/>
  <c r="BQ576" i="10"/>
  <c r="BI577" i="10"/>
  <c r="BJ577" i="10"/>
  <c r="BK577" i="10"/>
  <c r="BL577" i="10"/>
  <c r="BM577" i="10"/>
  <c r="BO577" i="10"/>
  <c r="BP577" i="10"/>
  <c r="BQ577" i="10"/>
  <c r="BI578" i="10"/>
  <c r="BJ578" i="10"/>
  <c r="BK578" i="10"/>
  <c r="BL578" i="10"/>
  <c r="BM578" i="10"/>
  <c r="BO578" i="10"/>
  <c r="BP578" i="10"/>
  <c r="BQ578" i="10"/>
  <c r="BI579" i="10"/>
  <c r="BJ579" i="10"/>
  <c r="BK579" i="10"/>
  <c r="BL579" i="10"/>
  <c r="BM579" i="10"/>
  <c r="BO579" i="10"/>
  <c r="BP579" i="10"/>
  <c r="BQ579" i="10"/>
  <c r="BI580" i="10"/>
  <c r="BJ580" i="10"/>
  <c r="BK580" i="10"/>
  <c r="BL580" i="10"/>
  <c r="BM580" i="10"/>
  <c r="BO580" i="10"/>
  <c r="BP580" i="10"/>
  <c r="BQ580" i="10"/>
  <c r="BI581" i="10"/>
  <c r="BJ581" i="10"/>
  <c r="BK581" i="10"/>
  <c r="BL581" i="10"/>
  <c r="BM581" i="10"/>
  <c r="BO581" i="10"/>
  <c r="BP581" i="10"/>
  <c r="BQ581" i="10"/>
  <c r="BI582" i="10"/>
  <c r="BJ582" i="10"/>
  <c r="BK582" i="10"/>
  <c r="BL582" i="10"/>
  <c r="BM582" i="10"/>
  <c r="BO582" i="10"/>
  <c r="BP582" i="10"/>
  <c r="BQ582" i="10"/>
  <c r="BI583" i="10"/>
  <c r="BJ583" i="10"/>
  <c r="BK583" i="10"/>
  <c r="BL583" i="10"/>
  <c r="BM583" i="10"/>
  <c r="BO583" i="10"/>
  <c r="BP583" i="10"/>
  <c r="BQ583" i="10"/>
  <c r="BI584" i="10"/>
  <c r="BJ584" i="10"/>
  <c r="BK584" i="10"/>
  <c r="BL584" i="10"/>
  <c r="BM584" i="10"/>
  <c r="BO584" i="10"/>
  <c r="BP584" i="10"/>
  <c r="BQ584" i="10"/>
  <c r="BI585" i="10"/>
  <c r="BJ585" i="10"/>
  <c r="BK585" i="10"/>
  <c r="BL585" i="10"/>
  <c r="BM585" i="10"/>
  <c r="BO585" i="10"/>
  <c r="BP585" i="10"/>
  <c r="BQ585" i="10"/>
  <c r="BI586" i="10"/>
  <c r="BJ586" i="10"/>
  <c r="BK586" i="10"/>
  <c r="BL586" i="10"/>
  <c r="BM586" i="10"/>
  <c r="BO586" i="10"/>
  <c r="BP586" i="10"/>
  <c r="BQ586" i="10"/>
  <c r="BI587" i="10"/>
  <c r="BJ587" i="10"/>
  <c r="BK587" i="10"/>
  <c r="BL587" i="10"/>
  <c r="BM587" i="10"/>
  <c r="BO587" i="10"/>
  <c r="BP587" i="10"/>
  <c r="BQ587" i="10"/>
  <c r="BI588" i="10"/>
  <c r="BJ588" i="10"/>
  <c r="BK588" i="10"/>
  <c r="BL588" i="10"/>
  <c r="BM588" i="10"/>
  <c r="BO588" i="10"/>
  <c r="BP588" i="10"/>
  <c r="BQ588" i="10"/>
  <c r="BI589" i="10"/>
  <c r="BJ589" i="10"/>
  <c r="BK589" i="10"/>
  <c r="BL589" i="10"/>
  <c r="BM589" i="10"/>
  <c r="BO589" i="10"/>
  <c r="BP589" i="10"/>
  <c r="BQ589" i="10"/>
  <c r="BI590" i="10"/>
  <c r="BJ590" i="10"/>
  <c r="BK590" i="10"/>
  <c r="BL590" i="10"/>
  <c r="BM590" i="10"/>
  <c r="BO590" i="10"/>
  <c r="BP590" i="10"/>
  <c r="BQ590" i="10"/>
  <c r="BI591" i="10"/>
  <c r="BJ591" i="10"/>
  <c r="BK591" i="10"/>
  <c r="BL591" i="10"/>
  <c r="BM591" i="10"/>
  <c r="BO591" i="10"/>
  <c r="BP591" i="10"/>
  <c r="BQ591" i="10"/>
  <c r="BI592" i="10"/>
  <c r="BJ592" i="10"/>
  <c r="BK592" i="10"/>
  <c r="BL592" i="10"/>
  <c r="BM592" i="10"/>
  <c r="BO592" i="10"/>
  <c r="BP592" i="10"/>
  <c r="BQ592" i="10"/>
  <c r="BI593" i="10"/>
  <c r="BJ593" i="10"/>
  <c r="BK593" i="10"/>
  <c r="BL593" i="10"/>
  <c r="BM593" i="10"/>
  <c r="BO593" i="10"/>
  <c r="BP593" i="10"/>
  <c r="BQ593" i="10"/>
  <c r="BI594" i="10"/>
  <c r="BJ594" i="10"/>
  <c r="BK594" i="10"/>
  <c r="BL594" i="10"/>
  <c r="BM594" i="10"/>
  <c r="BO594" i="10"/>
  <c r="BP594" i="10"/>
  <c r="BQ594" i="10"/>
  <c r="BI595" i="10"/>
  <c r="BJ595" i="10"/>
  <c r="BK595" i="10"/>
  <c r="BL595" i="10"/>
  <c r="BM595" i="10"/>
  <c r="BO595" i="10"/>
  <c r="BP595" i="10"/>
  <c r="BQ595" i="10"/>
  <c r="BI596" i="10"/>
  <c r="BJ596" i="10"/>
  <c r="BK596" i="10"/>
  <c r="BL596" i="10"/>
  <c r="BM596" i="10"/>
  <c r="BO596" i="10"/>
  <c r="BP596" i="10"/>
  <c r="BQ596" i="10"/>
  <c r="BI597" i="10"/>
  <c r="BJ597" i="10"/>
  <c r="BK597" i="10"/>
  <c r="BL597" i="10"/>
  <c r="BM597" i="10"/>
  <c r="BO597" i="10"/>
  <c r="BP597" i="10"/>
  <c r="BQ597" i="10"/>
  <c r="BI598" i="10"/>
  <c r="BJ598" i="10"/>
  <c r="BK598" i="10"/>
  <c r="BL598" i="10"/>
  <c r="BM598" i="10"/>
  <c r="BO598" i="10"/>
  <c r="BP598" i="10"/>
  <c r="BQ598" i="10"/>
  <c r="BI599" i="10"/>
  <c r="BJ599" i="10"/>
  <c r="BK599" i="10"/>
  <c r="BL599" i="10"/>
  <c r="BM599" i="10"/>
  <c r="BO599" i="10"/>
  <c r="BP599" i="10"/>
  <c r="BQ599" i="10"/>
  <c r="BI600" i="10"/>
  <c r="BJ600" i="10"/>
  <c r="BK600" i="10"/>
  <c r="BL600" i="10"/>
  <c r="BM600" i="10"/>
  <c r="BO600" i="10"/>
  <c r="BP600" i="10"/>
  <c r="BQ600" i="10"/>
  <c r="BI601" i="10"/>
  <c r="BJ601" i="10"/>
  <c r="BK601" i="10"/>
  <c r="BL601" i="10"/>
  <c r="BM601" i="10"/>
  <c r="BO601" i="10"/>
  <c r="BP601" i="10"/>
  <c r="BQ601" i="10"/>
  <c r="BI602" i="10"/>
  <c r="BJ602" i="10"/>
  <c r="BK602" i="10"/>
  <c r="BL602" i="10"/>
  <c r="BM602" i="10"/>
  <c r="BO602" i="10"/>
  <c r="BP602" i="10"/>
  <c r="BQ602" i="10"/>
  <c r="BI603" i="10"/>
  <c r="BJ603" i="10"/>
  <c r="BK603" i="10"/>
  <c r="BL603" i="10"/>
  <c r="BM603" i="10"/>
  <c r="BO603" i="10"/>
  <c r="BP603" i="10"/>
  <c r="BQ603" i="10"/>
  <c r="BI604" i="10"/>
  <c r="BJ604" i="10"/>
  <c r="BK604" i="10"/>
  <c r="BL604" i="10"/>
  <c r="BM604" i="10"/>
  <c r="BO604" i="10"/>
  <c r="BP604" i="10"/>
  <c r="BQ604" i="10"/>
  <c r="BI605" i="10"/>
  <c r="BJ605" i="10"/>
  <c r="BK605" i="10"/>
  <c r="BL605" i="10"/>
  <c r="BM605" i="10"/>
  <c r="BO605" i="10"/>
  <c r="BP605" i="10"/>
  <c r="BQ605" i="10"/>
  <c r="BI606" i="10"/>
  <c r="BJ606" i="10"/>
  <c r="BK606" i="10"/>
  <c r="BL606" i="10"/>
  <c r="BM606" i="10"/>
  <c r="BO606" i="10"/>
  <c r="BP606" i="10"/>
  <c r="BQ606" i="10"/>
  <c r="BI607" i="10"/>
  <c r="BJ607" i="10"/>
  <c r="BK607" i="10"/>
  <c r="BL607" i="10"/>
  <c r="BM607" i="10"/>
  <c r="BO607" i="10"/>
  <c r="BP607" i="10"/>
  <c r="BQ607" i="10"/>
  <c r="BI608" i="10"/>
  <c r="BJ608" i="10"/>
  <c r="BK608" i="10"/>
  <c r="BL608" i="10"/>
  <c r="BM608" i="10"/>
  <c r="BO608" i="10"/>
  <c r="BP608" i="10"/>
  <c r="BQ608" i="10"/>
  <c r="BI609" i="10"/>
  <c r="BJ609" i="10"/>
  <c r="BK609" i="10"/>
  <c r="BL609" i="10"/>
  <c r="BM609" i="10"/>
  <c r="BO609" i="10"/>
  <c r="BP609" i="10"/>
  <c r="BQ609" i="10"/>
  <c r="BI610" i="10"/>
  <c r="BJ610" i="10"/>
  <c r="BK610" i="10"/>
  <c r="BL610" i="10"/>
  <c r="BM610" i="10"/>
  <c r="BO610" i="10"/>
  <c r="BP610" i="10"/>
  <c r="BQ610" i="10"/>
  <c r="BI611" i="10"/>
  <c r="BJ611" i="10"/>
  <c r="BK611" i="10"/>
  <c r="BL611" i="10"/>
  <c r="BM611" i="10"/>
  <c r="BO611" i="10"/>
  <c r="BP611" i="10"/>
  <c r="BQ611" i="10"/>
  <c r="BI612" i="10"/>
  <c r="BJ612" i="10"/>
  <c r="BK612" i="10"/>
  <c r="BL612" i="10"/>
  <c r="BM612" i="10"/>
  <c r="BO612" i="10"/>
  <c r="BP612" i="10"/>
  <c r="BQ612" i="10"/>
  <c r="BI613" i="10"/>
  <c r="BJ613" i="10"/>
  <c r="BK613" i="10"/>
  <c r="BL613" i="10"/>
  <c r="BM613" i="10"/>
  <c r="BO613" i="10"/>
  <c r="BP613" i="10"/>
  <c r="BQ613" i="10"/>
  <c r="BI614" i="10"/>
  <c r="BJ614" i="10"/>
  <c r="BK614" i="10"/>
  <c r="BL614" i="10"/>
  <c r="BM614" i="10"/>
  <c r="BO614" i="10"/>
  <c r="BP614" i="10"/>
  <c r="BQ614" i="10"/>
  <c r="BI615" i="10"/>
  <c r="BJ615" i="10"/>
  <c r="BK615" i="10"/>
  <c r="BL615" i="10"/>
  <c r="BM615" i="10"/>
  <c r="BO615" i="10"/>
  <c r="BP615" i="10"/>
  <c r="BQ615" i="10"/>
  <c r="BI616" i="10"/>
  <c r="BJ616" i="10"/>
  <c r="BK616" i="10"/>
  <c r="BL616" i="10"/>
  <c r="BM616" i="10"/>
  <c r="BO616" i="10"/>
  <c r="BP616" i="10"/>
  <c r="BQ616" i="10"/>
  <c r="BI617" i="10"/>
  <c r="BJ617" i="10"/>
  <c r="BK617" i="10"/>
  <c r="BL617" i="10"/>
  <c r="BM617" i="10"/>
  <c r="BO617" i="10"/>
  <c r="BP617" i="10"/>
  <c r="BQ617" i="10"/>
  <c r="BI618" i="10"/>
  <c r="BJ618" i="10"/>
  <c r="BK618" i="10"/>
  <c r="BL618" i="10"/>
  <c r="BM618" i="10"/>
  <c r="BO618" i="10"/>
  <c r="BP618" i="10"/>
  <c r="BQ618" i="10"/>
  <c r="BI619" i="10"/>
  <c r="BJ619" i="10"/>
  <c r="BK619" i="10"/>
  <c r="BL619" i="10"/>
  <c r="BM619" i="10"/>
  <c r="BO619" i="10"/>
  <c r="BP619" i="10"/>
  <c r="BQ619" i="10"/>
  <c r="BI620" i="10"/>
  <c r="BJ620" i="10"/>
  <c r="BK620" i="10"/>
  <c r="BL620" i="10"/>
  <c r="BM620" i="10"/>
  <c r="BO620" i="10"/>
  <c r="BP620" i="10"/>
  <c r="BQ620" i="10"/>
  <c r="BI621" i="10"/>
  <c r="BJ621" i="10"/>
  <c r="BK621" i="10"/>
  <c r="BL621" i="10"/>
  <c r="BM621" i="10"/>
  <c r="BO621" i="10"/>
  <c r="BP621" i="10"/>
  <c r="BQ621" i="10"/>
  <c r="BI622" i="10"/>
  <c r="BJ622" i="10"/>
  <c r="BK622" i="10"/>
  <c r="BL622" i="10"/>
  <c r="BM622" i="10"/>
  <c r="BO622" i="10"/>
  <c r="BP622" i="10"/>
  <c r="BQ622" i="10"/>
  <c r="BI623" i="10"/>
  <c r="BJ623" i="10"/>
  <c r="BK623" i="10"/>
  <c r="BL623" i="10"/>
  <c r="BM623" i="10"/>
  <c r="BO623" i="10"/>
  <c r="BP623" i="10"/>
  <c r="BQ623" i="10"/>
  <c r="BI624" i="10"/>
  <c r="BJ624" i="10"/>
  <c r="BK624" i="10"/>
  <c r="BL624" i="10"/>
  <c r="BM624" i="10"/>
  <c r="BO624" i="10"/>
  <c r="BP624" i="10"/>
  <c r="BQ624" i="10"/>
  <c r="BI625" i="10"/>
  <c r="BJ625" i="10"/>
  <c r="BK625" i="10"/>
  <c r="BL625" i="10"/>
  <c r="BM625" i="10"/>
  <c r="BO625" i="10"/>
  <c r="BP625" i="10"/>
  <c r="BQ625" i="10"/>
  <c r="BI626" i="10"/>
  <c r="BJ626" i="10"/>
  <c r="BK626" i="10"/>
  <c r="BL626" i="10"/>
  <c r="BM626" i="10"/>
  <c r="BO626" i="10"/>
  <c r="BP626" i="10"/>
  <c r="BQ626" i="10"/>
  <c r="BI627" i="10"/>
  <c r="BJ627" i="10"/>
  <c r="BK627" i="10"/>
  <c r="BL627" i="10"/>
  <c r="BM627" i="10"/>
  <c r="BO627" i="10"/>
  <c r="BP627" i="10"/>
  <c r="BQ627" i="10"/>
  <c r="BI628" i="10"/>
  <c r="BJ628" i="10"/>
  <c r="BK628" i="10"/>
  <c r="BL628" i="10"/>
  <c r="BM628" i="10"/>
  <c r="BO628" i="10"/>
  <c r="BP628" i="10"/>
  <c r="BQ628" i="10"/>
  <c r="BI629" i="10"/>
  <c r="BJ629" i="10"/>
  <c r="BK629" i="10"/>
  <c r="BL629" i="10"/>
  <c r="BM629" i="10"/>
  <c r="BO629" i="10"/>
  <c r="BP629" i="10"/>
  <c r="BQ629" i="10"/>
  <c r="BI630" i="10"/>
  <c r="BJ630" i="10"/>
  <c r="BK630" i="10"/>
  <c r="BL630" i="10"/>
  <c r="BM630" i="10"/>
  <c r="BO630" i="10"/>
  <c r="BP630" i="10"/>
  <c r="BQ630" i="10"/>
  <c r="BI631" i="10"/>
  <c r="BJ631" i="10"/>
  <c r="BK631" i="10"/>
  <c r="BL631" i="10"/>
  <c r="BM631" i="10"/>
  <c r="BO631" i="10"/>
  <c r="BP631" i="10"/>
  <c r="BQ631" i="10"/>
  <c r="BI632" i="10"/>
  <c r="BJ632" i="10"/>
  <c r="BK632" i="10"/>
  <c r="BL632" i="10"/>
  <c r="BM632" i="10"/>
  <c r="BO632" i="10"/>
  <c r="BP632" i="10"/>
  <c r="BQ632" i="10"/>
  <c r="BI633" i="10"/>
  <c r="BJ633" i="10"/>
  <c r="BK633" i="10"/>
  <c r="BL633" i="10"/>
  <c r="BM633" i="10"/>
  <c r="BO633" i="10"/>
  <c r="BP633" i="10"/>
  <c r="BQ633" i="10"/>
  <c r="BI634" i="10"/>
  <c r="BJ634" i="10"/>
  <c r="BK634" i="10"/>
  <c r="BL634" i="10"/>
  <c r="BM634" i="10"/>
  <c r="BO634" i="10"/>
  <c r="BP634" i="10"/>
  <c r="BQ634" i="10"/>
  <c r="BI635" i="10"/>
  <c r="BJ635" i="10"/>
  <c r="BK635" i="10"/>
  <c r="BL635" i="10"/>
  <c r="BM635" i="10"/>
  <c r="BO635" i="10"/>
  <c r="BP635" i="10"/>
  <c r="BQ635" i="10"/>
  <c r="BI636" i="10"/>
  <c r="BJ636" i="10"/>
  <c r="BK636" i="10"/>
  <c r="BL636" i="10"/>
  <c r="BM636" i="10"/>
  <c r="BO636" i="10"/>
  <c r="BP636" i="10"/>
  <c r="BQ636" i="10"/>
  <c r="BI637" i="10"/>
  <c r="BJ637" i="10"/>
  <c r="BK637" i="10"/>
  <c r="BL637" i="10"/>
  <c r="BM637" i="10"/>
  <c r="BO637" i="10"/>
  <c r="BP637" i="10"/>
  <c r="BQ637" i="10"/>
  <c r="BI638" i="10"/>
  <c r="BJ638" i="10"/>
  <c r="BK638" i="10"/>
  <c r="BL638" i="10"/>
  <c r="BM638" i="10"/>
  <c r="BO638" i="10"/>
  <c r="BP638" i="10"/>
  <c r="BQ638" i="10"/>
  <c r="BI639" i="10"/>
  <c r="BJ639" i="10"/>
  <c r="BK639" i="10"/>
  <c r="BL639" i="10"/>
  <c r="BM639" i="10"/>
  <c r="BO639" i="10"/>
  <c r="BP639" i="10"/>
  <c r="BQ639" i="10"/>
  <c r="BI640" i="10"/>
  <c r="BJ640" i="10"/>
  <c r="BK640" i="10"/>
  <c r="BL640" i="10"/>
  <c r="BM640" i="10"/>
  <c r="BO640" i="10"/>
  <c r="BP640" i="10"/>
  <c r="BQ640" i="10"/>
  <c r="BI641" i="10"/>
  <c r="BJ641" i="10"/>
  <c r="BK641" i="10"/>
  <c r="BL641" i="10"/>
  <c r="BM641" i="10"/>
  <c r="BO641" i="10"/>
  <c r="BP641" i="10"/>
  <c r="BQ641" i="10"/>
  <c r="BI642" i="10"/>
  <c r="BJ642" i="10"/>
  <c r="BK642" i="10"/>
  <c r="BL642" i="10"/>
  <c r="BM642" i="10"/>
  <c r="BO642" i="10"/>
  <c r="BP642" i="10"/>
  <c r="BQ642" i="10"/>
  <c r="BI643" i="10"/>
  <c r="BJ643" i="10"/>
  <c r="BK643" i="10"/>
  <c r="BL643" i="10"/>
  <c r="BM643" i="10"/>
  <c r="BO643" i="10"/>
  <c r="BP643" i="10"/>
  <c r="BQ643" i="10"/>
  <c r="BI644" i="10"/>
  <c r="BJ644" i="10"/>
  <c r="BK644" i="10"/>
  <c r="BL644" i="10"/>
  <c r="BM644" i="10"/>
  <c r="BO644" i="10"/>
  <c r="BP644" i="10"/>
  <c r="BQ644" i="10"/>
  <c r="BI645" i="10"/>
  <c r="BJ645" i="10"/>
  <c r="BK645" i="10"/>
  <c r="BL645" i="10"/>
  <c r="BM645" i="10"/>
  <c r="BO645" i="10"/>
  <c r="BP645" i="10"/>
  <c r="BQ645" i="10"/>
  <c r="BI646" i="10"/>
  <c r="BJ646" i="10"/>
  <c r="BK646" i="10"/>
  <c r="BL646" i="10"/>
  <c r="BM646" i="10"/>
  <c r="BO646" i="10"/>
  <c r="BP646" i="10"/>
  <c r="BQ646" i="10"/>
  <c r="BI647" i="10"/>
  <c r="BJ647" i="10"/>
  <c r="BK647" i="10"/>
  <c r="BL647" i="10"/>
  <c r="BM647" i="10"/>
  <c r="BO647" i="10"/>
  <c r="BP647" i="10"/>
  <c r="BQ647" i="10"/>
  <c r="BI648" i="10"/>
  <c r="BJ648" i="10"/>
  <c r="BK648" i="10"/>
  <c r="BL648" i="10"/>
  <c r="BM648" i="10"/>
  <c r="BO648" i="10"/>
  <c r="BP648" i="10"/>
  <c r="BQ648" i="10"/>
  <c r="BI649" i="10"/>
  <c r="BJ649" i="10"/>
  <c r="BK649" i="10"/>
  <c r="BL649" i="10"/>
  <c r="BM649" i="10"/>
  <c r="BO649" i="10"/>
  <c r="BP649" i="10"/>
  <c r="BQ649" i="10"/>
  <c r="BI650" i="10"/>
  <c r="BJ650" i="10"/>
  <c r="BK650" i="10"/>
  <c r="BL650" i="10"/>
  <c r="BM650" i="10"/>
  <c r="BO650" i="10"/>
  <c r="BP650" i="10"/>
  <c r="BQ650" i="10"/>
  <c r="BI651" i="10"/>
  <c r="BJ651" i="10"/>
  <c r="BK651" i="10"/>
  <c r="BL651" i="10"/>
  <c r="BM651" i="10"/>
  <c r="BO651" i="10"/>
  <c r="BP651" i="10"/>
  <c r="BQ651" i="10"/>
  <c r="BI652" i="10"/>
  <c r="BJ652" i="10"/>
  <c r="BK652" i="10"/>
  <c r="BL652" i="10"/>
  <c r="BM652" i="10"/>
  <c r="BO652" i="10"/>
  <c r="BP652" i="10"/>
  <c r="BQ652" i="10"/>
  <c r="BI653" i="10"/>
  <c r="BJ653" i="10"/>
  <c r="BK653" i="10"/>
  <c r="BL653" i="10"/>
  <c r="BM653" i="10"/>
  <c r="BO653" i="10"/>
  <c r="BP653" i="10"/>
  <c r="BQ653" i="10"/>
  <c r="BI654" i="10"/>
  <c r="BJ654" i="10"/>
  <c r="BK654" i="10"/>
  <c r="BL654" i="10"/>
  <c r="BM654" i="10"/>
  <c r="BO654" i="10"/>
  <c r="BP654" i="10"/>
  <c r="BQ654" i="10"/>
  <c r="BI655" i="10"/>
  <c r="BJ655" i="10"/>
  <c r="BK655" i="10"/>
  <c r="BL655" i="10"/>
  <c r="BM655" i="10"/>
  <c r="BO655" i="10"/>
  <c r="BP655" i="10"/>
  <c r="BQ655" i="10"/>
  <c r="BI656" i="10"/>
  <c r="BJ656" i="10"/>
  <c r="BK656" i="10"/>
  <c r="BL656" i="10"/>
  <c r="BM656" i="10"/>
  <c r="BO656" i="10"/>
  <c r="BP656" i="10"/>
  <c r="BQ656" i="10"/>
  <c r="BI657" i="10"/>
  <c r="BJ657" i="10"/>
  <c r="BK657" i="10"/>
  <c r="BL657" i="10"/>
  <c r="BM657" i="10"/>
  <c r="BO657" i="10"/>
  <c r="BP657" i="10"/>
  <c r="BQ657" i="10"/>
  <c r="BI658" i="10"/>
  <c r="BJ658" i="10"/>
  <c r="BK658" i="10"/>
  <c r="BL658" i="10"/>
  <c r="BM658" i="10"/>
  <c r="BO658" i="10"/>
  <c r="BP658" i="10"/>
  <c r="BQ658" i="10"/>
  <c r="BI659" i="10"/>
  <c r="BJ659" i="10"/>
  <c r="BK659" i="10"/>
  <c r="BL659" i="10"/>
  <c r="BM659" i="10"/>
  <c r="BO659" i="10"/>
  <c r="BP659" i="10"/>
  <c r="BQ659" i="10"/>
  <c r="BI660" i="10"/>
  <c r="BJ660" i="10"/>
  <c r="BK660" i="10"/>
  <c r="BL660" i="10"/>
  <c r="BM660" i="10"/>
  <c r="BO660" i="10"/>
  <c r="BP660" i="10"/>
  <c r="BQ660" i="10"/>
  <c r="BI661" i="10"/>
  <c r="BJ661" i="10"/>
  <c r="BK661" i="10"/>
  <c r="BL661" i="10"/>
  <c r="BM661" i="10"/>
  <c r="BO661" i="10"/>
  <c r="BP661" i="10"/>
  <c r="BQ661" i="10"/>
  <c r="BI662" i="10"/>
  <c r="BJ662" i="10"/>
  <c r="BK662" i="10"/>
  <c r="BL662" i="10"/>
  <c r="BM662" i="10"/>
  <c r="BO662" i="10"/>
  <c r="BP662" i="10"/>
  <c r="BQ662" i="10"/>
  <c r="BI663" i="10"/>
  <c r="BJ663" i="10"/>
  <c r="BK663" i="10"/>
  <c r="BL663" i="10"/>
  <c r="BM663" i="10"/>
  <c r="BO663" i="10"/>
  <c r="BP663" i="10"/>
  <c r="BQ663" i="10"/>
  <c r="BI664" i="10"/>
  <c r="BJ664" i="10"/>
  <c r="BK664" i="10"/>
  <c r="BL664" i="10"/>
  <c r="BM664" i="10"/>
  <c r="BO664" i="10"/>
  <c r="BP664" i="10"/>
  <c r="BQ664" i="10"/>
  <c r="BI665" i="10"/>
  <c r="BJ665" i="10"/>
  <c r="BK665" i="10"/>
  <c r="BL665" i="10"/>
  <c r="BM665" i="10"/>
  <c r="BO665" i="10"/>
  <c r="BP665" i="10"/>
  <c r="BQ665" i="10"/>
  <c r="BI666" i="10"/>
  <c r="BJ666" i="10"/>
  <c r="BK666" i="10"/>
  <c r="BL666" i="10"/>
  <c r="BM666" i="10"/>
  <c r="BO666" i="10"/>
  <c r="BP666" i="10"/>
  <c r="BQ666" i="10"/>
  <c r="BI667" i="10"/>
  <c r="BJ667" i="10"/>
  <c r="BK667" i="10"/>
  <c r="BL667" i="10"/>
  <c r="BM667" i="10"/>
  <c r="BO667" i="10"/>
  <c r="BP667" i="10"/>
  <c r="BQ667" i="10"/>
  <c r="BI668" i="10"/>
  <c r="BJ668" i="10"/>
  <c r="BK668" i="10"/>
  <c r="BL668" i="10"/>
  <c r="BM668" i="10"/>
  <c r="BO668" i="10"/>
  <c r="BP668" i="10"/>
  <c r="BQ668" i="10"/>
  <c r="BI669" i="10"/>
  <c r="BJ669" i="10"/>
  <c r="BK669" i="10"/>
  <c r="BL669" i="10"/>
  <c r="BM669" i="10"/>
  <c r="BO669" i="10"/>
  <c r="BP669" i="10"/>
  <c r="BQ669" i="10"/>
  <c r="BI670" i="10"/>
  <c r="BJ670" i="10"/>
  <c r="BK670" i="10"/>
  <c r="BL670" i="10"/>
  <c r="BM670" i="10"/>
  <c r="BO670" i="10"/>
  <c r="BP670" i="10"/>
  <c r="BQ670" i="10"/>
  <c r="BI671" i="10"/>
  <c r="BJ671" i="10"/>
  <c r="BK671" i="10"/>
  <c r="BL671" i="10"/>
  <c r="BM671" i="10"/>
  <c r="BO671" i="10"/>
  <c r="BP671" i="10"/>
  <c r="BQ671" i="10"/>
  <c r="BI672" i="10"/>
  <c r="BJ672" i="10"/>
  <c r="BK672" i="10"/>
  <c r="BL672" i="10"/>
  <c r="BM672" i="10"/>
  <c r="BO672" i="10"/>
  <c r="BP672" i="10"/>
  <c r="BQ672" i="10"/>
  <c r="BI673" i="10"/>
  <c r="BJ673" i="10"/>
  <c r="BK673" i="10"/>
  <c r="BL673" i="10"/>
  <c r="BM673" i="10"/>
  <c r="BO673" i="10"/>
  <c r="BP673" i="10"/>
  <c r="BQ673" i="10"/>
  <c r="BI674" i="10"/>
  <c r="BJ674" i="10"/>
  <c r="BK674" i="10"/>
  <c r="BL674" i="10"/>
  <c r="BM674" i="10"/>
  <c r="BO674" i="10"/>
  <c r="BP674" i="10"/>
  <c r="BQ674" i="10"/>
  <c r="BI675" i="10"/>
  <c r="BJ675" i="10"/>
  <c r="BK675" i="10"/>
  <c r="BL675" i="10"/>
  <c r="BM675" i="10"/>
  <c r="BO675" i="10"/>
  <c r="BP675" i="10"/>
  <c r="BQ675" i="10"/>
  <c r="BI676" i="10"/>
  <c r="BJ676" i="10"/>
  <c r="BK676" i="10"/>
  <c r="BL676" i="10"/>
  <c r="BM676" i="10"/>
  <c r="BO676" i="10"/>
  <c r="BP676" i="10"/>
  <c r="BQ676" i="10"/>
  <c r="BI677" i="10"/>
  <c r="BJ677" i="10"/>
  <c r="BK677" i="10"/>
  <c r="BL677" i="10"/>
  <c r="BM677" i="10"/>
  <c r="BO677" i="10"/>
  <c r="BP677" i="10"/>
  <c r="BQ677" i="10"/>
  <c r="BI678" i="10"/>
  <c r="BJ678" i="10"/>
  <c r="BK678" i="10"/>
  <c r="BL678" i="10"/>
  <c r="BM678" i="10"/>
  <c r="BO678" i="10"/>
  <c r="BP678" i="10"/>
  <c r="BQ678" i="10"/>
  <c r="BI679" i="10"/>
  <c r="BJ679" i="10"/>
  <c r="BK679" i="10"/>
  <c r="BL679" i="10"/>
  <c r="BM679" i="10"/>
  <c r="BO679" i="10"/>
  <c r="BP679" i="10"/>
  <c r="BQ679" i="10"/>
  <c r="BI680" i="10"/>
  <c r="BJ680" i="10"/>
  <c r="BK680" i="10"/>
  <c r="BL680" i="10"/>
  <c r="BM680" i="10"/>
  <c r="BO680" i="10"/>
  <c r="BP680" i="10"/>
  <c r="BQ680" i="10"/>
  <c r="BI681" i="10"/>
  <c r="BJ681" i="10"/>
  <c r="BK681" i="10"/>
  <c r="BL681" i="10"/>
  <c r="BM681" i="10"/>
  <c r="BO681" i="10"/>
  <c r="BP681" i="10"/>
  <c r="BQ681" i="10"/>
  <c r="BI682" i="10"/>
  <c r="BJ682" i="10"/>
  <c r="BK682" i="10"/>
  <c r="BL682" i="10"/>
  <c r="BM682" i="10"/>
  <c r="BO682" i="10"/>
  <c r="BP682" i="10"/>
  <c r="BQ682" i="10"/>
  <c r="BI683" i="10"/>
  <c r="BJ683" i="10"/>
  <c r="BK683" i="10"/>
  <c r="BL683" i="10"/>
  <c r="BM683" i="10"/>
  <c r="BO683" i="10"/>
  <c r="BP683" i="10"/>
  <c r="BQ683" i="10"/>
  <c r="BI684" i="10"/>
  <c r="BJ684" i="10"/>
  <c r="BK684" i="10"/>
  <c r="BL684" i="10"/>
  <c r="BM684" i="10"/>
  <c r="BO684" i="10"/>
  <c r="BP684" i="10"/>
  <c r="BQ684" i="10"/>
  <c r="BI685" i="10"/>
  <c r="BJ685" i="10"/>
  <c r="BK685" i="10"/>
  <c r="BL685" i="10"/>
  <c r="BM685" i="10"/>
  <c r="BO685" i="10"/>
  <c r="BP685" i="10"/>
  <c r="BQ685" i="10"/>
  <c r="BI686" i="10"/>
  <c r="BJ686" i="10"/>
  <c r="BK686" i="10"/>
  <c r="BL686" i="10"/>
  <c r="BM686" i="10"/>
  <c r="BO686" i="10"/>
  <c r="BP686" i="10"/>
  <c r="BQ686" i="10"/>
  <c r="BI687" i="10"/>
  <c r="BJ687" i="10"/>
  <c r="BK687" i="10"/>
  <c r="BL687" i="10"/>
  <c r="BM687" i="10"/>
  <c r="BO687" i="10"/>
  <c r="BP687" i="10"/>
  <c r="BQ687" i="10"/>
  <c r="BI688" i="10"/>
  <c r="BJ688" i="10"/>
  <c r="BK688" i="10"/>
  <c r="BL688" i="10"/>
  <c r="BM688" i="10"/>
  <c r="BO688" i="10"/>
  <c r="BP688" i="10"/>
  <c r="BQ688" i="10"/>
  <c r="BI689" i="10"/>
  <c r="BJ689" i="10"/>
  <c r="BK689" i="10"/>
  <c r="BL689" i="10"/>
  <c r="BM689" i="10"/>
  <c r="BO689" i="10"/>
  <c r="BP689" i="10"/>
  <c r="BQ689" i="10"/>
  <c r="BI690" i="10"/>
  <c r="BJ690" i="10"/>
  <c r="BK690" i="10"/>
  <c r="BL690" i="10"/>
  <c r="BM690" i="10"/>
  <c r="BO690" i="10"/>
  <c r="BP690" i="10"/>
  <c r="BQ690" i="10"/>
  <c r="BI691" i="10"/>
  <c r="BJ691" i="10"/>
  <c r="BK691" i="10"/>
  <c r="BL691" i="10"/>
  <c r="BM691" i="10"/>
  <c r="BO691" i="10"/>
  <c r="BP691" i="10"/>
  <c r="BQ691" i="10"/>
  <c r="BI692" i="10"/>
  <c r="BJ692" i="10"/>
  <c r="BK692" i="10"/>
  <c r="BL692" i="10"/>
  <c r="BM692" i="10"/>
  <c r="BO692" i="10"/>
  <c r="BP692" i="10"/>
  <c r="BQ692" i="10"/>
  <c r="BI693" i="10"/>
  <c r="BJ693" i="10"/>
  <c r="BK693" i="10"/>
  <c r="BL693" i="10"/>
  <c r="BM693" i="10"/>
  <c r="BO693" i="10"/>
  <c r="BP693" i="10"/>
  <c r="BQ693" i="10"/>
  <c r="BI694" i="10"/>
  <c r="BJ694" i="10"/>
  <c r="BK694" i="10"/>
  <c r="BL694" i="10"/>
  <c r="BM694" i="10"/>
  <c r="BO694" i="10"/>
  <c r="BP694" i="10"/>
  <c r="BQ694" i="10"/>
  <c r="BI695" i="10"/>
  <c r="BJ695" i="10"/>
  <c r="BK695" i="10"/>
  <c r="BL695" i="10"/>
  <c r="BM695" i="10"/>
  <c r="BO695" i="10"/>
  <c r="BP695" i="10"/>
  <c r="BQ695" i="10"/>
  <c r="BI696" i="10"/>
  <c r="BJ696" i="10"/>
  <c r="BK696" i="10"/>
  <c r="BL696" i="10"/>
  <c r="BM696" i="10"/>
  <c r="BO696" i="10"/>
  <c r="BP696" i="10"/>
  <c r="BQ696" i="10"/>
  <c r="BI697" i="10"/>
  <c r="BJ697" i="10"/>
  <c r="BK697" i="10"/>
  <c r="BL697" i="10"/>
  <c r="BM697" i="10"/>
  <c r="BO697" i="10"/>
  <c r="BP697" i="10"/>
  <c r="BQ697" i="10"/>
  <c r="BI698" i="10"/>
  <c r="BJ698" i="10"/>
  <c r="BK698" i="10"/>
  <c r="BL698" i="10"/>
  <c r="BM698" i="10"/>
  <c r="BO698" i="10"/>
  <c r="BP698" i="10"/>
  <c r="BQ698" i="10"/>
  <c r="BI699" i="10"/>
  <c r="BJ699" i="10"/>
  <c r="BK699" i="10"/>
  <c r="BL699" i="10"/>
  <c r="BM699" i="10"/>
  <c r="BO699" i="10"/>
  <c r="BP699" i="10"/>
  <c r="BQ699" i="10"/>
  <c r="BI700" i="10"/>
  <c r="BJ700" i="10"/>
  <c r="BK700" i="10"/>
  <c r="BL700" i="10"/>
  <c r="BM700" i="10"/>
  <c r="BO700" i="10"/>
  <c r="BP700" i="10"/>
  <c r="BQ700" i="10"/>
  <c r="BI701" i="10"/>
  <c r="BJ701" i="10"/>
  <c r="BK701" i="10"/>
  <c r="BL701" i="10"/>
  <c r="BM701" i="10"/>
  <c r="BO701" i="10"/>
  <c r="BP701" i="10"/>
  <c r="BQ701" i="10"/>
  <c r="BI702" i="10"/>
  <c r="BJ702" i="10"/>
  <c r="BK702" i="10"/>
  <c r="BL702" i="10"/>
  <c r="BM702" i="10"/>
  <c r="BO702" i="10"/>
  <c r="BP702" i="10"/>
  <c r="BQ702" i="10"/>
  <c r="BI703" i="10"/>
  <c r="BJ703" i="10"/>
  <c r="BK703" i="10"/>
  <c r="BL703" i="10"/>
  <c r="BM703" i="10"/>
  <c r="BO703" i="10"/>
  <c r="BP703" i="10"/>
  <c r="BQ703" i="10"/>
  <c r="BI704" i="10"/>
  <c r="BJ704" i="10"/>
  <c r="BK704" i="10"/>
  <c r="BL704" i="10"/>
  <c r="BM704" i="10"/>
  <c r="BO704" i="10"/>
  <c r="BP704" i="10"/>
  <c r="BQ704" i="10"/>
  <c r="BI705" i="10"/>
  <c r="BJ705" i="10"/>
  <c r="BK705" i="10"/>
  <c r="BL705" i="10"/>
  <c r="BM705" i="10"/>
  <c r="BO705" i="10"/>
  <c r="BP705" i="10"/>
  <c r="BQ705" i="10"/>
  <c r="BI706" i="10"/>
  <c r="BJ706" i="10"/>
  <c r="BK706" i="10"/>
  <c r="BL706" i="10"/>
  <c r="BM706" i="10"/>
  <c r="BO706" i="10"/>
  <c r="BP706" i="10"/>
  <c r="BQ706" i="10"/>
  <c r="BI707" i="10"/>
  <c r="BJ707" i="10"/>
  <c r="BK707" i="10"/>
  <c r="BL707" i="10"/>
  <c r="BM707" i="10"/>
  <c r="BO707" i="10"/>
  <c r="BP707" i="10"/>
  <c r="BQ707" i="10"/>
  <c r="BI708" i="10"/>
  <c r="BJ708" i="10"/>
  <c r="BK708" i="10"/>
  <c r="BL708" i="10"/>
  <c r="BM708" i="10"/>
  <c r="BO708" i="10"/>
  <c r="BP708" i="10"/>
  <c r="BQ708" i="10"/>
  <c r="BI709" i="10"/>
  <c r="BJ709" i="10"/>
  <c r="BK709" i="10"/>
  <c r="BL709" i="10"/>
  <c r="BM709" i="10"/>
  <c r="BO709" i="10"/>
  <c r="BP709" i="10"/>
  <c r="BQ709" i="10"/>
  <c r="BI710" i="10"/>
  <c r="BJ710" i="10"/>
  <c r="BK710" i="10"/>
  <c r="BL710" i="10"/>
  <c r="BM710" i="10"/>
  <c r="BO710" i="10"/>
  <c r="BP710" i="10"/>
  <c r="BQ710" i="10"/>
  <c r="BI711" i="10"/>
  <c r="BJ711" i="10"/>
  <c r="BK711" i="10"/>
  <c r="BL711" i="10"/>
  <c r="BM711" i="10"/>
  <c r="BO711" i="10"/>
  <c r="BP711" i="10"/>
  <c r="BQ711" i="10"/>
  <c r="BI712" i="10"/>
  <c r="BJ712" i="10"/>
  <c r="BK712" i="10"/>
  <c r="BL712" i="10"/>
  <c r="BM712" i="10"/>
  <c r="BO712" i="10"/>
  <c r="BP712" i="10"/>
  <c r="BQ712" i="10"/>
  <c r="BI713" i="10"/>
  <c r="BJ713" i="10"/>
  <c r="BK713" i="10"/>
  <c r="BL713" i="10"/>
  <c r="BM713" i="10"/>
  <c r="BO713" i="10"/>
  <c r="BP713" i="10"/>
  <c r="BQ713" i="10"/>
  <c r="BI714" i="10"/>
  <c r="BJ714" i="10"/>
  <c r="BK714" i="10"/>
  <c r="BL714" i="10"/>
  <c r="BM714" i="10"/>
  <c r="BO714" i="10"/>
  <c r="BP714" i="10"/>
  <c r="BQ714" i="10"/>
  <c r="BI715" i="10"/>
  <c r="BJ715" i="10"/>
  <c r="BK715" i="10"/>
  <c r="BL715" i="10"/>
  <c r="BM715" i="10"/>
  <c r="BO715" i="10"/>
  <c r="BP715" i="10"/>
  <c r="BQ715" i="10"/>
  <c r="BI716" i="10"/>
  <c r="BJ716" i="10"/>
  <c r="BK716" i="10"/>
  <c r="BL716" i="10"/>
  <c r="BM716" i="10"/>
  <c r="BO716" i="10"/>
  <c r="BP716" i="10"/>
  <c r="BQ716" i="10"/>
  <c r="BI717" i="10"/>
  <c r="BJ717" i="10"/>
  <c r="BK717" i="10"/>
  <c r="BL717" i="10"/>
  <c r="BM717" i="10"/>
  <c r="BO717" i="10"/>
  <c r="BP717" i="10"/>
  <c r="BQ717" i="10"/>
  <c r="BI718" i="10"/>
  <c r="BJ718" i="10"/>
  <c r="BK718" i="10"/>
  <c r="BL718" i="10"/>
  <c r="BM718" i="10"/>
  <c r="BO718" i="10"/>
  <c r="BP718" i="10"/>
  <c r="BQ718" i="10"/>
  <c r="BI719" i="10"/>
  <c r="BJ719" i="10"/>
  <c r="BK719" i="10"/>
  <c r="BL719" i="10"/>
  <c r="BM719" i="10"/>
  <c r="BO719" i="10"/>
  <c r="BP719" i="10"/>
  <c r="BQ719" i="10"/>
  <c r="BI720" i="10"/>
  <c r="BJ720" i="10"/>
  <c r="BK720" i="10"/>
  <c r="BL720" i="10"/>
  <c r="BM720" i="10"/>
  <c r="BO720" i="10"/>
  <c r="BP720" i="10"/>
  <c r="BQ720" i="10"/>
  <c r="BI721" i="10"/>
  <c r="BJ721" i="10"/>
  <c r="BK721" i="10"/>
  <c r="BL721" i="10"/>
  <c r="BM721" i="10"/>
  <c r="BO721" i="10"/>
  <c r="BP721" i="10"/>
  <c r="BQ721" i="10"/>
  <c r="BI722" i="10"/>
  <c r="BJ722" i="10"/>
  <c r="BK722" i="10"/>
  <c r="BL722" i="10"/>
  <c r="BM722" i="10"/>
  <c r="BO722" i="10"/>
  <c r="BP722" i="10"/>
  <c r="BQ722" i="10"/>
  <c r="BI723" i="10"/>
  <c r="BJ723" i="10"/>
  <c r="BK723" i="10"/>
  <c r="BL723" i="10"/>
  <c r="BM723" i="10"/>
  <c r="BO723" i="10"/>
  <c r="BP723" i="10"/>
  <c r="BQ723" i="10"/>
  <c r="BI724" i="10"/>
  <c r="BJ724" i="10"/>
  <c r="BK724" i="10"/>
  <c r="BL724" i="10"/>
  <c r="BM724" i="10"/>
  <c r="BO724" i="10"/>
  <c r="BP724" i="10"/>
  <c r="BQ724" i="10"/>
  <c r="BI725" i="10"/>
  <c r="BJ725" i="10"/>
  <c r="BK725" i="10"/>
  <c r="BL725" i="10"/>
  <c r="BM725" i="10"/>
  <c r="BO725" i="10"/>
  <c r="BP725" i="10"/>
  <c r="BQ725" i="10"/>
  <c r="BI726" i="10"/>
  <c r="BJ726" i="10"/>
  <c r="BK726" i="10"/>
  <c r="BL726" i="10"/>
  <c r="BM726" i="10"/>
  <c r="BO726" i="10"/>
  <c r="BP726" i="10"/>
  <c r="BQ726" i="10"/>
  <c r="BI727" i="10"/>
  <c r="BJ727" i="10"/>
  <c r="BK727" i="10"/>
  <c r="BL727" i="10"/>
  <c r="BM727" i="10"/>
  <c r="BO727" i="10"/>
  <c r="BP727" i="10"/>
  <c r="BQ727" i="10"/>
  <c r="BI728" i="10"/>
  <c r="BJ728" i="10"/>
  <c r="BK728" i="10"/>
  <c r="BL728" i="10"/>
  <c r="BM728" i="10"/>
  <c r="BO728" i="10"/>
  <c r="BP728" i="10"/>
  <c r="BQ728" i="10"/>
  <c r="BI729" i="10"/>
  <c r="BJ729" i="10"/>
  <c r="BK729" i="10"/>
  <c r="BL729" i="10"/>
  <c r="BM729" i="10"/>
  <c r="BO729" i="10"/>
  <c r="BP729" i="10"/>
  <c r="BQ729" i="10"/>
  <c r="BI730" i="10"/>
  <c r="BJ730" i="10"/>
  <c r="BK730" i="10"/>
  <c r="BL730" i="10"/>
  <c r="BM730" i="10"/>
  <c r="BO730" i="10"/>
  <c r="BP730" i="10"/>
  <c r="BQ730" i="10"/>
  <c r="BI731" i="10"/>
  <c r="BJ731" i="10"/>
  <c r="BK731" i="10"/>
  <c r="BL731" i="10"/>
  <c r="BM731" i="10"/>
  <c r="BO731" i="10"/>
  <c r="BP731" i="10"/>
  <c r="BQ731" i="10"/>
  <c r="BI732" i="10"/>
  <c r="BJ732" i="10"/>
  <c r="BK732" i="10"/>
  <c r="BL732" i="10"/>
  <c r="BM732" i="10"/>
  <c r="BO732" i="10"/>
  <c r="BP732" i="10"/>
  <c r="BQ732" i="10"/>
  <c r="BI733" i="10"/>
  <c r="BJ733" i="10"/>
  <c r="BK733" i="10"/>
  <c r="BL733" i="10"/>
  <c r="BM733" i="10"/>
  <c r="BO733" i="10"/>
  <c r="BP733" i="10"/>
  <c r="BQ733" i="10"/>
  <c r="BI734" i="10"/>
  <c r="BJ734" i="10"/>
  <c r="BK734" i="10"/>
  <c r="BL734" i="10"/>
  <c r="BM734" i="10"/>
  <c r="BO734" i="10"/>
  <c r="BP734" i="10"/>
  <c r="BQ734" i="10"/>
  <c r="BI735" i="10"/>
  <c r="BJ735" i="10"/>
  <c r="BK735" i="10"/>
  <c r="BL735" i="10"/>
  <c r="BM735" i="10"/>
  <c r="BO735" i="10"/>
  <c r="BP735" i="10"/>
  <c r="BQ735" i="10"/>
  <c r="BI736" i="10"/>
  <c r="BJ736" i="10"/>
  <c r="BK736" i="10"/>
  <c r="BL736" i="10"/>
  <c r="BM736" i="10"/>
  <c r="BO736" i="10"/>
  <c r="BP736" i="10"/>
  <c r="BQ736" i="10"/>
  <c r="BI737" i="10"/>
  <c r="BJ737" i="10"/>
  <c r="BK737" i="10"/>
  <c r="BL737" i="10"/>
  <c r="BM737" i="10"/>
  <c r="BO737" i="10"/>
  <c r="BP737" i="10"/>
  <c r="BQ737" i="10"/>
  <c r="BI738" i="10"/>
  <c r="BJ738" i="10"/>
  <c r="BK738" i="10"/>
  <c r="BL738" i="10"/>
  <c r="BM738" i="10"/>
  <c r="BO738" i="10"/>
  <c r="BP738" i="10"/>
  <c r="BQ738" i="10"/>
  <c r="BI739" i="10"/>
  <c r="BJ739" i="10"/>
  <c r="BK739" i="10"/>
  <c r="BL739" i="10"/>
  <c r="BM739" i="10"/>
  <c r="BO739" i="10"/>
  <c r="BP739" i="10"/>
  <c r="BQ739" i="10"/>
  <c r="BI740" i="10"/>
  <c r="BJ740" i="10"/>
  <c r="BK740" i="10"/>
  <c r="BL740" i="10"/>
  <c r="BM740" i="10"/>
  <c r="BO740" i="10"/>
  <c r="BP740" i="10"/>
  <c r="BQ740" i="10"/>
  <c r="BI741" i="10"/>
  <c r="BJ741" i="10"/>
  <c r="BK741" i="10"/>
  <c r="BL741" i="10"/>
  <c r="BM741" i="10"/>
  <c r="BO741" i="10"/>
  <c r="BP741" i="10"/>
  <c r="BQ741" i="10"/>
  <c r="BI742" i="10"/>
  <c r="BJ742" i="10"/>
  <c r="BK742" i="10"/>
  <c r="BL742" i="10"/>
  <c r="BM742" i="10"/>
  <c r="BO742" i="10"/>
  <c r="BP742" i="10"/>
  <c r="BQ742" i="10"/>
  <c r="BI743" i="10"/>
  <c r="BJ743" i="10"/>
  <c r="BK743" i="10"/>
  <c r="BL743" i="10"/>
  <c r="BM743" i="10"/>
  <c r="BO743" i="10"/>
  <c r="BP743" i="10"/>
  <c r="BQ743" i="10"/>
  <c r="BI744" i="10"/>
  <c r="BJ744" i="10"/>
  <c r="BK744" i="10"/>
  <c r="BL744" i="10"/>
  <c r="BM744" i="10"/>
  <c r="BO744" i="10"/>
  <c r="BP744" i="10"/>
  <c r="BQ744" i="10"/>
  <c r="BI745" i="10"/>
  <c r="BJ745" i="10"/>
  <c r="BK745" i="10"/>
  <c r="BL745" i="10"/>
  <c r="BM745" i="10"/>
  <c r="BO745" i="10"/>
  <c r="BP745" i="10"/>
  <c r="BQ745" i="10"/>
  <c r="BI746" i="10"/>
  <c r="BJ746" i="10"/>
  <c r="BK746" i="10"/>
  <c r="BL746" i="10"/>
  <c r="BM746" i="10"/>
  <c r="BO746" i="10"/>
  <c r="BP746" i="10"/>
  <c r="BQ746" i="10"/>
  <c r="BI747" i="10"/>
  <c r="BJ747" i="10"/>
  <c r="BK747" i="10"/>
  <c r="BL747" i="10"/>
  <c r="BM747" i="10"/>
  <c r="BO747" i="10"/>
  <c r="BP747" i="10"/>
  <c r="BQ747" i="10"/>
  <c r="BI748" i="10"/>
  <c r="BJ748" i="10"/>
  <c r="BK748" i="10"/>
  <c r="BL748" i="10"/>
  <c r="BM748" i="10"/>
  <c r="BO748" i="10"/>
  <c r="BP748" i="10"/>
  <c r="BQ748" i="10"/>
  <c r="BI749" i="10"/>
  <c r="BJ749" i="10"/>
  <c r="BK749" i="10"/>
  <c r="BL749" i="10"/>
  <c r="BM749" i="10"/>
  <c r="BO749" i="10"/>
  <c r="BP749" i="10"/>
  <c r="BQ749" i="10"/>
  <c r="BI750" i="10"/>
  <c r="BJ750" i="10"/>
  <c r="BK750" i="10"/>
  <c r="BL750" i="10"/>
  <c r="BM750" i="10"/>
  <c r="BO750" i="10"/>
  <c r="BP750" i="10"/>
  <c r="BQ750" i="10"/>
  <c r="BI751" i="10"/>
  <c r="BJ751" i="10"/>
  <c r="BK751" i="10"/>
  <c r="BL751" i="10"/>
  <c r="BM751" i="10"/>
  <c r="BO751" i="10"/>
  <c r="BP751" i="10"/>
  <c r="BQ751" i="10"/>
  <c r="BI752" i="10"/>
  <c r="BJ752" i="10"/>
  <c r="BK752" i="10"/>
  <c r="BL752" i="10"/>
  <c r="BM752" i="10"/>
  <c r="BO752" i="10"/>
  <c r="BP752" i="10"/>
  <c r="BQ752" i="10"/>
  <c r="BI753" i="10"/>
  <c r="BJ753" i="10"/>
  <c r="BK753" i="10"/>
  <c r="BL753" i="10"/>
  <c r="BM753" i="10"/>
  <c r="BO753" i="10"/>
  <c r="BP753" i="10"/>
  <c r="BQ753" i="10"/>
  <c r="BI754" i="10"/>
  <c r="BJ754" i="10"/>
  <c r="BK754" i="10"/>
  <c r="BL754" i="10"/>
  <c r="BM754" i="10"/>
  <c r="BO754" i="10"/>
  <c r="BP754" i="10"/>
  <c r="BQ754" i="10"/>
  <c r="BI755" i="10"/>
  <c r="BJ755" i="10"/>
  <c r="BK755" i="10"/>
  <c r="BL755" i="10"/>
  <c r="BM755" i="10"/>
  <c r="BO755" i="10"/>
  <c r="BP755" i="10"/>
  <c r="BQ755" i="10"/>
  <c r="BI756" i="10"/>
  <c r="BJ756" i="10"/>
  <c r="BK756" i="10"/>
  <c r="BL756" i="10"/>
  <c r="BM756" i="10"/>
  <c r="BO756" i="10"/>
  <c r="BP756" i="10"/>
  <c r="BQ756" i="10"/>
  <c r="BI757" i="10"/>
  <c r="BJ757" i="10"/>
  <c r="BK757" i="10"/>
  <c r="BL757" i="10"/>
  <c r="BM757" i="10"/>
  <c r="BO757" i="10"/>
  <c r="BP757" i="10"/>
  <c r="BQ757" i="10"/>
  <c r="BI758" i="10"/>
  <c r="BJ758" i="10"/>
  <c r="BK758" i="10"/>
  <c r="BL758" i="10"/>
  <c r="BM758" i="10"/>
  <c r="BO758" i="10"/>
  <c r="BP758" i="10"/>
  <c r="BQ758" i="10"/>
  <c r="BI759" i="10"/>
  <c r="BJ759" i="10"/>
  <c r="BK759" i="10"/>
  <c r="BL759" i="10"/>
  <c r="BM759" i="10"/>
  <c r="BO759" i="10"/>
  <c r="BP759" i="10"/>
  <c r="BQ759" i="10"/>
  <c r="BI760" i="10"/>
  <c r="BJ760" i="10"/>
  <c r="BK760" i="10"/>
  <c r="BL760" i="10"/>
  <c r="BM760" i="10"/>
  <c r="BO760" i="10"/>
  <c r="BP760" i="10"/>
  <c r="BQ760" i="10"/>
  <c r="BI761" i="10"/>
  <c r="BJ761" i="10"/>
  <c r="BK761" i="10"/>
  <c r="BL761" i="10"/>
  <c r="BM761" i="10"/>
  <c r="BO761" i="10"/>
  <c r="BP761" i="10"/>
  <c r="BQ761" i="10"/>
  <c r="BI762" i="10"/>
  <c r="BJ762" i="10"/>
  <c r="BK762" i="10"/>
  <c r="BL762" i="10"/>
  <c r="BM762" i="10"/>
  <c r="BO762" i="10"/>
  <c r="BP762" i="10"/>
  <c r="BQ762" i="10"/>
  <c r="BI763" i="10"/>
  <c r="BJ763" i="10"/>
  <c r="BK763" i="10"/>
  <c r="BL763" i="10"/>
  <c r="BM763" i="10"/>
  <c r="BO763" i="10"/>
  <c r="BP763" i="10"/>
  <c r="BQ763" i="10"/>
  <c r="BI764" i="10"/>
  <c r="BJ764" i="10"/>
  <c r="BK764" i="10"/>
  <c r="BL764" i="10"/>
  <c r="BM764" i="10"/>
  <c r="BO764" i="10"/>
  <c r="BP764" i="10"/>
  <c r="BQ764" i="10"/>
  <c r="BI765" i="10"/>
  <c r="BJ765" i="10"/>
  <c r="BK765" i="10"/>
  <c r="BL765" i="10"/>
  <c r="BM765" i="10"/>
  <c r="BO765" i="10"/>
  <c r="BP765" i="10"/>
  <c r="BQ765" i="10"/>
  <c r="BI766" i="10"/>
  <c r="BJ766" i="10"/>
  <c r="BK766" i="10"/>
  <c r="BL766" i="10"/>
  <c r="BM766" i="10"/>
  <c r="BO766" i="10"/>
  <c r="BP766" i="10"/>
  <c r="BQ766" i="10"/>
  <c r="BI767" i="10"/>
  <c r="BJ767" i="10"/>
  <c r="BK767" i="10"/>
  <c r="BL767" i="10"/>
  <c r="BM767" i="10"/>
  <c r="BO767" i="10"/>
  <c r="BP767" i="10"/>
  <c r="BQ767" i="10"/>
  <c r="BI768" i="10"/>
  <c r="BJ768" i="10"/>
  <c r="BK768" i="10"/>
  <c r="BL768" i="10"/>
  <c r="BM768" i="10"/>
  <c r="BO768" i="10"/>
  <c r="BP768" i="10"/>
  <c r="BQ768" i="10"/>
  <c r="BI769" i="10"/>
  <c r="BJ769" i="10"/>
  <c r="BK769" i="10"/>
  <c r="BL769" i="10"/>
  <c r="BM769" i="10"/>
  <c r="BO769" i="10"/>
  <c r="BP769" i="10"/>
  <c r="BQ769" i="10"/>
  <c r="BI770" i="10"/>
  <c r="BJ770" i="10"/>
  <c r="BK770" i="10"/>
  <c r="BL770" i="10"/>
  <c r="BM770" i="10"/>
  <c r="BO770" i="10"/>
  <c r="BP770" i="10"/>
  <c r="BQ770" i="10"/>
  <c r="BI771" i="10"/>
  <c r="BJ771" i="10"/>
  <c r="BK771" i="10"/>
  <c r="BL771" i="10"/>
  <c r="BM771" i="10"/>
  <c r="BO771" i="10"/>
  <c r="BP771" i="10"/>
  <c r="BQ771" i="10"/>
  <c r="BI772" i="10"/>
  <c r="BJ772" i="10"/>
  <c r="BK772" i="10"/>
  <c r="BL772" i="10"/>
  <c r="BM772" i="10"/>
  <c r="BO772" i="10"/>
  <c r="BP772" i="10"/>
  <c r="BQ772" i="10"/>
  <c r="BI773" i="10"/>
  <c r="BJ773" i="10"/>
  <c r="BK773" i="10"/>
  <c r="BL773" i="10"/>
  <c r="BM773" i="10"/>
  <c r="BO773" i="10"/>
  <c r="BP773" i="10"/>
  <c r="BQ773" i="10"/>
  <c r="BI774" i="10"/>
  <c r="BJ774" i="10"/>
  <c r="BK774" i="10"/>
  <c r="BL774" i="10"/>
  <c r="BM774" i="10"/>
  <c r="BO774" i="10"/>
  <c r="BP774" i="10"/>
  <c r="BQ774" i="10"/>
  <c r="BI775" i="10"/>
  <c r="BJ775" i="10"/>
  <c r="BK775" i="10"/>
  <c r="BL775" i="10"/>
  <c r="BM775" i="10"/>
  <c r="BO775" i="10"/>
  <c r="BP775" i="10"/>
  <c r="BQ775" i="10"/>
  <c r="BI776" i="10"/>
  <c r="BJ776" i="10"/>
  <c r="BK776" i="10"/>
  <c r="BL776" i="10"/>
  <c r="BM776" i="10"/>
  <c r="BO776" i="10"/>
  <c r="BP776" i="10"/>
  <c r="BQ776" i="10"/>
  <c r="BI777" i="10"/>
  <c r="BJ777" i="10"/>
  <c r="BK777" i="10"/>
  <c r="BL777" i="10"/>
  <c r="BM777" i="10"/>
  <c r="BO777" i="10"/>
  <c r="BP777" i="10"/>
  <c r="BQ777" i="10"/>
  <c r="BI778" i="10"/>
  <c r="BJ778" i="10"/>
  <c r="BK778" i="10"/>
  <c r="BL778" i="10"/>
  <c r="BM778" i="10"/>
  <c r="BO778" i="10"/>
  <c r="BP778" i="10"/>
  <c r="BQ778" i="10"/>
  <c r="BI779" i="10"/>
  <c r="BJ779" i="10"/>
  <c r="BK779" i="10"/>
  <c r="BL779" i="10"/>
  <c r="BM779" i="10"/>
  <c r="BO779" i="10"/>
  <c r="BP779" i="10"/>
  <c r="BQ779" i="10"/>
  <c r="BI780" i="10"/>
  <c r="BJ780" i="10"/>
  <c r="BK780" i="10"/>
  <c r="BL780" i="10"/>
  <c r="BM780" i="10"/>
  <c r="BO780" i="10"/>
  <c r="BP780" i="10"/>
  <c r="BQ780" i="10"/>
  <c r="BI781" i="10"/>
  <c r="BJ781" i="10"/>
  <c r="BK781" i="10"/>
  <c r="BL781" i="10"/>
  <c r="BM781" i="10"/>
  <c r="BO781" i="10"/>
  <c r="BP781" i="10"/>
  <c r="BQ781" i="10"/>
  <c r="BI782" i="10"/>
  <c r="BJ782" i="10"/>
  <c r="BK782" i="10"/>
  <c r="BL782" i="10"/>
  <c r="BM782" i="10"/>
  <c r="BO782" i="10"/>
  <c r="BP782" i="10"/>
  <c r="BQ782" i="10"/>
  <c r="BI783" i="10"/>
  <c r="BJ783" i="10"/>
  <c r="BK783" i="10"/>
  <c r="BL783" i="10"/>
  <c r="BM783" i="10"/>
  <c r="BO783" i="10"/>
  <c r="BP783" i="10"/>
  <c r="BQ783" i="10"/>
  <c r="BI784" i="10"/>
  <c r="BJ784" i="10"/>
  <c r="BK784" i="10"/>
  <c r="BL784" i="10"/>
  <c r="BM784" i="10"/>
  <c r="BO784" i="10"/>
  <c r="BP784" i="10"/>
  <c r="BQ784" i="10"/>
  <c r="BI785" i="10"/>
  <c r="BJ785" i="10"/>
  <c r="BK785" i="10"/>
  <c r="BL785" i="10"/>
  <c r="BM785" i="10"/>
  <c r="BO785" i="10"/>
  <c r="BP785" i="10"/>
  <c r="BQ785" i="10"/>
  <c r="BI786" i="10"/>
  <c r="BJ786" i="10"/>
  <c r="BK786" i="10"/>
  <c r="BL786" i="10"/>
  <c r="BM786" i="10"/>
  <c r="BO786" i="10"/>
  <c r="BP786" i="10"/>
  <c r="BQ786" i="10"/>
  <c r="BI787" i="10"/>
  <c r="BJ787" i="10"/>
  <c r="BK787" i="10"/>
  <c r="BL787" i="10"/>
  <c r="BM787" i="10"/>
  <c r="BO787" i="10"/>
  <c r="BP787" i="10"/>
  <c r="BQ787" i="10"/>
  <c r="BI788" i="10"/>
  <c r="BJ788" i="10"/>
  <c r="BK788" i="10"/>
  <c r="BL788" i="10"/>
  <c r="BM788" i="10"/>
  <c r="BO788" i="10"/>
  <c r="BP788" i="10"/>
  <c r="BQ788" i="10"/>
  <c r="BI789" i="10"/>
  <c r="BJ789" i="10"/>
  <c r="BK789" i="10"/>
  <c r="BL789" i="10"/>
  <c r="BM789" i="10"/>
  <c r="BO789" i="10"/>
  <c r="BP789" i="10"/>
  <c r="BQ789" i="10"/>
  <c r="BI790" i="10"/>
  <c r="BJ790" i="10"/>
  <c r="BK790" i="10"/>
  <c r="BL790" i="10"/>
  <c r="BM790" i="10"/>
  <c r="BO790" i="10"/>
  <c r="BP790" i="10"/>
  <c r="BQ790" i="10"/>
  <c r="BI791" i="10"/>
  <c r="BJ791" i="10"/>
  <c r="BK791" i="10"/>
  <c r="BL791" i="10"/>
  <c r="BM791" i="10"/>
  <c r="BO791" i="10"/>
  <c r="BP791" i="10"/>
  <c r="BQ791" i="10"/>
  <c r="BI792" i="10"/>
  <c r="BJ792" i="10"/>
  <c r="BK792" i="10"/>
  <c r="BL792" i="10"/>
  <c r="BM792" i="10"/>
  <c r="BO792" i="10"/>
  <c r="BP792" i="10"/>
  <c r="BQ792" i="10"/>
  <c r="BI793" i="10"/>
  <c r="BJ793" i="10"/>
  <c r="BK793" i="10"/>
  <c r="BL793" i="10"/>
  <c r="BM793" i="10"/>
  <c r="BO793" i="10"/>
  <c r="BP793" i="10"/>
  <c r="BQ793" i="10"/>
  <c r="BI794" i="10"/>
  <c r="BJ794" i="10"/>
  <c r="BK794" i="10"/>
  <c r="BL794" i="10"/>
  <c r="BM794" i="10"/>
  <c r="BO794" i="10"/>
  <c r="BP794" i="10"/>
  <c r="BQ794" i="10"/>
  <c r="BI795" i="10"/>
  <c r="BJ795" i="10"/>
  <c r="BK795" i="10"/>
  <c r="BL795" i="10"/>
  <c r="BM795" i="10"/>
  <c r="BO795" i="10"/>
  <c r="BP795" i="10"/>
  <c r="BQ795" i="10"/>
  <c r="BI796" i="10"/>
  <c r="BJ796" i="10"/>
  <c r="BK796" i="10"/>
  <c r="BL796" i="10"/>
  <c r="BM796" i="10"/>
  <c r="BO796" i="10"/>
  <c r="BP796" i="10"/>
  <c r="BQ796" i="10"/>
  <c r="BI797" i="10"/>
  <c r="BJ797" i="10"/>
  <c r="BK797" i="10"/>
  <c r="BL797" i="10"/>
  <c r="BM797" i="10"/>
  <c r="BO797" i="10"/>
  <c r="BP797" i="10"/>
  <c r="BQ797" i="10"/>
  <c r="BI798" i="10"/>
  <c r="BJ798" i="10"/>
  <c r="BK798" i="10"/>
  <c r="BL798" i="10"/>
  <c r="BM798" i="10"/>
  <c r="BO798" i="10"/>
  <c r="BP798" i="10"/>
  <c r="BQ798" i="10"/>
  <c r="BI799" i="10"/>
  <c r="BJ799" i="10"/>
  <c r="BK799" i="10"/>
  <c r="BL799" i="10"/>
  <c r="BM799" i="10"/>
  <c r="BO799" i="10"/>
  <c r="BP799" i="10"/>
  <c r="BQ799" i="10"/>
  <c r="BI800" i="10"/>
  <c r="BJ800" i="10"/>
  <c r="BK800" i="10"/>
  <c r="BL800" i="10"/>
  <c r="BM800" i="10"/>
  <c r="BO800" i="10"/>
  <c r="BP800" i="10"/>
  <c r="BQ800" i="10"/>
  <c r="BI801" i="10"/>
  <c r="BJ801" i="10"/>
  <c r="BK801" i="10"/>
  <c r="BL801" i="10"/>
  <c r="BM801" i="10"/>
  <c r="BO801" i="10"/>
  <c r="BP801" i="10"/>
  <c r="BQ801" i="10"/>
  <c r="BI802" i="10"/>
  <c r="BJ802" i="10"/>
  <c r="BK802" i="10"/>
  <c r="BL802" i="10"/>
  <c r="BM802" i="10"/>
  <c r="BO802" i="10"/>
  <c r="BP802" i="10"/>
  <c r="BQ802" i="10"/>
  <c r="BI803" i="10"/>
  <c r="BJ803" i="10"/>
  <c r="BK803" i="10"/>
  <c r="BL803" i="10"/>
  <c r="BM803" i="10"/>
  <c r="BO803" i="10"/>
  <c r="BP803" i="10"/>
  <c r="BQ803" i="10"/>
  <c r="BI804" i="10"/>
  <c r="BJ804" i="10"/>
  <c r="BK804" i="10"/>
  <c r="BL804" i="10"/>
  <c r="BM804" i="10"/>
  <c r="BO804" i="10"/>
  <c r="BP804" i="10"/>
  <c r="BQ804" i="10"/>
  <c r="BI805" i="10"/>
  <c r="BJ805" i="10"/>
  <c r="BK805" i="10"/>
  <c r="BL805" i="10"/>
  <c r="BM805" i="10"/>
  <c r="BO805" i="10"/>
  <c r="BP805" i="10"/>
  <c r="BQ805" i="10"/>
  <c r="BI806" i="10"/>
  <c r="BJ806" i="10"/>
  <c r="BK806" i="10"/>
  <c r="BL806" i="10"/>
  <c r="BM806" i="10"/>
  <c r="BO806" i="10"/>
  <c r="BP806" i="10"/>
  <c r="BQ806" i="10"/>
  <c r="BI807" i="10"/>
  <c r="BJ807" i="10"/>
  <c r="BK807" i="10"/>
  <c r="BL807" i="10"/>
  <c r="BM807" i="10"/>
  <c r="BO807" i="10"/>
  <c r="BP807" i="10"/>
  <c r="BQ807" i="10"/>
  <c r="BI808" i="10"/>
  <c r="BJ808" i="10"/>
  <c r="BK808" i="10"/>
  <c r="BL808" i="10"/>
  <c r="BM808" i="10"/>
  <c r="BO808" i="10"/>
  <c r="BP808" i="10"/>
  <c r="BQ808" i="10"/>
  <c r="BI809" i="10"/>
  <c r="BJ809" i="10"/>
  <c r="BK809" i="10"/>
  <c r="BL809" i="10"/>
  <c r="BM809" i="10"/>
  <c r="BO809" i="10"/>
  <c r="BP809" i="10"/>
  <c r="BQ809" i="10"/>
  <c r="BI810" i="10"/>
  <c r="BJ810" i="10"/>
  <c r="BK810" i="10"/>
  <c r="BL810" i="10"/>
  <c r="BM810" i="10"/>
  <c r="BO810" i="10"/>
  <c r="BP810" i="10"/>
  <c r="BQ810" i="10"/>
  <c r="BI811" i="10"/>
  <c r="BJ811" i="10"/>
  <c r="BK811" i="10"/>
  <c r="BL811" i="10"/>
  <c r="BM811" i="10"/>
  <c r="BO811" i="10"/>
  <c r="BP811" i="10"/>
  <c r="BQ811" i="10"/>
  <c r="BI812" i="10"/>
  <c r="BJ812" i="10"/>
  <c r="BK812" i="10"/>
  <c r="BL812" i="10"/>
  <c r="BM812" i="10"/>
  <c r="BO812" i="10"/>
  <c r="BP812" i="10"/>
  <c r="BQ812" i="10"/>
  <c r="BI813" i="10"/>
  <c r="BJ813" i="10"/>
  <c r="BK813" i="10"/>
  <c r="BL813" i="10"/>
  <c r="BM813" i="10"/>
  <c r="BO813" i="10"/>
  <c r="BP813" i="10"/>
  <c r="BQ813" i="10"/>
  <c r="BI814" i="10"/>
  <c r="BJ814" i="10"/>
  <c r="BK814" i="10"/>
  <c r="BL814" i="10"/>
  <c r="BM814" i="10"/>
  <c r="BO814" i="10"/>
  <c r="BP814" i="10"/>
  <c r="BQ814" i="10"/>
  <c r="BI815" i="10"/>
  <c r="BJ815" i="10"/>
  <c r="BK815" i="10"/>
  <c r="BL815" i="10"/>
  <c r="BM815" i="10"/>
  <c r="BO815" i="10"/>
  <c r="BP815" i="10"/>
  <c r="BQ815" i="10"/>
  <c r="BI816" i="10"/>
  <c r="BJ816" i="10"/>
  <c r="BK816" i="10"/>
  <c r="BL816" i="10"/>
  <c r="BM816" i="10"/>
  <c r="BO816" i="10"/>
  <c r="BP816" i="10"/>
  <c r="BQ816" i="10"/>
  <c r="BI817" i="10"/>
  <c r="BJ817" i="10"/>
  <c r="BK817" i="10"/>
  <c r="BL817" i="10"/>
  <c r="BM817" i="10"/>
  <c r="BO817" i="10"/>
  <c r="BP817" i="10"/>
  <c r="BQ817" i="10"/>
  <c r="BI818" i="10"/>
  <c r="BJ818" i="10"/>
  <c r="BK818" i="10"/>
  <c r="BL818" i="10"/>
  <c r="BM818" i="10"/>
  <c r="BO818" i="10"/>
  <c r="BP818" i="10"/>
  <c r="BQ818" i="10"/>
  <c r="BI819" i="10"/>
  <c r="BJ819" i="10"/>
  <c r="BK819" i="10"/>
  <c r="BL819" i="10"/>
  <c r="BM819" i="10"/>
  <c r="BO819" i="10"/>
  <c r="BP819" i="10"/>
  <c r="BQ819" i="10"/>
  <c r="BI820" i="10"/>
  <c r="BJ820" i="10"/>
  <c r="BK820" i="10"/>
  <c r="BL820" i="10"/>
  <c r="BM820" i="10"/>
  <c r="BO820" i="10"/>
  <c r="BP820" i="10"/>
  <c r="BQ820" i="10"/>
  <c r="BI821" i="10"/>
  <c r="BJ821" i="10"/>
  <c r="BK821" i="10"/>
  <c r="BL821" i="10"/>
  <c r="BM821" i="10"/>
  <c r="BO821" i="10"/>
  <c r="BP821" i="10"/>
  <c r="BQ821" i="10"/>
  <c r="BI822" i="10"/>
  <c r="BJ822" i="10"/>
  <c r="BK822" i="10"/>
  <c r="BL822" i="10"/>
  <c r="BM822" i="10"/>
  <c r="BO822" i="10"/>
  <c r="BP822" i="10"/>
  <c r="BQ822" i="10"/>
  <c r="BI823" i="10"/>
  <c r="BJ823" i="10"/>
  <c r="BK823" i="10"/>
  <c r="BL823" i="10"/>
  <c r="BM823" i="10"/>
  <c r="BO823" i="10"/>
  <c r="BP823" i="10"/>
  <c r="BQ823" i="10"/>
  <c r="BI824" i="10"/>
  <c r="BJ824" i="10"/>
  <c r="BK824" i="10"/>
  <c r="BL824" i="10"/>
  <c r="BM824" i="10"/>
  <c r="BO824" i="10"/>
  <c r="BP824" i="10"/>
  <c r="BQ824" i="10"/>
  <c r="BI825" i="10"/>
  <c r="BJ825" i="10"/>
  <c r="BK825" i="10"/>
  <c r="BL825" i="10"/>
  <c r="BM825" i="10"/>
  <c r="BO825" i="10"/>
  <c r="BP825" i="10"/>
  <c r="BQ825" i="10"/>
  <c r="BI826" i="10"/>
  <c r="BJ826" i="10"/>
  <c r="BK826" i="10"/>
  <c r="BL826" i="10"/>
  <c r="BM826" i="10"/>
  <c r="BO826" i="10"/>
  <c r="BP826" i="10"/>
  <c r="BQ826" i="10"/>
  <c r="BI827" i="10"/>
  <c r="BJ827" i="10"/>
  <c r="BK827" i="10"/>
  <c r="BL827" i="10"/>
  <c r="BM827" i="10"/>
  <c r="BO827" i="10"/>
  <c r="BP827" i="10"/>
  <c r="BQ827" i="10"/>
  <c r="BI828" i="10"/>
  <c r="BJ828" i="10"/>
  <c r="BK828" i="10"/>
  <c r="BL828" i="10"/>
  <c r="BM828" i="10"/>
  <c r="BO828" i="10"/>
  <c r="BP828" i="10"/>
  <c r="BQ828" i="10"/>
  <c r="BI829" i="10"/>
  <c r="BJ829" i="10"/>
  <c r="BK829" i="10"/>
  <c r="BL829" i="10"/>
  <c r="BM829" i="10"/>
  <c r="BO829" i="10"/>
  <c r="BP829" i="10"/>
  <c r="BQ829" i="10"/>
  <c r="BI830" i="10"/>
  <c r="BJ830" i="10"/>
  <c r="BK830" i="10"/>
  <c r="BL830" i="10"/>
  <c r="BM830" i="10"/>
  <c r="BO830" i="10"/>
  <c r="BP830" i="10"/>
  <c r="BQ830" i="10"/>
  <c r="BI831" i="10"/>
  <c r="BJ831" i="10"/>
  <c r="BK831" i="10"/>
  <c r="BL831" i="10"/>
  <c r="BM831" i="10"/>
  <c r="BO831" i="10"/>
  <c r="BP831" i="10"/>
  <c r="BQ831" i="10"/>
  <c r="BI832" i="10"/>
  <c r="BJ832" i="10"/>
  <c r="BK832" i="10"/>
  <c r="BL832" i="10"/>
  <c r="BM832" i="10"/>
  <c r="BO832" i="10"/>
  <c r="BP832" i="10"/>
  <c r="BQ832" i="10"/>
  <c r="BI833" i="10"/>
  <c r="BJ833" i="10"/>
  <c r="BK833" i="10"/>
  <c r="BL833" i="10"/>
  <c r="BM833" i="10"/>
  <c r="BO833" i="10"/>
  <c r="BP833" i="10"/>
  <c r="BQ833" i="10"/>
  <c r="BI834" i="10"/>
  <c r="BJ834" i="10"/>
  <c r="BK834" i="10"/>
  <c r="BL834" i="10"/>
  <c r="BM834" i="10"/>
  <c r="BO834" i="10"/>
  <c r="BP834" i="10"/>
  <c r="BQ834" i="10"/>
  <c r="BI835" i="10"/>
  <c r="BJ835" i="10"/>
  <c r="BK835" i="10"/>
  <c r="BL835" i="10"/>
  <c r="BM835" i="10"/>
  <c r="BO835" i="10"/>
  <c r="BP835" i="10"/>
  <c r="BQ835" i="10"/>
  <c r="BI836" i="10"/>
  <c r="BJ836" i="10"/>
  <c r="BK836" i="10"/>
  <c r="BL836" i="10"/>
  <c r="BM836" i="10"/>
  <c r="BO836" i="10"/>
  <c r="BP836" i="10"/>
  <c r="BQ836" i="10"/>
  <c r="BI837" i="10"/>
  <c r="BJ837" i="10"/>
  <c r="BK837" i="10"/>
  <c r="BL837" i="10"/>
  <c r="BM837" i="10"/>
  <c r="BO837" i="10"/>
  <c r="BP837" i="10"/>
  <c r="BQ837" i="10"/>
  <c r="BI838" i="10"/>
  <c r="BJ838" i="10"/>
  <c r="BK838" i="10"/>
  <c r="BL838" i="10"/>
  <c r="BM838" i="10"/>
  <c r="BO838" i="10"/>
  <c r="BP838" i="10"/>
  <c r="BQ838" i="10"/>
  <c r="BI839" i="10"/>
  <c r="BJ839" i="10"/>
  <c r="BK839" i="10"/>
  <c r="BL839" i="10"/>
  <c r="BM839" i="10"/>
  <c r="BO839" i="10"/>
  <c r="BP839" i="10"/>
  <c r="BQ839" i="10"/>
  <c r="BI840" i="10"/>
  <c r="BJ840" i="10"/>
  <c r="BK840" i="10"/>
  <c r="BL840" i="10"/>
  <c r="BM840" i="10"/>
  <c r="BO840" i="10"/>
  <c r="BP840" i="10"/>
  <c r="BQ840" i="10"/>
  <c r="BI841" i="10"/>
  <c r="BJ841" i="10"/>
  <c r="BK841" i="10"/>
  <c r="BL841" i="10"/>
  <c r="BM841" i="10"/>
  <c r="BO841" i="10"/>
  <c r="BP841" i="10"/>
  <c r="BQ841" i="10"/>
  <c r="BI842" i="10"/>
  <c r="BJ842" i="10"/>
  <c r="BK842" i="10"/>
  <c r="BL842" i="10"/>
  <c r="BM842" i="10"/>
  <c r="BO842" i="10"/>
  <c r="BP842" i="10"/>
  <c r="BQ842" i="10"/>
  <c r="BI843" i="10"/>
  <c r="BJ843" i="10"/>
  <c r="BK843" i="10"/>
  <c r="BL843" i="10"/>
  <c r="BM843" i="10"/>
  <c r="BO843" i="10"/>
  <c r="BP843" i="10"/>
  <c r="BQ843" i="10"/>
  <c r="BI844" i="10"/>
  <c r="BJ844" i="10"/>
  <c r="BK844" i="10"/>
  <c r="BL844" i="10"/>
  <c r="BM844" i="10"/>
  <c r="BO844" i="10"/>
  <c r="BP844" i="10"/>
  <c r="BQ844" i="10"/>
  <c r="BI845" i="10"/>
  <c r="BJ845" i="10"/>
  <c r="BK845" i="10"/>
  <c r="BL845" i="10"/>
  <c r="BM845" i="10"/>
  <c r="BO845" i="10"/>
  <c r="BP845" i="10"/>
  <c r="BQ845" i="10"/>
  <c r="BI846" i="10"/>
  <c r="BJ846" i="10"/>
  <c r="BK846" i="10"/>
  <c r="BL846" i="10"/>
  <c r="BM846" i="10"/>
  <c r="BO846" i="10"/>
  <c r="BP846" i="10"/>
  <c r="BQ846" i="10"/>
  <c r="BI847" i="10"/>
  <c r="BJ847" i="10"/>
  <c r="BK847" i="10"/>
  <c r="BL847" i="10"/>
  <c r="BM847" i="10"/>
  <c r="BO847" i="10"/>
  <c r="BP847" i="10"/>
  <c r="BQ847" i="10"/>
  <c r="BI848" i="10"/>
  <c r="BJ848" i="10"/>
  <c r="BK848" i="10"/>
  <c r="BL848" i="10"/>
  <c r="BM848" i="10"/>
  <c r="BO848" i="10"/>
  <c r="BP848" i="10"/>
  <c r="BQ848" i="10"/>
  <c r="BI849" i="10"/>
  <c r="BJ849" i="10"/>
  <c r="BK849" i="10"/>
  <c r="BL849" i="10"/>
  <c r="BM849" i="10"/>
  <c r="BO849" i="10"/>
  <c r="BP849" i="10"/>
  <c r="BQ849" i="10"/>
  <c r="BI850" i="10"/>
  <c r="BJ850" i="10"/>
  <c r="BK850" i="10"/>
  <c r="BL850" i="10"/>
  <c r="BM850" i="10"/>
  <c r="BO850" i="10"/>
  <c r="BP850" i="10"/>
  <c r="BQ850" i="10"/>
  <c r="BI851" i="10"/>
  <c r="BJ851" i="10"/>
  <c r="BK851" i="10"/>
  <c r="BL851" i="10"/>
  <c r="BM851" i="10"/>
  <c r="BO851" i="10"/>
  <c r="BP851" i="10"/>
  <c r="BQ851" i="10"/>
  <c r="BI852" i="10"/>
  <c r="BJ852" i="10"/>
  <c r="BK852" i="10"/>
  <c r="BL852" i="10"/>
  <c r="BM852" i="10"/>
  <c r="BO852" i="10"/>
  <c r="BP852" i="10"/>
  <c r="BQ852" i="10"/>
  <c r="BI853" i="10"/>
  <c r="BJ853" i="10"/>
  <c r="BK853" i="10"/>
  <c r="BL853" i="10"/>
  <c r="BM853" i="10"/>
  <c r="BO853" i="10"/>
  <c r="BP853" i="10"/>
  <c r="BQ853" i="10"/>
  <c r="BI854" i="10"/>
  <c r="BJ854" i="10"/>
  <c r="BK854" i="10"/>
  <c r="BL854" i="10"/>
  <c r="BM854" i="10"/>
  <c r="BO854" i="10"/>
  <c r="BP854" i="10"/>
  <c r="BQ854" i="10"/>
  <c r="BI855" i="10"/>
  <c r="BJ855" i="10"/>
  <c r="BK855" i="10"/>
  <c r="BL855" i="10"/>
  <c r="BM855" i="10"/>
  <c r="BO855" i="10"/>
  <c r="BP855" i="10"/>
  <c r="BQ855" i="10"/>
  <c r="BI856" i="10"/>
  <c r="BJ856" i="10"/>
  <c r="BK856" i="10"/>
  <c r="BL856" i="10"/>
  <c r="BM856" i="10"/>
  <c r="BO856" i="10"/>
  <c r="BP856" i="10"/>
  <c r="BQ856" i="10"/>
  <c r="BI857" i="10"/>
  <c r="BJ857" i="10"/>
  <c r="BK857" i="10"/>
  <c r="BL857" i="10"/>
  <c r="BM857" i="10"/>
  <c r="BO857" i="10"/>
  <c r="BP857" i="10"/>
  <c r="BQ857" i="10"/>
  <c r="BI858" i="10"/>
  <c r="BJ858" i="10"/>
  <c r="BK858" i="10"/>
  <c r="BL858" i="10"/>
  <c r="BM858" i="10"/>
  <c r="BO858" i="10"/>
  <c r="BP858" i="10"/>
  <c r="BQ858" i="10"/>
  <c r="BI859" i="10"/>
  <c r="BJ859" i="10"/>
  <c r="BK859" i="10"/>
  <c r="BL859" i="10"/>
  <c r="BM859" i="10"/>
  <c r="BO859" i="10"/>
  <c r="BP859" i="10"/>
  <c r="BQ859" i="10"/>
  <c r="BI860" i="10"/>
  <c r="BJ860" i="10"/>
  <c r="BK860" i="10"/>
  <c r="BL860" i="10"/>
  <c r="BM860" i="10"/>
  <c r="BO860" i="10"/>
  <c r="BP860" i="10"/>
  <c r="BQ860" i="10"/>
  <c r="BI861" i="10"/>
  <c r="BJ861" i="10"/>
  <c r="BK861" i="10"/>
  <c r="BL861" i="10"/>
  <c r="BM861" i="10"/>
  <c r="BO861" i="10"/>
  <c r="BP861" i="10"/>
  <c r="BQ861" i="10"/>
  <c r="BI862" i="10"/>
  <c r="BJ862" i="10"/>
  <c r="BK862" i="10"/>
  <c r="BL862" i="10"/>
  <c r="BM862" i="10"/>
  <c r="BO862" i="10"/>
  <c r="BP862" i="10"/>
  <c r="BQ862" i="10"/>
  <c r="BI863" i="10"/>
  <c r="BJ863" i="10"/>
  <c r="BK863" i="10"/>
  <c r="BL863" i="10"/>
  <c r="BM863" i="10"/>
  <c r="BO863" i="10"/>
  <c r="BP863" i="10"/>
  <c r="BQ863" i="10"/>
  <c r="BI864" i="10"/>
  <c r="BJ864" i="10"/>
  <c r="BK864" i="10"/>
  <c r="BL864" i="10"/>
  <c r="BM864" i="10"/>
  <c r="BO864" i="10"/>
  <c r="BP864" i="10"/>
  <c r="BQ864" i="10"/>
  <c r="BI865" i="10"/>
  <c r="BJ865" i="10"/>
  <c r="BK865" i="10"/>
  <c r="BL865" i="10"/>
  <c r="BM865" i="10"/>
  <c r="BO865" i="10"/>
  <c r="BP865" i="10"/>
  <c r="BQ865" i="10"/>
  <c r="BI866" i="10"/>
  <c r="BJ866" i="10"/>
  <c r="BK866" i="10"/>
  <c r="BL866" i="10"/>
  <c r="BM866" i="10"/>
  <c r="BO866" i="10"/>
  <c r="BP866" i="10"/>
  <c r="BQ866" i="10"/>
  <c r="BI867" i="10"/>
  <c r="BJ867" i="10"/>
  <c r="BK867" i="10"/>
  <c r="BL867" i="10"/>
  <c r="BM867" i="10"/>
  <c r="BO867" i="10"/>
  <c r="BP867" i="10"/>
  <c r="BQ867" i="10"/>
  <c r="BI868" i="10"/>
  <c r="BJ868" i="10"/>
  <c r="BK868" i="10"/>
  <c r="BL868" i="10"/>
  <c r="BM868" i="10"/>
  <c r="BO868" i="10"/>
  <c r="BP868" i="10"/>
  <c r="BQ868" i="10"/>
  <c r="BI869" i="10"/>
  <c r="BJ869" i="10"/>
  <c r="BK869" i="10"/>
  <c r="BL869" i="10"/>
  <c r="BM869" i="10"/>
  <c r="BO869" i="10"/>
  <c r="BP869" i="10"/>
  <c r="BQ869" i="10"/>
  <c r="BI870" i="10"/>
  <c r="BJ870" i="10"/>
  <c r="BK870" i="10"/>
  <c r="BL870" i="10"/>
  <c r="BM870" i="10"/>
  <c r="BO870" i="10"/>
  <c r="BP870" i="10"/>
  <c r="BQ870" i="10"/>
  <c r="BI871" i="10"/>
  <c r="BJ871" i="10"/>
  <c r="BK871" i="10"/>
  <c r="BL871" i="10"/>
  <c r="BM871" i="10"/>
  <c r="BO871" i="10"/>
  <c r="BP871" i="10"/>
  <c r="BQ871" i="10"/>
  <c r="BI872" i="10"/>
  <c r="BJ872" i="10"/>
  <c r="BK872" i="10"/>
  <c r="BL872" i="10"/>
  <c r="BM872" i="10"/>
  <c r="BO872" i="10"/>
  <c r="BP872" i="10"/>
  <c r="BQ872" i="10"/>
  <c r="BI873" i="10"/>
  <c r="BJ873" i="10"/>
  <c r="BK873" i="10"/>
  <c r="BL873" i="10"/>
  <c r="BM873" i="10"/>
  <c r="BO873" i="10"/>
  <c r="BP873" i="10"/>
  <c r="BQ873" i="10"/>
  <c r="BI874" i="10"/>
  <c r="BJ874" i="10"/>
  <c r="BK874" i="10"/>
  <c r="BL874" i="10"/>
  <c r="BM874" i="10"/>
  <c r="BO874" i="10"/>
  <c r="BP874" i="10"/>
  <c r="BQ874" i="10"/>
  <c r="BI875" i="10"/>
  <c r="BJ875" i="10"/>
  <c r="BK875" i="10"/>
  <c r="BL875" i="10"/>
  <c r="BM875" i="10"/>
  <c r="BO875" i="10"/>
  <c r="BP875" i="10"/>
  <c r="BQ875" i="10"/>
  <c r="BI876" i="10"/>
  <c r="BJ876" i="10"/>
  <c r="BK876" i="10"/>
  <c r="BL876" i="10"/>
  <c r="BM876" i="10"/>
  <c r="BO876" i="10"/>
  <c r="BP876" i="10"/>
  <c r="BQ876" i="10"/>
  <c r="BI877" i="10"/>
  <c r="BJ877" i="10"/>
  <c r="BK877" i="10"/>
  <c r="BL877" i="10"/>
  <c r="BM877" i="10"/>
  <c r="BO877" i="10"/>
  <c r="BP877" i="10"/>
  <c r="BQ877" i="10"/>
  <c r="BI878" i="10"/>
  <c r="BJ878" i="10"/>
  <c r="BK878" i="10"/>
  <c r="BL878" i="10"/>
  <c r="BM878" i="10"/>
  <c r="BO878" i="10"/>
  <c r="BP878" i="10"/>
  <c r="BQ878" i="10"/>
  <c r="BI879" i="10"/>
  <c r="BJ879" i="10"/>
  <c r="BK879" i="10"/>
  <c r="BL879" i="10"/>
  <c r="BM879" i="10"/>
  <c r="BO879" i="10"/>
  <c r="BP879" i="10"/>
  <c r="BQ879" i="10"/>
  <c r="BI880" i="10"/>
  <c r="BJ880" i="10"/>
  <c r="BK880" i="10"/>
  <c r="BL880" i="10"/>
  <c r="BM880" i="10"/>
  <c r="BO880" i="10"/>
  <c r="BP880" i="10"/>
  <c r="BQ880" i="10"/>
  <c r="BI881" i="10"/>
  <c r="BJ881" i="10"/>
  <c r="BK881" i="10"/>
  <c r="BL881" i="10"/>
  <c r="BM881" i="10"/>
  <c r="BO881" i="10"/>
  <c r="BP881" i="10"/>
  <c r="BQ881" i="10"/>
  <c r="BI882" i="10"/>
  <c r="BJ882" i="10"/>
  <c r="BK882" i="10"/>
  <c r="BL882" i="10"/>
  <c r="BM882" i="10"/>
  <c r="BO882" i="10"/>
  <c r="BP882" i="10"/>
  <c r="BQ882" i="10"/>
  <c r="BI883" i="10"/>
  <c r="BJ883" i="10"/>
  <c r="BK883" i="10"/>
  <c r="BL883" i="10"/>
  <c r="BM883" i="10"/>
  <c r="BO883" i="10"/>
  <c r="BP883" i="10"/>
  <c r="BQ883" i="10"/>
  <c r="BI884" i="10"/>
  <c r="BJ884" i="10"/>
  <c r="BK884" i="10"/>
  <c r="BL884" i="10"/>
  <c r="BM884" i="10"/>
  <c r="BO884" i="10"/>
  <c r="BP884" i="10"/>
  <c r="BQ884" i="10"/>
  <c r="BI885" i="10"/>
  <c r="BJ885" i="10"/>
  <c r="BK885" i="10"/>
  <c r="BL885" i="10"/>
  <c r="BM885" i="10"/>
  <c r="BO885" i="10"/>
  <c r="BP885" i="10"/>
  <c r="BQ885" i="10"/>
  <c r="BI886" i="10"/>
  <c r="BJ886" i="10"/>
  <c r="BK886" i="10"/>
  <c r="BL886" i="10"/>
  <c r="BM886" i="10"/>
  <c r="BO886" i="10"/>
  <c r="BP886" i="10"/>
  <c r="BQ886" i="10"/>
  <c r="BI887" i="10"/>
  <c r="BJ887" i="10"/>
  <c r="BK887" i="10"/>
  <c r="BL887" i="10"/>
  <c r="BM887" i="10"/>
  <c r="BO887" i="10"/>
  <c r="BP887" i="10"/>
  <c r="BQ887" i="10"/>
  <c r="BI888" i="10"/>
  <c r="BJ888" i="10"/>
  <c r="BK888" i="10"/>
  <c r="BL888" i="10"/>
  <c r="BM888" i="10"/>
  <c r="BO888" i="10"/>
  <c r="BP888" i="10"/>
  <c r="BQ888" i="10"/>
  <c r="BI889" i="10"/>
  <c r="BJ889" i="10"/>
  <c r="BK889" i="10"/>
  <c r="BL889" i="10"/>
  <c r="BM889" i="10"/>
  <c r="BO889" i="10"/>
  <c r="BP889" i="10"/>
  <c r="BQ889" i="10"/>
  <c r="BI890" i="10"/>
  <c r="BJ890" i="10"/>
  <c r="BK890" i="10"/>
  <c r="BL890" i="10"/>
  <c r="BM890" i="10"/>
  <c r="BO890" i="10"/>
  <c r="BP890" i="10"/>
  <c r="BQ890" i="10"/>
  <c r="BI891" i="10"/>
  <c r="BJ891" i="10"/>
  <c r="BK891" i="10"/>
  <c r="BL891" i="10"/>
  <c r="BM891" i="10"/>
  <c r="BO891" i="10"/>
  <c r="BP891" i="10"/>
  <c r="BQ891" i="10"/>
  <c r="BI892" i="10"/>
  <c r="BJ892" i="10"/>
  <c r="BK892" i="10"/>
  <c r="BL892" i="10"/>
  <c r="BM892" i="10"/>
  <c r="BO892" i="10"/>
  <c r="BP892" i="10"/>
  <c r="BQ892" i="10"/>
  <c r="BI893" i="10"/>
  <c r="BJ893" i="10"/>
  <c r="BK893" i="10"/>
  <c r="BL893" i="10"/>
  <c r="BM893" i="10"/>
  <c r="BO893" i="10"/>
  <c r="BP893" i="10"/>
  <c r="BQ893" i="10"/>
  <c r="BI894" i="10"/>
  <c r="BJ894" i="10"/>
  <c r="BK894" i="10"/>
  <c r="BL894" i="10"/>
  <c r="BM894" i="10"/>
  <c r="BO894" i="10"/>
  <c r="BP894" i="10"/>
  <c r="BQ894" i="10"/>
  <c r="BI895" i="10"/>
  <c r="BJ895" i="10"/>
  <c r="BK895" i="10"/>
  <c r="BL895" i="10"/>
  <c r="BM895" i="10"/>
  <c r="BO895" i="10"/>
  <c r="BP895" i="10"/>
  <c r="BQ895" i="10"/>
  <c r="BI896" i="10"/>
  <c r="BJ896" i="10"/>
  <c r="BK896" i="10"/>
  <c r="BL896" i="10"/>
  <c r="BM896" i="10"/>
  <c r="BO896" i="10"/>
  <c r="BP896" i="10"/>
  <c r="BQ896" i="10"/>
  <c r="BI897" i="10"/>
  <c r="BJ897" i="10"/>
  <c r="BK897" i="10"/>
  <c r="BL897" i="10"/>
  <c r="BM897" i="10"/>
  <c r="BO897" i="10"/>
  <c r="BP897" i="10"/>
  <c r="BQ897" i="10"/>
  <c r="BI898" i="10"/>
  <c r="BJ898" i="10"/>
  <c r="BK898" i="10"/>
  <c r="BL898" i="10"/>
  <c r="BM898" i="10"/>
  <c r="BO898" i="10"/>
  <c r="BP898" i="10"/>
  <c r="BQ898" i="10"/>
  <c r="BI899" i="10"/>
  <c r="BJ899" i="10"/>
  <c r="BK899" i="10"/>
  <c r="BL899" i="10"/>
  <c r="BM899" i="10"/>
  <c r="BO899" i="10"/>
  <c r="BP899" i="10"/>
  <c r="BQ899" i="10"/>
  <c r="BI900" i="10"/>
  <c r="BJ900" i="10"/>
  <c r="BK900" i="10"/>
  <c r="BL900" i="10"/>
  <c r="BM900" i="10"/>
  <c r="BO900" i="10"/>
  <c r="BP900" i="10"/>
  <c r="BQ900" i="10"/>
  <c r="BI901" i="10"/>
  <c r="BJ901" i="10"/>
  <c r="BK901" i="10"/>
  <c r="BL901" i="10"/>
  <c r="BM901" i="10"/>
  <c r="BO901" i="10"/>
  <c r="BP901" i="10"/>
  <c r="BQ901" i="10"/>
  <c r="BI902" i="10"/>
  <c r="BJ902" i="10"/>
  <c r="BK902" i="10"/>
  <c r="BL902" i="10"/>
  <c r="BM902" i="10"/>
  <c r="BO902" i="10"/>
  <c r="BP902" i="10"/>
  <c r="BQ902" i="10"/>
  <c r="BI903" i="10"/>
  <c r="BJ903" i="10"/>
  <c r="BK903" i="10"/>
  <c r="BL903" i="10"/>
  <c r="BM903" i="10"/>
  <c r="BO903" i="10"/>
  <c r="BP903" i="10"/>
  <c r="BQ903" i="10"/>
  <c r="BI904" i="10"/>
  <c r="BJ904" i="10"/>
  <c r="BK904" i="10"/>
  <c r="BL904" i="10"/>
  <c r="BM904" i="10"/>
  <c r="BO904" i="10"/>
  <c r="BP904" i="10"/>
  <c r="BQ904" i="10"/>
  <c r="BI905" i="10"/>
  <c r="BJ905" i="10"/>
  <c r="BK905" i="10"/>
  <c r="BL905" i="10"/>
  <c r="BM905" i="10"/>
  <c r="BO905" i="10"/>
  <c r="BP905" i="10"/>
  <c r="BQ905" i="10"/>
  <c r="BI906" i="10"/>
  <c r="BJ906" i="10"/>
  <c r="BK906" i="10"/>
  <c r="BL906" i="10"/>
  <c r="BM906" i="10"/>
  <c r="BO906" i="10"/>
  <c r="BP906" i="10"/>
  <c r="BQ906" i="10"/>
  <c r="BI907" i="10"/>
  <c r="BJ907" i="10"/>
  <c r="BK907" i="10"/>
  <c r="BL907" i="10"/>
  <c r="BM907" i="10"/>
  <c r="BO907" i="10"/>
  <c r="BP907" i="10"/>
  <c r="BQ907" i="10"/>
  <c r="BI908" i="10"/>
  <c r="BJ908" i="10"/>
  <c r="BK908" i="10"/>
  <c r="BL908" i="10"/>
  <c r="BM908" i="10"/>
  <c r="BO908" i="10"/>
  <c r="BP908" i="10"/>
  <c r="BQ908" i="10"/>
  <c r="BI909" i="10"/>
  <c r="BJ909" i="10"/>
  <c r="BK909" i="10"/>
  <c r="BL909" i="10"/>
  <c r="BM909" i="10"/>
  <c r="BO909" i="10"/>
  <c r="BP909" i="10"/>
  <c r="BQ909" i="10"/>
  <c r="BI910" i="10"/>
  <c r="BJ910" i="10"/>
  <c r="BK910" i="10"/>
  <c r="BL910" i="10"/>
  <c r="BM910" i="10"/>
  <c r="BO910" i="10"/>
  <c r="BP910" i="10"/>
  <c r="BQ910" i="10"/>
  <c r="BI911" i="10"/>
  <c r="BJ911" i="10"/>
  <c r="BK911" i="10"/>
  <c r="BL911" i="10"/>
  <c r="BM911" i="10"/>
  <c r="BO911" i="10"/>
  <c r="BP911" i="10"/>
  <c r="BQ911" i="10"/>
  <c r="BI912" i="10"/>
  <c r="BJ912" i="10"/>
  <c r="BK912" i="10"/>
  <c r="BL912" i="10"/>
  <c r="BM912" i="10"/>
  <c r="BO912" i="10"/>
  <c r="BP912" i="10"/>
  <c r="BQ912" i="10"/>
  <c r="BI913" i="10"/>
  <c r="BJ913" i="10"/>
  <c r="BK913" i="10"/>
  <c r="BL913" i="10"/>
  <c r="BM913" i="10"/>
  <c r="BO913" i="10"/>
  <c r="BP913" i="10"/>
  <c r="BQ913" i="10"/>
  <c r="BI914" i="10"/>
  <c r="BJ914" i="10"/>
  <c r="BK914" i="10"/>
  <c r="BL914" i="10"/>
  <c r="BM914" i="10"/>
  <c r="BO914" i="10"/>
  <c r="BP914" i="10"/>
  <c r="BQ914" i="10"/>
  <c r="BI915" i="10"/>
  <c r="BJ915" i="10"/>
  <c r="BK915" i="10"/>
  <c r="BL915" i="10"/>
  <c r="BM915" i="10"/>
  <c r="BO915" i="10"/>
  <c r="BP915" i="10"/>
  <c r="BQ915" i="10"/>
  <c r="BI916" i="10"/>
  <c r="BJ916" i="10"/>
  <c r="BK916" i="10"/>
  <c r="BL916" i="10"/>
  <c r="BM916" i="10"/>
  <c r="BO916" i="10"/>
  <c r="BP916" i="10"/>
  <c r="BQ916" i="10"/>
  <c r="BI917" i="10"/>
  <c r="BJ917" i="10"/>
  <c r="BK917" i="10"/>
  <c r="BL917" i="10"/>
  <c r="BM917" i="10"/>
  <c r="BO917" i="10"/>
  <c r="BP917" i="10"/>
  <c r="BQ917" i="10"/>
  <c r="BI918" i="10"/>
  <c r="BJ918" i="10"/>
  <c r="BK918" i="10"/>
  <c r="BL918" i="10"/>
  <c r="BM918" i="10"/>
  <c r="BO918" i="10"/>
  <c r="BP918" i="10"/>
  <c r="BQ918" i="10"/>
  <c r="BI919" i="10"/>
  <c r="BJ919" i="10"/>
  <c r="BK919" i="10"/>
  <c r="BL919" i="10"/>
  <c r="BM919" i="10"/>
  <c r="BO919" i="10"/>
  <c r="BP919" i="10"/>
  <c r="BQ919" i="10"/>
  <c r="BI920" i="10"/>
  <c r="BJ920" i="10"/>
  <c r="BK920" i="10"/>
  <c r="BL920" i="10"/>
  <c r="BM920" i="10"/>
  <c r="BO920" i="10"/>
  <c r="BP920" i="10"/>
  <c r="BQ920" i="10"/>
  <c r="BI921" i="10"/>
  <c r="BJ921" i="10"/>
  <c r="BK921" i="10"/>
  <c r="BL921" i="10"/>
  <c r="BM921" i="10"/>
  <c r="BO921" i="10"/>
  <c r="BP921" i="10"/>
  <c r="BQ921" i="10"/>
  <c r="BI922" i="10"/>
  <c r="BJ922" i="10"/>
  <c r="BK922" i="10"/>
  <c r="BL922" i="10"/>
  <c r="BM922" i="10"/>
  <c r="BO922" i="10"/>
  <c r="BP922" i="10"/>
  <c r="BQ922" i="10"/>
  <c r="BI923" i="10"/>
  <c r="BJ923" i="10"/>
  <c r="BK923" i="10"/>
  <c r="BL923" i="10"/>
  <c r="BM923" i="10"/>
  <c r="BO923" i="10"/>
  <c r="BP923" i="10"/>
  <c r="BQ923" i="10"/>
  <c r="BI924" i="10"/>
  <c r="BJ924" i="10"/>
  <c r="BK924" i="10"/>
  <c r="BL924" i="10"/>
  <c r="BM924" i="10"/>
  <c r="BO924" i="10"/>
  <c r="BP924" i="10"/>
  <c r="BQ924" i="10"/>
  <c r="BI925" i="10"/>
  <c r="BJ925" i="10"/>
  <c r="BK925" i="10"/>
  <c r="BL925" i="10"/>
  <c r="BM925" i="10"/>
  <c r="BO925" i="10"/>
  <c r="BP925" i="10"/>
  <c r="BQ925" i="10"/>
  <c r="BJ3" i="10"/>
  <c r="AV10" i="7"/>
  <c r="AV8" i="7"/>
  <c r="AV10" i="8"/>
  <c r="AV8" i="8"/>
  <c r="AV10" i="9"/>
  <c r="AV8" i="9"/>
  <c r="AV10" i="10"/>
  <c r="AV8" i="10"/>
  <c r="AV10" i="11"/>
  <c r="AV8" i="11"/>
  <c r="AV10" i="25"/>
  <c r="AV8" i="25"/>
  <c r="AV10" i="3"/>
  <c r="AV8" i="3"/>
  <c r="AV9" i="3"/>
  <c r="AO30" i="3"/>
  <c r="AO31" i="3"/>
  <c r="AO33" i="3"/>
  <c r="AO34" i="3"/>
  <c r="AO36" i="3"/>
  <c r="AO37" i="3"/>
  <c r="AO40" i="3"/>
  <c r="AO41" i="3"/>
  <c r="AO43" i="3"/>
  <c r="AO44" i="3"/>
  <c r="AO30" i="7"/>
  <c r="AO31" i="7"/>
  <c r="AO33" i="7"/>
  <c r="AO34" i="7"/>
  <c r="AO36" i="7"/>
  <c r="AO37" i="7"/>
  <c r="AO40" i="7"/>
  <c r="AO41" i="7"/>
  <c r="AO43" i="7"/>
  <c r="AO44" i="7"/>
  <c r="AO30" i="8"/>
  <c r="AO31" i="8"/>
  <c r="AO33" i="8"/>
  <c r="AO34" i="8"/>
  <c r="AO36" i="8"/>
  <c r="AO37" i="8"/>
  <c r="AO40" i="8"/>
  <c r="AO41" i="8"/>
  <c r="AO43" i="8"/>
  <c r="AO44" i="8"/>
  <c r="AO30" i="9"/>
  <c r="AO31" i="9"/>
  <c r="AO33" i="9"/>
  <c r="AO34" i="9"/>
  <c r="AO36" i="9"/>
  <c r="AO37" i="9"/>
  <c r="AO40" i="9"/>
  <c r="AO41" i="9"/>
  <c r="AO43" i="9"/>
  <c r="AO44" i="9"/>
  <c r="AK37" i="11"/>
  <c r="AK27" i="11" s="1"/>
  <c r="AK36" i="11"/>
  <c r="AK34" i="11"/>
  <c r="AK33" i="11"/>
  <c r="AK31" i="11"/>
  <c r="AK30" i="11"/>
  <c r="AK29" i="11"/>
  <c r="AK28" i="11"/>
  <c r="AK26" i="11"/>
  <c r="AK25" i="11"/>
  <c r="AK24" i="11"/>
  <c r="AL80" i="11" s="1"/>
  <c r="AK37" i="10"/>
  <c r="AK27" i="10" s="1"/>
  <c r="AK36" i="10"/>
  <c r="AK34" i="10"/>
  <c r="AK33" i="10"/>
  <c r="AK31" i="10"/>
  <c r="AK30" i="10"/>
  <c r="AK29" i="10"/>
  <c r="AK28" i="10"/>
  <c r="AK26" i="10"/>
  <c r="AK25" i="10"/>
  <c r="AK24" i="10"/>
  <c r="AL80" i="10" s="1"/>
  <c r="AK37" i="9"/>
  <c r="AK27" i="9" s="1"/>
  <c r="AK36" i="9"/>
  <c r="AK34" i="9"/>
  <c r="AK33" i="9"/>
  <c r="AK31" i="9"/>
  <c r="AK30" i="9"/>
  <c r="AK29" i="9"/>
  <c r="AK28" i="9"/>
  <c r="AK26" i="9"/>
  <c r="AK25" i="9"/>
  <c r="AK24" i="9"/>
  <c r="AL80" i="9" s="1"/>
  <c r="AK37" i="8"/>
  <c r="AK27" i="8" s="1"/>
  <c r="AK36" i="8"/>
  <c r="AK34" i="8"/>
  <c r="AK33" i="8"/>
  <c r="AK31" i="8"/>
  <c r="AK30" i="8"/>
  <c r="AK29" i="8"/>
  <c r="AK28" i="8"/>
  <c r="AK26" i="8"/>
  <c r="AK25" i="8"/>
  <c r="AK24" i="8"/>
  <c r="AL80" i="8" s="1"/>
  <c r="AK37" i="7"/>
  <c r="AK27" i="7" s="1"/>
  <c r="AK36" i="7"/>
  <c r="AK34" i="7"/>
  <c r="AK33" i="7"/>
  <c r="AK31" i="7"/>
  <c r="AK30" i="7"/>
  <c r="AK29" i="7"/>
  <c r="AK28" i="7"/>
  <c r="AK26" i="7"/>
  <c r="AK25" i="7"/>
  <c r="AK24" i="7"/>
  <c r="AL80" i="7" s="1"/>
  <c r="AV20" i="11"/>
  <c r="AV19" i="11"/>
  <c r="AV18" i="11"/>
  <c r="AV17" i="11"/>
  <c r="AV9" i="11"/>
  <c r="AV20" i="10"/>
  <c r="AV19" i="10"/>
  <c r="AV18" i="10"/>
  <c r="AV17" i="10"/>
  <c r="AV9" i="10"/>
  <c r="AV20" i="9"/>
  <c r="AV19" i="9"/>
  <c r="AV18" i="9"/>
  <c r="AV17" i="9"/>
  <c r="AV9" i="9"/>
  <c r="AV20" i="8"/>
  <c r="AV19" i="8"/>
  <c r="AV18" i="8"/>
  <c r="AV17" i="8"/>
  <c r="AV9" i="8"/>
  <c r="AV20" i="7"/>
  <c r="AV19" i="7"/>
  <c r="AV18" i="7"/>
  <c r="AV17" i="7"/>
  <c r="AV9" i="7"/>
  <c r="AV20" i="3"/>
  <c r="AV19" i="3"/>
  <c r="AV18" i="3"/>
  <c r="AV17" i="3"/>
  <c r="O3" i="11" a="1"/>
  <c r="O40" i="11" s="1"/>
  <c r="O3" i="10" a="1"/>
  <c r="O41" i="10" s="1"/>
  <c r="O3" i="9" a="1"/>
  <c r="O40" i="9" s="1"/>
  <c r="O3" i="8" a="1"/>
  <c r="O41" i="8" s="1"/>
  <c r="O3" i="7" a="1"/>
  <c r="O40" i="7" s="1"/>
  <c r="O3" i="3" a="1"/>
  <c r="O4" i="3" s="1"/>
  <c r="L7" i="26" l="1"/>
  <c r="I6" i="26"/>
  <c r="J6" i="26"/>
  <c r="K6" i="26" s="1"/>
  <c r="B9" i="28"/>
  <c r="BJ8" i="28"/>
  <c r="BP8" i="28" s="1"/>
  <c r="BQ8" i="28" s="1"/>
  <c r="AX12" i="28"/>
  <c r="AW12" i="28"/>
  <c r="AV41" i="28" s="1"/>
  <c r="BM6" i="28"/>
  <c r="BM3" i="28"/>
  <c r="BM7" i="28"/>
  <c r="BM5" i="28"/>
  <c r="BM4" i="28"/>
  <c r="N8" i="28"/>
  <c r="J7" i="28"/>
  <c r="K7" i="28" s="1"/>
  <c r="I7" i="28"/>
  <c r="L8" i="28"/>
  <c r="AQ57" i="27"/>
  <c r="BN4" i="27"/>
  <c r="BO4" i="27" s="1"/>
  <c r="AQ55" i="27"/>
  <c r="AQ56" i="27"/>
  <c r="AQ53" i="27"/>
  <c r="BN5" i="27"/>
  <c r="BO5" i="27" s="1"/>
  <c r="BP5" i="27"/>
  <c r="BQ5" i="27" s="1"/>
  <c r="BJ6" i="27"/>
  <c r="B7" i="27"/>
  <c r="N7" i="27"/>
  <c r="J6" i="27"/>
  <c r="K6" i="27" s="1"/>
  <c r="I6" i="27"/>
  <c r="L7" i="27"/>
  <c r="AE52" i="16"/>
  <c r="AE51" i="16"/>
  <c r="AH33" i="16"/>
  <c r="BM56" i="26"/>
  <c r="BM10" i="26"/>
  <c r="BM74" i="26"/>
  <c r="BM50" i="26"/>
  <c r="BM85" i="26"/>
  <c r="BM14" i="26"/>
  <c r="BM137" i="26"/>
  <c r="BM13" i="26"/>
  <c r="BM114" i="26"/>
  <c r="BM71" i="26"/>
  <c r="BM35" i="26"/>
  <c r="BM102" i="26"/>
  <c r="BM91" i="26"/>
  <c r="BM77" i="26"/>
  <c r="BM87" i="26"/>
  <c r="BM99" i="26"/>
  <c r="BM58" i="26"/>
  <c r="BM7" i="26"/>
  <c r="BM119" i="26"/>
  <c r="BM116" i="26"/>
  <c r="BM142" i="26"/>
  <c r="BM126" i="26"/>
  <c r="BM42" i="26"/>
  <c r="BM60" i="26"/>
  <c r="BM30" i="26"/>
  <c r="BM68" i="26"/>
  <c r="BM82" i="26"/>
  <c r="BM130" i="26"/>
  <c r="BM24" i="26"/>
  <c r="BM43" i="26"/>
  <c r="BM111" i="26"/>
  <c r="BM52" i="26"/>
  <c r="BM47" i="26"/>
  <c r="BM73" i="26"/>
  <c r="BM34" i="26"/>
  <c r="BM45" i="26"/>
  <c r="BM131" i="26"/>
  <c r="BM3" i="26"/>
  <c r="BM41" i="26"/>
  <c r="BM57" i="26"/>
  <c r="BM65" i="26"/>
  <c r="BM109" i="26"/>
  <c r="BM29" i="26"/>
  <c r="BM112" i="26"/>
  <c r="BM72" i="26"/>
  <c r="BM53" i="26"/>
  <c r="BM48" i="26"/>
  <c r="BM36" i="26"/>
  <c r="BM31" i="26"/>
  <c r="BM101" i="26"/>
  <c r="BM80" i="26"/>
  <c r="BM139" i="26"/>
  <c r="BM84" i="26"/>
  <c r="BM67" i="26"/>
  <c r="BM55" i="26"/>
  <c r="BM25" i="26"/>
  <c r="BM37" i="26"/>
  <c r="BM26" i="26"/>
  <c r="BM122" i="26"/>
  <c r="BM9" i="26"/>
  <c r="BM79" i="26"/>
  <c r="BM46" i="26"/>
  <c r="BM105" i="26"/>
  <c r="BM124" i="26"/>
  <c r="BM16" i="26"/>
  <c r="BM108" i="26"/>
  <c r="BM141" i="26"/>
  <c r="BM135" i="26"/>
  <c r="BM138" i="26"/>
  <c r="BM115" i="26"/>
  <c r="BM44" i="26"/>
  <c r="BM15" i="26"/>
  <c r="BM20" i="26"/>
  <c r="BM38" i="26"/>
  <c r="BM6" i="26"/>
  <c r="BM75" i="26"/>
  <c r="BM86" i="26"/>
  <c r="BM11" i="26"/>
  <c r="BM110" i="26"/>
  <c r="BM4" i="26"/>
  <c r="BM107" i="26"/>
  <c r="BM97" i="26"/>
  <c r="BM113" i="26"/>
  <c r="BM81" i="26"/>
  <c r="BM49" i="26"/>
  <c r="BM21" i="26"/>
  <c r="BM136" i="26"/>
  <c r="BM51" i="26"/>
  <c r="BM22" i="26"/>
  <c r="BM23" i="26"/>
  <c r="BM63" i="26"/>
  <c r="BM123" i="26"/>
  <c r="BM5" i="26"/>
  <c r="BM120" i="26"/>
  <c r="BM134" i="26"/>
  <c r="BM88" i="26"/>
  <c r="BM12" i="26"/>
  <c r="BM98" i="26"/>
  <c r="BM92" i="26"/>
  <c r="BM76" i="26"/>
  <c r="BM54" i="26"/>
  <c r="BM28" i="26"/>
  <c r="BM140" i="26"/>
  <c r="BM121" i="26"/>
  <c r="BM89" i="26"/>
  <c r="BM64" i="26"/>
  <c r="BM106" i="26"/>
  <c r="BM127" i="26"/>
  <c r="BM62" i="26"/>
  <c r="BM117" i="26"/>
  <c r="BM78" i="26"/>
  <c r="BM100" i="26"/>
  <c r="BM118" i="26"/>
  <c r="BM61" i="26"/>
  <c r="BM95" i="26"/>
  <c r="BM39" i="26"/>
  <c r="BM40" i="26"/>
  <c r="BM18" i="26"/>
  <c r="BM133" i="26"/>
  <c r="BM66" i="26"/>
  <c r="BM19" i="26"/>
  <c r="BM90" i="26"/>
  <c r="BM27" i="26"/>
  <c r="BM17" i="26"/>
  <c r="BM103" i="26"/>
  <c r="BM104" i="26"/>
  <c r="BM94" i="26"/>
  <c r="BM33" i="26"/>
  <c r="BM129" i="26"/>
  <c r="BM132" i="26"/>
  <c r="BM32" i="26"/>
  <c r="BM59" i="26"/>
  <c r="BM69" i="26"/>
  <c r="BM93" i="26"/>
  <c r="BM70" i="26"/>
  <c r="BM128" i="26"/>
  <c r="BM96" i="26"/>
  <c r="BM83" i="26"/>
  <c r="BM125" i="26"/>
  <c r="AX13" i="26"/>
  <c r="AW13" i="26"/>
  <c r="AV44" i="26" s="1"/>
  <c r="L24" i="16" s="1"/>
  <c r="B7" i="26"/>
  <c r="BJ7" i="26" s="1"/>
  <c r="BP7" i="26" s="1"/>
  <c r="BQ7" i="26" s="1"/>
  <c r="B11" i="25"/>
  <c r="B10" i="11"/>
  <c r="B10" i="10"/>
  <c r="B8" i="9"/>
  <c r="B10" i="8"/>
  <c r="B10" i="7"/>
  <c r="B10" i="3"/>
  <c r="L7" i="3"/>
  <c r="J6" i="3"/>
  <c r="K6" i="3" s="1"/>
  <c r="I6" i="3"/>
  <c r="AQ54" i="11"/>
  <c r="AQ56" i="11"/>
  <c r="AQ53" i="11"/>
  <c r="AQ55" i="11"/>
  <c r="AQ57" i="11"/>
  <c r="AQ54" i="10"/>
  <c r="AQ56" i="10"/>
  <c r="AQ53" i="10"/>
  <c r="AQ55" i="10"/>
  <c r="AQ57" i="10"/>
  <c r="AQ54" i="9"/>
  <c r="AQ56" i="9"/>
  <c r="AQ53" i="9"/>
  <c r="AQ55" i="9"/>
  <c r="AQ57" i="9"/>
  <c r="AQ54" i="8"/>
  <c r="AQ56" i="8"/>
  <c r="AQ53" i="8"/>
  <c r="AQ55" i="8"/>
  <c r="AQ57" i="8"/>
  <c r="AQ54" i="7"/>
  <c r="AQ56" i="7"/>
  <c r="AQ53" i="7"/>
  <c r="AQ55" i="7"/>
  <c r="AQ57" i="7"/>
  <c r="AL81" i="10"/>
  <c r="AL81" i="11"/>
  <c r="AL81" i="9"/>
  <c r="AL81" i="8"/>
  <c r="AL81" i="7"/>
  <c r="AO48" i="11"/>
  <c r="AA30" i="12" s="1"/>
  <c r="AF34" i="12" s="1"/>
  <c r="AO47" i="11"/>
  <c r="AA29" i="12" s="1"/>
  <c r="AO48" i="10"/>
  <c r="V30" i="12" s="1"/>
  <c r="AF33" i="12" s="1"/>
  <c r="AO47" i="10"/>
  <c r="V29" i="12" s="1"/>
  <c r="AO48" i="9"/>
  <c r="Q30" i="12" s="1"/>
  <c r="AF32" i="12" s="1"/>
  <c r="AO47" i="9"/>
  <c r="Q29" i="12" s="1"/>
  <c r="AO48" i="8"/>
  <c r="AO47" i="8"/>
  <c r="AO47" i="7"/>
  <c r="AO48" i="7"/>
  <c r="AL62" i="3"/>
  <c r="AL61" i="3"/>
  <c r="AQ8" i="12"/>
  <c r="AQ7" i="12"/>
  <c r="AQ6" i="12"/>
  <c r="AQ5" i="12"/>
  <c r="AQ4" i="12"/>
  <c r="AK32" i="8"/>
  <c r="AK32" i="11"/>
  <c r="AK32" i="9"/>
  <c r="AK35" i="11"/>
  <c r="AK32" i="7"/>
  <c r="AV11" i="11"/>
  <c r="AK35" i="10"/>
  <c r="AV11" i="10"/>
  <c r="AK32" i="10"/>
  <c r="AK35" i="9"/>
  <c r="AK35" i="8"/>
  <c r="AK35" i="7"/>
  <c r="AV11" i="9"/>
  <c r="AV11" i="8"/>
  <c r="AV12" i="8" s="1"/>
  <c r="AW12" i="8" s="1"/>
  <c r="AV11" i="7"/>
  <c r="AV12" i="7" s="1"/>
  <c r="AW12" i="7" s="1"/>
  <c r="O26" i="11"/>
  <c r="O42" i="11"/>
  <c r="O19" i="11"/>
  <c r="O4" i="11"/>
  <c r="O36" i="11"/>
  <c r="O33" i="11"/>
  <c r="O37" i="11"/>
  <c r="O9" i="11"/>
  <c r="O17" i="11"/>
  <c r="O25" i="11"/>
  <c r="O41" i="11"/>
  <c r="O10" i="11"/>
  <c r="O18" i="11"/>
  <c r="O34" i="11"/>
  <c r="O3" i="11"/>
  <c r="O11" i="11"/>
  <c r="O27" i="11"/>
  <c r="O35" i="11"/>
  <c r="O12" i="11"/>
  <c r="O20" i="11"/>
  <c r="O28" i="11"/>
  <c r="O5" i="11"/>
  <c r="O13" i="11"/>
  <c r="O21" i="11"/>
  <c r="O29" i="11"/>
  <c r="O6" i="11"/>
  <c r="O14" i="11"/>
  <c r="O22" i="11"/>
  <c r="O30" i="11"/>
  <c r="O38" i="11"/>
  <c r="O7" i="11"/>
  <c r="O15" i="11"/>
  <c r="O23" i="11"/>
  <c r="O31" i="11"/>
  <c r="O39" i="11"/>
  <c r="O8" i="11"/>
  <c r="O16" i="11"/>
  <c r="O24" i="11"/>
  <c r="O32" i="11"/>
  <c r="O10" i="10"/>
  <c r="O34" i="10"/>
  <c r="O11" i="10"/>
  <c r="O28" i="10"/>
  <c r="O36" i="10"/>
  <c r="O5" i="10"/>
  <c r="O13" i="10"/>
  <c r="O21" i="10"/>
  <c r="O29" i="10"/>
  <c r="O37" i="10"/>
  <c r="O26" i="10"/>
  <c r="O19" i="10"/>
  <c r="O12" i="10"/>
  <c r="O14" i="10"/>
  <c r="O7" i="10"/>
  <c r="O23" i="10"/>
  <c r="O31" i="10"/>
  <c r="O39" i="10"/>
  <c r="O42" i="10"/>
  <c r="O27" i="10"/>
  <c r="O4" i="10"/>
  <c r="O20" i="10"/>
  <c r="O6" i="10"/>
  <c r="O22" i="10"/>
  <c r="O38" i="10"/>
  <c r="O15" i="10"/>
  <c r="O8" i="10"/>
  <c r="O16" i="10"/>
  <c r="O24" i="10"/>
  <c r="O32" i="10"/>
  <c r="O40" i="10"/>
  <c r="O18" i="10"/>
  <c r="O3" i="10"/>
  <c r="O35" i="10"/>
  <c r="O30" i="10"/>
  <c r="O9" i="10"/>
  <c r="O17" i="10"/>
  <c r="O25" i="10"/>
  <c r="O33" i="10"/>
  <c r="O9" i="9"/>
  <c r="O17" i="9"/>
  <c r="O25" i="9"/>
  <c r="O33" i="9"/>
  <c r="O41" i="9"/>
  <c r="O10" i="9"/>
  <c r="O18" i="9"/>
  <c r="O26" i="9"/>
  <c r="O34" i="9"/>
  <c r="O42" i="9"/>
  <c r="O3" i="9"/>
  <c r="O11" i="9"/>
  <c r="O19" i="9"/>
  <c r="O27" i="9"/>
  <c r="O35" i="9"/>
  <c r="O4" i="9"/>
  <c r="O12" i="9"/>
  <c r="O20" i="9"/>
  <c r="O28" i="9"/>
  <c r="O36" i="9"/>
  <c r="O5" i="9"/>
  <c r="O13" i="9"/>
  <c r="O21" i="9"/>
  <c r="O29" i="9"/>
  <c r="O37" i="9"/>
  <c r="O6" i="9"/>
  <c r="O14" i="9"/>
  <c r="O22" i="9"/>
  <c r="O30" i="9"/>
  <c r="O38" i="9"/>
  <c r="O7" i="9"/>
  <c r="O15" i="9"/>
  <c r="O23" i="9"/>
  <c r="O31" i="9"/>
  <c r="O39" i="9"/>
  <c r="O8" i="9"/>
  <c r="O16" i="9"/>
  <c r="O24" i="9"/>
  <c r="O32" i="9"/>
  <c r="O10" i="8"/>
  <c r="O18" i="8"/>
  <c r="O26" i="8"/>
  <c r="O34" i="8"/>
  <c r="O42" i="8"/>
  <c r="O3" i="8"/>
  <c r="O11" i="8"/>
  <c r="O19" i="8"/>
  <c r="O27" i="8"/>
  <c r="O35" i="8"/>
  <c r="O4" i="8"/>
  <c r="O12" i="8"/>
  <c r="O20" i="8"/>
  <c r="O28" i="8"/>
  <c r="O36" i="8"/>
  <c r="O5" i="8"/>
  <c r="O13" i="8"/>
  <c r="O21" i="8"/>
  <c r="O29" i="8"/>
  <c r="O37" i="8"/>
  <c r="O6" i="8"/>
  <c r="O14" i="8"/>
  <c r="O22" i="8"/>
  <c r="O30" i="8"/>
  <c r="O38" i="8"/>
  <c r="O7" i="8"/>
  <c r="O15" i="8"/>
  <c r="O23" i="8"/>
  <c r="O31" i="8"/>
  <c r="O39" i="8"/>
  <c r="O8" i="8"/>
  <c r="O16" i="8"/>
  <c r="O24" i="8"/>
  <c r="O32" i="8"/>
  <c r="O40" i="8"/>
  <c r="O9" i="8"/>
  <c r="O17" i="8"/>
  <c r="O25" i="8"/>
  <c r="O33" i="8"/>
  <c r="O9" i="7"/>
  <c r="O17" i="7"/>
  <c r="O25" i="7"/>
  <c r="O33" i="7"/>
  <c r="O41" i="7"/>
  <c r="O10" i="7"/>
  <c r="O34" i="7"/>
  <c r="O11" i="7"/>
  <c r="O27" i="7"/>
  <c r="O12" i="7"/>
  <c r="O28" i="7"/>
  <c r="O5" i="7"/>
  <c r="O21" i="7"/>
  <c r="O29" i="7"/>
  <c r="O6" i="7"/>
  <c r="O30" i="7"/>
  <c r="O7" i="7"/>
  <c r="O23" i="7"/>
  <c r="O31" i="7"/>
  <c r="O39" i="7"/>
  <c r="O18" i="7"/>
  <c r="O26" i="7"/>
  <c r="O42" i="7"/>
  <c r="O3" i="7"/>
  <c r="O19" i="7"/>
  <c r="O35" i="7"/>
  <c r="O4" i="7"/>
  <c r="O20" i="7"/>
  <c r="O36" i="7"/>
  <c r="O13" i="7"/>
  <c r="O37" i="7"/>
  <c r="O14" i="7"/>
  <c r="O22" i="7"/>
  <c r="O38" i="7"/>
  <c r="O15" i="7"/>
  <c r="O8" i="7"/>
  <c r="O16" i="7"/>
  <c r="O24" i="7"/>
  <c r="O32" i="7"/>
  <c r="O41" i="3"/>
  <c r="O33" i="3"/>
  <c r="O25" i="3"/>
  <c r="O17" i="3"/>
  <c r="O9" i="3"/>
  <c r="O40" i="3"/>
  <c r="O32" i="3"/>
  <c r="O24" i="3"/>
  <c r="O16" i="3"/>
  <c r="O8" i="3"/>
  <c r="O27" i="3"/>
  <c r="O11" i="3"/>
  <c r="O3" i="3"/>
  <c r="O34" i="3"/>
  <c r="O39" i="3"/>
  <c r="O23" i="3"/>
  <c r="O38" i="3"/>
  <c r="O22" i="3"/>
  <c r="O6" i="3"/>
  <c r="O37" i="3"/>
  <c r="O29" i="3"/>
  <c r="O21" i="3"/>
  <c r="O13" i="3"/>
  <c r="O5" i="3"/>
  <c r="O35" i="3"/>
  <c r="O19" i="3"/>
  <c r="O42" i="3"/>
  <c r="O26" i="3"/>
  <c r="O18" i="3"/>
  <c r="O10" i="3"/>
  <c r="O31" i="3"/>
  <c r="O15" i="3"/>
  <c r="O7" i="3"/>
  <c r="O30" i="3"/>
  <c r="O14" i="3"/>
  <c r="O36" i="3"/>
  <c r="O28" i="3"/>
  <c r="O20" i="3"/>
  <c r="O12" i="3"/>
  <c r="AK30" i="3"/>
  <c r="AK28" i="3"/>
  <c r="AK25" i="3"/>
  <c r="AK26" i="3"/>
  <c r="L8" i="26" l="1"/>
  <c r="I7" i="26"/>
  <c r="J7" i="26"/>
  <c r="K7" i="26" s="1"/>
  <c r="BJ9" i="28"/>
  <c r="B10" i="28"/>
  <c r="BN4" i="28"/>
  <c r="BO4" i="28" s="1"/>
  <c r="BN3" i="28"/>
  <c r="BO3" i="28" s="1"/>
  <c r="BN7" i="28"/>
  <c r="BO7" i="28" s="1"/>
  <c r="BN6" i="28"/>
  <c r="BO6" i="28" s="1"/>
  <c r="BN5" i="28"/>
  <c r="BO5" i="28" s="1"/>
  <c r="BN8" i="28"/>
  <c r="BO8" i="28" s="1"/>
  <c r="I8" i="28"/>
  <c r="J8" i="28"/>
  <c r="K8" i="28" s="1"/>
  <c r="L9" i="28"/>
  <c r="P9" i="28"/>
  <c r="N9" i="28"/>
  <c r="P8" i="28"/>
  <c r="N8" i="27"/>
  <c r="P8" i="27"/>
  <c r="P7" i="27"/>
  <c r="B8" i="27"/>
  <c r="BJ7" i="27"/>
  <c r="BN6" i="27"/>
  <c r="BO6" i="27" s="1"/>
  <c r="BP6" i="27"/>
  <c r="BQ6" i="27" s="1"/>
  <c r="L8" i="27"/>
  <c r="J7" i="27"/>
  <c r="K7" i="27" s="1"/>
  <c r="I7" i="27"/>
  <c r="AE55" i="16"/>
  <c r="AE54" i="16"/>
  <c r="AH34" i="16"/>
  <c r="BN6" i="26"/>
  <c r="BO6" i="26" s="1"/>
  <c r="BN4" i="26"/>
  <c r="BO4" i="26" s="1"/>
  <c r="BN3" i="26"/>
  <c r="BO3" i="26" s="1"/>
  <c r="BN7" i="26"/>
  <c r="BO7" i="26" s="1"/>
  <c r="BN5" i="26"/>
  <c r="BO5" i="26" s="1"/>
  <c r="BN8" i="26"/>
  <c r="BO8" i="26" s="1"/>
  <c r="B8" i="26"/>
  <c r="BJ8" i="26" s="1"/>
  <c r="BP8" i="26" s="1"/>
  <c r="BQ8" i="26" s="1"/>
  <c r="B12" i="25"/>
  <c r="B11" i="11"/>
  <c r="BJ10" i="11"/>
  <c r="B11" i="10"/>
  <c r="BJ10" i="10"/>
  <c r="B9" i="9"/>
  <c r="BJ8" i="9"/>
  <c r="B11" i="8"/>
  <c r="BJ10" i="8"/>
  <c r="BJ11" i="25"/>
  <c r="B11" i="7"/>
  <c r="B11" i="3"/>
  <c r="L8" i="3"/>
  <c r="J7" i="3"/>
  <c r="K7" i="3" s="1"/>
  <c r="I7" i="3"/>
  <c r="BL70" i="3"/>
  <c r="BL77" i="3"/>
  <c r="BL79" i="3"/>
  <c r="BL62" i="3"/>
  <c r="BL69" i="3"/>
  <c r="BL72" i="3"/>
  <c r="BL71" i="3"/>
  <c r="BL76" i="3"/>
  <c r="BL58" i="3"/>
  <c r="BL65" i="3"/>
  <c r="BL68" i="3"/>
  <c r="BL67" i="3"/>
  <c r="BL66" i="3"/>
  <c r="BL54" i="3"/>
  <c r="BL61" i="3"/>
  <c r="BL64" i="3"/>
  <c r="BL63" i="3"/>
  <c r="BL73" i="3"/>
  <c r="BL75" i="3"/>
  <c r="BL50" i="3"/>
  <c r="BL57" i="3"/>
  <c r="BL60" i="3"/>
  <c r="BL59" i="3"/>
  <c r="BL78" i="3"/>
  <c r="BL53" i="3"/>
  <c r="BL56" i="3"/>
  <c r="BL55" i="3"/>
  <c r="BL74" i="3"/>
  <c r="BL49" i="3"/>
  <c r="BL52" i="3"/>
  <c r="BL51" i="3"/>
  <c r="BP3" i="3"/>
  <c r="BQ3" i="3" s="1"/>
  <c r="AL63" i="3"/>
  <c r="L29" i="12"/>
  <c r="L30" i="12"/>
  <c r="AF31" i="12" s="1"/>
  <c r="G30" i="12"/>
  <c r="AF30" i="12" s="1"/>
  <c r="G29" i="12"/>
  <c r="BL33" i="3"/>
  <c r="BM33" i="3" s="1"/>
  <c r="BL42" i="3"/>
  <c r="BM42" i="3" s="1"/>
  <c r="BL17" i="3"/>
  <c r="BM17" i="3" s="1"/>
  <c r="BL35" i="3"/>
  <c r="BM35" i="3" s="1"/>
  <c r="BL44" i="3"/>
  <c r="BM44" i="3" s="1"/>
  <c r="BL9" i="3"/>
  <c r="BM9" i="3" s="1"/>
  <c r="BL32" i="3"/>
  <c r="BM32" i="3" s="1"/>
  <c r="BL12" i="3"/>
  <c r="BM12" i="3" s="1"/>
  <c r="BL21" i="3"/>
  <c r="BM21" i="3" s="1"/>
  <c r="BL34" i="3"/>
  <c r="BM34" i="3" s="1"/>
  <c r="BL4" i="3"/>
  <c r="BM4" i="3" s="1"/>
  <c r="BL27" i="3"/>
  <c r="BM27" i="3" s="1"/>
  <c r="BL41" i="3"/>
  <c r="BM41" i="3" s="1"/>
  <c r="BL6" i="3"/>
  <c r="BM6" i="3" s="1"/>
  <c r="BL24" i="3"/>
  <c r="BM24" i="3" s="1"/>
  <c r="BL38" i="3"/>
  <c r="BM38" i="3" s="1"/>
  <c r="BL13" i="3"/>
  <c r="BM13" i="3" s="1"/>
  <c r="BL36" i="3"/>
  <c r="BM36" i="3" s="1"/>
  <c r="BL30" i="3"/>
  <c r="BM30" i="3" s="1"/>
  <c r="BL19" i="3"/>
  <c r="BM19" i="3" s="1"/>
  <c r="BL47" i="3"/>
  <c r="BM47" i="3" s="1"/>
  <c r="BL39" i="3"/>
  <c r="BM39" i="3" s="1"/>
  <c r="BL31" i="3"/>
  <c r="BM31" i="3" s="1"/>
  <c r="BL23" i="3"/>
  <c r="BM23" i="3" s="1"/>
  <c r="BL15" i="3"/>
  <c r="BM15" i="3" s="1"/>
  <c r="BL7" i="3"/>
  <c r="BM7" i="3" s="1"/>
  <c r="BL45" i="3"/>
  <c r="BM45" i="3" s="1"/>
  <c r="BL26" i="3"/>
  <c r="BM26" i="3" s="1"/>
  <c r="BL25" i="3"/>
  <c r="BM25" i="3" s="1"/>
  <c r="BL5" i="3"/>
  <c r="BM5" i="3" s="1"/>
  <c r="BL28" i="3"/>
  <c r="BM28" i="3" s="1"/>
  <c r="BL46" i="3"/>
  <c r="BM46" i="3" s="1"/>
  <c r="BL16" i="3"/>
  <c r="BM16" i="3" s="1"/>
  <c r="BL20" i="3"/>
  <c r="BM20" i="3" s="1"/>
  <c r="BL43" i="3"/>
  <c r="BM43" i="3" s="1"/>
  <c r="BL18" i="3"/>
  <c r="BM18" i="3" s="1"/>
  <c r="BL37" i="3"/>
  <c r="BM37" i="3" s="1"/>
  <c r="BL11" i="3"/>
  <c r="BM11" i="3" s="1"/>
  <c r="BL10" i="3"/>
  <c r="BM10" i="3" s="1"/>
  <c r="BL29" i="3"/>
  <c r="BM29" i="3" s="1"/>
  <c r="BL8" i="3"/>
  <c r="BM8" i="3" s="1"/>
  <c r="BL22" i="3"/>
  <c r="BM22" i="3" s="1"/>
  <c r="BL40" i="3"/>
  <c r="BM40" i="3" s="1"/>
  <c r="BL48" i="3"/>
  <c r="BM48" i="3" s="1"/>
  <c r="BL14" i="3"/>
  <c r="BM14" i="3" s="1"/>
  <c r="BL3" i="3"/>
  <c r="AV13" i="10"/>
  <c r="AX13" i="10" s="1"/>
  <c r="AV12" i="10"/>
  <c r="AX12" i="10" s="1"/>
  <c r="AX12" i="8"/>
  <c r="AV12" i="11"/>
  <c r="AV13" i="11"/>
  <c r="AX12" i="7"/>
  <c r="AV12" i="9"/>
  <c r="AV13" i="9"/>
  <c r="AV13" i="8"/>
  <c r="AV13" i="7"/>
  <c r="AX13" i="7" s="1"/>
  <c r="S3" i="11"/>
  <c r="S3" i="10"/>
  <c r="S3" i="9"/>
  <c r="S3" i="8"/>
  <c r="S3" i="7"/>
  <c r="S3" i="3"/>
  <c r="H3" i="11"/>
  <c r="G3" i="11"/>
  <c r="H3" i="10"/>
  <c r="G3" i="10"/>
  <c r="H3" i="9"/>
  <c r="G3" i="9"/>
  <c r="H3" i="8"/>
  <c r="G3" i="8"/>
  <c r="H3" i="7"/>
  <c r="G3" i="7"/>
  <c r="AK37" i="3"/>
  <c r="AK36" i="3"/>
  <c r="AK34" i="3"/>
  <c r="AK33" i="3"/>
  <c r="AK31" i="3"/>
  <c r="AK29" i="3"/>
  <c r="AK24" i="3"/>
  <c r="AL14" i="3"/>
  <c r="AK14" i="3"/>
  <c r="L9" i="26" l="1"/>
  <c r="J8" i="26"/>
  <c r="K8" i="26" s="1"/>
  <c r="I8" i="26"/>
  <c r="B11" i="28"/>
  <c r="BJ10" i="28"/>
  <c r="BP9" i="28"/>
  <c r="BQ9" i="28" s="1"/>
  <c r="BN9" i="28"/>
  <c r="BO9" i="28" s="1"/>
  <c r="I9" i="28"/>
  <c r="L10" i="28"/>
  <c r="J9" i="28"/>
  <c r="K9" i="28" s="1"/>
  <c r="P10" i="28"/>
  <c r="N10" i="28"/>
  <c r="B9" i="27"/>
  <c r="BJ8" i="27"/>
  <c r="BP7" i="27"/>
  <c r="BQ7" i="27" s="1"/>
  <c r="BN7" i="27"/>
  <c r="BO7" i="27" s="1"/>
  <c r="I8" i="27"/>
  <c r="L9" i="27"/>
  <c r="J8" i="27"/>
  <c r="K8" i="27" s="1"/>
  <c r="P9" i="27"/>
  <c r="N9" i="27"/>
  <c r="AE58" i="16"/>
  <c r="AE57" i="16"/>
  <c r="B9" i="26"/>
  <c r="BJ9" i="26" s="1"/>
  <c r="B13" i="25"/>
  <c r="B12" i="11"/>
  <c r="BJ11" i="11"/>
  <c r="B12" i="10"/>
  <c r="BJ11" i="10"/>
  <c r="B10" i="9"/>
  <c r="BJ9" i="9"/>
  <c r="B12" i="8"/>
  <c r="BJ11" i="8"/>
  <c r="BJ12" i="25"/>
  <c r="B12" i="7"/>
  <c r="B12" i="3"/>
  <c r="J8" i="3"/>
  <c r="K8" i="3" s="1"/>
  <c r="I8" i="3"/>
  <c r="L9" i="3"/>
  <c r="BM52" i="3"/>
  <c r="BM60" i="3"/>
  <c r="BM63" i="3"/>
  <c r="BM58" i="3"/>
  <c r="BM70" i="3"/>
  <c r="BM74" i="3"/>
  <c r="BM50" i="3"/>
  <c r="BM61" i="3"/>
  <c r="BM71" i="3"/>
  <c r="BM55" i="3"/>
  <c r="BM54" i="3"/>
  <c r="BM72" i="3"/>
  <c r="BM49" i="3"/>
  <c r="BM64" i="3"/>
  <c r="BM76" i="3"/>
  <c r="BM56" i="3"/>
  <c r="BM66" i="3"/>
  <c r="BM69" i="3"/>
  <c r="BM57" i="3"/>
  <c r="BM53" i="3"/>
  <c r="BM67" i="3"/>
  <c r="BM62" i="3"/>
  <c r="BM78" i="3"/>
  <c r="BM75" i="3"/>
  <c r="BM68" i="3"/>
  <c r="BM79" i="3"/>
  <c r="BM51" i="3"/>
  <c r="BM59" i="3"/>
  <c r="BM73" i="3"/>
  <c r="BM65" i="3"/>
  <c r="BM77" i="3"/>
  <c r="AO47" i="3"/>
  <c r="B29" i="12" s="1"/>
  <c r="AQ57" i="3"/>
  <c r="AQ55" i="3"/>
  <c r="AQ53" i="3"/>
  <c r="AQ56" i="3"/>
  <c r="AQ54" i="3"/>
  <c r="BM3" i="3"/>
  <c r="AQ3" i="12"/>
  <c r="AW12" i="10"/>
  <c r="AW13" i="10"/>
  <c r="AX13" i="11"/>
  <c r="AW13" i="11"/>
  <c r="AX12" i="11"/>
  <c r="AW12" i="11"/>
  <c r="AW12" i="9"/>
  <c r="AX12" i="9"/>
  <c r="AW13" i="9"/>
  <c r="AX13" i="9"/>
  <c r="AW13" i="8"/>
  <c r="AX13" i="8"/>
  <c r="AL81" i="3"/>
  <c r="AK27" i="3"/>
  <c r="AW13" i="7"/>
  <c r="AO48" i="3"/>
  <c r="AL80" i="3"/>
  <c r="BP9" i="26" l="1"/>
  <c r="BQ9" i="26" s="1"/>
  <c r="BN9" i="26"/>
  <c r="BO9" i="26" s="1"/>
  <c r="L10" i="26"/>
  <c r="I9" i="26"/>
  <c r="J9" i="26"/>
  <c r="K9" i="26" s="1"/>
  <c r="BP10" i="28"/>
  <c r="BQ10" i="28" s="1"/>
  <c r="BN10" i="28"/>
  <c r="BO10" i="28" s="1"/>
  <c r="B12" i="28"/>
  <c r="BJ11" i="28"/>
  <c r="L11" i="28"/>
  <c r="J10" i="28"/>
  <c r="K10" i="28" s="1"/>
  <c r="I10" i="28"/>
  <c r="N11" i="28"/>
  <c r="P11" i="28" s="1"/>
  <c r="J9" i="27"/>
  <c r="K9" i="27" s="1"/>
  <c r="I9" i="27"/>
  <c r="L10" i="27"/>
  <c r="N10" i="27"/>
  <c r="BP8" i="27"/>
  <c r="BQ8" i="27" s="1"/>
  <c r="BN8" i="27"/>
  <c r="BO8" i="27" s="1"/>
  <c r="BJ9" i="27"/>
  <c r="B10" i="27"/>
  <c r="B10" i="26"/>
  <c r="BJ10" i="26" s="1"/>
  <c r="B14" i="25"/>
  <c r="B13" i="11"/>
  <c r="BJ12" i="11"/>
  <c r="B13" i="10"/>
  <c r="BJ12" i="10"/>
  <c r="B11" i="9"/>
  <c r="BJ10" i="9"/>
  <c r="B13" i="8"/>
  <c r="BJ12" i="8"/>
  <c r="BJ13" i="25"/>
  <c r="B13" i="7"/>
  <c r="B13" i="3"/>
  <c r="J9" i="3"/>
  <c r="K9" i="3" s="1"/>
  <c r="I9" i="3"/>
  <c r="L10" i="3"/>
  <c r="BN3" i="3"/>
  <c r="BO3" i="3" s="1"/>
  <c r="B30" i="12"/>
  <c r="AF29" i="12" s="1"/>
  <c r="BP10" i="26" l="1"/>
  <c r="BQ10" i="26" s="1"/>
  <c r="BN10" i="26"/>
  <c r="BO10" i="26" s="1"/>
  <c r="L11" i="26"/>
  <c r="I10" i="26"/>
  <c r="J10" i="26"/>
  <c r="K10" i="26" s="1"/>
  <c r="BN11" i="28"/>
  <c r="BO11" i="28" s="1"/>
  <c r="BP11" i="28"/>
  <c r="BQ11" i="28" s="1"/>
  <c r="B13" i="28"/>
  <c r="BJ12" i="28"/>
  <c r="J11" i="28"/>
  <c r="K11" i="28" s="1"/>
  <c r="I11" i="28"/>
  <c r="L12" i="28"/>
  <c r="N12" i="28"/>
  <c r="P11" i="27"/>
  <c r="N11" i="27"/>
  <c r="B11" i="27"/>
  <c r="BJ10" i="27"/>
  <c r="P10" i="27"/>
  <c r="L11" i="27"/>
  <c r="J10" i="27"/>
  <c r="K10" i="27" s="1"/>
  <c r="I10" i="27"/>
  <c r="BN9" i="27"/>
  <c r="BO9" i="27" s="1"/>
  <c r="BP9" i="27"/>
  <c r="BQ9" i="27" s="1"/>
  <c r="B11" i="26"/>
  <c r="BJ11" i="26" s="1"/>
  <c r="B15" i="25"/>
  <c r="B14" i="11"/>
  <c r="BJ13" i="11"/>
  <c r="B14" i="10"/>
  <c r="BJ13" i="10"/>
  <c r="B12" i="9"/>
  <c r="BJ11" i="9"/>
  <c r="B14" i="8"/>
  <c r="BJ13" i="8"/>
  <c r="BJ14" i="25"/>
  <c r="B14" i="7"/>
  <c r="B14" i="3"/>
  <c r="J10" i="3"/>
  <c r="K10" i="3" s="1"/>
  <c r="I10" i="3"/>
  <c r="L11" i="3"/>
  <c r="AU217" i="26"/>
  <c r="AU216" i="26"/>
  <c r="AU215" i="26"/>
  <c r="AU214" i="26"/>
  <c r="AU213" i="26"/>
  <c r="AU212" i="26"/>
  <c r="AU211" i="26"/>
  <c r="AU210" i="26"/>
  <c r="AU209" i="26"/>
  <c r="AU208" i="26"/>
  <c r="AU207" i="26"/>
  <c r="AU205" i="26"/>
  <c r="AU204" i="26"/>
  <c r="AU202" i="26"/>
  <c r="AU200" i="26"/>
  <c r="AU197" i="26"/>
  <c r="AU196" i="26"/>
  <c r="AL97" i="26"/>
  <c r="AL96" i="26"/>
  <c r="AL95" i="26"/>
  <c r="AL94" i="26"/>
  <c r="AL93" i="26"/>
  <c r="AL57" i="26"/>
  <c r="AL56" i="26"/>
  <c r="AL55" i="26"/>
  <c r="AL54" i="26"/>
  <c r="AL53" i="26"/>
  <c r="AO44" i="26"/>
  <c r="AO43" i="26"/>
  <c r="AO41" i="26"/>
  <c r="AO40" i="26"/>
  <c r="AO37" i="26"/>
  <c r="AO36" i="26"/>
  <c r="AO34" i="26"/>
  <c r="AO33" i="26"/>
  <c r="AP31" i="26"/>
  <c r="AO31" i="26"/>
  <c r="AO30" i="26"/>
  <c r="BB18" i="26"/>
  <c r="BB17" i="26"/>
  <c r="BB16" i="26"/>
  <c r="BB15" i="26"/>
  <c r="BB14" i="26"/>
  <c r="BB13" i="26"/>
  <c r="BB12" i="26"/>
  <c r="BB11" i="26"/>
  <c r="BB10" i="26"/>
  <c r="BB9" i="26"/>
  <c r="BB8" i="26"/>
  <c r="BB7" i="26"/>
  <c r="BB6" i="26"/>
  <c r="BB5" i="26"/>
  <c r="BB4" i="26"/>
  <c r="N4" i="26"/>
  <c r="BB3" i="26"/>
  <c r="BC2" i="26"/>
  <c r="BC3" i="26" s="1"/>
  <c r="BC4" i="26" s="1"/>
  <c r="BC5" i="26" s="1"/>
  <c r="BC6" i="26" s="1"/>
  <c r="BC7" i="26" s="1"/>
  <c r="BC8" i="26" s="1"/>
  <c r="BC9" i="26" s="1"/>
  <c r="BC10" i="26" s="1"/>
  <c r="BC11" i="26" s="1"/>
  <c r="BC12" i="26" s="1"/>
  <c r="BC13" i="26" s="1"/>
  <c r="BC14" i="26" s="1"/>
  <c r="BC15" i="26" s="1"/>
  <c r="BC16" i="26" s="1"/>
  <c r="BC17" i="26" s="1"/>
  <c r="BC18" i="26" s="1"/>
  <c r="BB2" i="26"/>
  <c r="L12" i="26" l="1"/>
  <c r="I11" i="26"/>
  <c r="J11" i="26"/>
  <c r="K11" i="26" s="1"/>
  <c r="BP11" i="26"/>
  <c r="BQ11" i="26" s="1"/>
  <c r="BN11" i="26"/>
  <c r="BO11" i="26" s="1"/>
  <c r="BP12" i="28"/>
  <c r="BQ12" i="28" s="1"/>
  <c r="BN12" i="28"/>
  <c r="BO12" i="28" s="1"/>
  <c r="BJ13" i="28"/>
  <c r="B14" i="28"/>
  <c r="I12" i="28"/>
  <c r="J12" i="28"/>
  <c r="K12" i="28" s="1"/>
  <c r="L13" i="28"/>
  <c r="N13" i="28"/>
  <c r="P13" i="28" s="1"/>
  <c r="P12" i="28"/>
  <c r="J11" i="27"/>
  <c r="K11" i="27" s="1"/>
  <c r="L12" i="27"/>
  <c r="I11" i="27"/>
  <c r="BN10" i="27"/>
  <c r="BO10" i="27" s="1"/>
  <c r="BP10" i="27"/>
  <c r="BQ10" i="27" s="1"/>
  <c r="B12" i="27"/>
  <c r="BJ11" i="27"/>
  <c r="P12" i="27"/>
  <c r="N12" i="27"/>
  <c r="P4" i="26"/>
  <c r="B12" i="26"/>
  <c r="BJ12" i="26" s="1"/>
  <c r="B16" i="25"/>
  <c r="B15" i="11"/>
  <c r="BJ14" i="11"/>
  <c r="B15" i="10"/>
  <c r="BJ14" i="10"/>
  <c r="B13" i="9"/>
  <c r="BJ12" i="9"/>
  <c r="B15" i="8"/>
  <c r="BJ14" i="8"/>
  <c r="BJ15" i="25"/>
  <c r="B15" i="7"/>
  <c r="B15" i="3"/>
  <c r="I11" i="3"/>
  <c r="L12" i="3"/>
  <c r="J11" i="3"/>
  <c r="K11" i="3" s="1"/>
  <c r="AL62" i="26"/>
  <c r="N5" i="26"/>
  <c r="P5" i="26" s="1"/>
  <c r="AP37" i="26"/>
  <c r="AP44" i="26" s="1"/>
  <c r="AP41" i="26"/>
  <c r="AP34" i="26"/>
  <c r="AU199" i="26"/>
  <c r="AU201" i="26"/>
  <c r="AU206" i="26"/>
  <c r="AU198" i="26"/>
  <c r="AU203" i="26"/>
  <c r="AR70" i="3"/>
  <c r="AQ517" i="3"/>
  <c r="AQ516" i="3"/>
  <c r="AQ515" i="3"/>
  <c r="AQ514" i="3"/>
  <c r="AQ513" i="3"/>
  <c r="AQ512" i="3"/>
  <c r="AQ511" i="3"/>
  <c r="AQ510" i="3"/>
  <c r="AQ509" i="3"/>
  <c r="AQ508" i="3"/>
  <c r="AQ507" i="3"/>
  <c r="AQ506" i="3"/>
  <c r="AQ505" i="3"/>
  <c r="AQ504" i="3"/>
  <c r="AQ503" i="3"/>
  <c r="AQ502" i="3"/>
  <c r="AQ501" i="3"/>
  <c r="AQ500" i="3"/>
  <c r="AQ499" i="3"/>
  <c r="AQ498" i="3"/>
  <c r="AQ497" i="3"/>
  <c r="AQ496" i="3"/>
  <c r="AQ495" i="3"/>
  <c r="AQ494" i="3"/>
  <c r="AQ493" i="3"/>
  <c r="AQ492" i="3"/>
  <c r="AQ491" i="3"/>
  <c r="AQ490" i="3"/>
  <c r="AQ489" i="3"/>
  <c r="AQ488" i="3"/>
  <c r="AQ487" i="3"/>
  <c r="AQ486" i="3"/>
  <c r="AQ485" i="3"/>
  <c r="AQ484" i="3"/>
  <c r="AQ483" i="3"/>
  <c r="AQ482" i="3"/>
  <c r="AQ481" i="3"/>
  <c r="AQ480" i="3"/>
  <c r="AQ479" i="3"/>
  <c r="AQ478" i="3"/>
  <c r="AQ477" i="3"/>
  <c r="AQ476" i="3"/>
  <c r="AQ475" i="3"/>
  <c r="AQ474" i="3"/>
  <c r="AQ473" i="3"/>
  <c r="AQ472" i="3"/>
  <c r="AQ471" i="3"/>
  <c r="AQ470" i="3"/>
  <c r="AQ469" i="3"/>
  <c r="AQ468" i="3"/>
  <c r="AQ467" i="3"/>
  <c r="AQ466" i="3"/>
  <c r="AQ465" i="3"/>
  <c r="AQ464" i="3"/>
  <c r="AQ463" i="3"/>
  <c r="AQ462" i="3"/>
  <c r="AQ461" i="3"/>
  <c r="AQ460" i="3"/>
  <c r="AQ459" i="3"/>
  <c r="AQ458" i="3"/>
  <c r="AQ457" i="3"/>
  <c r="AQ456" i="3"/>
  <c r="AQ455" i="3"/>
  <c r="AQ454" i="3"/>
  <c r="AQ453" i="3"/>
  <c r="AQ452" i="3"/>
  <c r="AQ451" i="3"/>
  <c r="AQ450" i="3"/>
  <c r="AQ449" i="3"/>
  <c r="AQ448" i="3"/>
  <c r="AQ447" i="3"/>
  <c r="AQ446" i="3"/>
  <c r="AQ445" i="3"/>
  <c r="AQ444" i="3"/>
  <c r="AQ443" i="3"/>
  <c r="AQ442" i="3"/>
  <c r="AQ441" i="3"/>
  <c r="AQ440" i="3"/>
  <c r="AQ439" i="3"/>
  <c r="AQ438" i="3"/>
  <c r="AQ437" i="3"/>
  <c r="AQ436" i="3"/>
  <c r="AQ435" i="3"/>
  <c r="AQ434" i="3"/>
  <c r="AQ433" i="3"/>
  <c r="AQ432" i="3"/>
  <c r="AQ431" i="3"/>
  <c r="AQ430" i="3"/>
  <c r="AQ429" i="3"/>
  <c r="AQ428" i="3"/>
  <c r="AQ427" i="3"/>
  <c r="AQ426" i="3"/>
  <c r="AQ425" i="3"/>
  <c r="AQ424" i="3"/>
  <c r="AQ423" i="3"/>
  <c r="AQ422" i="3"/>
  <c r="AQ421" i="3"/>
  <c r="AQ420" i="3"/>
  <c r="AQ419" i="3"/>
  <c r="AQ418" i="3"/>
  <c r="AQ417" i="3"/>
  <c r="AQ416" i="3"/>
  <c r="AQ415" i="3"/>
  <c r="AQ414" i="3"/>
  <c r="AQ413" i="3"/>
  <c r="AQ412" i="3"/>
  <c r="AQ411" i="3"/>
  <c r="AQ410" i="3"/>
  <c r="AQ409" i="3"/>
  <c r="AQ408" i="3"/>
  <c r="AQ407" i="3"/>
  <c r="AQ406" i="3"/>
  <c r="AQ405" i="3"/>
  <c r="AQ404" i="3"/>
  <c r="AQ403" i="3"/>
  <c r="AQ402" i="3"/>
  <c r="AQ401" i="3"/>
  <c r="AQ400" i="3"/>
  <c r="AQ399" i="3"/>
  <c r="AQ398" i="3"/>
  <c r="AQ397" i="3"/>
  <c r="AQ396" i="3"/>
  <c r="AQ395" i="3"/>
  <c r="AQ394" i="3"/>
  <c r="AQ393" i="3"/>
  <c r="AQ392" i="3"/>
  <c r="AQ391" i="3"/>
  <c r="AQ390" i="3"/>
  <c r="AQ389" i="3"/>
  <c r="AQ388" i="3"/>
  <c r="AQ387" i="3"/>
  <c r="AQ386" i="3"/>
  <c r="AQ385" i="3"/>
  <c r="AQ384" i="3"/>
  <c r="AQ383" i="3"/>
  <c r="AQ382" i="3"/>
  <c r="AQ381" i="3"/>
  <c r="AQ380" i="3"/>
  <c r="AQ379" i="3"/>
  <c r="AQ378" i="3"/>
  <c r="AQ377" i="3"/>
  <c r="AQ376" i="3"/>
  <c r="AQ375" i="3"/>
  <c r="AQ374" i="3"/>
  <c r="AQ373" i="3"/>
  <c r="AQ372" i="3"/>
  <c r="AQ371" i="3"/>
  <c r="AQ370" i="3"/>
  <c r="AQ369" i="3"/>
  <c r="AQ368" i="3"/>
  <c r="AQ367" i="3"/>
  <c r="AQ366" i="3"/>
  <c r="AQ365" i="3"/>
  <c r="AQ364" i="3"/>
  <c r="AQ363" i="3"/>
  <c r="AQ362" i="3"/>
  <c r="AQ361" i="3"/>
  <c r="AQ360" i="3"/>
  <c r="AQ359" i="3"/>
  <c r="AQ358" i="3"/>
  <c r="AQ357" i="3"/>
  <c r="AQ356" i="3"/>
  <c r="AQ355" i="3"/>
  <c r="AQ354" i="3"/>
  <c r="AQ353" i="3"/>
  <c r="AQ352" i="3"/>
  <c r="AQ351" i="3"/>
  <c r="AQ350" i="3"/>
  <c r="AQ349" i="3"/>
  <c r="AQ348" i="3"/>
  <c r="AQ347" i="3"/>
  <c r="AQ346" i="3"/>
  <c r="AQ345" i="3"/>
  <c r="AQ344" i="3"/>
  <c r="AQ343" i="3"/>
  <c r="AQ342" i="3"/>
  <c r="AQ341" i="3"/>
  <c r="AQ340" i="3"/>
  <c r="AQ339" i="3"/>
  <c r="AQ338" i="3"/>
  <c r="AQ337" i="3"/>
  <c r="AQ336" i="3"/>
  <c r="AQ335" i="3"/>
  <c r="AQ334" i="3"/>
  <c r="AQ333" i="3"/>
  <c r="AQ332" i="3"/>
  <c r="AQ331" i="3"/>
  <c r="AQ330" i="3"/>
  <c r="AQ329" i="3"/>
  <c r="AQ328" i="3"/>
  <c r="AQ327" i="3"/>
  <c r="AQ326" i="3"/>
  <c r="AQ325" i="3"/>
  <c r="AQ324" i="3"/>
  <c r="AQ323" i="3"/>
  <c r="AQ322" i="3"/>
  <c r="AQ321" i="3"/>
  <c r="AQ320" i="3"/>
  <c r="AQ319" i="3"/>
  <c r="AQ318" i="3"/>
  <c r="AQ317" i="3"/>
  <c r="AQ316" i="3"/>
  <c r="AQ315" i="3"/>
  <c r="AQ314" i="3"/>
  <c r="AQ313" i="3"/>
  <c r="AQ312" i="3"/>
  <c r="AQ311" i="3"/>
  <c r="AQ310" i="3"/>
  <c r="AQ309" i="3"/>
  <c r="AQ308" i="3"/>
  <c r="AQ307" i="3"/>
  <c r="AQ306" i="3"/>
  <c r="AQ305" i="3"/>
  <c r="AQ304" i="3"/>
  <c r="AQ303" i="3"/>
  <c r="AQ302" i="3"/>
  <c r="AQ301" i="3"/>
  <c r="AQ300" i="3"/>
  <c r="AQ299" i="3"/>
  <c r="AQ298" i="3"/>
  <c r="AQ297" i="3"/>
  <c r="AQ296" i="3"/>
  <c r="AQ295" i="3"/>
  <c r="AQ294" i="3"/>
  <c r="AQ293" i="3"/>
  <c r="AQ292" i="3"/>
  <c r="AQ291" i="3"/>
  <c r="AQ290" i="3"/>
  <c r="AQ289" i="3"/>
  <c r="AQ288" i="3"/>
  <c r="AQ287" i="3"/>
  <c r="AQ286" i="3"/>
  <c r="AQ285" i="3"/>
  <c r="AQ284" i="3"/>
  <c r="AQ283" i="3"/>
  <c r="AQ282" i="3"/>
  <c r="AQ281" i="3"/>
  <c r="AQ280" i="3"/>
  <c r="AQ279" i="3"/>
  <c r="AQ278" i="3"/>
  <c r="AQ277" i="3"/>
  <c r="AQ276" i="3"/>
  <c r="AQ275" i="3"/>
  <c r="AQ274" i="3"/>
  <c r="AQ70" i="3"/>
  <c r="AP70" i="3"/>
  <c r="BP12" i="26" l="1"/>
  <c r="BQ12" i="26" s="1"/>
  <c r="BN12" i="26"/>
  <c r="BO12" i="26" s="1"/>
  <c r="L13" i="26"/>
  <c r="J12" i="26"/>
  <c r="K12" i="26" s="1"/>
  <c r="I12" i="26"/>
  <c r="BJ14" i="28"/>
  <c r="B15" i="28"/>
  <c r="BN13" i="28"/>
  <c r="BO13" i="28" s="1"/>
  <c r="BP13" i="28"/>
  <c r="BQ13" i="28" s="1"/>
  <c r="J13" i="28"/>
  <c r="K13" i="28" s="1"/>
  <c r="I13" i="28"/>
  <c r="L14" i="28"/>
  <c r="P14" i="28"/>
  <c r="N14" i="28"/>
  <c r="BP11" i="27"/>
  <c r="BQ11" i="27" s="1"/>
  <c r="BN11" i="27"/>
  <c r="BO11" i="27" s="1"/>
  <c r="B13" i="27"/>
  <c r="BJ12" i="27"/>
  <c r="N13" i="27"/>
  <c r="J12" i="27"/>
  <c r="K12" i="27" s="1"/>
  <c r="I12" i="27"/>
  <c r="L13" i="27"/>
  <c r="B13" i="26"/>
  <c r="BJ13" i="26" s="1"/>
  <c r="B17" i="25"/>
  <c r="B16" i="11"/>
  <c r="BJ15" i="11"/>
  <c r="B16" i="10"/>
  <c r="BJ15" i="10"/>
  <c r="B14" i="9"/>
  <c r="BJ13" i="9"/>
  <c r="B16" i="8"/>
  <c r="BJ15" i="8"/>
  <c r="BJ16" i="25"/>
  <c r="B16" i="7"/>
  <c r="B16" i="3"/>
  <c r="L13" i="3"/>
  <c r="I12" i="3"/>
  <c r="J12" i="3"/>
  <c r="K12" i="3" s="1"/>
  <c r="AK35" i="3"/>
  <c r="AL61" i="26"/>
  <c r="N6" i="26"/>
  <c r="AL63" i="26"/>
  <c r="AK32" i="3"/>
  <c r="L14" i="26" l="1"/>
  <c r="I13" i="26"/>
  <c r="J13" i="26"/>
  <c r="K13" i="26" s="1"/>
  <c r="BP13" i="26"/>
  <c r="BQ13" i="26" s="1"/>
  <c r="BN13" i="26"/>
  <c r="BO13" i="26" s="1"/>
  <c r="BJ15" i="28"/>
  <c r="B16" i="28"/>
  <c r="BN14" i="28"/>
  <c r="BO14" i="28" s="1"/>
  <c r="BP14" i="28"/>
  <c r="BQ14" i="28" s="1"/>
  <c r="N15" i="28"/>
  <c r="P15" i="28" s="1"/>
  <c r="I14" i="28"/>
  <c r="L15" i="28"/>
  <c r="J14" i="28"/>
  <c r="K14" i="28" s="1"/>
  <c r="P14" i="27"/>
  <c r="N14" i="27"/>
  <c r="P13" i="27"/>
  <c r="J13" i="27"/>
  <c r="K13" i="27" s="1"/>
  <c r="I13" i="27"/>
  <c r="L14" i="27"/>
  <c r="BP12" i="27"/>
  <c r="BQ12" i="27" s="1"/>
  <c r="BN12" i="27"/>
  <c r="BO12" i="27" s="1"/>
  <c r="B14" i="27"/>
  <c r="BJ13" i="27"/>
  <c r="P6" i="26"/>
  <c r="B14" i="26"/>
  <c r="BJ14" i="26" s="1"/>
  <c r="B18" i="25"/>
  <c r="B17" i="11"/>
  <c r="BJ16" i="11"/>
  <c r="B17" i="10"/>
  <c r="BJ16" i="10"/>
  <c r="B15" i="9"/>
  <c r="BJ14" i="9"/>
  <c r="B17" i="8"/>
  <c r="BJ16" i="8"/>
  <c r="BJ17" i="25"/>
  <c r="B17" i="7"/>
  <c r="B17" i="3"/>
  <c r="L14" i="3"/>
  <c r="J13" i="3"/>
  <c r="K13" i="3" s="1"/>
  <c r="I13" i="3"/>
  <c r="AQ57" i="26"/>
  <c r="AQ56" i="26"/>
  <c r="AQ55" i="26"/>
  <c r="AQ54" i="26"/>
  <c r="AQ53" i="26"/>
  <c r="N7" i="26"/>
  <c r="BP14" i="26" l="1"/>
  <c r="BQ14" i="26" s="1"/>
  <c r="BN14" i="26"/>
  <c r="BO14" i="26" s="1"/>
  <c r="L15" i="26"/>
  <c r="I14" i="26"/>
  <c r="J14" i="26"/>
  <c r="K14" i="26" s="1"/>
  <c r="BJ16" i="28"/>
  <c r="B17" i="28"/>
  <c r="BN15" i="28"/>
  <c r="BO15" i="28" s="1"/>
  <c r="BP15" i="28"/>
  <c r="BQ15" i="28" s="1"/>
  <c r="N16" i="28"/>
  <c r="P16" i="28" s="1"/>
  <c r="J15" i="28"/>
  <c r="K15" i="28" s="1"/>
  <c r="L16" i="28"/>
  <c r="I15" i="28"/>
  <c r="J14" i="27"/>
  <c r="K14" i="27" s="1"/>
  <c r="I14" i="27"/>
  <c r="L15" i="27"/>
  <c r="BP13" i="27"/>
  <c r="BQ13" i="27" s="1"/>
  <c r="BN13" i="27"/>
  <c r="BO13" i="27" s="1"/>
  <c r="B15" i="27"/>
  <c r="BJ14" i="27"/>
  <c r="P15" i="27"/>
  <c r="N15" i="27"/>
  <c r="P7" i="26"/>
  <c r="B15" i="26"/>
  <c r="BJ15" i="26" s="1"/>
  <c r="B19" i="25"/>
  <c r="B18" i="11"/>
  <c r="BJ17" i="11"/>
  <c r="B18" i="10"/>
  <c r="BJ17" i="10"/>
  <c r="B16" i="9"/>
  <c r="BJ15" i="9"/>
  <c r="B18" i="8"/>
  <c r="BJ17" i="8"/>
  <c r="BJ18" i="25"/>
  <c r="B18" i="7"/>
  <c r="B18" i="3"/>
  <c r="L15" i="3"/>
  <c r="J14" i="3"/>
  <c r="K14" i="3" s="1"/>
  <c r="I14" i="3"/>
  <c r="N8" i="26"/>
  <c r="BP15" i="26" l="1"/>
  <c r="BQ15" i="26" s="1"/>
  <c r="BN15" i="26"/>
  <c r="BO15" i="26" s="1"/>
  <c r="L16" i="26"/>
  <c r="J15" i="26"/>
  <c r="K15" i="26" s="1"/>
  <c r="I15" i="26"/>
  <c r="B18" i="28"/>
  <c r="BJ17" i="28"/>
  <c r="BP16" i="28"/>
  <c r="BQ16" i="28" s="1"/>
  <c r="BN16" i="28"/>
  <c r="BO16" i="28" s="1"/>
  <c r="L17" i="28"/>
  <c r="I16" i="28"/>
  <c r="J16" i="28"/>
  <c r="K16" i="28" s="1"/>
  <c r="N17" i="28"/>
  <c r="B16" i="27"/>
  <c r="BJ15" i="27"/>
  <c r="N16" i="27"/>
  <c r="L16" i="27"/>
  <c r="J15" i="27"/>
  <c r="K15" i="27" s="1"/>
  <c r="I15" i="27"/>
  <c r="BP14" i="27"/>
  <c r="BQ14" i="27" s="1"/>
  <c r="BN14" i="27"/>
  <c r="BO14" i="27" s="1"/>
  <c r="P8" i="26"/>
  <c r="B16" i="26"/>
  <c r="BJ16" i="26" s="1"/>
  <c r="B20" i="25"/>
  <c r="B19" i="11"/>
  <c r="BJ18" i="11"/>
  <c r="B19" i="10"/>
  <c r="BJ18" i="10"/>
  <c r="B17" i="9"/>
  <c r="BJ16" i="9"/>
  <c r="B19" i="8"/>
  <c r="BJ18" i="8"/>
  <c r="BJ19" i="25"/>
  <c r="B19" i="7"/>
  <c r="B19" i="3"/>
  <c r="L16" i="3"/>
  <c r="J15" i="3"/>
  <c r="K15" i="3" s="1"/>
  <c r="I15" i="3"/>
  <c r="N9" i="26"/>
  <c r="BP16" i="26" l="1"/>
  <c r="BQ16" i="26" s="1"/>
  <c r="BN16" i="26"/>
  <c r="BO16" i="26" s="1"/>
  <c r="L17" i="26"/>
  <c r="I16" i="26"/>
  <c r="J16" i="26"/>
  <c r="K16" i="26" s="1"/>
  <c r="BP17" i="28"/>
  <c r="BQ17" i="28" s="1"/>
  <c r="BN17" i="28"/>
  <c r="BO17" i="28" s="1"/>
  <c r="BJ18" i="28"/>
  <c r="B19" i="28"/>
  <c r="N18" i="28"/>
  <c r="P18" i="28" s="1"/>
  <c r="P17" i="28"/>
  <c r="L18" i="28"/>
  <c r="J17" i="28"/>
  <c r="K17" i="28" s="1"/>
  <c r="I17" i="28"/>
  <c r="I16" i="27"/>
  <c r="J16" i="27"/>
  <c r="K16" i="27" s="1"/>
  <c r="L17" i="27"/>
  <c r="BJ16" i="27"/>
  <c r="B17" i="27"/>
  <c r="N17" i="27"/>
  <c r="P17" i="27" s="1"/>
  <c r="P16" i="27"/>
  <c r="BP15" i="27"/>
  <c r="BQ15" i="27" s="1"/>
  <c r="BN15" i="27"/>
  <c r="BO15" i="27" s="1"/>
  <c r="P9" i="26"/>
  <c r="B17" i="26"/>
  <c r="BJ17" i="26" s="1"/>
  <c r="B21" i="25"/>
  <c r="B20" i="11"/>
  <c r="BJ19" i="11"/>
  <c r="B20" i="10"/>
  <c r="BJ19" i="10"/>
  <c r="B18" i="9"/>
  <c r="BJ17" i="9"/>
  <c r="B20" i="8"/>
  <c r="BJ19" i="8"/>
  <c r="BJ20" i="25"/>
  <c r="B20" i="7"/>
  <c r="B20" i="3"/>
  <c r="L17" i="3"/>
  <c r="I16" i="3"/>
  <c r="J16" i="3"/>
  <c r="K16" i="3" s="1"/>
  <c r="N10" i="26"/>
  <c r="L18" i="26" l="1"/>
  <c r="I17" i="26"/>
  <c r="J17" i="26"/>
  <c r="K17" i="26" s="1"/>
  <c r="BP17" i="26"/>
  <c r="BQ17" i="26" s="1"/>
  <c r="BN17" i="26"/>
  <c r="BO17" i="26" s="1"/>
  <c r="B20" i="28"/>
  <c r="BJ19" i="28"/>
  <c r="BP18" i="28"/>
  <c r="BQ18" i="28" s="1"/>
  <c r="BN18" i="28"/>
  <c r="BO18" i="28" s="1"/>
  <c r="P19" i="28"/>
  <c r="N19" i="28"/>
  <c r="I18" i="28"/>
  <c r="J18" i="28"/>
  <c r="K18" i="28" s="1"/>
  <c r="L19" i="28"/>
  <c r="BJ17" i="27"/>
  <c r="B18" i="27"/>
  <c r="BP16" i="27"/>
  <c r="BQ16" i="27" s="1"/>
  <c r="BN16" i="27"/>
  <c r="BO16" i="27" s="1"/>
  <c r="I17" i="27"/>
  <c r="L18" i="27"/>
  <c r="J17" i="27"/>
  <c r="K17" i="27" s="1"/>
  <c r="N18" i="27"/>
  <c r="P10" i="26"/>
  <c r="B18" i="26"/>
  <c r="BJ18" i="26" s="1"/>
  <c r="B22" i="25"/>
  <c r="B21" i="11"/>
  <c r="BJ20" i="11"/>
  <c r="B21" i="10"/>
  <c r="BJ20" i="10"/>
  <c r="B19" i="9"/>
  <c r="BJ18" i="9"/>
  <c r="B21" i="8"/>
  <c r="BJ20" i="8"/>
  <c r="BJ21" i="25"/>
  <c r="B21" i="7"/>
  <c r="B21" i="3"/>
  <c r="J17" i="3"/>
  <c r="K17" i="3" s="1"/>
  <c r="I17" i="3"/>
  <c r="L18" i="3"/>
  <c r="N11" i="26"/>
  <c r="BP18" i="26" l="1"/>
  <c r="BQ18" i="26" s="1"/>
  <c r="BN18" i="26"/>
  <c r="BO18" i="26" s="1"/>
  <c r="L19" i="26"/>
  <c r="J18" i="26"/>
  <c r="K18" i="26" s="1"/>
  <c r="I18" i="26"/>
  <c r="BP19" i="28"/>
  <c r="BQ19" i="28" s="1"/>
  <c r="BN19" i="28"/>
  <c r="BO19" i="28" s="1"/>
  <c r="BJ20" i="28"/>
  <c r="B21" i="28"/>
  <c r="J19" i="28"/>
  <c r="K19" i="28" s="1"/>
  <c r="I19" i="28"/>
  <c r="L20" i="28"/>
  <c r="N20" i="28"/>
  <c r="N19" i="27"/>
  <c r="BJ18" i="27"/>
  <c r="B19" i="27"/>
  <c r="BP17" i="27"/>
  <c r="BQ17" i="27" s="1"/>
  <c r="BN17" i="27"/>
  <c r="BO17" i="27" s="1"/>
  <c r="L19" i="27"/>
  <c r="I18" i="27"/>
  <c r="J18" i="27"/>
  <c r="K18" i="27" s="1"/>
  <c r="P18" i="27"/>
  <c r="P11" i="26"/>
  <c r="B19" i="26"/>
  <c r="BJ19" i="26" s="1"/>
  <c r="B23" i="25"/>
  <c r="B22" i="11"/>
  <c r="BJ21" i="11"/>
  <c r="B22" i="10"/>
  <c r="BJ21" i="10"/>
  <c r="B20" i="9"/>
  <c r="BJ19" i="9"/>
  <c r="B22" i="8"/>
  <c r="BJ21" i="8"/>
  <c r="BJ22" i="25"/>
  <c r="B22" i="7"/>
  <c r="B22" i="3"/>
  <c r="J18" i="3"/>
  <c r="K18" i="3" s="1"/>
  <c r="I18" i="3"/>
  <c r="L19" i="3"/>
  <c r="N12" i="26"/>
  <c r="L20" i="26" l="1"/>
  <c r="I19" i="26"/>
  <c r="J19" i="26"/>
  <c r="K19" i="26" s="1"/>
  <c r="BP19" i="26"/>
  <c r="BQ19" i="26" s="1"/>
  <c r="BN19" i="26"/>
  <c r="BO19" i="26" s="1"/>
  <c r="B22" i="28"/>
  <c r="BJ21" i="28"/>
  <c r="BP20" i="28"/>
  <c r="BQ20" i="28" s="1"/>
  <c r="BN20" i="28"/>
  <c r="BO20" i="28" s="1"/>
  <c r="L21" i="28"/>
  <c r="J20" i="28"/>
  <c r="K20" i="28" s="1"/>
  <c r="I20" i="28"/>
  <c r="N21" i="28"/>
  <c r="P20" i="28"/>
  <c r="BJ19" i="27"/>
  <c r="B20" i="27"/>
  <c r="BN18" i="27"/>
  <c r="BO18" i="27" s="1"/>
  <c r="BP18" i="27"/>
  <c r="BQ18" i="27" s="1"/>
  <c r="N20" i="27"/>
  <c r="P20" i="27" s="1"/>
  <c r="J19" i="27"/>
  <c r="K19" i="27" s="1"/>
  <c r="I19" i="27"/>
  <c r="L20" i="27"/>
  <c r="P19" i="27"/>
  <c r="P12" i="26"/>
  <c r="B20" i="26"/>
  <c r="BJ20" i="26" s="1"/>
  <c r="B24" i="25"/>
  <c r="B23" i="11"/>
  <c r="BJ22" i="11"/>
  <c r="B23" i="10"/>
  <c r="BJ22" i="10"/>
  <c r="B21" i="9"/>
  <c r="BJ20" i="9"/>
  <c r="B23" i="8"/>
  <c r="BJ22" i="8"/>
  <c r="BJ23" i="25"/>
  <c r="B23" i="7"/>
  <c r="B23" i="3"/>
  <c r="I19" i="3"/>
  <c r="L20" i="3"/>
  <c r="J19" i="3"/>
  <c r="K19" i="3" s="1"/>
  <c r="N13" i="26"/>
  <c r="BP20" i="26" l="1"/>
  <c r="BQ20" i="26" s="1"/>
  <c r="BN20" i="26"/>
  <c r="BO20" i="26" s="1"/>
  <c r="L21" i="26"/>
  <c r="I20" i="26"/>
  <c r="J20" i="26"/>
  <c r="K20" i="26" s="1"/>
  <c r="BP21" i="28"/>
  <c r="BQ21" i="28" s="1"/>
  <c r="BN21" i="28"/>
  <c r="BO21" i="28" s="1"/>
  <c r="BJ22" i="28"/>
  <c r="B23" i="28"/>
  <c r="N22" i="28"/>
  <c r="P21" i="28"/>
  <c r="L22" i="28"/>
  <c r="I21" i="28"/>
  <c r="J21" i="28"/>
  <c r="K21" i="28" s="1"/>
  <c r="N21" i="27"/>
  <c r="J20" i="27"/>
  <c r="K20" i="27" s="1"/>
  <c r="I20" i="27"/>
  <c r="L21" i="27"/>
  <c r="BJ20" i="27"/>
  <c r="B21" i="27"/>
  <c r="BP19" i="27"/>
  <c r="BQ19" i="27" s="1"/>
  <c r="BN19" i="27"/>
  <c r="BO19" i="27" s="1"/>
  <c r="P13" i="26"/>
  <c r="B21" i="26"/>
  <c r="BJ21" i="26" s="1"/>
  <c r="B25" i="25"/>
  <c r="B24" i="11"/>
  <c r="BJ23" i="11"/>
  <c r="B24" i="10"/>
  <c r="BJ23" i="10"/>
  <c r="B22" i="9"/>
  <c r="BJ21" i="9"/>
  <c r="B24" i="8"/>
  <c r="BJ23" i="8"/>
  <c r="BJ24" i="25"/>
  <c r="B24" i="7"/>
  <c r="B24" i="3"/>
  <c r="L21" i="3"/>
  <c r="I20" i="3"/>
  <c r="J20" i="3"/>
  <c r="K20" i="3" s="1"/>
  <c r="N14" i="26"/>
  <c r="L22" i="26" l="1"/>
  <c r="J21" i="26"/>
  <c r="K21" i="26" s="1"/>
  <c r="I21" i="26"/>
  <c r="BP21" i="26"/>
  <c r="BQ21" i="26" s="1"/>
  <c r="BN21" i="26"/>
  <c r="BO21" i="26" s="1"/>
  <c r="BJ23" i="28"/>
  <c r="B24" i="28"/>
  <c r="BN22" i="28"/>
  <c r="BO22" i="28" s="1"/>
  <c r="BP22" i="28"/>
  <c r="BQ22" i="28" s="1"/>
  <c r="N23" i="28"/>
  <c r="P23" i="28"/>
  <c r="P22" i="28"/>
  <c r="J22" i="28"/>
  <c r="K22" i="28" s="1"/>
  <c r="I22" i="28"/>
  <c r="L23" i="28"/>
  <c r="BP20" i="27"/>
  <c r="BQ20" i="27" s="1"/>
  <c r="BN20" i="27"/>
  <c r="BO20" i="27" s="1"/>
  <c r="J21" i="27"/>
  <c r="K21" i="27" s="1"/>
  <c r="L22" i="27"/>
  <c r="I21" i="27"/>
  <c r="BJ21" i="27"/>
  <c r="B22" i="27"/>
  <c r="N22" i="27"/>
  <c r="P22" i="27"/>
  <c r="P21" i="27"/>
  <c r="P14" i="26"/>
  <c r="B22" i="26"/>
  <c r="BJ22" i="26" s="1"/>
  <c r="B26" i="25"/>
  <c r="B25" i="11"/>
  <c r="BJ24" i="11"/>
  <c r="B25" i="10"/>
  <c r="BJ24" i="10"/>
  <c r="B23" i="9"/>
  <c r="BJ22" i="9"/>
  <c r="B25" i="8"/>
  <c r="BJ24" i="8"/>
  <c r="BJ25" i="25"/>
  <c r="B25" i="7"/>
  <c r="B25" i="3"/>
  <c r="L22" i="3"/>
  <c r="J21" i="3"/>
  <c r="K21" i="3" s="1"/>
  <c r="I21" i="3"/>
  <c r="N15" i="26"/>
  <c r="BP22" i="26" l="1"/>
  <c r="BQ22" i="26" s="1"/>
  <c r="BN22" i="26"/>
  <c r="BO22" i="26" s="1"/>
  <c r="L23" i="26"/>
  <c r="I22" i="26"/>
  <c r="J22" i="26"/>
  <c r="K22" i="26" s="1"/>
  <c r="B25" i="28"/>
  <c r="BJ24" i="28"/>
  <c r="BN23" i="28"/>
  <c r="BO23" i="28" s="1"/>
  <c r="BP23" i="28"/>
  <c r="BQ23" i="28" s="1"/>
  <c r="J23" i="28"/>
  <c r="K23" i="28" s="1"/>
  <c r="I23" i="28"/>
  <c r="L24" i="28"/>
  <c r="N24" i="28"/>
  <c r="P24" i="28" s="1"/>
  <c r="B23" i="27"/>
  <c r="BJ22" i="27"/>
  <c r="BP21" i="27"/>
  <c r="BQ21" i="27" s="1"/>
  <c r="BN21" i="27"/>
  <c r="BO21" i="27" s="1"/>
  <c r="J22" i="27"/>
  <c r="K22" i="27" s="1"/>
  <c r="I22" i="27"/>
  <c r="L23" i="27"/>
  <c r="N23" i="27"/>
  <c r="P15" i="26"/>
  <c r="B23" i="26"/>
  <c r="BJ23" i="26" s="1"/>
  <c r="B27" i="25"/>
  <c r="B26" i="11"/>
  <c r="BJ25" i="11"/>
  <c r="B26" i="10"/>
  <c r="BJ25" i="10"/>
  <c r="B24" i="9"/>
  <c r="BJ23" i="9"/>
  <c r="B26" i="8"/>
  <c r="BJ25" i="8"/>
  <c r="BJ26" i="25"/>
  <c r="B26" i="7"/>
  <c r="B26" i="3"/>
  <c r="L23" i="3"/>
  <c r="J22" i="3"/>
  <c r="K22" i="3" s="1"/>
  <c r="I22" i="3"/>
  <c r="N16" i="26"/>
  <c r="BP23" i="26" l="1"/>
  <c r="BQ23" i="26" s="1"/>
  <c r="BN23" i="26"/>
  <c r="BO23" i="26" s="1"/>
  <c r="L24" i="26"/>
  <c r="I23" i="26"/>
  <c r="J23" i="26"/>
  <c r="K23" i="26" s="1"/>
  <c r="BP24" i="28"/>
  <c r="BQ24" i="28" s="1"/>
  <c r="BN24" i="28"/>
  <c r="BO24" i="28" s="1"/>
  <c r="B26" i="28"/>
  <c r="BJ25" i="28"/>
  <c r="N25" i="28"/>
  <c r="J24" i="28"/>
  <c r="K24" i="28" s="1"/>
  <c r="L25" i="28"/>
  <c r="I24" i="28"/>
  <c r="BP22" i="27"/>
  <c r="BQ22" i="27" s="1"/>
  <c r="BN22" i="27"/>
  <c r="BO22" i="27" s="1"/>
  <c r="N24" i="27"/>
  <c r="P24" i="27"/>
  <c r="P23" i="27"/>
  <c r="J23" i="27"/>
  <c r="K23" i="27" s="1"/>
  <c r="L24" i="27"/>
  <c r="I23" i="27"/>
  <c r="B24" i="27"/>
  <c r="BJ23" i="27"/>
  <c r="P16" i="26"/>
  <c r="B24" i="26"/>
  <c r="BJ24" i="26" s="1"/>
  <c r="B28" i="25"/>
  <c r="B27" i="11"/>
  <c r="BJ26" i="11"/>
  <c r="B27" i="10"/>
  <c r="BJ26" i="10"/>
  <c r="B25" i="9"/>
  <c r="BJ24" i="9"/>
  <c r="B27" i="8"/>
  <c r="BJ26" i="8"/>
  <c r="BJ27" i="25"/>
  <c r="B27" i="7"/>
  <c r="B27" i="3"/>
  <c r="L24" i="3"/>
  <c r="I23" i="3"/>
  <c r="J23" i="3"/>
  <c r="K23" i="3" s="1"/>
  <c r="N17" i="26"/>
  <c r="P17" i="26" s="1"/>
  <c r="L25" i="26" l="1"/>
  <c r="J24" i="26"/>
  <c r="K24" i="26" s="1"/>
  <c r="I24" i="26"/>
  <c r="BP24" i="26"/>
  <c r="BQ24" i="26" s="1"/>
  <c r="BN24" i="26"/>
  <c r="BO24" i="26" s="1"/>
  <c r="BN25" i="28"/>
  <c r="BO25" i="28" s="1"/>
  <c r="BP25" i="28"/>
  <c r="BQ25" i="28" s="1"/>
  <c r="BJ26" i="28"/>
  <c r="B27" i="28"/>
  <c r="J25" i="28"/>
  <c r="K25" i="28" s="1"/>
  <c r="I25" i="28"/>
  <c r="L26" i="28"/>
  <c r="N26" i="28"/>
  <c r="P25" i="28"/>
  <c r="L25" i="27"/>
  <c r="J24" i="27"/>
  <c r="K24" i="27" s="1"/>
  <c r="I24" i="27"/>
  <c r="N25" i="27"/>
  <c r="P25" i="27"/>
  <c r="BN23" i="27"/>
  <c r="BO23" i="27" s="1"/>
  <c r="BP23" i="27"/>
  <c r="BQ23" i="27" s="1"/>
  <c r="B25" i="27"/>
  <c r="BJ24" i="27"/>
  <c r="B25" i="26"/>
  <c r="BJ25" i="26" s="1"/>
  <c r="B29" i="25"/>
  <c r="B28" i="11"/>
  <c r="BJ27" i="11"/>
  <c r="B28" i="10"/>
  <c r="BJ27" i="10"/>
  <c r="B26" i="9"/>
  <c r="BJ25" i="9"/>
  <c r="B28" i="8"/>
  <c r="BJ27" i="8"/>
  <c r="BJ28" i="25"/>
  <c r="B28" i="7"/>
  <c r="B28" i="3"/>
  <c r="J24" i="3"/>
  <c r="K24" i="3" s="1"/>
  <c r="I24" i="3"/>
  <c r="L25" i="3"/>
  <c r="N18" i="26"/>
  <c r="P18" i="26" s="1"/>
  <c r="BP25" i="26" l="1"/>
  <c r="BQ25" i="26" s="1"/>
  <c r="BN25" i="26"/>
  <c r="BO25" i="26" s="1"/>
  <c r="L26" i="26"/>
  <c r="I25" i="26"/>
  <c r="J25" i="26"/>
  <c r="K25" i="26" s="1"/>
  <c r="BJ27" i="28"/>
  <c r="B28" i="28"/>
  <c r="BP26" i="28"/>
  <c r="BQ26" i="28" s="1"/>
  <c r="BN26" i="28"/>
  <c r="BO26" i="28" s="1"/>
  <c r="P27" i="28"/>
  <c r="N27" i="28"/>
  <c r="P26" i="28"/>
  <c r="J26" i="28"/>
  <c r="K26" i="28" s="1"/>
  <c r="L27" i="28"/>
  <c r="I26" i="28"/>
  <c r="N26" i="27"/>
  <c r="P26" i="27"/>
  <c r="BN24" i="27"/>
  <c r="BO24" i="27" s="1"/>
  <c r="BP24" i="27"/>
  <c r="BQ24" i="27" s="1"/>
  <c r="B26" i="27"/>
  <c r="BJ25" i="27"/>
  <c r="L26" i="27"/>
  <c r="J25" i="27"/>
  <c r="K25" i="27" s="1"/>
  <c r="I25" i="27"/>
  <c r="B26" i="26"/>
  <c r="BJ26" i="26" s="1"/>
  <c r="B30" i="25"/>
  <c r="B29" i="11"/>
  <c r="BJ28" i="11"/>
  <c r="B29" i="10"/>
  <c r="BJ28" i="10"/>
  <c r="B27" i="9"/>
  <c r="BJ26" i="9"/>
  <c r="B29" i="8"/>
  <c r="BJ28" i="8"/>
  <c r="BJ29" i="25"/>
  <c r="B29" i="7"/>
  <c r="B29" i="3"/>
  <c r="J25" i="3"/>
  <c r="K25" i="3" s="1"/>
  <c r="I25" i="3"/>
  <c r="L26" i="3"/>
  <c r="N19" i="26"/>
  <c r="BP26" i="26" l="1"/>
  <c r="BQ26" i="26" s="1"/>
  <c r="BN26" i="26"/>
  <c r="BO26" i="26" s="1"/>
  <c r="L27" i="26"/>
  <c r="I26" i="26"/>
  <c r="J26" i="26"/>
  <c r="K26" i="26" s="1"/>
  <c r="BN27" i="28"/>
  <c r="BO27" i="28" s="1"/>
  <c r="BP27" i="28"/>
  <c r="BQ27" i="28" s="1"/>
  <c r="BJ28" i="28"/>
  <c r="B29" i="28"/>
  <c r="J27" i="28"/>
  <c r="K27" i="28" s="1"/>
  <c r="I27" i="28"/>
  <c r="L28" i="28"/>
  <c r="N28" i="28"/>
  <c r="P28" i="28" s="1"/>
  <c r="B27" i="27"/>
  <c r="BJ26" i="27"/>
  <c r="BN25" i="27"/>
  <c r="BO25" i="27" s="1"/>
  <c r="BP25" i="27"/>
  <c r="BQ25" i="27" s="1"/>
  <c r="L27" i="27"/>
  <c r="J26" i="27"/>
  <c r="K26" i="27" s="1"/>
  <c r="I26" i="27"/>
  <c r="N27" i="27"/>
  <c r="P27" i="27" s="1"/>
  <c r="P19" i="26"/>
  <c r="B27" i="26"/>
  <c r="BJ27" i="26" s="1"/>
  <c r="B31" i="25"/>
  <c r="B30" i="11"/>
  <c r="BJ29" i="11"/>
  <c r="B30" i="10"/>
  <c r="BJ29" i="10"/>
  <c r="B28" i="9"/>
  <c r="BJ27" i="9"/>
  <c r="B30" i="8"/>
  <c r="BJ29" i="8"/>
  <c r="BJ30" i="25"/>
  <c r="B30" i="7"/>
  <c r="B30" i="3"/>
  <c r="J26" i="3"/>
  <c r="K26" i="3" s="1"/>
  <c r="I26" i="3"/>
  <c r="L27" i="3"/>
  <c r="N20" i="26"/>
  <c r="L28" i="26" l="1"/>
  <c r="I27" i="26"/>
  <c r="J27" i="26"/>
  <c r="K27" i="26" s="1"/>
  <c r="BP27" i="26"/>
  <c r="BQ27" i="26" s="1"/>
  <c r="BN27" i="26"/>
  <c r="BO27" i="26" s="1"/>
  <c r="B30" i="28"/>
  <c r="BJ29" i="28"/>
  <c r="BP28" i="28"/>
  <c r="BQ28" i="28" s="1"/>
  <c r="BN28" i="28"/>
  <c r="BO28" i="28" s="1"/>
  <c r="N29" i="28"/>
  <c r="J28" i="28"/>
  <c r="K28" i="28" s="1"/>
  <c r="L29" i="28"/>
  <c r="I28" i="28"/>
  <c r="BN26" i="27"/>
  <c r="BO26" i="27" s="1"/>
  <c r="BP26" i="27"/>
  <c r="BQ26" i="27" s="1"/>
  <c r="L28" i="27"/>
  <c r="J27" i="27"/>
  <c r="K27" i="27" s="1"/>
  <c r="I27" i="27"/>
  <c r="B28" i="27"/>
  <c r="BJ27" i="27"/>
  <c r="N28" i="27"/>
  <c r="P28" i="27"/>
  <c r="P20" i="26"/>
  <c r="B28" i="26"/>
  <c r="BJ28" i="26" s="1"/>
  <c r="B32" i="25"/>
  <c r="BJ30" i="11"/>
  <c r="AV16" i="11"/>
  <c r="S2" i="11"/>
  <c r="B31" i="10"/>
  <c r="BJ30" i="10"/>
  <c r="B29" i="9"/>
  <c r="BJ28" i="9"/>
  <c r="B31" i="8"/>
  <c r="BJ30" i="8"/>
  <c r="BJ31" i="25"/>
  <c r="B31" i="7"/>
  <c r="B31" i="3"/>
  <c r="I27" i="3"/>
  <c r="L28" i="3"/>
  <c r="J27" i="3"/>
  <c r="K27" i="3" s="1"/>
  <c r="N21" i="26"/>
  <c r="BP28" i="26" l="1"/>
  <c r="BQ28" i="26" s="1"/>
  <c r="BN28" i="26"/>
  <c r="BO28" i="26" s="1"/>
  <c r="L29" i="26"/>
  <c r="J28" i="26"/>
  <c r="K28" i="26" s="1"/>
  <c r="I28" i="26"/>
  <c r="BP29" i="28"/>
  <c r="BQ29" i="28" s="1"/>
  <c r="BN29" i="28"/>
  <c r="BO29" i="28" s="1"/>
  <c r="B31" i="28"/>
  <c r="BJ30" i="28"/>
  <c r="N30" i="28"/>
  <c r="P29" i="28"/>
  <c r="J29" i="28"/>
  <c r="K29" i="28" s="1"/>
  <c r="I29" i="28"/>
  <c r="L30" i="28"/>
  <c r="B29" i="27"/>
  <c r="BJ28" i="27"/>
  <c r="L29" i="27"/>
  <c r="J28" i="27"/>
  <c r="K28" i="27" s="1"/>
  <c r="I28" i="27"/>
  <c r="N29" i="27"/>
  <c r="P29" i="27"/>
  <c r="BN27" i="27"/>
  <c r="BO27" i="27" s="1"/>
  <c r="BP27" i="27"/>
  <c r="BQ27" i="27" s="1"/>
  <c r="P21" i="26"/>
  <c r="B29" i="26"/>
  <c r="BJ29" i="26" s="1"/>
  <c r="B33" i="25"/>
  <c r="C6" i="11"/>
  <c r="D6" i="11" s="1"/>
  <c r="C7" i="11"/>
  <c r="D7" i="11" s="1"/>
  <c r="C5" i="11"/>
  <c r="D5" i="11" s="1"/>
  <c r="C8" i="11"/>
  <c r="D8" i="11" s="1"/>
  <c r="C9" i="11"/>
  <c r="D9" i="11" s="1"/>
  <c r="C10" i="11"/>
  <c r="D10" i="11" s="1"/>
  <c r="C11" i="11"/>
  <c r="D11" i="11" s="1"/>
  <c r="C4" i="11"/>
  <c r="D4" i="11" s="1"/>
  <c r="C3" i="11"/>
  <c r="D3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4" i="11"/>
  <c r="D24" i="11" s="1"/>
  <c r="C25" i="11"/>
  <c r="D25" i="11" s="1"/>
  <c r="C26" i="11"/>
  <c r="D26" i="11" s="1"/>
  <c r="C27" i="11"/>
  <c r="D27" i="11" s="1"/>
  <c r="C28" i="11"/>
  <c r="D28" i="11" s="1"/>
  <c r="C29" i="11"/>
  <c r="D29" i="11" s="1"/>
  <c r="AV15" i="11"/>
  <c r="AV14" i="11"/>
  <c r="C30" i="11"/>
  <c r="D30" i="11" s="1"/>
  <c r="B32" i="10"/>
  <c r="BJ31" i="10"/>
  <c r="B30" i="9"/>
  <c r="BJ29" i="9"/>
  <c r="B32" i="8"/>
  <c r="BJ31" i="8"/>
  <c r="BJ32" i="25"/>
  <c r="B32" i="7"/>
  <c r="B32" i="3"/>
  <c r="L29" i="3"/>
  <c r="J28" i="3"/>
  <c r="K28" i="3" s="1"/>
  <c r="I28" i="3"/>
  <c r="N22" i="26"/>
  <c r="P22" i="26" s="1"/>
  <c r="BP29" i="26" l="1"/>
  <c r="BQ29" i="26" s="1"/>
  <c r="BN29" i="26"/>
  <c r="BO29" i="26" s="1"/>
  <c r="L30" i="26"/>
  <c r="I29" i="26"/>
  <c r="J29" i="26"/>
  <c r="K29" i="26" s="1"/>
  <c r="BP30" i="28"/>
  <c r="BQ30" i="28" s="1"/>
  <c r="BN30" i="28"/>
  <c r="BO30" i="28" s="1"/>
  <c r="BJ31" i="28"/>
  <c r="B32" i="28"/>
  <c r="P31" i="28"/>
  <c r="N31" i="28"/>
  <c r="P30" i="28"/>
  <c r="J30" i="28"/>
  <c r="K30" i="28" s="1"/>
  <c r="L31" i="28"/>
  <c r="I30" i="28"/>
  <c r="N30" i="27"/>
  <c r="P30" i="27"/>
  <c r="L30" i="27"/>
  <c r="J29" i="27"/>
  <c r="K29" i="27" s="1"/>
  <c r="I29" i="27"/>
  <c r="BP28" i="27"/>
  <c r="BQ28" i="27" s="1"/>
  <c r="BN28" i="27"/>
  <c r="BO28" i="27" s="1"/>
  <c r="B30" i="27"/>
  <c r="BJ29" i="27"/>
  <c r="N23" i="26"/>
  <c r="P23" i="26" s="1"/>
  <c r="B30" i="26"/>
  <c r="BJ30" i="26" s="1"/>
  <c r="B34" i="25"/>
  <c r="F25" i="11"/>
  <c r="E25" i="11"/>
  <c r="E26" i="11"/>
  <c r="F26" i="11"/>
  <c r="E18" i="11"/>
  <c r="F18" i="11"/>
  <c r="E4" i="11"/>
  <c r="F4" i="11"/>
  <c r="F17" i="11"/>
  <c r="E17" i="11"/>
  <c r="E10" i="11"/>
  <c r="F10" i="11"/>
  <c r="E23" i="11"/>
  <c r="F23" i="11"/>
  <c r="E15" i="11"/>
  <c r="F15" i="11"/>
  <c r="F9" i="11"/>
  <c r="E9" i="11"/>
  <c r="E30" i="11"/>
  <c r="F30" i="11"/>
  <c r="E22" i="11"/>
  <c r="F22" i="11"/>
  <c r="E14" i="11"/>
  <c r="F14" i="11"/>
  <c r="E8" i="11"/>
  <c r="F8" i="11"/>
  <c r="E29" i="11"/>
  <c r="F29" i="11"/>
  <c r="E21" i="11"/>
  <c r="F21" i="11"/>
  <c r="E13" i="11"/>
  <c r="F13" i="11"/>
  <c r="E5" i="11"/>
  <c r="F5" i="11"/>
  <c r="E24" i="11"/>
  <c r="F24" i="11"/>
  <c r="E20" i="11"/>
  <c r="F20" i="11"/>
  <c r="E12" i="11"/>
  <c r="F12" i="11"/>
  <c r="F7" i="11"/>
  <c r="E7" i="11"/>
  <c r="E11" i="11"/>
  <c r="F11" i="11"/>
  <c r="E16" i="11"/>
  <c r="F16" i="11"/>
  <c r="E28" i="11"/>
  <c r="F28" i="11"/>
  <c r="E27" i="11"/>
  <c r="F27" i="11"/>
  <c r="E19" i="11"/>
  <c r="F19" i="11"/>
  <c r="F3" i="11"/>
  <c r="E3" i="11"/>
  <c r="E6" i="11"/>
  <c r="F6" i="11"/>
  <c r="B33" i="10"/>
  <c r="BJ32" i="10"/>
  <c r="B31" i="9"/>
  <c r="BJ30" i="9"/>
  <c r="B33" i="8"/>
  <c r="BJ32" i="8"/>
  <c r="BJ33" i="25"/>
  <c r="B33" i="7"/>
  <c r="B33" i="3"/>
  <c r="L30" i="3"/>
  <c r="J29" i="3"/>
  <c r="K29" i="3" s="1"/>
  <c r="I29" i="3"/>
  <c r="BP30" i="26" l="1"/>
  <c r="BQ30" i="26" s="1"/>
  <c r="BN30" i="26"/>
  <c r="BO30" i="26" s="1"/>
  <c r="L31" i="26"/>
  <c r="I30" i="26"/>
  <c r="J30" i="26"/>
  <c r="K30" i="26" s="1"/>
  <c r="B33" i="28"/>
  <c r="BJ32" i="28"/>
  <c r="BP31" i="28"/>
  <c r="BQ31" i="28" s="1"/>
  <c r="BN31" i="28"/>
  <c r="BO31" i="28" s="1"/>
  <c r="J31" i="28"/>
  <c r="K31" i="28" s="1"/>
  <c r="I31" i="28"/>
  <c r="L32" i="28"/>
  <c r="N32" i="28"/>
  <c r="P32" i="28" s="1"/>
  <c r="B31" i="27"/>
  <c r="BJ30" i="27"/>
  <c r="BP29" i="27"/>
  <c r="BQ29" i="27" s="1"/>
  <c r="BN29" i="27"/>
  <c r="BO29" i="27" s="1"/>
  <c r="L31" i="27"/>
  <c r="J30" i="27"/>
  <c r="K30" i="27" s="1"/>
  <c r="I30" i="27"/>
  <c r="N31" i="27"/>
  <c r="P31" i="27"/>
  <c r="N24" i="26"/>
  <c r="P24" i="26"/>
  <c r="B31" i="26"/>
  <c r="BJ31" i="26" s="1"/>
  <c r="B35" i="25"/>
  <c r="B34" i="10"/>
  <c r="BJ33" i="10"/>
  <c r="B32" i="9"/>
  <c r="BJ31" i="9"/>
  <c r="B34" i="8"/>
  <c r="BJ33" i="8"/>
  <c r="BJ34" i="25"/>
  <c r="B34" i="7"/>
  <c r="B34" i="3"/>
  <c r="L31" i="3"/>
  <c r="J30" i="3"/>
  <c r="K30" i="3" s="1"/>
  <c r="I30" i="3"/>
  <c r="BP31" i="26" l="1"/>
  <c r="BQ31" i="26" s="1"/>
  <c r="BN31" i="26"/>
  <c r="BO31" i="26" s="1"/>
  <c r="L32" i="26"/>
  <c r="J31" i="26"/>
  <c r="K31" i="26" s="1"/>
  <c r="I31" i="26"/>
  <c r="BN32" i="28"/>
  <c r="BO32" i="28" s="1"/>
  <c r="BP32" i="28"/>
  <c r="BQ32" i="28" s="1"/>
  <c r="BJ33" i="28"/>
  <c r="B34" i="28"/>
  <c r="L33" i="28"/>
  <c r="J32" i="28"/>
  <c r="K32" i="28" s="1"/>
  <c r="I32" i="28"/>
  <c r="N33" i="28"/>
  <c r="J31" i="27"/>
  <c r="K31" i="27" s="1"/>
  <c r="L32" i="27"/>
  <c r="I31" i="27"/>
  <c r="BP30" i="27"/>
  <c r="BQ30" i="27" s="1"/>
  <c r="BN30" i="27"/>
  <c r="BO30" i="27" s="1"/>
  <c r="N32" i="27"/>
  <c r="B32" i="27"/>
  <c r="BJ31" i="27"/>
  <c r="N25" i="26"/>
  <c r="B32" i="26"/>
  <c r="BJ32" i="26" s="1"/>
  <c r="B36" i="25"/>
  <c r="B35" i="10"/>
  <c r="BJ34" i="10"/>
  <c r="B33" i="9"/>
  <c r="BJ32" i="9"/>
  <c r="B35" i="8"/>
  <c r="BJ34" i="8"/>
  <c r="BJ35" i="25"/>
  <c r="B35" i="7"/>
  <c r="B35" i="3"/>
  <c r="L32" i="3"/>
  <c r="J31" i="3"/>
  <c r="K31" i="3" s="1"/>
  <c r="I31" i="3"/>
  <c r="L33" i="26" l="1"/>
  <c r="I32" i="26"/>
  <c r="J32" i="26"/>
  <c r="K32" i="26" s="1"/>
  <c r="BP32" i="26"/>
  <c r="BQ32" i="26" s="1"/>
  <c r="BN32" i="26"/>
  <c r="BO32" i="26" s="1"/>
  <c r="BJ34" i="28"/>
  <c r="B35" i="28"/>
  <c r="BP33" i="28"/>
  <c r="BQ33" i="28" s="1"/>
  <c r="BN33" i="28"/>
  <c r="BO33" i="28" s="1"/>
  <c r="P34" i="28"/>
  <c r="N34" i="28"/>
  <c r="P33" i="28"/>
  <c r="J33" i="28"/>
  <c r="K33" i="28" s="1"/>
  <c r="I33" i="28"/>
  <c r="L34" i="28"/>
  <c r="BJ32" i="27"/>
  <c r="B33" i="27"/>
  <c r="P33" i="27"/>
  <c r="N33" i="27"/>
  <c r="P32" i="27"/>
  <c r="BP31" i="27"/>
  <c r="BQ31" i="27" s="1"/>
  <c r="BN31" i="27"/>
  <c r="BO31" i="27" s="1"/>
  <c r="J32" i="27"/>
  <c r="K32" i="27" s="1"/>
  <c r="I32" i="27"/>
  <c r="L33" i="27"/>
  <c r="N26" i="26"/>
  <c r="P26" i="26"/>
  <c r="P25" i="26"/>
  <c r="B33" i="26"/>
  <c r="BJ33" i="26" s="1"/>
  <c r="B37" i="25"/>
  <c r="B36" i="10"/>
  <c r="BJ35" i="10"/>
  <c r="B34" i="9"/>
  <c r="BJ33" i="9"/>
  <c r="B36" i="8"/>
  <c r="BJ35" i="8"/>
  <c r="BJ36" i="25"/>
  <c r="B36" i="7"/>
  <c r="B36" i="3"/>
  <c r="J32" i="3"/>
  <c r="K32" i="3" s="1"/>
  <c r="I32" i="3"/>
  <c r="L33" i="3"/>
  <c r="L34" i="26" l="1"/>
  <c r="I33" i="26"/>
  <c r="J33" i="26"/>
  <c r="K33" i="26" s="1"/>
  <c r="BP33" i="26"/>
  <c r="BQ33" i="26" s="1"/>
  <c r="BN33" i="26"/>
  <c r="BO33" i="26" s="1"/>
  <c r="BJ35" i="28"/>
  <c r="B36" i="28"/>
  <c r="BN34" i="28"/>
  <c r="BO34" i="28" s="1"/>
  <c r="BP34" i="28"/>
  <c r="BQ34" i="28" s="1"/>
  <c r="I34" i="28"/>
  <c r="J34" i="28"/>
  <c r="K34" i="28" s="1"/>
  <c r="L35" i="28"/>
  <c r="N35" i="28"/>
  <c r="N34" i="27"/>
  <c r="J33" i="27"/>
  <c r="K33" i="27" s="1"/>
  <c r="I33" i="27"/>
  <c r="L34" i="27"/>
  <c r="B34" i="27"/>
  <c r="BJ33" i="27"/>
  <c r="BN32" i="27"/>
  <c r="BO32" i="27" s="1"/>
  <c r="BP32" i="27"/>
  <c r="BQ32" i="27" s="1"/>
  <c r="N27" i="26"/>
  <c r="P27" i="26"/>
  <c r="B34" i="26"/>
  <c r="BJ34" i="26" s="1"/>
  <c r="B38" i="25"/>
  <c r="B37" i="10"/>
  <c r="BJ36" i="10"/>
  <c r="B35" i="9"/>
  <c r="BJ34" i="9"/>
  <c r="B37" i="8"/>
  <c r="BJ36" i="8"/>
  <c r="BJ37" i="25"/>
  <c r="B37" i="7"/>
  <c r="B37" i="3"/>
  <c r="J33" i="3"/>
  <c r="K33" i="3" s="1"/>
  <c r="I33" i="3"/>
  <c r="L34" i="3"/>
  <c r="BP34" i="26" l="1"/>
  <c r="BQ34" i="26" s="1"/>
  <c r="BN34" i="26"/>
  <c r="BO34" i="26" s="1"/>
  <c r="L35" i="26"/>
  <c r="J34" i="26"/>
  <c r="K34" i="26" s="1"/>
  <c r="I34" i="26"/>
  <c r="BJ36" i="28"/>
  <c r="B37" i="28"/>
  <c r="BN35" i="28"/>
  <c r="BO35" i="28" s="1"/>
  <c r="BP35" i="28"/>
  <c r="BQ35" i="28" s="1"/>
  <c r="I35" i="28"/>
  <c r="J35" i="28"/>
  <c r="K35" i="28" s="1"/>
  <c r="L36" i="28"/>
  <c r="N36" i="28"/>
  <c r="P35" i="28"/>
  <c r="B35" i="27"/>
  <c r="BJ34" i="27"/>
  <c r="I34" i="27"/>
  <c r="J34" i="27"/>
  <c r="K34" i="27" s="1"/>
  <c r="L35" i="27"/>
  <c r="BP33" i="27"/>
  <c r="BQ33" i="27" s="1"/>
  <c r="BN33" i="27"/>
  <c r="BO33" i="27" s="1"/>
  <c r="N35" i="27"/>
  <c r="P35" i="27"/>
  <c r="P34" i="27"/>
  <c r="N28" i="26"/>
  <c r="P28" i="26"/>
  <c r="B35" i="26"/>
  <c r="BJ35" i="26" s="1"/>
  <c r="B39" i="25"/>
  <c r="B38" i="10"/>
  <c r="BJ37" i="10"/>
  <c r="B36" i="9"/>
  <c r="BJ35" i="9"/>
  <c r="B38" i="8"/>
  <c r="BJ37" i="8"/>
  <c r="BJ38" i="25"/>
  <c r="B38" i="7"/>
  <c r="B38" i="3"/>
  <c r="J34" i="3"/>
  <c r="K34" i="3" s="1"/>
  <c r="I34" i="3"/>
  <c r="L35" i="3"/>
  <c r="BP35" i="26" l="1"/>
  <c r="BQ35" i="26" s="1"/>
  <c r="BN35" i="26"/>
  <c r="BO35" i="26" s="1"/>
  <c r="L36" i="26"/>
  <c r="I35" i="26"/>
  <c r="J35" i="26"/>
  <c r="K35" i="26" s="1"/>
  <c r="BJ37" i="28"/>
  <c r="B38" i="28"/>
  <c r="BP36" i="28"/>
  <c r="BQ36" i="28" s="1"/>
  <c r="BN36" i="28"/>
  <c r="BO36" i="28" s="1"/>
  <c r="I36" i="28"/>
  <c r="L37" i="28"/>
  <c r="J36" i="28"/>
  <c r="K36" i="28" s="1"/>
  <c r="N37" i="28"/>
  <c r="P36" i="28"/>
  <c r="B36" i="27"/>
  <c r="BJ35" i="27"/>
  <c r="L36" i="27"/>
  <c r="I35" i="27"/>
  <c r="J35" i="27"/>
  <c r="K35" i="27" s="1"/>
  <c r="BN34" i="27"/>
  <c r="BO34" i="27" s="1"/>
  <c r="BP34" i="27"/>
  <c r="BQ34" i="27" s="1"/>
  <c r="N36" i="27"/>
  <c r="P36" i="27"/>
  <c r="N29" i="26"/>
  <c r="P29" i="26"/>
  <c r="B36" i="26"/>
  <c r="BJ36" i="26" s="1"/>
  <c r="B40" i="25"/>
  <c r="B39" i="10"/>
  <c r="BJ38" i="10"/>
  <c r="B37" i="9"/>
  <c r="BJ36" i="9"/>
  <c r="B39" i="8"/>
  <c r="BJ38" i="8"/>
  <c r="BJ39" i="25"/>
  <c r="B39" i="7"/>
  <c r="B39" i="3"/>
  <c r="I35" i="3"/>
  <c r="L36" i="3"/>
  <c r="J35" i="3"/>
  <c r="K35" i="3" s="1"/>
  <c r="BP36" i="26" l="1"/>
  <c r="BQ36" i="26" s="1"/>
  <c r="BN36" i="26"/>
  <c r="BO36" i="26" s="1"/>
  <c r="L37" i="26"/>
  <c r="I36" i="26"/>
  <c r="J36" i="26"/>
  <c r="K36" i="26" s="1"/>
  <c r="BJ38" i="28"/>
  <c r="B39" i="28"/>
  <c r="BN37" i="28"/>
  <c r="BO37" i="28" s="1"/>
  <c r="BP37" i="28"/>
  <c r="BQ37" i="28" s="1"/>
  <c r="N38" i="28"/>
  <c r="L38" i="28"/>
  <c r="I37" i="28"/>
  <c r="J37" i="28"/>
  <c r="K37" i="28" s="1"/>
  <c r="P37" i="28"/>
  <c r="L37" i="27"/>
  <c r="J36" i="27"/>
  <c r="K36" i="27" s="1"/>
  <c r="I36" i="27"/>
  <c r="BN35" i="27"/>
  <c r="BO35" i="27" s="1"/>
  <c r="BP35" i="27"/>
  <c r="BQ35" i="27" s="1"/>
  <c r="N37" i="27"/>
  <c r="P37" i="27" s="1"/>
  <c r="B37" i="27"/>
  <c r="BJ36" i="27"/>
  <c r="N30" i="26"/>
  <c r="N31" i="26" s="1"/>
  <c r="B37" i="26"/>
  <c r="BJ37" i="26" s="1"/>
  <c r="B41" i="25"/>
  <c r="B40" i="10"/>
  <c r="BJ39" i="10"/>
  <c r="B38" i="9"/>
  <c r="BJ37" i="9"/>
  <c r="B40" i="8"/>
  <c r="BJ39" i="8"/>
  <c r="BJ40" i="25"/>
  <c r="B40" i="7"/>
  <c r="B40" i="3"/>
  <c r="L37" i="3"/>
  <c r="J36" i="3"/>
  <c r="K36" i="3" s="1"/>
  <c r="I36" i="3"/>
  <c r="L38" i="26" l="1"/>
  <c r="J37" i="26"/>
  <c r="K37" i="26" s="1"/>
  <c r="I37" i="26"/>
  <c r="BP37" i="26"/>
  <c r="BQ37" i="26" s="1"/>
  <c r="BN37" i="26"/>
  <c r="BO37" i="26" s="1"/>
  <c r="B40" i="28"/>
  <c r="BJ39" i="28"/>
  <c r="BP38" i="28"/>
  <c r="BQ38" i="28" s="1"/>
  <c r="BN38" i="28"/>
  <c r="BO38" i="28" s="1"/>
  <c r="L39" i="28"/>
  <c r="J38" i="28"/>
  <c r="K38" i="28" s="1"/>
  <c r="I38" i="28"/>
  <c r="N39" i="28"/>
  <c r="P38" i="28"/>
  <c r="L38" i="27"/>
  <c r="J37" i="27"/>
  <c r="K37" i="27" s="1"/>
  <c r="I37" i="27"/>
  <c r="B38" i="27"/>
  <c r="BJ37" i="27"/>
  <c r="N38" i="27"/>
  <c r="P38" i="27"/>
  <c r="BN36" i="27"/>
  <c r="BO36" i="27" s="1"/>
  <c r="BP36" i="27"/>
  <c r="BQ36" i="27" s="1"/>
  <c r="P31" i="26"/>
  <c r="N32" i="26"/>
  <c r="P30" i="26"/>
  <c r="B38" i="26"/>
  <c r="BJ38" i="26" s="1"/>
  <c r="B42" i="25"/>
  <c r="B41" i="10"/>
  <c r="BJ40" i="10"/>
  <c r="B39" i="9"/>
  <c r="BJ38" i="9"/>
  <c r="B41" i="8"/>
  <c r="BJ40" i="8"/>
  <c r="BJ41" i="25"/>
  <c r="B41" i="7"/>
  <c r="B41" i="3"/>
  <c r="L38" i="3"/>
  <c r="J37" i="3"/>
  <c r="K37" i="3" s="1"/>
  <c r="I37" i="3"/>
  <c r="BP38" i="26" l="1"/>
  <c r="BQ38" i="26" s="1"/>
  <c r="BN38" i="26"/>
  <c r="BO38" i="26" s="1"/>
  <c r="L39" i="26"/>
  <c r="I38" i="26"/>
  <c r="J38" i="26"/>
  <c r="K38" i="26" s="1"/>
  <c r="BN39" i="28"/>
  <c r="BO39" i="28" s="1"/>
  <c r="BP39" i="28"/>
  <c r="BQ39" i="28" s="1"/>
  <c r="BJ40" i="28"/>
  <c r="B41" i="28"/>
  <c r="N40" i="28"/>
  <c r="P39" i="28"/>
  <c r="L40" i="28"/>
  <c r="J39" i="28"/>
  <c r="K39" i="28" s="1"/>
  <c r="I39" i="28"/>
  <c r="N39" i="27"/>
  <c r="P39" i="27" s="1"/>
  <c r="BP37" i="27"/>
  <c r="BQ37" i="27" s="1"/>
  <c r="BN37" i="27"/>
  <c r="BO37" i="27" s="1"/>
  <c r="BJ38" i="27"/>
  <c r="B39" i="27"/>
  <c r="J38" i="27"/>
  <c r="K38" i="27" s="1"/>
  <c r="L39" i="27"/>
  <c r="I38" i="27"/>
  <c r="P32" i="26"/>
  <c r="N33" i="26"/>
  <c r="B39" i="26"/>
  <c r="BJ39" i="26" s="1"/>
  <c r="B43" i="25"/>
  <c r="B42" i="10"/>
  <c r="BJ41" i="10"/>
  <c r="B40" i="9"/>
  <c r="BJ39" i="9"/>
  <c r="B42" i="8"/>
  <c r="BJ41" i="8"/>
  <c r="BJ42" i="25"/>
  <c r="B42" i="7"/>
  <c r="B42" i="3"/>
  <c r="L39" i="3"/>
  <c r="J38" i="3"/>
  <c r="K38" i="3" s="1"/>
  <c r="I38" i="3"/>
  <c r="L40" i="26" l="1"/>
  <c r="I39" i="26"/>
  <c r="J39" i="26"/>
  <c r="K39" i="26" s="1"/>
  <c r="BP39" i="26"/>
  <c r="BQ39" i="26" s="1"/>
  <c r="BN39" i="26"/>
  <c r="BO39" i="26" s="1"/>
  <c r="BJ41" i="28"/>
  <c r="B42" i="28"/>
  <c r="BP40" i="28"/>
  <c r="BQ40" i="28" s="1"/>
  <c r="BN40" i="28"/>
  <c r="BO40" i="28" s="1"/>
  <c r="J40" i="28"/>
  <c r="K40" i="28" s="1"/>
  <c r="I40" i="28"/>
  <c r="L41" i="28"/>
  <c r="N41" i="28"/>
  <c r="P41" i="28" s="1"/>
  <c r="P40" i="28"/>
  <c r="BP38" i="27"/>
  <c r="BQ38" i="27" s="1"/>
  <c r="BN38" i="27"/>
  <c r="BO38" i="27" s="1"/>
  <c r="L40" i="27"/>
  <c r="I39" i="27"/>
  <c r="J39" i="27"/>
  <c r="K39" i="27" s="1"/>
  <c r="B40" i="27"/>
  <c r="BJ39" i="27"/>
  <c r="N40" i="27"/>
  <c r="P33" i="26"/>
  <c r="N34" i="26"/>
  <c r="B40" i="26"/>
  <c r="BJ40" i="26" s="1"/>
  <c r="B44" i="25"/>
  <c r="B43" i="10"/>
  <c r="BJ42" i="10"/>
  <c r="B41" i="9"/>
  <c r="BJ40" i="9"/>
  <c r="B43" i="8"/>
  <c r="BJ42" i="8"/>
  <c r="BJ43" i="25"/>
  <c r="B43" i="7"/>
  <c r="B43" i="3"/>
  <c r="L40" i="3"/>
  <c r="J39" i="3"/>
  <c r="K39" i="3" s="1"/>
  <c r="I39" i="3"/>
  <c r="BP40" i="26" l="1"/>
  <c r="BQ40" i="26" s="1"/>
  <c r="BN40" i="26"/>
  <c r="BO40" i="26" s="1"/>
  <c r="L41" i="26"/>
  <c r="J40" i="26"/>
  <c r="K40" i="26" s="1"/>
  <c r="I40" i="26"/>
  <c r="BP41" i="28"/>
  <c r="BQ41" i="28" s="1"/>
  <c r="BN41" i="28"/>
  <c r="BO41" i="28" s="1"/>
  <c r="BJ42" i="28"/>
  <c r="B43" i="28"/>
  <c r="J41" i="28"/>
  <c r="K41" i="28" s="1"/>
  <c r="I41" i="28"/>
  <c r="L42" i="28"/>
  <c r="N42" i="28"/>
  <c r="P42" i="28" s="1"/>
  <c r="B41" i="27"/>
  <c r="BJ40" i="27"/>
  <c r="L41" i="27"/>
  <c r="J40" i="27"/>
  <c r="K40" i="27" s="1"/>
  <c r="I40" i="27"/>
  <c r="P41" i="27"/>
  <c r="N41" i="27"/>
  <c r="P40" i="27"/>
  <c r="BP39" i="27"/>
  <c r="BQ39" i="27" s="1"/>
  <c r="BN39" i="27"/>
  <c r="BO39" i="27" s="1"/>
  <c r="P34" i="26"/>
  <c r="N35" i="26"/>
  <c r="B41" i="26"/>
  <c r="BJ41" i="26" s="1"/>
  <c r="B45" i="25"/>
  <c r="B44" i="10"/>
  <c r="BJ43" i="10"/>
  <c r="B42" i="9"/>
  <c r="BJ41" i="9"/>
  <c r="B44" i="8"/>
  <c r="BJ43" i="8"/>
  <c r="BJ44" i="25"/>
  <c r="B44" i="7"/>
  <c r="B44" i="3"/>
  <c r="J40" i="3"/>
  <c r="K40" i="3" s="1"/>
  <c r="I40" i="3"/>
  <c r="L41" i="3"/>
  <c r="BP41" i="26" l="1"/>
  <c r="BQ41" i="26" s="1"/>
  <c r="BN41" i="26"/>
  <c r="BO41" i="26" s="1"/>
  <c r="L42" i="26"/>
  <c r="I41" i="26"/>
  <c r="J41" i="26"/>
  <c r="K41" i="26" s="1"/>
  <c r="BJ43" i="28"/>
  <c r="B44" i="28"/>
  <c r="BP42" i="28"/>
  <c r="BQ42" i="28" s="1"/>
  <c r="BN42" i="28"/>
  <c r="BO42" i="28" s="1"/>
  <c r="L43" i="28"/>
  <c r="I42" i="28"/>
  <c r="J42" i="28"/>
  <c r="K42" i="28" s="1"/>
  <c r="N43" i="28"/>
  <c r="P43" i="28" s="1"/>
  <c r="N42" i="27"/>
  <c r="P42" i="27"/>
  <c r="L42" i="27"/>
  <c r="J41" i="27"/>
  <c r="K41" i="27" s="1"/>
  <c r="I41" i="27"/>
  <c r="BP40" i="27"/>
  <c r="BQ40" i="27" s="1"/>
  <c r="BN40" i="27"/>
  <c r="BO40" i="27" s="1"/>
  <c r="BJ41" i="27"/>
  <c r="B42" i="27"/>
  <c r="P35" i="26"/>
  <c r="N36" i="26"/>
  <c r="P36" i="26"/>
  <c r="B42" i="26"/>
  <c r="BJ42" i="26" s="1"/>
  <c r="B46" i="25"/>
  <c r="B45" i="10"/>
  <c r="BJ44" i="10"/>
  <c r="B43" i="9"/>
  <c r="BJ42" i="9"/>
  <c r="B45" i="8"/>
  <c r="BJ44" i="8"/>
  <c r="BJ45" i="25"/>
  <c r="B45" i="7"/>
  <c r="B45" i="3"/>
  <c r="J41" i="3"/>
  <c r="K41" i="3" s="1"/>
  <c r="I41" i="3"/>
  <c r="L42" i="3"/>
  <c r="BP42" i="26" l="1"/>
  <c r="BQ42" i="26" s="1"/>
  <c r="BN42" i="26"/>
  <c r="BO42" i="26" s="1"/>
  <c r="L43" i="26"/>
  <c r="I42" i="26"/>
  <c r="J42" i="26"/>
  <c r="K42" i="26" s="1"/>
  <c r="B45" i="28"/>
  <c r="BJ44" i="28"/>
  <c r="BP43" i="28"/>
  <c r="BQ43" i="28" s="1"/>
  <c r="BN43" i="28"/>
  <c r="BO43" i="28" s="1"/>
  <c r="N44" i="28"/>
  <c r="P44" i="28"/>
  <c r="L44" i="28"/>
  <c r="J43" i="28"/>
  <c r="K43" i="28" s="1"/>
  <c r="I43" i="28"/>
  <c r="L43" i="27"/>
  <c r="J42" i="27"/>
  <c r="K42" i="27" s="1"/>
  <c r="I42" i="27"/>
  <c r="BJ42" i="27"/>
  <c r="B43" i="27"/>
  <c r="BN41" i="27"/>
  <c r="BO41" i="27" s="1"/>
  <c r="BP41" i="27"/>
  <c r="BQ41" i="27" s="1"/>
  <c r="N43" i="27"/>
  <c r="N37" i="26"/>
  <c r="B43" i="26"/>
  <c r="BJ43" i="26" s="1"/>
  <c r="B47" i="25"/>
  <c r="B46" i="10"/>
  <c r="BJ45" i="10"/>
  <c r="B44" i="9"/>
  <c r="BJ43" i="9"/>
  <c r="B46" i="8"/>
  <c r="BJ45" i="8"/>
  <c r="BJ46" i="25"/>
  <c r="B46" i="7"/>
  <c r="B46" i="3"/>
  <c r="J42" i="3"/>
  <c r="K42" i="3" s="1"/>
  <c r="I42" i="3"/>
  <c r="L43" i="3"/>
  <c r="L44" i="26" l="1"/>
  <c r="I43" i="26"/>
  <c r="J43" i="26"/>
  <c r="K43" i="26" s="1"/>
  <c r="BP43" i="26"/>
  <c r="BQ43" i="26" s="1"/>
  <c r="BN43" i="26"/>
  <c r="BO43" i="26" s="1"/>
  <c r="BP44" i="28"/>
  <c r="BQ44" i="28" s="1"/>
  <c r="BN44" i="28"/>
  <c r="BO44" i="28" s="1"/>
  <c r="BJ45" i="28"/>
  <c r="B46" i="28"/>
  <c r="J44" i="28"/>
  <c r="K44" i="28" s="1"/>
  <c r="I44" i="28"/>
  <c r="L45" i="28"/>
  <c r="N45" i="28"/>
  <c r="P45" i="28" s="1"/>
  <c r="B44" i="27"/>
  <c r="BJ43" i="27"/>
  <c r="BP42" i="27"/>
  <c r="BQ42" i="27" s="1"/>
  <c r="BN42" i="27"/>
  <c r="BO42" i="27" s="1"/>
  <c r="N44" i="27"/>
  <c r="P44" i="27" s="1"/>
  <c r="P43" i="27"/>
  <c r="J43" i="27"/>
  <c r="K43" i="27" s="1"/>
  <c r="L44" i="27"/>
  <c r="I43" i="27"/>
  <c r="N38" i="26"/>
  <c r="P37" i="26"/>
  <c r="B44" i="26"/>
  <c r="BJ44" i="26" s="1"/>
  <c r="B48" i="25"/>
  <c r="B47" i="10"/>
  <c r="BJ46" i="10"/>
  <c r="B45" i="9"/>
  <c r="BJ44" i="9"/>
  <c r="B47" i="8"/>
  <c r="BJ46" i="8"/>
  <c r="BJ47" i="25"/>
  <c r="B47" i="7"/>
  <c r="B47" i="3"/>
  <c r="I43" i="3"/>
  <c r="L44" i="3"/>
  <c r="J43" i="3"/>
  <c r="K43" i="3" s="1"/>
  <c r="BP44" i="26" l="1"/>
  <c r="BQ44" i="26" s="1"/>
  <c r="BN44" i="26"/>
  <c r="BO44" i="26" s="1"/>
  <c r="L45" i="26"/>
  <c r="J44" i="26"/>
  <c r="K44" i="26" s="1"/>
  <c r="I44" i="26"/>
  <c r="BJ46" i="28"/>
  <c r="B47" i="28"/>
  <c r="BP45" i="28"/>
  <c r="BQ45" i="28" s="1"/>
  <c r="BN45" i="28"/>
  <c r="BO45" i="28" s="1"/>
  <c r="J45" i="28"/>
  <c r="K45" i="28" s="1"/>
  <c r="L46" i="28"/>
  <c r="I45" i="28"/>
  <c r="N46" i="28"/>
  <c r="J44" i="27"/>
  <c r="K44" i="27" s="1"/>
  <c r="I44" i="27"/>
  <c r="L45" i="27"/>
  <c r="BP43" i="27"/>
  <c r="BQ43" i="27" s="1"/>
  <c r="BN43" i="27"/>
  <c r="BO43" i="27" s="1"/>
  <c r="N45" i="27"/>
  <c r="P45" i="27" s="1"/>
  <c r="BJ44" i="27"/>
  <c r="B45" i="27"/>
  <c r="N39" i="26"/>
  <c r="P39" i="26"/>
  <c r="P38" i="26"/>
  <c r="B45" i="26"/>
  <c r="BJ45" i="26" s="1"/>
  <c r="B49" i="25"/>
  <c r="B48" i="10"/>
  <c r="BJ47" i="10"/>
  <c r="B46" i="9"/>
  <c r="BJ45" i="9"/>
  <c r="B48" i="8"/>
  <c r="BJ47" i="8"/>
  <c r="BJ48" i="25"/>
  <c r="B48" i="7"/>
  <c r="B48" i="3"/>
  <c r="L45" i="3"/>
  <c r="I44" i="3"/>
  <c r="J44" i="3"/>
  <c r="K44" i="3" s="1"/>
  <c r="BP45" i="26" l="1"/>
  <c r="BQ45" i="26" s="1"/>
  <c r="BN45" i="26"/>
  <c r="BO45" i="26" s="1"/>
  <c r="L46" i="26"/>
  <c r="I45" i="26"/>
  <c r="J45" i="26"/>
  <c r="K45" i="26" s="1"/>
  <c r="BJ47" i="28"/>
  <c r="B48" i="28"/>
  <c r="BP46" i="28"/>
  <c r="BQ46" i="28" s="1"/>
  <c r="BN46" i="28"/>
  <c r="BO46" i="28" s="1"/>
  <c r="N47" i="28"/>
  <c r="L47" i="28"/>
  <c r="J46" i="28"/>
  <c r="K46" i="28" s="1"/>
  <c r="I46" i="28"/>
  <c r="P46" i="28"/>
  <c r="BP44" i="27"/>
  <c r="BQ44" i="27" s="1"/>
  <c r="BN44" i="27"/>
  <c r="BO44" i="27" s="1"/>
  <c r="N46" i="27"/>
  <c r="B46" i="27"/>
  <c r="BJ45" i="27"/>
  <c r="L46" i="27"/>
  <c r="I45" i="27"/>
  <c r="J45" i="27"/>
  <c r="K45" i="27" s="1"/>
  <c r="N40" i="26"/>
  <c r="B46" i="26"/>
  <c r="BJ46" i="26" s="1"/>
  <c r="B50" i="25"/>
  <c r="B49" i="10"/>
  <c r="BJ48" i="10"/>
  <c r="B47" i="9"/>
  <c r="BJ46" i="9"/>
  <c r="B49" i="8"/>
  <c r="BJ48" i="8"/>
  <c r="BJ49" i="25"/>
  <c r="B49" i="7"/>
  <c r="L46" i="3"/>
  <c r="J45" i="3"/>
  <c r="K45" i="3" s="1"/>
  <c r="I45" i="3"/>
  <c r="L47" i="26" l="1"/>
  <c r="I46" i="26"/>
  <c r="J46" i="26"/>
  <c r="K46" i="26" s="1"/>
  <c r="BP46" i="26"/>
  <c r="BQ46" i="26" s="1"/>
  <c r="BN46" i="26"/>
  <c r="BO46" i="26" s="1"/>
  <c r="BJ48" i="28"/>
  <c r="B49" i="28"/>
  <c r="BP47" i="28"/>
  <c r="BQ47" i="28" s="1"/>
  <c r="BN47" i="28"/>
  <c r="BO47" i="28" s="1"/>
  <c r="J47" i="28"/>
  <c r="K47" i="28" s="1"/>
  <c r="I47" i="28"/>
  <c r="L48" i="28"/>
  <c r="N48" i="28"/>
  <c r="P47" i="28"/>
  <c r="BP45" i="27"/>
  <c r="BQ45" i="27" s="1"/>
  <c r="BN45" i="27"/>
  <c r="BO45" i="27" s="1"/>
  <c r="B47" i="27"/>
  <c r="BJ46" i="27"/>
  <c r="N47" i="27"/>
  <c r="P47" i="27" s="1"/>
  <c r="P46" i="27"/>
  <c r="L47" i="27"/>
  <c r="J46" i="27"/>
  <c r="K46" i="27" s="1"/>
  <c r="I46" i="27"/>
  <c r="N41" i="26"/>
  <c r="P41" i="26" s="1"/>
  <c r="P40" i="26"/>
  <c r="B47" i="26"/>
  <c r="BJ47" i="26" s="1"/>
  <c r="B51" i="25"/>
  <c r="B50" i="10"/>
  <c r="BJ49" i="10"/>
  <c r="B48" i="9"/>
  <c r="BJ47" i="9"/>
  <c r="B50" i="8"/>
  <c r="BJ49" i="8"/>
  <c r="BJ50" i="25"/>
  <c r="B50" i="7"/>
  <c r="L47" i="3"/>
  <c r="J46" i="3"/>
  <c r="K46" i="3" s="1"/>
  <c r="I46" i="3"/>
  <c r="BP47" i="26" l="1"/>
  <c r="BQ47" i="26" s="1"/>
  <c r="BN47" i="26"/>
  <c r="BO47" i="26" s="1"/>
  <c r="L48" i="26"/>
  <c r="J47" i="26"/>
  <c r="K47" i="26" s="1"/>
  <c r="I47" i="26"/>
  <c r="B50" i="28"/>
  <c r="BJ49" i="28"/>
  <c r="BP48" i="28"/>
  <c r="BQ48" i="28" s="1"/>
  <c r="BN48" i="28"/>
  <c r="BO48" i="28" s="1"/>
  <c r="N49" i="28"/>
  <c r="I48" i="28"/>
  <c r="L49" i="28"/>
  <c r="J48" i="28"/>
  <c r="K48" i="28" s="1"/>
  <c r="P48" i="28"/>
  <c r="BJ47" i="27"/>
  <c r="B48" i="27"/>
  <c r="N48" i="27"/>
  <c r="P48" i="27" s="1"/>
  <c r="BN46" i="27"/>
  <c r="BO46" i="27" s="1"/>
  <c r="BP46" i="27"/>
  <c r="BQ46" i="27" s="1"/>
  <c r="J47" i="27"/>
  <c r="K47" i="27" s="1"/>
  <c r="L48" i="27"/>
  <c r="I47" i="27"/>
  <c r="N42" i="26"/>
  <c r="B48" i="26"/>
  <c r="BJ48" i="26" s="1"/>
  <c r="B52" i="25"/>
  <c r="B51" i="10"/>
  <c r="BJ50" i="10"/>
  <c r="B49" i="9"/>
  <c r="BJ48" i="9"/>
  <c r="B51" i="8"/>
  <c r="BJ50" i="8"/>
  <c r="BJ51" i="25"/>
  <c r="B51" i="7"/>
  <c r="L48" i="3"/>
  <c r="J47" i="3"/>
  <c r="K47" i="3" s="1"/>
  <c r="I47" i="3"/>
  <c r="L49" i="26" l="1"/>
  <c r="I48" i="26"/>
  <c r="J48" i="26"/>
  <c r="K48" i="26" s="1"/>
  <c r="BP48" i="26"/>
  <c r="BQ48" i="26" s="1"/>
  <c r="BN48" i="26"/>
  <c r="BO48" i="26" s="1"/>
  <c r="BN49" i="28"/>
  <c r="BO49" i="28" s="1"/>
  <c r="BP49" i="28"/>
  <c r="BQ49" i="28" s="1"/>
  <c r="B51" i="28"/>
  <c r="BJ50" i="28"/>
  <c r="N50" i="28"/>
  <c r="J49" i="28"/>
  <c r="K49" i="28" s="1"/>
  <c r="L50" i="28"/>
  <c r="I49" i="28"/>
  <c r="P49" i="28"/>
  <c r="N49" i="27"/>
  <c r="P49" i="27" s="1"/>
  <c r="B49" i="27"/>
  <c r="BJ48" i="27"/>
  <c r="J48" i="27"/>
  <c r="K48" i="27" s="1"/>
  <c r="I48" i="27"/>
  <c r="L49" i="27"/>
  <c r="BN47" i="27"/>
  <c r="BO47" i="27" s="1"/>
  <c r="BP47" i="27"/>
  <c r="BQ47" i="27" s="1"/>
  <c r="N43" i="26"/>
  <c r="P43" i="26" s="1"/>
  <c r="P42" i="26"/>
  <c r="B49" i="26"/>
  <c r="BJ49" i="26" s="1"/>
  <c r="B53" i="25"/>
  <c r="B52" i="10"/>
  <c r="BJ51" i="10"/>
  <c r="B50" i="9"/>
  <c r="BJ49" i="9"/>
  <c r="B52" i="8"/>
  <c r="BJ51" i="8"/>
  <c r="BJ52" i="25"/>
  <c r="B52" i="7"/>
  <c r="J48" i="3"/>
  <c r="K48" i="3" s="1"/>
  <c r="I48" i="3"/>
  <c r="L49" i="3"/>
  <c r="BP49" i="26" l="1"/>
  <c r="BQ49" i="26" s="1"/>
  <c r="BN49" i="26"/>
  <c r="BO49" i="26" s="1"/>
  <c r="L50" i="26"/>
  <c r="I49" i="26"/>
  <c r="J49" i="26"/>
  <c r="K49" i="26" s="1"/>
  <c r="BP50" i="28"/>
  <c r="BQ50" i="28" s="1"/>
  <c r="BN50" i="28"/>
  <c r="BO50" i="28" s="1"/>
  <c r="BJ51" i="28"/>
  <c r="B52" i="28"/>
  <c r="L51" i="28"/>
  <c r="J50" i="28"/>
  <c r="K50" i="28" s="1"/>
  <c r="I50" i="28"/>
  <c r="N51" i="28"/>
  <c r="P50" i="28"/>
  <c r="BP48" i="27"/>
  <c r="BQ48" i="27" s="1"/>
  <c r="BN48" i="27"/>
  <c r="BO48" i="27" s="1"/>
  <c r="L50" i="27"/>
  <c r="I49" i="27"/>
  <c r="J49" i="27"/>
  <c r="K49" i="27" s="1"/>
  <c r="B50" i="27"/>
  <c r="BJ49" i="27"/>
  <c r="P50" i="27"/>
  <c r="N50" i="27"/>
  <c r="N44" i="26"/>
  <c r="B50" i="26"/>
  <c r="BJ50" i="26" s="1"/>
  <c r="B54" i="25"/>
  <c r="B53" i="10"/>
  <c r="BJ52" i="10"/>
  <c r="B51" i="9"/>
  <c r="BJ50" i="9"/>
  <c r="B53" i="8"/>
  <c r="BJ52" i="8"/>
  <c r="BJ53" i="25"/>
  <c r="B53" i="7"/>
  <c r="J49" i="3"/>
  <c r="K49" i="3" s="1"/>
  <c r="I49" i="3"/>
  <c r="L50" i="3"/>
  <c r="BJ49" i="3"/>
  <c r="L51" i="26" l="1"/>
  <c r="J50" i="26"/>
  <c r="K50" i="26" s="1"/>
  <c r="I50" i="26"/>
  <c r="BP50" i="26"/>
  <c r="BQ50" i="26" s="1"/>
  <c r="BN50" i="26"/>
  <c r="BO50" i="26" s="1"/>
  <c r="BP51" i="28"/>
  <c r="BQ51" i="28" s="1"/>
  <c r="BN51" i="28"/>
  <c r="BO51" i="28" s="1"/>
  <c r="BJ52" i="28"/>
  <c r="B53" i="28"/>
  <c r="N52" i="28"/>
  <c r="P51" i="28"/>
  <c r="J51" i="28"/>
  <c r="K51" i="28" s="1"/>
  <c r="I51" i="28"/>
  <c r="L52" i="28"/>
  <c r="BP49" i="27"/>
  <c r="BQ49" i="27" s="1"/>
  <c r="BN49" i="27"/>
  <c r="BO49" i="27" s="1"/>
  <c r="BJ50" i="27"/>
  <c r="B51" i="27"/>
  <c r="J50" i="27"/>
  <c r="K50" i="27" s="1"/>
  <c r="I50" i="27"/>
  <c r="L51" i="27"/>
  <c r="N51" i="27"/>
  <c r="P51" i="27"/>
  <c r="N45" i="26"/>
  <c r="P45" i="26" s="1"/>
  <c r="P44" i="26"/>
  <c r="B51" i="26"/>
  <c r="BJ51" i="26" s="1"/>
  <c r="B55" i="25"/>
  <c r="B54" i="10"/>
  <c r="BJ53" i="10"/>
  <c r="B52" i="9"/>
  <c r="BJ51" i="9"/>
  <c r="B54" i="8"/>
  <c r="BJ53" i="8"/>
  <c r="BJ54" i="25"/>
  <c r="B54" i="7"/>
  <c r="BP49" i="3"/>
  <c r="BQ49" i="3" s="1"/>
  <c r="BN49" i="3"/>
  <c r="BO49" i="3" s="1"/>
  <c r="J50" i="3"/>
  <c r="K50" i="3" s="1"/>
  <c r="I50" i="3"/>
  <c r="L51" i="3"/>
  <c r="BJ50" i="3"/>
  <c r="BP51" i="26" l="1"/>
  <c r="BQ51" i="26" s="1"/>
  <c r="BN51" i="26"/>
  <c r="BO51" i="26" s="1"/>
  <c r="L52" i="26"/>
  <c r="I51" i="26"/>
  <c r="J51" i="26"/>
  <c r="K51" i="26" s="1"/>
  <c r="BN52" i="28"/>
  <c r="BO52" i="28" s="1"/>
  <c r="BP52" i="28"/>
  <c r="BQ52" i="28" s="1"/>
  <c r="B54" i="28"/>
  <c r="BJ53" i="28"/>
  <c r="J52" i="28"/>
  <c r="K52" i="28" s="1"/>
  <c r="L53" i="28"/>
  <c r="I52" i="28"/>
  <c r="N53" i="28"/>
  <c r="P53" i="28"/>
  <c r="P52" i="28"/>
  <c r="B52" i="27"/>
  <c r="BJ51" i="27"/>
  <c r="BP50" i="27"/>
  <c r="BQ50" i="27" s="1"/>
  <c r="BN50" i="27"/>
  <c r="BO50" i="27" s="1"/>
  <c r="N52" i="27"/>
  <c r="P52" i="27" s="1"/>
  <c r="L52" i="27"/>
  <c r="I51" i="27"/>
  <c r="J51" i="27"/>
  <c r="K51" i="27" s="1"/>
  <c r="N46" i="26"/>
  <c r="B52" i="26"/>
  <c r="BJ52" i="26" s="1"/>
  <c r="B56" i="25"/>
  <c r="B55" i="10"/>
  <c r="BJ54" i="10"/>
  <c r="B53" i="9"/>
  <c r="BJ52" i="9"/>
  <c r="B55" i="8"/>
  <c r="BJ54" i="8"/>
  <c r="BJ55" i="25"/>
  <c r="B55" i="7"/>
  <c r="BJ51" i="3"/>
  <c r="BP50" i="3"/>
  <c r="BQ50" i="3" s="1"/>
  <c r="BN50" i="3"/>
  <c r="BO50" i="3" s="1"/>
  <c r="I51" i="3"/>
  <c r="L52" i="3"/>
  <c r="J51" i="3"/>
  <c r="K51" i="3" s="1"/>
  <c r="L53" i="26" l="1"/>
  <c r="I52" i="26"/>
  <c r="J52" i="26"/>
  <c r="K52" i="26" s="1"/>
  <c r="BP52" i="26"/>
  <c r="BQ52" i="26" s="1"/>
  <c r="BN52" i="26"/>
  <c r="BO52" i="26" s="1"/>
  <c r="BN53" i="28"/>
  <c r="BO53" i="28" s="1"/>
  <c r="BP53" i="28"/>
  <c r="BQ53" i="28" s="1"/>
  <c r="B55" i="28"/>
  <c r="BJ54" i="28"/>
  <c r="L54" i="28"/>
  <c r="J53" i="28"/>
  <c r="K53" i="28" s="1"/>
  <c r="I53" i="28"/>
  <c r="N54" i="28"/>
  <c r="N53" i="27"/>
  <c r="P53" i="27"/>
  <c r="BN51" i="27"/>
  <c r="BO51" i="27" s="1"/>
  <c r="BP51" i="27"/>
  <c r="BQ51" i="27" s="1"/>
  <c r="BJ52" i="27"/>
  <c r="B53" i="27"/>
  <c r="J52" i="27"/>
  <c r="K52" i="27" s="1"/>
  <c r="I52" i="27"/>
  <c r="L53" i="27"/>
  <c r="N47" i="26"/>
  <c r="P47" i="26" s="1"/>
  <c r="P46" i="26"/>
  <c r="B53" i="26"/>
  <c r="BJ53" i="26" s="1"/>
  <c r="B57" i="25"/>
  <c r="B56" i="10"/>
  <c r="BJ55" i="10"/>
  <c r="B54" i="9"/>
  <c r="BJ53" i="9"/>
  <c r="B56" i="8"/>
  <c r="BJ55" i="8"/>
  <c r="BJ56" i="25"/>
  <c r="B56" i="7"/>
  <c r="L53" i="3"/>
  <c r="J52" i="3"/>
  <c r="K52" i="3" s="1"/>
  <c r="I52" i="3"/>
  <c r="BP51" i="3"/>
  <c r="BQ51" i="3" s="1"/>
  <c r="BN51" i="3"/>
  <c r="BO51" i="3" s="1"/>
  <c r="BJ52" i="3"/>
  <c r="BP53" i="26" l="1"/>
  <c r="BQ53" i="26" s="1"/>
  <c r="BN53" i="26"/>
  <c r="BO53" i="26" s="1"/>
  <c r="L54" i="26"/>
  <c r="J53" i="26"/>
  <c r="K53" i="26" s="1"/>
  <c r="I53" i="26"/>
  <c r="BP54" i="28"/>
  <c r="BQ54" i="28" s="1"/>
  <c r="BN54" i="28"/>
  <c r="BO54" i="28" s="1"/>
  <c r="BJ55" i="28"/>
  <c r="B56" i="28"/>
  <c r="P55" i="28"/>
  <c r="N55" i="28"/>
  <c r="P54" i="28"/>
  <c r="J54" i="28"/>
  <c r="K54" i="28" s="1"/>
  <c r="I54" i="28"/>
  <c r="L55" i="28"/>
  <c r="B54" i="27"/>
  <c r="BJ53" i="27"/>
  <c r="BP52" i="27"/>
  <c r="BQ52" i="27" s="1"/>
  <c r="BN52" i="27"/>
  <c r="BO52" i="27" s="1"/>
  <c r="I53" i="27"/>
  <c r="L54" i="27"/>
  <c r="J53" i="27"/>
  <c r="K53" i="27" s="1"/>
  <c r="P54" i="27"/>
  <c r="N54" i="27"/>
  <c r="N48" i="26"/>
  <c r="P48" i="26"/>
  <c r="B54" i="26"/>
  <c r="BJ54" i="26" s="1"/>
  <c r="B58" i="25"/>
  <c r="B57" i="10"/>
  <c r="BJ56" i="10"/>
  <c r="B55" i="9"/>
  <c r="BJ54" i="9"/>
  <c r="B57" i="8"/>
  <c r="BJ56" i="8"/>
  <c r="BJ57" i="25"/>
  <c r="B57" i="7"/>
  <c r="BJ53" i="3"/>
  <c r="BP52" i="3"/>
  <c r="BQ52" i="3" s="1"/>
  <c r="BN52" i="3"/>
  <c r="BO52" i="3" s="1"/>
  <c r="L54" i="3"/>
  <c r="J53" i="3"/>
  <c r="K53" i="3" s="1"/>
  <c r="I53" i="3"/>
  <c r="L55" i="26" l="1"/>
  <c r="I54" i="26"/>
  <c r="J54" i="26"/>
  <c r="K54" i="26" s="1"/>
  <c r="BP54" i="26"/>
  <c r="BQ54" i="26" s="1"/>
  <c r="BN54" i="26"/>
  <c r="BO54" i="26" s="1"/>
  <c r="BJ56" i="28"/>
  <c r="B57" i="28"/>
  <c r="BP55" i="28"/>
  <c r="BQ55" i="28" s="1"/>
  <c r="BN55" i="28"/>
  <c r="BO55" i="28" s="1"/>
  <c r="J55" i="28"/>
  <c r="K55" i="28" s="1"/>
  <c r="I55" i="28"/>
  <c r="L56" i="28"/>
  <c r="N56" i="28"/>
  <c r="P56" i="28" s="1"/>
  <c r="L55" i="27"/>
  <c r="J54" i="27"/>
  <c r="K54" i="27" s="1"/>
  <c r="I54" i="27"/>
  <c r="N55" i="27"/>
  <c r="BP53" i="27"/>
  <c r="BQ53" i="27" s="1"/>
  <c r="BN53" i="27"/>
  <c r="BO53" i="27" s="1"/>
  <c r="BJ54" i="27"/>
  <c r="B55" i="27"/>
  <c r="N49" i="26"/>
  <c r="P49" i="26" s="1"/>
  <c r="B55" i="26"/>
  <c r="BJ55" i="26" s="1"/>
  <c r="B59" i="25"/>
  <c r="B58" i="10"/>
  <c r="BJ57" i="10"/>
  <c r="B56" i="9"/>
  <c r="BJ55" i="9"/>
  <c r="B58" i="8"/>
  <c r="BJ57" i="8"/>
  <c r="BJ58" i="25"/>
  <c r="B58" i="7"/>
  <c r="L55" i="3"/>
  <c r="J54" i="3"/>
  <c r="K54" i="3" s="1"/>
  <c r="I54" i="3"/>
  <c r="BP53" i="3"/>
  <c r="BQ53" i="3" s="1"/>
  <c r="BN53" i="3"/>
  <c r="BO53" i="3" s="1"/>
  <c r="BJ54" i="3"/>
  <c r="BP55" i="26" l="1"/>
  <c r="BQ55" i="26" s="1"/>
  <c r="BN55" i="26"/>
  <c r="BO55" i="26" s="1"/>
  <c r="L56" i="26"/>
  <c r="I55" i="26"/>
  <c r="J55" i="26"/>
  <c r="K55" i="26" s="1"/>
  <c r="BJ57" i="28"/>
  <c r="B58" i="28"/>
  <c r="BP56" i="28"/>
  <c r="BQ56" i="28" s="1"/>
  <c r="BN56" i="28"/>
  <c r="BO56" i="28" s="1"/>
  <c r="N57" i="28"/>
  <c r="J56" i="28"/>
  <c r="K56" i="28" s="1"/>
  <c r="I56" i="28"/>
  <c r="L57" i="28"/>
  <c r="N56" i="27"/>
  <c r="P56" i="27"/>
  <c r="P55" i="27"/>
  <c r="B56" i="27"/>
  <c r="BJ55" i="27"/>
  <c r="BP54" i="27"/>
  <c r="BQ54" i="27" s="1"/>
  <c r="BN54" i="27"/>
  <c r="BO54" i="27" s="1"/>
  <c r="J55" i="27"/>
  <c r="K55" i="27" s="1"/>
  <c r="L56" i="27"/>
  <c r="I55" i="27"/>
  <c r="N50" i="26"/>
  <c r="P50" i="26" s="1"/>
  <c r="B56" i="26"/>
  <c r="BJ56" i="26" s="1"/>
  <c r="B60" i="25"/>
  <c r="B59" i="10"/>
  <c r="BJ58" i="10"/>
  <c r="B57" i="9"/>
  <c r="BJ56" i="9"/>
  <c r="B59" i="8"/>
  <c r="BJ58" i="8"/>
  <c r="BJ59" i="25"/>
  <c r="B59" i="7"/>
  <c r="BP54" i="3"/>
  <c r="BQ54" i="3" s="1"/>
  <c r="BN54" i="3"/>
  <c r="BO54" i="3" s="1"/>
  <c r="BJ55" i="3"/>
  <c r="L56" i="3"/>
  <c r="J55" i="3"/>
  <c r="K55" i="3" s="1"/>
  <c r="I55" i="3"/>
  <c r="BP56" i="26" l="1"/>
  <c r="BQ56" i="26" s="1"/>
  <c r="BN56" i="26"/>
  <c r="BO56" i="26" s="1"/>
  <c r="L57" i="26"/>
  <c r="J56" i="26"/>
  <c r="K56" i="26" s="1"/>
  <c r="I56" i="26"/>
  <c r="BJ58" i="28"/>
  <c r="B59" i="28"/>
  <c r="BN57" i="28"/>
  <c r="BO57" i="28" s="1"/>
  <c r="BP57" i="28"/>
  <c r="BQ57" i="28" s="1"/>
  <c r="I57" i="28"/>
  <c r="L58" i="28"/>
  <c r="J57" i="28"/>
  <c r="K57" i="28" s="1"/>
  <c r="N58" i="28"/>
  <c r="P58" i="28" s="1"/>
  <c r="P57" i="28"/>
  <c r="BP55" i="27"/>
  <c r="BQ55" i="27" s="1"/>
  <c r="BN55" i="27"/>
  <c r="BO55" i="27" s="1"/>
  <c r="B57" i="27"/>
  <c r="BJ56" i="27"/>
  <c r="J56" i="27"/>
  <c r="K56" i="27" s="1"/>
  <c r="I56" i="27"/>
  <c r="L57" i="27"/>
  <c r="N57" i="27"/>
  <c r="P57" i="27"/>
  <c r="N51" i="26"/>
  <c r="P51" i="26"/>
  <c r="B57" i="26"/>
  <c r="BJ57" i="26" s="1"/>
  <c r="B61" i="25"/>
  <c r="B60" i="10"/>
  <c r="BJ59" i="10"/>
  <c r="B58" i="9"/>
  <c r="BJ57" i="9"/>
  <c r="B60" i="8"/>
  <c r="BJ59" i="8"/>
  <c r="BJ60" i="25"/>
  <c r="B60" i="7"/>
  <c r="J56" i="3"/>
  <c r="K56" i="3" s="1"/>
  <c r="I56" i="3"/>
  <c r="L57" i="3"/>
  <c r="BJ56" i="3"/>
  <c r="BP55" i="3"/>
  <c r="BQ55" i="3" s="1"/>
  <c r="BN55" i="3"/>
  <c r="BO55" i="3" s="1"/>
  <c r="BP57" i="26" l="1"/>
  <c r="BQ57" i="26" s="1"/>
  <c r="BN57" i="26"/>
  <c r="BO57" i="26" s="1"/>
  <c r="L58" i="26"/>
  <c r="I57" i="26"/>
  <c r="J57" i="26"/>
  <c r="K57" i="26" s="1"/>
  <c r="B60" i="28"/>
  <c r="BJ59" i="28"/>
  <c r="BN58" i="28"/>
  <c r="BO58" i="28" s="1"/>
  <c r="BP58" i="28"/>
  <c r="BQ58" i="28" s="1"/>
  <c r="P59" i="28"/>
  <c r="N59" i="28"/>
  <c r="I58" i="28"/>
  <c r="L59" i="28"/>
  <c r="J58" i="28"/>
  <c r="K58" i="28" s="1"/>
  <c r="BP56" i="27"/>
  <c r="BQ56" i="27" s="1"/>
  <c r="BN56" i="27"/>
  <c r="BO56" i="27" s="1"/>
  <c r="B58" i="27"/>
  <c r="BJ57" i="27"/>
  <c r="N58" i="27"/>
  <c r="I57" i="27"/>
  <c r="L58" i="27"/>
  <c r="J57" i="27"/>
  <c r="K57" i="27" s="1"/>
  <c r="N52" i="26"/>
  <c r="P52" i="26" s="1"/>
  <c r="B58" i="26"/>
  <c r="BJ58" i="26" s="1"/>
  <c r="B62" i="25"/>
  <c r="B61" i="10"/>
  <c r="BJ60" i="10"/>
  <c r="B59" i="9"/>
  <c r="BJ58" i="9"/>
  <c r="B61" i="8"/>
  <c r="BJ60" i="8"/>
  <c r="BJ61" i="25"/>
  <c r="B61" i="7"/>
  <c r="BP56" i="3"/>
  <c r="BQ56" i="3" s="1"/>
  <c r="BN56" i="3"/>
  <c r="BO56" i="3" s="1"/>
  <c r="J57" i="3"/>
  <c r="K57" i="3" s="1"/>
  <c r="I57" i="3"/>
  <c r="L58" i="3"/>
  <c r="BJ57" i="3"/>
  <c r="BP58" i="26" l="1"/>
  <c r="BQ58" i="26" s="1"/>
  <c r="BN58" i="26"/>
  <c r="BO58" i="26" s="1"/>
  <c r="L59" i="26"/>
  <c r="I58" i="26"/>
  <c r="J58" i="26"/>
  <c r="K58" i="26" s="1"/>
  <c r="BN59" i="28"/>
  <c r="BO59" i="28" s="1"/>
  <c r="BP59" i="28"/>
  <c r="BQ59" i="28" s="1"/>
  <c r="BJ60" i="28"/>
  <c r="B61" i="28"/>
  <c r="J59" i="28"/>
  <c r="K59" i="28" s="1"/>
  <c r="L60" i="28"/>
  <c r="I59" i="28"/>
  <c r="N60" i="28"/>
  <c r="BN57" i="27"/>
  <c r="BO57" i="27" s="1"/>
  <c r="BP57" i="27"/>
  <c r="BQ57" i="27" s="1"/>
  <c r="N59" i="27"/>
  <c r="BJ58" i="27"/>
  <c r="B59" i="27"/>
  <c r="J58" i="27"/>
  <c r="K58" i="27" s="1"/>
  <c r="L59" i="27"/>
  <c r="I58" i="27"/>
  <c r="P58" i="27"/>
  <c r="N53" i="26"/>
  <c r="B59" i="26"/>
  <c r="BJ59" i="26" s="1"/>
  <c r="B63" i="25"/>
  <c r="B62" i="10"/>
  <c r="BJ61" i="10"/>
  <c r="B60" i="9"/>
  <c r="BJ59" i="9"/>
  <c r="B62" i="8"/>
  <c r="BJ61" i="8"/>
  <c r="BJ62" i="25"/>
  <c r="B62" i="7"/>
  <c r="BP57" i="3"/>
  <c r="BQ57" i="3" s="1"/>
  <c r="BN57" i="3"/>
  <c r="BO57" i="3" s="1"/>
  <c r="BJ58" i="3"/>
  <c r="J58" i="3"/>
  <c r="K58" i="3" s="1"/>
  <c r="I58" i="3"/>
  <c r="L59" i="3"/>
  <c r="L60" i="26" l="1"/>
  <c r="I59" i="26"/>
  <c r="J59" i="26"/>
  <c r="K59" i="26" s="1"/>
  <c r="BP59" i="26"/>
  <c r="BQ59" i="26" s="1"/>
  <c r="BN59" i="26"/>
  <c r="BO59" i="26" s="1"/>
  <c r="BJ61" i="28"/>
  <c r="B62" i="28"/>
  <c r="BP60" i="28"/>
  <c r="BQ60" i="28" s="1"/>
  <c r="BN60" i="28"/>
  <c r="BO60" i="28" s="1"/>
  <c r="P61" i="28"/>
  <c r="N61" i="28"/>
  <c r="P60" i="28"/>
  <c r="J60" i="28"/>
  <c r="K60" i="28" s="1"/>
  <c r="L61" i="28"/>
  <c r="I60" i="28"/>
  <c r="BN58" i="27"/>
  <c r="BO58" i="27" s="1"/>
  <c r="BP58" i="27"/>
  <c r="BQ58" i="27" s="1"/>
  <c r="BJ59" i="27"/>
  <c r="B60" i="27"/>
  <c r="N60" i="27"/>
  <c r="P59" i="27"/>
  <c r="J59" i="27"/>
  <c r="K59" i="27" s="1"/>
  <c r="I59" i="27"/>
  <c r="L60" i="27"/>
  <c r="N54" i="26"/>
  <c r="P54" i="26"/>
  <c r="P53" i="26"/>
  <c r="B60" i="26"/>
  <c r="BJ60" i="26" s="1"/>
  <c r="B64" i="25"/>
  <c r="B63" i="10"/>
  <c r="BJ62" i="10"/>
  <c r="B61" i="9"/>
  <c r="BJ60" i="9"/>
  <c r="B63" i="8"/>
  <c r="BJ62" i="8"/>
  <c r="BJ63" i="25"/>
  <c r="B63" i="7"/>
  <c r="I59" i="3"/>
  <c r="L60" i="3"/>
  <c r="J59" i="3"/>
  <c r="K59" i="3" s="1"/>
  <c r="BJ59" i="3"/>
  <c r="BP58" i="3"/>
  <c r="BQ58" i="3" s="1"/>
  <c r="BN58" i="3"/>
  <c r="BO58" i="3" s="1"/>
  <c r="BP60" i="26" l="1"/>
  <c r="BQ60" i="26" s="1"/>
  <c r="BN60" i="26"/>
  <c r="BO60" i="26" s="1"/>
  <c r="L61" i="26"/>
  <c r="J60" i="26"/>
  <c r="K60" i="26" s="1"/>
  <c r="I60" i="26"/>
  <c r="BJ62" i="28"/>
  <c r="B63" i="28"/>
  <c r="BP61" i="28"/>
  <c r="BQ61" i="28" s="1"/>
  <c r="BN61" i="28"/>
  <c r="BO61" i="28" s="1"/>
  <c r="L62" i="28"/>
  <c r="J61" i="28"/>
  <c r="K61" i="28" s="1"/>
  <c r="I61" i="28"/>
  <c r="N62" i="28"/>
  <c r="N61" i="27"/>
  <c r="P61" i="27"/>
  <c r="P60" i="27"/>
  <c r="B61" i="27"/>
  <c r="BJ60" i="27"/>
  <c r="J60" i="27"/>
  <c r="K60" i="27" s="1"/>
  <c r="L61" i="27"/>
  <c r="I60" i="27"/>
  <c r="BP59" i="27"/>
  <c r="BQ59" i="27" s="1"/>
  <c r="BN59" i="27"/>
  <c r="BO59" i="27" s="1"/>
  <c r="N55" i="26"/>
  <c r="P55" i="26"/>
  <c r="B61" i="26"/>
  <c r="BJ61" i="26" s="1"/>
  <c r="B65" i="25"/>
  <c r="B64" i="10"/>
  <c r="BJ63" i="10"/>
  <c r="B62" i="9"/>
  <c r="BJ61" i="9"/>
  <c r="B64" i="8"/>
  <c r="BJ63" i="8"/>
  <c r="BJ64" i="25"/>
  <c r="B64" i="7"/>
  <c r="BP59" i="3"/>
  <c r="BQ59" i="3" s="1"/>
  <c r="BN59" i="3"/>
  <c r="BO59" i="3" s="1"/>
  <c r="BJ60" i="3"/>
  <c r="L61" i="3"/>
  <c r="J60" i="3"/>
  <c r="K60" i="3" s="1"/>
  <c r="I60" i="3"/>
  <c r="AO45" i="25"/>
  <c r="AO44" i="25"/>
  <c r="AO42" i="25"/>
  <c r="AO41" i="25"/>
  <c r="AO37" i="25"/>
  <c r="AO36" i="25"/>
  <c r="AO34" i="25"/>
  <c r="AO33" i="25"/>
  <c r="AO31" i="25"/>
  <c r="AO30" i="25"/>
  <c r="BB18" i="25"/>
  <c r="BB17" i="25"/>
  <c r="BB16" i="25"/>
  <c r="BB15" i="25"/>
  <c r="BB14" i="25"/>
  <c r="BB13" i="25"/>
  <c r="BB12" i="25"/>
  <c r="BB11" i="25"/>
  <c r="BB10" i="25"/>
  <c r="BB9" i="25"/>
  <c r="BB8" i="25"/>
  <c r="BB7" i="25"/>
  <c r="BB6" i="25"/>
  <c r="BB5" i="25"/>
  <c r="BB4" i="25"/>
  <c r="BB3" i="25"/>
  <c r="BC2" i="25"/>
  <c r="BC3" i="25" s="1"/>
  <c r="BC4" i="25" s="1"/>
  <c r="BC5" i="25" s="1"/>
  <c r="BC6" i="25" s="1"/>
  <c r="BC7" i="25" s="1"/>
  <c r="BC8" i="25" s="1"/>
  <c r="BC9" i="25" s="1"/>
  <c r="BC10" i="25" s="1"/>
  <c r="BC11" i="25" s="1"/>
  <c r="BC12" i="25" s="1"/>
  <c r="BC13" i="25" s="1"/>
  <c r="BC14" i="25" s="1"/>
  <c r="BC15" i="25" s="1"/>
  <c r="BC16" i="25" s="1"/>
  <c r="BC17" i="25" s="1"/>
  <c r="BC18" i="25" s="1"/>
  <c r="BB2" i="25"/>
  <c r="BP61" i="26" l="1"/>
  <c r="BQ61" i="26" s="1"/>
  <c r="BN61" i="26"/>
  <c r="BO61" i="26" s="1"/>
  <c r="L62" i="26"/>
  <c r="I61" i="26"/>
  <c r="J61" i="26"/>
  <c r="K61" i="26" s="1"/>
  <c r="B64" i="28"/>
  <c r="BJ63" i="28"/>
  <c r="BN62" i="28"/>
  <c r="BO62" i="28" s="1"/>
  <c r="BP62" i="28"/>
  <c r="BQ62" i="28" s="1"/>
  <c r="N63" i="28"/>
  <c r="P62" i="28"/>
  <c r="L63" i="28"/>
  <c r="J62" i="28"/>
  <c r="K62" i="28" s="1"/>
  <c r="I62" i="28"/>
  <c r="BP60" i="27"/>
  <c r="BQ60" i="27" s="1"/>
  <c r="BN60" i="27"/>
  <c r="BO60" i="27" s="1"/>
  <c r="I61" i="27"/>
  <c r="L62" i="27"/>
  <c r="J61" i="27"/>
  <c r="K61" i="27" s="1"/>
  <c r="BJ61" i="27"/>
  <c r="B62" i="27"/>
  <c r="N62" i="27"/>
  <c r="N56" i="26"/>
  <c r="P56" i="26"/>
  <c r="B62" i="26"/>
  <c r="BJ62" i="26" s="1"/>
  <c r="B66" i="25"/>
  <c r="B65" i="10"/>
  <c r="BJ64" i="10"/>
  <c r="B63" i="9"/>
  <c r="BJ62" i="9"/>
  <c r="B65" i="8"/>
  <c r="BJ64" i="8"/>
  <c r="BJ65" i="25"/>
  <c r="B65" i="7"/>
  <c r="BP60" i="3"/>
  <c r="BQ60" i="3" s="1"/>
  <c r="BN60" i="3"/>
  <c r="BO60" i="3" s="1"/>
  <c r="BJ61" i="3"/>
  <c r="L62" i="3"/>
  <c r="J61" i="3"/>
  <c r="K61" i="3" s="1"/>
  <c r="I61" i="3"/>
  <c r="L63" i="26" l="1"/>
  <c r="I62" i="26"/>
  <c r="J62" i="26"/>
  <c r="K62" i="26" s="1"/>
  <c r="BP62" i="26"/>
  <c r="BQ62" i="26" s="1"/>
  <c r="BN62" i="26"/>
  <c r="BO62" i="26" s="1"/>
  <c r="BP63" i="28"/>
  <c r="BQ63" i="28" s="1"/>
  <c r="BN63" i="28"/>
  <c r="BO63" i="28" s="1"/>
  <c r="BJ64" i="28"/>
  <c r="B65" i="28"/>
  <c r="L64" i="28"/>
  <c r="J63" i="28"/>
  <c r="K63" i="28" s="1"/>
  <c r="I63" i="28"/>
  <c r="N64" i="28"/>
  <c r="P64" i="28" s="1"/>
  <c r="P63" i="28"/>
  <c r="BN61" i="27"/>
  <c r="BO61" i="27" s="1"/>
  <c r="BP61" i="27"/>
  <c r="BQ61" i="27" s="1"/>
  <c r="L63" i="27"/>
  <c r="J62" i="27"/>
  <c r="K62" i="27" s="1"/>
  <c r="I62" i="27"/>
  <c r="N63" i="27"/>
  <c r="P63" i="27" s="1"/>
  <c r="P62" i="27"/>
  <c r="B63" i="27"/>
  <c r="BJ62" i="27"/>
  <c r="N57" i="26"/>
  <c r="P57" i="26"/>
  <c r="B63" i="26"/>
  <c r="BJ63" i="26" s="1"/>
  <c r="B67" i="25"/>
  <c r="B66" i="10"/>
  <c r="BJ65" i="10"/>
  <c r="B64" i="9"/>
  <c r="BJ63" i="9"/>
  <c r="B66" i="8"/>
  <c r="BJ65" i="8"/>
  <c r="BJ66" i="25"/>
  <c r="B66" i="7"/>
  <c r="BP61" i="3"/>
  <c r="BQ61" i="3" s="1"/>
  <c r="BN61" i="3"/>
  <c r="BO61" i="3" s="1"/>
  <c r="L63" i="3"/>
  <c r="J62" i="3"/>
  <c r="K62" i="3" s="1"/>
  <c r="I62" i="3"/>
  <c r="BJ62" i="3"/>
  <c r="BP63" i="26" l="1"/>
  <c r="BQ63" i="26" s="1"/>
  <c r="BN63" i="26"/>
  <c r="BO63" i="26" s="1"/>
  <c r="L64" i="26"/>
  <c r="J63" i="26"/>
  <c r="K63" i="26" s="1"/>
  <c r="I63" i="26"/>
  <c r="B66" i="28"/>
  <c r="BJ65" i="28"/>
  <c r="BP64" i="28"/>
  <c r="BQ64" i="28" s="1"/>
  <c r="BN64" i="28"/>
  <c r="BO64" i="28" s="1"/>
  <c r="N65" i="28"/>
  <c r="L65" i="28"/>
  <c r="J64" i="28"/>
  <c r="K64" i="28" s="1"/>
  <c r="I64" i="28"/>
  <c r="I63" i="27"/>
  <c r="J63" i="27"/>
  <c r="K63" i="27" s="1"/>
  <c r="L64" i="27"/>
  <c r="BP62" i="27"/>
  <c r="BQ62" i="27" s="1"/>
  <c r="BN62" i="27"/>
  <c r="BO62" i="27" s="1"/>
  <c r="N64" i="27"/>
  <c r="P64" i="27" s="1"/>
  <c r="B64" i="27"/>
  <c r="BJ63" i="27"/>
  <c r="N58" i="26"/>
  <c r="P58" i="26"/>
  <c r="B64" i="26"/>
  <c r="BJ64" i="26" s="1"/>
  <c r="B68" i="25"/>
  <c r="B67" i="10"/>
  <c r="BJ66" i="10"/>
  <c r="B65" i="9"/>
  <c r="BJ64" i="9"/>
  <c r="B67" i="8"/>
  <c r="BJ66" i="8"/>
  <c r="BJ67" i="25"/>
  <c r="B67" i="7"/>
  <c r="BP62" i="3"/>
  <c r="BQ62" i="3" s="1"/>
  <c r="BN62" i="3"/>
  <c r="BO62" i="3" s="1"/>
  <c r="BJ63" i="3"/>
  <c r="L64" i="3"/>
  <c r="J63" i="3"/>
  <c r="K63" i="3" s="1"/>
  <c r="I63" i="3"/>
  <c r="L4" i="25"/>
  <c r="L5" i="25" s="1"/>
  <c r="L6" i="25" s="1"/>
  <c r="AU44" i="25"/>
  <c r="AU43" i="25"/>
  <c r="AU41" i="25"/>
  <c r="AU40" i="25"/>
  <c r="AU38" i="25"/>
  <c r="AU37" i="25"/>
  <c r="AU36" i="25"/>
  <c r="AU35" i="25"/>
  <c r="AU34" i="25"/>
  <c r="AU33" i="25"/>
  <c r="AU32" i="25"/>
  <c r="AU30" i="25"/>
  <c r="AU29" i="25"/>
  <c r="AU28" i="25"/>
  <c r="AU27" i="25"/>
  <c r="AU26" i="25"/>
  <c r="AU25" i="25"/>
  <c r="AU24" i="25"/>
  <c r="L65" i="26" l="1"/>
  <c r="I64" i="26"/>
  <c r="J64" i="26"/>
  <c r="K64" i="26" s="1"/>
  <c r="BP64" i="26"/>
  <c r="BQ64" i="26" s="1"/>
  <c r="BN64" i="26"/>
  <c r="BO64" i="26" s="1"/>
  <c r="BP65" i="28"/>
  <c r="BQ65" i="28" s="1"/>
  <c r="BN65" i="28"/>
  <c r="BO65" i="28" s="1"/>
  <c r="BJ66" i="28"/>
  <c r="B67" i="28"/>
  <c r="L66" i="28"/>
  <c r="J65" i="28"/>
  <c r="K65" i="28" s="1"/>
  <c r="I65" i="28"/>
  <c r="N66" i="28"/>
  <c r="P66" i="28"/>
  <c r="P65" i="28"/>
  <c r="J64" i="27"/>
  <c r="K64" i="27" s="1"/>
  <c r="I64" i="27"/>
  <c r="L65" i="27"/>
  <c r="B65" i="27"/>
  <c r="BJ64" i="27"/>
  <c r="N65" i="27"/>
  <c r="P65" i="27" s="1"/>
  <c r="BN63" i="27"/>
  <c r="BO63" i="27" s="1"/>
  <c r="BP63" i="27"/>
  <c r="BQ63" i="27" s="1"/>
  <c r="N59" i="26"/>
  <c r="P59" i="26"/>
  <c r="B65" i="26"/>
  <c r="BJ65" i="26" s="1"/>
  <c r="B69" i="25"/>
  <c r="B68" i="10"/>
  <c r="BJ67" i="10"/>
  <c r="B66" i="9"/>
  <c r="BJ65" i="9"/>
  <c r="B68" i="8"/>
  <c r="BJ67" i="8"/>
  <c r="BJ68" i="25"/>
  <c r="B68" i="7"/>
  <c r="BP63" i="3"/>
  <c r="BQ63" i="3" s="1"/>
  <c r="BN63" i="3"/>
  <c r="BO63" i="3" s="1"/>
  <c r="BJ64" i="3"/>
  <c r="J64" i="3"/>
  <c r="K64" i="3" s="1"/>
  <c r="I64" i="3"/>
  <c r="L65" i="3"/>
  <c r="AK29" i="25"/>
  <c r="AK36" i="25"/>
  <c r="AK28" i="25"/>
  <c r="AK34" i="25"/>
  <c r="AK26" i="25"/>
  <c r="AK33" i="25"/>
  <c r="AK25" i="25"/>
  <c r="AK30" i="25"/>
  <c r="AK24" i="25"/>
  <c r="AK31" i="25"/>
  <c r="L7" i="25"/>
  <c r="BP65" i="26" l="1"/>
  <c r="BQ65" i="26" s="1"/>
  <c r="BN65" i="26"/>
  <c r="BO65" i="26" s="1"/>
  <c r="L66" i="26"/>
  <c r="I65" i="26"/>
  <c r="J65" i="26"/>
  <c r="K65" i="26" s="1"/>
  <c r="BN66" i="28"/>
  <c r="BO66" i="28" s="1"/>
  <c r="BP66" i="28"/>
  <c r="BQ66" i="28" s="1"/>
  <c r="B68" i="28"/>
  <c r="BJ67" i="28"/>
  <c r="N67" i="28"/>
  <c r="L67" i="28"/>
  <c r="J66" i="28"/>
  <c r="K66" i="28" s="1"/>
  <c r="I66" i="28"/>
  <c r="BP64" i="27"/>
  <c r="BQ64" i="27" s="1"/>
  <c r="BN64" i="27"/>
  <c r="BO64" i="27" s="1"/>
  <c r="N66" i="27"/>
  <c r="B66" i="27"/>
  <c r="BJ65" i="27"/>
  <c r="L66" i="27"/>
  <c r="J65" i="27"/>
  <c r="K65" i="27" s="1"/>
  <c r="I65" i="27"/>
  <c r="N60" i="26"/>
  <c r="N61" i="26" s="1"/>
  <c r="P60" i="26"/>
  <c r="B66" i="26"/>
  <c r="BJ66" i="26" s="1"/>
  <c r="B70" i="25"/>
  <c r="B69" i="10"/>
  <c r="BJ68" i="10"/>
  <c r="B67" i="9"/>
  <c r="BJ66" i="9"/>
  <c r="B69" i="8"/>
  <c r="BJ68" i="8"/>
  <c r="BJ69" i="25"/>
  <c r="B69" i="7"/>
  <c r="BJ65" i="3"/>
  <c r="J65" i="3"/>
  <c r="K65" i="3" s="1"/>
  <c r="I65" i="3"/>
  <c r="L66" i="3"/>
  <c r="BP64" i="3"/>
  <c r="BQ64" i="3" s="1"/>
  <c r="BN64" i="3"/>
  <c r="BO64" i="3" s="1"/>
  <c r="AL80" i="25"/>
  <c r="AQ57" i="25"/>
  <c r="AQ55" i="25"/>
  <c r="AQ53" i="25"/>
  <c r="AQ56" i="25"/>
  <c r="AQ54" i="25"/>
  <c r="AO47" i="25"/>
  <c r="AK32" i="25"/>
  <c r="AK35" i="25"/>
  <c r="L8" i="25"/>
  <c r="L67" i="26" l="1"/>
  <c r="J66" i="26"/>
  <c r="K66" i="26" s="1"/>
  <c r="I66" i="26"/>
  <c r="BP66" i="26"/>
  <c r="BQ66" i="26" s="1"/>
  <c r="BN66" i="26"/>
  <c r="BO66" i="26" s="1"/>
  <c r="BN67" i="28"/>
  <c r="BO67" i="28" s="1"/>
  <c r="BP67" i="28"/>
  <c r="BQ67" i="28" s="1"/>
  <c r="B69" i="28"/>
  <c r="BJ68" i="28"/>
  <c r="J67" i="28"/>
  <c r="K67" i="28" s="1"/>
  <c r="L68" i="28"/>
  <c r="I67" i="28"/>
  <c r="N68" i="28"/>
  <c r="P67" i="28"/>
  <c r="N67" i="27"/>
  <c r="BJ66" i="27"/>
  <c r="B67" i="27"/>
  <c r="P66" i="27"/>
  <c r="BP65" i="27"/>
  <c r="BQ65" i="27" s="1"/>
  <c r="BN65" i="27"/>
  <c r="BO65" i="27" s="1"/>
  <c r="J66" i="27"/>
  <c r="K66" i="27" s="1"/>
  <c r="L67" i="27"/>
  <c r="I66" i="27"/>
  <c r="P61" i="26"/>
  <c r="N62" i="26"/>
  <c r="P62" i="26"/>
  <c r="B67" i="26"/>
  <c r="BJ67" i="26" s="1"/>
  <c r="B71" i="25"/>
  <c r="B70" i="10"/>
  <c r="BJ69" i="10"/>
  <c r="B68" i="9"/>
  <c r="BJ67" i="9"/>
  <c r="B70" i="8"/>
  <c r="BJ69" i="8"/>
  <c r="BJ70" i="25"/>
  <c r="B70" i="7"/>
  <c r="J66" i="3"/>
  <c r="K66" i="3" s="1"/>
  <c r="I66" i="3"/>
  <c r="L67" i="3"/>
  <c r="BJ66" i="3"/>
  <c r="BP65" i="3"/>
  <c r="BQ65" i="3" s="1"/>
  <c r="BN65" i="3"/>
  <c r="BO65" i="3" s="1"/>
  <c r="L9" i="25"/>
  <c r="BP67" i="26" l="1"/>
  <c r="BQ67" i="26" s="1"/>
  <c r="BN67" i="26"/>
  <c r="BO67" i="26" s="1"/>
  <c r="L68" i="26"/>
  <c r="I67" i="26"/>
  <c r="J67" i="26"/>
  <c r="K67" i="26" s="1"/>
  <c r="BJ69" i="28"/>
  <c r="B70" i="28"/>
  <c r="BP68" i="28"/>
  <c r="BQ68" i="28" s="1"/>
  <c r="BN68" i="28"/>
  <c r="BO68" i="28" s="1"/>
  <c r="N69" i="28"/>
  <c r="P69" i="28"/>
  <c r="P68" i="28"/>
  <c r="J68" i="28"/>
  <c r="K68" i="28" s="1"/>
  <c r="L69" i="28"/>
  <c r="I68" i="28"/>
  <c r="B68" i="27"/>
  <c r="BJ67" i="27"/>
  <c r="BN66" i="27"/>
  <c r="BO66" i="27" s="1"/>
  <c r="BP66" i="27"/>
  <c r="BQ66" i="27" s="1"/>
  <c r="L68" i="27"/>
  <c r="J67" i="27"/>
  <c r="K67" i="27" s="1"/>
  <c r="I67" i="27"/>
  <c r="N68" i="27"/>
  <c r="P68" i="27" s="1"/>
  <c r="P67" i="27"/>
  <c r="N63" i="26"/>
  <c r="B68" i="26"/>
  <c r="BJ68" i="26" s="1"/>
  <c r="B72" i="25"/>
  <c r="B71" i="10"/>
  <c r="BJ70" i="10"/>
  <c r="B69" i="9"/>
  <c r="BJ68" i="9"/>
  <c r="B71" i="8"/>
  <c r="BJ70" i="8"/>
  <c r="BJ71" i="25"/>
  <c r="B71" i="7"/>
  <c r="BP66" i="3"/>
  <c r="BQ66" i="3" s="1"/>
  <c r="BN66" i="3"/>
  <c r="BO66" i="3" s="1"/>
  <c r="BJ67" i="3"/>
  <c r="I67" i="3"/>
  <c r="L68" i="3"/>
  <c r="J67" i="3"/>
  <c r="K67" i="3" s="1"/>
  <c r="L10" i="25"/>
  <c r="BP68" i="26" l="1"/>
  <c r="BQ68" i="26" s="1"/>
  <c r="BN68" i="26"/>
  <c r="BO68" i="26" s="1"/>
  <c r="L69" i="26"/>
  <c r="I68" i="26"/>
  <c r="J68" i="26"/>
  <c r="K68" i="26" s="1"/>
  <c r="BJ70" i="28"/>
  <c r="B71" i="28"/>
  <c r="BN69" i="28"/>
  <c r="BO69" i="28" s="1"/>
  <c r="BP69" i="28"/>
  <c r="BQ69" i="28" s="1"/>
  <c r="L70" i="28"/>
  <c r="J69" i="28"/>
  <c r="K69" i="28" s="1"/>
  <c r="I69" i="28"/>
  <c r="N70" i="28"/>
  <c r="L69" i="27"/>
  <c r="I68" i="27"/>
  <c r="J68" i="27"/>
  <c r="K68" i="27" s="1"/>
  <c r="BP67" i="27"/>
  <c r="BQ67" i="27" s="1"/>
  <c r="BN67" i="27"/>
  <c r="BO67" i="27" s="1"/>
  <c r="N69" i="27"/>
  <c r="P69" i="27" s="1"/>
  <c r="B69" i="27"/>
  <c r="BJ68" i="27"/>
  <c r="N64" i="26"/>
  <c r="P64" i="26"/>
  <c r="P63" i="26"/>
  <c r="B69" i="26"/>
  <c r="BJ69" i="26" s="1"/>
  <c r="B73" i="25"/>
  <c r="B72" i="10"/>
  <c r="BJ71" i="10"/>
  <c r="B70" i="9"/>
  <c r="BJ69" i="9"/>
  <c r="B72" i="8"/>
  <c r="BJ71" i="8"/>
  <c r="BJ72" i="25"/>
  <c r="B72" i="7"/>
  <c r="BJ68" i="3"/>
  <c r="L69" i="3"/>
  <c r="J68" i="3"/>
  <c r="K68" i="3" s="1"/>
  <c r="I68" i="3"/>
  <c r="BP67" i="3"/>
  <c r="BQ67" i="3" s="1"/>
  <c r="BN67" i="3"/>
  <c r="BO67" i="3" s="1"/>
  <c r="L11" i="25"/>
  <c r="BP69" i="26" l="1"/>
  <c r="BQ69" i="26" s="1"/>
  <c r="BN69" i="26"/>
  <c r="BO69" i="26" s="1"/>
  <c r="L70" i="26"/>
  <c r="J69" i="26"/>
  <c r="K69" i="26" s="1"/>
  <c r="I69" i="26"/>
  <c r="B72" i="28"/>
  <c r="BJ71" i="28"/>
  <c r="BN70" i="28"/>
  <c r="BO70" i="28" s="1"/>
  <c r="BP70" i="28"/>
  <c r="BQ70" i="28" s="1"/>
  <c r="N71" i="28"/>
  <c r="P71" i="28"/>
  <c r="P70" i="28"/>
  <c r="J70" i="28"/>
  <c r="K70" i="28" s="1"/>
  <c r="L71" i="28"/>
  <c r="I70" i="28"/>
  <c r="N70" i="27"/>
  <c r="BP68" i="27"/>
  <c r="BQ68" i="27" s="1"/>
  <c r="BN68" i="27"/>
  <c r="BO68" i="27" s="1"/>
  <c r="BJ69" i="27"/>
  <c r="B70" i="27"/>
  <c r="J69" i="27"/>
  <c r="K69" i="27" s="1"/>
  <c r="L70" i="27"/>
  <c r="I69" i="27"/>
  <c r="N65" i="26"/>
  <c r="N66" i="26" s="1"/>
  <c r="B70" i="26"/>
  <c r="BJ70" i="26" s="1"/>
  <c r="B74" i="25"/>
  <c r="B73" i="10"/>
  <c r="BJ72" i="10"/>
  <c r="B71" i="9"/>
  <c r="BJ70" i="9"/>
  <c r="B73" i="8"/>
  <c r="BJ72" i="8"/>
  <c r="BJ73" i="25"/>
  <c r="B73" i="7"/>
  <c r="BP68" i="3"/>
  <c r="BQ68" i="3" s="1"/>
  <c r="BN68" i="3"/>
  <c r="BO68" i="3" s="1"/>
  <c r="L70" i="3"/>
  <c r="J69" i="3"/>
  <c r="K69" i="3" s="1"/>
  <c r="I69" i="3"/>
  <c r="BJ69" i="3"/>
  <c r="L12" i="25"/>
  <c r="P65" i="26" l="1"/>
  <c r="L71" i="26"/>
  <c r="I70" i="26"/>
  <c r="J70" i="26"/>
  <c r="K70" i="26" s="1"/>
  <c r="BP70" i="26"/>
  <c r="BQ70" i="26" s="1"/>
  <c r="BN70" i="26"/>
  <c r="BO70" i="26" s="1"/>
  <c r="BN71" i="28"/>
  <c r="BO71" i="28" s="1"/>
  <c r="BP71" i="28"/>
  <c r="BQ71" i="28" s="1"/>
  <c r="BJ72" i="28"/>
  <c r="B73" i="28"/>
  <c r="J71" i="28"/>
  <c r="K71" i="28" s="1"/>
  <c r="I71" i="28"/>
  <c r="L72" i="28"/>
  <c r="N72" i="28"/>
  <c r="BN69" i="27"/>
  <c r="BO69" i="27" s="1"/>
  <c r="BP69" i="27"/>
  <c r="BQ69" i="27" s="1"/>
  <c r="B71" i="27"/>
  <c r="BJ70" i="27"/>
  <c r="L71" i="27"/>
  <c r="J70" i="27"/>
  <c r="K70" i="27" s="1"/>
  <c r="I70" i="27"/>
  <c r="N71" i="27"/>
  <c r="P70" i="27"/>
  <c r="P66" i="26"/>
  <c r="N67" i="26"/>
  <c r="P67" i="26"/>
  <c r="B71" i="26"/>
  <c r="BJ71" i="26" s="1"/>
  <c r="B75" i="25"/>
  <c r="B74" i="10"/>
  <c r="BJ73" i="10"/>
  <c r="B72" i="9"/>
  <c r="BJ71" i="9"/>
  <c r="B74" i="8"/>
  <c r="BJ73" i="8"/>
  <c r="BJ74" i="25"/>
  <c r="B74" i="7"/>
  <c r="BP69" i="3"/>
  <c r="BQ69" i="3" s="1"/>
  <c r="BN69" i="3"/>
  <c r="BO69" i="3" s="1"/>
  <c r="BJ70" i="3"/>
  <c r="L71" i="3"/>
  <c r="J70" i="3"/>
  <c r="K70" i="3" s="1"/>
  <c r="I70" i="3"/>
  <c r="L13" i="25"/>
  <c r="BP71" i="26" l="1"/>
  <c r="BQ71" i="26" s="1"/>
  <c r="BN71" i="26"/>
  <c r="BO71" i="26" s="1"/>
  <c r="L72" i="26"/>
  <c r="I71" i="26"/>
  <c r="J71" i="26"/>
  <c r="K71" i="26" s="1"/>
  <c r="B74" i="28"/>
  <c r="BJ73" i="28"/>
  <c r="BP72" i="28"/>
  <c r="BQ72" i="28" s="1"/>
  <c r="BN72" i="28"/>
  <c r="BO72" i="28" s="1"/>
  <c r="N73" i="28"/>
  <c r="J72" i="28"/>
  <c r="K72" i="28" s="1"/>
  <c r="I72" i="28"/>
  <c r="L73" i="28"/>
  <c r="P72" i="28"/>
  <c r="L72" i="27"/>
  <c r="I71" i="27"/>
  <c r="J71" i="27"/>
  <c r="K71" i="27" s="1"/>
  <c r="BP70" i="27"/>
  <c r="BQ70" i="27" s="1"/>
  <c r="BN70" i="27"/>
  <c r="BO70" i="27" s="1"/>
  <c r="B72" i="27"/>
  <c r="BJ71" i="27"/>
  <c r="N72" i="27"/>
  <c r="P72" i="27" s="1"/>
  <c r="P71" i="27"/>
  <c r="N68" i="26"/>
  <c r="P68" i="26" s="1"/>
  <c r="B72" i="26"/>
  <c r="BJ72" i="26" s="1"/>
  <c r="B76" i="25"/>
  <c r="B75" i="10"/>
  <c r="BJ74" i="10"/>
  <c r="B73" i="9"/>
  <c r="BJ72" i="9"/>
  <c r="B75" i="8"/>
  <c r="BJ74" i="8"/>
  <c r="BJ75" i="25"/>
  <c r="B75" i="7"/>
  <c r="L72" i="3"/>
  <c r="J71" i="3"/>
  <c r="K71" i="3" s="1"/>
  <c r="I71" i="3"/>
  <c r="BP70" i="3"/>
  <c r="BQ70" i="3" s="1"/>
  <c r="BN70" i="3"/>
  <c r="BO70" i="3" s="1"/>
  <c r="BJ71" i="3"/>
  <c r="L14" i="25"/>
  <c r="BP72" i="26" l="1"/>
  <c r="BQ72" i="26" s="1"/>
  <c r="BN72" i="26"/>
  <c r="BO72" i="26" s="1"/>
  <c r="L73" i="26"/>
  <c r="J72" i="26"/>
  <c r="K72" i="26" s="1"/>
  <c r="I72" i="26"/>
  <c r="BN73" i="28"/>
  <c r="BO73" i="28" s="1"/>
  <c r="BP73" i="28"/>
  <c r="BQ73" i="28" s="1"/>
  <c r="BJ74" i="28"/>
  <c r="B75" i="28"/>
  <c r="I73" i="28"/>
  <c r="L74" i="28"/>
  <c r="J73" i="28"/>
  <c r="K73" i="28" s="1"/>
  <c r="N74" i="28"/>
  <c r="P73" i="28"/>
  <c r="B73" i="27"/>
  <c r="BJ72" i="27"/>
  <c r="N73" i="27"/>
  <c r="P73" i="27"/>
  <c r="BP71" i="27"/>
  <c r="BQ71" i="27" s="1"/>
  <c r="BN71" i="27"/>
  <c r="BO71" i="27" s="1"/>
  <c r="J72" i="27"/>
  <c r="K72" i="27" s="1"/>
  <c r="L73" i="27"/>
  <c r="I72" i="27"/>
  <c r="N69" i="26"/>
  <c r="P69" i="26"/>
  <c r="B73" i="26"/>
  <c r="BJ73" i="26" s="1"/>
  <c r="B77" i="25"/>
  <c r="B76" i="10"/>
  <c r="BJ75" i="10"/>
  <c r="B74" i="9"/>
  <c r="BJ73" i="9"/>
  <c r="B76" i="8"/>
  <c r="BJ75" i="8"/>
  <c r="BJ76" i="25"/>
  <c r="B76" i="7"/>
  <c r="BP71" i="3"/>
  <c r="BQ71" i="3" s="1"/>
  <c r="BN71" i="3"/>
  <c r="BO71" i="3" s="1"/>
  <c r="BJ72" i="3"/>
  <c r="J72" i="3"/>
  <c r="K72" i="3" s="1"/>
  <c r="I72" i="3"/>
  <c r="L73" i="3"/>
  <c r="L15" i="25"/>
  <c r="L74" i="26" l="1"/>
  <c r="I73" i="26"/>
  <c r="J73" i="26"/>
  <c r="K73" i="26" s="1"/>
  <c r="BP73" i="26"/>
  <c r="BQ73" i="26" s="1"/>
  <c r="BN73" i="26"/>
  <c r="BO73" i="26" s="1"/>
  <c r="B76" i="28"/>
  <c r="BJ75" i="28"/>
  <c r="BN74" i="28"/>
  <c r="BO74" i="28" s="1"/>
  <c r="BP74" i="28"/>
  <c r="BQ74" i="28" s="1"/>
  <c r="N75" i="28"/>
  <c r="P74" i="28"/>
  <c r="J74" i="28"/>
  <c r="K74" i="28" s="1"/>
  <c r="I74" i="28"/>
  <c r="L75" i="28"/>
  <c r="I73" i="27"/>
  <c r="J73" i="27"/>
  <c r="K73" i="27" s="1"/>
  <c r="L74" i="27"/>
  <c r="N74" i="27"/>
  <c r="BN72" i="27"/>
  <c r="BO72" i="27" s="1"/>
  <c r="BP72" i="27"/>
  <c r="BQ72" i="27" s="1"/>
  <c r="B74" i="27"/>
  <c r="BJ73" i="27"/>
  <c r="N70" i="26"/>
  <c r="P70" i="26"/>
  <c r="B74" i="26"/>
  <c r="BJ74" i="26" s="1"/>
  <c r="B78" i="25"/>
  <c r="B77" i="10"/>
  <c r="BJ76" i="10"/>
  <c r="B75" i="9"/>
  <c r="BJ74" i="9"/>
  <c r="B77" i="8"/>
  <c r="BJ76" i="8"/>
  <c r="BJ77" i="25"/>
  <c r="B77" i="7"/>
  <c r="J73" i="3"/>
  <c r="K73" i="3" s="1"/>
  <c r="I73" i="3"/>
  <c r="L74" i="3"/>
  <c r="BP72" i="3"/>
  <c r="BQ72" i="3" s="1"/>
  <c r="BN72" i="3"/>
  <c r="BO72" i="3" s="1"/>
  <c r="BJ73" i="3"/>
  <c r="L16" i="25"/>
  <c r="BP74" i="26" l="1"/>
  <c r="BQ74" i="26" s="1"/>
  <c r="BN74" i="26"/>
  <c r="BO74" i="26" s="1"/>
  <c r="L75" i="26"/>
  <c r="I74" i="26"/>
  <c r="J74" i="26"/>
  <c r="K74" i="26" s="1"/>
  <c r="BP75" i="28"/>
  <c r="BQ75" i="28" s="1"/>
  <c r="BN75" i="28"/>
  <c r="BO75" i="28" s="1"/>
  <c r="B77" i="28"/>
  <c r="BJ76" i="28"/>
  <c r="L76" i="28"/>
  <c r="I75" i="28"/>
  <c r="J75" i="28"/>
  <c r="K75" i="28" s="1"/>
  <c r="P76" i="28"/>
  <c r="N76" i="28"/>
  <c r="P75" i="28"/>
  <c r="N75" i="27"/>
  <c r="P75" i="27" s="1"/>
  <c r="P74" i="27"/>
  <c r="J74" i="27"/>
  <c r="K74" i="27" s="1"/>
  <c r="I74" i="27"/>
  <c r="L75" i="27"/>
  <c r="BP73" i="27"/>
  <c r="BQ73" i="27" s="1"/>
  <c r="BN73" i="27"/>
  <c r="BO73" i="27" s="1"/>
  <c r="B75" i="27"/>
  <c r="BJ74" i="27"/>
  <c r="N71" i="26"/>
  <c r="P71" i="26"/>
  <c r="B75" i="26"/>
  <c r="BJ75" i="26" s="1"/>
  <c r="B79" i="25"/>
  <c r="B78" i="10"/>
  <c r="BJ77" i="10"/>
  <c r="B76" i="9"/>
  <c r="BJ75" i="9"/>
  <c r="B78" i="8"/>
  <c r="BJ77" i="8"/>
  <c r="BJ78" i="25"/>
  <c r="B78" i="7"/>
  <c r="BJ74" i="3"/>
  <c r="BP73" i="3"/>
  <c r="BQ73" i="3" s="1"/>
  <c r="BN73" i="3"/>
  <c r="BO73" i="3" s="1"/>
  <c r="J74" i="3"/>
  <c r="K74" i="3" s="1"/>
  <c r="I74" i="3"/>
  <c r="L75" i="3"/>
  <c r="L17" i="25"/>
  <c r="BP75" i="26" l="1"/>
  <c r="BQ75" i="26" s="1"/>
  <c r="BN75" i="26"/>
  <c r="BO75" i="26" s="1"/>
  <c r="L76" i="26"/>
  <c r="I75" i="26"/>
  <c r="J75" i="26"/>
  <c r="K75" i="26" s="1"/>
  <c r="BN76" i="28"/>
  <c r="BO76" i="28" s="1"/>
  <c r="BP76" i="28"/>
  <c r="BQ76" i="28" s="1"/>
  <c r="B78" i="28"/>
  <c r="BJ77" i="28"/>
  <c r="N77" i="28"/>
  <c r="L77" i="28"/>
  <c r="J76" i="28"/>
  <c r="K76" i="28" s="1"/>
  <c r="I76" i="28"/>
  <c r="J75" i="27"/>
  <c r="K75" i="27" s="1"/>
  <c r="L76" i="27"/>
  <c r="I75" i="27"/>
  <c r="BP74" i="27"/>
  <c r="BQ74" i="27" s="1"/>
  <c r="BN74" i="27"/>
  <c r="BO74" i="27" s="1"/>
  <c r="B76" i="27"/>
  <c r="BJ75" i="27"/>
  <c r="N76" i="27"/>
  <c r="N72" i="26"/>
  <c r="P72" i="26"/>
  <c r="B76" i="26"/>
  <c r="BJ76" i="26" s="1"/>
  <c r="B80" i="25"/>
  <c r="B79" i="10"/>
  <c r="BJ78" i="10"/>
  <c r="B77" i="9"/>
  <c r="BJ76" i="9"/>
  <c r="B79" i="8"/>
  <c r="BJ78" i="8"/>
  <c r="BJ79" i="25"/>
  <c r="B79" i="7"/>
  <c r="I75" i="3"/>
  <c r="L76" i="3"/>
  <c r="J75" i="3"/>
  <c r="K75" i="3" s="1"/>
  <c r="BP74" i="3"/>
  <c r="BQ74" i="3" s="1"/>
  <c r="BN74" i="3"/>
  <c r="BO74" i="3" s="1"/>
  <c r="BJ75" i="3"/>
  <c r="L18" i="25"/>
  <c r="L77" i="26" l="1"/>
  <c r="J76" i="26"/>
  <c r="K76" i="26" s="1"/>
  <c r="I76" i="26"/>
  <c r="BP76" i="26"/>
  <c r="BQ76" i="26" s="1"/>
  <c r="BN76" i="26"/>
  <c r="BO76" i="26" s="1"/>
  <c r="BP77" i="28"/>
  <c r="BQ77" i="28" s="1"/>
  <c r="BN77" i="28"/>
  <c r="BO77" i="28" s="1"/>
  <c r="B79" i="28"/>
  <c r="BJ78" i="28"/>
  <c r="N78" i="28"/>
  <c r="I77" i="28"/>
  <c r="L78" i="28"/>
  <c r="J77" i="28"/>
  <c r="K77" i="28" s="1"/>
  <c r="P77" i="28"/>
  <c r="B77" i="27"/>
  <c r="BJ76" i="27"/>
  <c r="N77" i="27"/>
  <c r="P77" i="27"/>
  <c r="P76" i="27"/>
  <c r="I76" i="27"/>
  <c r="L77" i="27"/>
  <c r="J76" i="27"/>
  <c r="K76" i="27" s="1"/>
  <c r="BN75" i="27"/>
  <c r="BO75" i="27" s="1"/>
  <c r="BP75" i="27"/>
  <c r="BQ75" i="27" s="1"/>
  <c r="N73" i="26"/>
  <c r="P73" i="26"/>
  <c r="B77" i="26"/>
  <c r="BJ77" i="26" s="1"/>
  <c r="B81" i="25"/>
  <c r="B80" i="10"/>
  <c r="BJ79" i="10"/>
  <c r="B78" i="9"/>
  <c r="BJ77" i="9"/>
  <c r="BJ79" i="8"/>
  <c r="AV16" i="8"/>
  <c r="S2" i="8"/>
  <c r="BJ80" i="25"/>
  <c r="B80" i="7"/>
  <c r="BP75" i="3"/>
  <c r="BQ75" i="3" s="1"/>
  <c r="BN75" i="3"/>
  <c r="BO75" i="3" s="1"/>
  <c r="BJ76" i="3"/>
  <c r="L77" i="3"/>
  <c r="I76" i="3"/>
  <c r="J76" i="3"/>
  <c r="K76" i="3" s="1"/>
  <c r="L19" i="25"/>
  <c r="BP77" i="26" l="1"/>
  <c r="BQ77" i="26" s="1"/>
  <c r="BN77" i="26"/>
  <c r="BO77" i="26" s="1"/>
  <c r="L78" i="26"/>
  <c r="I77" i="26"/>
  <c r="J77" i="26"/>
  <c r="K77" i="26" s="1"/>
  <c r="BN78" i="28"/>
  <c r="BO78" i="28" s="1"/>
  <c r="BP78" i="28"/>
  <c r="BQ78" i="28" s="1"/>
  <c r="BJ79" i="28"/>
  <c r="B80" i="28"/>
  <c r="I78" i="28"/>
  <c r="L79" i="28"/>
  <c r="J78" i="28"/>
  <c r="K78" i="28" s="1"/>
  <c r="N79" i="28"/>
  <c r="P79" i="28" s="1"/>
  <c r="P78" i="28"/>
  <c r="L78" i="27"/>
  <c r="J77" i="27"/>
  <c r="K77" i="27" s="1"/>
  <c r="I77" i="27"/>
  <c r="N78" i="27"/>
  <c r="BN76" i="27"/>
  <c r="BO76" i="27" s="1"/>
  <c r="BP76" i="27"/>
  <c r="BQ76" i="27" s="1"/>
  <c r="B78" i="27"/>
  <c r="BJ77" i="27"/>
  <c r="N74" i="26"/>
  <c r="P74" i="26" s="1"/>
  <c r="B78" i="26"/>
  <c r="BJ78" i="26" s="1"/>
  <c r="B82" i="25"/>
  <c r="B81" i="10"/>
  <c r="BJ80" i="10"/>
  <c r="B79" i="9"/>
  <c r="BJ78" i="9"/>
  <c r="C4" i="8"/>
  <c r="D4" i="8" s="1"/>
  <c r="C6" i="8"/>
  <c r="D6" i="8" s="1"/>
  <c r="C7" i="8"/>
  <c r="D7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D13" i="8" s="1"/>
  <c r="C14" i="8"/>
  <c r="D14" i="8" s="1"/>
  <c r="C15" i="8"/>
  <c r="D15" i="8" s="1"/>
  <c r="C16" i="8"/>
  <c r="D16" i="8" s="1"/>
  <c r="C17" i="8"/>
  <c r="D17" i="8" s="1"/>
  <c r="C18" i="8"/>
  <c r="D18" i="8" s="1"/>
  <c r="C19" i="8"/>
  <c r="D19" i="8" s="1"/>
  <c r="C20" i="8"/>
  <c r="D20" i="8" s="1"/>
  <c r="C21" i="8"/>
  <c r="D21" i="8" s="1"/>
  <c r="C22" i="8"/>
  <c r="D22" i="8" s="1"/>
  <c r="C23" i="8"/>
  <c r="D23" i="8" s="1"/>
  <c r="C24" i="8"/>
  <c r="D24" i="8" s="1"/>
  <c r="C25" i="8"/>
  <c r="D25" i="8" s="1"/>
  <c r="C26" i="8"/>
  <c r="D26" i="8" s="1"/>
  <c r="C27" i="8"/>
  <c r="D27" i="8" s="1"/>
  <c r="C28" i="8"/>
  <c r="D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D34" i="8" s="1"/>
  <c r="C35" i="8"/>
  <c r="D35" i="8" s="1"/>
  <c r="C36" i="8"/>
  <c r="D36" i="8" s="1"/>
  <c r="C37" i="8"/>
  <c r="D37" i="8" s="1"/>
  <c r="C38" i="8"/>
  <c r="D38" i="8" s="1"/>
  <c r="C39" i="8"/>
  <c r="D39" i="8" s="1"/>
  <c r="C40" i="8"/>
  <c r="D40" i="8" s="1"/>
  <c r="C41" i="8"/>
  <c r="D41" i="8" s="1"/>
  <c r="C42" i="8"/>
  <c r="D42" i="8" s="1"/>
  <c r="C43" i="8"/>
  <c r="D43" i="8" s="1"/>
  <c r="C44" i="8"/>
  <c r="D44" i="8" s="1"/>
  <c r="C45" i="8"/>
  <c r="D45" i="8" s="1"/>
  <c r="C46" i="8"/>
  <c r="D46" i="8" s="1"/>
  <c r="C47" i="8"/>
  <c r="D47" i="8" s="1"/>
  <c r="C48" i="8"/>
  <c r="D48" i="8" s="1"/>
  <c r="C49" i="8"/>
  <c r="D49" i="8" s="1"/>
  <c r="C50" i="8"/>
  <c r="D50" i="8" s="1"/>
  <c r="C51" i="8"/>
  <c r="D51" i="8" s="1"/>
  <c r="C52" i="8"/>
  <c r="D52" i="8" s="1"/>
  <c r="C53" i="8"/>
  <c r="D53" i="8" s="1"/>
  <c r="C54" i="8"/>
  <c r="D54" i="8" s="1"/>
  <c r="C55" i="8"/>
  <c r="D55" i="8" s="1"/>
  <c r="C56" i="8"/>
  <c r="D56" i="8" s="1"/>
  <c r="C57" i="8"/>
  <c r="D57" i="8" s="1"/>
  <c r="C58" i="8"/>
  <c r="D58" i="8" s="1"/>
  <c r="C59" i="8"/>
  <c r="D59" i="8" s="1"/>
  <c r="C60" i="8"/>
  <c r="D60" i="8" s="1"/>
  <c r="C61" i="8"/>
  <c r="D61" i="8" s="1"/>
  <c r="C62" i="8"/>
  <c r="D62" i="8" s="1"/>
  <c r="C63" i="8"/>
  <c r="D63" i="8" s="1"/>
  <c r="C64" i="8"/>
  <c r="D64" i="8" s="1"/>
  <c r="C65" i="8"/>
  <c r="D65" i="8" s="1"/>
  <c r="C66" i="8"/>
  <c r="D66" i="8" s="1"/>
  <c r="C67" i="8"/>
  <c r="D67" i="8" s="1"/>
  <c r="C68" i="8"/>
  <c r="D68" i="8" s="1"/>
  <c r="C69" i="8"/>
  <c r="D69" i="8" s="1"/>
  <c r="C70" i="8"/>
  <c r="D70" i="8" s="1"/>
  <c r="C71" i="8"/>
  <c r="D71" i="8" s="1"/>
  <c r="C72" i="8"/>
  <c r="D72" i="8" s="1"/>
  <c r="C73" i="8"/>
  <c r="D73" i="8" s="1"/>
  <c r="C74" i="8"/>
  <c r="D74" i="8" s="1"/>
  <c r="C75" i="8"/>
  <c r="D75" i="8" s="1"/>
  <c r="C76" i="8"/>
  <c r="D76" i="8" s="1"/>
  <c r="C77" i="8"/>
  <c r="D77" i="8" s="1"/>
  <c r="C78" i="8"/>
  <c r="D78" i="8" s="1"/>
  <c r="AV15" i="8"/>
  <c r="AV14" i="8"/>
  <c r="C79" i="8"/>
  <c r="D79" i="8" s="1"/>
  <c r="BJ81" i="25"/>
  <c r="B81" i="7"/>
  <c r="BP76" i="3"/>
  <c r="BQ76" i="3" s="1"/>
  <c r="BN76" i="3"/>
  <c r="BO76" i="3" s="1"/>
  <c r="L78" i="3"/>
  <c r="J77" i="3"/>
  <c r="K77" i="3" s="1"/>
  <c r="I77" i="3"/>
  <c r="BJ77" i="3"/>
  <c r="L20" i="25"/>
  <c r="BP78" i="26" l="1"/>
  <c r="BQ78" i="26" s="1"/>
  <c r="BN78" i="26"/>
  <c r="BO78" i="26" s="1"/>
  <c r="L79" i="26"/>
  <c r="I78" i="26"/>
  <c r="J78" i="26"/>
  <c r="K78" i="26" s="1"/>
  <c r="BJ80" i="28"/>
  <c r="B81" i="28"/>
  <c r="BP79" i="28"/>
  <c r="BQ79" i="28" s="1"/>
  <c r="BN79" i="28"/>
  <c r="BO79" i="28" s="1"/>
  <c r="J79" i="28"/>
  <c r="K79" i="28" s="1"/>
  <c r="L80" i="28"/>
  <c r="I79" i="28"/>
  <c r="N80" i="28"/>
  <c r="N79" i="27"/>
  <c r="P78" i="27"/>
  <c r="BN77" i="27"/>
  <c r="BO77" i="27" s="1"/>
  <c r="BP77" i="27"/>
  <c r="BQ77" i="27" s="1"/>
  <c r="BJ78" i="27"/>
  <c r="B79" i="27"/>
  <c r="I78" i="27"/>
  <c r="L79" i="27"/>
  <c r="J78" i="27"/>
  <c r="K78" i="27" s="1"/>
  <c r="N75" i="26"/>
  <c r="P75" i="26" s="1"/>
  <c r="B79" i="26"/>
  <c r="BJ79" i="26" s="1"/>
  <c r="B83" i="25"/>
  <c r="B82" i="10"/>
  <c r="BJ81" i="10"/>
  <c r="B80" i="9"/>
  <c r="BJ79" i="9"/>
  <c r="E50" i="8"/>
  <c r="F50" i="8"/>
  <c r="F73" i="8"/>
  <c r="E73" i="8"/>
  <c r="F65" i="8"/>
  <c r="E65" i="8"/>
  <c r="F57" i="8"/>
  <c r="E57" i="8"/>
  <c r="F49" i="8"/>
  <c r="E49" i="8"/>
  <c r="F41" i="8"/>
  <c r="E41" i="8"/>
  <c r="F33" i="8"/>
  <c r="E33" i="8"/>
  <c r="F25" i="8"/>
  <c r="E25" i="8"/>
  <c r="F17" i="8"/>
  <c r="E17" i="8"/>
  <c r="E10" i="8"/>
  <c r="F10" i="8"/>
  <c r="E58" i="8"/>
  <c r="F58" i="8"/>
  <c r="E42" i="8"/>
  <c r="F42" i="8"/>
  <c r="E72" i="8"/>
  <c r="F72" i="8"/>
  <c r="E64" i="8"/>
  <c r="F64" i="8"/>
  <c r="E56" i="8"/>
  <c r="F56" i="8"/>
  <c r="E48" i="8"/>
  <c r="F48" i="8"/>
  <c r="E40" i="8"/>
  <c r="F40" i="8"/>
  <c r="E32" i="8"/>
  <c r="F32" i="8"/>
  <c r="E24" i="8"/>
  <c r="F24" i="8"/>
  <c r="E16" i="8"/>
  <c r="F16" i="8"/>
  <c r="F9" i="8"/>
  <c r="E9" i="8"/>
  <c r="E66" i="8"/>
  <c r="F66" i="8"/>
  <c r="E34" i="8"/>
  <c r="F34" i="8"/>
  <c r="F71" i="8"/>
  <c r="E71" i="8"/>
  <c r="F63" i="8"/>
  <c r="E63" i="8"/>
  <c r="F55" i="8"/>
  <c r="E55" i="8"/>
  <c r="F47" i="8"/>
  <c r="E47" i="8"/>
  <c r="F39" i="8"/>
  <c r="E39" i="8"/>
  <c r="F31" i="8"/>
  <c r="E31" i="8"/>
  <c r="F23" i="8"/>
  <c r="E23" i="8"/>
  <c r="F15" i="8"/>
  <c r="E15" i="8"/>
  <c r="E8" i="8"/>
  <c r="F8" i="8"/>
  <c r="F79" i="8"/>
  <c r="E79" i="8"/>
  <c r="E46" i="8"/>
  <c r="F46" i="8"/>
  <c r="E38" i="8"/>
  <c r="F38" i="8"/>
  <c r="E30" i="8"/>
  <c r="F30" i="8"/>
  <c r="E22" i="8"/>
  <c r="F22" i="8"/>
  <c r="E5" i="8"/>
  <c r="F5" i="8"/>
  <c r="E74" i="8"/>
  <c r="F74" i="8"/>
  <c r="E26" i="8"/>
  <c r="F26" i="8"/>
  <c r="E70" i="8"/>
  <c r="F70" i="8"/>
  <c r="E69" i="8"/>
  <c r="F69" i="8"/>
  <c r="E61" i="8"/>
  <c r="F61" i="8"/>
  <c r="E53" i="8"/>
  <c r="F53" i="8"/>
  <c r="E45" i="8"/>
  <c r="F45" i="8"/>
  <c r="E37" i="8"/>
  <c r="F37" i="8"/>
  <c r="E29" i="8"/>
  <c r="F29" i="8"/>
  <c r="E21" i="8"/>
  <c r="F21" i="8"/>
  <c r="E14" i="8"/>
  <c r="F14" i="8"/>
  <c r="F7" i="8"/>
  <c r="E7" i="8"/>
  <c r="E18" i="8"/>
  <c r="F18" i="8"/>
  <c r="E62" i="8"/>
  <c r="F62" i="8"/>
  <c r="E77" i="8"/>
  <c r="F77" i="8"/>
  <c r="E76" i="8"/>
  <c r="F76" i="8"/>
  <c r="E68" i="8"/>
  <c r="F68" i="8"/>
  <c r="E60" i="8"/>
  <c r="F60" i="8"/>
  <c r="E52" i="8"/>
  <c r="F52" i="8"/>
  <c r="E44" i="8"/>
  <c r="F44" i="8"/>
  <c r="E36" i="8"/>
  <c r="F36" i="8"/>
  <c r="E28" i="8"/>
  <c r="F28" i="8"/>
  <c r="E20" i="8"/>
  <c r="F20" i="8"/>
  <c r="E13" i="8"/>
  <c r="F13" i="8"/>
  <c r="E6" i="8"/>
  <c r="F6" i="8"/>
  <c r="E11" i="8"/>
  <c r="F11" i="8"/>
  <c r="E78" i="8"/>
  <c r="F78" i="8"/>
  <c r="E54" i="8"/>
  <c r="F54" i="8"/>
  <c r="E75" i="8"/>
  <c r="F75" i="8"/>
  <c r="E67" i="8"/>
  <c r="F67" i="8"/>
  <c r="E59" i="8"/>
  <c r="F59" i="8"/>
  <c r="E51" i="8"/>
  <c r="F51" i="8"/>
  <c r="E43" i="8"/>
  <c r="F43" i="8"/>
  <c r="E35" i="8"/>
  <c r="F35" i="8"/>
  <c r="E27" i="8"/>
  <c r="F27" i="8"/>
  <c r="E19" i="8"/>
  <c r="F19" i="8"/>
  <c r="E12" i="8"/>
  <c r="F12" i="8"/>
  <c r="F4" i="8"/>
  <c r="E4" i="8"/>
  <c r="BJ82" i="25"/>
  <c r="B82" i="7"/>
  <c r="BJ78" i="3"/>
  <c r="L79" i="3"/>
  <c r="J78" i="3"/>
  <c r="K78" i="3" s="1"/>
  <c r="I78" i="3"/>
  <c r="BP77" i="3"/>
  <c r="BQ77" i="3" s="1"/>
  <c r="BN77" i="3"/>
  <c r="BO77" i="3" s="1"/>
  <c r="L21" i="25"/>
  <c r="L80" i="26" l="1"/>
  <c r="J79" i="26"/>
  <c r="K79" i="26" s="1"/>
  <c r="I79" i="26"/>
  <c r="BP79" i="26"/>
  <c r="BQ79" i="26" s="1"/>
  <c r="BN79" i="26"/>
  <c r="BO79" i="26" s="1"/>
  <c r="BJ81" i="28"/>
  <c r="B82" i="28"/>
  <c r="BP80" i="28"/>
  <c r="BQ80" i="28" s="1"/>
  <c r="BN80" i="28"/>
  <c r="BO80" i="28" s="1"/>
  <c r="N81" i="28"/>
  <c r="P80" i="28"/>
  <c r="L81" i="28"/>
  <c r="J80" i="28"/>
  <c r="K80" i="28" s="1"/>
  <c r="I80" i="28"/>
  <c r="N80" i="27"/>
  <c r="BP78" i="27"/>
  <c r="BQ78" i="27" s="1"/>
  <c r="BN78" i="27"/>
  <c r="BO78" i="27" s="1"/>
  <c r="L80" i="27"/>
  <c r="I79" i="27"/>
  <c r="J79" i="27"/>
  <c r="K79" i="27" s="1"/>
  <c r="B80" i="27"/>
  <c r="BJ79" i="27"/>
  <c r="P79" i="27"/>
  <c r="N76" i="26"/>
  <c r="P76" i="26"/>
  <c r="B80" i="26"/>
  <c r="BJ80" i="26" s="1"/>
  <c r="B84" i="25"/>
  <c r="B83" i="10"/>
  <c r="BJ82" i="10"/>
  <c r="B81" i="9"/>
  <c r="BJ80" i="9"/>
  <c r="BJ83" i="25"/>
  <c r="B83" i="7"/>
  <c r="L80" i="3"/>
  <c r="J79" i="3"/>
  <c r="K79" i="3" s="1"/>
  <c r="I79" i="3"/>
  <c r="BP78" i="3"/>
  <c r="BQ78" i="3" s="1"/>
  <c r="BN78" i="3"/>
  <c r="BO78" i="3" s="1"/>
  <c r="BJ79" i="3"/>
  <c r="L22" i="25"/>
  <c r="BP80" i="26" l="1"/>
  <c r="BQ80" i="26" s="1"/>
  <c r="BN80" i="26"/>
  <c r="BO80" i="26" s="1"/>
  <c r="L81" i="26"/>
  <c r="I80" i="26"/>
  <c r="J80" i="26"/>
  <c r="K80" i="26" s="1"/>
  <c r="B83" i="28"/>
  <c r="BJ82" i="28"/>
  <c r="BN81" i="28"/>
  <c r="BO81" i="28" s="1"/>
  <c r="BP81" i="28"/>
  <c r="BQ81" i="28" s="1"/>
  <c r="L82" i="28"/>
  <c r="J81" i="28"/>
  <c r="K81" i="28" s="1"/>
  <c r="I81" i="28"/>
  <c r="N82" i="28"/>
  <c r="P82" i="28" s="1"/>
  <c r="P81" i="28"/>
  <c r="I80" i="27"/>
  <c r="L81" i="27"/>
  <c r="J80" i="27"/>
  <c r="K80" i="27" s="1"/>
  <c r="BP79" i="27"/>
  <c r="BQ79" i="27" s="1"/>
  <c r="BN79" i="27"/>
  <c r="BO79" i="27" s="1"/>
  <c r="N81" i="27"/>
  <c r="BJ80" i="27"/>
  <c r="B81" i="27"/>
  <c r="P80" i="27"/>
  <c r="N77" i="26"/>
  <c r="P77" i="26"/>
  <c r="B81" i="26"/>
  <c r="BJ81" i="26" s="1"/>
  <c r="B85" i="25"/>
  <c r="B84" i="10"/>
  <c r="BJ83" i="10"/>
  <c r="B82" i="9"/>
  <c r="BJ81" i="9"/>
  <c r="BJ84" i="25"/>
  <c r="B84" i="7"/>
  <c r="BP79" i="3"/>
  <c r="BQ79" i="3" s="1"/>
  <c r="BN79" i="3"/>
  <c r="BO79" i="3" s="1"/>
  <c r="J80" i="3"/>
  <c r="K80" i="3" s="1"/>
  <c r="I80" i="3"/>
  <c r="L81" i="3"/>
  <c r="L23" i="25"/>
  <c r="BP81" i="26" l="1"/>
  <c r="BQ81" i="26" s="1"/>
  <c r="BN81" i="26"/>
  <c r="BO81" i="26" s="1"/>
  <c r="L82" i="26"/>
  <c r="I81" i="26"/>
  <c r="J81" i="26"/>
  <c r="K81" i="26" s="1"/>
  <c r="BP82" i="28"/>
  <c r="BQ82" i="28" s="1"/>
  <c r="BN82" i="28"/>
  <c r="BO82" i="28" s="1"/>
  <c r="BJ83" i="28"/>
  <c r="B84" i="28"/>
  <c r="N83" i="28"/>
  <c r="P83" i="28"/>
  <c r="J82" i="28"/>
  <c r="K82" i="28" s="1"/>
  <c r="L83" i="28"/>
  <c r="I82" i="28"/>
  <c r="N82" i="27"/>
  <c r="P82" i="27"/>
  <c r="P81" i="27"/>
  <c r="B82" i="27"/>
  <c r="BJ81" i="27"/>
  <c r="J81" i="27"/>
  <c r="K81" i="27" s="1"/>
  <c r="I81" i="27"/>
  <c r="L82" i="27"/>
  <c r="BP80" i="27"/>
  <c r="BQ80" i="27" s="1"/>
  <c r="BN80" i="27"/>
  <c r="BO80" i="27" s="1"/>
  <c r="N78" i="26"/>
  <c r="P78" i="26"/>
  <c r="B82" i="26"/>
  <c r="BJ82" i="26" s="1"/>
  <c r="B86" i="25"/>
  <c r="B85" i="10"/>
  <c r="BJ84" i="10"/>
  <c r="B83" i="9"/>
  <c r="BJ82" i="9"/>
  <c r="BJ85" i="25"/>
  <c r="B85" i="7"/>
  <c r="J81" i="3"/>
  <c r="K81" i="3" s="1"/>
  <c r="I81" i="3"/>
  <c r="L82" i="3"/>
  <c r="L24" i="25"/>
  <c r="BP82" i="26" l="1"/>
  <c r="BQ82" i="26" s="1"/>
  <c r="BN82" i="26"/>
  <c r="BO82" i="26" s="1"/>
  <c r="L83" i="26"/>
  <c r="J82" i="26"/>
  <c r="K82" i="26" s="1"/>
  <c r="I82" i="26"/>
  <c r="BP83" i="28"/>
  <c r="BQ83" i="28" s="1"/>
  <c r="BN83" i="28"/>
  <c r="BO83" i="28" s="1"/>
  <c r="BJ84" i="28"/>
  <c r="B85" i="28"/>
  <c r="J83" i="28"/>
  <c r="K83" i="28" s="1"/>
  <c r="L84" i="28"/>
  <c r="I83" i="28"/>
  <c r="N84" i="28"/>
  <c r="BP81" i="27"/>
  <c r="BQ81" i="27" s="1"/>
  <c r="BN81" i="27"/>
  <c r="BO81" i="27" s="1"/>
  <c r="B83" i="27"/>
  <c r="BJ82" i="27"/>
  <c r="J82" i="27"/>
  <c r="K82" i="27" s="1"/>
  <c r="L83" i="27"/>
  <c r="I82" i="27"/>
  <c r="N83" i="27"/>
  <c r="N79" i="26"/>
  <c r="P79" i="26"/>
  <c r="B83" i="26"/>
  <c r="BJ83" i="26" s="1"/>
  <c r="B87" i="25"/>
  <c r="B86" i="10"/>
  <c r="BJ85" i="10"/>
  <c r="B84" i="9"/>
  <c r="BJ83" i="9"/>
  <c r="BJ86" i="25"/>
  <c r="B86" i="7"/>
  <c r="J82" i="3"/>
  <c r="K82" i="3" s="1"/>
  <c r="I82" i="3"/>
  <c r="L83" i="3"/>
  <c r="L25" i="25"/>
  <c r="L84" i="26" l="1"/>
  <c r="I83" i="26"/>
  <c r="J83" i="26"/>
  <c r="K83" i="26" s="1"/>
  <c r="BP83" i="26"/>
  <c r="BQ83" i="26" s="1"/>
  <c r="BN83" i="26"/>
  <c r="BO83" i="26" s="1"/>
  <c r="BP84" i="28"/>
  <c r="BQ84" i="28" s="1"/>
  <c r="BN84" i="28"/>
  <c r="BO84" i="28" s="1"/>
  <c r="BJ85" i="28"/>
  <c r="B86" i="28"/>
  <c r="L85" i="28"/>
  <c r="J84" i="28"/>
  <c r="K84" i="28" s="1"/>
  <c r="I84" i="28"/>
  <c r="N85" i="28"/>
  <c r="P84" i="28"/>
  <c r="BP82" i="27"/>
  <c r="BQ82" i="27" s="1"/>
  <c r="BN82" i="27"/>
  <c r="BO82" i="27" s="1"/>
  <c r="B84" i="27"/>
  <c r="BJ83" i="27"/>
  <c r="N84" i="27"/>
  <c r="P84" i="27" s="1"/>
  <c r="P83" i="27"/>
  <c r="J83" i="27"/>
  <c r="K83" i="27" s="1"/>
  <c r="L84" i="27"/>
  <c r="I83" i="27"/>
  <c r="N80" i="26"/>
  <c r="P80" i="26"/>
  <c r="B84" i="26"/>
  <c r="BJ84" i="26" s="1"/>
  <c r="B88" i="25"/>
  <c r="B87" i="10"/>
  <c r="BJ86" i="10"/>
  <c r="B85" i="9"/>
  <c r="BJ84" i="9"/>
  <c r="BJ87" i="25"/>
  <c r="B87" i="7"/>
  <c r="I83" i="3"/>
  <c r="L84" i="3"/>
  <c r="J83" i="3"/>
  <c r="K83" i="3" s="1"/>
  <c r="L26" i="25"/>
  <c r="BP84" i="26" l="1"/>
  <c r="BQ84" i="26" s="1"/>
  <c r="BN84" i="26"/>
  <c r="BO84" i="26" s="1"/>
  <c r="L85" i="26"/>
  <c r="I84" i="26"/>
  <c r="J84" i="26"/>
  <c r="K84" i="26" s="1"/>
  <c r="BN85" i="28"/>
  <c r="BO85" i="28" s="1"/>
  <c r="BP85" i="28"/>
  <c r="BQ85" i="28" s="1"/>
  <c r="B87" i="28"/>
  <c r="BJ86" i="28"/>
  <c r="N86" i="28"/>
  <c r="P85" i="28"/>
  <c r="J85" i="28"/>
  <c r="K85" i="28" s="1"/>
  <c r="L86" i="28"/>
  <c r="I85" i="28"/>
  <c r="BN83" i="27"/>
  <c r="BO83" i="27" s="1"/>
  <c r="BP83" i="27"/>
  <c r="BQ83" i="27" s="1"/>
  <c r="B85" i="27"/>
  <c r="BJ84" i="27"/>
  <c r="J84" i="27"/>
  <c r="K84" i="27" s="1"/>
  <c r="L85" i="27"/>
  <c r="I84" i="27"/>
  <c r="N85" i="27"/>
  <c r="P85" i="27"/>
  <c r="N81" i="26"/>
  <c r="P81" i="26"/>
  <c r="B85" i="26"/>
  <c r="BJ85" i="26" s="1"/>
  <c r="B89" i="25"/>
  <c r="B88" i="10"/>
  <c r="BJ87" i="10"/>
  <c r="B86" i="9"/>
  <c r="BJ85" i="9"/>
  <c r="BJ88" i="25"/>
  <c r="B88" i="7"/>
  <c r="I84" i="3"/>
  <c r="L85" i="3"/>
  <c r="J84" i="3"/>
  <c r="K84" i="3" s="1"/>
  <c r="L27" i="25"/>
  <c r="BP85" i="26" l="1"/>
  <c r="BQ85" i="26" s="1"/>
  <c r="BN85" i="26"/>
  <c r="BO85" i="26" s="1"/>
  <c r="L86" i="26"/>
  <c r="J85" i="26"/>
  <c r="K85" i="26" s="1"/>
  <c r="I85" i="26"/>
  <c r="BP86" i="28"/>
  <c r="BQ86" i="28" s="1"/>
  <c r="BN86" i="28"/>
  <c r="BO86" i="28" s="1"/>
  <c r="B88" i="28"/>
  <c r="BJ87" i="28"/>
  <c r="I86" i="28"/>
  <c r="L87" i="28"/>
  <c r="J86" i="28"/>
  <c r="K86" i="28" s="1"/>
  <c r="N87" i="28"/>
  <c r="P86" i="28"/>
  <c r="BP84" i="27"/>
  <c r="BQ84" i="27" s="1"/>
  <c r="BN84" i="27"/>
  <c r="BO84" i="27" s="1"/>
  <c r="B86" i="27"/>
  <c r="BJ85" i="27"/>
  <c r="L86" i="27"/>
  <c r="I85" i="27"/>
  <c r="J85" i="27"/>
  <c r="K85" i="27" s="1"/>
  <c r="N86" i="27"/>
  <c r="P86" i="27"/>
  <c r="N82" i="26"/>
  <c r="P82" i="26"/>
  <c r="B86" i="26"/>
  <c r="BJ86" i="26" s="1"/>
  <c r="B90" i="25"/>
  <c r="B89" i="10"/>
  <c r="BJ88" i="10"/>
  <c r="B87" i="9"/>
  <c r="BJ86" i="9"/>
  <c r="BJ89" i="25"/>
  <c r="B89" i="7"/>
  <c r="L86" i="3"/>
  <c r="J85" i="3"/>
  <c r="K85" i="3" s="1"/>
  <c r="I85" i="3"/>
  <c r="L28" i="25"/>
  <c r="BP86" i="26" l="1"/>
  <c r="BQ86" i="26" s="1"/>
  <c r="BN86" i="26"/>
  <c r="BO86" i="26" s="1"/>
  <c r="L87" i="26"/>
  <c r="I86" i="26"/>
  <c r="J86" i="26"/>
  <c r="K86" i="26" s="1"/>
  <c r="BP87" i="28"/>
  <c r="BQ87" i="28" s="1"/>
  <c r="BN87" i="28"/>
  <c r="BO87" i="28" s="1"/>
  <c r="BJ88" i="28"/>
  <c r="B89" i="28"/>
  <c r="N88" i="28"/>
  <c r="P87" i="28"/>
  <c r="L88" i="28"/>
  <c r="I87" i="28"/>
  <c r="J87" i="28"/>
  <c r="K87" i="28" s="1"/>
  <c r="J86" i="27"/>
  <c r="K86" i="27" s="1"/>
  <c r="I86" i="27"/>
  <c r="L87" i="27"/>
  <c r="BN85" i="27"/>
  <c r="BO85" i="27" s="1"/>
  <c r="BP85" i="27"/>
  <c r="BQ85" i="27" s="1"/>
  <c r="BJ86" i="27"/>
  <c r="B87" i="27"/>
  <c r="N87" i="27"/>
  <c r="N83" i="26"/>
  <c r="P83" i="26"/>
  <c r="B87" i="26"/>
  <c r="BJ87" i="26" s="1"/>
  <c r="B91" i="25"/>
  <c r="B90" i="10"/>
  <c r="BJ89" i="10"/>
  <c r="B88" i="9"/>
  <c r="BJ87" i="9"/>
  <c r="BJ90" i="25"/>
  <c r="B90" i="7"/>
  <c r="L87" i="3"/>
  <c r="J86" i="3"/>
  <c r="K86" i="3" s="1"/>
  <c r="I86" i="3"/>
  <c r="L29" i="25"/>
  <c r="L88" i="26" l="1"/>
  <c r="I87" i="26"/>
  <c r="J87" i="26"/>
  <c r="K87" i="26" s="1"/>
  <c r="BP87" i="26"/>
  <c r="BQ87" i="26" s="1"/>
  <c r="BN87" i="26"/>
  <c r="BO87" i="26" s="1"/>
  <c r="BJ89" i="28"/>
  <c r="B90" i="28"/>
  <c r="BN88" i="28"/>
  <c r="BO88" i="28" s="1"/>
  <c r="BP88" i="28"/>
  <c r="BQ88" i="28" s="1"/>
  <c r="J88" i="28"/>
  <c r="K88" i="28" s="1"/>
  <c r="L89" i="28"/>
  <c r="I88" i="28"/>
  <c r="N89" i="28"/>
  <c r="P88" i="28"/>
  <c r="BN86" i="27"/>
  <c r="BO86" i="27" s="1"/>
  <c r="BP86" i="27"/>
  <c r="BQ86" i="27" s="1"/>
  <c r="N88" i="27"/>
  <c r="P88" i="27" s="1"/>
  <c r="J87" i="27"/>
  <c r="K87" i="27" s="1"/>
  <c r="L88" i="27"/>
  <c r="I87" i="27"/>
  <c r="B88" i="27"/>
  <c r="BJ87" i="27"/>
  <c r="P87" i="27"/>
  <c r="N84" i="26"/>
  <c r="P84" i="26"/>
  <c r="B88" i="26"/>
  <c r="BJ88" i="26" s="1"/>
  <c r="B92" i="25"/>
  <c r="B91" i="10"/>
  <c r="BJ90" i="10"/>
  <c r="B89" i="9"/>
  <c r="BJ88" i="9"/>
  <c r="BJ91" i="25"/>
  <c r="L88" i="3"/>
  <c r="J87" i="3"/>
  <c r="K87" i="3" s="1"/>
  <c r="I87" i="3"/>
  <c r="L30" i="25"/>
  <c r="BP88" i="26" l="1"/>
  <c r="BQ88" i="26" s="1"/>
  <c r="BN88" i="26"/>
  <c r="BO88" i="26" s="1"/>
  <c r="L89" i="26"/>
  <c r="J88" i="26"/>
  <c r="K88" i="26" s="1"/>
  <c r="I88" i="26"/>
  <c r="B91" i="28"/>
  <c r="BJ90" i="28"/>
  <c r="BN89" i="28"/>
  <c r="BO89" i="28" s="1"/>
  <c r="BP89" i="28"/>
  <c r="BQ89" i="28" s="1"/>
  <c r="N90" i="28"/>
  <c r="P89" i="28"/>
  <c r="L90" i="28"/>
  <c r="J89" i="28"/>
  <c r="K89" i="28" s="1"/>
  <c r="I89" i="28"/>
  <c r="B89" i="27"/>
  <c r="BJ88" i="27"/>
  <c r="BP87" i="27"/>
  <c r="BQ87" i="27" s="1"/>
  <c r="BN87" i="27"/>
  <c r="BO87" i="27" s="1"/>
  <c r="J88" i="27"/>
  <c r="K88" i="27" s="1"/>
  <c r="L89" i="27"/>
  <c r="I88" i="27"/>
  <c r="N89" i="27"/>
  <c r="P89" i="27"/>
  <c r="N85" i="26"/>
  <c r="P85" i="26" s="1"/>
  <c r="B89" i="26"/>
  <c r="BJ89" i="26" s="1"/>
  <c r="B93" i="25"/>
  <c r="B92" i="10"/>
  <c r="BJ91" i="10"/>
  <c r="B90" i="9"/>
  <c r="BJ89" i="9"/>
  <c r="BJ92" i="25"/>
  <c r="L89" i="3"/>
  <c r="J88" i="3"/>
  <c r="K88" i="3" s="1"/>
  <c r="I88" i="3"/>
  <c r="L31" i="25"/>
  <c r="BP89" i="26" l="1"/>
  <c r="BQ89" i="26" s="1"/>
  <c r="BN89" i="26"/>
  <c r="BO89" i="26" s="1"/>
  <c r="L90" i="26"/>
  <c r="I89" i="26"/>
  <c r="J89" i="26"/>
  <c r="K89" i="26" s="1"/>
  <c r="BN90" i="28"/>
  <c r="BO90" i="28" s="1"/>
  <c r="BP90" i="28"/>
  <c r="BQ90" i="28" s="1"/>
  <c r="BJ91" i="28"/>
  <c r="B92" i="28"/>
  <c r="J90" i="28"/>
  <c r="K90" i="28" s="1"/>
  <c r="L91" i="28"/>
  <c r="I90" i="28"/>
  <c r="N91" i="28"/>
  <c r="P90" i="28"/>
  <c r="L90" i="27"/>
  <c r="I89" i="27"/>
  <c r="J89" i="27"/>
  <c r="K89" i="27" s="1"/>
  <c r="BP88" i="27"/>
  <c r="BQ88" i="27" s="1"/>
  <c r="BN88" i="27"/>
  <c r="BO88" i="27" s="1"/>
  <c r="N90" i="27"/>
  <c r="P90" i="27" s="1"/>
  <c r="B90" i="27"/>
  <c r="BJ89" i="27"/>
  <c r="N86" i="26"/>
  <c r="P86" i="26" s="1"/>
  <c r="B90" i="26"/>
  <c r="BJ90" i="26" s="1"/>
  <c r="B94" i="25"/>
  <c r="B93" i="10"/>
  <c r="BJ92" i="10"/>
  <c r="B91" i="9"/>
  <c r="BJ90" i="9"/>
  <c r="BJ93" i="25"/>
  <c r="J89" i="3"/>
  <c r="K89" i="3" s="1"/>
  <c r="I89" i="3"/>
  <c r="L90" i="3"/>
  <c r="L32" i="25"/>
  <c r="BP90" i="26" l="1"/>
  <c r="BQ90" i="26" s="1"/>
  <c r="BN90" i="26"/>
  <c r="BO90" i="26" s="1"/>
  <c r="L91" i="26"/>
  <c r="I90" i="26"/>
  <c r="J90" i="26"/>
  <c r="K90" i="26" s="1"/>
  <c r="B93" i="28"/>
  <c r="BJ92" i="28"/>
  <c r="BP91" i="28"/>
  <c r="BQ91" i="28" s="1"/>
  <c r="BN91" i="28"/>
  <c r="BO91" i="28" s="1"/>
  <c r="N92" i="28"/>
  <c r="P91" i="28"/>
  <c r="J91" i="28"/>
  <c r="K91" i="28" s="1"/>
  <c r="L92" i="28"/>
  <c r="I91" i="28"/>
  <c r="N91" i="27"/>
  <c r="BN89" i="27"/>
  <c r="BO89" i="27" s="1"/>
  <c r="BP89" i="27"/>
  <c r="BQ89" i="27" s="1"/>
  <c r="BJ90" i="27"/>
  <c r="B91" i="27"/>
  <c r="J90" i="27"/>
  <c r="K90" i="27" s="1"/>
  <c r="L91" i="27"/>
  <c r="I90" i="27"/>
  <c r="N87" i="26"/>
  <c r="B91" i="26"/>
  <c r="BJ91" i="26" s="1"/>
  <c r="B95" i="25"/>
  <c r="B94" i="10"/>
  <c r="BJ93" i="10"/>
  <c r="B92" i="9"/>
  <c r="BJ91" i="9"/>
  <c r="BJ94" i="25"/>
  <c r="J90" i="3"/>
  <c r="K90" i="3" s="1"/>
  <c r="I90" i="3"/>
  <c r="L91" i="3"/>
  <c r="L33" i="25"/>
  <c r="L92" i="26" l="1"/>
  <c r="I91" i="26"/>
  <c r="J91" i="26"/>
  <c r="K91" i="26" s="1"/>
  <c r="BP91" i="26"/>
  <c r="BQ91" i="26" s="1"/>
  <c r="BN91" i="26"/>
  <c r="BO91" i="26" s="1"/>
  <c r="BP92" i="28"/>
  <c r="BQ92" i="28" s="1"/>
  <c r="BN92" i="28"/>
  <c r="BO92" i="28" s="1"/>
  <c r="BJ93" i="28"/>
  <c r="B94" i="28"/>
  <c r="L93" i="28"/>
  <c r="I92" i="28"/>
  <c r="J92" i="28"/>
  <c r="K92" i="28" s="1"/>
  <c r="N93" i="28"/>
  <c r="P93" i="28" s="1"/>
  <c r="P92" i="28"/>
  <c r="BJ91" i="27"/>
  <c r="B92" i="27"/>
  <c r="BN90" i="27"/>
  <c r="BO90" i="27" s="1"/>
  <c r="BP90" i="27"/>
  <c r="BQ90" i="27" s="1"/>
  <c r="J91" i="27"/>
  <c r="K91" i="27" s="1"/>
  <c r="I91" i="27"/>
  <c r="L92" i="27"/>
  <c r="N92" i="27"/>
  <c r="P91" i="27"/>
  <c r="N88" i="26"/>
  <c r="P88" i="26"/>
  <c r="P87" i="26"/>
  <c r="B92" i="26"/>
  <c r="BJ92" i="26" s="1"/>
  <c r="B96" i="25"/>
  <c r="B95" i="10"/>
  <c r="BJ94" i="10"/>
  <c r="B93" i="9"/>
  <c r="BJ92" i="9"/>
  <c r="BJ95" i="25"/>
  <c r="J91" i="3"/>
  <c r="K91" i="3" s="1"/>
  <c r="I91" i="3"/>
  <c r="L92" i="3"/>
  <c r="L34" i="25"/>
  <c r="BP92" i="26" l="1"/>
  <c r="BQ92" i="26" s="1"/>
  <c r="BN92" i="26"/>
  <c r="BO92" i="26" s="1"/>
  <c r="L93" i="26"/>
  <c r="J92" i="26"/>
  <c r="K92" i="26" s="1"/>
  <c r="I92" i="26"/>
  <c r="BJ94" i="28"/>
  <c r="B95" i="28"/>
  <c r="BP93" i="28"/>
  <c r="BQ93" i="28" s="1"/>
  <c r="BN93" i="28"/>
  <c r="BO93" i="28" s="1"/>
  <c r="N94" i="28"/>
  <c r="L94" i="28"/>
  <c r="J93" i="28"/>
  <c r="K93" i="28" s="1"/>
  <c r="I93" i="28"/>
  <c r="J92" i="27"/>
  <c r="K92" i="27" s="1"/>
  <c r="L93" i="27"/>
  <c r="I92" i="27"/>
  <c r="BP91" i="27"/>
  <c r="BQ91" i="27" s="1"/>
  <c r="BN91" i="27"/>
  <c r="BO91" i="27" s="1"/>
  <c r="N93" i="27"/>
  <c r="P93" i="27"/>
  <c r="P92" i="27"/>
  <c r="B93" i="27"/>
  <c r="BJ92" i="27"/>
  <c r="P89" i="26"/>
  <c r="N89" i="26"/>
  <c r="B93" i="26"/>
  <c r="BJ93" i="26" s="1"/>
  <c r="B97" i="25"/>
  <c r="B96" i="10"/>
  <c r="BJ95" i="10"/>
  <c r="B94" i="9"/>
  <c r="BJ93" i="9"/>
  <c r="BJ96" i="25"/>
  <c r="I92" i="3"/>
  <c r="L93" i="3"/>
  <c r="J92" i="3"/>
  <c r="K92" i="3" s="1"/>
  <c r="L35" i="25"/>
  <c r="BP93" i="26" l="1"/>
  <c r="BQ93" i="26" s="1"/>
  <c r="BN93" i="26"/>
  <c r="BO93" i="26" s="1"/>
  <c r="L94" i="26"/>
  <c r="I93" i="26"/>
  <c r="J93" i="26"/>
  <c r="K93" i="26" s="1"/>
  <c r="B96" i="28"/>
  <c r="BJ95" i="28"/>
  <c r="BP94" i="28"/>
  <c r="BQ94" i="28" s="1"/>
  <c r="BN94" i="28"/>
  <c r="BO94" i="28" s="1"/>
  <c r="L95" i="28"/>
  <c r="J94" i="28"/>
  <c r="K94" i="28" s="1"/>
  <c r="I94" i="28"/>
  <c r="N95" i="28"/>
  <c r="P94" i="28"/>
  <c r="N94" i="27"/>
  <c r="P94" i="27" s="1"/>
  <c r="BP92" i="27"/>
  <c r="BQ92" i="27" s="1"/>
  <c r="BN92" i="27"/>
  <c r="BO92" i="27" s="1"/>
  <c r="B94" i="27"/>
  <c r="BJ93" i="27"/>
  <c r="L94" i="27"/>
  <c r="I93" i="27"/>
  <c r="J93" i="27"/>
  <c r="K93" i="27" s="1"/>
  <c r="N90" i="26"/>
  <c r="P90" i="26"/>
  <c r="B94" i="26"/>
  <c r="BJ94" i="26" s="1"/>
  <c r="B98" i="25"/>
  <c r="B97" i="10"/>
  <c r="BJ96" i="10"/>
  <c r="B95" i="9"/>
  <c r="BJ94" i="9"/>
  <c r="BJ97" i="25"/>
  <c r="L94" i="3"/>
  <c r="J93" i="3"/>
  <c r="K93" i="3" s="1"/>
  <c r="I93" i="3"/>
  <c r="L36" i="25"/>
  <c r="L95" i="26" l="1"/>
  <c r="I94" i="26"/>
  <c r="J94" i="26"/>
  <c r="K94" i="26" s="1"/>
  <c r="BP94" i="26"/>
  <c r="BQ94" i="26" s="1"/>
  <c r="BN94" i="26"/>
  <c r="BO94" i="26" s="1"/>
  <c r="BP95" i="28"/>
  <c r="BQ95" i="28" s="1"/>
  <c r="BN95" i="28"/>
  <c r="BO95" i="28" s="1"/>
  <c r="BJ96" i="28"/>
  <c r="B97" i="28"/>
  <c r="N96" i="28"/>
  <c r="P96" i="28"/>
  <c r="P95" i="28"/>
  <c r="L96" i="28"/>
  <c r="J95" i="28"/>
  <c r="K95" i="28" s="1"/>
  <c r="I95" i="28"/>
  <c r="BP93" i="27"/>
  <c r="BQ93" i="27" s="1"/>
  <c r="BN93" i="27"/>
  <c r="BO93" i="27" s="1"/>
  <c r="B95" i="27"/>
  <c r="BJ94" i="27"/>
  <c r="L95" i="27"/>
  <c r="I94" i="27"/>
  <c r="J94" i="27"/>
  <c r="K94" i="27" s="1"/>
  <c r="N95" i="27"/>
  <c r="P95" i="27"/>
  <c r="N91" i="26"/>
  <c r="B95" i="26"/>
  <c r="BJ95" i="26" s="1"/>
  <c r="B99" i="25"/>
  <c r="B98" i="10"/>
  <c r="BJ97" i="10"/>
  <c r="B96" i="9"/>
  <c r="BJ95" i="9"/>
  <c r="BJ98" i="25"/>
  <c r="L95" i="3"/>
  <c r="J94" i="3"/>
  <c r="K94" i="3" s="1"/>
  <c r="I94" i="3"/>
  <c r="L37" i="25"/>
  <c r="BP95" i="26" l="1"/>
  <c r="BQ95" i="26" s="1"/>
  <c r="BN95" i="26"/>
  <c r="BO95" i="26" s="1"/>
  <c r="L96" i="26"/>
  <c r="J95" i="26"/>
  <c r="K95" i="26" s="1"/>
  <c r="I95" i="26"/>
  <c r="BN96" i="28"/>
  <c r="BO96" i="28" s="1"/>
  <c r="BP96" i="28"/>
  <c r="BQ96" i="28" s="1"/>
  <c r="BJ97" i="28"/>
  <c r="B98" i="28"/>
  <c r="L97" i="28"/>
  <c r="J96" i="28"/>
  <c r="K96" i="28" s="1"/>
  <c r="I96" i="28"/>
  <c r="N97" i="28"/>
  <c r="P97" i="28"/>
  <c r="L96" i="27"/>
  <c r="I95" i="27"/>
  <c r="J95" i="27"/>
  <c r="K95" i="27" s="1"/>
  <c r="BP94" i="27"/>
  <c r="BQ94" i="27" s="1"/>
  <c r="BN94" i="27"/>
  <c r="BO94" i="27" s="1"/>
  <c r="B96" i="27"/>
  <c r="BJ95" i="27"/>
  <c r="N96" i="27"/>
  <c r="P96" i="27" s="1"/>
  <c r="N92" i="26"/>
  <c r="P92" i="26"/>
  <c r="P91" i="26"/>
  <c r="B96" i="26"/>
  <c r="BJ96" i="26" s="1"/>
  <c r="B100" i="25"/>
  <c r="B99" i="10"/>
  <c r="BJ98" i="10"/>
  <c r="B97" i="9"/>
  <c r="BJ96" i="9"/>
  <c r="BJ99" i="25"/>
  <c r="L96" i="3"/>
  <c r="J95" i="3"/>
  <c r="K95" i="3" s="1"/>
  <c r="I95" i="3"/>
  <c r="L38" i="25"/>
  <c r="BP96" i="26" l="1"/>
  <c r="BQ96" i="26" s="1"/>
  <c r="BN96" i="26"/>
  <c r="BO96" i="26" s="1"/>
  <c r="L97" i="26"/>
  <c r="I96" i="26"/>
  <c r="J96" i="26"/>
  <c r="K96" i="26" s="1"/>
  <c r="BN97" i="28"/>
  <c r="BO97" i="28" s="1"/>
  <c r="BP97" i="28"/>
  <c r="BQ97" i="28" s="1"/>
  <c r="BJ98" i="28"/>
  <c r="B99" i="28"/>
  <c r="N98" i="28"/>
  <c r="P98" i="28" s="1"/>
  <c r="L98" i="28"/>
  <c r="J97" i="28"/>
  <c r="K97" i="28" s="1"/>
  <c r="I97" i="28"/>
  <c r="B97" i="27"/>
  <c r="BJ96" i="27"/>
  <c r="N97" i="27"/>
  <c r="P97" i="27"/>
  <c r="BP95" i="27"/>
  <c r="BQ95" i="27" s="1"/>
  <c r="BN95" i="27"/>
  <c r="BO95" i="27" s="1"/>
  <c r="L97" i="27"/>
  <c r="J96" i="27"/>
  <c r="K96" i="27" s="1"/>
  <c r="I96" i="27"/>
  <c r="N93" i="26"/>
  <c r="P93" i="26"/>
  <c r="B97" i="26"/>
  <c r="BJ97" i="26" s="1"/>
  <c r="B101" i="25"/>
  <c r="B100" i="10"/>
  <c r="BJ99" i="10"/>
  <c r="B98" i="9"/>
  <c r="BJ97" i="9"/>
  <c r="BJ100" i="25"/>
  <c r="L97" i="3"/>
  <c r="J96" i="3"/>
  <c r="K96" i="3" s="1"/>
  <c r="I96" i="3"/>
  <c r="L39" i="25"/>
  <c r="BP97" i="26" l="1"/>
  <c r="BQ97" i="26" s="1"/>
  <c r="BN97" i="26"/>
  <c r="BO97" i="26" s="1"/>
  <c r="L98" i="26"/>
  <c r="I97" i="26"/>
  <c r="J97" i="26"/>
  <c r="K97" i="26" s="1"/>
  <c r="B100" i="28"/>
  <c r="BJ99" i="28"/>
  <c r="BP98" i="28"/>
  <c r="BQ98" i="28" s="1"/>
  <c r="BN98" i="28"/>
  <c r="BO98" i="28" s="1"/>
  <c r="J98" i="28"/>
  <c r="K98" i="28" s="1"/>
  <c r="L99" i="28"/>
  <c r="I98" i="28"/>
  <c r="N99" i="28"/>
  <c r="N98" i="27"/>
  <c r="P98" i="27"/>
  <c r="BP96" i="27"/>
  <c r="BQ96" i="27" s="1"/>
  <c r="BN96" i="27"/>
  <c r="BO96" i="27" s="1"/>
  <c r="B98" i="27"/>
  <c r="BJ97" i="27"/>
  <c r="L98" i="27"/>
  <c r="J97" i="27"/>
  <c r="K97" i="27" s="1"/>
  <c r="I97" i="27"/>
  <c r="N94" i="26"/>
  <c r="P94" i="26" s="1"/>
  <c r="B98" i="26"/>
  <c r="BJ98" i="26" s="1"/>
  <c r="B102" i="25"/>
  <c r="B101" i="10"/>
  <c r="BJ100" i="10"/>
  <c r="B99" i="9"/>
  <c r="BJ98" i="9"/>
  <c r="BJ101" i="25"/>
  <c r="J97" i="3"/>
  <c r="K97" i="3" s="1"/>
  <c r="I97" i="3"/>
  <c r="L98" i="3"/>
  <c r="L40" i="25"/>
  <c r="BP98" i="26" l="1"/>
  <c r="BQ98" i="26" s="1"/>
  <c r="BN98" i="26"/>
  <c r="BO98" i="26" s="1"/>
  <c r="L99" i="26"/>
  <c r="J98" i="26"/>
  <c r="K98" i="26" s="1"/>
  <c r="I98" i="26"/>
  <c r="BN99" i="28"/>
  <c r="BO99" i="28" s="1"/>
  <c r="BP99" i="28"/>
  <c r="BQ99" i="28" s="1"/>
  <c r="BJ100" i="28"/>
  <c r="B101" i="28"/>
  <c r="N100" i="28"/>
  <c r="P99" i="28"/>
  <c r="L100" i="28"/>
  <c r="J99" i="28"/>
  <c r="K99" i="28" s="1"/>
  <c r="I99" i="28"/>
  <c r="BP97" i="27"/>
  <c r="BQ97" i="27" s="1"/>
  <c r="BN97" i="27"/>
  <c r="BO97" i="27" s="1"/>
  <c r="B99" i="27"/>
  <c r="BJ98" i="27"/>
  <c r="J98" i="27"/>
  <c r="K98" i="27" s="1"/>
  <c r="L99" i="27"/>
  <c r="I98" i="27"/>
  <c r="N99" i="27"/>
  <c r="P99" i="27"/>
  <c r="N95" i="26"/>
  <c r="P95" i="26"/>
  <c r="B99" i="26"/>
  <c r="BJ99" i="26" s="1"/>
  <c r="B103" i="25"/>
  <c r="B102" i="10"/>
  <c r="BJ101" i="10"/>
  <c r="B100" i="9"/>
  <c r="BJ99" i="9"/>
  <c r="BJ102" i="25"/>
  <c r="J98" i="3"/>
  <c r="K98" i="3" s="1"/>
  <c r="I98" i="3"/>
  <c r="L99" i="3"/>
  <c r="L41" i="25"/>
  <c r="BP99" i="26" l="1"/>
  <c r="BQ99" i="26" s="1"/>
  <c r="BN99" i="26"/>
  <c r="BO99" i="26" s="1"/>
  <c r="L100" i="26"/>
  <c r="I99" i="26"/>
  <c r="J99" i="26"/>
  <c r="K99" i="26" s="1"/>
  <c r="BJ101" i="28"/>
  <c r="S2" i="28"/>
  <c r="AV16" i="28"/>
  <c r="BP100" i="28"/>
  <c r="BQ100" i="28" s="1"/>
  <c r="BN100" i="28"/>
  <c r="BO100" i="28" s="1"/>
  <c r="J100" i="28"/>
  <c r="K100" i="28" s="1"/>
  <c r="L101" i="28"/>
  <c r="I100" i="28"/>
  <c r="N101" i="28"/>
  <c r="P100" i="28"/>
  <c r="J99" i="27"/>
  <c r="K99" i="27" s="1"/>
  <c r="I99" i="27"/>
  <c r="L100" i="27"/>
  <c r="BJ99" i="27"/>
  <c r="B100" i="27"/>
  <c r="BN98" i="27"/>
  <c r="BO98" i="27" s="1"/>
  <c r="BP98" i="27"/>
  <c r="BQ98" i="27" s="1"/>
  <c r="N100" i="27"/>
  <c r="N96" i="26"/>
  <c r="P96" i="26" s="1"/>
  <c r="B100" i="26"/>
  <c r="BJ100" i="26" s="1"/>
  <c r="B104" i="25"/>
  <c r="B103" i="10"/>
  <c r="BJ102" i="10"/>
  <c r="B101" i="9"/>
  <c r="BJ100" i="9"/>
  <c r="BJ103" i="25"/>
  <c r="J99" i="3"/>
  <c r="K99" i="3" s="1"/>
  <c r="I99" i="3"/>
  <c r="L100" i="3"/>
  <c r="L42" i="25"/>
  <c r="BP100" i="26" l="1"/>
  <c r="BQ100" i="26" s="1"/>
  <c r="BN100" i="26"/>
  <c r="BO100" i="26" s="1"/>
  <c r="L101" i="26"/>
  <c r="I100" i="26"/>
  <c r="J100" i="26"/>
  <c r="K100" i="26" s="1"/>
  <c r="C3" i="28"/>
  <c r="D3" i="28" s="1"/>
  <c r="C15" i="28"/>
  <c r="D15" i="28" s="1"/>
  <c r="C23" i="28"/>
  <c r="D23" i="28" s="1"/>
  <c r="C31" i="28"/>
  <c r="D31" i="28" s="1"/>
  <c r="C8" i="28"/>
  <c r="D8" i="28" s="1"/>
  <c r="C16" i="28"/>
  <c r="D16" i="28" s="1"/>
  <c r="C24" i="28"/>
  <c r="D24" i="28" s="1"/>
  <c r="C9" i="28"/>
  <c r="D9" i="28" s="1"/>
  <c r="C17" i="28"/>
  <c r="D17" i="28" s="1"/>
  <c r="C25" i="28"/>
  <c r="D25" i="28" s="1"/>
  <c r="C11" i="28"/>
  <c r="D11" i="28" s="1"/>
  <c r="C10" i="28"/>
  <c r="D10" i="28" s="1"/>
  <c r="C18" i="28"/>
  <c r="D18" i="28" s="1"/>
  <c r="C26" i="28"/>
  <c r="D26" i="28" s="1"/>
  <c r="C4" i="28"/>
  <c r="D4" i="28" s="1"/>
  <c r="C19" i="28"/>
  <c r="D19" i="28" s="1"/>
  <c r="C7" i="28"/>
  <c r="D7" i="28" s="1"/>
  <c r="C12" i="28"/>
  <c r="D12" i="28" s="1"/>
  <c r="C20" i="28"/>
  <c r="D20" i="28" s="1"/>
  <c r="C28" i="28"/>
  <c r="D28" i="28" s="1"/>
  <c r="C5" i="28"/>
  <c r="D5" i="28" s="1"/>
  <c r="C30" i="28"/>
  <c r="D30" i="28" s="1"/>
  <c r="C6" i="28"/>
  <c r="D6" i="28" s="1"/>
  <c r="C13" i="28"/>
  <c r="D13" i="28" s="1"/>
  <c r="C21" i="28"/>
  <c r="D21" i="28" s="1"/>
  <c r="C29" i="28"/>
  <c r="D29" i="28" s="1"/>
  <c r="C32" i="28"/>
  <c r="D32" i="28" s="1"/>
  <c r="C14" i="28"/>
  <c r="D14" i="28" s="1"/>
  <c r="C22" i="28"/>
  <c r="D22" i="28" s="1"/>
  <c r="C27" i="28"/>
  <c r="D27" i="28" s="1"/>
  <c r="C33" i="28"/>
  <c r="D33" i="28" s="1"/>
  <c r="C34" i="28"/>
  <c r="D34" i="28" s="1"/>
  <c r="C35" i="28"/>
  <c r="D35" i="28" s="1"/>
  <c r="C36" i="28"/>
  <c r="D36" i="28" s="1"/>
  <c r="C37" i="28"/>
  <c r="D37" i="28" s="1"/>
  <c r="C38" i="28"/>
  <c r="D38" i="28" s="1"/>
  <c r="C39" i="28"/>
  <c r="D39" i="28" s="1"/>
  <c r="C40" i="28"/>
  <c r="D40" i="28" s="1"/>
  <c r="C41" i="28"/>
  <c r="D41" i="28" s="1"/>
  <c r="C42" i="28"/>
  <c r="D42" i="28" s="1"/>
  <c r="C43" i="28"/>
  <c r="D43" i="28" s="1"/>
  <c r="C44" i="28"/>
  <c r="D44" i="28" s="1"/>
  <c r="C45" i="28"/>
  <c r="D45" i="28" s="1"/>
  <c r="C46" i="28"/>
  <c r="D46" i="28" s="1"/>
  <c r="C47" i="28"/>
  <c r="D47" i="28" s="1"/>
  <c r="C48" i="28"/>
  <c r="D48" i="28" s="1"/>
  <c r="C49" i="28"/>
  <c r="D49" i="28" s="1"/>
  <c r="C50" i="28"/>
  <c r="D50" i="28" s="1"/>
  <c r="C51" i="28"/>
  <c r="D51" i="28" s="1"/>
  <c r="C52" i="28"/>
  <c r="D52" i="28" s="1"/>
  <c r="C53" i="28"/>
  <c r="D53" i="28" s="1"/>
  <c r="C54" i="28"/>
  <c r="D54" i="28" s="1"/>
  <c r="C55" i="28"/>
  <c r="D55" i="28" s="1"/>
  <c r="C56" i="28"/>
  <c r="D56" i="28" s="1"/>
  <c r="C57" i="28"/>
  <c r="D57" i="28" s="1"/>
  <c r="C58" i="28"/>
  <c r="D58" i="28" s="1"/>
  <c r="C59" i="28"/>
  <c r="D59" i="28" s="1"/>
  <c r="C60" i="28"/>
  <c r="D60" i="28" s="1"/>
  <c r="C61" i="28"/>
  <c r="D61" i="28" s="1"/>
  <c r="C62" i="28"/>
  <c r="D62" i="28" s="1"/>
  <c r="C63" i="28"/>
  <c r="D63" i="28" s="1"/>
  <c r="C64" i="28"/>
  <c r="D64" i="28" s="1"/>
  <c r="C65" i="28"/>
  <c r="D65" i="28" s="1"/>
  <c r="C66" i="28"/>
  <c r="D66" i="28" s="1"/>
  <c r="C67" i="28"/>
  <c r="D67" i="28" s="1"/>
  <c r="C68" i="28"/>
  <c r="D68" i="28" s="1"/>
  <c r="C69" i="28"/>
  <c r="D69" i="28" s="1"/>
  <c r="C70" i="28"/>
  <c r="D70" i="28" s="1"/>
  <c r="C71" i="28"/>
  <c r="D71" i="28" s="1"/>
  <c r="C72" i="28"/>
  <c r="D72" i="28" s="1"/>
  <c r="C73" i="28"/>
  <c r="D73" i="28" s="1"/>
  <c r="C74" i="28"/>
  <c r="D74" i="28" s="1"/>
  <c r="C75" i="28"/>
  <c r="D75" i="28" s="1"/>
  <c r="C76" i="28"/>
  <c r="D76" i="28" s="1"/>
  <c r="C77" i="28"/>
  <c r="D77" i="28" s="1"/>
  <c r="C78" i="28"/>
  <c r="D78" i="28" s="1"/>
  <c r="C79" i="28"/>
  <c r="D79" i="28" s="1"/>
  <c r="C80" i="28"/>
  <c r="D80" i="28" s="1"/>
  <c r="C81" i="28"/>
  <c r="D81" i="28" s="1"/>
  <c r="C82" i="28"/>
  <c r="D82" i="28" s="1"/>
  <c r="C83" i="28"/>
  <c r="D83" i="28" s="1"/>
  <c r="C84" i="28"/>
  <c r="D84" i="28" s="1"/>
  <c r="C85" i="28"/>
  <c r="D85" i="28" s="1"/>
  <c r="C86" i="28"/>
  <c r="D86" i="28" s="1"/>
  <c r="C87" i="28"/>
  <c r="D87" i="28" s="1"/>
  <c r="C88" i="28"/>
  <c r="D88" i="28" s="1"/>
  <c r="C89" i="28"/>
  <c r="D89" i="28" s="1"/>
  <c r="C90" i="28"/>
  <c r="D90" i="28" s="1"/>
  <c r="C91" i="28"/>
  <c r="D91" i="28" s="1"/>
  <c r="C92" i="28"/>
  <c r="D92" i="28" s="1"/>
  <c r="C93" i="28"/>
  <c r="D93" i="28" s="1"/>
  <c r="C94" i="28"/>
  <c r="D94" i="28" s="1"/>
  <c r="C95" i="28"/>
  <c r="D95" i="28" s="1"/>
  <c r="C96" i="28"/>
  <c r="D96" i="28" s="1"/>
  <c r="C97" i="28"/>
  <c r="D97" i="28" s="1"/>
  <c r="C98" i="28"/>
  <c r="D98" i="28" s="1"/>
  <c r="C99" i="28"/>
  <c r="D99" i="28" s="1"/>
  <c r="C100" i="28"/>
  <c r="D100" i="28" s="1"/>
  <c r="AV14" i="28"/>
  <c r="AV15" i="28"/>
  <c r="BP101" i="28"/>
  <c r="BQ101" i="28" s="1"/>
  <c r="BN101" i="28"/>
  <c r="BO101" i="28" s="1"/>
  <c r="BF7" i="28" s="1"/>
  <c r="BF8" i="28" s="1"/>
  <c r="C101" i="28"/>
  <c r="D101" i="28" s="1"/>
  <c r="N102" i="28"/>
  <c r="P101" i="28"/>
  <c r="J101" i="28"/>
  <c r="K101" i="28" s="1"/>
  <c r="L102" i="28"/>
  <c r="I101" i="28"/>
  <c r="BJ100" i="27"/>
  <c r="B101" i="27"/>
  <c r="BN99" i="27"/>
  <c r="BO99" i="27" s="1"/>
  <c r="BP99" i="27"/>
  <c r="BQ99" i="27" s="1"/>
  <c r="N101" i="27"/>
  <c r="J100" i="27"/>
  <c r="K100" i="27" s="1"/>
  <c r="I100" i="27"/>
  <c r="L101" i="27"/>
  <c r="P100" i="27"/>
  <c r="N97" i="26"/>
  <c r="P97" i="26"/>
  <c r="B101" i="26"/>
  <c r="BJ101" i="26" s="1"/>
  <c r="B105" i="25"/>
  <c r="B104" i="10"/>
  <c r="BJ103" i="10"/>
  <c r="B102" i="9"/>
  <c r="BJ101" i="9"/>
  <c r="BJ104" i="25"/>
  <c r="I100" i="3"/>
  <c r="L101" i="3"/>
  <c r="J100" i="3"/>
  <c r="K100" i="3" s="1"/>
  <c r="L43" i="25"/>
  <c r="BP101" i="26" l="1"/>
  <c r="BQ101" i="26" s="1"/>
  <c r="BN101" i="26"/>
  <c r="BO101" i="26" s="1"/>
  <c r="L102" i="26"/>
  <c r="J101" i="26"/>
  <c r="K101" i="26" s="1"/>
  <c r="I101" i="26"/>
  <c r="AL65" i="28"/>
  <c r="BF9" i="28"/>
  <c r="E81" i="28"/>
  <c r="F81" i="28"/>
  <c r="F49" i="28"/>
  <c r="E49" i="28"/>
  <c r="F101" i="28"/>
  <c r="E101" i="28"/>
  <c r="F98" i="28"/>
  <c r="E98" i="28"/>
  <c r="E90" i="28"/>
  <c r="F90" i="28"/>
  <c r="E82" i="28"/>
  <c r="F82" i="28"/>
  <c r="F74" i="28"/>
  <c r="E74" i="28"/>
  <c r="F66" i="28"/>
  <c r="E66" i="28"/>
  <c r="F58" i="28"/>
  <c r="E58" i="28"/>
  <c r="E50" i="28"/>
  <c r="F50" i="28"/>
  <c r="F42" i="28"/>
  <c r="E42" i="28"/>
  <c r="E34" i="28"/>
  <c r="F34" i="28"/>
  <c r="E13" i="28"/>
  <c r="F13" i="28"/>
  <c r="F19" i="28"/>
  <c r="E19" i="28"/>
  <c r="F9" i="28"/>
  <c r="E9" i="28"/>
  <c r="E65" i="28"/>
  <c r="F65" i="28"/>
  <c r="E4" i="28"/>
  <c r="F4" i="28"/>
  <c r="F96" i="28"/>
  <c r="E96" i="28"/>
  <c r="F88" i="28"/>
  <c r="E88" i="28"/>
  <c r="F80" i="28"/>
  <c r="E80" i="28"/>
  <c r="F72" i="28"/>
  <c r="E72" i="28"/>
  <c r="F64" i="28"/>
  <c r="E64" i="28"/>
  <c r="F56" i="28"/>
  <c r="E56" i="28"/>
  <c r="E48" i="28"/>
  <c r="F48" i="28"/>
  <c r="E40" i="28"/>
  <c r="F40" i="28"/>
  <c r="E27" i="28"/>
  <c r="F27" i="28"/>
  <c r="F30" i="28"/>
  <c r="E30" i="28"/>
  <c r="F26" i="28"/>
  <c r="E26" i="28"/>
  <c r="E16" i="28"/>
  <c r="F16" i="28"/>
  <c r="F89" i="28"/>
  <c r="E89" i="28"/>
  <c r="E41" i="28"/>
  <c r="F41" i="28"/>
  <c r="F95" i="28"/>
  <c r="E95" i="28"/>
  <c r="F87" i="28"/>
  <c r="E87" i="28"/>
  <c r="F79" i="28"/>
  <c r="E79" i="28"/>
  <c r="E71" i="28"/>
  <c r="F71" i="28"/>
  <c r="E63" i="28"/>
  <c r="F63" i="28"/>
  <c r="F55" i="28"/>
  <c r="E55" i="28"/>
  <c r="E47" i="28"/>
  <c r="F47" i="28"/>
  <c r="E39" i="28"/>
  <c r="F39" i="28"/>
  <c r="F22" i="28"/>
  <c r="E22" i="28"/>
  <c r="F5" i="28"/>
  <c r="E5" i="28"/>
  <c r="F18" i="28"/>
  <c r="E18" i="28"/>
  <c r="E8" i="28"/>
  <c r="F8" i="28"/>
  <c r="F33" i="28"/>
  <c r="E33" i="28"/>
  <c r="AV37" i="28"/>
  <c r="AV34" i="28"/>
  <c r="F94" i="28"/>
  <c r="E94" i="28"/>
  <c r="E86" i="28"/>
  <c r="F86" i="28"/>
  <c r="F78" i="28"/>
  <c r="E78" i="28"/>
  <c r="F70" i="28"/>
  <c r="E70" i="28"/>
  <c r="E62" i="28"/>
  <c r="F62" i="28"/>
  <c r="E54" i="28"/>
  <c r="F54" i="28"/>
  <c r="E46" i="28"/>
  <c r="F46" i="28"/>
  <c r="F38" i="28"/>
  <c r="E38" i="28"/>
  <c r="E14" i="28"/>
  <c r="F14" i="28"/>
  <c r="E28" i="28"/>
  <c r="F28" i="28"/>
  <c r="E10" i="28"/>
  <c r="F10" i="28"/>
  <c r="F31" i="28"/>
  <c r="E31" i="28"/>
  <c r="F97" i="28"/>
  <c r="E97" i="28"/>
  <c r="F85" i="28"/>
  <c r="E85" i="28"/>
  <c r="F69" i="28"/>
  <c r="E69" i="28"/>
  <c r="F61" i="28"/>
  <c r="E61" i="28"/>
  <c r="E53" i="28"/>
  <c r="F53" i="28"/>
  <c r="F45" i="28"/>
  <c r="E45" i="28"/>
  <c r="F37" i="28"/>
  <c r="E37" i="28"/>
  <c r="F32" i="28"/>
  <c r="E32" i="28"/>
  <c r="E20" i="28"/>
  <c r="F20" i="28"/>
  <c r="F11" i="28"/>
  <c r="E11" i="28"/>
  <c r="F23" i="28"/>
  <c r="E23" i="28"/>
  <c r="E57" i="28"/>
  <c r="F57" i="28"/>
  <c r="F24" i="28"/>
  <c r="E24" i="28"/>
  <c r="AV28" i="28"/>
  <c r="AV25" i="28"/>
  <c r="F100" i="28"/>
  <c r="E100" i="28"/>
  <c r="E92" i="28"/>
  <c r="F92" i="28"/>
  <c r="E84" i="28"/>
  <c r="F84" i="28"/>
  <c r="F76" i="28"/>
  <c r="E76" i="28"/>
  <c r="F68" i="28"/>
  <c r="E68" i="28"/>
  <c r="F60" i="28"/>
  <c r="E60" i="28"/>
  <c r="E52" i="28"/>
  <c r="F52" i="28"/>
  <c r="F44" i="28"/>
  <c r="E44" i="28"/>
  <c r="F36" i="28"/>
  <c r="E36" i="28"/>
  <c r="E29" i="28"/>
  <c r="F29" i="28"/>
  <c r="F12" i="28"/>
  <c r="E12" i="28"/>
  <c r="F25" i="28"/>
  <c r="E25" i="28"/>
  <c r="E15" i="28"/>
  <c r="F15" i="28"/>
  <c r="E73" i="28"/>
  <c r="F73" i="28"/>
  <c r="E6" i="28"/>
  <c r="F6" i="28"/>
  <c r="F93" i="28"/>
  <c r="E93" i="28"/>
  <c r="F77" i="28"/>
  <c r="E77" i="28"/>
  <c r="E99" i="28"/>
  <c r="F99" i="28"/>
  <c r="F91" i="28"/>
  <c r="E91" i="28"/>
  <c r="F83" i="28"/>
  <c r="E83" i="28"/>
  <c r="E75" i="28"/>
  <c r="F75" i="28"/>
  <c r="E67" i="28"/>
  <c r="F67" i="28"/>
  <c r="E59" i="28"/>
  <c r="F59" i="28"/>
  <c r="F51" i="28"/>
  <c r="E51" i="28"/>
  <c r="E43" i="28"/>
  <c r="F43" i="28"/>
  <c r="F35" i="28"/>
  <c r="E35" i="28"/>
  <c r="F21" i="28"/>
  <c r="E21" i="28"/>
  <c r="F7" i="28"/>
  <c r="E7" i="28"/>
  <c r="E17" i="28"/>
  <c r="F17" i="28"/>
  <c r="F3" i="28"/>
  <c r="E3" i="28"/>
  <c r="L103" i="28"/>
  <c r="I102" i="28"/>
  <c r="J102" i="28"/>
  <c r="K102" i="28" s="1"/>
  <c r="N103" i="28"/>
  <c r="P102" i="28"/>
  <c r="J101" i="27"/>
  <c r="K101" i="27" s="1"/>
  <c r="L102" i="27"/>
  <c r="I101" i="27"/>
  <c r="B102" i="27"/>
  <c r="BJ101" i="27"/>
  <c r="N102" i="27"/>
  <c r="P102" i="27" s="1"/>
  <c r="P101" i="27"/>
  <c r="BP100" i="27"/>
  <c r="BQ100" i="27" s="1"/>
  <c r="BN100" i="27"/>
  <c r="BO100" i="27" s="1"/>
  <c r="N98" i="26"/>
  <c r="P98" i="26"/>
  <c r="B102" i="26"/>
  <c r="BJ102" i="26" s="1"/>
  <c r="B106" i="25"/>
  <c r="B105" i="10"/>
  <c r="BJ104" i="10"/>
  <c r="B103" i="9"/>
  <c r="BJ102" i="9"/>
  <c r="BJ105" i="25"/>
  <c r="L102" i="3"/>
  <c r="J101" i="3"/>
  <c r="K101" i="3" s="1"/>
  <c r="I101" i="3"/>
  <c r="L44" i="25"/>
  <c r="L103" i="26" l="1"/>
  <c r="I102" i="26"/>
  <c r="J102" i="26"/>
  <c r="K102" i="26" s="1"/>
  <c r="BP102" i="26"/>
  <c r="BQ102" i="26" s="1"/>
  <c r="BN102" i="26"/>
  <c r="BO102" i="26" s="1"/>
  <c r="AM96" i="28"/>
  <c r="AO96" i="28" s="1"/>
  <c r="AM95" i="28"/>
  <c r="AO95" i="28" s="1"/>
  <c r="AM94" i="28"/>
  <c r="AO94" i="28" s="1"/>
  <c r="AM93" i="28"/>
  <c r="AO93" i="28" s="1"/>
  <c r="AM97" i="28"/>
  <c r="AO97" i="28" s="1"/>
  <c r="AM54" i="28"/>
  <c r="AO54" i="28" s="1"/>
  <c r="AM53" i="28"/>
  <c r="AO53" i="28" s="1"/>
  <c r="AM55" i="28"/>
  <c r="AO55" i="28" s="1"/>
  <c r="AM57" i="28"/>
  <c r="AO57" i="28" s="1"/>
  <c r="AM56" i="28"/>
  <c r="AO56" i="28" s="1"/>
  <c r="BF16" i="28"/>
  <c r="BF17" i="28"/>
  <c r="BF18" i="28"/>
  <c r="BF15" i="28"/>
  <c r="BF10" i="28" s="1"/>
  <c r="N104" i="28"/>
  <c r="P103" i="28"/>
  <c r="J103" i="28"/>
  <c r="K103" i="28" s="1"/>
  <c r="L104" i="28"/>
  <c r="I103" i="28"/>
  <c r="BP101" i="27"/>
  <c r="BQ101" i="27" s="1"/>
  <c r="BN101" i="27"/>
  <c r="BO101" i="27" s="1"/>
  <c r="L103" i="27"/>
  <c r="I102" i="27"/>
  <c r="J102" i="27"/>
  <c r="K102" i="27" s="1"/>
  <c r="N103" i="27"/>
  <c r="B103" i="27"/>
  <c r="BJ102" i="27"/>
  <c r="N99" i="26"/>
  <c r="P99" i="26"/>
  <c r="B103" i="26"/>
  <c r="BJ103" i="26" s="1"/>
  <c r="B107" i="25"/>
  <c r="B106" i="10"/>
  <c r="BJ105" i="10"/>
  <c r="B104" i="9"/>
  <c r="BJ103" i="9"/>
  <c r="BJ106" i="25"/>
  <c r="L103" i="3"/>
  <c r="J102" i="3"/>
  <c r="K102" i="3" s="1"/>
  <c r="I102" i="3"/>
  <c r="L45" i="25"/>
  <c r="BP103" i="26" l="1"/>
  <c r="BQ103" i="26" s="1"/>
  <c r="BN103" i="26"/>
  <c r="BO103" i="26" s="1"/>
  <c r="L104" i="26"/>
  <c r="I103" i="26"/>
  <c r="J103" i="26"/>
  <c r="K103" i="26" s="1"/>
  <c r="BE21" i="28"/>
  <c r="AL66" i="28"/>
  <c r="AK69" i="28" s="1"/>
  <c r="J104" i="28"/>
  <c r="K104" i="28" s="1"/>
  <c r="L105" i="28"/>
  <c r="I104" i="28"/>
  <c r="N105" i="28"/>
  <c r="P105" i="28" s="1"/>
  <c r="P104" i="28"/>
  <c r="N104" i="27"/>
  <c r="P104" i="27"/>
  <c r="I103" i="27"/>
  <c r="L104" i="27"/>
  <c r="J103" i="27"/>
  <c r="K103" i="27" s="1"/>
  <c r="P103" i="27"/>
  <c r="BP102" i="27"/>
  <c r="BQ102" i="27" s="1"/>
  <c r="BN102" i="27"/>
  <c r="BO102" i="27" s="1"/>
  <c r="B104" i="27"/>
  <c r="BJ103" i="27"/>
  <c r="N100" i="26"/>
  <c r="P100" i="26" s="1"/>
  <c r="B104" i="26"/>
  <c r="BJ104" i="26" s="1"/>
  <c r="B108" i="25"/>
  <c r="B107" i="10"/>
  <c r="BJ106" i="10"/>
  <c r="BJ104" i="9"/>
  <c r="AV16" i="9"/>
  <c r="S2" i="9"/>
  <c r="BJ107" i="25"/>
  <c r="J103" i="3"/>
  <c r="K103" i="3" s="1"/>
  <c r="I103" i="3"/>
  <c r="L46" i="25"/>
  <c r="BP104" i="26" l="1"/>
  <c r="BQ104" i="26" s="1"/>
  <c r="BN104" i="26"/>
  <c r="BO104" i="26" s="1"/>
  <c r="J104" i="26"/>
  <c r="K104" i="26" s="1"/>
  <c r="I104" i="26"/>
  <c r="L105" i="26"/>
  <c r="N106" i="28"/>
  <c r="P106" i="28"/>
  <c r="J105" i="28"/>
  <c r="K105" i="28" s="1"/>
  <c r="L106" i="28"/>
  <c r="I105" i="28"/>
  <c r="L105" i="27"/>
  <c r="J104" i="27"/>
  <c r="K104" i="27" s="1"/>
  <c r="BN103" i="27"/>
  <c r="BO103" i="27" s="1"/>
  <c r="BP103" i="27"/>
  <c r="BQ103" i="27" s="1"/>
  <c r="BJ104" i="27"/>
  <c r="B105" i="27"/>
  <c r="N105" i="27"/>
  <c r="P105" i="27"/>
  <c r="N101" i="26"/>
  <c r="P101" i="26"/>
  <c r="B105" i="26"/>
  <c r="BJ105" i="26" s="1"/>
  <c r="B109" i="25"/>
  <c r="B108" i="10"/>
  <c r="BJ107" i="10"/>
  <c r="C4" i="9"/>
  <c r="D4" i="9" s="1"/>
  <c r="C5" i="9"/>
  <c r="D5" i="9" s="1"/>
  <c r="C6" i="9"/>
  <c r="D6" i="9" s="1"/>
  <c r="C7" i="9"/>
  <c r="D7" i="9" s="1"/>
  <c r="C8" i="9"/>
  <c r="D8" i="9" s="1"/>
  <c r="C9" i="9"/>
  <c r="D9" i="9" s="1"/>
  <c r="C10" i="9"/>
  <c r="D10" i="9" s="1"/>
  <c r="C11" i="9"/>
  <c r="D11" i="9" s="1"/>
  <c r="C12" i="9"/>
  <c r="D12" i="9" s="1"/>
  <c r="C13" i="9"/>
  <c r="D13" i="9" s="1"/>
  <c r="C14" i="9"/>
  <c r="D14" i="9" s="1"/>
  <c r="C15" i="9"/>
  <c r="D15" i="9" s="1"/>
  <c r="C16" i="9"/>
  <c r="D16" i="9" s="1"/>
  <c r="C17" i="9"/>
  <c r="D17" i="9" s="1"/>
  <c r="C18" i="9"/>
  <c r="D18" i="9" s="1"/>
  <c r="C19" i="9"/>
  <c r="D19" i="9" s="1"/>
  <c r="C20" i="9"/>
  <c r="D20" i="9" s="1"/>
  <c r="C21" i="9"/>
  <c r="D21" i="9" s="1"/>
  <c r="C22" i="9"/>
  <c r="D22" i="9" s="1"/>
  <c r="C23" i="9"/>
  <c r="D23" i="9" s="1"/>
  <c r="C24" i="9"/>
  <c r="D24" i="9" s="1"/>
  <c r="C25" i="9"/>
  <c r="D25" i="9" s="1"/>
  <c r="C26" i="9"/>
  <c r="D26" i="9" s="1"/>
  <c r="C27" i="9"/>
  <c r="D27" i="9" s="1"/>
  <c r="C28" i="9"/>
  <c r="D28" i="9" s="1"/>
  <c r="C29" i="9"/>
  <c r="D29" i="9" s="1"/>
  <c r="C30" i="9"/>
  <c r="D30" i="9" s="1"/>
  <c r="C31" i="9"/>
  <c r="D31" i="9" s="1"/>
  <c r="C32" i="9"/>
  <c r="D32" i="9" s="1"/>
  <c r="C33" i="9"/>
  <c r="D33" i="9" s="1"/>
  <c r="C34" i="9"/>
  <c r="D34" i="9" s="1"/>
  <c r="C35" i="9"/>
  <c r="D35" i="9" s="1"/>
  <c r="C36" i="9"/>
  <c r="D36" i="9" s="1"/>
  <c r="C37" i="9"/>
  <c r="D37" i="9" s="1"/>
  <c r="C38" i="9"/>
  <c r="D38" i="9" s="1"/>
  <c r="C39" i="9"/>
  <c r="D39" i="9" s="1"/>
  <c r="C40" i="9"/>
  <c r="D40" i="9" s="1"/>
  <c r="C41" i="9"/>
  <c r="D41" i="9" s="1"/>
  <c r="C42" i="9"/>
  <c r="D42" i="9" s="1"/>
  <c r="C43" i="9"/>
  <c r="D43" i="9" s="1"/>
  <c r="C44" i="9"/>
  <c r="D44" i="9" s="1"/>
  <c r="C45" i="9"/>
  <c r="D45" i="9" s="1"/>
  <c r="C46" i="9"/>
  <c r="D46" i="9" s="1"/>
  <c r="C47" i="9"/>
  <c r="D47" i="9" s="1"/>
  <c r="C48" i="9"/>
  <c r="D48" i="9" s="1"/>
  <c r="C49" i="9"/>
  <c r="D49" i="9" s="1"/>
  <c r="C50" i="9"/>
  <c r="D50" i="9" s="1"/>
  <c r="C51" i="9"/>
  <c r="D51" i="9" s="1"/>
  <c r="C52" i="9"/>
  <c r="D52" i="9" s="1"/>
  <c r="C53" i="9"/>
  <c r="D53" i="9" s="1"/>
  <c r="C54" i="9"/>
  <c r="D54" i="9" s="1"/>
  <c r="C55" i="9"/>
  <c r="D55" i="9" s="1"/>
  <c r="C56" i="9"/>
  <c r="D56" i="9" s="1"/>
  <c r="C57" i="9"/>
  <c r="D57" i="9" s="1"/>
  <c r="C58" i="9"/>
  <c r="D58" i="9" s="1"/>
  <c r="C59" i="9"/>
  <c r="D59" i="9" s="1"/>
  <c r="C60" i="9"/>
  <c r="D60" i="9" s="1"/>
  <c r="C61" i="9"/>
  <c r="D61" i="9" s="1"/>
  <c r="C62" i="9"/>
  <c r="D62" i="9" s="1"/>
  <c r="C63" i="9"/>
  <c r="D63" i="9" s="1"/>
  <c r="C64" i="9"/>
  <c r="D64" i="9" s="1"/>
  <c r="C65" i="9"/>
  <c r="D65" i="9" s="1"/>
  <c r="C66" i="9"/>
  <c r="D66" i="9" s="1"/>
  <c r="C67" i="9"/>
  <c r="D67" i="9" s="1"/>
  <c r="C68" i="9"/>
  <c r="D68" i="9" s="1"/>
  <c r="C69" i="9"/>
  <c r="D69" i="9" s="1"/>
  <c r="C70" i="9"/>
  <c r="D70" i="9" s="1"/>
  <c r="C71" i="9"/>
  <c r="D71" i="9" s="1"/>
  <c r="C72" i="9"/>
  <c r="D72" i="9" s="1"/>
  <c r="C73" i="9"/>
  <c r="D73" i="9" s="1"/>
  <c r="C74" i="9"/>
  <c r="D74" i="9" s="1"/>
  <c r="C75" i="9"/>
  <c r="D75" i="9" s="1"/>
  <c r="C76" i="9"/>
  <c r="D76" i="9" s="1"/>
  <c r="C77" i="9"/>
  <c r="D77" i="9" s="1"/>
  <c r="C78" i="9"/>
  <c r="D78" i="9" s="1"/>
  <c r="C79" i="9"/>
  <c r="D79" i="9" s="1"/>
  <c r="C80" i="9"/>
  <c r="D80" i="9" s="1"/>
  <c r="C81" i="9"/>
  <c r="D81" i="9" s="1"/>
  <c r="C82" i="9"/>
  <c r="D82" i="9" s="1"/>
  <c r="C83" i="9"/>
  <c r="D83" i="9" s="1"/>
  <c r="C84" i="9"/>
  <c r="D84" i="9" s="1"/>
  <c r="C85" i="9"/>
  <c r="D85" i="9" s="1"/>
  <c r="C86" i="9"/>
  <c r="D86" i="9" s="1"/>
  <c r="C87" i="9"/>
  <c r="D87" i="9" s="1"/>
  <c r="C88" i="9"/>
  <c r="D88" i="9" s="1"/>
  <c r="C89" i="9"/>
  <c r="D89" i="9" s="1"/>
  <c r="C90" i="9"/>
  <c r="D90" i="9" s="1"/>
  <c r="C91" i="9"/>
  <c r="D91" i="9" s="1"/>
  <c r="C92" i="9"/>
  <c r="D92" i="9" s="1"/>
  <c r="C93" i="9"/>
  <c r="D93" i="9" s="1"/>
  <c r="C94" i="9"/>
  <c r="D94" i="9" s="1"/>
  <c r="C95" i="9"/>
  <c r="D95" i="9" s="1"/>
  <c r="C96" i="9"/>
  <c r="D96" i="9" s="1"/>
  <c r="C97" i="9"/>
  <c r="D97" i="9" s="1"/>
  <c r="C98" i="9"/>
  <c r="D98" i="9" s="1"/>
  <c r="C99" i="9"/>
  <c r="D99" i="9" s="1"/>
  <c r="C100" i="9"/>
  <c r="D100" i="9" s="1"/>
  <c r="C101" i="9"/>
  <c r="D101" i="9" s="1"/>
  <c r="C102" i="9"/>
  <c r="D102" i="9" s="1"/>
  <c r="C103" i="9"/>
  <c r="D103" i="9" s="1"/>
  <c r="AV15" i="9"/>
  <c r="AV14" i="9"/>
  <c r="C104" i="9"/>
  <c r="D104" i="9" s="1"/>
  <c r="BJ108" i="25"/>
  <c r="L47" i="25"/>
  <c r="BP105" i="26" l="1"/>
  <c r="BQ105" i="26" s="1"/>
  <c r="BN105" i="26"/>
  <c r="BO105" i="26" s="1"/>
  <c r="L106" i="26"/>
  <c r="I105" i="26"/>
  <c r="J105" i="26"/>
  <c r="K105" i="26" s="1"/>
  <c r="J106" i="28"/>
  <c r="K106" i="28" s="1"/>
  <c r="L107" i="28"/>
  <c r="I106" i="28"/>
  <c r="N107" i="28"/>
  <c r="B106" i="27"/>
  <c r="BJ105" i="27"/>
  <c r="BN104" i="27"/>
  <c r="BO104" i="27" s="1"/>
  <c r="BP104" i="27"/>
  <c r="BQ104" i="27" s="1"/>
  <c r="N106" i="27"/>
  <c r="P106" i="27"/>
  <c r="L106" i="27"/>
  <c r="J105" i="27"/>
  <c r="K105" i="27" s="1"/>
  <c r="N102" i="26"/>
  <c r="P102" i="26"/>
  <c r="B106" i="26"/>
  <c r="BJ106" i="26" s="1"/>
  <c r="B110" i="25"/>
  <c r="B109" i="10"/>
  <c r="BJ108" i="10"/>
  <c r="E104" i="9"/>
  <c r="F104" i="9"/>
  <c r="E74" i="9"/>
  <c r="F74" i="9"/>
  <c r="E34" i="9"/>
  <c r="F34" i="9"/>
  <c r="F65" i="9"/>
  <c r="E65" i="9"/>
  <c r="F17" i="9"/>
  <c r="E17" i="9"/>
  <c r="E88" i="9"/>
  <c r="F88" i="9"/>
  <c r="E48" i="9"/>
  <c r="F48" i="9"/>
  <c r="E24" i="9"/>
  <c r="F24" i="9"/>
  <c r="E95" i="9"/>
  <c r="F95" i="9"/>
  <c r="E87" i="9"/>
  <c r="F87" i="9"/>
  <c r="E79" i="9"/>
  <c r="F79" i="9"/>
  <c r="E71" i="9"/>
  <c r="F71" i="9"/>
  <c r="E63" i="9"/>
  <c r="F63" i="9"/>
  <c r="E55" i="9"/>
  <c r="F55" i="9"/>
  <c r="E47" i="9"/>
  <c r="F47" i="9"/>
  <c r="E39" i="9"/>
  <c r="F39" i="9"/>
  <c r="E31" i="9"/>
  <c r="F31" i="9"/>
  <c r="E23" i="9"/>
  <c r="F23" i="9"/>
  <c r="E15" i="9"/>
  <c r="F15" i="9"/>
  <c r="E8" i="9"/>
  <c r="F8" i="9"/>
  <c r="E50" i="9"/>
  <c r="F50" i="9"/>
  <c r="F81" i="9"/>
  <c r="E81" i="9"/>
  <c r="E10" i="9"/>
  <c r="F10" i="9"/>
  <c r="E40" i="9"/>
  <c r="F40" i="9"/>
  <c r="E102" i="9"/>
  <c r="F102" i="9"/>
  <c r="E70" i="9"/>
  <c r="F70" i="9"/>
  <c r="E62" i="9"/>
  <c r="F62" i="9"/>
  <c r="E54" i="9"/>
  <c r="F54" i="9"/>
  <c r="E46" i="9"/>
  <c r="F46" i="9"/>
  <c r="E38" i="9"/>
  <c r="F38" i="9"/>
  <c r="E30" i="9"/>
  <c r="F30" i="9"/>
  <c r="E22" i="9"/>
  <c r="F22" i="9"/>
  <c r="E14" i="9"/>
  <c r="F14" i="9"/>
  <c r="E7" i="9"/>
  <c r="F7" i="9"/>
  <c r="E82" i="9"/>
  <c r="F82" i="9"/>
  <c r="E42" i="9"/>
  <c r="F42" i="9"/>
  <c r="E11" i="9"/>
  <c r="F11" i="9"/>
  <c r="F73" i="9"/>
  <c r="E73" i="9"/>
  <c r="F41" i="9"/>
  <c r="E41" i="9"/>
  <c r="E72" i="9"/>
  <c r="F72" i="9"/>
  <c r="F9" i="9"/>
  <c r="E9" i="9"/>
  <c r="E78" i="9"/>
  <c r="F78" i="9"/>
  <c r="E101" i="9"/>
  <c r="F101" i="9"/>
  <c r="E93" i="9"/>
  <c r="F93" i="9"/>
  <c r="E85" i="9"/>
  <c r="F85" i="9"/>
  <c r="E77" i="9"/>
  <c r="F77" i="9"/>
  <c r="E69" i="9"/>
  <c r="F69" i="9"/>
  <c r="E61" i="9"/>
  <c r="F61" i="9"/>
  <c r="E53" i="9"/>
  <c r="F53" i="9"/>
  <c r="E45" i="9"/>
  <c r="F45" i="9"/>
  <c r="E37" i="9"/>
  <c r="F37" i="9"/>
  <c r="E29" i="9"/>
  <c r="F29" i="9"/>
  <c r="E21" i="9"/>
  <c r="F21" i="9"/>
  <c r="E13" i="9"/>
  <c r="F13" i="9"/>
  <c r="E6" i="9"/>
  <c r="F6" i="9"/>
  <c r="E90" i="9"/>
  <c r="F90" i="9"/>
  <c r="E58" i="9"/>
  <c r="F58" i="9"/>
  <c r="E18" i="9"/>
  <c r="F18" i="9"/>
  <c r="F89" i="9"/>
  <c r="E89" i="9"/>
  <c r="F49" i="9"/>
  <c r="E49" i="9"/>
  <c r="F25" i="9"/>
  <c r="E25" i="9"/>
  <c r="E80" i="9"/>
  <c r="F80" i="9"/>
  <c r="E56" i="9"/>
  <c r="F56" i="9"/>
  <c r="E16" i="9"/>
  <c r="F16" i="9"/>
  <c r="E94" i="9"/>
  <c r="F94" i="9"/>
  <c r="F100" i="9"/>
  <c r="E100" i="9"/>
  <c r="F92" i="9"/>
  <c r="E92" i="9"/>
  <c r="F84" i="9"/>
  <c r="E84" i="9"/>
  <c r="F76" i="9"/>
  <c r="E76" i="9"/>
  <c r="F68" i="9"/>
  <c r="E68" i="9"/>
  <c r="E60" i="9"/>
  <c r="F60" i="9"/>
  <c r="F52" i="9"/>
  <c r="E52" i="9"/>
  <c r="F44" i="9"/>
  <c r="E44" i="9"/>
  <c r="F36" i="9"/>
  <c r="E36" i="9"/>
  <c r="F28" i="9"/>
  <c r="E28" i="9"/>
  <c r="F20" i="9"/>
  <c r="E20" i="9"/>
  <c r="E5" i="9"/>
  <c r="F5" i="9"/>
  <c r="E98" i="9"/>
  <c r="F98" i="9"/>
  <c r="E66" i="9"/>
  <c r="F66" i="9"/>
  <c r="E26" i="9"/>
  <c r="F26" i="9"/>
  <c r="F97" i="9"/>
  <c r="E97" i="9"/>
  <c r="F57" i="9"/>
  <c r="E57" i="9"/>
  <c r="F33" i="9"/>
  <c r="E33" i="9"/>
  <c r="E96" i="9"/>
  <c r="F96" i="9"/>
  <c r="E64" i="9"/>
  <c r="F64" i="9"/>
  <c r="E32" i="9"/>
  <c r="F32" i="9"/>
  <c r="E103" i="9"/>
  <c r="F103" i="9"/>
  <c r="E86" i="9"/>
  <c r="F86" i="9"/>
  <c r="E99" i="9"/>
  <c r="F99" i="9"/>
  <c r="E91" i="9"/>
  <c r="F91" i="9"/>
  <c r="E83" i="9"/>
  <c r="F83" i="9"/>
  <c r="E75" i="9"/>
  <c r="F75" i="9"/>
  <c r="E67" i="9"/>
  <c r="F67" i="9"/>
  <c r="E59" i="9"/>
  <c r="F59" i="9"/>
  <c r="E51" i="9"/>
  <c r="F51" i="9"/>
  <c r="E43" i="9"/>
  <c r="F43" i="9"/>
  <c r="E35" i="9"/>
  <c r="F35" i="9"/>
  <c r="E27" i="9"/>
  <c r="F27" i="9"/>
  <c r="E19" i="9"/>
  <c r="F19" i="9"/>
  <c r="F12" i="9"/>
  <c r="E12" i="9"/>
  <c r="E4" i="9"/>
  <c r="F4" i="9"/>
  <c r="BJ109" i="25"/>
  <c r="L48" i="25"/>
  <c r="BP106" i="26" l="1"/>
  <c r="BQ106" i="26" s="1"/>
  <c r="BN106" i="26"/>
  <c r="BO106" i="26" s="1"/>
  <c r="I106" i="26"/>
  <c r="J106" i="26"/>
  <c r="K106" i="26" s="1"/>
  <c r="L107" i="26"/>
  <c r="N108" i="28"/>
  <c r="P107" i="28"/>
  <c r="L108" i="28"/>
  <c r="J107" i="28"/>
  <c r="K107" i="28" s="1"/>
  <c r="I107" i="28"/>
  <c r="N107" i="27"/>
  <c r="BN105" i="27"/>
  <c r="BO105" i="27" s="1"/>
  <c r="BP105" i="27"/>
  <c r="BQ105" i="27" s="1"/>
  <c r="L107" i="27"/>
  <c r="J106" i="27"/>
  <c r="K106" i="27" s="1"/>
  <c r="BJ106" i="27"/>
  <c r="B107" i="27"/>
  <c r="P103" i="26"/>
  <c r="N103" i="26"/>
  <c r="B107" i="26"/>
  <c r="BJ107" i="26" s="1"/>
  <c r="B111" i="25"/>
  <c r="B110" i="10"/>
  <c r="BJ109" i="10"/>
  <c r="BJ110" i="25"/>
  <c r="L49" i="25"/>
  <c r="I107" i="26" l="1"/>
  <c r="J107" i="26"/>
  <c r="K107" i="26" s="1"/>
  <c r="L108" i="26"/>
  <c r="BP107" i="26"/>
  <c r="BQ107" i="26" s="1"/>
  <c r="BN107" i="26"/>
  <c r="BO107" i="26" s="1"/>
  <c r="J108" i="28"/>
  <c r="K108" i="28" s="1"/>
  <c r="L109" i="28"/>
  <c r="I108" i="28"/>
  <c r="N109" i="28"/>
  <c r="P108" i="28"/>
  <c r="L108" i="27"/>
  <c r="J107" i="27"/>
  <c r="K107" i="27" s="1"/>
  <c r="BN106" i="27"/>
  <c r="BO106" i="27" s="1"/>
  <c r="BP106" i="27"/>
  <c r="BQ106" i="27" s="1"/>
  <c r="N108" i="27"/>
  <c r="P108" i="27"/>
  <c r="B108" i="27"/>
  <c r="BJ107" i="27"/>
  <c r="P107" i="27"/>
  <c r="N104" i="26"/>
  <c r="B108" i="26"/>
  <c r="BJ108" i="26" s="1"/>
  <c r="B112" i="25"/>
  <c r="B111" i="10"/>
  <c r="BJ110" i="10"/>
  <c r="BJ111" i="25"/>
  <c r="L50" i="25"/>
  <c r="BP108" i="26" l="1"/>
  <c r="BQ108" i="26" s="1"/>
  <c r="BN108" i="26"/>
  <c r="BO108" i="26" s="1"/>
  <c r="J108" i="26"/>
  <c r="K108" i="26" s="1"/>
  <c r="I108" i="26"/>
  <c r="L109" i="26"/>
  <c r="N110" i="28"/>
  <c r="P109" i="28"/>
  <c r="J109" i="28"/>
  <c r="K109" i="28" s="1"/>
  <c r="L110" i="28"/>
  <c r="I109" i="28"/>
  <c r="BJ108" i="27"/>
  <c r="B109" i="27"/>
  <c r="P109" i="27"/>
  <c r="N109" i="27"/>
  <c r="BN107" i="27"/>
  <c r="BO107" i="27" s="1"/>
  <c r="BP107" i="27"/>
  <c r="BQ107" i="27" s="1"/>
  <c r="L109" i="27"/>
  <c r="J108" i="27"/>
  <c r="K108" i="27" s="1"/>
  <c r="N105" i="26"/>
  <c r="P105" i="26"/>
  <c r="P104" i="26"/>
  <c r="B109" i="26"/>
  <c r="BJ109" i="26" s="1"/>
  <c r="B113" i="25"/>
  <c r="B112" i="10"/>
  <c r="BJ111" i="10"/>
  <c r="BJ112" i="25"/>
  <c r="L51" i="25"/>
  <c r="BP109" i="26" l="1"/>
  <c r="BQ109" i="26" s="1"/>
  <c r="BN109" i="26"/>
  <c r="BO109" i="26" s="1"/>
  <c r="I109" i="26"/>
  <c r="J109" i="26"/>
  <c r="K109" i="26" s="1"/>
  <c r="L110" i="26"/>
  <c r="L111" i="28"/>
  <c r="I110" i="28"/>
  <c r="J110" i="28"/>
  <c r="K110" i="28" s="1"/>
  <c r="N111" i="28"/>
  <c r="P111" i="28" s="1"/>
  <c r="P110" i="28"/>
  <c r="N110" i="27"/>
  <c r="P110" i="27"/>
  <c r="B110" i="27"/>
  <c r="BJ109" i="27"/>
  <c r="L110" i="27"/>
  <c r="J109" i="27"/>
  <c r="K109" i="27" s="1"/>
  <c r="BN108" i="27"/>
  <c r="BO108" i="27" s="1"/>
  <c r="BP108" i="27"/>
  <c r="BQ108" i="27" s="1"/>
  <c r="N106" i="26"/>
  <c r="P106" i="26"/>
  <c r="B110" i="26"/>
  <c r="BJ110" i="26" s="1"/>
  <c r="B114" i="25"/>
  <c r="BJ112" i="10"/>
  <c r="AV16" i="10"/>
  <c r="S2" i="10"/>
  <c r="BJ113" i="25"/>
  <c r="L52" i="25"/>
  <c r="I110" i="26" l="1"/>
  <c r="J110" i="26"/>
  <c r="K110" i="26" s="1"/>
  <c r="L111" i="26"/>
  <c r="BP110" i="26"/>
  <c r="BQ110" i="26" s="1"/>
  <c r="BN110" i="26"/>
  <c r="BO110" i="26" s="1"/>
  <c r="N112" i="28"/>
  <c r="J111" i="28"/>
  <c r="K111" i="28" s="1"/>
  <c r="L112" i="28"/>
  <c r="I111" i="28"/>
  <c r="L111" i="27"/>
  <c r="J110" i="27"/>
  <c r="K110" i="27" s="1"/>
  <c r="BN109" i="27"/>
  <c r="BO109" i="27" s="1"/>
  <c r="BP109" i="27"/>
  <c r="BQ109" i="27" s="1"/>
  <c r="BJ110" i="27"/>
  <c r="B111" i="27"/>
  <c r="N111" i="27"/>
  <c r="N107" i="26"/>
  <c r="B111" i="26"/>
  <c r="BJ111" i="26" s="1"/>
  <c r="B115" i="25"/>
  <c r="C6" i="10"/>
  <c r="D6" i="10" s="1"/>
  <c r="C5" i="10"/>
  <c r="D5" i="10" s="1"/>
  <c r="C7" i="10"/>
  <c r="D7" i="10" s="1"/>
  <c r="C8" i="10"/>
  <c r="D8" i="10" s="1"/>
  <c r="C9" i="10"/>
  <c r="D9" i="10" s="1"/>
  <c r="C10" i="10"/>
  <c r="D10" i="10" s="1"/>
  <c r="C11" i="10"/>
  <c r="D11" i="10" s="1"/>
  <c r="C3" i="10"/>
  <c r="D3" i="10" s="1"/>
  <c r="C4" i="10"/>
  <c r="D4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D25" i="10" s="1"/>
  <c r="C26" i="10"/>
  <c r="D26" i="10" s="1"/>
  <c r="C27" i="10"/>
  <c r="D27" i="10" s="1"/>
  <c r="C28" i="10"/>
  <c r="D28" i="10" s="1"/>
  <c r="C29" i="10"/>
  <c r="D29" i="10" s="1"/>
  <c r="C30" i="10"/>
  <c r="D30" i="10" s="1"/>
  <c r="C31" i="10"/>
  <c r="D31" i="10" s="1"/>
  <c r="C32" i="10"/>
  <c r="D32" i="10" s="1"/>
  <c r="C33" i="10"/>
  <c r="D33" i="10" s="1"/>
  <c r="C34" i="10"/>
  <c r="D34" i="10" s="1"/>
  <c r="C35" i="10"/>
  <c r="D35" i="10" s="1"/>
  <c r="C36" i="10"/>
  <c r="D36" i="10" s="1"/>
  <c r="C37" i="10"/>
  <c r="D37" i="10" s="1"/>
  <c r="C38" i="10"/>
  <c r="D38" i="10" s="1"/>
  <c r="C39" i="10"/>
  <c r="D39" i="10" s="1"/>
  <c r="C40" i="10"/>
  <c r="D40" i="10" s="1"/>
  <c r="C41" i="10"/>
  <c r="D41" i="10" s="1"/>
  <c r="C42" i="10"/>
  <c r="D42" i="10" s="1"/>
  <c r="C43" i="10"/>
  <c r="D43" i="10" s="1"/>
  <c r="C44" i="10"/>
  <c r="D44" i="10" s="1"/>
  <c r="C45" i="10"/>
  <c r="D45" i="10" s="1"/>
  <c r="C46" i="10"/>
  <c r="D46" i="10" s="1"/>
  <c r="C47" i="10"/>
  <c r="D47" i="10" s="1"/>
  <c r="C48" i="10"/>
  <c r="D48" i="10" s="1"/>
  <c r="C49" i="10"/>
  <c r="D49" i="10" s="1"/>
  <c r="C50" i="10"/>
  <c r="D50" i="10" s="1"/>
  <c r="C51" i="10"/>
  <c r="D51" i="10" s="1"/>
  <c r="C52" i="10"/>
  <c r="D52" i="10" s="1"/>
  <c r="C53" i="10"/>
  <c r="D53" i="10" s="1"/>
  <c r="C54" i="10"/>
  <c r="D54" i="10" s="1"/>
  <c r="C55" i="10"/>
  <c r="D55" i="10" s="1"/>
  <c r="C56" i="10"/>
  <c r="D56" i="10" s="1"/>
  <c r="C57" i="10"/>
  <c r="D57" i="10" s="1"/>
  <c r="C58" i="10"/>
  <c r="D58" i="10" s="1"/>
  <c r="C59" i="10"/>
  <c r="D59" i="10" s="1"/>
  <c r="C60" i="10"/>
  <c r="D60" i="10" s="1"/>
  <c r="C61" i="10"/>
  <c r="D61" i="10" s="1"/>
  <c r="C62" i="10"/>
  <c r="D62" i="10" s="1"/>
  <c r="C63" i="10"/>
  <c r="D63" i="10" s="1"/>
  <c r="C64" i="10"/>
  <c r="D64" i="10" s="1"/>
  <c r="C65" i="10"/>
  <c r="D65" i="10" s="1"/>
  <c r="C66" i="10"/>
  <c r="D66" i="10" s="1"/>
  <c r="C67" i="10"/>
  <c r="D67" i="10" s="1"/>
  <c r="C68" i="10"/>
  <c r="D68" i="10" s="1"/>
  <c r="C69" i="10"/>
  <c r="D69" i="10" s="1"/>
  <c r="C70" i="10"/>
  <c r="D70" i="10" s="1"/>
  <c r="C71" i="10"/>
  <c r="D71" i="10" s="1"/>
  <c r="C72" i="10"/>
  <c r="D72" i="10" s="1"/>
  <c r="C73" i="10"/>
  <c r="D73" i="10" s="1"/>
  <c r="C74" i="10"/>
  <c r="D74" i="10" s="1"/>
  <c r="C75" i="10"/>
  <c r="D75" i="10" s="1"/>
  <c r="C76" i="10"/>
  <c r="D76" i="10" s="1"/>
  <c r="C77" i="10"/>
  <c r="D77" i="10" s="1"/>
  <c r="C78" i="10"/>
  <c r="D78" i="10" s="1"/>
  <c r="C79" i="10"/>
  <c r="D79" i="10" s="1"/>
  <c r="C80" i="10"/>
  <c r="D80" i="10" s="1"/>
  <c r="C81" i="10"/>
  <c r="D81" i="10" s="1"/>
  <c r="C82" i="10"/>
  <c r="D82" i="10" s="1"/>
  <c r="C83" i="10"/>
  <c r="D83" i="10" s="1"/>
  <c r="C84" i="10"/>
  <c r="D84" i="10" s="1"/>
  <c r="C85" i="10"/>
  <c r="D85" i="10" s="1"/>
  <c r="C86" i="10"/>
  <c r="D86" i="10" s="1"/>
  <c r="C87" i="10"/>
  <c r="D87" i="10" s="1"/>
  <c r="C88" i="10"/>
  <c r="D88" i="10" s="1"/>
  <c r="C89" i="10"/>
  <c r="D89" i="10" s="1"/>
  <c r="C90" i="10"/>
  <c r="D90" i="10" s="1"/>
  <c r="C91" i="10"/>
  <c r="D91" i="10" s="1"/>
  <c r="C92" i="10"/>
  <c r="D92" i="10" s="1"/>
  <c r="C93" i="10"/>
  <c r="D93" i="10" s="1"/>
  <c r="C94" i="10"/>
  <c r="D94" i="10" s="1"/>
  <c r="C95" i="10"/>
  <c r="D95" i="10" s="1"/>
  <c r="C96" i="10"/>
  <c r="D96" i="10" s="1"/>
  <c r="C97" i="10"/>
  <c r="D97" i="10" s="1"/>
  <c r="C98" i="10"/>
  <c r="D98" i="10" s="1"/>
  <c r="C99" i="10"/>
  <c r="D99" i="10" s="1"/>
  <c r="C100" i="10"/>
  <c r="D100" i="10" s="1"/>
  <c r="C101" i="10"/>
  <c r="D101" i="10" s="1"/>
  <c r="C102" i="10"/>
  <c r="D102" i="10" s="1"/>
  <c r="C103" i="10"/>
  <c r="D103" i="10" s="1"/>
  <c r="C104" i="10"/>
  <c r="D104" i="10" s="1"/>
  <c r="C105" i="10"/>
  <c r="D105" i="10" s="1"/>
  <c r="C106" i="10"/>
  <c r="D106" i="10" s="1"/>
  <c r="C107" i="10"/>
  <c r="D107" i="10" s="1"/>
  <c r="C108" i="10"/>
  <c r="D108" i="10" s="1"/>
  <c r="C109" i="10"/>
  <c r="D109" i="10" s="1"/>
  <c r="C110" i="10"/>
  <c r="D110" i="10" s="1"/>
  <c r="C111" i="10"/>
  <c r="D111" i="10" s="1"/>
  <c r="AV15" i="10"/>
  <c r="AV14" i="10"/>
  <c r="C112" i="10"/>
  <c r="D112" i="10" s="1"/>
  <c r="BJ114" i="25"/>
  <c r="L53" i="25"/>
  <c r="BP111" i="26" l="1"/>
  <c r="BQ111" i="26" s="1"/>
  <c r="BN111" i="26"/>
  <c r="BO111" i="26" s="1"/>
  <c r="J111" i="26"/>
  <c r="K111" i="26" s="1"/>
  <c r="I111" i="26"/>
  <c r="L112" i="26"/>
  <c r="J112" i="28"/>
  <c r="K112" i="28" s="1"/>
  <c r="L113" i="28"/>
  <c r="I112" i="28"/>
  <c r="N113" i="28"/>
  <c r="P112" i="28"/>
  <c r="B112" i="27"/>
  <c r="BJ111" i="27"/>
  <c r="BN110" i="27"/>
  <c r="BO110" i="27" s="1"/>
  <c r="BP110" i="27"/>
  <c r="BQ110" i="27" s="1"/>
  <c r="N112" i="27"/>
  <c r="P111" i="27"/>
  <c r="L112" i="27"/>
  <c r="J111" i="27"/>
  <c r="K111" i="27" s="1"/>
  <c r="N108" i="26"/>
  <c r="P108" i="26"/>
  <c r="P107" i="26"/>
  <c r="B112" i="26"/>
  <c r="BJ112" i="26" s="1"/>
  <c r="B116" i="25"/>
  <c r="E82" i="10"/>
  <c r="F82" i="10"/>
  <c r="E50" i="10"/>
  <c r="F50" i="10"/>
  <c r="F105" i="10"/>
  <c r="E105" i="10"/>
  <c r="F89" i="10"/>
  <c r="E89" i="10"/>
  <c r="F81" i="10"/>
  <c r="E81" i="10"/>
  <c r="F73" i="10"/>
  <c r="E73" i="10"/>
  <c r="F65" i="10"/>
  <c r="E65" i="10"/>
  <c r="F57" i="10"/>
  <c r="E57" i="10"/>
  <c r="F49" i="10"/>
  <c r="E49" i="10"/>
  <c r="F41" i="10"/>
  <c r="E41" i="10"/>
  <c r="F33" i="10"/>
  <c r="E33" i="10"/>
  <c r="F25" i="10"/>
  <c r="E25" i="10"/>
  <c r="F17" i="10"/>
  <c r="E17" i="10"/>
  <c r="E11" i="10"/>
  <c r="F11" i="10"/>
  <c r="E106" i="10"/>
  <c r="F106" i="10"/>
  <c r="F3" i="10"/>
  <c r="E3" i="10"/>
  <c r="F97" i="10"/>
  <c r="E97" i="10"/>
  <c r="E104" i="10"/>
  <c r="F104" i="10"/>
  <c r="E96" i="10"/>
  <c r="F96" i="10"/>
  <c r="E88" i="10"/>
  <c r="F88" i="10"/>
  <c r="E80" i="10"/>
  <c r="F80" i="10"/>
  <c r="E72" i="10"/>
  <c r="F72" i="10"/>
  <c r="E64" i="10"/>
  <c r="F64" i="10"/>
  <c r="E56" i="10"/>
  <c r="F56" i="10"/>
  <c r="E48" i="10"/>
  <c r="F48" i="10"/>
  <c r="E40" i="10"/>
  <c r="F40" i="10"/>
  <c r="E32" i="10"/>
  <c r="F32" i="10"/>
  <c r="E24" i="10"/>
  <c r="F24" i="10"/>
  <c r="E16" i="10"/>
  <c r="F16" i="10"/>
  <c r="E10" i="10"/>
  <c r="F10" i="10"/>
  <c r="E98" i="10"/>
  <c r="F98" i="10"/>
  <c r="E26" i="10"/>
  <c r="F26" i="10"/>
  <c r="E111" i="10"/>
  <c r="F111" i="10"/>
  <c r="F103" i="10"/>
  <c r="E103" i="10"/>
  <c r="F95" i="10"/>
  <c r="E95" i="10"/>
  <c r="F87" i="10"/>
  <c r="E87" i="10"/>
  <c r="F79" i="10"/>
  <c r="E79" i="10"/>
  <c r="F71" i="10"/>
  <c r="E71" i="10"/>
  <c r="F63" i="10"/>
  <c r="E63" i="10"/>
  <c r="F55" i="10"/>
  <c r="E55" i="10"/>
  <c r="E47" i="10"/>
  <c r="F47" i="10"/>
  <c r="E39" i="10"/>
  <c r="F39" i="10"/>
  <c r="F31" i="10"/>
  <c r="E31" i="10"/>
  <c r="F23" i="10"/>
  <c r="E23" i="10"/>
  <c r="E15" i="10"/>
  <c r="F15" i="10"/>
  <c r="F9" i="10"/>
  <c r="E9" i="10"/>
  <c r="E112" i="10"/>
  <c r="F112" i="10"/>
  <c r="E34" i="10"/>
  <c r="F34" i="10"/>
  <c r="E78" i="10"/>
  <c r="F78" i="10"/>
  <c r="E62" i="10"/>
  <c r="F62" i="10"/>
  <c r="E54" i="10"/>
  <c r="F54" i="10"/>
  <c r="E46" i="10"/>
  <c r="F46" i="10"/>
  <c r="E38" i="10"/>
  <c r="F38" i="10"/>
  <c r="E30" i="10"/>
  <c r="F30" i="10"/>
  <c r="E22" i="10"/>
  <c r="F22" i="10"/>
  <c r="E14" i="10"/>
  <c r="F14" i="10"/>
  <c r="E8" i="10"/>
  <c r="F8" i="10"/>
  <c r="E90" i="10"/>
  <c r="F90" i="10"/>
  <c r="E18" i="10"/>
  <c r="F18" i="10"/>
  <c r="E94" i="10"/>
  <c r="F94" i="10"/>
  <c r="E109" i="10"/>
  <c r="F109" i="10"/>
  <c r="E101" i="10"/>
  <c r="F101" i="10"/>
  <c r="E93" i="10"/>
  <c r="F93" i="10"/>
  <c r="E85" i="10"/>
  <c r="F85" i="10"/>
  <c r="E77" i="10"/>
  <c r="F77" i="10"/>
  <c r="E69" i="10"/>
  <c r="F69" i="10"/>
  <c r="E61" i="10"/>
  <c r="F61" i="10"/>
  <c r="E53" i="10"/>
  <c r="F53" i="10"/>
  <c r="E45" i="10"/>
  <c r="F45" i="10"/>
  <c r="E37" i="10"/>
  <c r="F37" i="10"/>
  <c r="E29" i="10"/>
  <c r="F29" i="10"/>
  <c r="E21" i="10"/>
  <c r="F21" i="10"/>
  <c r="E13" i="10"/>
  <c r="F13" i="10"/>
  <c r="F7" i="10"/>
  <c r="E7" i="10"/>
  <c r="E66" i="10"/>
  <c r="F66" i="10"/>
  <c r="E42" i="10"/>
  <c r="F42" i="10"/>
  <c r="E102" i="10"/>
  <c r="F102" i="10"/>
  <c r="E86" i="10"/>
  <c r="F86" i="10"/>
  <c r="F100" i="10"/>
  <c r="E100" i="10"/>
  <c r="F92" i="10"/>
  <c r="E92" i="10"/>
  <c r="E84" i="10"/>
  <c r="F84" i="10"/>
  <c r="E76" i="10"/>
  <c r="F76" i="10"/>
  <c r="E68" i="10"/>
  <c r="F68" i="10"/>
  <c r="E60" i="10"/>
  <c r="F60" i="10"/>
  <c r="E52" i="10"/>
  <c r="F52" i="10"/>
  <c r="E44" i="10"/>
  <c r="F44" i="10"/>
  <c r="E36" i="10"/>
  <c r="F36" i="10"/>
  <c r="E28" i="10"/>
  <c r="F28" i="10"/>
  <c r="E20" i="10"/>
  <c r="F20" i="10"/>
  <c r="E12" i="10"/>
  <c r="F12" i="10"/>
  <c r="E5" i="10"/>
  <c r="F5" i="10"/>
  <c r="E74" i="10"/>
  <c r="F74" i="10"/>
  <c r="E58" i="10"/>
  <c r="F58" i="10"/>
  <c r="E110" i="10"/>
  <c r="F110" i="10"/>
  <c r="E70" i="10"/>
  <c r="F70" i="10"/>
  <c r="E108" i="10"/>
  <c r="F108" i="10"/>
  <c r="E107" i="10"/>
  <c r="F107" i="10"/>
  <c r="E99" i="10"/>
  <c r="F99" i="10"/>
  <c r="E91" i="10"/>
  <c r="F91" i="10"/>
  <c r="E83" i="10"/>
  <c r="F83" i="10"/>
  <c r="E75" i="10"/>
  <c r="F75" i="10"/>
  <c r="E67" i="10"/>
  <c r="F67" i="10"/>
  <c r="E59" i="10"/>
  <c r="F59" i="10"/>
  <c r="E51" i="10"/>
  <c r="F51" i="10"/>
  <c r="E43" i="10"/>
  <c r="F43" i="10"/>
  <c r="E35" i="10"/>
  <c r="F35" i="10"/>
  <c r="E27" i="10"/>
  <c r="F27" i="10"/>
  <c r="E19" i="10"/>
  <c r="F19" i="10"/>
  <c r="F4" i="10"/>
  <c r="E4" i="10"/>
  <c r="E6" i="10"/>
  <c r="F6" i="10"/>
  <c r="BJ115" i="25"/>
  <c r="L54" i="25"/>
  <c r="BP112" i="26" l="1"/>
  <c r="BQ112" i="26" s="1"/>
  <c r="BN112" i="26"/>
  <c r="BO112" i="26" s="1"/>
  <c r="I112" i="26"/>
  <c r="J112" i="26"/>
  <c r="K112" i="26" s="1"/>
  <c r="L113" i="26"/>
  <c r="N114" i="28"/>
  <c r="P114" i="28"/>
  <c r="P113" i="28"/>
  <c r="J113" i="28"/>
  <c r="K113" i="28" s="1"/>
  <c r="L114" i="28"/>
  <c r="I113" i="28"/>
  <c r="N113" i="27"/>
  <c r="P112" i="27"/>
  <c r="J112" i="27"/>
  <c r="K112" i="27" s="1"/>
  <c r="L113" i="27"/>
  <c r="BN111" i="27"/>
  <c r="BO111" i="27" s="1"/>
  <c r="BP111" i="27"/>
  <c r="BQ111" i="27" s="1"/>
  <c r="B113" i="27"/>
  <c r="BJ112" i="27"/>
  <c r="N109" i="26"/>
  <c r="P109" i="26"/>
  <c r="B113" i="26"/>
  <c r="BJ113" i="26" s="1"/>
  <c r="B117" i="25"/>
  <c r="BJ116" i="25"/>
  <c r="L55" i="25"/>
  <c r="I113" i="26" l="1"/>
  <c r="J113" i="26"/>
  <c r="K113" i="26" s="1"/>
  <c r="L114" i="26"/>
  <c r="BP113" i="26"/>
  <c r="BQ113" i="26" s="1"/>
  <c r="BN113" i="26"/>
  <c r="BO113" i="26" s="1"/>
  <c r="J114" i="28"/>
  <c r="K114" i="28" s="1"/>
  <c r="L115" i="28"/>
  <c r="I114" i="28"/>
  <c r="N115" i="28"/>
  <c r="J113" i="27"/>
  <c r="K113" i="27" s="1"/>
  <c r="L114" i="27"/>
  <c r="BP112" i="27"/>
  <c r="BQ112" i="27" s="1"/>
  <c r="BN112" i="27"/>
  <c r="BO112" i="27" s="1"/>
  <c r="N114" i="27"/>
  <c r="P114" i="27" s="1"/>
  <c r="B114" i="27"/>
  <c r="BJ113" i="27"/>
  <c r="P113" i="27"/>
  <c r="N110" i="26"/>
  <c r="P110" i="26"/>
  <c r="B114" i="26"/>
  <c r="BJ114" i="26" s="1"/>
  <c r="B118" i="25"/>
  <c r="BJ117" i="25"/>
  <c r="L56" i="25"/>
  <c r="BP114" i="26" l="1"/>
  <c r="BQ114" i="26" s="1"/>
  <c r="BN114" i="26"/>
  <c r="BO114" i="26" s="1"/>
  <c r="J114" i="26"/>
  <c r="K114" i="26" s="1"/>
  <c r="I114" i="26"/>
  <c r="L115" i="26"/>
  <c r="N116" i="28"/>
  <c r="L116" i="28"/>
  <c r="J115" i="28"/>
  <c r="K115" i="28" s="1"/>
  <c r="I115" i="28"/>
  <c r="P115" i="28"/>
  <c r="N115" i="27"/>
  <c r="BP113" i="27"/>
  <c r="BQ113" i="27" s="1"/>
  <c r="BN113" i="27"/>
  <c r="BO113" i="27" s="1"/>
  <c r="J114" i="27"/>
  <c r="K114" i="27" s="1"/>
  <c r="L115" i="27"/>
  <c r="B115" i="27"/>
  <c r="BJ114" i="27"/>
  <c r="N111" i="26"/>
  <c r="P111" i="26"/>
  <c r="B115" i="26"/>
  <c r="BJ115" i="26" s="1"/>
  <c r="B119" i="25"/>
  <c r="BJ118" i="25"/>
  <c r="L57" i="25"/>
  <c r="I115" i="26" l="1"/>
  <c r="J115" i="26"/>
  <c r="K115" i="26" s="1"/>
  <c r="L116" i="26"/>
  <c r="BP115" i="26"/>
  <c r="BQ115" i="26" s="1"/>
  <c r="BN115" i="26"/>
  <c r="BO115" i="26" s="1"/>
  <c r="J116" i="28"/>
  <c r="K116" i="28" s="1"/>
  <c r="L117" i="28"/>
  <c r="I116" i="28"/>
  <c r="N117" i="28"/>
  <c r="P116" i="28"/>
  <c r="J115" i="27"/>
  <c r="K115" i="27" s="1"/>
  <c r="L116" i="27"/>
  <c r="N116" i="27"/>
  <c r="B116" i="27"/>
  <c r="BJ115" i="27"/>
  <c r="BP114" i="27"/>
  <c r="BQ114" i="27" s="1"/>
  <c r="BN114" i="27"/>
  <c r="BO114" i="27" s="1"/>
  <c r="P115" i="27"/>
  <c r="N112" i="26"/>
  <c r="P112" i="26"/>
  <c r="B116" i="26"/>
  <c r="BJ116" i="26" s="1"/>
  <c r="B120" i="25"/>
  <c r="BJ119" i="25"/>
  <c r="L58" i="25"/>
  <c r="I116" i="26" l="1"/>
  <c r="J116" i="26"/>
  <c r="K116" i="26" s="1"/>
  <c r="L117" i="26"/>
  <c r="BP116" i="26"/>
  <c r="BQ116" i="26" s="1"/>
  <c r="BN116" i="26"/>
  <c r="BO116" i="26" s="1"/>
  <c r="N118" i="28"/>
  <c r="P117" i="28"/>
  <c r="J117" i="28"/>
  <c r="K117" i="28" s="1"/>
  <c r="L118" i="28"/>
  <c r="I117" i="28"/>
  <c r="B117" i="27"/>
  <c r="BJ116" i="27"/>
  <c r="J116" i="27"/>
  <c r="K116" i="27" s="1"/>
  <c r="L117" i="27"/>
  <c r="BP115" i="27"/>
  <c r="BQ115" i="27" s="1"/>
  <c r="BN115" i="27"/>
  <c r="BO115" i="27" s="1"/>
  <c r="N117" i="27"/>
  <c r="P116" i="27"/>
  <c r="N113" i="26"/>
  <c r="B117" i="26"/>
  <c r="BJ117" i="26" s="1"/>
  <c r="B121" i="25"/>
  <c r="BJ120" i="25"/>
  <c r="L59" i="25"/>
  <c r="BP117" i="26" l="1"/>
  <c r="BQ117" i="26" s="1"/>
  <c r="BN117" i="26"/>
  <c r="BO117" i="26" s="1"/>
  <c r="J117" i="26"/>
  <c r="K117" i="26" s="1"/>
  <c r="I117" i="26"/>
  <c r="L118" i="26"/>
  <c r="L119" i="28"/>
  <c r="I118" i="28"/>
  <c r="J118" i="28"/>
  <c r="K118" i="28" s="1"/>
  <c r="N119" i="28"/>
  <c r="P118" i="28"/>
  <c r="J117" i="27"/>
  <c r="K117" i="27" s="1"/>
  <c r="L118" i="27"/>
  <c r="BP116" i="27"/>
  <c r="BQ116" i="27" s="1"/>
  <c r="BN116" i="27"/>
  <c r="BO116" i="27" s="1"/>
  <c r="N118" i="27"/>
  <c r="P117" i="27"/>
  <c r="B118" i="27"/>
  <c r="BJ117" i="27"/>
  <c r="N114" i="26"/>
  <c r="P113" i="26"/>
  <c r="B118" i="26"/>
  <c r="BJ118" i="26" s="1"/>
  <c r="B122" i="25"/>
  <c r="BJ121" i="25"/>
  <c r="L60" i="25"/>
  <c r="BP118" i="26" l="1"/>
  <c r="BQ118" i="26" s="1"/>
  <c r="BN118" i="26"/>
  <c r="BO118" i="26" s="1"/>
  <c r="I118" i="26"/>
  <c r="J118" i="26"/>
  <c r="K118" i="26" s="1"/>
  <c r="L119" i="26"/>
  <c r="N120" i="28"/>
  <c r="P119" i="28"/>
  <c r="J119" i="28"/>
  <c r="K119" i="28" s="1"/>
  <c r="L120" i="28"/>
  <c r="I119" i="28"/>
  <c r="N119" i="27"/>
  <c r="P118" i="27"/>
  <c r="J118" i="27"/>
  <c r="K118" i="27" s="1"/>
  <c r="L119" i="27"/>
  <c r="BP117" i="27"/>
  <c r="BQ117" i="27" s="1"/>
  <c r="BN117" i="27"/>
  <c r="BO117" i="27" s="1"/>
  <c r="B119" i="27"/>
  <c r="BJ118" i="27"/>
  <c r="N115" i="26"/>
  <c r="P115" i="26"/>
  <c r="P114" i="26"/>
  <c r="B119" i="26"/>
  <c r="BJ119" i="26" s="1"/>
  <c r="B123" i="25"/>
  <c r="BJ122" i="25"/>
  <c r="L61" i="25"/>
  <c r="BP119" i="26" l="1"/>
  <c r="BQ119" i="26" s="1"/>
  <c r="BN119" i="26"/>
  <c r="BO119" i="26" s="1"/>
  <c r="I119" i="26"/>
  <c r="J119" i="26"/>
  <c r="K119" i="26" s="1"/>
  <c r="L120" i="26"/>
  <c r="J120" i="28"/>
  <c r="K120" i="28" s="1"/>
  <c r="L121" i="28"/>
  <c r="I120" i="28"/>
  <c r="N121" i="28"/>
  <c r="P120" i="28"/>
  <c r="J119" i="27"/>
  <c r="K119" i="27" s="1"/>
  <c r="L120" i="27"/>
  <c r="BP118" i="27"/>
  <c r="BQ118" i="27" s="1"/>
  <c r="BN118" i="27"/>
  <c r="BO118" i="27" s="1"/>
  <c r="N120" i="27"/>
  <c r="B120" i="27"/>
  <c r="BJ119" i="27"/>
  <c r="P119" i="27"/>
  <c r="N116" i="26"/>
  <c r="P116" i="26"/>
  <c r="B120" i="26"/>
  <c r="BJ120" i="26" s="1"/>
  <c r="B124" i="25"/>
  <c r="BJ123" i="25"/>
  <c r="L62" i="25"/>
  <c r="BP120" i="26" l="1"/>
  <c r="BQ120" i="26" s="1"/>
  <c r="BN120" i="26"/>
  <c r="BO120" i="26" s="1"/>
  <c r="J120" i="26"/>
  <c r="K120" i="26" s="1"/>
  <c r="I120" i="26"/>
  <c r="L121" i="26"/>
  <c r="J121" i="28"/>
  <c r="K121" i="28" s="1"/>
  <c r="L122" i="28"/>
  <c r="I121" i="28"/>
  <c r="N122" i="28"/>
  <c r="P122" i="28"/>
  <c r="P121" i="28"/>
  <c r="N121" i="27"/>
  <c r="P120" i="27"/>
  <c r="BP119" i="27"/>
  <c r="BQ119" i="27" s="1"/>
  <c r="BN119" i="27"/>
  <c r="BO119" i="27" s="1"/>
  <c r="J120" i="27"/>
  <c r="K120" i="27" s="1"/>
  <c r="L121" i="27"/>
  <c r="B121" i="27"/>
  <c r="BJ120" i="27"/>
  <c r="N117" i="26"/>
  <c r="P117" i="26"/>
  <c r="B121" i="26"/>
  <c r="BJ121" i="26" s="1"/>
  <c r="B125" i="25"/>
  <c r="BJ124" i="25"/>
  <c r="L63" i="25"/>
  <c r="BP121" i="26" l="1"/>
  <c r="BQ121" i="26" s="1"/>
  <c r="BN121" i="26"/>
  <c r="BO121" i="26" s="1"/>
  <c r="I121" i="26"/>
  <c r="J121" i="26"/>
  <c r="K121" i="26" s="1"/>
  <c r="L122" i="26"/>
  <c r="N123" i="28"/>
  <c r="J122" i="28"/>
  <c r="K122" i="28" s="1"/>
  <c r="L123" i="28"/>
  <c r="I122" i="28"/>
  <c r="J121" i="27"/>
  <c r="K121" i="27" s="1"/>
  <c r="L122" i="27"/>
  <c r="BP120" i="27"/>
  <c r="BQ120" i="27" s="1"/>
  <c r="BN120" i="27"/>
  <c r="BO120" i="27" s="1"/>
  <c r="P122" i="27"/>
  <c r="N122" i="27"/>
  <c r="B122" i="27"/>
  <c r="BJ121" i="27"/>
  <c r="P121" i="27"/>
  <c r="N118" i="26"/>
  <c r="P118" i="26"/>
  <c r="B122" i="26"/>
  <c r="BJ122" i="26" s="1"/>
  <c r="B126" i="25"/>
  <c r="BJ125" i="25"/>
  <c r="L64" i="25"/>
  <c r="I122" i="26" l="1"/>
  <c r="J122" i="26"/>
  <c r="K122" i="26" s="1"/>
  <c r="L123" i="26"/>
  <c r="BP122" i="26"/>
  <c r="BQ122" i="26" s="1"/>
  <c r="BN122" i="26"/>
  <c r="BO122" i="26" s="1"/>
  <c r="L124" i="28"/>
  <c r="J123" i="28"/>
  <c r="K123" i="28" s="1"/>
  <c r="I123" i="28"/>
  <c r="N124" i="28"/>
  <c r="P123" i="28"/>
  <c r="BP121" i="27"/>
  <c r="BQ121" i="27" s="1"/>
  <c r="BN121" i="27"/>
  <c r="BO121" i="27" s="1"/>
  <c r="J122" i="27"/>
  <c r="K122" i="27" s="1"/>
  <c r="L123" i="27"/>
  <c r="P123" i="27"/>
  <c r="N123" i="27"/>
  <c r="B123" i="27"/>
  <c r="BJ122" i="27"/>
  <c r="N119" i="26"/>
  <c r="P119" i="26"/>
  <c r="B123" i="26"/>
  <c r="BJ123" i="26" s="1"/>
  <c r="B127" i="25"/>
  <c r="BJ126" i="25"/>
  <c r="L65" i="25"/>
  <c r="BP123" i="26" l="1"/>
  <c r="BQ123" i="26" s="1"/>
  <c r="BN123" i="26"/>
  <c r="BO123" i="26" s="1"/>
  <c r="I123" i="26"/>
  <c r="J123" i="26"/>
  <c r="K123" i="26" s="1"/>
  <c r="L124" i="26"/>
  <c r="N125" i="28"/>
  <c r="P124" i="28"/>
  <c r="J124" i="28"/>
  <c r="K124" i="28" s="1"/>
  <c r="L125" i="28"/>
  <c r="I124" i="28"/>
  <c r="J123" i="27"/>
  <c r="K123" i="27" s="1"/>
  <c r="L124" i="27"/>
  <c r="N124" i="27"/>
  <c r="B124" i="27"/>
  <c r="BJ123" i="27"/>
  <c r="BP122" i="27"/>
  <c r="BQ122" i="27" s="1"/>
  <c r="BN122" i="27"/>
  <c r="BO122" i="27" s="1"/>
  <c r="N120" i="26"/>
  <c r="P120" i="26"/>
  <c r="B124" i="26"/>
  <c r="BJ124" i="26" s="1"/>
  <c r="B128" i="25"/>
  <c r="BJ127" i="25"/>
  <c r="L66" i="25"/>
  <c r="BP124" i="26" l="1"/>
  <c r="BQ124" i="26" s="1"/>
  <c r="BN124" i="26"/>
  <c r="BO124" i="26" s="1"/>
  <c r="J124" i="26"/>
  <c r="K124" i="26" s="1"/>
  <c r="I124" i="26"/>
  <c r="L125" i="26"/>
  <c r="J125" i="28"/>
  <c r="K125" i="28" s="1"/>
  <c r="L126" i="28"/>
  <c r="I125" i="28"/>
  <c r="N126" i="28"/>
  <c r="P126" i="28" s="1"/>
  <c r="P125" i="28"/>
  <c r="N125" i="27"/>
  <c r="BP123" i="27"/>
  <c r="BQ123" i="27" s="1"/>
  <c r="BN123" i="27"/>
  <c r="BO123" i="27" s="1"/>
  <c r="P124" i="27"/>
  <c r="J124" i="27"/>
  <c r="K124" i="27" s="1"/>
  <c r="L125" i="27"/>
  <c r="B125" i="27"/>
  <c r="BJ124" i="27"/>
  <c r="N121" i="26"/>
  <c r="P121" i="26"/>
  <c r="B125" i="26"/>
  <c r="BJ125" i="26" s="1"/>
  <c r="B129" i="25"/>
  <c r="BJ128" i="25"/>
  <c r="L67" i="25"/>
  <c r="BP125" i="26" l="1"/>
  <c r="BQ125" i="26" s="1"/>
  <c r="BN125" i="26"/>
  <c r="BO125" i="26" s="1"/>
  <c r="I125" i="26"/>
  <c r="J125" i="26"/>
  <c r="K125" i="26" s="1"/>
  <c r="L126" i="26"/>
  <c r="L127" i="28"/>
  <c r="I126" i="28"/>
  <c r="J126" i="28"/>
  <c r="K126" i="28" s="1"/>
  <c r="N127" i="28"/>
  <c r="J125" i="27"/>
  <c r="K125" i="27" s="1"/>
  <c r="L126" i="27"/>
  <c r="N126" i="27"/>
  <c r="P126" i="27" s="1"/>
  <c r="BP124" i="27"/>
  <c r="BQ124" i="27" s="1"/>
  <c r="BN124" i="27"/>
  <c r="BO124" i="27" s="1"/>
  <c r="B126" i="27"/>
  <c r="BJ125" i="27"/>
  <c r="P125" i="27"/>
  <c r="N122" i="26"/>
  <c r="P122" i="26"/>
  <c r="B126" i="26"/>
  <c r="BJ126" i="26" s="1"/>
  <c r="B130" i="25"/>
  <c r="BJ129" i="25"/>
  <c r="L68" i="25"/>
  <c r="BP126" i="26" l="1"/>
  <c r="BQ126" i="26" s="1"/>
  <c r="BN126" i="26"/>
  <c r="BO126" i="26" s="1"/>
  <c r="I126" i="26"/>
  <c r="J126" i="26"/>
  <c r="K126" i="26" s="1"/>
  <c r="L127" i="26"/>
  <c r="N128" i="28"/>
  <c r="P127" i="28"/>
  <c r="J127" i="28"/>
  <c r="K127" i="28" s="1"/>
  <c r="L128" i="28"/>
  <c r="I127" i="28"/>
  <c r="BP125" i="27"/>
  <c r="BQ125" i="27" s="1"/>
  <c r="BN125" i="27"/>
  <c r="BO125" i="27" s="1"/>
  <c r="J126" i="27"/>
  <c r="K126" i="27" s="1"/>
  <c r="L127" i="27"/>
  <c r="N127" i="27"/>
  <c r="B127" i="27"/>
  <c r="BJ126" i="27"/>
  <c r="N123" i="26"/>
  <c r="P123" i="26"/>
  <c r="B127" i="26"/>
  <c r="BJ127" i="26" s="1"/>
  <c r="B131" i="25"/>
  <c r="BJ130" i="25"/>
  <c r="L69" i="25"/>
  <c r="BP127" i="26" l="1"/>
  <c r="BQ127" i="26" s="1"/>
  <c r="BN127" i="26"/>
  <c r="BO127" i="26" s="1"/>
  <c r="J127" i="26"/>
  <c r="K127" i="26" s="1"/>
  <c r="I127" i="26"/>
  <c r="L128" i="26"/>
  <c r="J128" i="28"/>
  <c r="K128" i="28" s="1"/>
  <c r="L129" i="28"/>
  <c r="I128" i="28"/>
  <c r="N129" i="28"/>
  <c r="P129" i="28" s="1"/>
  <c r="P128" i="28"/>
  <c r="B128" i="27"/>
  <c r="BJ127" i="27"/>
  <c r="J127" i="27"/>
  <c r="K127" i="27" s="1"/>
  <c r="L128" i="27"/>
  <c r="N128" i="27"/>
  <c r="P127" i="27"/>
  <c r="BP126" i="27"/>
  <c r="BQ126" i="27" s="1"/>
  <c r="BN126" i="27"/>
  <c r="BO126" i="27" s="1"/>
  <c r="N124" i="26"/>
  <c r="P124" i="26"/>
  <c r="B128" i="26"/>
  <c r="BJ128" i="26" s="1"/>
  <c r="B132" i="25"/>
  <c r="BJ131" i="25"/>
  <c r="L70" i="25"/>
  <c r="I128" i="26" l="1"/>
  <c r="J128" i="26"/>
  <c r="K128" i="26" s="1"/>
  <c r="L129" i="26"/>
  <c r="BP128" i="26"/>
  <c r="BQ128" i="26" s="1"/>
  <c r="BN128" i="26"/>
  <c r="BO128" i="26" s="1"/>
  <c r="J129" i="28"/>
  <c r="K129" i="28" s="1"/>
  <c r="L130" i="28"/>
  <c r="I129" i="28"/>
  <c r="N130" i="28"/>
  <c r="P130" i="28"/>
  <c r="B129" i="27"/>
  <c r="BJ128" i="27"/>
  <c r="N129" i="27"/>
  <c r="P128" i="27"/>
  <c r="J128" i="27"/>
  <c r="K128" i="27" s="1"/>
  <c r="L129" i="27"/>
  <c r="BP127" i="27"/>
  <c r="BQ127" i="27" s="1"/>
  <c r="BN127" i="27"/>
  <c r="BO127" i="27" s="1"/>
  <c r="N125" i="26"/>
  <c r="P125" i="26"/>
  <c r="B129" i="26"/>
  <c r="BJ129" i="26" s="1"/>
  <c r="B133" i="25"/>
  <c r="BJ132" i="25"/>
  <c r="L71" i="25"/>
  <c r="BP129" i="26" l="1"/>
  <c r="BQ129" i="26" s="1"/>
  <c r="BN129" i="26"/>
  <c r="BO129" i="26" s="1"/>
  <c r="I129" i="26"/>
  <c r="J129" i="26"/>
  <c r="K129" i="26" s="1"/>
  <c r="L130" i="26"/>
  <c r="J130" i="28"/>
  <c r="K130" i="28" s="1"/>
  <c r="L131" i="28"/>
  <c r="I130" i="28"/>
  <c r="N131" i="28"/>
  <c r="P131" i="28" s="1"/>
  <c r="J129" i="27"/>
  <c r="K129" i="27" s="1"/>
  <c r="L130" i="27"/>
  <c r="BP128" i="27"/>
  <c r="BQ128" i="27" s="1"/>
  <c r="BN128" i="27"/>
  <c r="BO128" i="27" s="1"/>
  <c r="P130" i="27"/>
  <c r="N130" i="27"/>
  <c r="P129" i="27"/>
  <c r="B130" i="27"/>
  <c r="BJ129" i="27"/>
  <c r="N126" i="26"/>
  <c r="P126" i="26"/>
  <c r="B130" i="26"/>
  <c r="BJ130" i="26" s="1"/>
  <c r="B134" i="25"/>
  <c r="BJ133" i="25"/>
  <c r="L72" i="25"/>
  <c r="BP130" i="26" l="1"/>
  <c r="BQ130" i="26" s="1"/>
  <c r="BN130" i="26"/>
  <c r="BO130" i="26" s="1"/>
  <c r="J130" i="26"/>
  <c r="K130" i="26" s="1"/>
  <c r="I130" i="26"/>
  <c r="L131" i="26"/>
  <c r="L132" i="28"/>
  <c r="J131" i="28"/>
  <c r="K131" i="28" s="1"/>
  <c r="I131" i="28"/>
  <c r="N132" i="28"/>
  <c r="N131" i="27"/>
  <c r="BP129" i="27"/>
  <c r="BQ129" i="27" s="1"/>
  <c r="BN129" i="27"/>
  <c r="BO129" i="27" s="1"/>
  <c r="B131" i="27"/>
  <c r="BJ130" i="27"/>
  <c r="J130" i="27"/>
  <c r="K130" i="27" s="1"/>
  <c r="L131" i="27"/>
  <c r="P127" i="26"/>
  <c r="N127" i="26"/>
  <c r="B131" i="26"/>
  <c r="BJ131" i="26" s="1"/>
  <c r="B135" i="25"/>
  <c r="BJ134" i="25"/>
  <c r="L73" i="25"/>
  <c r="BP131" i="26" l="1"/>
  <c r="BQ131" i="26" s="1"/>
  <c r="BN131" i="26"/>
  <c r="BO131" i="26" s="1"/>
  <c r="I131" i="26"/>
  <c r="J131" i="26"/>
  <c r="K131" i="26" s="1"/>
  <c r="L132" i="26"/>
  <c r="N133" i="28"/>
  <c r="P132" i="28"/>
  <c r="J132" i="28"/>
  <c r="K132" i="28" s="1"/>
  <c r="L133" i="28"/>
  <c r="I132" i="28"/>
  <c r="BP130" i="27"/>
  <c r="BQ130" i="27" s="1"/>
  <c r="BN130" i="27"/>
  <c r="BO130" i="27" s="1"/>
  <c r="B132" i="27"/>
  <c r="BJ131" i="27"/>
  <c r="J131" i="27"/>
  <c r="K131" i="27" s="1"/>
  <c r="L132" i="27"/>
  <c r="N132" i="27"/>
  <c r="P131" i="27"/>
  <c r="N128" i="26"/>
  <c r="P128" i="26"/>
  <c r="B132" i="26"/>
  <c r="BJ132" i="26" s="1"/>
  <c r="B136" i="25"/>
  <c r="BJ135" i="25"/>
  <c r="L74" i="25"/>
  <c r="BP132" i="26" l="1"/>
  <c r="BQ132" i="26" s="1"/>
  <c r="BN132" i="26"/>
  <c r="BO132" i="26" s="1"/>
  <c r="I132" i="26"/>
  <c r="J132" i="26"/>
  <c r="K132" i="26" s="1"/>
  <c r="L133" i="26"/>
  <c r="J133" i="28"/>
  <c r="K133" i="28" s="1"/>
  <c r="L134" i="28"/>
  <c r="I133" i="28"/>
  <c r="N134" i="28"/>
  <c r="P134" i="28" s="1"/>
  <c r="P133" i="28"/>
  <c r="BP131" i="27"/>
  <c r="BQ131" i="27" s="1"/>
  <c r="BN131" i="27"/>
  <c r="BO131" i="27" s="1"/>
  <c r="J132" i="27"/>
  <c r="K132" i="27" s="1"/>
  <c r="L133" i="27"/>
  <c r="B133" i="27"/>
  <c r="BJ132" i="27"/>
  <c r="N133" i="27"/>
  <c r="P132" i="27"/>
  <c r="N129" i="26"/>
  <c r="P129" i="26"/>
  <c r="B133" i="26"/>
  <c r="BJ133" i="26" s="1"/>
  <c r="B137" i="25"/>
  <c r="BJ136" i="25"/>
  <c r="L75" i="25"/>
  <c r="J133" i="26" l="1"/>
  <c r="K133" i="26" s="1"/>
  <c r="I133" i="26"/>
  <c r="L134" i="26"/>
  <c r="BP133" i="26"/>
  <c r="BQ133" i="26" s="1"/>
  <c r="BN133" i="26"/>
  <c r="BO133" i="26" s="1"/>
  <c r="L135" i="28"/>
  <c r="I134" i="28"/>
  <c r="J134" i="28"/>
  <c r="K134" i="28" s="1"/>
  <c r="N135" i="28"/>
  <c r="BP132" i="27"/>
  <c r="BQ132" i="27" s="1"/>
  <c r="BN132" i="27"/>
  <c r="BO132" i="27" s="1"/>
  <c r="B134" i="27"/>
  <c r="BJ133" i="27"/>
  <c r="J133" i="27"/>
  <c r="K133" i="27" s="1"/>
  <c r="L134" i="27"/>
  <c r="P134" i="27"/>
  <c r="N134" i="27"/>
  <c r="P133" i="27"/>
  <c r="N130" i="26"/>
  <c r="P130" i="26"/>
  <c r="B134" i="26"/>
  <c r="BJ134" i="26" s="1"/>
  <c r="B138" i="25"/>
  <c r="BJ137" i="25"/>
  <c r="L76" i="25"/>
  <c r="I134" i="26" l="1"/>
  <c r="J134" i="26"/>
  <c r="K134" i="26" s="1"/>
  <c r="L135" i="26"/>
  <c r="BP134" i="26"/>
  <c r="BQ134" i="26" s="1"/>
  <c r="BN134" i="26"/>
  <c r="BO134" i="26" s="1"/>
  <c r="N136" i="28"/>
  <c r="P135" i="28"/>
  <c r="J135" i="28"/>
  <c r="K135" i="28" s="1"/>
  <c r="L136" i="28"/>
  <c r="I135" i="28"/>
  <c r="BP133" i="27"/>
  <c r="BQ133" i="27" s="1"/>
  <c r="BN133" i="27"/>
  <c r="BO133" i="27" s="1"/>
  <c r="J134" i="27"/>
  <c r="K134" i="27" s="1"/>
  <c r="L135" i="27"/>
  <c r="B135" i="27"/>
  <c r="BJ134" i="27"/>
  <c r="N135" i="27"/>
  <c r="N131" i="26"/>
  <c r="P131" i="26"/>
  <c r="B135" i="26"/>
  <c r="BJ135" i="26" s="1"/>
  <c r="B139" i="25"/>
  <c r="BJ138" i="25"/>
  <c r="L77" i="25"/>
  <c r="BP135" i="26" l="1"/>
  <c r="BQ135" i="26" s="1"/>
  <c r="BN135" i="26"/>
  <c r="BO135" i="26" s="1"/>
  <c r="I135" i="26"/>
  <c r="J135" i="26"/>
  <c r="K135" i="26" s="1"/>
  <c r="L136" i="26"/>
  <c r="J136" i="28"/>
  <c r="K136" i="28" s="1"/>
  <c r="L137" i="28"/>
  <c r="I136" i="28"/>
  <c r="N137" i="28"/>
  <c r="P136" i="28"/>
  <c r="J135" i="27"/>
  <c r="K135" i="27" s="1"/>
  <c r="L136" i="27"/>
  <c r="BP134" i="27"/>
  <c r="BQ134" i="27" s="1"/>
  <c r="BN134" i="27"/>
  <c r="BO134" i="27" s="1"/>
  <c r="B136" i="27"/>
  <c r="BJ135" i="27"/>
  <c r="N136" i="27"/>
  <c r="P135" i="27"/>
  <c r="N132" i="26"/>
  <c r="P132" i="26"/>
  <c r="B136" i="26"/>
  <c r="BJ136" i="26" s="1"/>
  <c r="B140" i="25"/>
  <c r="BJ139" i="25"/>
  <c r="L78" i="25"/>
  <c r="BP136" i="26" l="1"/>
  <c r="BQ136" i="26" s="1"/>
  <c r="BN136" i="26"/>
  <c r="BO136" i="26" s="1"/>
  <c r="J136" i="26"/>
  <c r="K136" i="26" s="1"/>
  <c r="I136" i="26"/>
  <c r="L137" i="26"/>
  <c r="N138" i="28"/>
  <c r="P138" i="28"/>
  <c r="J137" i="28"/>
  <c r="K137" i="28" s="1"/>
  <c r="L138" i="28"/>
  <c r="I137" i="28"/>
  <c r="P137" i="28"/>
  <c r="B137" i="27"/>
  <c r="BJ136" i="27"/>
  <c r="BP135" i="27"/>
  <c r="BQ135" i="27" s="1"/>
  <c r="BN135" i="27"/>
  <c r="BO135" i="27" s="1"/>
  <c r="N137" i="27"/>
  <c r="J136" i="27"/>
  <c r="K136" i="27" s="1"/>
  <c r="L137" i="27"/>
  <c r="P136" i="27"/>
  <c r="N133" i="26"/>
  <c r="P133" i="26"/>
  <c r="B137" i="26"/>
  <c r="BJ137" i="26" s="1"/>
  <c r="B141" i="25"/>
  <c r="BJ140" i="25"/>
  <c r="L79" i="25"/>
  <c r="I137" i="26" l="1"/>
  <c r="J137" i="26"/>
  <c r="K137" i="26" s="1"/>
  <c r="L138" i="26"/>
  <c r="BP137" i="26"/>
  <c r="BQ137" i="26" s="1"/>
  <c r="BN137" i="26"/>
  <c r="BO137" i="26" s="1"/>
  <c r="J138" i="28"/>
  <c r="K138" i="28" s="1"/>
  <c r="L139" i="28"/>
  <c r="I138" i="28"/>
  <c r="N139" i="28"/>
  <c r="N138" i="27"/>
  <c r="J137" i="27"/>
  <c r="K137" i="27" s="1"/>
  <c r="L138" i="27"/>
  <c r="BP136" i="27"/>
  <c r="BQ136" i="27" s="1"/>
  <c r="BN136" i="27"/>
  <c r="BO136" i="27" s="1"/>
  <c r="P137" i="27"/>
  <c r="B138" i="27"/>
  <c r="BJ137" i="27"/>
  <c r="N134" i="26"/>
  <c r="P134" i="26"/>
  <c r="B138" i="26"/>
  <c r="BJ138" i="26" s="1"/>
  <c r="B142" i="25"/>
  <c r="BJ141" i="25"/>
  <c r="L80" i="25"/>
  <c r="BP138" i="26" l="1"/>
  <c r="BQ138" i="26" s="1"/>
  <c r="BN138" i="26"/>
  <c r="BO138" i="26" s="1"/>
  <c r="I138" i="26"/>
  <c r="J138" i="26"/>
  <c r="K138" i="26" s="1"/>
  <c r="L139" i="26"/>
  <c r="L140" i="28"/>
  <c r="J139" i="28"/>
  <c r="K139" i="28" s="1"/>
  <c r="I139" i="28"/>
  <c r="N140" i="28"/>
  <c r="P139" i="28"/>
  <c r="BP137" i="27"/>
  <c r="BQ137" i="27" s="1"/>
  <c r="BN137" i="27"/>
  <c r="BO137" i="27" s="1"/>
  <c r="J138" i="27"/>
  <c r="K138" i="27" s="1"/>
  <c r="L139" i="27"/>
  <c r="N139" i="27"/>
  <c r="P139" i="27" s="1"/>
  <c r="B139" i="27"/>
  <c r="BJ138" i="27"/>
  <c r="P138" i="27"/>
  <c r="N135" i="26"/>
  <c r="P135" i="26"/>
  <c r="B139" i="26"/>
  <c r="BJ139" i="26" s="1"/>
  <c r="B143" i="25"/>
  <c r="BJ142" i="25"/>
  <c r="L81" i="25"/>
  <c r="BP139" i="26" l="1"/>
  <c r="BQ139" i="26" s="1"/>
  <c r="BN139" i="26"/>
  <c r="BO139" i="26" s="1"/>
  <c r="I139" i="26"/>
  <c r="J139" i="26"/>
  <c r="K139" i="26" s="1"/>
  <c r="L140" i="26"/>
  <c r="N141" i="28"/>
  <c r="P140" i="28"/>
  <c r="J140" i="28"/>
  <c r="K140" i="28" s="1"/>
  <c r="L141" i="28"/>
  <c r="I140" i="28"/>
  <c r="J139" i="27"/>
  <c r="K139" i="27" s="1"/>
  <c r="L140" i="27"/>
  <c r="N140" i="27"/>
  <c r="P140" i="27"/>
  <c r="B140" i="27"/>
  <c r="BJ139" i="27"/>
  <c r="BP138" i="27"/>
  <c r="BQ138" i="27" s="1"/>
  <c r="BN138" i="27"/>
  <c r="BO138" i="27" s="1"/>
  <c r="P136" i="26"/>
  <c r="N136" i="26"/>
  <c r="B140" i="26"/>
  <c r="BJ140" i="26" s="1"/>
  <c r="B144" i="25"/>
  <c r="BJ143" i="25"/>
  <c r="L82" i="25"/>
  <c r="J140" i="26" l="1"/>
  <c r="K140" i="26" s="1"/>
  <c r="I140" i="26"/>
  <c r="L141" i="26"/>
  <c r="BP140" i="26"/>
  <c r="BQ140" i="26" s="1"/>
  <c r="BN140" i="26"/>
  <c r="BO140" i="26" s="1"/>
  <c r="J141" i="28"/>
  <c r="K141" i="28" s="1"/>
  <c r="L142" i="28"/>
  <c r="I141" i="28"/>
  <c r="N142" i="28"/>
  <c r="P142" i="28" s="1"/>
  <c r="P141" i="28"/>
  <c r="B141" i="27"/>
  <c r="BJ140" i="27"/>
  <c r="BP139" i="27"/>
  <c r="BQ139" i="27" s="1"/>
  <c r="BN139" i="27"/>
  <c r="BO139" i="27" s="1"/>
  <c r="N141" i="27"/>
  <c r="P141" i="27"/>
  <c r="L141" i="27"/>
  <c r="J140" i="27"/>
  <c r="K140" i="27" s="1"/>
  <c r="N137" i="26"/>
  <c r="P137" i="26"/>
  <c r="B141" i="26"/>
  <c r="BJ141" i="26" s="1"/>
  <c r="B145" i="25"/>
  <c r="BJ144" i="25"/>
  <c r="L83" i="25"/>
  <c r="BP141" i="26" l="1"/>
  <c r="BQ141" i="26" s="1"/>
  <c r="BN141" i="26"/>
  <c r="BO141" i="26" s="1"/>
  <c r="I141" i="26"/>
  <c r="J141" i="26"/>
  <c r="K141" i="26" s="1"/>
  <c r="L142" i="26"/>
  <c r="L143" i="28"/>
  <c r="I142" i="28"/>
  <c r="J142" i="28"/>
  <c r="K142" i="28" s="1"/>
  <c r="N143" i="28"/>
  <c r="P143" i="28"/>
  <c r="N142" i="27"/>
  <c r="P142" i="27"/>
  <c r="BP140" i="27"/>
  <c r="BQ140" i="27" s="1"/>
  <c r="BN140" i="27"/>
  <c r="BO140" i="27" s="1"/>
  <c r="L142" i="27"/>
  <c r="J141" i="27"/>
  <c r="K141" i="27" s="1"/>
  <c r="B142" i="27"/>
  <c r="BJ141" i="27"/>
  <c r="N138" i="26"/>
  <c r="B142" i="26"/>
  <c r="B146" i="25"/>
  <c r="BJ145" i="25"/>
  <c r="L84" i="25"/>
  <c r="I142" i="26" l="1"/>
  <c r="J142" i="26"/>
  <c r="K142" i="26" s="1"/>
  <c r="L143" i="26"/>
  <c r="AV16" i="26"/>
  <c r="AV15" i="26" s="1"/>
  <c r="BJ142" i="26"/>
  <c r="N144" i="28"/>
  <c r="J143" i="28"/>
  <c r="K143" i="28" s="1"/>
  <c r="I143" i="28"/>
  <c r="L144" i="28"/>
  <c r="BJ142" i="27"/>
  <c r="S2" i="27"/>
  <c r="AV16" i="27"/>
  <c r="L143" i="27"/>
  <c r="J142" i="27"/>
  <c r="K142" i="27" s="1"/>
  <c r="BN141" i="27"/>
  <c r="BO141" i="27" s="1"/>
  <c r="BP141" i="27"/>
  <c r="BQ141" i="27" s="1"/>
  <c r="N143" i="27"/>
  <c r="P143" i="27"/>
  <c r="N139" i="26"/>
  <c r="P138" i="26"/>
  <c r="B147" i="25"/>
  <c r="BJ146" i="25"/>
  <c r="L85" i="25"/>
  <c r="BP142" i="26" l="1"/>
  <c r="BQ142" i="26" s="1"/>
  <c r="BN142" i="26"/>
  <c r="BO142" i="26" s="1"/>
  <c r="BF7" i="26" s="1"/>
  <c r="BF8" i="26" s="1"/>
  <c r="BF9" i="26" s="1"/>
  <c r="AV14" i="26"/>
  <c r="I143" i="26"/>
  <c r="J143" i="26"/>
  <c r="K143" i="26" s="1"/>
  <c r="L144" i="26"/>
  <c r="L145" i="28"/>
  <c r="I144" i="28"/>
  <c r="J144" i="28"/>
  <c r="K144" i="28" s="1"/>
  <c r="N145" i="28"/>
  <c r="P145" i="28"/>
  <c r="P144" i="28"/>
  <c r="AV15" i="27"/>
  <c r="AV14" i="27"/>
  <c r="C4" i="27"/>
  <c r="D4" i="27" s="1"/>
  <c r="C3" i="27"/>
  <c r="D3" i="27" s="1"/>
  <c r="C5" i="27"/>
  <c r="D5" i="27" s="1"/>
  <c r="C6" i="27"/>
  <c r="D6" i="27" s="1"/>
  <c r="C7" i="27"/>
  <c r="D7" i="27" s="1"/>
  <c r="C8" i="27"/>
  <c r="D8" i="27" s="1"/>
  <c r="C9" i="27"/>
  <c r="D9" i="27" s="1"/>
  <c r="C10" i="27"/>
  <c r="D10" i="27" s="1"/>
  <c r="C11" i="27"/>
  <c r="D11" i="27" s="1"/>
  <c r="C12" i="27"/>
  <c r="D12" i="27" s="1"/>
  <c r="C13" i="27"/>
  <c r="D13" i="27" s="1"/>
  <c r="C14" i="27"/>
  <c r="D14" i="27" s="1"/>
  <c r="C15" i="27"/>
  <c r="D15" i="27" s="1"/>
  <c r="C16" i="27"/>
  <c r="D16" i="27" s="1"/>
  <c r="C17" i="27"/>
  <c r="D17" i="27" s="1"/>
  <c r="C18" i="27"/>
  <c r="D18" i="27" s="1"/>
  <c r="C19" i="27"/>
  <c r="D19" i="27" s="1"/>
  <c r="C20" i="27"/>
  <c r="D20" i="27" s="1"/>
  <c r="C21" i="27"/>
  <c r="D21" i="27" s="1"/>
  <c r="C22" i="27"/>
  <c r="D22" i="27" s="1"/>
  <c r="C23" i="27"/>
  <c r="D23" i="27" s="1"/>
  <c r="C24" i="27"/>
  <c r="D24" i="27" s="1"/>
  <c r="C25" i="27"/>
  <c r="D25" i="27" s="1"/>
  <c r="C26" i="27"/>
  <c r="D26" i="27" s="1"/>
  <c r="C27" i="27"/>
  <c r="D27" i="27" s="1"/>
  <c r="C28" i="27"/>
  <c r="D28" i="27" s="1"/>
  <c r="C29" i="27"/>
  <c r="D29" i="27" s="1"/>
  <c r="C30" i="27"/>
  <c r="D30" i="27" s="1"/>
  <c r="C31" i="27"/>
  <c r="D31" i="27" s="1"/>
  <c r="C32" i="27"/>
  <c r="D32" i="27" s="1"/>
  <c r="C33" i="27"/>
  <c r="D33" i="27" s="1"/>
  <c r="C34" i="27"/>
  <c r="D34" i="27" s="1"/>
  <c r="C35" i="27"/>
  <c r="D35" i="27" s="1"/>
  <c r="C36" i="27"/>
  <c r="D36" i="27" s="1"/>
  <c r="C37" i="27"/>
  <c r="D37" i="27" s="1"/>
  <c r="C38" i="27"/>
  <c r="D38" i="27" s="1"/>
  <c r="C39" i="27"/>
  <c r="D39" i="27" s="1"/>
  <c r="C40" i="27"/>
  <c r="D40" i="27" s="1"/>
  <c r="C41" i="27"/>
  <c r="D41" i="27" s="1"/>
  <c r="C42" i="27"/>
  <c r="D42" i="27" s="1"/>
  <c r="C43" i="27"/>
  <c r="D43" i="27" s="1"/>
  <c r="C44" i="27"/>
  <c r="D44" i="27" s="1"/>
  <c r="C45" i="27"/>
  <c r="D45" i="27" s="1"/>
  <c r="C46" i="27"/>
  <c r="D46" i="27" s="1"/>
  <c r="C47" i="27"/>
  <c r="D47" i="27" s="1"/>
  <c r="C48" i="27"/>
  <c r="D48" i="27" s="1"/>
  <c r="C49" i="27"/>
  <c r="D49" i="27" s="1"/>
  <c r="C50" i="27"/>
  <c r="D50" i="27" s="1"/>
  <c r="C51" i="27"/>
  <c r="D51" i="27" s="1"/>
  <c r="C52" i="27"/>
  <c r="D52" i="27" s="1"/>
  <c r="C53" i="27"/>
  <c r="D53" i="27" s="1"/>
  <c r="C54" i="27"/>
  <c r="D54" i="27" s="1"/>
  <c r="C55" i="27"/>
  <c r="D55" i="27" s="1"/>
  <c r="C56" i="27"/>
  <c r="D56" i="27" s="1"/>
  <c r="C57" i="27"/>
  <c r="D57" i="27" s="1"/>
  <c r="C58" i="27"/>
  <c r="D58" i="27" s="1"/>
  <c r="C59" i="27"/>
  <c r="D59" i="27" s="1"/>
  <c r="C60" i="27"/>
  <c r="D60" i="27" s="1"/>
  <c r="C61" i="27"/>
  <c r="D61" i="27" s="1"/>
  <c r="C62" i="27"/>
  <c r="D62" i="27" s="1"/>
  <c r="C63" i="27"/>
  <c r="D63" i="27" s="1"/>
  <c r="C64" i="27"/>
  <c r="D64" i="27" s="1"/>
  <c r="C65" i="27"/>
  <c r="D65" i="27" s="1"/>
  <c r="C66" i="27"/>
  <c r="D66" i="27" s="1"/>
  <c r="C67" i="27"/>
  <c r="D67" i="27" s="1"/>
  <c r="C68" i="27"/>
  <c r="D68" i="27" s="1"/>
  <c r="C69" i="27"/>
  <c r="D69" i="27" s="1"/>
  <c r="C70" i="27"/>
  <c r="D70" i="27" s="1"/>
  <c r="C71" i="27"/>
  <c r="D71" i="27" s="1"/>
  <c r="C72" i="27"/>
  <c r="D72" i="27" s="1"/>
  <c r="C73" i="27"/>
  <c r="D73" i="27" s="1"/>
  <c r="C74" i="27"/>
  <c r="D74" i="27" s="1"/>
  <c r="C75" i="27"/>
  <c r="D75" i="27" s="1"/>
  <c r="C76" i="27"/>
  <c r="D76" i="27" s="1"/>
  <c r="C77" i="27"/>
  <c r="D77" i="27" s="1"/>
  <c r="C78" i="27"/>
  <c r="D78" i="27" s="1"/>
  <c r="C79" i="27"/>
  <c r="D79" i="27" s="1"/>
  <c r="C80" i="27"/>
  <c r="D80" i="27" s="1"/>
  <c r="C81" i="27"/>
  <c r="D81" i="27" s="1"/>
  <c r="C82" i="27"/>
  <c r="D82" i="27" s="1"/>
  <c r="C83" i="27"/>
  <c r="D83" i="27" s="1"/>
  <c r="C84" i="27"/>
  <c r="D84" i="27" s="1"/>
  <c r="C85" i="27"/>
  <c r="D85" i="27" s="1"/>
  <c r="C86" i="27"/>
  <c r="D86" i="27" s="1"/>
  <c r="C87" i="27"/>
  <c r="D87" i="27" s="1"/>
  <c r="C88" i="27"/>
  <c r="D88" i="27" s="1"/>
  <c r="C89" i="27"/>
  <c r="D89" i="27" s="1"/>
  <c r="C90" i="27"/>
  <c r="D90" i="27" s="1"/>
  <c r="C91" i="27"/>
  <c r="D91" i="27" s="1"/>
  <c r="C92" i="27"/>
  <c r="D92" i="27" s="1"/>
  <c r="C93" i="27"/>
  <c r="D93" i="27" s="1"/>
  <c r="C94" i="27"/>
  <c r="D94" i="27" s="1"/>
  <c r="C95" i="27"/>
  <c r="D95" i="27" s="1"/>
  <c r="C96" i="27"/>
  <c r="D96" i="27" s="1"/>
  <c r="C97" i="27"/>
  <c r="D97" i="27" s="1"/>
  <c r="C98" i="27"/>
  <c r="D98" i="27" s="1"/>
  <c r="C99" i="27"/>
  <c r="D99" i="27" s="1"/>
  <c r="C100" i="27"/>
  <c r="D100" i="27" s="1"/>
  <c r="C101" i="27"/>
  <c r="D101" i="27" s="1"/>
  <c r="C102" i="27"/>
  <c r="D102" i="27" s="1"/>
  <c r="C103" i="27"/>
  <c r="D103" i="27" s="1"/>
  <c r="C104" i="27"/>
  <c r="D104" i="27" s="1"/>
  <c r="C105" i="27"/>
  <c r="D105" i="27" s="1"/>
  <c r="C106" i="27"/>
  <c r="D106" i="27" s="1"/>
  <c r="C107" i="27"/>
  <c r="D107" i="27" s="1"/>
  <c r="C108" i="27"/>
  <c r="D108" i="27" s="1"/>
  <c r="C109" i="27"/>
  <c r="D109" i="27" s="1"/>
  <c r="C110" i="27"/>
  <c r="D110" i="27" s="1"/>
  <c r="C111" i="27"/>
  <c r="D111" i="27" s="1"/>
  <c r="C112" i="27"/>
  <c r="D112" i="27" s="1"/>
  <c r="C113" i="27"/>
  <c r="D113" i="27" s="1"/>
  <c r="C114" i="27"/>
  <c r="D114" i="27" s="1"/>
  <c r="C115" i="27"/>
  <c r="D115" i="27" s="1"/>
  <c r="C116" i="27"/>
  <c r="D116" i="27" s="1"/>
  <c r="C117" i="27"/>
  <c r="D117" i="27" s="1"/>
  <c r="C118" i="27"/>
  <c r="D118" i="27" s="1"/>
  <c r="C119" i="27"/>
  <c r="D119" i="27" s="1"/>
  <c r="C120" i="27"/>
  <c r="D120" i="27" s="1"/>
  <c r="C121" i="27"/>
  <c r="D121" i="27" s="1"/>
  <c r="C122" i="27"/>
  <c r="D122" i="27" s="1"/>
  <c r="C123" i="27"/>
  <c r="D123" i="27" s="1"/>
  <c r="C124" i="27"/>
  <c r="D124" i="27" s="1"/>
  <c r="C125" i="27"/>
  <c r="D125" i="27" s="1"/>
  <c r="C126" i="27"/>
  <c r="D126" i="27" s="1"/>
  <c r="C127" i="27"/>
  <c r="D127" i="27" s="1"/>
  <c r="C128" i="27"/>
  <c r="D128" i="27" s="1"/>
  <c r="C129" i="27"/>
  <c r="D129" i="27" s="1"/>
  <c r="C130" i="27"/>
  <c r="D130" i="27" s="1"/>
  <c r="C131" i="27"/>
  <c r="D131" i="27" s="1"/>
  <c r="C132" i="27"/>
  <c r="D132" i="27" s="1"/>
  <c r="C133" i="27"/>
  <c r="D133" i="27" s="1"/>
  <c r="C134" i="27"/>
  <c r="D134" i="27" s="1"/>
  <c r="C135" i="27"/>
  <c r="D135" i="27" s="1"/>
  <c r="C136" i="27"/>
  <c r="D136" i="27" s="1"/>
  <c r="C137" i="27"/>
  <c r="D137" i="27" s="1"/>
  <c r="C138" i="27"/>
  <c r="D138" i="27" s="1"/>
  <c r="C139" i="27"/>
  <c r="D139" i="27" s="1"/>
  <c r="C140" i="27"/>
  <c r="D140" i="27" s="1"/>
  <c r="C141" i="27"/>
  <c r="D141" i="27" s="1"/>
  <c r="N144" i="27"/>
  <c r="C142" i="27"/>
  <c r="D142" i="27" s="1"/>
  <c r="L144" i="27"/>
  <c r="J143" i="27"/>
  <c r="K143" i="27" s="1"/>
  <c r="BN142" i="27"/>
  <c r="BO142" i="27" s="1"/>
  <c r="BF7" i="27" s="1"/>
  <c r="BF8" i="27" s="1"/>
  <c r="BP142" i="27"/>
  <c r="BQ142" i="27" s="1"/>
  <c r="AV25" i="26"/>
  <c r="L5" i="16" s="1"/>
  <c r="AV28" i="26"/>
  <c r="L8" i="16" s="1"/>
  <c r="P140" i="26"/>
  <c r="N140" i="26"/>
  <c r="AV34" i="26"/>
  <c r="L14" i="16" s="1"/>
  <c r="AV37" i="26"/>
  <c r="L17" i="16" s="1"/>
  <c r="P139" i="26"/>
  <c r="B148" i="25"/>
  <c r="BJ147" i="25"/>
  <c r="L86" i="25"/>
  <c r="I144" i="26" l="1"/>
  <c r="J144" i="26"/>
  <c r="K144" i="26" s="1"/>
  <c r="L145" i="26"/>
  <c r="BF17" i="26"/>
  <c r="BF16" i="26"/>
  <c r="BF18" i="26"/>
  <c r="BF15" i="26"/>
  <c r="BF10" i="26" s="1"/>
  <c r="BE21" i="26" s="1"/>
  <c r="N146" i="28"/>
  <c r="J145" i="28"/>
  <c r="K145" i="28" s="1"/>
  <c r="I145" i="28"/>
  <c r="L146" i="28"/>
  <c r="AL65" i="27"/>
  <c r="BF9" i="27"/>
  <c r="F133" i="27"/>
  <c r="E133" i="27"/>
  <c r="F125" i="27"/>
  <c r="E125" i="27"/>
  <c r="F117" i="27"/>
  <c r="E117" i="27"/>
  <c r="F109" i="27"/>
  <c r="E109" i="27"/>
  <c r="F101" i="27"/>
  <c r="E101" i="27"/>
  <c r="F93" i="27"/>
  <c r="E93" i="27"/>
  <c r="F85" i="27"/>
  <c r="E85" i="27"/>
  <c r="F77" i="27"/>
  <c r="E77" i="27"/>
  <c r="E69" i="27"/>
  <c r="F69" i="27"/>
  <c r="F61" i="27"/>
  <c r="E61" i="27"/>
  <c r="E53" i="27"/>
  <c r="F53" i="27"/>
  <c r="E45" i="27"/>
  <c r="F45" i="27"/>
  <c r="F37" i="27"/>
  <c r="E37" i="27"/>
  <c r="E29" i="27"/>
  <c r="F29" i="27"/>
  <c r="F21" i="27"/>
  <c r="E21" i="27"/>
  <c r="F13" i="27"/>
  <c r="E13" i="27"/>
  <c r="F5" i="27"/>
  <c r="E5" i="27"/>
  <c r="F132" i="27"/>
  <c r="E132" i="27"/>
  <c r="F124" i="27"/>
  <c r="E124" i="27"/>
  <c r="F116" i="27"/>
  <c r="E116" i="27"/>
  <c r="E108" i="27"/>
  <c r="F108" i="27"/>
  <c r="F100" i="27"/>
  <c r="E100" i="27"/>
  <c r="F92" i="27"/>
  <c r="E92" i="27"/>
  <c r="E84" i="27"/>
  <c r="F84" i="27"/>
  <c r="F76" i="27"/>
  <c r="E76" i="27"/>
  <c r="F68" i="27"/>
  <c r="E68" i="27"/>
  <c r="E60" i="27"/>
  <c r="F60" i="27"/>
  <c r="F52" i="27"/>
  <c r="E52" i="27"/>
  <c r="F44" i="27"/>
  <c r="E44" i="27"/>
  <c r="E36" i="27"/>
  <c r="F36" i="27"/>
  <c r="E28" i="27"/>
  <c r="F28" i="27"/>
  <c r="F20" i="27"/>
  <c r="E20" i="27"/>
  <c r="F12" i="27"/>
  <c r="E12" i="27"/>
  <c r="AL50" i="27"/>
  <c r="AK50" i="27"/>
  <c r="F3" i="27"/>
  <c r="E3" i="27"/>
  <c r="AG3" i="27"/>
  <c r="AF3" i="27"/>
  <c r="F139" i="27"/>
  <c r="E139" i="27"/>
  <c r="F131" i="27"/>
  <c r="E131" i="27"/>
  <c r="F123" i="27"/>
  <c r="E123" i="27"/>
  <c r="F115" i="27"/>
  <c r="E115" i="27"/>
  <c r="F107" i="27"/>
  <c r="E107" i="27"/>
  <c r="F99" i="27"/>
  <c r="E99" i="27"/>
  <c r="E91" i="27"/>
  <c r="F91" i="27"/>
  <c r="E83" i="27"/>
  <c r="F83" i="27"/>
  <c r="F75" i="27"/>
  <c r="E75" i="27"/>
  <c r="F67" i="27"/>
  <c r="E67" i="27"/>
  <c r="E59" i="27"/>
  <c r="F59" i="27"/>
  <c r="E51" i="27"/>
  <c r="F51" i="27"/>
  <c r="F43" i="27"/>
  <c r="E43" i="27"/>
  <c r="E35" i="27"/>
  <c r="F35" i="27"/>
  <c r="E27" i="27"/>
  <c r="F27" i="27"/>
  <c r="F19" i="27"/>
  <c r="E19" i="27"/>
  <c r="F11" i="27"/>
  <c r="E11" i="27"/>
  <c r="F4" i="27"/>
  <c r="E4" i="27"/>
  <c r="F141" i="27"/>
  <c r="E141" i="27"/>
  <c r="F138" i="27"/>
  <c r="E138" i="27"/>
  <c r="F130" i="27"/>
  <c r="E130" i="27"/>
  <c r="F122" i="27"/>
  <c r="E122" i="27"/>
  <c r="F114" i="27"/>
  <c r="E114" i="27"/>
  <c r="E106" i="27"/>
  <c r="F106" i="27"/>
  <c r="F98" i="27"/>
  <c r="E98" i="27"/>
  <c r="F90" i="27"/>
  <c r="E90" i="27"/>
  <c r="F82" i="27"/>
  <c r="E82" i="27"/>
  <c r="F74" i="27"/>
  <c r="E74" i="27"/>
  <c r="E66" i="27"/>
  <c r="F66" i="27"/>
  <c r="F58" i="27"/>
  <c r="E58" i="27"/>
  <c r="F50" i="27"/>
  <c r="E50" i="27"/>
  <c r="E42" i="27"/>
  <c r="F42" i="27"/>
  <c r="F34" i="27"/>
  <c r="E34" i="27"/>
  <c r="E26" i="27"/>
  <c r="F26" i="27"/>
  <c r="F18" i="27"/>
  <c r="E18" i="27"/>
  <c r="E10" i="27"/>
  <c r="F10" i="27"/>
  <c r="F129" i="27"/>
  <c r="E129" i="27"/>
  <c r="F121" i="27"/>
  <c r="E121" i="27"/>
  <c r="F113" i="27"/>
  <c r="E113" i="27"/>
  <c r="F105" i="27"/>
  <c r="E105" i="27"/>
  <c r="F97" i="27"/>
  <c r="E97" i="27"/>
  <c r="F89" i="27"/>
  <c r="E89" i="27"/>
  <c r="F81" i="27"/>
  <c r="E81" i="27"/>
  <c r="E73" i="27"/>
  <c r="F73" i="27"/>
  <c r="F65" i="27"/>
  <c r="E65" i="27"/>
  <c r="F57" i="27"/>
  <c r="E57" i="27"/>
  <c r="E49" i="27"/>
  <c r="F49" i="27"/>
  <c r="F41" i="27"/>
  <c r="E41" i="27"/>
  <c r="F33" i="27"/>
  <c r="E33" i="27"/>
  <c r="E25" i="27"/>
  <c r="F25" i="27"/>
  <c r="F17" i="27"/>
  <c r="E17" i="27"/>
  <c r="F9" i="27"/>
  <c r="E9" i="27"/>
  <c r="J144" i="27"/>
  <c r="K144" i="27" s="1"/>
  <c r="L145" i="27"/>
  <c r="F142" i="27"/>
  <c r="E142" i="27"/>
  <c r="F136" i="27"/>
  <c r="E136" i="27"/>
  <c r="F128" i="27"/>
  <c r="E128" i="27"/>
  <c r="F120" i="27"/>
  <c r="E120" i="27"/>
  <c r="F112" i="27"/>
  <c r="E112" i="27"/>
  <c r="E104" i="27"/>
  <c r="F104" i="27"/>
  <c r="F96" i="27"/>
  <c r="E96" i="27"/>
  <c r="E88" i="27"/>
  <c r="F88" i="27"/>
  <c r="E80" i="27"/>
  <c r="F80" i="27"/>
  <c r="E72" i="27"/>
  <c r="F72" i="27"/>
  <c r="E64" i="27"/>
  <c r="F64" i="27"/>
  <c r="F56" i="27"/>
  <c r="E56" i="27"/>
  <c r="E48" i="27"/>
  <c r="F48" i="27"/>
  <c r="F40" i="27"/>
  <c r="E40" i="27"/>
  <c r="F32" i="27"/>
  <c r="E32" i="27"/>
  <c r="E24" i="27"/>
  <c r="F24" i="27"/>
  <c r="F16" i="27"/>
  <c r="E16" i="27"/>
  <c r="F8" i="27"/>
  <c r="E8" i="27"/>
  <c r="F140" i="27"/>
  <c r="E140" i="27"/>
  <c r="N145" i="27"/>
  <c r="F135" i="27"/>
  <c r="E135" i="27"/>
  <c r="F127" i="27"/>
  <c r="E127" i="27"/>
  <c r="F119" i="27"/>
  <c r="E119" i="27"/>
  <c r="F111" i="27"/>
  <c r="E111" i="27"/>
  <c r="F103" i="27"/>
  <c r="E103" i="27"/>
  <c r="F95" i="27"/>
  <c r="E95" i="27"/>
  <c r="E87" i="27"/>
  <c r="F87" i="27"/>
  <c r="E79" i="27"/>
  <c r="F79" i="27"/>
  <c r="F71" i="27"/>
  <c r="E71" i="27"/>
  <c r="F63" i="27"/>
  <c r="E63" i="27"/>
  <c r="F55" i="27"/>
  <c r="E55" i="27"/>
  <c r="F47" i="27"/>
  <c r="E47" i="27"/>
  <c r="F39" i="27"/>
  <c r="E39" i="27"/>
  <c r="F31" i="27"/>
  <c r="E31" i="27"/>
  <c r="E23" i="27"/>
  <c r="F23" i="27"/>
  <c r="F15" i="27"/>
  <c r="E15" i="27"/>
  <c r="E7" i="27"/>
  <c r="F7" i="27"/>
  <c r="AV28" i="27"/>
  <c r="AV25" i="27"/>
  <c r="F137" i="27"/>
  <c r="E137" i="27"/>
  <c r="P144" i="27"/>
  <c r="F134" i="27"/>
  <c r="E134" i="27"/>
  <c r="F126" i="27"/>
  <c r="E126" i="27"/>
  <c r="F118" i="27"/>
  <c r="E118" i="27"/>
  <c r="E110" i="27"/>
  <c r="F110" i="27"/>
  <c r="F102" i="27"/>
  <c r="E102" i="27"/>
  <c r="F94" i="27"/>
  <c r="E94" i="27"/>
  <c r="F86" i="27"/>
  <c r="E86" i="27"/>
  <c r="F78" i="27"/>
  <c r="E78" i="27"/>
  <c r="F70" i="27"/>
  <c r="E70" i="27"/>
  <c r="E62" i="27"/>
  <c r="F62" i="27"/>
  <c r="F54" i="27"/>
  <c r="E54" i="27"/>
  <c r="F46" i="27"/>
  <c r="E46" i="27"/>
  <c r="F38" i="27"/>
  <c r="E38" i="27"/>
  <c r="E30" i="27"/>
  <c r="F30" i="27"/>
  <c r="F22" i="27"/>
  <c r="E22" i="27"/>
  <c r="F14" i="27"/>
  <c r="E14" i="27"/>
  <c r="F6" i="27"/>
  <c r="E6" i="27"/>
  <c r="AV34" i="27"/>
  <c r="AV37" i="27"/>
  <c r="N141" i="26"/>
  <c r="P141" i="26"/>
  <c r="B149" i="25"/>
  <c r="BJ148" i="25"/>
  <c r="L87" i="25"/>
  <c r="J145" i="26" l="1"/>
  <c r="K145" i="26" s="1"/>
  <c r="I145" i="26"/>
  <c r="L146" i="26"/>
  <c r="L147" i="28"/>
  <c r="I146" i="28"/>
  <c r="J146" i="28"/>
  <c r="K146" i="28" s="1"/>
  <c r="N147" i="28"/>
  <c r="P147" i="28"/>
  <c r="P146" i="28"/>
  <c r="AM53" i="27"/>
  <c r="AO53" i="27" s="1"/>
  <c r="AM56" i="27"/>
  <c r="AO56" i="27" s="1"/>
  <c r="AM54" i="27"/>
  <c r="AO54" i="27" s="1"/>
  <c r="AM57" i="27"/>
  <c r="AO57" i="27" s="1"/>
  <c r="AM55" i="27"/>
  <c r="AO55" i="27" s="1"/>
  <c r="N146" i="27"/>
  <c r="L146" i="27"/>
  <c r="J145" i="27"/>
  <c r="K145" i="27" s="1"/>
  <c r="P145" i="27"/>
  <c r="AM97" i="27"/>
  <c r="AO97" i="27" s="1"/>
  <c r="AM96" i="27"/>
  <c r="AO96" i="27" s="1"/>
  <c r="AM95" i="27"/>
  <c r="AO95" i="27" s="1"/>
  <c r="AM94" i="27"/>
  <c r="AO94" i="27" s="1"/>
  <c r="AM93" i="27"/>
  <c r="AO93" i="27" s="1"/>
  <c r="BF15" i="27"/>
  <c r="BF18" i="27"/>
  <c r="BF17" i="27"/>
  <c r="BF16" i="27"/>
  <c r="N142" i="26"/>
  <c r="P142" i="26"/>
  <c r="B150" i="25"/>
  <c r="BJ149" i="25"/>
  <c r="S2" i="26"/>
  <c r="L88" i="25"/>
  <c r="I146" i="26" l="1"/>
  <c r="J146" i="26"/>
  <c r="K146" i="26" s="1"/>
  <c r="L147" i="26"/>
  <c r="N148" i="28"/>
  <c r="J147" i="28"/>
  <c r="K147" i="28" s="1"/>
  <c r="I147" i="28"/>
  <c r="L148" i="28"/>
  <c r="BF10" i="27"/>
  <c r="J146" i="27"/>
  <c r="K146" i="27" s="1"/>
  <c r="L147" i="27"/>
  <c r="N147" i="27"/>
  <c r="P147" i="27"/>
  <c r="AL66" i="27"/>
  <c r="AK69" i="27" s="1"/>
  <c r="BE21" i="27"/>
  <c r="P146" i="27"/>
  <c r="N143" i="26"/>
  <c r="P143" i="26"/>
  <c r="C3" i="26"/>
  <c r="D3" i="26" s="1"/>
  <c r="C4" i="26"/>
  <c r="D4" i="26" s="1"/>
  <c r="C5" i="26"/>
  <c r="D5" i="26" s="1"/>
  <c r="C6" i="26"/>
  <c r="D6" i="26" s="1"/>
  <c r="C7" i="26"/>
  <c r="D7" i="26" s="1"/>
  <c r="C8" i="26"/>
  <c r="D8" i="26" s="1"/>
  <c r="C9" i="26"/>
  <c r="D9" i="26" s="1"/>
  <c r="C10" i="26"/>
  <c r="D10" i="26" s="1"/>
  <c r="C11" i="26"/>
  <c r="D11" i="26" s="1"/>
  <c r="C12" i="26"/>
  <c r="D12" i="26" s="1"/>
  <c r="C13" i="26"/>
  <c r="D13" i="26" s="1"/>
  <c r="C14" i="26"/>
  <c r="D14" i="26" s="1"/>
  <c r="C15" i="26"/>
  <c r="D15" i="26" s="1"/>
  <c r="C16" i="26"/>
  <c r="D16" i="26" s="1"/>
  <c r="C17" i="26"/>
  <c r="D17" i="26" s="1"/>
  <c r="C18" i="26"/>
  <c r="D18" i="26" s="1"/>
  <c r="C19" i="26"/>
  <c r="D19" i="26" s="1"/>
  <c r="C20" i="26"/>
  <c r="D20" i="26" s="1"/>
  <c r="C21" i="26"/>
  <c r="D21" i="26" s="1"/>
  <c r="C22" i="26"/>
  <c r="D22" i="26" s="1"/>
  <c r="C23" i="26"/>
  <c r="D23" i="26" s="1"/>
  <c r="C24" i="26"/>
  <c r="D24" i="26" s="1"/>
  <c r="C25" i="26"/>
  <c r="D25" i="26" s="1"/>
  <c r="C26" i="26"/>
  <c r="D26" i="26" s="1"/>
  <c r="C27" i="26"/>
  <c r="D27" i="26" s="1"/>
  <c r="C28" i="26"/>
  <c r="D28" i="26" s="1"/>
  <c r="C29" i="26"/>
  <c r="D29" i="26" s="1"/>
  <c r="C30" i="26"/>
  <c r="D30" i="26" s="1"/>
  <c r="C31" i="26"/>
  <c r="D31" i="26" s="1"/>
  <c r="C32" i="26"/>
  <c r="D32" i="26" s="1"/>
  <c r="C33" i="26"/>
  <c r="D33" i="26" s="1"/>
  <c r="C34" i="26"/>
  <c r="D34" i="26" s="1"/>
  <c r="C35" i="26"/>
  <c r="D35" i="26" s="1"/>
  <c r="C36" i="26"/>
  <c r="D36" i="26" s="1"/>
  <c r="C37" i="26"/>
  <c r="D37" i="26" s="1"/>
  <c r="C38" i="26"/>
  <c r="D38" i="26" s="1"/>
  <c r="C39" i="26"/>
  <c r="D39" i="26" s="1"/>
  <c r="C40" i="26"/>
  <c r="D40" i="26" s="1"/>
  <c r="C41" i="26"/>
  <c r="D41" i="26" s="1"/>
  <c r="C42" i="26"/>
  <c r="D42" i="26" s="1"/>
  <c r="C43" i="26"/>
  <c r="D43" i="26" s="1"/>
  <c r="C44" i="26"/>
  <c r="D44" i="26" s="1"/>
  <c r="C45" i="26"/>
  <c r="D45" i="26" s="1"/>
  <c r="C46" i="26"/>
  <c r="D46" i="26" s="1"/>
  <c r="C47" i="26"/>
  <c r="D47" i="26" s="1"/>
  <c r="C48" i="26"/>
  <c r="D48" i="26" s="1"/>
  <c r="C49" i="26"/>
  <c r="D49" i="26" s="1"/>
  <c r="C50" i="26"/>
  <c r="D50" i="26" s="1"/>
  <c r="C51" i="26"/>
  <c r="D51" i="26" s="1"/>
  <c r="C52" i="26"/>
  <c r="D52" i="26" s="1"/>
  <c r="C53" i="26"/>
  <c r="D53" i="26" s="1"/>
  <c r="C54" i="26"/>
  <c r="D54" i="26" s="1"/>
  <c r="C55" i="26"/>
  <c r="D55" i="26" s="1"/>
  <c r="C56" i="26"/>
  <c r="D56" i="26" s="1"/>
  <c r="C57" i="26"/>
  <c r="D57" i="26" s="1"/>
  <c r="C58" i="26"/>
  <c r="D58" i="26" s="1"/>
  <c r="C59" i="26"/>
  <c r="D59" i="26" s="1"/>
  <c r="C60" i="26"/>
  <c r="D60" i="26" s="1"/>
  <c r="C61" i="26"/>
  <c r="D61" i="26" s="1"/>
  <c r="C62" i="26"/>
  <c r="D62" i="26" s="1"/>
  <c r="C63" i="26"/>
  <c r="D63" i="26" s="1"/>
  <c r="C64" i="26"/>
  <c r="D64" i="26" s="1"/>
  <c r="C65" i="26"/>
  <c r="D65" i="26" s="1"/>
  <c r="C66" i="26"/>
  <c r="D66" i="26" s="1"/>
  <c r="C67" i="26"/>
  <c r="D67" i="26" s="1"/>
  <c r="C68" i="26"/>
  <c r="D68" i="26" s="1"/>
  <c r="C69" i="26"/>
  <c r="D69" i="26" s="1"/>
  <c r="C70" i="26"/>
  <c r="D70" i="26" s="1"/>
  <c r="C71" i="26"/>
  <c r="D71" i="26" s="1"/>
  <c r="C72" i="26"/>
  <c r="D72" i="26" s="1"/>
  <c r="C73" i="26"/>
  <c r="D73" i="26" s="1"/>
  <c r="C74" i="26"/>
  <c r="D74" i="26" s="1"/>
  <c r="C75" i="26"/>
  <c r="D75" i="26" s="1"/>
  <c r="C76" i="26"/>
  <c r="D76" i="26" s="1"/>
  <c r="C77" i="26"/>
  <c r="D77" i="26" s="1"/>
  <c r="C78" i="26"/>
  <c r="D78" i="26" s="1"/>
  <c r="C79" i="26"/>
  <c r="D79" i="26" s="1"/>
  <c r="C80" i="26"/>
  <c r="D80" i="26" s="1"/>
  <c r="C81" i="26"/>
  <c r="D81" i="26" s="1"/>
  <c r="C82" i="26"/>
  <c r="D82" i="26" s="1"/>
  <c r="C83" i="26"/>
  <c r="D83" i="26" s="1"/>
  <c r="C84" i="26"/>
  <c r="D84" i="26" s="1"/>
  <c r="C85" i="26"/>
  <c r="D85" i="26" s="1"/>
  <c r="C86" i="26"/>
  <c r="D86" i="26" s="1"/>
  <c r="C87" i="26"/>
  <c r="D87" i="26" s="1"/>
  <c r="C88" i="26"/>
  <c r="D88" i="26" s="1"/>
  <c r="C89" i="26"/>
  <c r="D89" i="26" s="1"/>
  <c r="C90" i="26"/>
  <c r="D90" i="26" s="1"/>
  <c r="C91" i="26"/>
  <c r="D91" i="26" s="1"/>
  <c r="C92" i="26"/>
  <c r="D92" i="26" s="1"/>
  <c r="C93" i="26"/>
  <c r="D93" i="26" s="1"/>
  <c r="C94" i="26"/>
  <c r="D94" i="26" s="1"/>
  <c r="C95" i="26"/>
  <c r="D95" i="26" s="1"/>
  <c r="C96" i="26"/>
  <c r="D96" i="26" s="1"/>
  <c r="C97" i="26"/>
  <c r="D97" i="26" s="1"/>
  <c r="C98" i="26"/>
  <c r="D98" i="26" s="1"/>
  <c r="C99" i="26"/>
  <c r="D99" i="26" s="1"/>
  <c r="C100" i="26"/>
  <c r="D100" i="26" s="1"/>
  <c r="C101" i="26"/>
  <c r="D101" i="26" s="1"/>
  <c r="C102" i="26"/>
  <c r="D102" i="26" s="1"/>
  <c r="C103" i="26"/>
  <c r="D103" i="26" s="1"/>
  <c r="C104" i="26"/>
  <c r="D104" i="26" s="1"/>
  <c r="C105" i="26"/>
  <c r="D105" i="26" s="1"/>
  <c r="C106" i="26"/>
  <c r="D106" i="26" s="1"/>
  <c r="C107" i="26"/>
  <c r="D107" i="26" s="1"/>
  <c r="C108" i="26"/>
  <c r="D108" i="26" s="1"/>
  <c r="C109" i="26"/>
  <c r="D109" i="26" s="1"/>
  <c r="C110" i="26"/>
  <c r="D110" i="26" s="1"/>
  <c r="C111" i="26"/>
  <c r="D111" i="26" s="1"/>
  <c r="C112" i="26"/>
  <c r="D112" i="26" s="1"/>
  <c r="C113" i="26"/>
  <c r="D113" i="26" s="1"/>
  <c r="C114" i="26"/>
  <c r="D114" i="26" s="1"/>
  <c r="C115" i="26"/>
  <c r="D115" i="26" s="1"/>
  <c r="C116" i="26"/>
  <c r="D116" i="26" s="1"/>
  <c r="C117" i="26"/>
  <c r="D117" i="26" s="1"/>
  <c r="C118" i="26"/>
  <c r="D118" i="26" s="1"/>
  <c r="C119" i="26"/>
  <c r="D119" i="26" s="1"/>
  <c r="C120" i="26"/>
  <c r="D120" i="26" s="1"/>
  <c r="C121" i="26"/>
  <c r="D121" i="26" s="1"/>
  <c r="C122" i="26"/>
  <c r="D122" i="26" s="1"/>
  <c r="C123" i="26"/>
  <c r="D123" i="26" s="1"/>
  <c r="C124" i="26"/>
  <c r="D124" i="26" s="1"/>
  <c r="C125" i="26"/>
  <c r="D125" i="26" s="1"/>
  <c r="C126" i="26"/>
  <c r="D126" i="26" s="1"/>
  <c r="C127" i="26"/>
  <c r="D127" i="26" s="1"/>
  <c r="C128" i="26"/>
  <c r="D128" i="26" s="1"/>
  <c r="C129" i="26"/>
  <c r="D129" i="26" s="1"/>
  <c r="C130" i="26"/>
  <c r="D130" i="26" s="1"/>
  <c r="C131" i="26"/>
  <c r="D131" i="26" s="1"/>
  <c r="C132" i="26"/>
  <c r="D132" i="26" s="1"/>
  <c r="C133" i="26"/>
  <c r="D133" i="26" s="1"/>
  <c r="C134" i="26"/>
  <c r="D134" i="26" s="1"/>
  <c r="C135" i="26"/>
  <c r="D135" i="26" s="1"/>
  <c r="C136" i="26"/>
  <c r="D136" i="26" s="1"/>
  <c r="C137" i="26"/>
  <c r="D137" i="26" s="1"/>
  <c r="C138" i="26"/>
  <c r="D138" i="26" s="1"/>
  <c r="C139" i="26"/>
  <c r="D139" i="26" s="1"/>
  <c r="C140" i="26"/>
  <c r="D140" i="26" s="1"/>
  <c r="C141" i="26"/>
  <c r="D141" i="26" s="1"/>
  <c r="C142" i="26"/>
  <c r="D142" i="26" s="1"/>
  <c r="B151" i="25"/>
  <c r="BJ150" i="25"/>
  <c r="L89" i="25"/>
  <c r="I147" i="26" l="1"/>
  <c r="J147" i="26"/>
  <c r="K147" i="26" s="1"/>
  <c r="L148" i="26"/>
  <c r="L149" i="28"/>
  <c r="I148" i="28"/>
  <c r="J148" i="28"/>
  <c r="K148" i="28" s="1"/>
  <c r="N149" i="28"/>
  <c r="P148" i="28"/>
  <c r="N148" i="27"/>
  <c r="L148" i="27"/>
  <c r="J147" i="27"/>
  <c r="K147" i="27" s="1"/>
  <c r="N144" i="26"/>
  <c r="P144" i="26"/>
  <c r="F130" i="26"/>
  <c r="E130" i="26"/>
  <c r="F98" i="26"/>
  <c r="E98" i="26"/>
  <c r="E82" i="26"/>
  <c r="F82" i="26"/>
  <c r="F66" i="26"/>
  <c r="E66" i="26"/>
  <c r="F58" i="26"/>
  <c r="E58" i="26"/>
  <c r="F42" i="26"/>
  <c r="E42" i="26"/>
  <c r="F26" i="26"/>
  <c r="E26" i="26"/>
  <c r="E18" i="26"/>
  <c r="F18" i="26"/>
  <c r="E129" i="26"/>
  <c r="F129" i="26"/>
  <c r="E121" i="26"/>
  <c r="F121" i="26"/>
  <c r="E113" i="26"/>
  <c r="F113" i="26"/>
  <c r="F105" i="26"/>
  <c r="E105" i="26"/>
  <c r="E97" i="26"/>
  <c r="F97" i="26"/>
  <c r="E89" i="26"/>
  <c r="F89" i="26"/>
  <c r="E81" i="26"/>
  <c r="F81" i="26"/>
  <c r="E73" i="26"/>
  <c r="F73" i="26"/>
  <c r="E65" i="26"/>
  <c r="F65" i="26"/>
  <c r="E57" i="26"/>
  <c r="F57" i="26"/>
  <c r="F49" i="26"/>
  <c r="E49" i="26"/>
  <c r="F41" i="26"/>
  <c r="E41" i="26"/>
  <c r="F33" i="26"/>
  <c r="E33" i="26"/>
  <c r="F25" i="26"/>
  <c r="E25" i="26"/>
  <c r="E17" i="26"/>
  <c r="F17" i="26"/>
  <c r="F9" i="26"/>
  <c r="E9" i="26"/>
  <c r="F138" i="26"/>
  <c r="E138" i="26"/>
  <c r="F106" i="26"/>
  <c r="E106" i="26"/>
  <c r="F90" i="26"/>
  <c r="E90" i="26"/>
  <c r="F74" i="26"/>
  <c r="E74" i="26"/>
  <c r="F50" i="26"/>
  <c r="E50" i="26"/>
  <c r="F34" i="26"/>
  <c r="E34" i="26"/>
  <c r="F10" i="26"/>
  <c r="E10" i="26"/>
  <c r="F137" i="26"/>
  <c r="E137" i="26"/>
  <c r="F136" i="26"/>
  <c r="E136" i="26"/>
  <c r="F128" i="26"/>
  <c r="E128" i="26"/>
  <c r="F120" i="26"/>
  <c r="E120" i="26"/>
  <c r="F112" i="26"/>
  <c r="E112" i="26"/>
  <c r="F104" i="26"/>
  <c r="E104" i="26"/>
  <c r="F96" i="26"/>
  <c r="E96" i="26"/>
  <c r="F88" i="26"/>
  <c r="E88" i="26"/>
  <c r="F80" i="26"/>
  <c r="E80" i="26"/>
  <c r="F72" i="26"/>
  <c r="E72" i="26"/>
  <c r="F64" i="26"/>
  <c r="E64" i="26"/>
  <c r="F56" i="26"/>
  <c r="E56" i="26"/>
  <c r="F48" i="26"/>
  <c r="E48" i="26"/>
  <c r="F40" i="26"/>
  <c r="E40" i="26"/>
  <c r="F32" i="26"/>
  <c r="E32" i="26"/>
  <c r="F24" i="26"/>
  <c r="E24" i="26"/>
  <c r="E16" i="26"/>
  <c r="F16" i="26"/>
  <c r="F8" i="26"/>
  <c r="E8" i="26"/>
  <c r="E135" i="26"/>
  <c r="F135" i="26"/>
  <c r="F103" i="26"/>
  <c r="E103" i="26"/>
  <c r="F79" i="26"/>
  <c r="E79" i="26"/>
  <c r="E55" i="26"/>
  <c r="F55" i="26"/>
  <c r="F39" i="26"/>
  <c r="E39" i="26"/>
  <c r="E15" i="26"/>
  <c r="F15" i="26"/>
  <c r="F134" i="26"/>
  <c r="E134" i="26"/>
  <c r="F126" i="26"/>
  <c r="E126" i="26"/>
  <c r="E118" i="26"/>
  <c r="F118" i="26"/>
  <c r="E110" i="26"/>
  <c r="F110" i="26"/>
  <c r="F102" i="26"/>
  <c r="E102" i="26"/>
  <c r="F94" i="26"/>
  <c r="E94" i="26"/>
  <c r="E86" i="26"/>
  <c r="F86" i="26"/>
  <c r="F78" i="26"/>
  <c r="E78" i="26"/>
  <c r="F70" i="26"/>
  <c r="E70" i="26"/>
  <c r="E62" i="26"/>
  <c r="F62" i="26"/>
  <c r="F54" i="26"/>
  <c r="E54" i="26"/>
  <c r="F46" i="26"/>
  <c r="E46" i="26"/>
  <c r="F38" i="26"/>
  <c r="E38" i="26"/>
  <c r="F30" i="26"/>
  <c r="E30" i="26"/>
  <c r="F22" i="26"/>
  <c r="E22" i="26"/>
  <c r="E14" i="26"/>
  <c r="F14" i="26"/>
  <c r="F6" i="26"/>
  <c r="E6" i="26"/>
  <c r="F122" i="26"/>
  <c r="E122" i="26"/>
  <c r="F119" i="26"/>
  <c r="E119" i="26"/>
  <c r="F95" i="26"/>
  <c r="E95" i="26"/>
  <c r="E63" i="26"/>
  <c r="F63" i="26"/>
  <c r="F31" i="26"/>
  <c r="E31" i="26"/>
  <c r="F7" i="26"/>
  <c r="E7" i="26"/>
  <c r="E141" i="26"/>
  <c r="F141" i="26"/>
  <c r="E133" i="26"/>
  <c r="F133" i="26"/>
  <c r="E125" i="26"/>
  <c r="F125" i="26"/>
  <c r="E117" i="26"/>
  <c r="F117" i="26"/>
  <c r="E109" i="26"/>
  <c r="F109" i="26"/>
  <c r="F101" i="26"/>
  <c r="E101" i="26"/>
  <c r="F93" i="26"/>
  <c r="E93" i="26"/>
  <c r="E85" i="26"/>
  <c r="F85" i="26"/>
  <c r="F77" i="26"/>
  <c r="E77" i="26"/>
  <c r="F69" i="26"/>
  <c r="E69" i="26"/>
  <c r="E61" i="26"/>
  <c r="F61" i="26"/>
  <c r="F53" i="26"/>
  <c r="E53" i="26"/>
  <c r="E45" i="26"/>
  <c r="F45" i="26"/>
  <c r="F37" i="26"/>
  <c r="E37" i="26"/>
  <c r="F29" i="26"/>
  <c r="E29" i="26"/>
  <c r="F21" i="26"/>
  <c r="E21" i="26"/>
  <c r="E13" i="26"/>
  <c r="F13" i="26"/>
  <c r="F5" i="26"/>
  <c r="E5" i="26"/>
  <c r="F127" i="26"/>
  <c r="E127" i="26"/>
  <c r="F111" i="26"/>
  <c r="E111" i="26"/>
  <c r="E87" i="26"/>
  <c r="F87" i="26"/>
  <c r="F71" i="26"/>
  <c r="E71" i="26"/>
  <c r="E47" i="26"/>
  <c r="F47" i="26"/>
  <c r="F23" i="26"/>
  <c r="E23" i="26"/>
  <c r="F142" i="26"/>
  <c r="E142" i="26"/>
  <c r="E140" i="26"/>
  <c r="F140" i="26"/>
  <c r="E132" i="26"/>
  <c r="F132" i="26"/>
  <c r="E124" i="26"/>
  <c r="F124" i="26"/>
  <c r="F116" i="26"/>
  <c r="E116" i="26"/>
  <c r="F108" i="26"/>
  <c r="E108" i="26"/>
  <c r="F100" i="26"/>
  <c r="E100" i="26"/>
  <c r="F92" i="26"/>
  <c r="E92" i="26"/>
  <c r="E84" i="26"/>
  <c r="F84" i="26"/>
  <c r="F76" i="26"/>
  <c r="E76" i="26"/>
  <c r="F68" i="26"/>
  <c r="E68" i="26"/>
  <c r="E60" i="26"/>
  <c r="F60" i="26"/>
  <c r="F52" i="26"/>
  <c r="E52" i="26"/>
  <c r="F44" i="26"/>
  <c r="E44" i="26"/>
  <c r="E36" i="26"/>
  <c r="F36" i="26"/>
  <c r="E28" i="26"/>
  <c r="F28" i="26"/>
  <c r="E20" i="26"/>
  <c r="F20" i="26"/>
  <c r="E12" i="26"/>
  <c r="F12" i="26"/>
  <c r="E4" i="26"/>
  <c r="F4" i="26"/>
  <c r="F114" i="26"/>
  <c r="E114" i="26"/>
  <c r="F139" i="26"/>
  <c r="E139" i="26"/>
  <c r="F131" i="26"/>
  <c r="E131" i="26"/>
  <c r="F123" i="26"/>
  <c r="E123" i="26"/>
  <c r="F115" i="26"/>
  <c r="E115" i="26"/>
  <c r="E107" i="26"/>
  <c r="F107" i="26"/>
  <c r="F99" i="26"/>
  <c r="E99" i="26"/>
  <c r="F91" i="26"/>
  <c r="E91" i="26"/>
  <c r="E83" i="26"/>
  <c r="F83" i="26"/>
  <c r="F75" i="26"/>
  <c r="E75" i="26"/>
  <c r="F67" i="26"/>
  <c r="E67" i="26"/>
  <c r="E59" i="26"/>
  <c r="F59" i="26"/>
  <c r="F51" i="26"/>
  <c r="E51" i="26"/>
  <c r="F43" i="26"/>
  <c r="E43" i="26"/>
  <c r="F35" i="26"/>
  <c r="E35" i="26"/>
  <c r="F27" i="26"/>
  <c r="E27" i="26"/>
  <c r="F19" i="26"/>
  <c r="E19" i="26"/>
  <c r="F11" i="26"/>
  <c r="E11" i="26"/>
  <c r="E3" i="26"/>
  <c r="F3" i="26"/>
  <c r="B152" i="25"/>
  <c r="BJ151" i="25"/>
  <c r="L90" i="25"/>
  <c r="I148" i="26" l="1"/>
  <c r="J148" i="26"/>
  <c r="K148" i="26" s="1"/>
  <c r="L149" i="26"/>
  <c r="N150" i="28"/>
  <c r="P149" i="28"/>
  <c r="J149" i="28"/>
  <c r="K149" i="28" s="1"/>
  <c r="L150" i="28"/>
  <c r="I149" i="28"/>
  <c r="J148" i="27"/>
  <c r="K148" i="27" s="1"/>
  <c r="L149" i="27"/>
  <c r="N149" i="27"/>
  <c r="P149" i="27"/>
  <c r="P148" i="27"/>
  <c r="N145" i="26"/>
  <c r="P145" i="26" s="1"/>
  <c r="B153" i="25"/>
  <c r="BJ152" i="25"/>
  <c r="AL50" i="26"/>
  <c r="AK50" i="26"/>
  <c r="AL65" i="26"/>
  <c r="L91" i="25"/>
  <c r="J149" i="26" l="1"/>
  <c r="K149" i="26" s="1"/>
  <c r="I149" i="26"/>
  <c r="L150" i="26"/>
  <c r="L151" i="28"/>
  <c r="J150" i="28"/>
  <c r="K150" i="28" s="1"/>
  <c r="I150" i="28"/>
  <c r="N151" i="28"/>
  <c r="P150" i="28"/>
  <c r="J149" i="27"/>
  <c r="K149" i="27" s="1"/>
  <c r="L150" i="27"/>
  <c r="N150" i="27"/>
  <c r="N146" i="26"/>
  <c r="P146" i="26"/>
  <c r="B154" i="25"/>
  <c r="BJ153" i="25"/>
  <c r="AM97" i="26"/>
  <c r="AO97" i="26" s="1"/>
  <c r="AM93" i="26"/>
  <c r="AO93" i="26" s="1"/>
  <c r="AM94" i="26"/>
  <c r="AO94" i="26" s="1"/>
  <c r="AM95" i="26"/>
  <c r="AO95" i="26" s="1"/>
  <c r="AM96" i="26"/>
  <c r="AO96" i="26" s="1"/>
  <c r="AM57" i="26"/>
  <c r="AO57" i="26" s="1"/>
  <c r="AM55" i="26"/>
  <c r="AO55" i="26" s="1"/>
  <c r="AM56" i="26"/>
  <c r="AO56" i="26" s="1"/>
  <c r="AM54" i="26"/>
  <c r="AO54" i="26" s="1"/>
  <c r="AM53" i="26"/>
  <c r="AO53" i="26" s="1"/>
  <c r="L92" i="25"/>
  <c r="I150" i="26" l="1"/>
  <c r="J150" i="26"/>
  <c r="K150" i="26" s="1"/>
  <c r="L151" i="26"/>
  <c r="N152" i="28"/>
  <c r="P151" i="28"/>
  <c r="J151" i="28"/>
  <c r="K151" i="28" s="1"/>
  <c r="L152" i="28"/>
  <c r="I151" i="28"/>
  <c r="J150" i="27"/>
  <c r="K150" i="27" s="1"/>
  <c r="L151" i="27"/>
  <c r="N151" i="27"/>
  <c r="P151" i="27"/>
  <c r="P150" i="27"/>
  <c r="N147" i="26"/>
  <c r="B155" i="25"/>
  <c r="BJ154" i="25"/>
  <c r="AL66" i="26"/>
  <c r="AK69" i="26" s="1"/>
  <c r="L93" i="25"/>
  <c r="I151" i="26" l="1"/>
  <c r="J151" i="26"/>
  <c r="K151" i="26" s="1"/>
  <c r="L152" i="26"/>
  <c r="L153" i="28"/>
  <c r="J152" i="28"/>
  <c r="K152" i="28" s="1"/>
  <c r="I152" i="28"/>
  <c r="N153" i="28"/>
  <c r="P153" i="28"/>
  <c r="P152" i="28"/>
  <c r="L152" i="27"/>
  <c r="J151" i="27"/>
  <c r="K151" i="27" s="1"/>
  <c r="N152" i="27"/>
  <c r="N148" i="26"/>
  <c r="P147" i="26"/>
  <c r="B156" i="25"/>
  <c r="BJ155" i="25"/>
  <c r="L94" i="25"/>
  <c r="J152" i="26" l="1"/>
  <c r="K152" i="26" s="1"/>
  <c r="I152" i="26"/>
  <c r="L153" i="26"/>
  <c r="P154" i="28"/>
  <c r="N154" i="28"/>
  <c r="J153" i="28"/>
  <c r="K153" i="28" s="1"/>
  <c r="L154" i="28"/>
  <c r="I153" i="28"/>
  <c r="N153" i="27"/>
  <c r="P152" i="27"/>
  <c r="J152" i="27"/>
  <c r="K152" i="27" s="1"/>
  <c r="L153" i="27"/>
  <c r="N149" i="26"/>
  <c r="P149" i="26"/>
  <c r="P148" i="26"/>
  <c r="B157" i="25"/>
  <c r="BJ156" i="25"/>
  <c r="L95" i="25"/>
  <c r="I153" i="26" l="1"/>
  <c r="J153" i="26"/>
  <c r="K153" i="26" s="1"/>
  <c r="L154" i="26"/>
  <c r="L155" i="28"/>
  <c r="I154" i="28"/>
  <c r="J154" i="28"/>
  <c r="K154" i="28" s="1"/>
  <c r="N155" i="28"/>
  <c r="N154" i="27"/>
  <c r="L154" i="27"/>
  <c r="J153" i="27"/>
  <c r="K153" i="27" s="1"/>
  <c r="P153" i="27"/>
  <c r="N150" i="26"/>
  <c r="P150" i="26"/>
  <c r="B158" i="25"/>
  <c r="BJ157" i="25"/>
  <c r="L96" i="25"/>
  <c r="I154" i="26" l="1"/>
  <c r="J154" i="26"/>
  <c r="K154" i="26" s="1"/>
  <c r="L155" i="26"/>
  <c r="N156" i="28"/>
  <c r="P155" i="28"/>
  <c r="J155" i="28"/>
  <c r="K155" i="28" s="1"/>
  <c r="L156" i="28"/>
  <c r="I155" i="28"/>
  <c r="J154" i="27"/>
  <c r="K154" i="27" s="1"/>
  <c r="L155" i="27"/>
  <c r="P155" i="27"/>
  <c r="N155" i="27"/>
  <c r="P154" i="27"/>
  <c r="P151" i="26"/>
  <c r="N151" i="26"/>
  <c r="B159" i="25"/>
  <c r="BJ158" i="25"/>
  <c r="L97" i="25"/>
  <c r="J155" i="26" l="1"/>
  <c r="K155" i="26" s="1"/>
  <c r="I155" i="26"/>
  <c r="L156" i="26"/>
  <c r="L157" i="28"/>
  <c r="J156" i="28"/>
  <c r="K156" i="28" s="1"/>
  <c r="I156" i="28"/>
  <c r="N157" i="28"/>
  <c r="P156" i="28"/>
  <c r="N156" i="27"/>
  <c r="J155" i="27"/>
  <c r="K155" i="27" s="1"/>
  <c r="L156" i="27"/>
  <c r="N152" i="26"/>
  <c r="P152" i="26"/>
  <c r="B160" i="25"/>
  <c r="BJ159" i="25"/>
  <c r="L98" i="25"/>
  <c r="I156" i="26" l="1"/>
  <c r="J156" i="26"/>
  <c r="K156" i="26" s="1"/>
  <c r="L157" i="26"/>
  <c r="N158" i="28"/>
  <c r="P157" i="28"/>
  <c r="J157" i="28"/>
  <c r="K157" i="28" s="1"/>
  <c r="L158" i="28"/>
  <c r="I157" i="28"/>
  <c r="L157" i="27"/>
  <c r="J156" i="27"/>
  <c r="K156" i="27" s="1"/>
  <c r="N157" i="27"/>
  <c r="P156" i="27"/>
  <c r="P153" i="26"/>
  <c r="N153" i="26"/>
  <c r="B161" i="25"/>
  <c r="BJ160" i="25"/>
  <c r="L99" i="25"/>
  <c r="I157" i="26" l="1"/>
  <c r="J157" i="26"/>
  <c r="K157" i="26" s="1"/>
  <c r="L158" i="26"/>
  <c r="L159" i="28"/>
  <c r="J158" i="28"/>
  <c r="K158" i="28" s="1"/>
  <c r="I158" i="28"/>
  <c r="N159" i="28"/>
  <c r="P159" i="28" s="1"/>
  <c r="P158" i="28"/>
  <c r="P158" i="27"/>
  <c r="N158" i="27"/>
  <c r="P157" i="27"/>
  <c r="J157" i="27"/>
  <c r="K157" i="27" s="1"/>
  <c r="L158" i="27"/>
  <c r="N154" i="26"/>
  <c r="P154" i="26"/>
  <c r="B162" i="25"/>
  <c r="BJ161" i="25"/>
  <c r="L100" i="25"/>
  <c r="J158" i="26" l="1"/>
  <c r="K158" i="26" s="1"/>
  <c r="I158" i="26"/>
  <c r="L159" i="26"/>
  <c r="N160" i="28"/>
  <c r="J159" i="28"/>
  <c r="K159" i="28" s="1"/>
  <c r="L160" i="28"/>
  <c r="I159" i="28"/>
  <c r="J158" i="27"/>
  <c r="K158" i="27" s="1"/>
  <c r="L159" i="27"/>
  <c r="N159" i="27"/>
  <c r="N155" i="26"/>
  <c r="B163" i="25"/>
  <c r="BJ162" i="25"/>
  <c r="L101" i="25"/>
  <c r="I159" i="26" l="1"/>
  <c r="J159" i="26"/>
  <c r="K159" i="26" s="1"/>
  <c r="L160" i="26"/>
  <c r="L161" i="28"/>
  <c r="J160" i="28"/>
  <c r="K160" i="28" s="1"/>
  <c r="I160" i="28"/>
  <c r="N161" i="28"/>
  <c r="P161" i="28"/>
  <c r="P160" i="28"/>
  <c r="N160" i="27"/>
  <c r="P159" i="27"/>
  <c r="L160" i="27"/>
  <c r="J159" i="27"/>
  <c r="K159" i="27" s="1"/>
  <c r="N156" i="26"/>
  <c r="P156" i="26"/>
  <c r="P155" i="26"/>
  <c r="B164" i="25"/>
  <c r="BJ163" i="25"/>
  <c r="L102" i="25"/>
  <c r="I160" i="26" l="1"/>
  <c r="J160" i="26"/>
  <c r="K160" i="26" s="1"/>
  <c r="L161" i="26"/>
  <c r="N162" i="28"/>
  <c r="J161" i="28"/>
  <c r="K161" i="28" s="1"/>
  <c r="L162" i="28"/>
  <c r="I161" i="28"/>
  <c r="J160" i="27"/>
  <c r="K160" i="27" s="1"/>
  <c r="L161" i="27"/>
  <c r="N161" i="27"/>
  <c r="P160" i="27"/>
  <c r="N157" i="26"/>
  <c r="B165" i="25"/>
  <c r="BJ164" i="25"/>
  <c r="L103" i="25"/>
  <c r="J161" i="26" l="1"/>
  <c r="K161" i="26" s="1"/>
  <c r="I161" i="26"/>
  <c r="L162" i="26"/>
  <c r="L163" i="28"/>
  <c r="I162" i="28"/>
  <c r="J162" i="28"/>
  <c r="K162" i="28" s="1"/>
  <c r="N163" i="28"/>
  <c r="P162" i="28"/>
  <c r="L162" i="27"/>
  <c r="J161" i="27"/>
  <c r="K161" i="27" s="1"/>
  <c r="N162" i="27"/>
  <c r="P161" i="27"/>
  <c r="N158" i="26"/>
  <c r="P158" i="26"/>
  <c r="P157" i="26"/>
  <c r="B166" i="25"/>
  <c r="BJ165" i="25"/>
  <c r="I162" i="26" l="1"/>
  <c r="J162" i="26"/>
  <c r="K162" i="26" s="1"/>
  <c r="L163" i="26"/>
  <c r="N164" i="28"/>
  <c r="P163" i="28"/>
  <c r="J163" i="28"/>
  <c r="K163" i="28" s="1"/>
  <c r="L164" i="28"/>
  <c r="I163" i="28"/>
  <c r="N163" i="27"/>
  <c r="P162" i="27"/>
  <c r="J162" i="27"/>
  <c r="K162" i="27" s="1"/>
  <c r="L163" i="27"/>
  <c r="N159" i="26"/>
  <c r="P159" i="26"/>
  <c r="B167" i="25"/>
  <c r="BJ166" i="25"/>
  <c r="AL93" i="11"/>
  <c r="I163" i="26" l="1"/>
  <c r="J163" i="26"/>
  <c r="K163" i="26" s="1"/>
  <c r="L164" i="26"/>
  <c r="L165" i="28"/>
  <c r="J164" i="28"/>
  <c r="K164" i="28" s="1"/>
  <c r="I164" i="28"/>
  <c r="P165" i="28"/>
  <c r="N165" i="28"/>
  <c r="P164" i="28"/>
  <c r="J163" i="27"/>
  <c r="K163" i="27" s="1"/>
  <c r="L164" i="27"/>
  <c r="N164" i="27"/>
  <c r="P163" i="27"/>
  <c r="N160" i="26"/>
  <c r="B168" i="25"/>
  <c r="BJ167" i="25"/>
  <c r="I164" i="26" l="1"/>
  <c r="J164" i="26"/>
  <c r="K164" i="26" s="1"/>
  <c r="L165" i="26"/>
  <c r="N166" i="28"/>
  <c r="J165" i="28"/>
  <c r="K165" i="28" s="1"/>
  <c r="L166" i="28"/>
  <c r="I165" i="28"/>
  <c r="N165" i="27"/>
  <c r="P165" i="27"/>
  <c r="L165" i="27"/>
  <c r="J164" i="27"/>
  <c r="K164" i="27" s="1"/>
  <c r="P164" i="27"/>
  <c r="N161" i="26"/>
  <c r="P160" i="26"/>
  <c r="B169" i="25"/>
  <c r="BJ168" i="25"/>
  <c r="J165" i="26" l="1"/>
  <c r="K165" i="26" s="1"/>
  <c r="I165" i="26"/>
  <c r="L166" i="26"/>
  <c r="L167" i="28"/>
  <c r="J166" i="28"/>
  <c r="K166" i="28" s="1"/>
  <c r="I166" i="28"/>
  <c r="N167" i="28"/>
  <c r="P167" i="28" s="1"/>
  <c r="P166" i="28"/>
  <c r="J165" i="27"/>
  <c r="K165" i="27" s="1"/>
  <c r="L166" i="27"/>
  <c r="P166" i="27"/>
  <c r="N166" i="27"/>
  <c r="N162" i="26"/>
  <c r="P162" i="26"/>
  <c r="P161" i="26"/>
  <c r="B170" i="25"/>
  <c r="BJ169" i="25"/>
  <c r="I166" i="26" l="1"/>
  <c r="J166" i="26"/>
  <c r="K166" i="26" s="1"/>
  <c r="L167" i="26"/>
  <c r="N168" i="28"/>
  <c r="J167" i="28"/>
  <c r="K167" i="28" s="1"/>
  <c r="L168" i="28"/>
  <c r="I167" i="28"/>
  <c r="N167" i="27"/>
  <c r="J166" i="27"/>
  <c r="K166" i="27" s="1"/>
  <c r="L167" i="27"/>
  <c r="N163" i="26"/>
  <c r="B171" i="25"/>
  <c r="BJ170" i="25"/>
  <c r="BI3" i="10"/>
  <c r="BK3" i="10" s="1"/>
  <c r="I167" i="26" l="1"/>
  <c r="J167" i="26"/>
  <c r="K167" i="26" s="1"/>
  <c r="L168" i="26"/>
  <c r="L169" i="28"/>
  <c r="J168" i="28"/>
  <c r="K168" i="28" s="1"/>
  <c r="I168" i="28"/>
  <c r="N169" i="28"/>
  <c r="P168" i="28"/>
  <c r="L168" i="27"/>
  <c r="J167" i="27"/>
  <c r="K167" i="27" s="1"/>
  <c r="N168" i="27"/>
  <c r="P167" i="27"/>
  <c r="N164" i="26"/>
  <c r="P164" i="26"/>
  <c r="P163" i="26"/>
  <c r="B172" i="25"/>
  <c r="BJ171" i="25"/>
  <c r="AL63" i="11"/>
  <c r="AL62" i="11"/>
  <c r="AL61" i="11"/>
  <c r="AL63" i="10"/>
  <c r="AL62" i="10"/>
  <c r="AL61" i="10"/>
  <c r="AL63" i="9"/>
  <c r="AL62" i="9"/>
  <c r="AL61" i="9"/>
  <c r="AL63" i="8"/>
  <c r="AL62" i="8"/>
  <c r="AL61" i="8"/>
  <c r="AL63" i="7"/>
  <c r="AL62" i="7"/>
  <c r="AL61" i="7"/>
  <c r="J168" i="26" l="1"/>
  <c r="K168" i="26" s="1"/>
  <c r="I168" i="26"/>
  <c r="L169" i="26"/>
  <c r="N170" i="28"/>
  <c r="P169" i="28"/>
  <c r="J169" i="28"/>
  <c r="K169" i="28" s="1"/>
  <c r="L170" i="28"/>
  <c r="I169" i="28"/>
  <c r="N169" i="27"/>
  <c r="P168" i="27"/>
  <c r="J168" i="27"/>
  <c r="K168" i="27" s="1"/>
  <c r="L169" i="27"/>
  <c r="N165" i="26"/>
  <c r="P165" i="26"/>
  <c r="B173" i="25"/>
  <c r="BJ172" i="25"/>
  <c r="BL28" i="11"/>
  <c r="BL25" i="11"/>
  <c r="BL17" i="11"/>
  <c r="BL27" i="11"/>
  <c r="BL19" i="11"/>
  <c r="BL11" i="11"/>
  <c r="BL3" i="11"/>
  <c r="BL15" i="11"/>
  <c r="BL22" i="11"/>
  <c r="BL21" i="11"/>
  <c r="BL14" i="11"/>
  <c r="BL18" i="11"/>
  <c r="BL7" i="11"/>
  <c r="BL30" i="11"/>
  <c r="BL10" i="11"/>
  <c r="BL24" i="11"/>
  <c r="BL6" i="11"/>
  <c r="BL13" i="11"/>
  <c r="BL29" i="11"/>
  <c r="BL5" i="11"/>
  <c r="BL23" i="11"/>
  <c r="BL16" i="11"/>
  <c r="BL20" i="11"/>
  <c r="BL12" i="11"/>
  <c r="BL9" i="11"/>
  <c r="BL26" i="11"/>
  <c r="BL8" i="11"/>
  <c r="BL4" i="11"/>
  <c r="BP8" i="11"/>
  <c r="BQ8" i="11" s="1"/>
  <c r="BP21" i="11"/>
  <c r="BQ21" i="11" s="1"/>
  <c r="BP13" i="11"/>
  <c r="BQ13" i="11" s="1"/>
  <c r="BP16" i="11"/>
  <c r="BQ16" i="11" s="1"/>
  <c r="BP27" i="11"/>
  <c r="BQ27" i="11" s="1"/>
  <c r="BP19" i="11"/>
  <c r="BQ19" i="11" s="1"/>
  <c r="BP11" i="11"/>
  <c r="BQ11" i="11" s="1"/>
  <c r="BP3" i="11"/>
  <c r="BQ3" i="11" s="1"/>
  <c r="BP24" i="11"/>
  <c r="BQ24" i="11" s="1"/>
  <c r="BP23" i="11"/>
  <c r="BQ23" i="11" s="1"/>
  <c r="BP15" i="11"/>
  <c r="BQ15" i="11" s="1"/>
  <c r="BP7" i="11"/>
  <c r="BQ7" i="11" s="1"/>
  <c r="BP25" i="11"/>
  <c r="BQ25" i="11" s="1"/>
  <c r="BP6" i="11"/>
  <c r="BQ6" i="11" s="1"/>
  <c r="BP17" i="11"/>
  <c r="BQ17" i="11" s="1"/>
  <c r="BP28" i="11"/>
  <c r="BQ28" i="11" s="1"/>
  <c r="BP10" i="11"/>
  <c r="BQ10" i="11" s="1"/>
  <c r="BP20" i="11"/>
  <c r="BQ20" i="11" s="1"/>
  <c r="BP26" i="11"/>
  <c r="BQ26" i="11" s="1"/>
  <c r="BP4" i="11"/>
  <c r="BQ4" i="11" s="1"/>
  <c r="BP30" i="11"/>
  <c r="BQ30" i="11" s="1"/>
  <c r="BP9" i="11"/>
  <c r="BQ9" i="11" s="1"/>
  <c r="BP22" i="11"/>
  <c r="BQ22" i="11" s="1"/>
  <c r="BP29" i="11"/>
  <c r="BQ29" i="11" s="1"/>
  <c r="BP18" i="11"/>
  <c r="BQ18" i="11" s="1"/>
  <c r="BP12" i="11"/>
  <c r="BQ12" i="11" s="1"/>
  <c r="BP5" i="11"/>
  <c r="BQ5" i="11" s="1"/>
  <c r="BP14" i="11"/>
  <c r="BQ14" i="11" s="1"/>
  <c r="BP100" i="9"/>
  <c r="BQ100" i="9" s="1"/>
  <c r="BP92" i="9"/>
  <c r="BQ92" i="9" s="1"/>
  <c r="BP84" i="9"/>
  <c r="BQ84" i="9" s="1"/>
  <c r="BP76" i="9"/>
  <c r="BQ76" i="9" s="1"/>
  <c r="BP68" i="9"/>
  <c r="BQ68" i="9" s="1"/>
  <c r="BP60" i="9"/>
  <c r="BQ60" i="9" s="1"/>
  <c r="BP52" i="9"/>
  <c r="BQ52" i="9" s="1"/>
  <c r="BP44" i="9"/>
  <c r="BQ44" i="9" s="1"/>
  <c r="BP99" i="9"/>
  <c r="BQ99" i="9" s="1"/>
  <c r="BP91" i="9"/>
  <c r="BQ91" i="9" s="1"/>
  <c r="BP83" i="9"/>
  <c r="BQ83" i="9" s="1"/>
  <c r="BP75" i="9"/>
  <c r="BQ75" i="9" s="1"/>
  <c r="BP67" i="9"/>
  <c r="BQ67" i="9" s="1"/>
  <c r="BP59" i="9"/>
  <c r="BQ59" i="9" s="1"/>
  <c r="BP51" i="9"/>
  <c r="BQ51" i="9" s="1"/>
  <c r="BP43" i="9"/>
  <c r="BQ43" i="9" s="1"/>
  <c r="BP64" i="9"/>
  <c r="BQ64" i="9" s="1"/>
  <c r="BP88" i="9"/>
  <c r="BQ88" i="9" s="1"/>
  <c r="BP10" i="9"/>
  <c r="BQ10" i="9" s="1"/>
  <c r="BP5" i="9"/>
  <c r="BQ5" i="9" s="1"/>
  <c r="BP56" i="9"/>
  <c r="BQ56" i="9" s="1"/>
  <c r="BP40" i="9"/>
  <c r="BQ40" i="9" s="1"/>
  <c r="BP80" i="9"/>
  <c r="BQ80" i="9" s="1"/>
  <c r="BP48" i="9"/>
  <c r="BQ48" i="9" s="1"/>
  <c r="BP12" i="9"/>
  <c r="BQ12" i="9" s="1"/>
  <c r="BP104" i="9"/>
  <c r="BQ104" i="9" s="1"/>
  <c r="BP72" i="9"/>
  <c r="BQ72" i="9" s="1"/>
  <c r="BP32" i="9"/>
  <c r="BQ32" i="9" s="1"/>
  <c r="BP28" i="9"/>
  <c r="BQ28" i="9" s="1"/>
  <c r="BP36" i="9"/>
  <c r="BQ36" i="9" s="1"/>
  <c r="BP96" i="9"/>
  <c r="BQ96" i="9" s="1"/>
  <c r="BP20" i="9"/>
  <c r="BQ20" i="9" s="1"/>
  <c r="BP22" i="9"/>
  <c r="BQ22" i="9" s="1"/>
  <c r="BP74" i="9"/>
  <c r="BQ74" i="9" s="1"/>
  <c r="BP21" i="9"/>
  <c r="BQ21" i="9" s="1"/>
  <c r="BP102" i="9"/>
  <c r="BQ102" i="9" s="1"/>
  <c r="BP7" i="9"/>
  <c r="BQ7" i="9" s="1"/>
  <c r="BP81" i="9"/>
  <c r="BQ81" i="9" s="1"/>
  <c r="BP42" i="9"/>
  <c r="BQ42" i="9" s="1"/>
  <c r="BP55" i="9"/>
  <c r="BQ55" i="9" s="1"/>
  <c r="BP66" i="9"/>
  <c r="BQ66" i="9" s="1"/>
  <c r="BP19" i="9"/>
  <c r="BQ19" i="9" s="1"/>
  <c r="BP14" i="9"/>
  <c r="BQ14" i="9" s="1"/>
  <c r="BP82" i="9"/>
  <c r="BQ82" i="9" s="1"/>
  <c r="BP24" i="9"/>
  <c r="BQ24" i="9" s="1"/>
  <c r="BP53" i="9"/>
  <c r="BQ53" i="9" s="1"/>
  <c r="BP27" i="9"/>
  <c r="BQ27" i="9" s="1"/>
  <c r="BP49" i="9"/>
  <c r="BQ49" i="9" s="1"/>
  <c r="BP93" i="9"/>
  <c r="BQ93" i="9" s="1"/>
  <c r="BP16" i="9"/>
  <c r="BQ16" i="9" s="1"/>
  <c r="BP86" i="9"/>
  <c r="BQ86" i="9" s="1"/>
  <c r="BP26" i="9"/>
  <c r="BQ26" i="9" s="1"/>
  <c r="BP18" i="9"/>
  <c r="BQ18" i="9" s="1"/>
  <c r="BP79" i="9"/>
  <c r="BQ79" i="9" s="1"/>
  <c r="BP17" i="9"/>
  <c r="BQ17" i="9" s="1"/>
  <c r="BP77" i="9"/>
  <c r="BQ77" i="9" s="1"/>
  <c r="BP78" i="9"/>
  <c r="BQ78" i="9" s="1"/>
  <c r="BP38" i="9"/>
  <c r="BQ38" i="9" s="1"/>
  <c r="BP71" i="9"/>
  <c r="BQ71" i="9" s="1"/>
  <c r="BP3" i="9"/>
  <c r="BQ3" i="9" s="1"/>
  <c r="BP89" i="9"/>
  <c r="BQ89" i="9" s="1"/>
  <c r="BP29" i="9"/>
  <c r="BQ29" i="9" s="1"/>
  <c r="BP13" i="9"/>
  <c r="BQ13" i="9" s="1"/>
  <c r="BP54" i="9"/>
  <c r="BQ54" i="9" s="1"/>
  <c r="BP39" i="9"/>
  <c r="BQ39" i="9" s="1"/>
  <c r="BP103" i="9"/>
  <c r="BQ103" i="9" s="1"/>
  <c r="BP34" i="9"/>
  <c r="BQ34" i="9" s="1"/>
  <c r="BP41" i="9"/>
  <c r="BQ41" i="9" s="1"/>
  <c r="BP46" i="9"/>
  <c r="BQ46" i="9" s="1"/>
  <c r="BP6" i="9"/>
  <c r="BQ6" i="9" s="1"/>
  <c r="BP4" i="9"/>
  <c r="BQ4" i="9" s="1"/>
  <c r="BP62" i="9"/>
  <c r="BQ62" i="9" s="1"/>
  <c r="BP94" i="9"/>
  <c r="BQ94" i="9" s="1"/>
  <c r="BP70" i="9"/>
  <c r="BQ70" i="9" s="1"/>
  <c r="BP97" i="9"/>
  <c r="BQ97" i="9" s="1"/>
  <c r="BP58" i="9"/>
  <c r="BQ58" i="9" s="1"/>
  <c r="BP33" i="9"/>
  <c r="BQ33" i="9" s="1"/>
  <c r="BP57" i="9"/>
  <c r="BQ57" i="9" s="1"/>
  <c r="BP15" i="9"/>
  <c r="BQ15" i="9" s="1"/>
  <c r="BP63" i="9"/>
  <c r="BQ63" i="9" s="1"/>
  <c r="BP69" i="9"/>
  <c r="BQ69" i="9" s="1"/>
  <c r="BP30" i="9"/>
  <c r="BQ30" i="9" s="1"/>
  <c r="BP50" i="9"/>
  <c r="BQ50" i="9" s="1"/>
  <c r="BP35" i="9"/>
  <c r="BQ35" i="9" s="1"/>
  <c r="BP85" i="9"/>
  <c r="BQ85" i="9" s="1"/>
  <c r="BP90" i="9"/>
  <c r="BQ90" i="9" s="1"/>
  <c r="BP61" i="9"/>
  <c r="BQ61" i="9" s="1"/>
  <c r="BP87" i="9"/>
  <c r="BQ87" i="9" s="1"/>
  <c r="BP65" i="9"/>
  <c r="BQ65" i="9" s="1"/>
  <c r="BP45" i="9"/>
  <c r="BQ45" i="9" s="1"/>
  <c r="BP37" i="9"/>
  <c r="BQ37" i="9" s="1"/>
  <c r="BP73" i="9"/>
  <c r="BQ73" i="9" s="1"/>
  <c r="BP25" i="9"/>
  <c r="BQ25" i="9" s="1"/>
  <c r="BP23" i="9"/>
  <c r="BQ23" i="9" s="1"/>
  <c r="BP47" i="9"/>
  <c r="BQ47" i="9" s="1"/>
  <c r="BP8" i="9"/>
  <c r="BQ8" i="9" s="1"/>
  <c r="BP101" i="9"/>
  <c r="BQ101" i="9" s="1"/>
  <c r="BP9" i="9"/>
  <c r="BQ9" i="9" s="1"/>
  <c r="BP11" i="9"/>
  <c r="BQ11" i="9" s="1"/>
  <c r="BP98" i="9"/>
  <c r="BQ98" i="9" s="1"/>
  <c r="BP31" i="9"/>
  <c r="BQ31" i="9" s="1"/>
  <c r="BP95" i="9"/>
  <c r="BQ95" i="9" s="1"/>
  <c r="BL96" i="9"/>
  <c r="BL88" i="9"/>
  <c r="BL80" i="9"/>
  <c r="BL72" i="9"/>
  <c r="BL64" i="9"/>
  <c r="BL56" i="9"/>
  <c r="BL48" i="9"/>
  <c r="BL102" i="9"/>
  <c r="BL94" i="9"/>
  <c r="BL86" i="9"/>
  <c r="BL78" i="9"/>
  <c r="BL70" i="9"/>
  <c r="BL76" i="9"/>
  <c r="BL44" i="9"/>
  <c r="BL100" i="9"/>
  <c r="BL52" i="9"/>
  <c r="BL22" i="9"/>
  <c r="BL68" i="9"/>
  <c r="BL16" i="9"/>
  <c r="BL5" i="9"/>
  <c r="BL14" i="9"/>
  <c r="BL84" i="9"/>
  <c r="BL28" i="9"/>
  <c r="BL12" i="9"/>
  <c r="BL60" i="9"/>
  <c r="BL24" i="9"/>
  <c r="BL32" i="9"/>
  <c r="BL40" i="9"/>
  <c r="BL20" i="9"/>
  <c r="BL4" i="9"/>
  <c r="BL36" i="9"/>
  <c r="BL50" i="9"/>
  <c r="BL104" i="9"/>
  <c r="BL11" i="9"/>
  <c r="BL58" i="9"/>
  <c r="BL51" i="9"/>
  <c r="BL47" i="9"/>
  <c r="BL73" i="9"/>
  <c r="BL13" i="9"/>
  <c r="BL18" i="9"/>
  <c r="BL61" i="9"/>
  <c r="BL7" i="9"/>
  <c r="BL87" i="9"/>
  <c r="BL83" i="9"/>
  <c r="BL49" i="9"/>
  <c r="BL81" i="9"/>
  <c r="BL69" i="9"/>
  <c r="BL29" i="9"/>
  <c r="BL9" i="9"/>
  <c r="BL26" i="9"/>
  <c r="BL57" i="9"/>
  <c r="BL65" i="9"/>
  <c r="BL95" i="9"/>
  <c r="BL27" i="9"/>
  <c r="BL53" i="9"/>
  <c r="BL85" i="9"/>
  <c r="BL54" i="9"/>
  <c r="BL98" i="9"/>
  <c r="BL30" i="9"/>
  <c r="BL55" i="9"/>
  <c r="BL15" i="9"/>
  <c r="BL99" i="9"/>
  <c r="BL75" i="9"/>
  <c r="BL101" i="9"/>
  <c r="BL31" i="9"/>
  <c r="BL66" i="9"/>
  <c r="BL59" i="9"/>
  <c r="BL103" i="9"/>
  <c r="BL43" i="9"/>
  <c r="BL3" i="9"/>
  <c r="BL35" i="9"/>
  <c r="BL17" i="9"/>
  <c r="BL37" i="9"/>
  <c r="BL71" i="9"/>
  <c r="BL23" i="9"/>
  <c r="BL39" i="9"/>
  <c r="BL25" i="9"/>
  <c r="BL91" i="9"/>
  <c r="BL63" i="9"/>
  <c r="BL34" i="9"/>
  <c r="BL62" i="9"/>
  <c r="BL6" i="9"/>
  <c r="BL8" i="9"/>
  <c r="BL90" i="9"/>
  <c r="BL41" i="9"/>
  <c r="BL82" i="9"/>
  <c r="BL89" i="9"/>
  <c r="BL38" i="9"/>
  <c r="BL93" i="9"/>
  <c r="BL67" i="9"/>
  <c r="BL92" i="9"/>
  <c r="BL19" i="9"/>
  <c r="BL45" i="9"/>
  <c r="BL77" i="9"/>
  <c r="BL46" i="9"/>
  <c r="BL97" i="9"/>
  <c r="BL21" i="9"/>
  <c r="BL33" i="9"/>
  <c r="BL10" i="9"/>
  <c r="BL42" i="9"/>
  <c r="BL79" i="9"/>
  <c r="BL74" i="9"/>
  <c r="BL19" i="8"/>
  <c r="BL75" i="8"/>
  <c r="BL67" i="8"/>
  <c r="BL59" i="8"/>
  <c r="BL51" i="8"/>
  <c r="BL35" i="8"/>
  <c r="BL11" i="8"/>
  <c r="BL43" i="8"/>
  <c r="BL27" i="8"/>
  <c r="BL3" i="8"/>
  <c r="BL72" i="8"/>
  <c r="BL28" i="8"/>
  <c r="BL60" i="8"/>
  <c r="BL64" i="8"/>
  <c r="BL17" i="8"/>
  <c r="BL8" i="8"/>
  <c r="BL62" i="8"/>
  <c r="BL53" i="8"/>
  <c r="BL79" i="8"/>
  <c r="BL26" i="8"/>
  <c r="BL7" i="8"/>
  <c r="BL39" i="8"/>
  <c r="BL71" i="8"/>
  <c r="BL31" i="8"/>
  <c r="BL34" i="8"/>
  <c r="BL5" i="8"/>
  <c r="BL37" i="8"/>
  <c r="BL69" i="8"/>
  <c r="BL6" i="8"/>
  <c r="BL38" i="8"/>
  <c r="BL70" i="8"/>
  <c r="BL4" i="8"/>
  <c r="BL36" i="8"/>
  <c r="BL68" i="8"/>
  <c r="BL21" i="8"/>
  <c r="BL54" i="8"/>
  <c r="BL20" i="8"/>
  <c r="BL40" i="8"/>
  <c r="BL9" i="8"/>
  <c r="BL41" i="8"/>
  <c r="BL73" i="8"/>
  <c r="BL42" i="8"/>
  <c r="BL29" i="8"/>
  <c r="BL61" i="8"/>
  <c r="BL50" i="8"/>
  <c r="BL15" i="8"/>
  <c r="BL12" i="8"/>
  <c r="BL44" i="8"/>
  <c r="BL76" i="8"/>
  <c r="BL16" i="8"/>
  <c r="BL48" i="8"/>
  <c r="BL33" i="8"/>
  <c r="BL65" i="8"/>
  <c r="BL14" i="8"/>
  <c r="BL46" i="8"/>
  <c r="BL78" i="8"/>
  <c r="BL63" i="8"/>
  <c r="BL22" i="8"/>
  <c r="BL52" i="8"/>
  <c r="BL56" i="8"/>
  <c r="BL58" i="8"/>
  <c r="BL23" i="8"/>
  <c r="BL55" i="8"/>
  <c r="BL47" i="8"/>
  <c r="BL66" i="8"/>
  <c r="BL25" i="8"/>
  <c r="BL57" i="8"/>
  <c r="BL24" i="8"/>
  <c r="BL10" i="8"/>
  <c r="BL74" i="8"/>
  <c r="BL13" i="8"/>
  <c r="BL45" i="8"/>
  <c r="BL77" i="8"/>
  <c r="BL18" i="8"/>
  <c r="BL32" i="8"/>
  <c r="BL49" i="8"/>
  <c r="BL30" i="8"/>
  <c r="BP39" i="8"/>
  <c r="BQ39" i="8" s="1"/>
  <c r="BP79" i="8"/>
  <c r="BQ79" i="8" s="1"/>
  <c r="BP47" i="8"/>
  <c r="BQ47" i="8" s="1"/>
  <c r="BP75" i="8"/>
  <c r="BQ75" i="8" s="1"/>
  <c r="BP67" i="8"/>
  <c r="BQ67" i="8" s="1"/>
  <c r="BP59" i="8"/>
  <c r="BQ59" i="8" s="1"/>
  <c r="BP51" i="8"/>
  <c r="BQ51" i="8" s="1"/>
  <c r="BP43" i="8"/>
  <c r="BQ43" i="8" s="1"/>
  <c r="BP35" i="8"/>
  <c r="BQ35" i="8" s="1"/>
  <c r="BP27" i="8"/>
  <c r="BQ27" i="8" s="1"/>
  <c r="BP19" i="8"/>
  <c r="BQ19" i="8" s="1"/>
  <c r="BP11" i="8"/>
  <c r="BQ11" i="8" s="1"/>
  <c r="BP3" i="8"/>
  <c r="BQ3" i="8" s="1"/>
  <c r="BP55" i="8"/>
  <c r="BQ55" i="8" s="1"/>
  <c r="BP23" i="8"/>
  <c r="BQ23" i="8" s="1"/>
  <c r="BP74" i="8"/>
  <c r="BQ74" i="8" s="1"/>
  <c r="BP66" i="8"/>
  <c r="BQ66" i="8" s="1"/>
  <c r="BP58" i="8"/>
  <c r="BQ58" i="8" s="1"/>
  <c r="BP50" i="8"/>
  <c r="BQ50" i="8" s="1"/>
  <c r="BP42" i="8"/>
  <c r="BQ42" i="8" s="1"/>
  <c r="BP34" i="8"/>
  <c r="BQ34" i="8" s="1"/>
  <c r="BP26" i="8"/>
  <c r="BQ26" i="8" s="1"/>
  <c r="BP18" i="8"/>
  <c r="BQ18" i="8" s="1"/>
  <c r="BP10" i="8"/>
  <c r="BQ10" i="8" s="1"/>
  <c r="BP63" i="8"/>
  <c r="BQ63" i="8" s="1"/>
  <c r="BP72" i="8"/>
  <c r="BQ72" i="8" s="1"/>
  <c r="BP64" i="8"/>
  <c r="BQ64" i="8" s="1"/>
  <c r="BP56" i="8"/>
  <c r="BQ56" i="8" s="1"/>
  <c r="BP48" i="8"/>
  <c r="BQ48" i="8" s="1"/>
  <c r="BP40" i="8"/>
  <c r="BQ40" i="8" s="1"/>
  <c r="BP32" i="8"/>
  <c r="BQ32" i="8" s="1"/>
  <c r="BP24" i="8"/>
  <c r="BQ24" i="8" s="1"/>
  <c r="BP16" i="8"/>
  <c r="BQ16" i="8" s="1"/>
  <c r="BP8" i="8"/>
  <c r="BQ8" i="8" s="1"/>
  <c r="BP71" i="8"/>
  <c r="BQ71" i="8" s="1"/>
  <c r="BP31" i="8"/>
  <c r="BQ31" i="8" s="1"/>
  <c r="BP15" i="8"/>
  <c r="BQ15" i="8" s="1"/>
  <c r="BP7" i="8"/>
  <c r="BQ7" i="8" s="1"/>
  <c r="BP5" i="8"/>
  <c r="BQ5" i="8" s="1"/>
  <c r="BP28" i="8"/>
  <c r="BQ28" i="8" s="1"/>
  <c r="BP60" i="8"/>
  <c r="BQ60" i="8" s="1"/>
  <c r="BP22" i="8"/>
  <c r="BQ22" i="8" s="1"/>
  <c r="BP6" i="8"/>
  <c r="BQ6" i="8" s="1"/>
  <c r="BP78" i="8"/>
  <c r="BQ78" i="8" s="1"/>
  <c r="BP21" i="8"/>
  <c r="BQ21" i="8" s="1"/>
  <c r="BP20" i="8"/>
  <c r="BQ20" i="8" s="1"/>
  <c r="BP52" i="8"/>
  <c r="BQ52" i="8" s="1"/>
  <c r="BP33" i="8"/>
  <c r="BQ33" i="8" s="1"/>
  <c r="BP65" i="8"/>
  <c r="BQ65" i="8" s="1"/>
  <c r="BP38" i="8"/>
  <c r="BQ38" i="8" s="1"/>
  <c r="BP46" i="8"/>
  <c r="BQ46" i="8" s="1"/>
  <c r="BP14" i="8"/>
  <c r="BQ14" i="8" s="1"/>
  <c r="BP9" i="8"/>
  <c r="BQ9" i="8" s="1"/>
  <c r="BP41" i="8"/>
  <c r="BQ41" i="8" s="1"/>
  <c r="BP73" i="8"/>
  <c r="BQ73" i="8" s="1"/>
  <c r="BP13" i="8"/>
  <c r="BQ13" i="8" s="1"/>
  <c r="BP45" i="8"/>
  <c r="BQ45" i="8" s="1"/>
  <c r="BP77" i="8"/>
  <c r="BQ77" i="8" s="1"/>
  <c r="BP53" i="8"/>
  <c r="BQ53" i="8" s="1"/>
  <c r="BP12" i="8"/>
  <c r="BQ12" i="8" s="1"/>
  <c r="BP44" i="8"/>
  <c r="BQ44" i="8" s="1"/>
  <c r="BP76" i="8"/>
  <c r="BQ76" i="8" s="1"/>
  <c r="BP54" i="8"/>
  <c r="BQ54" i="8" s="1"/>
  <c r="BP37" i="8"/>
  <c r="BQ37" i="8" s="1"/>
  <c r="BP62" i="8"/>
  <c r="BQ62" i="8" s="1"/>
  <c r="BP70" i="8"/>
  <c r="BQ70" i="8" s="1"/>
  <c r="BP4" i="8"/>
  <c r="BQ4" i="8" s="1"/>
  <c r="BP36" i="8"/>
  <c r="BQ36" i="8" s="1"/>
  <c r="BP68" i="8"/>
  <c r="BQ68" i="8" s="1"/>
  <c r="BP17" i="8"/>
  <c r="BQ17" i="8" s="1"/>
  <c r="BP49" i="8"/>
  <c r="BQ49" i="8" s="1"/>
  <c r="BP25" i="8"/>
  <c r="BQ25" i="8" s="1"/>
  <c r="BP57" i="8"/>
  <c r="BQ57" i="8" s="1"/>
  <c r="BP29" i="8"/>
  <c r="BQ29" i="8" s="1"/>
  <c r="BP61" i="8"/>
  <c r="BQ61" i="8" s="1"/>
  <c r="BP69" i="8"/>
  <c r="BQ69" i="8" s="1"/>
  <c r="BP30" i="8"/>
  <c r="BQ30" i="8" s="1"/>
  <c r="BP3" i="7"/>
  <c r="BQ3" i="7" s="1"/>
  <c r="BL83" i="7"/>
  <c r="BM83" i="7" s="1"/>
  <c r="BL54" i="7"/>
  <c r="BM54" i="7" s="1"/>
  <c r="BL41" i="7"/>
  <c r="BM41" i="7" s="1"/>
  <c r="BL20" i="7"/>
  <c r="BM20" i="7" s="1"/>
  <c r="BL75" i="7"/>
  <c r="BM75" i="7" s="1"/>
  <c r="BL59" i="7"/>
  <c r="BM59" i="7" s="1"/>
  <c r="BL49" i="7"/>
  <c r="BM49" i="7" s="1"/>
  <c r="BL67" i="7"/>
  <c r="BM67" i="7" s="1"/>
  <c r="BL51" i="7"/>
  <c r="BM51" i="7" s="1"/>
  <c r="BL81" i="7"/>
  <c r="BM81" i="7" s="1"/>
  <c r="BL47" i="7"/>
  <c r="BM47" i="7" s="1"/>
  <c r="BL43" i="7"/>
  <c r="BM43" i="7" s="1"/>
  <c r="BL30" i="7"/>
  <c r="BM30" i="7" s="1"/>
  <c r="BL17" i="7"/>
  <c r="BM17" i="7" s="1"/>
  <c r="BL11" i="7"/>
  <c r="BM11" i="7" s="1"/>
  <c r="BL3" i="7"/>
  <c r="BL28" i="7"/>
  <c r="BM28" i="7" s="1"/>
  <c r="BL52" i="7"/>
  <c r="BM52" i="7" s="1"/>
  <c r="BL35" i="7"/>
  <c r="BM35" i="7" s="1"/>
  <c r="BL22" i="7"/>
  <c r="BM22" i="7" s="1"/>
  <c r="BL13" i="7"/>
  <c r="BM13" i="7" s="1"/>
  <c r="BL12" i="7"/>
  <c r="BM12" i="7" s="1"/>
  <c r="BL71" i="7"/>
  <c r="BM71" i="7" s="1"/>
  <c r="BL27" i="7"/>
  <c r="BM27" i="7" s="1"/>
  <c r="BL62" i="7"/>
  <c r="BM62" i="7" s="1"/>
  <c r="BL15" i="7"/>
  <c r="BM15" i="7" s="1"/>
  <c r="BL19" i="7"/>
  <c r="BM19" i="7" s="1"/>
  <c r="BL76" i="7"/>
  <c r="BM76" i="7" s="1"/>
  <c r="BL23" i="7"/>
  <c r="BM23" i="7" s="1"/>
  <c r="BL68" i="7"/>
  <c r="BM68" i="7" s="1"/>
  <c r="BL7" i="7"/>
  <c r="BM7" i="7" s="1"/>
  <c r="BL40" i="7"/>
  <c r="BM40" i="7" s="1"/>
  <c r="BL10" i="7"/>
  <c r="BM10" i="7" s="1"/>
  <c r="BL32" i="7"/>
  <c r="BM32" i="7" s="1"/>
  <c r="BL80" i="7"/>
  <c r="BM80" i="7" s="1"/>
  <c r="BL6" i="7"/>
  <c r="BM6" i="7" s="1"/>
  <c r="BL33" i="7"/>
  <c r="BM33" i="7" s="1"/>
  <c r="BL79" i="7"/>
  <c r="BM79" i="7" s="1"/>
  <c r="BL4" i="7"/>
  <c r="BM4" i="7" s="1"/>
  <c r="BL53" i="7"/>
  <c r="BM53" i="7" s="1"/>
  <c r="BL34" i="7"/>
  <c r="BM34" i="7" s="1"/>
  <c r="BL82" i="7"/>
  <c r="BM82" i="7" s="1"/>
  <c r="BL24" i="7"/>
  <c r="BM24" i="7" s="1"/>
  <c r="BL60" i="7"/>
  <c r="BM60" i="7" s="1"/>
  <c r="BL57" i="7"/>
  <c r="BM57" i="7" s="1"/>
  <c r="BL84" i="7"/>
  <c r="BM84" i="7" s="1"/>
  <c r="BL25" i="7"/>
  <c r="BM25" i="7" s="1"/>
  <c r="BL85" i="7"/>
  <c r="BM85" i="7" s="1"/>
  <c r="BL56" i="7"/>
  <c r="BM56" i="7" s="1"/>
  <c r="BL21" i="7"/>
  <c r="BM21" i="7" s="1"/>
  <c r="BL37" i="7"/>
  <c r="BM37" i="7" s="1"/>
  <c r="BL36" i="7"/>
  <c r="BM36" i="7" s="1"/>
  <c r="BL73" i="7"/>
  <c r="BM73" i="7" s="1"/>
  <c r="BL90" i="7"/>
  <c r="BM90" i="7" s="1"/>
  <c r="BL39" i="7"/>
  <c r="BM39" i="7" s="1"/>
  <c r="BL77" i="7"/>
  <c r="BM77" i="7" s="1"/>
  <c r="BL78" i="7"/>
  <c r="BM78" i="7" s="1"/>
  <c r="BL72" i="7"/>
  <c r="BM72" i="7" s="1"/>
  <c r="BL69" i="7"/>
  <c r="BM69" i="7" s="1"/>
  <c r="BL8" i="7"/>
  <c r="BM8" i="7" s="1"/>
  <c r="BL89" i="7"/>
  <c r="BM89" i="7" s="1"/>
  <c r="BL31" i="7"/>
  <c r="BM31" i="7" s="1"/>
  <c r="BL44" i="7"/>
  <c r="BM44" i="7" s="1"/>
  <c r="BL26" i="7"/>
  <c r="BM26" i="7" s="1"/>
  <c r="BL45" i="7"/>
  <c r="BM45" i="7" s="1"/>
  <c r="BL16" i="7"/>
  <c r="BM16" i="7" s="1"/>
  <c r="BL74" i="7"/>
  <c r="BM74" i="7" s="1"/>
  <c r="BL18" i="7"/>
  <c r="BM18" i="7" s="1"/>
  <c r="BL14" i="7"/>
  <c r="BM14" i="7" s="1"/>
  <c r="BL55" i="7"/>
  <c r="BM55" i="7" s="1"/>
  <c r="BL5" i="7"/>
  <c r="BM5" i="7" s="1"/>
  <c r="BL48" i="7"/>
  <c r="BM48" i="7" s="1"/>
  <c r="BL42" i="7"/>
  <c r="BM42" i="7" s="1"/>
  <c r="BL29" i="7"/>
  <c r="BM29" i="7" s="1"/>
  <c r="BL88" i="7"/>
  <c r="BM88" i="7" s="1"/>
  <c r="BL38" i="7"/>
  <c r="BM38" i="7" s="1"/>
  <c r="BL87" i="7"/>
  <c r="BM87" i="7" s="1"/>
  <c r="BL50" i="7"/>
  <c r="BM50" i="7" s="1"/>
  <c r="BL61" i="7"/>
  <c r="BM61" i="7" s="1"/>
  <c r="BL64" i="7"/>
  <c r="BM64" i="7" s="1"/>
  <c r="BL58" i="7"/>
  <c r="BM58" i="7" s="1"/>
  <c r="BL9" i="7"/>
  <c r="BM9" i="7" s="1"/>
  <c r="BL63" i="7"/>
  <c r="BM63" i="7" s="1"/>
  <c r="BL46" i="7"/>
  <c r="BM46" i="7" s="1"/>
  <c r="BL65" i="7"/>
  <c r="BM65" i="7" s="1"/>
  <c r="BL70" i="7"/>
  <c r="BM70" i="7" s="1"/>
  <c r="BL86" i="7"/>
  <c r="BM86" i="7" s="1"/>
  <c r="BL66" i="7"/>
  <c r="BM66" i="7" s="1"/>
  <c r="BP5" i="10"/>
  <c r="BQ5" i="10" s="1"/>
  <c r="BP13" i="10"/>
  <c r="BQ13" i="10" s="1"/>
  <c r="BP21" i="10"/>
  <c r="BQ21" i="10" s="1"/>
  <c r="BP6" i="10"/>
  <c r="BQ6" i="10" s="1"/>
  <c r="BP14" i="10"/>
  <c r="BQ14" i="10" s="1"/>
  <c r="BP22" i="10"/>
  <c r="BQ22" i="10" s="1"/>
  <c r="BP10" i="10"/>
  <c r="BQ10" i="10" s="1"/>
  <c r="BP18" i="10"/>
  <c r="BQ18" i="10" s="1"/>
  <c r="BP26" i="10"/>
  <c r="BQ26" i="10" s="1"/>
  <c r="BP53" i="10"/>
  <c r="BQ53" i="10" s="1"/>
  <c r="BP54" i="10"/>
  <c r="BQ54" i="10" s="1"/>
  <c r="BP58" i="10"/>
  <c r="BQ58" i="10" s="1"/>
  <c r="BP11" i="10"/>
  <c r="BQ11" i="10" s="1"/>
  <c r="BP90" i="10"/>
  <c r="BQ90" i="10" s="1"/>
  <c r="BP37" i="10"/>
  <c r="BQ37" i="10" s="1"/>
  <c r="BP38" i="10"/>
  <c r="BQ38" i="10" s="1"/>
  <c r="BP42" i="10"/>
  <c r="BQ42" i="10" s="1"/>
  <c r="BP19" i="10"/>
  <c r="BQ19" i="10" s="1"/>
  <c r="BP41" i="10"/>
  <c r="BQ41" i="10" s="1"/>
  <c r="BP61" i="10"/>
  <c r="BQ61" i="10" s="1"/>
  <c r="BP62" i="10"/>
  <c r="BQ62" i="10" s="1"/>
  <c r="BP66" i="10"/>
  <c r="BQ66" i="10" s="1"/>
  <c r="BP77" i="10"/>
  <c r="BQ77" i="10" s="1"/>
  <c r="BP98" i="10"/>
  <c r="BQ98" i="10" s="1"/>
  <c r="BP99" i="10"/>
  <c r="BQ99" i="10" s="1"/>
  <c r="BP51" i="10"/>
  <c r="BQ51" i="10" s="1"/>
  <c r="BP65" i="10"/>
  <c r="BQ65" i="10" s="1"/>
  <c r="BP96" i="10"/>
  <c r="BQ96" i="10" s="1"/>
  <c r="BP103" i="10"/>
  <c r="BQ103" i="10" s="1"/>
  <c r="BP111" i="10"/>
  <c r="BQ111" i="10" s="1"/>
  <c r="BP27" i="10"/>
  <c r="BQ27" i="10" s="1"/>
  <c r="BP45" i="10"/>
  <c r="BQ45" i="10" s="1"/>
  <c r="BP46" i="10"/>
  <c r="BQ46" i="10" s="1"/>
  <c r="BP50" i="10"/>
  <c r="BQ50" i="10" s="1"/>
  <c r="BP75" i="10"/>
  <c r="BQ75" i="10" s="1"/>
  <c r="BP85" i="10"/>
  <c r="BQ85" i="10" s="1"/>
  <c r="BP86" i="10"/>
  <c r="BQ86" i="10" s="1"/>
  <c r="BP35" i="10"/>
  <c r="BQ35" i="10" s="1"/>
  <c r="BP49" i="10"/>
  <c r="BQ49" i="10" s="1"/>
  <c r="BP69" i="10"/>
  <c r="BQ69" i="10" s="1"/>
  <c r="BP70" i="10"/>
  <c r="BQ70" i="10" s="1"/>
  <c r="BP74" i="10"/>
  <c r="BQ74" i="10" s="1"/>
  <c r="BP105" i="10"/>
  <c r="BQ105" i="10" s="1"/>
  <c r="BP29" i="10"/>
  <c r="BQ29" i="10" s="1"/>
  <c r="BP30" i="10"/>
  <c r="BQ30" i="10" s="1"/>
  <c r="BP34" i="10"/>
  <c r="BQ34" i="10" s="1"/>
  <c r="BP81" i="10"/>
  <c r="BQ81" i="10" s="1"/>
  <c r="BP83" i="10"/>
  <c r="BQ83" i="10" s="1"/>
  <c r="BP94" i="10"/>
  <c r="BQ94" i="10" s="1"/>
  <c r="BP82" i="10"/>
  <c r="BQ82" i="10" s="1"/>
  <c r="BP106" i="10"/>
  <c r="BQ106" i="10" s="1"/>
  <c r="BP93" i="10"/>
  <c r="BQ93" i="10" s="1"/>
  <c r="BP59" i="10"/>
  <c r="BQ59" i="10" s="1"/>
  <c r="BP73" i="10"/>
  <c r="BQ73" i="10" s="1"/>
  <c r="BP47" i="10"/>
  <c r="BQ47" i="10" s="1"/>
  <c r="BP67" i="10"/>
  <c r="BQ67" i="10" s="1"/>
  <c r="BP9" i="10"/>
  <c r="BQ9" i="10" s="1"/>
  <c r="BP56" i="10"/>
  <c r="BQ56" i="10" s="1"/>
  <c r="BP33" i="10"/>
  <c r="BQ33" i="10" s="1"/>
  <c r="BP20" i="10"/>
  <c r="BQ20" i="10" s="1"/>
  <c r="BP79" i="10"/>
  <c r="BQ79" i="10" s="1"/>
  <c r="BP68" i="10"/>
  <c r="BQ68" i="10" s="1"/>
  <c r="BP101" i="10"/>
  <c r="BQ101" i="10" s="1"/>
  <c r="BP55" i="10"/>
  <c r="BQ55" i="10" s="1"/>
  <c r="BP84" i="10"/>
  <c r="BQ84" i="10" s="1"/>
  <c r="BP60" i="10"/>
  <c r="BQ60" i="10" s="1"/>
  <c r="BP12" i="10"/>
  <c r="BQ12" i="10" s="1"/>
  <c r="BP63" i="10"/>
  <c r="BQ63" i="10" s="1"/>
  <c r="BP78" i="10"/>
  <c r="BQ78" i="10" s="1"/>
  <c r="BP44" i="10"/>
  <c r="BQ44" i="10" s="1"/>
  <c r="BP25" i="10"/>
  <c r="BQ25" i="10" s="1"/>
  <c r="BP108" i="10"/>
  <c r="BQ108" i="10" s="1"/>
  <c r="BP57" i="10"/>
  <c r="BQ57" i="10" s="1"/>
  <c r="BP80" i="10"/>
  <c r="BQ80" i="10" s="1"/>
  <c r="BP23" i="10"/>
  <c r="BQ23" i="10" s="1"/>
  <c r="BP4" i="10"/>
  <c r="BQ4" i="10" s="1"/>
  <c r="BP112" i="10"/>
  <c r="BQ112" i="10" s="1"/>
  <c r="BP76" i="10"/>
  <c r="BQ76" i="10" s="1"/>
  <c r="BP32" i="10"/>
  <c r="BQ32" i="10" s="1"/>
  <c r="BP72" i="10"/>
  <c r="BQ72" i="10" s="1"/>
  <c r="BP17" i="10"/>
  <c r="BQ17" i="10" s="1"/>
  <c r="BP107" i="10"/>
  <c r="BQ107" i="10" s="1"/>
  <c r="BP28" i="10"/>
  <c r="BQ28" i="10" s="1"/>
  <c r="BP15" i="10"/>
  <c r="BQ15" i="10" s="1"/>
  <c r="BP7" i="10"/>
  <c r="BQ7" i="10" s="1"/>
  <c r="BP88" i="10"/>
  <c r="BQ88" i="10" s="1"/>
  <c r="BP71" i="10"/>
  <c r="BQ71" i="10" s="1"/>
  <c r="BP100" i="10"/>
  <c r="BQ100" i="10" s="1"/>
  <c r="BP48" i="10"/>
  <c r="BQ48" i="10" s="1"/>
  <c r="BP39" i="10"/>
  <c r="BQ39" i="10" s="1"/>
  <c r="BP110" i="10"/>
  <c r="BQ110" i="10" s="1"/>
  <c r="BP64" i="10"/>
  <c r="BQ64" i="10" s="1"/>
  <c r="BP40" i="10"/>
  <c r="BQ40" i="10" s="1"/>
  <c r="BP95" i="10"/>
  <c r="BQ95" i="10" s="1"/>
  <c r="BP24" i="10"/>
  <c r="BQ24" i="10" s="1"/>
  <c r="BP104" i="10"/>
  <c r="BQ104" i="10" s="1"/>
  <c r="BP97" i="10"/>
  <c r="BQ97" i="10" s="1"/>
  <c r="BP102" i="10"/>
  <c r="BQ102" i="10" s="1"/>
  <c r="BP91" i="10"/>
  <c r="BQ91" i="10" s="1"/>
  <c r="BP43" i="10"/>
  <c r="BQ43" i="10" s="1"/>
  <c r="BP16" i="10"/>
  <c r="BQ16" i="10" s="1"/>
  <c r="BP87" i="10"/>
  <c r="BQ87" i="10" s="1"/>
  <c r="BP52" i="10"/>
  <c r="BQ52" i="10" s="1"/>
  <c r="BP92" i="10"/>
  <c r="BQ92" i="10" s="1"/>
  <c r="BP109" i="10"/>
  <c r="BQ109" i="10" s="1"/>
  <c r="BP89" i="10"/>
  <c r="BQ89" i="10" s="1"/>
  <c r="BP31" i="10"/>
  <c r="BQ31" i="10" s="1"/>
  <c r="BP36" i="10"/>
  <c r="BQ36" i="10" s="1"/>
  <c r="BP8" i="10"/>
  <c r="BQ8" i="10" s="1"/>
  <c r="BL14" i="10"/>
  <c r="BL22" i="10"/>
  <c r="BL23" i="10"/>
  <c r="BL45" i="10"/>
  <c r="BL46" i="10"/>
  <c r="BL65" i="10"/>
  <c r="BL71" i="10"/>
  <c r="BL84" i="10"/>
  <c r="BL86" i="10"/>
  <c r="BL25" i="10"/>
  <c r="BL69" i="10"/>
  <c r="BL70" i="10"/>
  <c r="BL95" i="10"/>
  <c r="BL106" i="10"/>
  <c r="BL30" i="10"/>
  <c r="BL49" i="10"/>
  <c r="BL55" i="10"/>
  <c r="BL74" i="10"/>
  <c r="BL81" i="10"/>
  <c r="BL82" i="10"/>
  <c r="BL92" i="10"/>
  <c r="BL93" i="10"/>
  <c r="BL94" i="10"/>
  <c r="BL107" i="10"/>
  <c r="BL7" i="10"/>
  <c r="BL53" i="10"/>
  <c r="BL73" i="10"/>
  <c r="BL15" i="10"/>
  <c r="BL37" i="10"/>
  <c r="BL38" i="10"/>
  <c r="BL57" i="10"/>
  <c r="BL63" i="10"/>
  <c r="BL110" i="10"/>
  <c r="BL79" i="10"/>
  <c r="BL96" i="10"/>
  <c r="BL88" i="10"/>
  <c r="BL85" i="10"/>
  <c r="BL39" i="10"/>
  <c r="BL100" i="10"/>
  <c r="BL43" i="10"/>
  <c r="BL80" i="10"/>
  <c r="BL20" i="10"/>
  <c r="BL83" i="10"/>
  <c r="BL102" i="10"/>
  <c r="BL47" i="10"/>
  <c r="BL78" i="10"/>
  <c r="BL89" i="10"/>
  <c r="BL72" i="10"/>
  <c r="BL77" i="10"/>
  <c r="BL97" i="10"/>
  <c r="BL36" i="10"/>
  <c r="BL17" i="10"/>
  <c r="BL111" i="10"/>
  <c r="BL32" i="10"/>
  <c r="BL62" i="10"/>
  <c r="BL67" i="10"/>
  <c r="BL66" i="10"/>
  <c r="BL87" i="10"/>
  <c r="BL28" i="10"/>
  <c r="BL64" i="10"/>
  <c r="BL50" i="10"/>
  <c r="BL34" i="10"/>
  <c r="BL56" i="10"/>
  <c r="BL33" i="10"/>
  <c r="BL24" i="10"/>
  <c r="BL52" i="10"/>
  <c r="BL18" i="10"/>
  <c r="BL59" i="10"/>
  <c r="BL68" i="10"/>
  <c r="BL40" i="10"/>
  <c r="BL10" i="10"/>
  <c r="BL44" i="10"/>
  <c r="BL19" i="10"/>
  <c r="BL41" i="10"/>
  <c r="BL108" i="10"/>
  <c r="BL90" i="10"/>
  <c r="BL26" i="10"/>
  <c r="BL35" i="10"/>
  <c r="BL16" i="10"/>
  <c r="BL51" i="10"/>
  <c r="BL9" i="10"/>
  <c r="BL11" i="10"/>
  <c r="BL105" i="10"/>
  <c r="BL31" i="10"/>
  <c r="BL103" i="10"/>
  <c r="BL61" i="10"/>
  <c r="BL112" i="10"/>
  <c r="BL21" i="10"/>
  <c r="BL13" i="10"/>
  <c r="BL29" i="10"/>
  <c r="BL5" i="10"/>
  <c r="BL12" i="10"/>
  <c r="BL8" i="10"/>
  <c r="BL99" i="10"/>
  <c r="BL104" i="10"/>
  <c r="BL58" i="10"/>
  <c r="BL109" i="10"/>
  <c r="BL54" i="10"/>
  <c r="BL91" i="10"/>
  <c r="BL75" i="10"/>
  <c r="BL60" i="10"/>
  <c r="BL6" i="10"/>
  <c r="BL76" i="10"/>
  <c r="BL101" i="10"/>
  <c r="BL98" i="10"/>
  <c r="BL42" i="10"/>
  <c r="BL48" i="10"/>
  <c r="BL27" i="10"/>
  <c r="BL4" i="10"/>
  <c r="BP3" i="10"/>
  <c r="BQ3" i="10" s="1"/>
  <c r="BL3" i="10"/>
  <c r="I169" i="26" l="1"/>
  <c r="J169" i="26"/>
  <c r="K169" i="26" s="1"/>
  <c r="L170" i="26"/>
  <c r="L171" i="28"/>
  <c r="J170" i="28"/>
  <c r="K170" i="28" s="1"/>
  <c r="I170" i="28"/>
  <c r="N171" i="28"/>
  <c r="P170" i="28"/>
  <c r="L170" i="27"/>
  <c r="J169" i="27"/>
  <c r="K169" i="27" s="1"/>
  <c r="N170" i="27"/>
  <c r="P169" i="27"/>
  <c r="N166" i="26"/>
  <c r="B174" i="25"/>
  <c r="BJ173" i="25"/>
  <c r="BM16" i="11"/>
  <c r="BM20" i="11"/>
  <c r="BM10" i="11"/>
  <c r="BM3" i="11"/>
  <c r="BM23" i="11"/>
  <c r="BM7" i="11"/>
  <c r="BM19" i="11"/>
  <c r="BM4" i="11"/>
  <c r="BM5" i="11"/>
  <c r="BM18" i="11"/>
  <c r="BM27" i="11"/>
  <c r="BM8" i="11"/>
  <c r="BM29" i="11"/>
  <c r="BM14" i="11"/>
  <c r="BM17" i="11"/>
  <c r="BM26" i="11"/>
  <c r="BM13" i="11"/>
  <c r="BM21" i="11"/>
  <c r="BM25" i="11"/>
  <c r="BM30" i="11"/>
  <c r="BM9" i="11"/>
  <c r="BM6" i="11"/>
  <c r="BM22" i="11"/>
  <c r="BM28" i="11"/>
  <c r="BM11" i="11"/>
  <c r="BM12" i="11"/>
  <c r="BM24" i="11"/>
  <c r="BM15" i="11"/>
  <c r="BM21" i="9"/>
  <c r="BM93" i="9"/>
  <c r="BM62" i="9"/>
  <c r="BM37" i="9"/>
  <c r="BM31" i="9"/>
  <c r="BM54" i="9"/>
  <c r="BM9" i="9"/>
  <c r="BM61" i="9"/>
  <c r="BM104" i="9"/>
  <c r="BM60" i="9"/>
  <c r="BM22" i="9"/>
  <c r="BM94" i="9"/>
  <c r="BM96" i="9"/>
  <c r="BM97" i="9"/>
  <c r="BM38" i="9"/>
  <c r="BM34" i="9"/>
  <c r="BM17" i="9"/>
  <c r="BM101" i="9"/>
  <c r="BM85" i="9"/>
  <c r="BM29" i="9"/>
  <c r="BM18" i="9"/>
  <c r="BM50" i="9"/>
  <c r="BM12" i="9"/>
  <c r="BM52" i="9"/>
  <c r="BM102" i="9"/>
  <c r="BM46" i="9"/>
  <c r="BM89" i="9"/>
  <c r="BM63" i="9"/>
  <c r="BM35" i="9"/>
  <c r="BM75" i="9"/>
  <c r="BM53" i="9"/>
  <c r="BM69" i="9"/>
  <c r="BM13" i="9"/>
  <c r="BM36" i="9"/>
  <c r="BM28" i="9"/>
  <c r="BM100" i="9"/>
  <c r="BM48" i="9"/>
  <c r="BM74" i="9"/>
  <c r="BM77" i="9"/>
  <c r="BM82" i="9"/>
  <c r="BM91" i="9"/>
  <c r="BM3" i="9"/>
  <c r="BM99" i="9"/>
  <c r="BM27" i="9"/>
  <c r="BM81" i="9"/>
  <c r="BM73" i="9"/>
  <c r="BM4" i="9"/>
  <c r="BM84" i="9"/>
  <c r="BM44" i="9"/>
  <c r="BM56" i="9"/>
  <c r="BM79" i="9"/>
  <c r="BM45" i="9"/>
  <c r="BM41" i="9"/>
  <c r="BM25" i="9"/>
  <c r="BM43" i="9"/>
  <c r="BM15" i="9"/>
  <c r="BM95" i="9"/>
  <c r="BM49" i="9"/>
  <c r="BM47" i="9"/>
  <c r="BM20" i="9"/>
  <c r="BM14" i="9"/>
  <c r="BM76" i="9"/>
  <c r="BM64" i="9"/>
  <c r="BM42" i="9"/>
  <c r="BM19" i="9"/>
  <c r="BM90" i="9"/>
  <c r="BM39" i="9"/>
  <c r="BM103" i="9"/>
  <c r="BM55" i="9"/>
  <c r="BM65" i="9"/>
  <c r="BM83" i="9"/>
  <c r="BM51" i="9"/>
  <c r="BM40" i="9"/>
  <c r="BM5" i="9"/>
  <c r="BM70" i="9"/>
  <c r="BM72" i="9"/>
  <c r="BM10" i="9"/>
  <c r="BM92" i="9"/>
  <c r="BM8" i="9"/>
  <c r="BM23" i="9"/>
  <c r="BM59" i="9"/>
  <c r="BM30" i="9"/>
  <c r="BM57" i="9"/>
  <c r="BM87" i="9"/>
  <c r="BM58" i="9"/>
  <c r="BM32" i="9"/>
  <c r="BM16" i="9"/>
  <c r="BM78" i="9"/>
  <c r="BM80" i="9"/>
  <c r="BM33" i="9"/>
  <c r="BM67" i="9"/>
  <c r="BM6" i="9"/>
  <c r="BM71" i="9"/>
  <c r="BM66" i="9"/>
  <c r="BM98" i="9"/>
  <c r="BM26" i="9"/>
  <c r="BM7" i="9"/>
  <c r="BM11" i="9"/>
  <c r="BM24" i="9"/>
  <c r="BM68" i="9"/>
  <c r="BM86" i="9"/>
  <c r="BM88" i="9"/>
  <c r="BM46" i="8"/>
  <c r="BM12" i="8"/>
  <c r="BM14" i="8"/>
  <c r="BM35" i="8"/>
  <c r="BM30" i="8"/>
  <c r="BM10" i="8"/>
  <c r="BM58" i="8"/>
  <c r="BM65" i="8"/>
  <c r="BM50" i="8"/>
  <c r="BM20" i="8"/>
  <c r="BM6" i="8"/>
  <c r="BM7" i="8"/>
  <c r="BM60" i="8"/>
  <c r="BM51" i="8"/>
  <c r="BM13" i="8"/>
  <c r="BM17" i="8"/>
  <c r="BM64" i="8"/>
  <c r="BM49" i="8"/>
  <c r="BM24" i="8"/>
  <c r="BM56" i="8"/>
  <c r="BM33" i="8"/>
  <c r="BM61" i="8"/>
  <c r="BM54" i="8"/>
  <c r="BM69" i="8"/>
  <c r="BM26" i="8"/>
  <c r="BM28" i="8"/>
  <c r="BM59" i="8"/>
  <c r="BM9" i="8"/>
  <c r="BM39" i="8"/>
  <c r="BM32" i="8"/>
  <c r="BM57" i="8"/>
  <c r="BM52" i="8"/>
  <c r="BM48" i="8"/>
  <c r="BM29" i="8"/>
  <c r="BM21" i="8"/>
  <c r="BM37" i="8"/>
  <c r="BM79" i="8"/>
  <c r="BM72" i="8"/>
  <c r="BM67" i="8"/>
  <c r="BM70" i="8"/>
  <c r="BM23" i="8"/>
  <c r="BM40" i="8"/>
  <c r="BM18" i="8"/>
  <c r="BM25" i="8"/>
  <c r="BM22" i="8"/>
  <c r="BM16" i="8"/>
  <c r="BM42" i="8"/>
  <c r="BM68" i="8"/>
  <c r="BM5" i="8"/>
  <c r="BM53" i="8"/>
  <c r="BM3" i="8"/>
  <c r="BM75" i="8"/>
  <c r="BM55" i="8"/>
  <c r="BM71" i="8"/>
  <c r="BM74" i="8"/>
  <c r="BM15" i="8"/>
  <c r="BM38" i="8"/>
  <c r="BM77" i="8"/>
  <c r="BM66" i="8"/>
  <c r="BM63" i="8"/>
  <c r="BM76" i="8"/>
  <c r="BM73" i="8"/>
  <c r="BM36" i="8"/>
  <c r="BM34" i="8"/>
  <c r="BM62" i="8"/>
  <c r="BM27" i="8"/>
  <c r="BM19" i="8"/>
  <c r="BM11" i="8"/>
  <c r="BM45" i="8"/>
  <c r="BM47" i="8"/>
  <c r="BM78" i="8"/>
  <c r="BM44" i="8"/>
  <c r="BM41" i="8"/>
  <c r="BM4" i="8"/>
  <c r="BM31" i="8"/>
  <c r="BM8" i="8"/>
  <c r="BM43" i="8"/>
  <c r="BM3" i="7"/>
  <c r="BM91" i="10"/>
  <c r="BM36" i="10"/>
  <c r="BM69" i="10"/>
  <c r="BM11" i="10"/>
  <c r="BM87" i="10"/>
  <c r="BM97" i="10"/>
  <c r="BM79" i="10"/>
  <c r="BM22" i="10"/>
  <c r="BM98" i="10"/>
  <c r="BM109" i="10"/>
  <c r="BM13" i="10"/>
  <c r="BM9" i="10"/>
  <c r="BM19" i="10"/>
  <c r="BM24" i="10"/>
  <c r="BM66" i="10"/>
  <c r="BM77" i="10"/>
  <c r="BM80" i="10"/>
  <c r="BM110" i="10"/>
  <c r="BM7" i="10"/>
  <c r="BM55" i="10"/>
  <c r="BM86" i="10"/>
  <c r="BM14" i="10"/>
  <c r="BM18" i="10"/>
  <c r="BM52" i="10"/>
  <c r="BM58" i="10"/>
  <c r="BM21" i="10"/>
  <c r="BM51" i="10"/>
  <c r="BM44" i="10"/>
  <c r="BM33" i="10"/>
  <c r="BM67" i="10"/>
  <c r="BM72" i="10"/>
  <c r="BM43" i="10"/>
  <c r="BM63" i="10"/>
  <c r="BM107" i="10"/>
  <c r="BM49" i="10"/>
  <c r="BM84" i="10"/>
  <c r="BM108" i="10"/>
  <c r="BM81" i="10"/>
  <c r="BM53" i="10"/>
  <c r="BM76" i="10"/>
  <c r="BM104" i="10"/>
  <c r="BM112" i="10"/>
  <c r="BM16" i="10"/>
  <c r="BM10" i="10"/>
  <c r="BM56" i="10"/>
  <c r="BM62" i="10"/>
  <c r="BM89" i="10"/>
  <c r="BM100" i="10"/>
  <c r="BM57" i="10"/>
  <c r="BM94" i="10"/>
  <c r="BM30" i="10"/>
  <c r="BM71" i="10"/>
  <c r="BM105" i="10"/>
  <c r="BM83" i="10"/>
  <c r="BM29" i="10"/>
  <c r="BM74" i="10"/>
  <c r="BM6" i="10"/>
  <c r="BM99" i="10"/>
  <c r="BM61" i="10"/>
  <c r="BM35" i="10"/>
  <c r="BM40" i="10"/>
  <c r="BM34" i="10"/>
  <c r="BM32" i="10"/>
  <c r="BM78" i="10"/>
  <c r="BM39" i="10"/>
  <c r="BM38" i="10"/>
  <c r="BM93" i="10"/>
  <c r="BM106" i="10"/>
  <c r="BM65" i="10"/>
  <c r="BM48" i="10"/>
  <c r="BM28" i="10"/>
  <c r="BM73" i="10"/>
  <c r="BM54" i="10"/>
  <c r="BM41" i="10"/>
  <c r="BM20" i="10"/>
  <c r="BM101" i="10"/>
  <c r="BM4" i="10"/>
  <c r="BM60" i="10"/>
  <c r="BM8" i="10"/>
  <c r="BM103" i="10"/>
  <c r="BM26" i="10"/>
  <c r="BM68" i="10"/>
  <c r="BM50" i="10"/>
  <c r="BM111" i="10"/>
  <c r="BM47" i="10"/>
  <c r="BM85" i="10"/>
  <c r="BM37" i="10"/>
  <c r="BM92" i="10"/>
  <c r="BM95" i="10"/>
  <c r="BM46" i="10"/>
  <c r="BM5" i="10"/>
  <c r="BM96" i="10"/>
  <c r="BM23" i="10"/>
  <c r="BM42" i="10"/>
  <c r="BM25" i="10"/>
  <c r="BM27" i="10"/>
  <c r="BM75" i="10"/>
  <c r="BM12" i="10"/>
  <c r="BM31" i="10"/>
  <c r="BM90" i="10"/>
  <c r="BM59" i="10"/>
  <c r="BM64" i="10"/>
  <c r="BM17" i="10"/>
  <c r="BM102" i="10"/>
  <c r="BM88" i="10"/>
  <c r="BM15" i="10"/>
  <c r="BM82" i="10"/>
  <c r="BM70" i="10"/>
  <c r="BM45" i="10"/>
  <c r="BM3" i="10"/>
  <c r="I170" i="26" l="1"/>
  <c r="J170" i="26"/>
  <c r="K170" i="26" s="1"/>
  <c r="L171" i="26"/>
  <c r="N172" i="28"/>
  <c r="P171" i="28"/>
  <c r="J171" i="28"/>
  <c r="K171" i="28" s="1"/>
  <c r="L172" i="28"/>
  <c r="I171" i="28"/>
  <c r="N171" i="27"/>
  <c r="P170" i="27"/>
  <c r="J170" i="27"/>
  <c r="K170" i="27" s="1"/>
  <c r="L171" i="27"/>
  <c r="N167" i="26"/>
  <c r="P167" i="26"/>
  <c r="P166" i="26"/>
  <c r="B175" i="25"/>
  <c r="BJ174" i="25"/>
  <c r="BN3" i="7"/>
  <c r="BO3" i="7" s="1"/>
  <c r="BN78" i="8"/>
  <c r="BN30" i="8"/>
  <c r="BN62" i="8"/>
  <c r="BN70" i="8"/>
  <c r="BN6" i="8"/>
  <c r="BO6" i="8" s="1"/>
  <c r="BN38" i="8"/>
  <c r="BO38" i="8" s="1"/>
  <c r="BN46" i="8"/>
  <c r="BN22" i="8"/>
  <c r="BN54" i="8"/>
  <c r="BN14" i="8"/>
  <c r="BN35" i="8"/>
  <c r="BN28" i="8"/>
  <c r="BN60" i="8"/>
  <c r="BO60" i="8" s="1"/>
  <c r="BN75" i="8"/>
  <c r="BO75" i="8" s="1"/>
  <c r="BN21" i="8"/>
  <c r="BO21" i="8" s="1"/>
  <c r="BN53" i="8"/>
  <c r="BN39" i="8"/>
  <c r="BN26" i="8"/>
  <c r="BN27" i="8"/>
  <c r="BN67" i="8"/>
  <c r="BN32" i="8"/>
  <c r="BO32" i="8" s="1"/>
  <c r="BN64" i="8"/>
  <c r="BO64" i="8" s="1"/>
  <c r="BN19" i="8"/>
  <c r="BO19" i="8" s="1"/>
  <c r="BN25" i="8"/>
  <c r="BN57" i="8"/>
  <c r="BN79" i="8"/>
  <c r="BN34" i="8"/>
  <c r="BN51" i="8"/>
  <c r="BN4" i="8"/>
  <c r="BO4" i="8" s="1"/>
  <c r="BN36" i="8"/>
  <c r="BO36" i="8" s="1"/>
  <c r="BN68" i="8"/>
  <c r="BO68" i="8" s="1"/>
  <c r="BN43" i="8"/>
  <c r="BN29" i="8"/>
  <c r="BN61" i="8"/>
  <c r="BN7" i="8"/>
  <c r="BN42" i="8"/>
  <c r="BN71" i="8"/>
  <c r="BO71" i="8" s="1"/>
  <c r="BN76" i="8"/>
  <c r="BO76" i="8" s="1"/>
  <c r="BN58" i="8"/>
  <c r="BO58" i="8" s="1"/>
  <c r="BN8" i="8"/>
  <c r="BN40" i="8"/>
  <c r="BO40" i="8" s="1"/>
  <c r="BN72" i="8"/>
  <c r="BN63" i="8"/>
  <c r="BN33" i="8"/>
  <c r="BN65" i="8"/>
  <c r="BO65" i="8" s="1"/>
  <c r="BN23" i="8"/>
  <c r="BO23" i="8" s="1"/>
  <c r="BN50" i="8"/>
  <c r="BO50" i="8" s="1"/>
  <c r="BN12" i="8"/>
  <c r="BN44" i="8"/>
  <c r="BN5" i="8"/>
  <c r="BN37" i="8"/>
  <c r="BN69" i="8"/>
  <c r="BN47" i="8"/>
  <c r="BO47" i="8" s="1"/>
  <c r="BN16" i="8"/>
  <c r="BO16" i="8" s="1"/>
  <c r="BN48" i="8"/>
  <c r="BO48" i="8" s="1"/>
  <c r="BN11" i="8"/>
  <c r="BN9" i="8"/>
  <c r="BO9" i="8" s="1"/>
  <c r="BN41" i="8"/>
  <c r="BN73" i="8"/>
  <c r="BN59" i="8"/>
  <c r="BN66" i="8"/>
  <c r="BO66" i="8" s="1"/>
  <c r="BN20" i="8"/>
  <c r="BO20" i="8" s="1"/>
  <c r="BN52" i="8"/>
  <c r="BO52" i="8" s="1"/>
  <c r="BN31" i="8"/>
  <c r="BN13" i="8"/>
  <c r="BO13" i="8" s="1"/>
  <c r="BN45" i="8"/>
  <c r="BO45" i="8" s="1"/>
  <c r="BN77" i="8"/>
  <c r="BN10" i="8"/>
  <c r="BO10" i="8" s="1"/>
  <c r="BN74" i="8"/>
  <c r="BO74" i="8" s="1"/>
  <c r="BN24" i="8"/>
  <c r="BO24" i="8" s="1"/>
  <c r="BN56" i="8"/>
  <c r="BO56" i="8" s="1"/>
  <c r="BN55" i="8"/>
  <c r="BN17" i="8"/>
  <c r="BO17" i="8" s="1"/>
  <c r="BN49" i="8"/>
  <c r="BO49" i="8" s="1"/>
  <c r="BN3" i="8"/>
  <c r="BN18" i="8"/>
  <c r="BO18" i="8" s="1"/>
  <c r="BN15" i="8"/>
  <c r="BO15" i="8" s="1"/>
  <c r="BN16" i="9"/>
  <c r="BO16" i="9" s="1"/>
  <c r="BN76" i="9"/>
  <c r="BO76" i="9" s="1"/>
  <c r="BN29" i="9"/>
  <c r="BN61" i="9"/>
  <c r="BN93" i="9"/>
  <c r="BN64" i="9"/>
  <c r="BN22" i="9"/>
  <c r="BN54" i="9"/>
  <c r="BN86" i="9"/>
  <c r="BO86" i="9" s="1"/>
  <c r="BN88" i="9"/>
  <c r="BO88" i="9" s="1"/>
  <c r="BN19" i="9"/>
  <c r="BN51" i="9"/>
  <c r="BN83" i="9"/>
  <c r="BN48" i="9"/>
  <c r="BN92" i="9"/>
  <c r="BO92" i="9" s="1"/>
  <c r="BN33" i="9"/>
  <c r="BO33" i="9" s="1"/>
  <c r="BN65" i="9"/>
  <c r="BO65" i="9" s="1"/>
  <c r="BN97" i="9"/>
  <c r="BO97" i="9" s="1"/>
  <c r="BN72" i="9"/>
  <c r="BN26" i="9"/>
  <c r="BN58" i="9"/>
  <c r="BN90" i="9"/>
  <c r="BN28" i="9"/>
  <c r="BO28" i="9" s="1"/>
  <c r="BN23" i="9"/>
  <c r="BO23" i="9" s="1"/>
  <c r="BN55" i="9"/>
  <c r="BO55" i="9" s="1"/>
  <c r="BN87" i="9"/>
  <c r="BO87" i="9" s="1"/>
  <c r="BN96" i="9"/>
  <c r="BN5" i="9"/>
  <c r="BN37" i="9"/>
  <c r="BN69" i="9"/>
  <c r="BN101" i="9"/>
  <c r="BO101" i="9" s="1"/>
  <c r="BN80" i="9"/>
  <c r="BO80" i="9" s="1"/>
  <c r="BN30" i="9"/>
  <c r="BO30" i="9" s="1"/>
  <c r="BN62" i="9"/>
  <c r="BN94" i="9"/>
  <c r="BN60" i="9"/>
  <c r="BN27" i="9"/>
  <c r="BN59" i="9"/>
  <c r="BN91" i="9"/>
  <c r="BN8" i="9"/>
  <c r="BO8" i="9" s="1"/>
  <c r="BN9" i="9"/>
  <c r="BO9" i="9" s="1"/>
  <c r="BN41" i="9"/>
  <c r="BO41" i="9" s="1"/>
  <c r="BN73" i="9"/>
  <c r="BN20" i="9"/>
  <c r="BN104" i="9"/>
  <c r="BN34" i="9"/>
  <c r="BN66" i="9"/>
  <c r="BO66" i="9" s="1"/>
  <c r="BN98" i="9"/>
  <c r="BO98" i="9" s="1"/>
  <c r="BN100" i="9"/>
  <c r="BO100" i="9" s="1"/>
  <c r="BN31" i="9"/>
  <c r="BO31" i="9" s="1"/>
  <c r="BN63" i="9"/>
  <c r="BN95" i="9"/>
  <c r="BN68" i="9"/>
  <c r="BN25" i="9"/>
  <c r="BN57" i="9"/>
  <c r="BN89" i="9"/>
  <c r="BO89" i="9" s="1"/>
  <c r="BN44" i="9"/>
  <c r="BO44" i="9" s="1"/>
  <c r="BN18" i="9"/>
  <c r="BO18" i="9" s="1"/>
  <c r="BN82" i="9"/>
  <c r="BN52" i="9"/>
  <c r="BN15" i="9"/>
  <c r="BN79" i="9"/>
  <c r="BN32" i="9"/>
  <c r="BO32" i="9" s="1"/>
  <c r="BN13" i="9"/>
  <c r="BO13" i="9" s="1"/>
  <c r="BN45" i="9"/>
  <c r="BO45" i="9" s="1"/>
  <c r="BN77" i="9"/>
  <c r="BO77" i="9" s="1"/>
  <c r="BN84" i="9"/>
  <c r="BN6" i="9"/>
  <c r="BN38" i="9"/>
  <c r="BO38" i="9" s="1"/>
  <c r="BN70" i="9"/>
  <c r="BN102" i="9"/>
  <c r="BO102" i="9" s="1"/>
  <c r="BN3" i="9"/>
  <c r="BO3" i="9" s="1"/>
  <c r="BN35" i="9"/>
  <c r="BO35" i="9" s="1"/>
  <c r="BN67" i="9"/>
  <c r="BO67" i="9" s="1"/>
  <c r="BN99" i="9"/>
  <c r="BN50" i="9"/>
  <c r="BN47" i="9"/>
  <c r="BO47" i="9" s="1"/>
  <c r="BN40" i="9"/>
  <c r="BN17" i="9"/>
  <c r="BO17" i="9" s="1"/>
  <c r="BN49" i="9"/>
  <c r="BO49" i="9" s="1"/>
  <c r="BN81" i="9"/>
  <c r="BO81" i="9" s="1"/>
  <c r="BN12" i="9"/>
  <c r="BO12" i="9" s="1"/>
  <c r="BN10" i="9"/>
  <c r="BN42" i="9"/>
  <c r="BN74" i="9"/>
  <c r="BO74" i="9" s="1"/>
  <c r="BN4" i="9"/>
  <c r="BO4" i="9" s="1"/>
  <c r="BN7" i="9"/>
  <c r="BO7" i="9" s="1"/>
  <c r="BN39" i="9"/>
  <c r="BO39" i="9" s="1"/>
  <c r="BN71" i="9"/>
  <c r="BO71" i="9" s="1"/>
  <c r="BN103" i="9"/>
  <c r="BO103" i="9" s="1"/>
  <c r="BN75" i="9"/>
  <c r="BO75" i="9" s="1"/>
  <c r="BN56" i="9"/>
  <c r="BN21" i="9"/>
  <c r="BO21" i="9" s="1"/>
  <c r="BN53" i="9"/>
  <c r="BN85" i="9"/>
  <c r="BO85" i="9" s="1"/>
  <c r="BN36" i="9"/>
  <c r="BO36" i="9" s="1"/>
  <c r="BN14" i="9"/>
  <c r="BO14" i="9" s="1"/>
  <c r="BN46" i="9"/>
  <c r="BO46" i="9" s="1"/>
  <c r="BN78" i="9"/>
  <c r="BO78" i="9" s="1"/>
  <c r="BN24" i="9"/>
  <c r="BO24" i="9" s="1"/>
  <c r="BN11" i="9"/>
  <c r="BO11" i="9" s="1"/>
  <c r="BN43" i="9"/>
  <c r="BO43" i="9" s="1"/>
  <c r="BN94" i="10"/>
  <c r="BO94" i="10" s="1"/>
  <c r="BN22" i="10"/>
  <c r="BO22" i="10" s="1"/>
  <c r="BN78" i="10"/>
  <c r="BO78" i="10" s="1"/>
  <c r="BN30" i="10"/>
  <c r="BN110" i="10"/>
  <c r="BN54" i="10"/>
  <c r="BN14" i="10"/>
  <c r="BO14" i="10" s="1"/>
  <c r="BN70" i="10"/>
  <c r="BN38" i="10"/>
  <c r="BO38" i="10" s="1"/>
  <c r="BN86" i="10"/>
  <c r="BO86" i="10" s="1"/>
  <c r="BN46" i="10"/>
  <c r="BO46" i="10" s="1"/>
  <c r="BN102" i="10"/>
  <c r="BO102" i="10" s="1"/>
  <c r="BN62" i="10"/>
  <c r="BN6" i="10"/>
  <c r="BN106" i="10"/>
  <c r="BO106" i="10" s="1"/>
  <c r="BN42" i="10"/>
  <c r="BN97" i="10"/>
  <c r="BO97" i="10" s="1"/>
  <c r="BN65" i="10"/>
  <c r="BO65" i="10" s="1"/>
  <c r="BN33" i="10"/>
  <c r="BO33" i="10" s="1"/>
  <c r="BN3" i="10"/>
  <c r="BO3" i="10" s="1"/>
  <c r="BN84" i="10"/>
  <c r="BN52" i="10"/>
  <c r="BN20" i="10"/>
  <c r="BO20" i="10" s="1"/>
  <c r="BN99" i="10"/>
  <c r="BN67" i="10"/>
  <c r="BO67" i="10" s="1"/>
  <c r="BN35" i="10"/>
  <c r="BN98" i="10"/>
  <c r="BO98" i="10" s="1"/>
  <c r="BN34" i="10"/>
  <c r="BO34" i="10" s="1"/>
  <c r="BN93" i="10"/>
  <c r="BN61" i="10"/>
  <c r="BN29" i="10"/>
  <c r="BO29" i="10" s="1"/>
  <c r="BN112" i="10"/>
  <c r="BN80" i="10"/>
  <c r="BO80" i="10" s="1"/>
  <c r="BN48" i="10"/>
  <c r="BO48" i="10" s="1"/>
  <c r="BN16" i="10"/>
  <c r="BO16" i="10" s="1"/>
  <c r="BN95" i="10"/>
  <c r="BO95" i="10" s="1"/>
  <c r="BN63" i="10"/>
  <c r="BN31" i="10"/>
  <c r="BN90" i="10"/>
  <c r="BO90" i="10" s="1"/>
  <c r="BN26" i="10"/>
  <c r="BN89" i="10"/>
  <c r="BO89" i="10" s="1"/>
  <c r="BN57" i="10"/>
  <c r="BO57" i="10" s="1"/>
  <c r="BN25" i="10"/>
  <c r="BO25" i="10" s="1"/>
  <c r="BN108" i="10"/>
  <c r="BO108" i="10" s="1"/>
  <c r="BN76" i="10"/>
  <c r="BN44" i="10"/>
  <c r="BN12" i="10"/>
  <c r="BO12" i="10" s="1"/>
  <c r="BN91" i="10"/>
  <c r="BN59" i="10"/>
  <c r="BO59" i="10" s="1"/>
  <c r="BN27" i="10"/>
  <c r="BO27" i="10" s="1"/>
  <c r="BN82" i="10"/>
  <c r="BO82" i="10" s="1"/>
  <c r="BN18" i="10"/>
  <c r="BO18" i="10" s="1"/>
  <c r="BN85" i="10"/>
  <c r="BN53" i="10"/>
  <c r="BO53" i="10" s="1"/>
  <c r="BN21" i="10"/>
  <c r="BO21" i="10" s="1"/>
  <c r="BN104" i="10"/>
  <c r="BN72" i="10"/>
  <c r="BO72" i="10" s="1"/>
  <c r="BN40" i="10"/>
  <c r="BN8" i="10"/>
  <c r="BO8" i="10" s="1"/>
  <c r="BN87" i="10"/>
  <c r="BN55" i="10"/>
  <c r="BN23" i="10"/>
  <c r="BO23" i="10" s="1"/>
  <c r="BN74" i="10"/>
  <c r="BO74" i="10" s="1"/>
  <c r="BN10" i="10"/>
  <c r="BN81" i="10"/>
  <c r="BN49" i="10"/>
  <c r="BN17" i="10"/>
  <c r="BO17" i="10" s="1"/>
  <c r="BN100" i="10"/>
  <c r="BO100" i="10" s="1"/>
  <c r="BN68" i="10"/>
  <c r="BN36" i="10"/>
  <c r="BO36" i="10" s="1"/>
  <c r="BN4" i="10"/>
  <c r="BO4" i="10" s="1"/>
  <c r="BN83" i="10"/>
  <c r="BN51" i="10"/>
  <c r="BO51" i="10" s="1"/>
  <c r="BN19" i="10"/>
  <c r="BO19" i="10" s="1"/>
  <c r="BN66" i="10"/>
  <c r="BO66" i="10" s="1"/>
  <c r="BN109" i="10"/>
  <c r="BO109" i="10" s="1"/>
  <c r="BN77" i="10"/>
  <c r="BN45" i="10"/>
  <c r="BO45" i="10" s="1"/>
  <c r="BN13" i="10"/>
  <c r="BO13" i="10" s="1"/>
  <c r="BN96" i="10"/>
  <c r="BN64" i="10"/>
  <c r="BO64" i="10" s="1"/>
  <c r="BN32" i="10"/>
  <c r="BO32" i="10" s="1"/>
  <c r="BN111" i="10"/>
  <c r="BO111" i="10" s="1"/>
  <c r="BN79" i="10"/>
  <c r="BN47" i="10"/>
  <c r="BN15" i="10"/>
  <c r="BO15" i="10" s="1"/>
  <c r="BN50" i="10"/>
  <c r="BO50" i="10" s="1"/>
  <c r="BN69" i="10"/>
  <c r="BN37" i="10"/>
  <c r="BO37" i="10" s="1"/>
  <c r="BN5" i="10"/>
  <c r="BO5" i="10" s="1"/>
  <c r="BN88" i="10"/>
  <c r="BO88" i="10" s="1"/>
  <c r="BN24" i="10"/>
  <c r="BO24" i="10" s="1"/>
  <c r="BN103" i="10"/>
  <c r="BO103" i="10" s="1"/>
  <c r="BN39" i="10"/>
  <c r="BO39" i="10" s="1"/>
  <c r="BN58" i="10"/>
  <c r="BO58" i="10" s="1"/>
  <c r="BN105" i="10"/>
  <c r="BN73" i="10"/>
  <c r="BO73" i="10" s="1"/>
  <c r="BN41" i="10"/>
  <c r="BO41" i="10" s="1"/>
  <c r="BN9" i="10"/>
  <c r="BO9" i="10" s="1"/>
  <c r="BN92" i="10"/>
  <c r="BO92" i="10" s="1"/>
  <c r="BN60" i="10"/>
  <c r="BO60" i="10" s="1"/>
  <c r="BN28" i="10"/>
  <c r="BO28" i="10" s="1"/>
  <c r="BN107" i="10"/>
  <c r="BO107" i="10" s="1"/>
  <c r="BN75" i="10"/>
  <c r="BN43" i="10"/>
  <c r="BO43" i="10" s="1"/>
  <c r="BN11" i="10"/>
  <c r="BO11" i="10" s="1"/>
  <c r="BN101" i="10"/>
  <c r="BO101" i="10" s="1"/>
  <c r="BN56" i="10"/>
  <c r="BO56" i="10" s="1"/>
  <c r="BN71" i="10"/>
  <c r="BO71" i="10" s="1"/>
  <c r="BN7" i="10"/>
  <c r="BO7" i="10" s="1"/>
  <c r="BN21" i="11"/>
  <c r="BO21" i="11" s="1"/>
  <c r="BN25" i="11"/>
  <c r="BO25" i="11" s="1"/>
  <c r="BN23" i="11"/>
  <c r="BO23" i="11" s="1"/>
  <c r="BN20" i="11"/>
  <c r="BO20" i="11" s="1"/>
  <c r="BN6" i="11"/>
  <c r="BO6" i="11" s="1"/>
  <c r="BN5" i="11"/>
  <c r="BO5" i="11" s="1"/>
  <c r="BN27" i="11"/>
  <c r="BO27" i="11" s="1"/>
  <c r="BN24" i="11"/>
  <c r="BN10" i="11"/>
  <c r="BO10" i="11" s="1"/>
  <c r="BN29" i="11"/>
  <c r="BO29" i="11" s="1"/>
  <c r="BN17" i="11"/>
  <c r="BO17" i="11" s="1"/>
  <c r="BN28" i="11"/>
  <c r="BO28" i="11" s="1"/>
  <c r="BN14" i="11"/>
  <c r="BO14" i="11" s="1"/>
  <c r="BN3" i="11"/>
  <c r="BN9" i="11"/>
  <c r="BO9" i="11" s="1"/>
  <c r="BN13" i="11"/>
  <c r="BO13" i="11" s="1"/>
  <c r="BN18" i="11"/>
  <c r="BO18" i="11" s="1"/>
  <c r="BN7" i="11"/>
  <c r="BO7" i="11" s="1"/>
  <c r="BN4" i="11"/>
  <c r="BO4" i="11" s="1"/>
  <c r="BN22" i="11"/>
  <c r="BO22" i="11" s="1"/>
  <c r="BN11" i="11"/>
  <c r="BO11" i="11" s="1"/>
  <c r="BN8" i="11"/>
  <c r="BO8" i="11" s="1"/>
  <c r="BN26" i="11"/>
  <c r="BO26" i="11" s="1"/>
  <c r="BN15" i="11"/>
  <c r="BO15" i="11" s="1"/>
  <c r="BN12" i="11"/>
  <c r="BO12" i="11" s="1"/>
  <c r="BN30" i="11"/>
  <c r="BO30" i="11" s="1"/>
  <c r="BN19" i="11"/>
  <c r="BO19" i="11" s="1"/>
  <c r="BN16" i="11"/>
  <c r="BO16" i="11" s="1"/>
  <c r="BO24" i="11"/>
  <c r="BO3" i="11"/>
  <c r="BO93" i="9"/>
  <c r="BO69" i="9"/>
  <c r="BO61" i="9"/>
  <c r="BO53" i="9"/>
  <c r="BO84" i="9"/>
  <c r="BO68" i="9"/>
  <c r="BO60" i="9"/>
  <c r="BO52" i="9"/>
  <c r="BO99" i="9"/>
  <c r="BO91" i="9"/>
  <c r="BO83" i="9"/>
  <c r="BO5" i="9"/>
  <c r="BO90" i="9"/>
  <c r="BO58" i="9"/>
  <c r="BO82" i="9"/>
  <c r="BO34" i="9"/>
  <c r="BO50" i="9"/>
  <c r="BO22" i="9"/>
  <c r="BO20" i="9"/>
  <c r="BO15" i="9"/>
  <c r="BO73" i="9"/>
  <c r="BO79" i="9"/>
  <c r="BO10" i="9"/>
  <c r="BO26" i="9"/>
  <c r="BO42" i="9"/>
  <c r="BO63" i="9"/>
  <c r="BO51" i="9"/>
  <c r="BO29" i="9"/>
  <c r="BO40" i="9"/>
  <c r="BO96" i="9"/>
  <c r="BO27" i="9"/>
  <c r="BO56" i="9"/>
  <c r="BO57" i="9"/>
  <c r="BO37" i="9"/>
  <c r="BO95" i="9"/>
  <c r="BO25" i="9"/>
  <c r="BO48" i="9"/>
  <c r="BO6" i="9"/>
  <c r="BO54" i="9"/>
  <c r="BO62" i="9"/>
  <c r="BO94" i="9"/>
  <c r="BO70" i="9"/>
  <c r="BO64" i="9"/>
  <c r="BO59" i="9"/>
  <c r="BO104" i="9"/>
  <c r="BO19" i="9"/>
  <c r="BO72" i="9"/>
  <c r="BO72" i="8"/>
  <c r="BO8" i="8"/>
  <c r="BO25" i="8"/>
  <c r="BO33" i="8"/>
  <c r="BO41" i="8"/>
  <c r="BO73" i="8"/>
  <c r="BO42" i="8"/>
  <c r="BO34" i="8"/>
  <c r="BO26" i="8"/>
  <c r="BO57" i="8"/>
  <c r="BO31" i="8"/>
  <c r="BO63" i="8"/>
  <c r="BO3" i="8"/>
  <c r="BO35" i="8"/>
  <c r="BO67" i="8"/>
  <c r="BO12" i="8"/>
  <c r="BO61" i="8"/>
  <c r="BO22" i="8"/>
  <c r="BO54" i="8"/>
  <c r="BO55" i="8"/>
  <c r="BO5" i="8"/>
  <c r="BO69" i="8"/>
  <c r="BO37" i="8"/>
  <c r="BO11" i="8"/>
  <c r="BO43" i="8"/>
  <c r="BO28" i="8"/>
  <c r="BO77" i="8"/>
  <c r="BO30" i="8"/>
  <c r="BO62" i="8"/>
  <c r="BO39" i="8"/>
  <c r="BO7" i="8"/>
  <c r="BO79" i="8"/>
  <c r="BO51" i="8"/>
  <c r="BO44" i="8"/>
  <c r="BO29" i="8"/>
  <c r="BO70" i="8"/>
  <c r="BO27" i="8"/>
  <c r="BO59" i="8"/>
  <c r="BO14" i="8"/>
  <c r="BO46" i="8"/>
  <c r="BO78" i="8"/>
  <c r="BO53" i="8"/>
  <c r="BO10" i="10"/>
  <c r="BO26" i="10"/>
  <c r="BO42" i="10"/>
  <c r="BO61" i="10"/>
  <c r="BO77" i="10"/>
  <c r="BO75" i="10"/>
  <c r="BO96" i="10"/>
  <c r="BO31" i="10"/>
  <c r="BO35" i="10"/>
  <c r="BO84" i="10"/>
  <c r="BO85" i="10"/>
  <c r="BO105" i="10"/>
  <c r="BO40" i="10"/>
  <c r="BO44" i="10"/>
  <c r="BO55" i="10"/>
  <c r="BO69" i="10"/>
  <c r="BO83" i="10"/>
  <c r="BO93" i="10"/>
  <c r="BO91" i="10"/>
  <c r="BO68" i="10"/>
  <c r="BO87" i="10"/>
  <c r="BO112" i="10"/>
  <c r="BO81" i="10"/>
  <c r="BO52" i="10"/>
  <c r="BO47" i="10"/>
  <c r="BO79" i="10"/>
  <c r="BO104" i="10"/>
  <c r="BO76" i="10"/>
  <c r="BO62" i="10"/>
  <c r="BO70" i="10"/>
  <c r="BO110" i="10"/>
  <c r="BO63" i="10"/>
  <c r="BO54" i="10"/>
  <c r="BO99" i="10"/>
  <c r="BO6" i="10"/>
  <c r="BO49" i="10"/>
  <c r="BO30" i="10"/>
  <c r="BF7" i="8" l="1"/>
  <c r="BF8" i="8" s="1"/>
  <c r="BF9" i="8" s="1"/>
  <c r="BF7" i="9"/>
  <c r="BF8" i="9" s="1"/>
  <c r="BF9" i="9" s="1"/>
  <c r="BF7" i="10"/>
  <c r="BF8" i="10" s="1"/>
  <c r="BF9" i="10" s="1"/>
  <c r="BF7" i="11"/>
  <c r="BF8" i="11" s="1"/>
  <c r="BF9" i="11" s="1"/>
  <c r="J171" i="26"/>
  <c r="K171" i="26" s="1"/>
  <c r="I171" i="26"/>
  <c r="L172" i="26"/>
  <c r="L173" i="28"/>
  <c r="J172" i="28"/>
  <c r="K172" i="28" s="1"/>
  <c r="I172" i="28"/>
  <c r="N173" i="28"/>
  <c r="P172" i="28"/>
  <c r="J171" i="27"/>
  <c r="K171" i="27" s="1"/>
  <c r="L172" i="27"/>
  <c r="N172" i="27"/>
  <c r="P171" i="27"/>
  <c r="N168" i="26"/>
  <c r="P168" i="26"/>
  <c r="B176" i="25"/>
  <c r="BJ175" i="25"/>
  <c r="BF18" i="8" l="1"/>
  <c r="BF17" i="8"/>
  <c r="BF16" i="8"/>
  <c r="BF15" i="8"/>
  <c r="BF10" i="8" s="1"/>
  <c r="BE21" i="8" s="1"/>
  <c r="BF18" i="9"/>
  <c r="BF17" i="9"/>
  <c r="BF16" i="9"/>
  <c r="BF15" i="9"/>
  <c r="BF10" i="9" s="1"/>
  <c r="BE21" i="9" s="1"/>
  <c r="BF18" i="10"/>
  <c r="BF17" i="10"/>
  <c r="BF16" i="10"/>
  <c r="BF15" i="10"/>
  <c r="BF10" i="10" s="1"/>
  <c r="BE21" i="10" s="1"/>
  <c r="BF18" i="11"/>
  <c r="BF16" i="11"/>
  <c r="BF17" i="11"/>
  <c r="BF15" i="11"/>
  <c r="BF10" i="11" s="1"/>
  <c r="BE21" i="11" s="1"/>
  <c r="I172" i="26"/>
  <c r="J172" i="26"/>
  <c r="K172" i="26" s="1"/>
  <c r="L173" i="26"/>
  <c r="N174" i="28"/>
  <c r="P173" i="28"/>
  <c r="J173" i="28"/>
  <c r="K173" i="28" s="1"/>
  <c r="L174" i="28"/>
  <c r="I173" i="28"/>
  <c r="N173" i="27"/>
  <c r="P173" i="27"/>
  <c r="L173" i="27"/>
  <c r="J172" i="27"/>
  <c r="K172" i="27" s="1"/>
  <c r="P172" i="27"/>
  <c r="N169" i="26"/>
  <c r="P169" i="26"/>
  <c r="B177" i="25"/>
  <c r="BJ176" i="25"/>
  <c r="AL65" i="9"/>
  <c r="I173" i="26" l="1"/>
  <c r="J173" i="26"/>
  <c r="K173" i="26" s="1"/>
  <c r="L174" i="26"/>
  <c r="N175" i="28"/>
  <c r="L175" i="28"/>
  <c r="J174" i="28"/>
  <c r="K174" i="28" s="1"/>
  <c r="I174" i="28"/>
  <c r="P174" i="28"/>
  <c r="J173" i="27"/>
  <c r="K173" i="27" s="1"/>
  <c r="L174" i="27"/>
  <c r="N174" i="27"/>
  <c r="N170" i="26"/>
  <c r="P170" i="26"/>
  <c r="B178" i="25"/>
  <c r="BJ177" i="25"/>
  <c r="BC2" i="11"/>
  <c r="BC3" i="11" s="1"/>
  <c r="BC4" i="11" s="1"/>
  <c r="BC5" i="11" s="1"/>
  <c r="BC6" i="11" s="1"/>
  <c r="BC7" i="11" s="1"/>
  <c r="BC8" i="11" s="1"/>
  <c r="BC9" i="11" s="1"/>
  <c r="BC10" i="11" s="1"/>
  <c r="BC11" i="11" s="1"/>
  <c r="BC12" i="11" s="1"/>
  <c r="BC13" i="11" s="1"/>
  <c r="BC14" i="11" s="1"/>
  <c r="BC15" i="11" s="1"/>
  <c r="BC16" i="11" s="1"/>
  <c r="BC17" i="11" s="1"/>
  <c r="BC18" i="11" s="1"/>
  <c r="BC2" i="10"/>
  <c r="BC3" i="10" s="1"/>
  <c r="BC4" i="10" s="1"/>
  <c r="BC5" i="10" s="1"/>
  <c r="BC6" i="10" s="1"/>
  <c r="BC7" i="10" s="1"/>
  <c r="BC8" i="10" s="1"/>
  <c r="BC9" i="10" s="1"/>
  <c r="BC10" i="10" s="1"/>
  <c r="BC11" i="10" s="1"/>
  <c r="BC12" i="10" s="1"/>
  <c r="BC13" i="10" s="1"/>
  <c r="BC14" i="10" s="1"/>
  <c r="BC15" i="10" s="1"/>
  <c r="BC16" i="10" s="1"/>
  <c r="BC17" i="10" s="1"/>
  <c r="BC18" i="10" s="1"/>
  <c r="BC2" i="9"/>
  <c r="BC3" i="9" s="1"/>
  <c r="BC4" i="9" s="1"/>
  <c r="BC5" i="9" s="1"/>
  <c r="BC6" i="9" s="1"/>
  <c r="BC7" i="9" s="1"/>
  <c r="BC8" i="9" s="1"/>
  <c r="BC9" i="9" s="1"/>
  <c r="BC10" i="9" s="1"/>
  <c r="BC11" i="9" s="1"/>
  <c r="BC12" i="9" s="1"/>
  <c r="BC13" i="9" s="1"/>
  <c r="BC14" i="9" s="1"/>
  <c r="BC15" i="9" s="1"/>
  <c r="BC16" i="9" s="1"/>
  <c r="BC17" i="9" s="1"/>
  <c r="BC18" i="9" s="1"/>
  <c r="BC2" i="8"/>
  <c r="BC3" i="8" s="1"/>
  <c r="BC4" i="8" s="1"/>
  <c r="BC5" i="8" s="1"/>
  <c r="BC6" i="8" s="1"/>
  <c r="BC7" i="8" s="1"/>
  <c r="BC8" i="8" s="1"/>
  <c r="BC9" i="8" s="1"/>
  <c r="BC10" i="8" s="1"/>
  <c r="BC11" i="8" s="1"/>
  <c r="BC12" i="8" s="1"/>
  <c r="BC13" i="8" s="1"/>
  <c r="BC14" i="8" s="1"/>
  <c r="BC15" i="8" s="1"/>
  <c r="BC16" i="8" s="1"/>
  <c r="BC17" i="8" s="1"/>
  <c r="BC18" i="8" s="1"/>
  <c r="BC2" i="7"/>
  <c r="BC3" i="7" s="1"/>
  <c r="BC4" i="7" s="1"/>
  <c r="BC5" i="7" s="1"/>
  <c r="BC6" i="7" s="1"/>
  <c r="BC7" i="7" s="1"/>
  <c r="BC8" i="7" s="1"/>
  <c r="BC9" i="7" s="1"/>
  <c r="BC10" i="7" s="1"/>
  <c r="BC11" i="7" s="1"/>
  <c r="BC12" i="7" s="1"/>
  <c r="BC13" i="7" s="1"/>
  <c r="BC14" i="7" s="1"/>
  <c r="BC15" i="7" s="1"/>
  <c r="BC16" i="7" s="1"/>
  <c r="BC17" i="7" s="1"/>
  <c r="BC18" i="7" s="1"/>
  <c r="BC2" i="3"/>
  <c r="BC3" i="3" s="1"/>
  <c r="BC4" i="3" s="1"/>
  <c r="BC5" i="3" s="1"/>
  <c r="BC6" i="3" s="1"/>
  <c r="BC7" i="3" s="1"/>
  <c r="BC8" i="3" s="1"/>
  <c r="BC9" i="3" s="1"/>
  <c r="BC10" i="3" s="1"/>
  <c r="BC11" i="3" s="1"/>
  <c r="BC12" i="3" s="1"/>
  <c r="BC13" i="3" s="1"/>
  <c r="BC14" i="3" s="1"/>
  <c r="BC15" i="3" s="1"/>
  <c r="BC16" i="3" s="1"/>
  <c r="BC17" i="3" s="1"/>
  <c r="BC18" i="3" s="1"/>
  <c r="I174" i="26" l="1"/>
  <c r="J174" i="26"/>
  <c r="K174" i="26" s="1"/>
  <c r="L175" i="26"/>
  <c r="J175" i="28"/>
  <c r="K175" i="28" s="1"/>
  <c r="L176" i="28"/>
  <c r="I175" i="28"/>
  <c r="N176" i="28"/>
  <c r="P175" i="28"/>
  <c r="N175" i="27"/>
  <c r="P174" i="27"/>
  <c r="J174" i="27"/>
  <c r="K174" i="27" s="1"/>
  <c r="L175" i="27"/>
  <c r="N171" i="26"/>
  <c r="P171" i="26"/>
  <c r="B179" i="25"/>
  <c r="BJ178" i="25"/>
  <c r="AL66" i="9"/>
  <c r="AK69" i="9" s="1"/>
  <c r="J175" i="26" l="1"/>
  <c r="K175" i="26" s="1"/>
  <c r="I175" i="26"/>
  <c r="L176" i="26"/>
  <c r="N177" i="28"/>
  <c r="P176" i="28"/>
  <c r="L177" i="28"/>
  <c r="J176" i="28"/>
  <c r="K176" i="28" s="1"/>
  <c r="I176" i="28"/>
  <c r="L176" i="27"/>
  <c r="J175" i="27"/>
  <c r="K175" i="27" s="1"/>
  <c r="N176" i="27"/>
  <c r="P175" i="27"/>
  <c r="N172" i="26"/>
  <c r="P172" i="26"/>
  <c r="B180" i="25"/>
  <c r="BJ179" i="25"/>
  <c r="I176" i="26" l="1"/>
  <c r="J176" i="26"/>
  <c r="K176" i="26" s="1"/>
  <c r="L177" i="26"/>
  <c r="J177" i="28"/>
  <c r="K177" i="28" s="1"/>
  <c r="L178" i="28"/>
  <c r="I177" i="28"/>
  <c r="N178" i="28"/>
  <c r="P177" i="28"/>
  <c r="N177" i="27"/>
  <c r="P176" i="27"/>
  <c r="J176" i="27"/>
  <c r="K176" i="27" s="1"/>
  <c r="L177" i="27"/>
  <c r="N173" i="26"/>
  <c r="B181" i="25"/>
  <c r="BJ180" i="25"/>
  <c r="I177" i="26" l="1"/>
  <c r="J177" i="26"/>
  <c r="K177" i="26" s="1"/>
  <c r="L178" i="26"/>
  <c r="L179" i="28"/>
  <c r="J178" i="28"/>
  <c r="K178" i="28" s="1"/>
  <c r="I178" i="28"/>
  <c r="N179" i="28"/>
  <c r="P178" i="28"/>
  <c r="L178" i="27"/>
  <c r="J177" i="27"/>
  <c r="K177" i="27" s="1"/>
  <c r="N178" i="27"/>
  <c r="P177" i="27"/>
  <c r="N174" i="26"/>
  <c r="P174" i="26"/>
  <c r="P173" i="26"/>
  <c r="B182" i="25"/>
  <c r="BJ181" i="25"/>
  <c r="J178" i="26" l="1"/>
  <c r="K178" i="26" s="1"/>
  <c r="I178" i="26"/>
  <c r="L179" i="26"/>
  <c r="N180" i="28"/>
  <c r="P179" i="28"/>
  <c r="J179" i="28"/>
  <c r="K179" i="28" s="1"/>
  <c r="L180" i="28"/>
  <c r="I179" i="28"/>
  <c r="N179" i="27"/>
  <c r="P178" i="27"/>
  <c r="J178" i="27"/>
  <c r="K178" i="27" s="1"/>
  <c r="L179" i="27"/>
  <c r="N175" i="26"/>
  <c r="P175" i="26"/>
  <c r="B183" i="25"/>
  <c r="BJ182" i="25"/>
  <c r="I179" i="26" l="1"/>
  <c r="J179" i="26"/>
  <c r="K179" i="26" s="1"/>
  <c r="L180" i="26"/>
  <c r="L181" i="28"/>
  <c r="J180" i="28"/>
  <c r="K180" i="28" s="1"/>
  <c r="I180" i="28"/>
  <c r="N181" i="28"/>
  <c r="P180" i="28"/>
  <c r="J179" i="27"/>
  <c r="K179" i="27" s="1"/>
  <c r="L180" i="27"/>
  <c r="N180" i="27"/>
  <c r="P180" i="27" s="1"/>
  <c r="P179" i="27"/>
  <c r="N176" i="26"/>
  <c r="P176" i="26"/>
  <c r="B184" i="25"/>
  <c r="BJ183" i="25"/>
  <c r="I180" i="26" l="1"/>
  <c r="J180" i="26"/>
  <c r="K180" i="26" s="1"/>
  <c r="L181" i="26"/>
  <c r="N182" i="28"/>
  <c r="P181" i="28"/>
  <c r="J181" i="28"/>
  <c r="K181" i="28" s="1"/>
  <c r="L182" i="28"/>
  <c r="I181" i="28"/>
  <c r="L181" i="27"/>
  <c r="J180" i="27"/>
  <c r="K180" i="27" s="1"/>
  <c r="N181" i="27"/>
  <c r="P181" i="27"/>
  <c r="N177" i="26"/>
  <c r="P177" i="26"/>
  <c r="B185" i="25"/>
  <c r="BJ184" i="25"/>
  <c r="I181" i="26" l="1"/>
  <c r="J181" i="26"/>
  <c r="K181" i="26" s="1"/>
  <c r="L182" i="26"/>
  <c r="L183" i="28"/>
  <c r="J182" i="28"/>
  <c r="K182" i="28" s="1"/>
  <c r="I182" i="28"/>
  <c r="N183" i="28"/>
  <c r="P183" i="28" s="1"/>
  <c r="P182" i="28"/>
  <c r="N182" i="27"/>
  <c r="J181" i="27"/>
  <c r="K181" i="27" s="1"/>
  <c r="L182" i="27"/>
  <c r="N178" i="26"/>
  <c r="P178" i="26"/>
  <c r="B186" i="25"/>
  <c r="BJ185" i="25"/>
  <c r="I182" i="26" l="1"/>
  <c r="J182" i="26"/>
  <c r="K182" i="26" s="1"/>
  <c r="L183" i="26"/>
  <c r="N184" i="28"/>
  <c r="J183" i="28"/>
  <c r="K183" i="28" s="1"/>
  <c r="L184" i="28"/>
  <c r="I183" i="28"/>
  <c r="J182" i="27"/>
  <c r="K182" i="27" s="1"/>
  <c r="L183" i="27"/>
  <c r="N183" i="27"/>
  <c r="P182" i="27"/>
  <c r="N179" i="26"/>
  <c r="P179" i="26"/>
  <c r="B187" i="25"/>
  <c r="BJ186" i="25"/>
  <c r="I183" i="26" l="1"/>
  <c r="J183" i="26"/>
  <c r="K183" i="26" s="1"/>
  <c r="L184" i="26"/>
  <c r="L185" i="28"/>
  <c r="J184" i="28"/>
  <c r="K184" i="28" s="1"/>
  <c r="I184" i="28"/>
  <c r="N185" i="28"/>
  <c r="P184" i="28"/>
  <c r="L184" i="27"/>
  <c r="J183" i="27"/>
  <c r="K183" i="27" s="1"/>
  <c r="N184" i="27"/>
  <c r="P183" i="27"/>
  <c r="N180" i="26"/>
  <c r="P180" i="26"/>
  <c r="B188" i="25"/>
  <c r="BJ187" i="25"/>
  <c r="I184" i="26" l="1"/>
  <c r="J184" i="26"/>
  <c r="K184" i="26" s="1"/>
  <c r="L185" i="26"/>
  <c r="N186" i="28"/>
  <c r="P185" i="28"/>
  <c r="J185" i="28"/>
  <c r="K185" i="28" s="1"/>
  <c r="L186" i="28"/>
  <c r="I185" i="28"/>
  <c r="N185" i="27"/>
  <c r="P184" i="27"/>
  <c r="J184" i="27"/>
  <c r="K184" i="27" s="1"/>
  <c r="L185" i="27"/>
  <c r="N181" i="26"/>
  <c r="P181" i="26"/>
  <c r="B189" i="25"/>
  <c r="BJ188" i="25"/>
  <c r="I185" i="26" l="1"/>
  <c r="J185" i="26"/>
  <c r="K185" i="26" s="1"/>
  <c r="L186" i="26"/>
  <c r="L187" i="28"/>
  <c r="J186" i="28"/>
  <c r="K186" i="28" s="1"/>
  <c r="I186" i="28"/>
  <c r="N187" i="28"/>
  <c r="P186" i="28"/>
  <c r="L186" i="27"/>
  <c r="J185" i="27"/>
  <c r="K185" i="27" s="1"/>
  <c r="N186" i="27"/>
  <c r="P186" i="27" s="1"/>
  <c r="P185" i="27"/>
  <c r="N182" i="26"/>
  <c r="P182" i="26"/>
  <c r="B190" i="25"/>
  <c r="BJ189" i="25"/>
  <c r="I186" i="26" l="1"/>
  <c r="J186" i="26"/>
  <c r="K186" i="26" s="1"/>
  <c r="L187" i="26"/>
  <c r="N188" i="28"/>
  <c r="P187" i="28"/>
  <c r="J187" i="28"/>
  <c r="K187" i="28" s="1"/>
  <c r="L188" i="28"/>
  <c r="I187" i="28"/>
  <c r="N187" i="27"/>
  <c r="J186" i="27"/>
  <c r="K186" i="27" s="1"/>
  <c r="L187" i="27"/>
  <c r="N183" i="26"/>
  <c r="P183" i="26"/>
  <c r="B191" i="25"/>
  <c r="BJ190" i="25"/>
  <c r="I187" i="26" l="1"/>
  <c r="J187" i="26"/>
  <c r="K187" i="26" s="1"/>
  <c r="L188" i="26"/>
  <c r="N189" i="28"/>
  <c r="L189" i="28"/>
  <c r="J188" i="28"/>
  <c r="K188" i="28" s="1"/>
  <c r="I188" i="28"/>
  <c r="P188" i="28"/>
  <c r="J187" i="27"/>
  <c r="K187" i="27" s="1"/>
  <c r="L188" i="27"/>
  <c r="N188" i="27"/>
  <c r="P187" i="27"/>
  <c r="N184" i="26"/>
  <c r="P184" i="26"/>
  <c r="B192" i="25"/>
  <c r="BJ191" i="25"/>
  <c r="J188" i="26" l="1"/>
  <c r="K188" i="26" s="1"/>
  <c r="I188" i="26"/>
  <c r="L189" i="26"/>
  <c r="N190" i="28"/>
  <c r="J189" i="28"/>
  <c r="K189" i="28" s="1"/>
  <c r="L190" i="28"/>
  <c r="I189" i="28"/>
  <c r="P189" i="28"/>
  <c r="L189" i="27"/>
  <c r="J188" i="27"/>
  <c r="K188" i="27" s="1"/>
  <c r="N189" i="27"/>
  <c r="P188" i="27"/>
  <c r="N185" i="26"/>
  <c r="P185" i="26"/>
  <c r="B193" i="25"/>
  <c r="BJ192" i="25"/>
  <c r="I189" i="26" l="1"/>
  <c r="J189" i="26"/>
  <c r="K189" i="26" s="1"/>
  <c r="L190" i="26"/>
  <c r="L191" i="28"/>
  <c r="J190" i="28"/>
  <c r="K190" i="28" s="1"/>
  <c r="I190" i="28"/>
  <c r="N191" i="28"/>
  <c r="P190" i="28"/>
  <c r="N190" i="27"/>
  <c r="P189" i="27"/>
  <c r="J189" i="27"/>
  <c r="K189" i="27" s="1"/>
  <c r="L190" i="27"/>
  <c r="N186" i="26"/>
  <c r="P186" i="26"/>
  <c r="B194" i="25"/>
  <c r="BJ193" i="25"/>
  <c r="I190" i="26" l="1"/>
  <c r="J190" i="26"/>
  <c r="K190" i="26" s="1"/>
  <c r="L191" i="26"/>
  <c r="N192" i="28"/>
  <c r="P191" i="28"/>
  <c r="J191" i="28"/>
  <c r="K191" i="28" s="1"/>
  <c r="L192" i="28"/>
  <c r="I191" i="28"/>
  <c r="J190" i="27"/>
  <c r="K190" i="27" s="1"/>
  <c r="L191" i="27"/>
  <c r="N191" i="27"/>
  <c r="P191" i="27" s="1"/>
  <c r="P190" i="27"/>
  <c r="N187" i="26"/>
  <c r="P187" i="26"/>
  <c r="B195" i="25"/>
  <c r="BJ194" i="25"/>
  <c r="I191" i="26" l="1"/>
  <c r="J191" i="26"/>
  <c r="K191" i="26" s="1"/>
  <c r="L192" i="26"/>
  <c r="L193" i="28"/>
  <c r="J192" i="28"/>
  <c r="K192" i="28" s="1"/>
  <c r="I192" i="28"/>
  <c r="N193" i="28"/>
  <c r="P192" i="28"/>
  <c r="L192" i="27"/>
  <c r="J191" i="27"/>
  <c r="K191" i="27" s="1"/>
  <c r="N192" i="27"/>
  <c r="P192" i="27" s="1"/>
  <c r="N188" i="26"/>
  <c r="P188" i="26"/>
  <c r="B196" i="25"/>
  <c r="BJ195" i="25"/>
  <c r="J192" i="26" l="1"/>
  <c r="K192" i="26" s="1"/>
  <c r="I192" i="26"/>
  <c r="L193" i="26"/>
  <c r="N194" i="28"/>
  <c r="P193" i="28"/>
  <c r="J193" i="28"/>
  <c r="K193" i="28" s="1"/>
  <c r="L194" i="28"/>
  <c r="I193" i="28"/>
  <c r="N193" i="27"/>
  <c r="J192" i="27"/>
  <c r="K192" i="27" s="1"/>
  <c r="L193" i="27"/>
  <c r="N189" i="26"/>
  <c r="P189" i="26"/>
  <c r="B197" i="25"/>
  <c r="BJ196" i="25"/>
  <c r="I193" i="26" l="1"/>
  <c r="J193" i="26"/>
  <c r="K193" i="26" s="1"/>
  <c r="L194" i="26"/>
  <c r="L195" i="28"/>
  <c r="J194" i="28"/>
  <c r="K194" i="28" s="1"/>
  <c r="I194" i="28"/>
  <c r="N195" i="28"/>
  <c r="P194" i="28"/>
  <c r="L194" i="27"/>
  <c r="J193" i="27"/>
  <c r="K193" i="27" s="1"/>
  <c r="N194" i="27"/>
  <c r="P193" i="27"/>
  <c r="N190" i="26"/>
  <c r="P190" i="26"/>
  <c r="B198" i="25"/>
  <c r="BJ197" i="25"/>
  <c r="I194" i="26" l="1"/>
  <c r="J194" i="26"/>
  <c r="K194" i="26" s="1"/>
  <c r="L195" i="26"/>
  <c r="N196" i="28"/>
  <c r="P195" i="28"/>
  <c r="J195" i="28"/>
  <c r="K195" i="28" s="1"/>
  <c r="L196" i="28"/>
  <c r="I195" i="28"/>
  <c r="N195" i="27"/>
  <c r="P194" i="27"/>
  <c r="J194" i="27"/>
  <c r="K194" i="27" s="1"/>
  <c r="L195" i="27"/>
  <c r="N191" i="26"/>
  <c r="P191" i="26"/>
  <c r="B199" i="25"/>
  <c r="BJ198" i="25"/>
  <c r="J195" i="26" l="1"/>
  <c r="K195" i="26" s="1"/>
  <c r="I195" i="26"/>
  <c r="L196" i="26"/>
  <c r="J196" i="28"/>
  <c r="K196" i="28" s="1"/>
  <c r="L197" i="28"/>
  <c r="I196" i="28"/>
  <c r="N197" i="28"/>
  <c r="P196" i="28"/>
  <c r="J195" i="27"/>
  <c r="K195" i="27" s="1"/>
  <c r="L196" i="27"/>
  <c r="N196" i="27"/>
  <c r="P195" i="27"/>
  <c r="N192" i="26"/>
  <c r="P192" i="26" s="1"/>
  <c r="B200" i="25"/>
  <c r="BJ199" i="25"/>
  <c r="I196" i="26" l="1"/>
  <c r="J196" i="26"/>
  <c r="K196" i="26" s="1"/>
  <c r="L197" i="26"/>
  <c r="N198" i="28"/>
  <c r="P197" i="28"/>
  <c r="J197" i="28"/>
  <c r="K197" i="28" s="1"/>
  <c r="L198" i="28"/>
  <c r="I197" i="28"/>
  <c r="N197" i="27"/>
  <c r="L197" i="27"/>
  <c r="J196" i="27"/>
  <c r="K196" i="27" s="1"/>
  <c r="P196" i="27"/>
  <c r="N193" i="26"/>
  <c r="B201" i="25"/>
  <c r="BJ200" i="25"/>
  <c r="AL65" i="11"/>
  <c r="I197" i="26" l="1"/>
  <c r="J197" i="26"/>
  <c r="K197" i="26" s="1"/>
  <c r="L198" i="26"/>
  <c r="N199" i="28"/>
  <c r="P199" i="28"/>
  <c r="J198" i="28"/>
  <c r="K198" i="28" s="1"/>
  <c r="L199" i="28"/>
  <c r="I198" i="28"/>
  <c r="P198" i="28"/>
  <c r="J197" i="27"/>
  <c r="K197" i="27" s="1"/>
  <c r="L198" i="27"/>
  <c r="P198" i="27"/>
  <c r="N198" i="27"/>
  <c r="P197" i="27"/>
  <c r="N194" i="26"/>
  <c r="P194" i="26"/>
  <c r="P193" i="26"/>
  <c r="B202" i="25"/>
  <c r="BJ201" i="25"/>
  <c r="I198" i="26" l="1"/>
  <c r="J198" i="26"/>
  <c r="K198" i="26" s="1"/>
  <c r="L199" i="26"/>
  <c r="L200" i="28"/>
  <c r="I199" i="28"/>
  <c r="J199" i="28"/>
  <c r="K199" i="28" s="1"/>
  <c r="N200" i="28"/>
  <c r="N199" i="27"/>
  <c r="L199" i="27"/>
  <c r="J198" i="27"/>
  <c r="K198" i="27" s="1"/>
  <c r="N195" i="26"/>
  <c r="P195" i="26"/>
  <c r="B203" i="25"/>
  <c r="BJ202" i="25"/>
  <c r="AD45" i="16"/>
  <c r="AD46" i="16"/>
  <c r="AD37" i="16"/>
  <c r="AD38" i="16"/>
  <c r="AD39" i="16"/>
  <c r="AD40" i="16"/>
  <c r="AD41" i="16"/>
  <c r="AD42" i="16"/>
  <c r="AD43" i="16"/>
  <c r="E27" i="16"/>
  <c r="J27" i="16" s="1"/>
  <c r="O27" i="16" s="1"/>
  <c r="T27" i="16" s="1"/>
  <c r="Y27" i="16" s="1"/>
  <c r="J199" i="26" l="1"/>
  <c r="K199" i="26" s="1"/>
  <c r="I199" i="26"/>
  <c r="L200" i="26"/>
  <c r="N201" i="28"/>
  <c r="P200" i="28"/>
  <c r="J200" i="28"/>
  <c r="K200" i="28" s="1"/>
  <c r="L201" i="28"/>
  <c r="I200" i="28"/>
  <c r="J199" i="27"/>
  <c r="K199" i="27" s="1"/>
  <c r="L200" i="27"/>
  <c r="N200" i="27"/>
  <c r="P199" i="27"/>
  <c r="N196" i="26"/>
  <c r="P196" i="26"/>
  <c r="B204" i="25"/>
  <c r="BJ203" i="25"/>
  <c r="AL66" i="11"/>
  <c r="AK69" i="11" s="1"/>
  <c r="I200" i="26" l="1"/>
  <c r="J200" i="26"/>
  <c r="K200" i="26" s="1"/>
  <c r="L201" i="26"/>
  <c r="J201" i="28"/>
  <c r="K201" i="28" s="1"/>
  <c r="L202" i="28"/>
  <c r="I201" i="28"/>
  <c r="N202" i="28"/>
  <c r="P201" i="28"/>
  <c r="N201" i="27"/>
  <c r="P200" i="27"/>
  <c r="L201" i="27"/>
  <c r="J200" i="27"/>
  <c r="K200" i="27" s="1"/>
  <c r="N197" i="26"/>
  <c r="P197" i="26"/>
  <c r="B205" i="25"/>
  <c r="BJ204" i="25"/>
  <c r="I201" i="26" l="1"/>
  <c r="J201" i="26"/>
  <c r="K201" i="26" s="1"/>
  <c r="L202" i="26"/>
  <c r="N203" i="28"/>
  <c r="P203" i="28"/>
  <c r="P202" i="28"/>
  <c r="J202" i="28"/>
  <c r="K202" i="28" s="1"/>
  <c r="L203" i="28"/>
  <c r="I202" i="28"/>
  <c r="J201" i="27"/>
  <c r="K201" i="27" s="1"/>
  <c r="L202" i="27"/>
  <c r="N202" i="27"/>
  <c r="P202" i="27" s="1"/>
  <c r="P201" i="27"/>
  <c r="N198" i="26"/>
  <c r="B206" i="25"/>
  <c r="BJ205" i="25"/>
  <c r="J202" i="26" l="1"/>
  <c r="K202" i="26" s="1"/>
  <c r="I202" i="26"/>
  <c r="L203" i="26"/>
  <c r="J203" i="28"/>
  <c r="K203" i="28" s="1"/>
  <c r="L204" i="28"/>
  <c r="I203" i="28"/>
  <c r="N204" i="28"/>
  <c r="N203" i="27"/>
  <c r="L203" i="27"/>
  <c r="J202" i="27"/>
  <c r="K202" i="27" s="1"/>
  <c r="N199" i="26"/>
  <c r="P198" i="26"/>
  <c r="B207" i="25"/>
  <c r="BJ206" i="25"/>
  <c r="I203" i="26" l="1"/>
  <c r="J203" i="26"/>
  <c r="K203" i="26" s="1"/>
  <c r="L204" i="26"/>
  <c r="N205" i="28"/>
  <c r="P204" i="28"/>
  <c r="J204" i="28"/>
  <c r="K204" i="28" s="1"/>
  <c r="I204" i="28"/>
  <c r="L205" i="28"/>
  <c r="J203" i="27"/>
  <c r="K203" i="27" s="1"/>
  <c r="L204" i="27"/>
  <c r="N204" i="27"/>
  <c r="P203" i="27"/>
  <c r="N200" i="26"/>
  <c r="P199" i="26"/>
  <c r="B208" i="25"/>
  <c r="BJ207" i="25"/>
  <c r="I204" i="26" l="1"/>
  <c r="J204" i="26"/>
  <c r="K204" i="26" s="1"/>
  <c r="L205" i="26"/>
  <c r="J205" i="28"/>
  <c r="K205" i="28" s="1"/>
  <c r="L206" i="28"/>
  <c r="I205" i="28"/>
  <c r="N206" i="28"/>
  <c r="P205" i="28"/>
  <c r="N205" i="27"/>
  <c r="L205" i="27"/>
  <c r="J204" i="27"/>
  <c r="K204" i="27" s="1"/>
  <c r="P204" i="27"/>
  <c r="N201" i="26"/>
  <c r="P200" i="26"/>
  <c r="B209" i="25"/>
  <c r="BJ208" i="25"/>
  <c r="J205" i="26" l="1"/>
  <c r="K205" i="26" s="1"/>
  <c r="I205" i="26"/>
  <c r="L206" i="26"/>
  <c r="N207" i="28"/>
  <c r="J206" i="28"/>
  <c r="K206" i="28" s="1"/>
  <c r="L207" i="28"/>
  <c r="I206" i="28"/>
  <c r="P206" i="28"/>
  <c r="J205" i="27"/>
  <c r="K205" i="27" s="1"/>
  <c r="L206" i="27"/>
  <c r="N206" i="27"/>
  <c r="P205" i="27"/>
  <c r="N202" i="26"/>
  <c r="P201" i="26"/>
  <c r="B210" i="25"/>
  <c r="BJ209" i="25"/>
  <c r="AL65" i="10"/>
  <c r="AL65" i="8"/>
  <c r="I206" i="26" l="1"/>
  <c r="J206" i="26"/>
  <c r="K206" i="26" s="1"/>
  <c r="L207" i="26"/>
  <c r="L208" i="28"/>
  <c r="I207" i="28"/>
  <c r="J207" i="28"/>
  <c r="K207" i="28" s="1"/>
  <c r="N208" i="28"/>
  <c r="P207" i="28"/>
  <c r="N207" i="27"/>
  <c r="P206" i="27"/>
  <c r="L207" i="27"/>
  <c r="J206" i="27"/>
  <c r="K206" i="27" s="1"/>
  <c r="N203" i="26"/>
  <c r="P202" i="26"/>
  <c r="B211" i="25"/>
  <c r="BJ210" i="25"/>
  <c r="I207" i="26" l="1"/>
  <c r="J207" i="26"/>
  <c r="K207" i="26" s="1"/>
  <c r="L208" i="26"/>
  <c r="N209" i="28"/>
  <c r="P208" i="28"/>
  <c r="J208" i="28"/>
  <c r="K208" i="28" s="1"/>
  <c r="L209" i="28"/>
  <c r="I208" i="28"/>
  <c r="J207" i="27"/>
  <c r="K207" i="27" s="1"/>
  <c r="L208" i="27"/>
  <c r="N208" i="27"/>
  <c r="P208" i="27" s="1"/>
  <c r="P207" i="27"/>
  <c r="N204" i="26"/>
  <c r="P203" i="26"/>
  <c r="B212" i="25"/>
  <c r="BJ211" i="25"/>
  <c r="I208" i="26" l="1"/>
  <c r="J208" i="26"/>
  <c r="K208" i="26" s="1"/>
  <c r="L209" i="26"/>
  <c r="J209" i="28"/>
  <c r="K209" i="28" s="1"/>
  <c r="L210" i="28"/>
  <c r="I209" i="28"/>
  <c r="N210" i="28"/>
  <c r="P209" i="28"/>
  <c r="N209" i="27"/>
  <c r="L209" i="27"/>
  <c r="J208" i="27"/>
  <c r="K208" i="27" s="1"/>
  <c r="N205" i="26"/>
  <c r="P205" i="26"/>
  <c r="P204" i="26"/>
  <c r="B213" i="25"/>
  <c r="BJ212" i="25"/>
  <c r="AL66" i="10"/>
  <c r="AK69" i="10" s="1"/>
  <c r="AL66" i="8"/>
  <c r="AK69" i="8" s="1"/>
  <c r="I209" i="26" l="1"/>
  <c r="J209" i="26"/>
  <c r="K209" i="26" s="1"/>
  <c r="L210" i="26"/>
  <c r="N211" i="28"/>
  <c r="P211" i="28"/>
  <c r="P210" i="28"/>
  <c r="J210" i="28"/>
  <c r="K210" i="28" s="1"/>
  <c r="L211" i="28"/>
  <c r="I210" i="28"/>
  <c r="J209" i="27"/>
  <c r="K209" i="27" s="1"/>
  <c r="L210" i="27"/>
  <c r="N210" i="27"/>
  <c r="P209" i="27"/>
  <c r="N206" i="26"/>
  <c r="B214" i="25"/>
  <c r="BJ213" i="25"/>
  <c r="I210" i="26" l="1"/>
  <c r="J210" i="26"/>
  <c r="K210" i="26" s="1"/>
  <c r="L211" i="26"/>
  <c r="J211" i="28"/>
  <c r="K211" i="28" s="1"/>
  <c r="L212" i="28"/>
  <c r="I211" i="28"/>
  <c r="N212" i="28"/>
  <c r="N211" i="27"/>
  <c r="P210" i="27"/>
  <c r="L211" i="27"/>
  <c r="J210" i="27"/>
  <c r="K210" i="27" s="1"/>
  <c r="N207" i="26"/>
  <c r="P206" i="26"/>
  <c r="B215" i="25"/>
  <c r="BJ214" i="25"/>
  <c r="I211" i="26" l="1"/>
  <c r="J211" i="26"/>
  <c r="K211" i="26" s="1"/>
  <c r="L212" i="26"/>
  <c r="N213" i="28"/>
  <c r="P212" i="28"/>
  <c r="J212" i="28"/>
  <c r="K212" i="28" s="1"/>
  <c r="I212" i="28"/>
  <c r="L213" i="28"/>
  <c r="J211" i="27"/>
  <c r="K211" i="27" s="1"/>
  <c r="L212" i="27"/>
  <c r="N212" i="27"/>
  <c r="P211" i="27"/>
  <c r="N208" i="26"/>
  <c r="P207" i="26"/>
  <c r="B216" i="25"/>
  <c r="BJ215" i="25"/>
  <c r="J212" i="26" l="1"/>
  <c r="K212" i="26" s="1"/>
  <c r="I212" i="26"/>
  <c r="L213" i="26"/>
  <c r="N214" i="28"/>
  <c r="J213" i="28"/>
  <c r="K213" i="28" s="1"/>
  <c r="L214" i="28"/>
  <c r="I213" i="28"/>
  <c r="P213" i="28"/>
  <c r="N213" i="27"/>
  <c r="L213" i="27"/>
  <c r="J212" i="27"/>
  <c r="K212" i="27" s="1"/>
  <c r="P212" i="27"/>
  <c r="N209" i="26"/>
  <c r="P209" i="26"/>
  <c r="P208" i="26"/>
  <c r="B217" i="25"/>
  <c r="BJ216" i="25"/>
  <c r="I213" i="26" l="1"/>
  <c r="J213" i="26"/>
  <c r="K213" i="26" s="1"/>
  <c r="L214" i="26"/>
  <c r="J214" i="28"/>
  <c r="K214" i="28" s="1"/>
  <c r="L215" i="28"/>
  <c r="I214" i="28"/>
  <c r="N215" i="28"/>
  <c r="P215" i="28" s="1"/>
  <c r="P214" i="28"/>
  <c r="J213" i="27"/>
  <c r="K213" i="27" s="1"/>
  <c r="L214" i="27"/>
  <c r="N214" i="27"/>
  <c r="P213" i="27"/>
  <c r="N210" i="26"/>
  <c r="B218" i="25"/>
  <c r="BJ217" i="25"/>
  <c r="I214" i="26" l="1"/>
  <c r="J214" i="26"/>
  <c r="K214" i="26" s="1"/>
  <c r="L215" i="26"/>
  <c r="L216" i="28"/>
  <c r="I215" i="28"/>
  <c r="J215" i="28"/>
  <c r="K215" i="28" s="1"/>
  <c r="N216" i="28"/>
  <c r="L215" i="27"/>
  <c r="J214" i="27"/>
  <c r="K214" i="27" s="1"/>
  <c r="N215" i="27"/>
  <c r="P215" i="27" s="1"/>
  <c r="P214" i="27"/>
  <c r="N211" i="26"/>
  <c r="P210" i="26"/>
  <c r="B219" i="25"/>
  <c r="BJ218" i="25"/>
  <c r="I215" i="26" l="1"/>
  <c r="J215" i="26"/>
  <c r="K215" i="26" s="1"/>
  <c r="L216" i="26"/>
  <c r="N217" i="28"/>
  <c r="P216" i="28"/>
  <c r="J216" i="28"/>
  <c r="K216" i="28" s="1"/>
  <c r="L217" i="28"/>
  <c r="I216" i="28"/>
  <c r="N216" i="27"/>
  <c r="J215" i="27"/>
  <c r="K215" i="27" s="1"/>
  <c r="L216" i="27"/>
  <c r="N212" i="26"/>
  <c r="P211" i="26"/>
  <c r="B220" i="25"/>
  <c r="BJ219" i="25"/>
  <c r="I216" i="26" l="1"/>
  <c r="J216" i="26"/>
  <c r="K216" i="26" s="1"/>
  <c r="L217" i="26"/>
  <c r="J217" i="28"/>
  <c r="K217" i="28" s="1"/>
  <c r="L218" i="28"/>
  <c r="I217" i="28"/>
  <c r="N218" i="28"/>
  <c r="P218" i="28" s="1"/>
  <c r="P217" i="28"/>
  <c r="L217" i="27"/>
  <c r="J216" i="27"/>
  <c r="K216" i="27" s="1"/>
  <c r="N217" i="27"/>
  <c r="P216" i="27"/>
  <c r="N213" i="26"/>
  <c r="P213" i="26"/>
  <c r="P212" i="26"/>
  <c r="B221" i="25"/>
  <c r="BJ220" i="25"/>
  <c r="I217" i="26" l="1"/>
  <c r="J217" i="26"/>
  <c r="K217" i="26" s="1"/>
  <c r="L218" i="26"/>
  <c r="J218" i="28"/>
  <c r="K218" i="28" s="1"/>
  <c r="I218" i="28"/>
  <c r="L219" i="28"/>
  <c r="N219" i="28"/>
  <c r="N218" i="27"/>
  <c r="P217" i="27"/>
  <c r="J217" i="27"/>
  <c r="K217" i="27" s="1"/>
  <c r="L218" i="27"/>
  <c r="N214" i="26"/>
  <c r="B222" i="25"/>
  <c r="BJ221" i="25"/>
  <c r="I218" i="26" l="1"/>
  <c r="J218" i="26"/>
  <c r="K218" i="26" s="1"/>
  <c r="L219" i="26"/>
  <c r="N220" i="28"/>
  <c r="P219" i="28"/>
  <c r="J219" i="28"/>
  <c r="K219" i="28" s="1"/>
  <c r="I219" i="28"/>
  <c r="L220" i="28"/>
  <c r="L219" i="27"/>
  <c r="J218" i="27"/>
  <c r="K218" i="27" s="1"/>
  <c r="N219" i="27"/>
  <c r="P219" i="27"/>
  <c r="P218" i="27"/>
  <c r="N215" i="26"/>
  <c r="P214" i="26"/>
  <c r="B223" i="25"/>
  <c r="BJ222" i="25"/>
  <c r="J219" i="26" l="1"/>
  <c r="K219" i="26" s="1"/>
  <c r="I219" i="26"/>
  <c r="L220" i="26"/>
  <c r="N221" i="28"/>
  <c r="J220" i="28"/>
  <c r="K220" i="28" s="1"/>
  <c r="I220" i="28"/>
  <c r="L221" i="28"/>
  <c r="P220" i="28"/>
  <c r="N220" i="27"/>
  <c r="J219" i="27"/>
  <c r="K219" i="27" s="1"/>
  <c r="L220" i="27"/>
  <c r="N216" i="26"/>
  <c r="P216" i="26"/>
  <c r="P215" i="26"/>
  <c r="B224" i="25"/>
  <c r="BJ223" i="25"/>
  <c r="I220" i="26" l="1"/>
  <c r="J220" i="26"/>
  <c r="K220" i="26" s="1"/>
  <c r="L221" i="26"/>
  <c r="N222" i="28"/>
  <c r="J221" i="28"/>
  <c r="K221" i="28" s="1"/>
  <c r="I221" i="28"/>
  <c r="L222" i="28"/>
  <c r="P221" i="28"/>
  <c r="J220" i="27"/>
  <c r="K220" i="27" s="1"/>
  <c r="L221" i="27"/>
  <c r="N221" i="27"/>
  <c r="P220" i="27"/>
  <c r="N217" i="26"/>
  <c r="P217" i="26"/>
  <c r="B225" i="25"/>
  <c r="BJ224" i="25"/>
  <c r="I221" i="26" l="1"/>
  <c r="J221" i="26"/>
  <c r="K221" i="26" s="1"/>
  <c r="L222" i="26"/>
  <c r="N223" i="28"/>
  <c r="J222" i="28"/>
  <c r="K222" i="28" s="1"/>
  <c r="I222" i="28"/>
  <c r="L223" i="28"/>
  <c r="P222" i="28"/>
  <c r="N222" i="27"/>
  <c r="L222" i="27"/>
  <c r="J221" i="27"/>
  <c r="K221" i="27" s="1"/>
  <c r="P221" i="27"/>
  <c r="N218" i="26"/>
  <c r="P218" i="26"/>
  <c r="B226" i="25"/>
  <c r="BJ225" i="25"/>
  <c r="J222" i="26" l="1"/>
  <c r="K222" i="26" s="1"/>
  <c r="I222" i="26"/>
  <c r="L223" i="26"/>
  <c r="N224" i="28"/>
  <c r="J223" i="28"/>
  <c r="K223" i="28" s="1"/>
  <c r="I223" i="28"/>
  <c r="L224" i="28"/>
  <c r="P223" i="28"/>
  <c r="J222" i="27"/>
  <c r="K222" i="27" s="1"/>
  <c r="L223" i="27"/>
  <c r="N223" i="27"/>
  <c r="P223" i="27" s="1"/>
  <c r="P222" i="27"/>
  <c r="N219" i="26"/>
  <c r="P219" i="26"/>
  <c r="B227" i="25"/>
  <c r="BJ226" i="25"/>
  <c r="I223" i="26" l="1"/>
  <c r="J223" i="26"/>
  <c r="K223" i="26" s="1"/>
  <c r="L224" i="26"/>
  <c r="N225" i="28"/>
  <c r="J224" i="28"/>
  <c r="K224" i="28" s="1"/>
  <c r="I224" i="28"/>
  <c r="L225" i="28"/>
  <c r="P224" i="28"/>
  <c r="L224" i="27"/>
  <c r="J223" i="27"/>
  <c r="K223" i="27" s="1"/>
  <c r="N224" i="27"/>
  <c r="N220" i="26"/>
  <c r="P220" i="26"/>
  <c r="B228" i="25"/>
  <c r="BJ227" i="25"/>
  <c r="I224" i="26" l="1"/>
  <c r="J224" i="26"/>
  <c r="K224" i="26" s="1"/>
  <c r="L225" i="26"/>
  <c r="J225" i="28"/>
  <c r="K225" i="28" s="1"/>
  <c r="I225" i="28"/>
  <c r="L226" i="28"/>
  <c r="N226" i="28"/>
  <c r="P225" i="28"/>
  <c r="N225" i="27"/>
  <c r="P224" i="27"/>
  <c r="J224" i="27"/>
  <c r="K224" i="27" s="1"/>
  <c r="L225" i="27"/>
  <c r="N221" i="26"/>
  <c r="P221" i="26"/>
  <c r="B229" i="25"/>
  <c r="BJ228" i="25"/>
  <c r="J225" i="26" l="1"/>
  <c r="K225" i="26" s="1"/>
  <c r="I225" i="26"/>
  <c r="L226" i="26"/>
  <c r="J226" i="28"/>
  <c r="K226" i="28" s="1"/>
  <c r="I226" i="28"/>
  <c r="L227" i="28"/>
  <c r="N227" i="28"/>
  <c r="P226" i="28"/>
  <c r="J225" i="27"/>
  <c r="K225" i="27" s="1"/>
  <c r="L226" i="27"/>
  <c r="N226" i="27"/>
  <c r="P225" i="27"/>
  <c r="N222" i="26"/>
  <c r="P222" i="26"/>
  <c r="B230" i="25"/>
  <c r="BJ229" i="25"/>
  <c r="I226" i="26" l="1"/>
  <c r="J226" i="26"/>
  <c r="K226" i="26" s="1"/>
  <c r="L227" i="26"/>
  <c r="N228" i="28"/>
  <c r="P227" i="28"/>
  <c r="J227" i="28"/>
  <c r="K227" i="28" s="1"/>
  <c r="I227" i="28"/>
  <c r="L228" i="28"/>
  <c r="N227" i="27"/>
  <c r="P227" i="27" s="1"/>
  <c r="L227" i="27"/>
  <c r="J226" i="27"/>
  <c r="K226" i="27" s="1"/>
  <c r="P226" i="27"/>
  <c r="N223" i="26"/>
  <c r="P223" i="26"/>
  <c r="B231" i="25"/>
  <c r="BJ230" i="25"/>
  <c r="I227" i="26" l="1"/>
  <c r="J227" i="26"/>
  <c r="K227" i="26" s="1"/>
  <c r="L228" i="26"/>
  <c r="N229" i="28"/>
  <c r="J228" i="28"/>
  <c r="K228" i="28" s="1"/>
  <c r="I228" i="28"/>
  <c r="L229" i="28"/>
  <c r="P228" i="28"/>
  <c r="J227" i="27"/>
  <c r="K227" i="27" s="1"/>
  <c r="L228" i="27"/>
  <c r="N228" i="27"/>
  <c r="N224" i="26"/>
  <c r="P224" i="26"/>
  <c r="B232" i="25"/>
  <c r="BJ231" i="25"/>
  <c r="I228" i="26" l="1"/>
  <c r="J228" i="26"/>
  <c r="K228" i="26" s="1"/>
  <c r="L229" i="26"/>
  <c r="J229" i="28"/>
  <c r="K229" i="28" s="1"/>
  <c r="I229" i="28"/>
  <c r="L230" i="28"/>
  <c r="N230" i="28"/>
  <c r="P230" i="28" s="1"/>
  <c r="P229" i="28"/>
  <c r="J228" i="27"/>
  <c r="K228" i="27" s="1"/>
  <c r="L229" i="27"/>
  <c r="N229" i="27"/>
  <c r="P228" i="27"/>
  <c r="N225" i="26"/>
  <c r="P225" i="26"/>
  <c r="B233" i="25"/>
  <c r="BJ232" i="25"/>
  <c r="J229" i="26" l="1"/>
  <c r="K229" i="26" s="1"/>
  <c r="I229" i="26"/>
  <c r="L230" i="26"/>
  <c r="N231" i="28"/>
  <c r="J230" i="28"/>
  <c r="K230" i="28" s="1"/>
  <c r="I230" i="28"/>
  <c r="L231" i="28"/>
  <c r="N230" i="27"/>
  <c r="P229" i="27"/>
  <c r="L230" i="27"/>
  <c r="J229" i="27"/>
  <c r="K229" i="27" s="1"/>
  <c r="N226" i="26"/>
  <c r="P226" i="26"/>
  <c r="B234" i="25"/>
  <c r="BJ233" i="25"/>
  <c r="I230" i="26" l="1"/>
  <c r="J230" i="26"/>
  <c r="K230" i="26" s="1"/>
  <c r="L231" i="26"/>
  <c r="N232" i="28"/>
  <c r="J231" i="28"/>
  <c r="K231" i="28" s="1"/>
  <c r="I231" i="28"/>
  <c r="L232" i="28"/>
  <c r="P231" i="28"/>
  <c r="J230" i="27"/>
  <c r="K230" i="27" s="1"/>
  <c r="L231" i="27"/>
  <c r="P231" i="27"/>
  <c r="N231" i="27"/>
  <c r="P230" i="27"/>
  <c r="N227" i="26"/>
  <c r="P227" i="26"/>
  <c r="B235" i="25"/>
  <c r="BJ234" i="25"/>
  <c r="I231" i="26" l="1"/>
  <c r="J231" i="26"/>
  <c r="K231" i="26" s="1"/>
  <c r="L232" i="26"/>
  <c r="N233" i="28"/>
  <c r="J232" i="28"/>
  <c r="K232" i="28" s="1"/>
  <c r="I232" i="28"/>
  <c r="L233" i="28"/>
  <c r="P232" i="28"/>
  <c r="L232" i="27"/>
  <c r="J231" i="27"/>
  <c r="K231" i="27" s="1"/>
  <c r="N232" i="27"/>
  <c r="N228" i="26"/>
  <c r="P228" i="26"/>
  <c r="B236" i="25"/>
  <c r="BJ235" i="25"/>
  <c r="J232" i="26" l="1"/>
  <c r="K232" i="26" s="1"/>
  <c r="I232" i="26"/>
  <c r="L233" i="26"/>
  <c r="N234" i="28"/>
  <c r="J233" i="28"/>
  <c r="K233" i="28" s="1"/>
  <c r="I233" i="28"/>
  <c r="L234" i="28"/>
  <c r="P233" i="28"/>
  <c r="N233" i="27"/>
  <c r="P232" i="27"/>
  <c r="J232" i="27"/>
  <c r="K232" i="27" s="1"/>
  <c r="L233" i="27"/>
  <c r="N229" i="26"/>
  <c r="P229" i="26"/>
  <c r="B237" i="25"/>
  <c r="BJ236" i="25"/>
  <c r="I233" i="26" l="1"/>
  <c r="J233" i="26"/>
  <c r="K233" i="26" s="1"/>
  <c r="L234" i="26"/>
  <c r="J234" i="28"/>
  <c r="K234" i="28" s="1"/>
  <c r="I234" i="28"/>
  <c r="L235" i="28"/>
  <c r="N235" i="28"/>
  <c r="P234" i="28"/>
  <c r="J233" i="27"/>
  <c r="K233" i="27" s="1"/>
  <c r="L234" i="27"/>
  <c r="N234" i="27"/>
  <c r="P233" i="27"/>
  <c r="N230" i="26"/>
  <c r="P230" i="26"/>
  <c r="B238" i="25"/>
  <c r="BJ237" i="25"/>
  <c r="I234" i="26" l="1"/>
  <c r="J234" i="26"/>
  <c r="K234" i="26" s="1"/>
  <c r="L235" i="26"/>
  <c r="N236" i="28"/>
  <c r="P235" i="28"/>
  <c r="J235" i="28"/>
  <c r="K235" i="28" s="1"/>
  <c r="I235" i="28"/>
  <c r="L236" i="28"/>
  <c r="N235" i="27"/>
  <c r="P235" i="27" s="1"/>
  <c r="L235" i="27"/>
  <c r="J234" i="27"/>
  <c r="K234" i="27" s="1"/>
  <c r="P234" i="27"/>
  <c r="N231" i="26"/>
  <c r="P231" i="26"/>
  <c r="B239" i="25"/>
  <c r="BJ238" i="25"/>
  <c r="J235" i="26" l="1"/>
  <c r="K235" i="26" s="1"/>
  <c r="I235" i="26"/>
  <c r="L236" i="26"/>
  <c r="J236" i="28"/>
  <c r="K236" i="28" s="1"/>
  <c r="I236" i="28"/>
  <c r="L237" i="28"/>
  <c r="N237" i="28"/>
  <c r="P236" i="28"/>
  <c r="J235" i="27"/>
  <c r="K235" i="27" s="1"/>
  <c r="L236" i="27"/>
  <c r="N236" i="27"/>
  <c r="N232" i="26"/>
  <c r="P232" i="26"/>
  <c r="B240" i="25"/>
  <c r="BJ239" i="25"/>
  <c r="I236" i="26" l="1"/>
  <c r="J236" i="26"/>
  <c r="K236" i="26" s="1"/>
  <c r="L237" i="26"/>
  <c r="J237" i="28"/>
  <c r="K237" i="28" s="1"/>
  <c r="I237" i="28"/>
  <c r="L238" i="28"/>
  <c r="N238" i="28"/>
  <c r="P237" i="28"/>
  <c r="J236" i="27"/>
  <c r="K236" i="27" s="1"/>
  <c r="L237" i="27"/>
  <c r="N237" i="27"/>
  <c r="P236" i="27"/>
  <c r="N233" i="26"/>
  <c r="P233" i="26"/>
  <c r="B241" i="25"/>
  <c r="BJ240" i="25"/>
  <c r="I237" i="26" l="1"/>
  <c r="J237" i="26"/>
  <c r="K237" i="26" s="1"/>
  <c r="L238" i="26"/>
  <c r="N239" i="28"/>
  <c r="P238" i="28"/>
  <c r="J238" i="28"/>
  <c r="K238" i="28" s="1"/>
  <c r="I238" i="28"/>
  <c r="L239" i="28"/>
  <c r="N238" i="27"/>
  <c r="P237" i="27"/>
  <c r="L238" i="27"/>
  <c r="J237" i="27"/>
  <c r="K237" i="27" s="1"/>
  <c r="N234" i="26"/>
  <c r="B242" i="25"/>
  <c r="BJ241" i="25"/>
  <c r="I238" i="26" l="1"/>
  <c r="J238" i="26"/>
  <c r="K238" i="26" s="1"/>
  <c r="L239" i="26"/>
  <c r="J239" i="28"/>
  <c r="K239" i="28" s="1"/>
  <c r="I239" i="28"/>
  <c r="L240" i="28"/>
  <c r="N240" i="28"/>
  <c r="P239" i="28"/>
  <c r="J238" i="27"/>
  <c r="K238" i="27" s="1"/>
  <c r="L239" i="27"/>
  <c r="N239" i="27"/>
  <c r="P238" i="27"/>
  <c r="N235" i="26"/>
  <c r="P235" i="26"/>
  <c r="P234" i="26"/>
  <c r="B243" i="25"/>
  <c r="BJ242" i="25"/>
  <c r="J239" i="26" l="1"/>
  <c r="K239" i="26" s="1"/>
  <c r="I239" i="26"/>
  <c r="L240" i="26"/>
  <c r="J240" i="28"/>
  <c r="K240" i="28" s="1"/>
  <c r="I240" i="28"/>
  <c r="L241" i="28"/>
  <c r="N241" i="28"/>
  <c r="P240" i="28"/>
  <c r="N240" i="27"/>
  <c r="L240" i="27"/>
  <c r="J239" i="27"/>
  <c r="K239" i="27" s="1"/>
  <c r="P239" i="27"/>
  <c r="N236" i="26"/>
  <c r="B244" i="25"/>
  <c r="BJ243" i="25"/>
  <c r="I240" i="26" l="1"/>
  <c r="J240" i="26"/>
  <c r="K240" i="26" s="1"/>
  <c r="L241" i="26"/>
  <c r="N242" i="28"/>
  <c r="P241" i="28"/>
  <c r="J241" i="28"/>
  <c r="K241" i="28" s="1"/>
  <c r="I241" i="28"/>
  <c r="L242" i="28"/>
  <c r="J240" i="27"/>
  <c r="K240" i="27" s="1"/>
  <c r="L241" i="27"/>
  <c r="N241" i="27"/>
  <c r="P240" i="27"/>
  <c r="N237" i="26"/>
  <c r="P237" i="26"/>
  <c r="P236" i="26"/>
  <c r="B245" i="25"/>
  <c r="BJ244" i="25"/>
  <c r="I241" i="26" l="1"/>
  <c r="J241" i="26"/>
  <c r="K241" i="26" s="1"/>
  <c r="L242" i="26"/>
  <c r="J242" i="28"/>
  <c r="K242" i="28" s="1"/>
  <c r="I242" i="28"/>
  <c r="L243" i="28"/>
  <c r="N243" i="28"/>
  <c r="P243" i="28" s="1"/>
  <c r="P242" i="28"/>
  <c r="P242" i="27"/>
  <c r="N242" i="27"/>
  <c r="P241" i="27"/>
  <c r="J241" i="27"/>
  <c r="K241" i="27" s="1"/>
  <c r="L242" i="27"/>
  <c r="N238" i="26"/>
  <c r="P238" i="26"/>
  <c r="B246" i="25"/>
  <c r="BJ245" i="25"/>
  <c r="J242" i="26" l="1"/>
  <c r="K242" i="26" s="1"/>
  <c r="I242" i="26"/>
  <c r="L243" i="26"/>
  <c r="N244" i="28"/>
  <c r="J243" i="28"/>
  <c r="K243" i="28" s="1"/>
  <c r="I243" i="28"/>
  <c r="L244" i="28"/>
  <c r="L243" i="27"/>
  <c r="J242" i="27"/>
  <c r="K242" i="27" s="1"/>
  <c r="N243" i="27"/>
  <c r="P243" i="27"/>
  <c r="N239" i="26"/>
  <c r="P239" i="26"/>
  <c r="B247" i="25"/>
  <c r="BJ246" i="25"/>
  <c r="I243" i="26" l="1"/>
  <c r="J243" i="26"/>
  <c r="K243" i="26" s="1"/>
  <c r="L244" i="26"/>
  <c r="J244" i="28"/>
  <c r="K244" i="28" s="1"/>
  <c r="I244" i="28"/>
  <c r="L245" i="28"/>
  <c r="N245" i="28"/>
  <c r="P244" i="28"/>
  <c r="N244" i="27"/>
  <c r="J243" i="27"/>
  <c r="K243" i="27" s="1"/>
  <c r="L244" i="27"/>
  <c r="N240" i="26"/>
  <c r="B248" i="25"/>
  <c r="BJ247" i="25"/>
  <c r="I244" i="26" l="1"/>
  <c r="J244" i="26"/>
  <c r="K244" i="26" s="1"/>
  <c r="L245" i="26"/>
  <c r="N246" i="28"/>
  <c r="P245" i="28"/>
  <c r="J245" i="28"/>
  <c r="K245" i="28" s="1"/>
  <c r="I245" i="28"/>
  <c r="L246" i="28"/>
  <c r="J244" i="27"/>
  <c r="K244" i="27" s="1"/>
  <c r="L245" i="27"/>
  <c r="N245" i="27"/>
  <c r="P244" i="27"/>
  <c r="N241" i="26"/>
  <c r="P241" i="26"/>
  <c r="P240" i="26"/>
  <c r="B249" i="25"/>
  <c r="BJ248" i="25"/>
  <c r="I245" i="26" l="1"/>
  <c r="J245" i="26"/>
  <c r="K245" i="26" s="1"/>
  <c r="L246" i="26"/>
  <c r="J246" i="28"/>
  <c r="K246" i="28" s="1"/>
  <c r="I246" i="28"/>
  <c r="L247" i="28"/>
  <c r="N247" i="28"/>
  <c r="P246" i="28"/>
  <c r="N246" i="27"/>
  <c r="P245" i="27"/>
  <c r="L246" i="27"/>
  <c r="J245" i="27"/>
  <c r="K245" i="27" s="1"/>
  <c r="N242" i="26"/>
  <c r="B250" i="25"/>
  <c r="BJ249" i="25"/>
  <c r="J246" i="26" l="1"/>
  <c r="K246" i="26" s="1"/>
  <c r="I246" i="26"/>
  <c r="L247" i="26"/>
  <c r="J247" i="28"/>
  <c r="K247" i="28" s="1"/>
  <c r="I247" i="28"/>
  <c r="L248" i="28"/>
  <c r="N248" i="28"/>
  <c r="P247" i="28"/>
  <c r="J246" i="27"/>
  <c r="K246" i="27" s="1"/>
  <c r="L247" i="27"/>
  <c r="N247" i="27"/>
  <c r="P246" i="27"/>
  <c r="N243" i="26"/>
  <c r="P242" i="26"/>
  <c r="B251" i="25"/>
  <c r="BJ250" i="25"/>
  <c r="I247" i="26" l="1"/>
  <c r="J247" i="26"/>
  <c r="K247" i="26" s="1"/>
  <c r="L248" i="26"/>
  <c r="J248" i="28"/>
  <c r="K248" i="28" s="1"/>
  <c r="I248" i="28"/>
  <c r="L249" i="28"/>
  <c r="N249" i="28"/>
  <c r="P249" i="28" s="1"/>
  <c r="P248" i="28"/>
  <c r="N248" i="27"/>
  <c r="P247" i="27"/>
  <c r="L248" i="27"/>
  <c r="J247" i="27"/>
  <c r="K247" i="27" s="1"/>
  <c r="N244" i="26"/>
  <c r="P244" i="26"/>
  <c r="P243" i="26"/>
  <c r="B252" i="25"/>
  <c r="BJ251" i="25"/>
  <c r="I248" i="26" l="1"/>
  <c r="J248" i="26"/>
  <c r="K248" i="26" s="1"/>
  <c r="L249" i="26"/>
  <c r="N250" i="28"/>
  <c r="J249" i="28"/>
  <c r="K249" i="28" s="1"/>
  <c r="I249" i="28"/>
  <c r="L250" i="28"/>
  <c r="J248" i="27"/>
  <c r="K248" i="27" s="1"/>
  <c r="L249" i="27"/>
  <c r="N249" i="27"/>
  <c r="P248" i="27"/>
  <c r="N245" i="26"/>
  <c r="P245" i="26"/>
  <c r="B253" i="25"/>
  <c r="BJ252" i="25"/>
  <c r="J249" i="26" l="1"/>
  <c r="K249" i="26" s="1"/>
  <c r="I249" i="26"/>
  <c r="L250" i="26"/>
  <c r="N251" i="28"/>
  <c r="J250" i="28"/>
  <c r="K250" i="28" s="1"/>
  <c r="I250" i="28"/>
  <c r="L251" i="28"/>
  <c r="P250" i="28"/>
  <c r="N250" i="27"/>
  <c r="P249" i="27"/>
  <c r="J249" i="27"/>
  <c r="K249" i="27" s="1"/>
  <c r="L250" i="27"/>
  <c r="N246" i="26"/>
  <c r="P246" i="26"/>
  <c r="B254" i="25"/>
  <c r="BJ253" i="25"/>
  <c r="I250" i="26" l="1"/>
  <c r="J250" i="26"/>
  <c r="K250" i="26" s="1"/>
  <c r="L251" i="26"/>
  <c r="N252" i="28"/>
  <c r="O3" i="28" s="1" a="1"/>
  <c r="J251" i="28"/>
  <c r="K251" i="28" s="1"/>
  <c r="I251" i="28"/>
  <c r="L252" i="28"/>
  <c r="P251" i="28"/>
  <c r="L251" i="27"/>
  <c r="J250" i="27"/>
  <c r="K250" i="27" s="1"/>
  <c r="N251" i="27"/>
  <c r="P251" i="27"/>
  <c r="P250" i="27"/>
  <c r="N247" i="26"/>
  <c r="B255" i="25"/>
  <c r="BJ254" i="25"/>
  <c r="I251" i="26" l="1"/>
  <c r="J251" i="26"/>
  <c r="K251" i="26" s="1"/>
  <c r="L252" i="26"/>
  <c r="O248" i="28"/>
  <c r="O240" i="28"/>
  <c r="O232" i="28"/>
  <c r="O224" i="28"/>
  <c r="O216" i="28"/>
  <c r="O208" i="28"/>
  <c r="O200" i="28"/>
  <c r="O192" i="28"/>
  <c r="O184" i="28"/>
  <c r="O176" i="28"/>
  <c r="O168" i="28"/>
  <c r="O160" i="28"/>
  <c r="O152" i="28"/>
  <c r="O144" i="28"/>
  <c r="O136" i="28"/>
  <c r="O128" i="28"/>
  <c r="O120" i="28"/>
  <c r="O112" i="28"/>
  <c r="O104" i="28"/>
  <c r="O96" i="28"/>
  <c r="O88" i="28"/>
  <c r="O80" i="28"/>
  <c r="O72" i="28"/>
  <c r="O64" i="28"/>
  <c r="O56" i="28"/>
  <c r="O245" i="28"/>
  <c r="O236" i="28"/>
  <c r="O227" i="28"/>
  <c r="O218" i="28"/>
  <c r="O209" i="28"/>
  <c r="O199" i="28"/>
  <c r="O190" i="28"/>
  <c r="O181" i="28"/>
  <c r="O172" i="28"/>
  <c r="O163" i="28"/>
  <c r="O154" i="28"/>
  <c r="O145" i="28"/>
  <c r="O135" i="28"/>
  <c r="O126" i="28"/>
  <c r="O117" i="28"/>
  <c r="O108" i="28"/>
  <c r="O99" i="28"/>
  <c r="O90" i="28"/>
  <c r="O81" i="28"/>
  <c r="O71" i="28"/>
  <c r="O62" i="28"/>
  <c r="O53" i="28"/>
  <c r="O45" i="28"/>
  <c r="O37" i="28"/>
  <c r="O29" i="28"/>
  <c r="O21" i="28"/>
  <c r="Q21" i="28" s="1"/>
  <c r="O13" i="28"/>
  <c r="Q13" i="28" s="1"/>
  <c r="O5" i="28"/>
  <c r="Q5" i="28" s="1"/>
  <c r="O244" i="28"/>
  <c r="O235" i="28"/>
  <c r="O226" i="28"/>
  <c r="O217" i="28"/>
  <c r="O207" i="28"/>
  <c r="O198" i="28"/>
  <c r="O189" i="28"/>
  <c r="O180" i="28"/>
  <c r="O171" i="28"/>
  <c r="O162" i="28"/>
  <c r="O153" i="28"/>
  <c r="O143" i="28"/>
  <c r="O134" i="28"/>
  <c r="O125" i="28"/>
  <c r="O116" i="28"/>
  <c r="O107" i="28"/>
  <c r="O98" i="28"/>
  <c r="O89" i="28"/>
  <c r="O79" i="28"/>
  <c r="O70" i="28"/>
  <c r="O61" i="28"/>
  <c r="O52" i="28"/>
  <c r="O44" i="28"/>
  <c r="O36" i="28"/>
  <c r="O28" i="28"/>
  <c r="O20" i="28"/>
  <c r="Q20" i="28" s="1"/>
  <c r="O12" i="28"/>
  <c r="Q12" i="28" s="1"/>
  <c r="O4" i="28"/>
  <c r="Q4" i="28" s="1"/>
  <c r="O238" i="28"/>
  <c r="O220" i="28"/>
  <c r="O202" i="28"/>
  <c r="O183" i="28"/>
  <c r="O156" i="28"/>
  <c r="O129" i="28"/>
  <c r="O101" i="28"/>
  <c r="O74" i="28"/>
  <c r="O47" i="28"/>
  <c r="O23" i="28"/>
  <c r="O252" i="28"/>
  <c r="O243" i="28"/>
  <c r="O234" i="28"/>
  <c r="O225" i="28"/>
  <c r="O215" i="28"/>
  <c r="O206" i="28"/>
  <c r="O197" i="28"/>
  <c r="O188" i="28"/>
  <c r="O179" i="28"/>
  <c r="O170" i="28"/>
  <c r="O161" i="28"/>
  <c r="O151" i="28"/>
  <c r="O142" i="28"/>
  <c r="O133" i="28"/>
  <c r="O124" i="28"/>
  <c r="O115" i="28"/>
  <c r="O106" i="28"/>
  <c r="O97" i="28"/>
  <c r="O87" i="28"/>
  <c r="O78" i="28"/>
  <c r="O69" i="28"/>
  <c r="O60" i="28"/>
  <c r="O51" i="28"/>
  <c r="O43" i="28"/>
  <c r="O35" i="28"/>
  <c r="O27" i="28"/>
  <c r="O19" i="28"/>
  <c r="Q19" i="28" s="1"/>
  <c r="O11" i="28"/>
  <c r="Q11" i="28" s="1"/>
  <c r="O3" i="28"/>
  <c r="O251" i="28"/>
  <c r="O242" i="28"/>
  <c r="O233" i="28"/>
  <c r="O223" i="28"/>
  <c r="O214" i="28"/>
  <c r="O205" i="28"/>
  <c r="O196" i="28"/>
  <c r="O187" i="28"/>
  <c r="O178" i="28"/>
  <c r="O169" i="28"/>
  <c r="O159" i="28"/>
  <c r="O150" i="28"/>
  <c r="O141" i="28"/>
  <c r="O132" i="28"/>
  <c r="O123" i="28"/>
  <c r="O114" i="28"/>
  <c r="O105" i="28"/>
  <c r="O95" i="28"/>
  <c r="O86" i="28"/>
  <c r="O77" i="28"/>
  <c r="O68" i="28"/>
  <c r="O59" i="28"/>
  <c r="O50" i="28"/>
  <c r="O42" i="28"/>
  <c r="O34" i="28"/>
  <c r="O26" i="28"/>
  <c r="O18" i="28"/>
  <c r="Q18" i="28" s="1"/>
  <c r="O10" i="28"/>
  <c r="Q10" i="28" s="1"/>
  <c r="O250" i="28"/>
  <c r="O241" i="28"/>
  <c r="O231" i="28"/>
  <c r="O222" i="28"/>
  <c r="O213" i="28"/>
  <c r="O204" i="28"/>
  <c r="O195" i="28"/>
  <c r="O186" i="28"/>
  <c r="O177" i="28"/>
  <c r="O167" i="28"/>
  <c r="O158" i="28"/>
  <c r="O149" i="28"/>
  <c r="O140" i="28"/>
  <c r="O131" i="28"/>
  <c r="O122" i="28"/>
  <c r="O113" i="28"/>
  <c r="O103" i="28"/>
  <c r="O94" i="28"/>
  <c r="O85" i="28"/>
  <c r="O76" i="28"/>
  <c r="O67" i="28"/>
  <c r="O58" i="28"/>
  <c r="O49" i="28"/>
  <c r="O41" i="28"/>
  <c r="O33" i="28"/>
  <c r="O25" i="28"/>
  <c r="O17" i="28"/>
  <c r="Q17" i="28" s="1"/>
  <c r="O9" i="28"/>
  <c r="Q9" i="28" s="1"/>
  <c r="O249" i="28"/>
  <c r="O239" i="28"/>
  <c r="O230" i="28"/>
  <c r="O221" i="28"/>
  <c r="O212" i="28"/>
  <c r="O203" i="28"/>
  <c r="O194" i="28"/>
  <c r="O185" i="28"/>
  <c r="O175" i="28"/>
  <c r="O166" i="28"/>
  <c r="O157" i="28"/>
  <c r="O148" i="28"/>
  <c r="O139" i="28"/>
  <c r="O130" i="28"/>
  <c r="O121" i="28"/>
  <c r="O111" i="28"/>
  <c r="O102" i="28"/>
  <c r="O93" i="28"/>
  <c r="O84" i="28"/>
  <c r="O75" i="28"/>
  <c r="O66" i="28"/>
  <c r="O57" i="28"/>
  <c r="O48" i="28"/>
  <c r="O40" i="28"/>
  <c r="O32" i="28"/>
  <c r="O24" i="28"/>
  <c r="O16" i="28"/>
  <c r="Q16" i="28" s="1"/>
  <c r="O8" i="28"/>
  <c r="Q8" i="28" s="1"/>
  <c r="O247" i="28"/>
  <c r="O211" i="28"/>
  <c r="O174" i="28"/>
  <c r="O147" i="28"/>
  <c r="O119" i="28"/>
  <c r="O92" i="28"/>
  <c r="O55" i="28"/>
  <c r="O31" i="28"/>
  <c r="O7" i="28"/>
  <c r="Q7" i="28" s="1"/>
  <c r="O246" i="28"/>
  <c r="O237" i="28"/>
  <c r="O228" i="28"/>
  <c r="O219" i="28"/>
  <c r="O210" i="28"/>
  <c r="O201" i="28"/>
  <c r="O191" i="28"/>
  <c r="O182" i="28"/>
  <c r="O173" i="28"/>
  <c r="O164" i="28"/>
  <c r="O155" i="28"/>
  <c r="O146" i="28"/>
  <c r="O137" i="28"/>
  <c r="O127" i="28"/>
  <c r="O118" i="28"/>
  <c r="O109" i="28"/>
  <c r="O100" i="28"/>
  <c r="O91" i="28"/>
  <c r="O82" i="28"/>
  <c r="O73" i="28"/>
  <c r="O63" i="28"/>
  <c r="O54" i="28"/>
  <c r="O46" i="28"/>
  <c r="O38" i="28"/>
  <c r="O30" i="28"/>
  <c r="O22" i="28"/>
  <c r="Q22" i="28" s="1"/>
  <c r="O14" i="28"/>
  <c r="Q14" i="28" s="1"/>
  <c r="O6" i="28"/>
  <c r="Q6" i="28" s="1"/>
  <c r="O229" i="28"/>
  <c r="O193" i="28"/>
  <c r="O165" i="28"/>
  <c r="O138" i="28"/>
  <c r="O110" i="28"/>
  <c r="O83" i="28"/>
  <c r="O65" i="28"/>
  <c r="O39" i="28"/>
  <c r="O15" i="28"/>
  <c r="Q15" i="28" s="1"/>
  <c r="J252" i="28"/>
  <c r="K252" i="28" s="1"/>
  <c r="I252" i="28"/>
  <c r="P252" i="28"/>
  <c r="N252" i="27"/>
  <c r="O3" i="27" s="1" a="1"/>
  <c r="J251" i="27"/>
  <c r="K251" i="27" s="1"/>
  <c r="L252" i="27"/>
  <c r="J252" i="27" s="1"/>
  <c r="K252" i="27" s="1"/>
  <c r="N248" i="26"/>
  <c r="P247" i="26"/>
  <c r="B256" i="25"/>
  <c r="BJ255" i="25"/>
  <c r="J252" i="26" l="1"/>
  <c r="K252" i="26" s="1"/>
  <c r="I252" i="26"/>
  <c r="Q3" i="28"/>
  <c r="R3" i="28"/>
  <c r="R22" i="28"/>
  <c r="R21" i="28"/>
  <c r="R20" i="28"/>
  <c r="R19" i="28"/>
  <c r="R7" i="28"/>
  <c r="R17" i="28"/>
  <c r="R15" i="28"/>
  <c r="R11" i="28"/>
  <c r="R9" i="28"/>
  <c r="R16" i="28"/>
  <c r="R14" i="28"/>
  <c r="R8" i="28"/>
  <c r="R5" i="28"/>
  <c r="R12" i="28"/>
  <c r="R13" i="28"/>
  <c r="R6" i="28"/>
  <c r="R4" i="28"/>
  <c r="R10" i="28"/>
  <c r="R18" i="28"/>
  <c r="O248" i="27"/>
  <c r="O240" i="27"/>
  <c r="O232" i="27"/>
  <c r="O224" i="27"/>
  <c r="O216" i="27"/>
  <c r="O208" i="27"/>
  <c r="O200" i="27"/>
  <c r="O192" i="27"/>
  <c r="O184" i="27"/>
  <c r="O176" i="27"/>
  <c r="O168" i="27"/>
  <c r="O160" i="27"/>
  <c r="O152" i="27"/>
  <c r="O144" i="27"/>
  <c r="O136" i="27"/>
  <c r="O128" i="27"/>
  <c r="O120" i="27"/>
  <c r="O112" i="27"/>
  <c r="O104" i="27"/>
  <c r="O96" i="27"/>
  <c r="O88" i="27"/>
  <c r="O80" i="27"/>
  <c r="O72" i="27"/>
  <c r="O64" i="27"/>
  <c r="O56" i="27"/>
  <c r="O48" i="27"/>
  <c r="O40" i="27"/>
  <c r="O32" i="27"/>
  <c r="O24" i="27"/>
  <c r="O16" i="27"/>
  <c r="Q16" i="27" s="1"/>
  <c r="O8" i="27"/>
  <c r="Q8" i="27" s="1"/>
  <c r="O247" i="27"/>
  <c r="O239" i="27"/>
  <c r="O231" i="27"/>
  <c r="O223" i="27"/>
  <c r="O215" i="27"/>
  <c r="O207" i="27"/>
  <c r="O199" i="27"/>
  <c r="O191" i="27"/>
  <c r="O183" i="27"/>
  <c r="O175" i="27"/>
  <c r="O167" i="27"/>
  <c r="O159" i="27"/>
  <c r="O151" i="27"/>
  <c r="O143" i="27"/>
  <c r="O135" i="27"/>
  <c r="O127" i="27"/>
  <c r="O119" i="27"/>
  <c r="O111" i="27"/>
  <c r="O103" i="27"/>
  <c r="O95" i="27"/>
  <c r="O87" i="27"/>
  <c r="O79" i="27"/>
  <c r="O71" i="27"/>
  <c r="O63" i="27"/>
  <c r="O55" i="27"/>
  <c r="O47" i="27"/>
  <c r="O39" i="27"/>
  <c r="O31" i="27"/>
  <c r="O23" i="27"/>
  <c r="O15" i="27"/>
  <c r="Q15" i="27" s="1"/>
  <c r="O7" i="27"/>
  <c r="Q7" i="27" s="1"/>
  <c r="O246" i="27"/>
  <c r="O238" i="27"/>
  <c r="O230" i="27"/>
  <c r="O222" i="27"/>
  <c r="O214" i="27"/>
  <c r="O206" i="27"/>
  <c r="O198" i="27"/>
  <c r="O190" i="27"/>
  <c r="O182" i="27"/>
  <c r="O174" i="27"/>
  <c r="O166" i="27"/>
  <c r="O158" i="27"/>
  <c r="O150" i="27"/>
  <c r="O142" i="27"/>
  <c r="O134" i="27"/>
  <c r="O126" i="27"/>
  <c r="O118" i="27"/>
  <c r="O110" i="27"/>
  <c r="O102" i="27"/>
  <c r="O94" i="27"/>
  <c r="O86" i="27"/>
  <c r="O78" i="27"/>
  <c r="O70" i="27"/>
  <c r="O62" i="27"/>
  <c r="O54" i="27"/>
  <c r="O46" i="27"/>
  <c r="O38" i="27"/>
  <c r="O30" i="27"/>
  <c r="O22" i="27"/>
  <c r="Q22" i="27" s="1"/>
  <c r="O14" i="27"/>
  <c r="Q14" i="27" s="1"/>
  <c r="O6" i="27"/>
  <c r="Q6" i="27" s="1"/>
  <c r="O252" i="27"/>
  <c r="O244" i="27"/>
  <c r="O236" i="27"/>
  <c r="O228" i="27"/>
  <c r="O220" i="27"/>
  <c r="O212" i="27"/>
  <c r="O204" i="27"/>
  <c r="O196" i="27"/>
  <c r="O188" i="27"/>
  <c r="O180" i="27"/>
  <c r="O172" i="27"/>
  <c r="O164" i="27"/>
  <c r="O156" i="27"/>
  <c r="O148" i="27"/>
  <c r="O140" i="27"/>
  <c r="O132" i="27"/>
  <c r="O124" i="27"/>
  <c r="O116" i="27"/>
  <c r="O108" i="27"/>
  <c r="O100" i="27"/>
  <c r="O92" i="27"/>
  <c r="O84" i="27"/>
  <c r="O76" i="27"/>
  <c r="O68" i="27"/>
  <c r="O60" i="27"/>
  <c r="O52" i="27"/>
  <c r="O44" i="27"/>
  <c r="O36" i="27"/>
  <c r="O28" i="27"/>
  <c r="O20" i="27"/>
  <c r="Q20" i="27" s="1"/>
  <c r="O12" i="27"/>
  <c r="Q12" i="27" s="1"/>
  <c r="O4" i="27"/>
  <c r="Q4" i="27" s="1"/>
  <c r="O251" i="27"/>
  <c r="O243" i="27"/>
  <c r="O235" i="27"/>
  <c r="O227" i="27"/>
  <c r="O219" i="27"/>
  <c r="O211" i="27"/>
  <c r="O203" i="27"/>
  <c r="O195" i="27"/>
  <c r="O187" i="27"/>
  <c r="O179" i="27"/>
  <c r="O171" i="27"/>
  <c r="O163" i="27"/>
  <c r="O155" i="27"/>
  <c r="O147" i="27"/>
  <c r="O139" i="27"/>
  <c r="O131" i="27"/>
  <c r="O123" i="27"/>
  <c r="O115" i="27"/>
  <c r="O107" i="27"/>
  <c r="O99" i="27"/>
  <c r="O91" i="27"/>
  <c r="O83" i="27"/>
  <c r="O75" i="27"/>
  <c r="O67" i="27"/>
  <c r="O59" i="27"/>
  <c r="O51" i="27"/>
  <c r="O43" i="27"/>
  <c r="O35" i="27"/>
  <c r="O27" i="27"/>
  <c r="O19" i="27"/>
  <c r="Q19" i="27" s="1"/>
  <c r="O11" i="27"/>
  <c r="Q11" i="27" s="1"/>
  <c r="O3" i="27"/>
  <c r="O250" i="27"/>
  <c r="O242" i="27"/>
  <c r="O234" i="27"/>
  <c r="O226" i="27"/>
  <c r="O218" i="27"/>
  <c r="O210" i="27"/>
  <c r="O202" i="27"/>
  <c r="O194" i="27"/>
  <c r="O186" i="27"/>
  <c r="O178" i="27"/>
  <c r="O170" i="27"/>
  <c r="O162" i="27"/>
  <c r="O154" i="27"/>
  <c r="O146" i="27"/>
  <c r="O138" i="27"/>
  <c r="O130" i="27"/>
  <c r="O122" i="27"/>
  <c r="O114" i="27"/>
  <c r="O106" i="27"/>
  <c r="O98" i="27"/>
  <c r="O90" i="27"/>
  <c r="O82" i="27"/>
  <c r="O74" i="27"/>
  <c r="O66" i="27"/>
  <c r="O58" i="27"/>
  <c r="O50" i="27"/>
  <c r="O42" i="27"/>
  <c r="O34" i="27"/>
  <c r="O26" i="27"/>
  <c r="O18" i="27"/>
  <c r="Q18" i="27" s="1"/>
  <c r="O10" i="27"/>
  <c r="Q10" i="27" s="1"/>
  <c r="O221" i="27"/>
  <c r="O189" i="27"/>
  <c r="O157" i="27"/>
  <c r="O125" i="27"/>
  <c r="O93" i="27"/>
  <c r="O61" i="27"/>
  <c r="O29" i="27"/>
  <c r="O249" i="27"/>
  <c r="O217" i="27"/>
  <c r="O185" i="27"/>
  <c r="O153" i="27"/>
  <c r="O121" i="27"/>
  <c r="O89" i="27"/>
  <c r="O57" i="27"/>
  <c r="O25" i="27"/>
  <c r="O245" i="27"/>
  <c r="O213" i="27"/>
  <c r="O181" i="27"/>
  <c r="O149" i="27"/>
  <c r="O117" i="27"/>
  <c r="O85" i="27"/>
  <c r="O53" i="27"/>
  <c r="O21" i="27"/>
  <c r="Q21" i="27" s="1"/>
  <c r="O229" i="27"/>
  <c r="O197" i="27"/>
  <c r="O165" i="27"/>
  <c r="O101" i="27"/>
  <c r="O69" i="27"/>
  <c r="O37" i="27"/>
  <c r="O5" i="27"/>
  <c r="Q5" i="27" s="1"/>
  <c r="O241" i="27"/>
  <c r="O209" i="27"/>
  <c r="O177" i="27"/>
  <c r="O145" i="27"/>
  <c r="O113" i="27"/>
  <c r="O81" i="27"/>
  <c r="O49" i="27"/>
  <c r="O17" i="27"/>
  <c r="Q17" i="27" s="1"/>
  <c r="O237" i="27"/>
  <c r="O205" i="27"/>
  <c r="O173" i="27"/>
  <c r="O141" i="27"/>
  <c r="O109" i="27"/>
  <c r="O77" i="27"/>
  <c r="O45" i="27"/>
  <c r="O13" i="27"/>
  <c r="Q13" i="27" s="1"/>
  <c r="O133" i="27"/>
  <c r="O233" i="27"/>
  <c r="O201" i="27"/>
  <c r="O169" i="27"/>
  <c r="O137" i="27"/>
  <c r="O105" i="27"/>
  <c r="O73" i="27"/>
  <c r="O41" i="27"/>
  <c r="O9" i="27"/>
  <c r="Q9" i="27" s="1"/>
  <c r="O225" i="27"/>
  <c r="O193" i="27"/>
  <c r="O161" i="27"/>
  <c r="O129" i="27"/>
  <c r="O97" i="27"/>
  <c r="O65" i="27"/>
  <c r="O33" i="27"/>
  <c r="P252" i="27"/>
  <c r="N249" i="26"/>
  <c r="P249" i="26"/>
  <c r="P248" i="26"/>
  <c r="B257" i="25"/>
  <c r="BJ256" i="25"/>
  <c r="R3" i="27" l="1"/>
  <c r="Q3" i="27"/>
  <c r="R6" i="27"/>
  <c r="R16" i="27"/>
  <c r="R14" i="27"/>
  <c r="R15" i="27"/>
  <c r="R17" i="27"/>
  <c r="R12" i="27"/>
  <c r="R13" i="27"/>
  <c r="R22" i="27"/>
  <c r="R9" i="27"/>
  <c r="R10" i="27"/>
  <c r="R21" i="27"/>
  <c r="R5" i="27"/>
  <c r="R7" i="27"/>
  <c r="R20" i="27"/>
  <c r="R11" i="27"/>
  <c r="R19" i="27"/>
  <c r="R4" i="27"/>
  <c r="R18" i="27"/>
  <c r="R8" i="27"/>
  <c r="N250" i="26"/>
  <c r="P250" i="26"/>
  <c r="B258" i="25"/>
  <c r="BJ257" i="25"/>
  <c r="N251" i="26" l="1"/>
  <c r="B259" i="25"/>
  <c r="BJ258" i="25"/>
  <c r="N252" i="26" l="1"/>
  <c r="O3" i="26" s="1" a="1"/>
  <c r="P251" i="26"/>
  <c r="B260" i="25"/>
  <c r="BJ259" i="25"/>
  <c r="O3" i="26" l="1"/>
  <c r="O10" i="26"/>
  <c r="Q10" i="26" s="1"/>
  <c r="O74" i="26"/>
  <c r="O138" i="26"/>
  <c r="O202" i="26"/>
  <c r="O18" i="26"/>
  <c r="Q18" i="26" s="1"/>
  <c r="O82" i="26"/>
  <c r="O146" i="26"/>
  <c r="O210" i="26"/>
  <c r="O26" i="26"/>
  <c r="O90" i="26"/>
  <c r="O154" i="26"/>
  <c r="O218" i="26"/>
  <c r="O250" i="26"/>
  <c r="O66" i="26"/>
  <c r="O194" i="26"/>
  <c r="O34" i="26"/>
  <c r="O98" i="26"/>
  <c r="O162" i="26"/>
  <c r="O226" i="26"/>
  <c r="O42" i="26"/>
  <c r="O106" i="26"/>
  <c r="O170" i="26"/>
  <c r="O234" i="26"/>
  <c r="O50" i="26"/>
  <c r="O114" i="26"/>
  <c r="O178" i="26"/>
  <c r="O242" i="26"/>
  <c r="O58" i="26"/>
  <c r="O122" i="26"/>
  <c r="O186" i="26"/>
  <c r="O130" i="26"/>
  <c r="O217" i="26"/>
  <c r="O153" i="26"/>
  <c r="O89" i="26"/>
  <c r="O25" i="26"/>
  <c r="O208" i="26"/>
  <c r="O144" i="26"/>
  <c r="O80" i="26"/>
  <c r="O16" i="26"/>
  <c r="Q16" i="26" s="1"/>
  <c r="O199" i="26"/>
  <c r="O135" i="26"/>
  <c r="O71" i="26"/>
  <c r="O7" i="26"/>
  <c r="Q7" i="26" s="1"/>
  <c r="O190" i="26"/>
  <c r="O126" i="26"/>
  <c r="O62" i="26"/>
  <c r="O245" i="26"/>
  <c r="O181" i="26"/>
  <c r="O117" i="26"/>
  <c r="O53" i="26"/>
  <c r="O244" i="26"/>
  <c r="O180" i="26"/>
  <c r="O116" i="26"/>
  <c r="O52" i="26"/>
  <c r="O243" i="26"/>
  <c r="O179" i="26"/>
  <c r="O115" i="26"/>
  <c r="O51" i="26"/>
  <c r="O99" i="26"/>
  <c r="O157" i="26"/>
  <c r="O91" i="26"/>
  <c r="O209" i="26"/>
  <c r="O145" i="26"/>
  <c r="O81" i="26"/>
  <c r="O17" i="26"/>
  <c r="Q17" i="26" s="1"/>
  <c r="O200" i="26"/>
  <c r="O136" i="26"/>
  <c r="O72" i="26"/>
  <c r="O8" i="26"/>
  <c r="Q8" i="26" s="1"/>
  <c r="O191" i="26"/>
  <c r="O127" i="26"/>
  <c r="O63" i="26"/>
  <c r="O246" i="26"/>
  <c r="O182" i="26"/>
  <c r="O118" i="26"/>
  <c r="O54" i="26"/>
  <c r="O237" i="26"/>
  <c r="O173" i="26"/>
  <c r="O109" i="26"/>
  <c r="O45" i="26"/>
  <c r="O236" i="26"/>
  <c r="O172" i="26"/>
  <c r="O108" i="26"/>
  <c r="O44" i="26"/>
  <c r="O235" i="26"/>
  <c r="O171" i="26"/>
  <c r="O107" i="26"/>
  <c r="O43" i="26"/>
  <c r="O9" i="26"/>
  <c r="Q9" i="26" s="1"/>
  <c r="O110" i="26"/>
  <c r="O101" i="26"/>
  <c r="O228" i="26"/>
  <c r="O164" i="26"/>
  <c r="O36" i="26"/>
  <c r="O163" i="26"/>
  <c r="O193" i="26"/>
  <c r="O129" i="26"/>
  <c r="O65" i="26"/>
  <c r="O184" i="26"/>
  <c r="O56" i="26"/>
  <c r="O239" i="26"/>
  <c r="O175" i="26"/>
  <c r="O111" i="26"/>
  <c r="O230" i="26"/>
  <c r="O166" i="26"/>
  <c r="O38" i="26"/>
  <c r="O93" i="26"/>
  <c r="O220" i="26"/>
  <c r="O92" i="26"/>
  <c r="O155" i="26"/>
  <c r="O201" i="26"/>
  <c r="O137" i="26"/>
  <c r="O73" i="26"/>
  <c r="O192" i="26"/>
  <c r="O128" i="26"/>
  <c r="O64" i="26"/>
  <c r="O247" i="26"/>
  <c r="O183" i="26"/>
  <c r="O119" i="26"/>
  <c r="O55" i="26"/>
  <c r="O238" i="26"/>
  <c r="O174" i="26"/>
  <c r="O46" i="26"/>
  <c r="O229" i="26"/>
  <c r="O165" i="26"/>
  <c r="O37" i="26"/>
  <c r="O100" i="26"/>
  <c r="O227" i="26"/>
  <c r="O35" i="26"/>
  <c r="O120" i="26"/>
  <c r="O47" i="26"/>
  <c r="O102" i="26"/>
  <c r="O29" i="26"/>
  <c r="O156" i="26"/>
  <c r="O219" i="26"/>
  <c r="O27" i="26"/>
  <c r="O249" i="26"/>
  <c r="O185" i="26"/>
  <c r="O121" i="26"/>
  <c r="O57" i="26"/>
  <c r="O240" i="26"/>
  <c r="O176" i="26"/>
  <c r="O112" i="26"/>
  <c r="O48" i="26"/>
  <c r="O231" i="26"/>
  <c r="O167" i="26"/>
  <c r="O103" i="26"/>
  <c r="O39" i="26"/>
  <c r="O222" i="26"/>
  <c r="O158" i="26"/>
  <c r="O94" i="26"/>
  <c r="O30" i="26"/>
  <c r="O213" i="26"/>
  <c r="O149" i="26"/>
  <c r="O85" i="26"/>
  <c r="O21" i="26"/>
  <c r="Q21" i="26" s="1"/>
  <c r="O212" i="26"/>
  <c r="O148" i="26"/>
  <c r="O84" i="26"/>
  <c r="O20" i="26"/>
  <c r="Q20" i="26" s="1"/>
  <c r="O211" i="26"/>
  <c r="O147" i="26"/>
  <c r="O83" i="26"/>
  <c r="O19" i="26"/>
  <c r="Q19" i="26" s="1"/>
  <c r="O133" i="26"/>
  <c r="O4" i="26"/>
  <c r="Q4" i="26" s="1"/>
  <c r="O241" i="26"/>
  <c r="O177" i="26"/>
  <c r="O113" i="26"/>
  <c r="O49" i="26"/>
  <c r="O232" i="26"/>
  <c r="O168" i="26"/>
  <c r="O104" i="26"/>
  <c r="O40" i="26"/>
  <c r="O223" i="26"/>
  <c r="O159" i="26"/>
  <c r="O95" i="26"/>
  <c r="O31" i="26"/>
  <c r="O214" i="26"/>
  <c r="O150" i="26"/>
  <c r="O86" i="26"/>
  <c r="O22" i="26"/>
  <c r="Q22" i="26" s="1"/>
  <c r="O205" i="26"/>
  <c r="O141" i="26"/>
  <c r="O77" i="26"/>
  <c r="O13" i="26"/>
  <c r="Q13" i="26" s="1"/>
  <c r="O204" i="26"/>
  <c r="O140" i="26"/>
  <c r="O76" i="26"/>
  <c r="O12" i="26"/>
  <c r="Q12" i="26" s="1"/>
  <c r="O203" i="26"/>
  <c r="O139" i="26"/>
  <c r="O75" i="26"/>
  <c r="O11" i="26"/>
  <c r="Q11" i="26" s="1"/>
  <c r="O233" i="26"/>
  <c r="O169" i="26"/>
  <c r="O105" i="26"/>
  <c r="O41" i="26"/>
  <c r="O224" i="26"/>
  <c r="O160" i="26"/>
  <c r="O96" i="26"/>
  <c r="O32" i="26"/>
  <c r="O215" i="26"/>
  <c r="O151" i="26"/>
  <c r="O87" i="26"/>
  <c r="O23" i="26"/>
  <c r="O206" i="26"/>
  <c r="O142" i="26"/>
  <c r="O78" i="26"/>
  <c r="O14" i="26"/>
  <c r="Q14" i="26" s="1"/>
  <c r="O197" i="26"/>
  <c r="O69" i="26"/>
  <c r="O5" i="26"/>
  <c r="Q5" i="26" s="1"/>
  <c r="O196" i="26"/>
  <c r="O132" i="26"/>
  <c r="O68" i="26"/>
  <c r="O195" i="26"/>
  <c r="O131" i="26"/>
  <c r="O67" i="26"/>
  <c r="O225" i="26"/>
  <c r="O161" i="26"/>
  <c r="O97" i="26"/>
  <c r="O33" i="26"/>
  <c r="O216" i="26"/>
  <c r="O152" i="26"/>
  <c r="O88" i="26"/>
  <c r="O24" i="26"/>
  <c r="O207" i="26"/>
  <c r="O143" i="26"/>
  <c r="O79" i="26"/>
  <c r="O15" i="26"/>
  <c r="Q15" i="26" s="1"/>
  <c r="O198" i="26"/>
  <c r="O134" i="26"/>
  <c r="O70" i="26"/>
  <c r="O6" i="26"/>
  <c r="Q6" i="26" s="1"/>
  <c r="O189" i="26"/>
  <c r="O125" i="26"/>
  <c r="O61" i="26"/>
  <c r="O252" i="26"/>
  <c r="O188" i="26"/>
  <c r="O124" i="26"/>
  <c r="O60" i="26"/>
  <c r="O251" i="26"/>
  <c r="O187" i="26"/>
  <c r="O123" i="26"/>
  <c r="O59" i="26"/>
  <c r="O248" i="26"/>
  <c r="O221" i="26"/>
  <c r="O28" i="26"/>
  <c r="P252" i="26"/>
  <c r="B261" i="25"/>
  <c r="BJ260" i="25"/>
  <c r="S3" i="26" l="1"/>
  <c r="R13" i="26"/>
  <c r="R7" i="26"/>
  <c r="R8" i="26"/>
  <c r="R19" i="26"/>
  <c r="R10" i="26"/>
  <c r="R16" i="26"/>
  <c r="R9" i="26"/>
  <c r="R18" i="26"/>
  <c r="R22" i="26"/>
  <c r="R3" i="26"/>
  <c r="R12" i="26"/>
  <c r="R15" i="26"/>
  <c r="R14" i="26"/>
  <c r="R17" i="26"/>
  <c r="Q3" i="26"/>
  <c r="R20" i="26"/>
  <c r="R6" i="26"/>
  <c r="R21" i="26"/>
  <c r="R4" i="26"/>
  <c r="R11" i="26"/>
  <c r="R5" i="26"/>
  <c r="B262" i="25"/>
  <c r="BJ261" i="25"/>
  <c r="B263" i="25" l="1"/>
  <c r="BJ262" i="25"/>
  <c r="B264" i="25" l="1"/>
  <c r="BJ263" i="25"/>
  <c r="B265" i="25" l="1"/>
  <c r="BJ264" i="25"/>
  <c r="B266" i="25" l="1"/>
  <c r="BJ265" i="25"/>
  <c r="B267" i="25" l="1"/>
  <c r="BJ266" i="25"/>
  <c r="B268" i="25" l="1"/>
  <c r="BJ267" i="25"/>
  <c r="B269" i="25" l="1"/>
  <c r="BJ268" i="25"/>
  <c r="B270" i="25" l="1"/>
  <c r="BJ269" i="25"/>
  <c r="B271" i="25" l="1"/>
  <c r="BJ270" i="25"/>
  <c r="B272" i="25" l="1"/>
  <c r="BJ271" i="25"/>
  <c r="B273" i="25" l="1"/>
  <c r="BJ272" i="25"/>
  <c r="B274" i="25" l="1"/>
  <c r="BJ273" i="25"/>
  <c r="B275" i="25" l="1"/>
  <c r="BJ274" i="25"/>
  <c r="B276" i="25" l="1"/>
  <c r="BJ275" i="25"/>
  <c r="B277" i="25" l="1"/>
  <c r="BJ276" i="25"/>
  <c r="B278" i="25" l="1"/>
  <c r="BJ277" i="25"/>
  <c r="B279" i="25" l="1"/>
  <c r="BJ278" i="25"/>
  <c r="B280" i="25" l="1"/>
  <c r="BJ279" i="25"/>
  <c r="B281" i="25" l="1"/>
  <c r="BJ280" i="25"/>
  <c r="B282" i="25" l="1"/>
  <c r="BJ281" i="25"/>
  <c r="B283" i="25" l="1"/>
  <c r="BJ282" i="25"/>
  <c r="B284" i="25" l="1"/>
  <c r="BJ283" i="25"/>
  <c r="B285" i="25" l="1"/>
  <c r="BJ284" i="25"/>
  <c r="B286" i="25" l="1"/>
  <c r="BJ285" i="25"/>
  <c r="B287" i="25" l="1"/>
  <c r="BJ286" i="25"/>
  <c r="B288" i="25" l="1"/>
  <c r="BJ287" i="25"/>
  <c r="B289" i="25" l="1"/>
  <c r="BJ288" i="25"/>
  <c r="B290" i="25" l="1"/>
  <c r="BJ289" i="25"/>
  <c r="B291" i="25" l="1"/>
  <c r="BJ290" i="25"/>
  <c r="B292" i="25" l="1"/>
  <c r="BJ291" i="25"/>
  <c r="B293" i="25" l="1"/>
  <c r="BJ292" i="25"/>
  <c r="B294" i="25" l="1"/>
  <c r="BJ293" i="25"/>
  <c r="B295" i="25" l="1"/>
  <c r="BJ294" i="25"/>
  <c r="B296" i="25" l="1"/>
  <c r="BJ295" i="25"/>
  <c r="B297" i="25" l="1"/>
  <c r="BJ296" i="25"/>
  <c r="B298" i="25" l="1"/>
  <c r="BJ297" i="25"/>
  <c r="B299" i="25" l="1"/>
  <c r="BJ298" i="25"/>
  <c r="B300" i="25" l="1"/>
  <c r="BJ299" i="25"/>
  <c r="B301" i="25" l="1"/>
  <c r="BJ300" i="25"/>
  <c r="B302" i="25" l="1"/>
  <c r="BJ301" i="25"/>
  <c r="B303" i="25" l="1"/>
  <c r="BJ302" i="25"/>
  <c r="B304" i="25" l="1"/>
  <c r="BJ303" i="25"/>
  <c r="B305" i="25" l="1"/>
  <c r="BJ304" i="25"/>
  <c r="B306" i="25" l="1"/>
  <c r="BJ305" i="25"/>
  <c r="B307" i="25" l="1"/>
  <c r="BJ306" i="25"/>
  <c r="B308" i="25" l="1"/>
  <c r="BJ307" i="25"/>
  <c r="B309" i="25" l="1"/>
  <c r="BJ308" i="25"/>
  <c r="B310" i="25" l="1"/>
  <c r="BJ309" i="25"/>
  <c r="AM30" i="16"/>
  <c r="AM31" i="16" s="1"/>
  <c r="AM32" i="16" s="1"/>
  <c r="AM33" i="16" s="1"/>
  <c r="AM34" i="16" s="1"/>
  <c r="B311" i="25" l="1"/>
  <c r="BJ310" i="25"/>
  <c r="B312" i="25" l="1"/>
  <c r="BJ311" i="25"/>
  <c r="B313" i="25" l="1"/>
  <c r="BJ312" i="25"/>
  <c r="B314" i="25" l="1"/>
  <c r="BJ313" i="25"/>
  <c r="B315" i="25" l="1"/>
  <c r="BJ314" i="25"/>
  <c r="B316" i="25" l="1"/>
  <c r="BJ315" i="25"/>
  <c r="B317" i="25" l="1"/>
  <c r="BJ316" i="25"/>
  <c r="B318" i="25" l="1"/>
  <c r="BJ317" i="25"/>
  <c r="B319" i="25" l="1"/>
  <c r="BJ318" i="25"/>
  <c r="B320" i="25" l="1"/>
  <c r="BJ319" i="25"/>
  <c r="B321" i="25" l="1"/>
  <c r="BJ320" i="25"/>
  <c r="B322" i="25" l="1"/>
  <c r="BJ321" i="25"/>
  <c r="B323" i="25" l="1"/>
  <c r="BJ322" i="25"/>
  <c r="B324" i="25" l="1"/>
  <c r="BJ323" i="25"/>
  <c r="B325" i="25" l="1"/>
  <c r="BJ324" i="25"/>
  <c r="B326" i="25" l="1"/>
  <c r="BJ325" i="25"/>
  <c r="B327" i="25" l="1"/>
  <c r="BJ326" i="25"/>
  <c r="B328" i="25" l="1"/>
  <c r="BJ327" i="25"/>
  <c r="B329" i="25" l="1"/>
  <c r="BJ328" i="25"/>
  <c r="B330" i="25" l="1"/>
  <c r="BJ329" i="25"/>
  <c r="B331" i="25" l="1"/>
  <c r="BJ330" i="25"/>
  <c r="B332" i="25" l="1"/>
  <c r="BJ331" i="25"/>
  <c r="B333" i="25" l="1"/>
  <c r="BJ332" i="25"/>
  <c r="B334" i="25" l="1"/>
  <c r="BJ333" i="25"/>
  <c r="B335" i="25" l="1"/>
  <c r="BJ334" i="25"/>
  <c r="B336" i="25" l="1"/>
  <c r="BJ335" i="25"/>
  <c r="B337" i="25" l="1"/>
  <c r="BJ336" i="25"/>
  <c r="B338" i="25" l="1"/>
  <c r="BJ337" i="25"/>
  <c r="B339" i="25" l="1"/>
  <c r="BJ338" i="25"/>
  <c r="B340" i="25" l="1"/>
  <c r="BJ339" i="25"/>
  <c r="B341" i="25" l="1"/>
  <c r="BJ340" i="25"/>
  <c r="B342" i="25" l="1"/>
  <c r="BJ341" i="25"/>
  <c r="B343" i="25" l="1"/>
  <c r="BJ342" i="25"/>
  <c r="B344" i="25" l="1"/>
  <c r="BJ343" i="25"/>
  <c r="B345" i="25" l="1"/>
  <c r="BJ344" i="25"/>
  <c r="B346" i="25" l="1"/>
  <c r="BJ345" i="25"/>
  <c r="B347" i="25" l="1"/>
  <c r="BJ346" i="25"/>
  <c r="B348" i="25" l="1"/>
  <c r="BJ347" i="25"/>
  <c r="B349" i="25" l="1"/>
  <c r="BJ348" i="25"/>
  <c r="B350" i="25" l="1"/>
  <c r="BJ349" i="25"/>
  <c r="B351" i="25" l="1"/>
  <c r="BJ350" i="25"/>
  <c r="B352" i="25" l="1"/>
  <c r="BJ351" i="25"/>
  <c r="B353" i="25" l="1"/>
  <c r="BJ352" i="25"/>
  <c r="B354" i="25" l="1"/>
  <c r="BJ353" i="25"/>
  <c r="B355" i="25" l="1"/>
  <c r="BJ354" i="25"/>
  <c r="B356" i="25" l="1"/>
  <c r="BJ355" i="25"/>
  <c r="B357" i="25" l="1"/>
  <c r="BJ356" i="25"/>
  <c r="B358" i="25" l="1"/>
  <c r="BJ357" i="25"/>
  <c r="B359" i="25" l="1"/>
  <c r="BJ358" i="25"/>
  <c r="B360" i="25" l="1"/>
  <c r="BJ359" i="25"/>
  <c r="AA26" i="12"/>
  <c r="AD52" i="12" s="1"/>
  <c r="AA27" i="12"/>
  <c r="V26" i="12"/>
  <c r="V27" i="12"/>
  <c r="Q26" i="12"/>
  <c r="Q27" i="12"/>
  <c r="L26" i="12"/>
  <c r="L27" i="12"/>
  <c r="G26" i="12"/>
  <c r="G27" i="12"/>
  <c r="B26" i="12"/>
  <c r="B27" i="12"/>
  <c r="AM30" i="12"/>
  <c r="AM31" i="12" s="1"/>
  <c r="AM32" i="12" s="1"/>
  <c r="AM33" i="12" s="1"/>
  <c r="AM34" i="12" s="1"/>
  <c r="AE37" i="12"/>
  <c r="AG30" i="12"/>
  <c r="AE41" i="12" s="1"/>
  <c r="AE34" i="12"/>
  <c r="AE33" i="12"/>
  <c r="AE32" i="12"/>
  <c r="AE31" i="12"/>
  <c r="AE30" i="12"/>
  <c r="AE29" i="12"/>
  <c r="AV221" i="11"/>
  <c r="AV220" i="11"/>
  <c r="AV219" i="11"/>
  <c r="AV218" i="11"/>
  <c r="AV217" i="11"/>
  <c r="AV216" i="11"/>
  <c r="AV215" i="11"/>
  <c r="AV214" i="11"/>
  <c r="AV213" i="11"/>
  <c r="AV212" i="11"/>
  <c r="AV211" i="11"/>
  <c r="AV210" i="11"/>
  <c r="AV209" i="11"/>
  <c r="AV208" i="11"/>
  <c r="AV207" i="11"/>
  <c r="AV206" i="11"/>
  <c r="AV205" i="11"/>
  <c r="AV204" i="11"/>
  <c r="AV203" i="11"/>
  <c r="AU47" i="11"/>
  <c r="AU46" i="11"/>
  <c r="AU44" i="11"/>
  <c r="AU43" i="11"/>
  <c r="AU41" i="11"/>
  <c r="AU40" i="11"/>
  <c r="AU38" i="11"/>
  <c r="AU37" i="11"/>
  <c r="AU36" i="11"/>
  <c r="AU35" i="11"/>
  <c r="AU34" i="11"/>
  <c r="AU33" i="11"/>
  <c r="AU32" i="11"/>
  <c r="AU30" i="11"/>
  <c r="AU29" i="11"/>
  <c r="AU28" i="11"/>
  <c r="AU27" i="11"/>
  <c r="AU26" i="11"/>
  <c r="AU25" i="11"/>
  <c r="AU24" i="11"/>
  <c r="B361" i="25" l="1"/>
  <c r="BJ360" i="25"/>
  <c r="AG31" i="12"/>
  <c r="AE44" i="12" s="1"/>
  <c r="AE40" i="12"/>
  <c r="Z23" i="12"/>
  <c r="Z21" i="12"/>
  <c r="Z13" i="12"/>
  <c r="Z12" i="12"/>
  <c r="Z24" i="12"/>
  <c r="Z20" i="12"/>
  <c r="Z10" i="12"/>
  <c r="Z5" i="12"/>
  <c r="AV24" i="11"/>
  <c r="AA4" i="12" s="1"/>
  <c r="Z4" i="12"/>
  <c r="Z17" i="12"/>
  <c r="Z8" i="12"/>
  <c r="Z14" i="12"/>
  <c r="Z18" i="12"/>
  <c r="Z9" i="12"/>
  <c r="Z27" i="12"/>
  <c r="Z16" i="12"/>
  <c r="Z7" i="12"/>
  <c r="Z26" i="12"/>
  <c r="Z15" i="12"/>
  <c r="Z6" i="12"/>
  <c r="AU47" i="10"/>
  <c r="AU46" i="10"/>
  <c r="AU44" i="10"/>
  <c r="AU43" i="10"/>
  <c r="AU41" i="10"/>
  <c r="AU40" i="10"/>
  <c r="AU38" i="10"/>
  <c r="AU37" i="10"/>
  <c r="AU36" i="10"/>
  <c r="AU35" i="10"/>
  <c r="AU34" i="10"/>
  <c r="AU33" i="10"/>
  <c r="AU32" i="10"/>
  <c r="AU30" i="10"/>
  <c r="AU29" i="10"/>
  <c r="AU28" i="10"/>
  <c r="AU27" i="10"/>
  <c r="AU26" i="10"/>
  <c r="AU25" i="10"/>
  <c r="AU24" i="10"/>
  <c r="AV221" i="9"/>
  <c r="AV220" i="9"/>
  <c r="AV219" i="9"/>
  <c r="AV218" i="9"/>
  <c r="AV217" i="9"/>
  <c r="AV216" i="9"/>
  <c r="AV215" i="9"/>
  <c r="AV214" i="9"/>
  <c r="AV213" i="9"/>
  <c r="AV212" i="9"/>
  <c r="AV211" i="9"/>
  <c r="AV210" i="9"/>
  <c r="AV209" i="9"/>
  <c r="AV208" i="9"/>
  <c r="AV207" i="9"/>
  <c r="AV206" i="9"/>
  <c r="AV205" i="9"/>
  <c r="AV204" i="9"/>
  <c r="AV203" i="9"/>
  <c r="AU47" i="9"/>
  <c r="AU46" i="9"/>
  <c r="AU44" i="9"/>
  <c r="AU43" i="9"/>
  <c r="AU41" i="9"/>
  <c r="AU40" i="9"/>
  <c r="AU38" i="9"/>
  <c r="AU37" i="9"/>
  <c r="AU36" i="9"/>
  <c r="AU35" i="9"/>
  <c r="AU34" i="9"/>
  <c r="AU33" i="9"/>
  <c r="AU32" i="9"/>
  <c r="AU30" i="9"/>
  <c r="AU29" i="9"/>
  <c r="AU28" i="9"/>
  <c r="AU27" i="9"/>
  <c r="AU26" i="9"/>
  <c r="AU25" i="9"/>
  <c r="AU24" i="9"/>
  <c r="AV221" i="8"/>
  <c r="AV220" i="8"/>
  <c r="AV219" i="8"/>
  <c r="AV218" i="8"/>
  <c r="AV217" i="8"/>
  <c r="AV216" i="8"/>
  <c r="AV215" i="8"/>
  <c r="AV214" i="8"/>
  <c r="AV213" i="8"/>
  <c r="AV212" i="8"/>
  <c r="AV211" i="8"/>
  <c r="AV210" i="8"/>
  <c r="AV209" i="8"/>
  <c r="AV208" i="8"/>
  <c r="AV207" i="8"/>
  <c r="AV206" i="8"/>
  <c r="AV205" i="8"/>
  <c r="AV204" i="8"/>
  <c r="AV203" i="8"/>
  <c r="AU47" i="8"/>
  <c r="AU46" i="8"/>
  <c r="AU44" i="8"/>
  <c r="AU43" i="8"/>
  <c r="AU41" i="8"/>
  <c r="AU40" i="8"/>
  <c r="AU38" i="8"/>
  <c r="AU37" i="8"/>
  <c r="AU36" i="8"/>
  <c r="AU35" i="8"/>
  <c r="AU34" i="8"/>
  <c r="AU33" i="8"/>
  <c r="AU32" i="8"/>
  <c r="AU30" i="8"/>
  <c r="AU29" i="8"/>
  <c r="AU28" i="8"/>
  <c r="AU27" i="8"/>
  <c r="AU26" i="8"/>
  <c r="AU25" i="8"/>
  <c r="AU24" i="8"/>
  <c r="AV221" i="7"/>
  <c r="AV220" i="7"/>
  <c r="AV219" i="7"/>
  <c r="AV218" i="7"/>
  <c r="AV217" i="7"/>
  <c r="AV216" i="7"/>
  <c r="AV215" i="7"/>
  <c r="AV214" i="7"/>
  <c r="AV213" i="7"/>
  <c r="AV212" i="7"/>
  <c r="AV211" i="7"/>
  <c r="AV210" i="7"/>
  <c r="AV209" i="7"/>
  <c r="AV208" i="7"/>
  <c r="AV207" i="7"/>
  <c r="AV206" i="7"/>
  <c r="AV205" i="7"/>
  <c r="AV204" i="7"/>
  <c r="AV203" i="7"/>
  <c r="AU47" i="7"/>
  <c r="AU46" i="7"/>
  <c r="AU44" i="7"/>
  <c r="AU43" i="7"/>
  <c r="AU41" i="7"/>
  <c r="AU40" i="7"/>
  <c r="AU38" i="7"/>
  <c r="AU37" i="7"/>
  <c r="AU36" i="7"/>
  <c r="AU35" i="7"/>
  <c r="AU34" i="7"/>
  <c r="AU33" i="7"/>
  <c r="AU32" i="7"/>
  <c r="AU30" i="7"/>
  <c r="AU29" i="7"/>
  <c r="AU28" i="7"/>
  <c r="AU27" i="7"/>
  <c r="AU26" i="7"/>
  <c r="AU25" i="7"/>
  <c r="AU24" i="7"/>
  <c r="L4" i="7"/>
  <c r="L5" i="7" s="1"/>
  <c r="L6" i="7" s="1"/>
  <c r="L7" i="7" s="1"/>
  <c r="B4" i="7"/>
  <c r="BJ4" i="7" s="1"/>
  <c r="BN4" i="7" s="1"/>
  <c r="AV217" i="3"/>
  <c r="AV218" i="3"/>
  <c r="AV219" i="3"/>
  <c r="AV220" i="3"/>
  <c r="AV221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BJ4" i="3"/>
  <c r="BN4" i="3" s="1"/>
  <c r="AU47" i="3"/>
  <c r="A27" i="12" s="1"/>
  <c r="E27" i="12" s="1"/>
  <c r="J27" i="12" s="1"/>
  <c r="O27" i="12" s="1"/>
  <c r="T27" i="12" s="1"/>
  <c r="Y27" i="12" s="1"/>
  <c r="AU46" i="3"/>
  <c r="AU44" i="3"/>
  <c r="AU43" i="3"/>
  <c r="AU41" i="3"/>
  <c r="AU40" i="3"/>
  <c r="AU38" i="3"/>
  <c r="AU37" i="3"/>
  <c r="AU36" i="3"/>
  <c r="AU35" i="3"/>
  <c r="AU34" i="3"/>
  <c r="AU33" i="3"/>
  <c r="AU32" i="3"/>
  <c r="AU30" i="3"/>
  <c r="AU29" i="3"/>
  <c r="AU28" i="3"/>
  <c r="AU27" i="3"/>
  <c r="AU26" i="3"/>
  <c r="AU25" i="3"/>
  <c r="AU24" i="3"/>
  <c r="B362" i="25" l="1"/>
  <c r="BJ361" i="25"/>
  <c r="BO4" i="7"/>
  <c r="BP4" i="7"/>
  <c r="BQ4" i="7" s="1"/>
  <c r="BP4" i="3"/>
  <c r="BQ4" i="3" s="1"/>
  <c r="BO4" i="3"/>
  <c r="AG32" i="12"/>
  <c r="AE47" i="12" s="1"/>
  <c r="AE43" i="12"/>
  <c r="AV29" i="11"/>
  <c r="AA9" i="12" s="1"/>
  <c r="AV40" i="11"/>
  <c r="AA20" i="12" s="1"/>
  <c r="AV30" i="11"/>
  <c r="AA10" i="12" s="1"/>
  <c r="P7" i="12"/>
  <c r="P8" i="12"/>
  <c r="P10" i="12"/>
  <c r="P18" i="12"/>
  <c r="P24" i="12"/>
  <c r="P27" i="12"/>
  <c r="P26" i="12"/>
  <c r="P9" i="12"/>
  <c r="P12" i="12"/>
  <c r="P20" i="12"/>
  <c r="P16" i="12"/>
  <c r="P4" i="12"/>
  <c r="P13" i="12"/>
  <c r="P21" i="12"/>
  <c r="P17" i="12"/>
  <c r="P5" i="12"/>
  <c r="P14" i="12"/>
  <c r="P23" i="12"/>
  <c r="P6" i="12"/>
  <c r="P15" i="12"/>
  <c r="K5" i="12"/>
  <c r="K14" i="12"/>
  <c r="K4" i="12"/>
  <c r="K6" i="12"/>
  <c r="K15" i="12"/>
  <c r="K23" i="12"/>
  <c r="K26" i="12"/>
  <c r="K7" i="12"/>
  <c r="K16" i="12"/>
  <c r="K12" i="12"/>
  <c r="K8" i="12"/>
  <c r="K17" i="12"/>
  <c r="K9" i="12"/>
  <c r="K18" i="12"/>
  <c r="K24" i="12"/>
  <c r="K27" i="12"/>
  <c r="K21" i="12"/>
  <c r="K13" i="12"/>
  <c r="K10" i="12"/>
  <c r="K20" i="12"/>
  <c r="L8" i="7"/>
  <c r="L9" i="7" s="1"/>
  <c r="L10" i="7" s="1"/>
  <c r="L11" i="7" s="1"/>
  <c r="L12" i="7" s="1"/>
  <c r="J12" i="7" s="1"/>
  <c r="K12" i="7" s="1"/>
  <c r="I7" i="7"/>
  <c r="F5" i="12"/>
  <c r="AV40" i="7"/>
  <c r="G20" i="12" s="1"/>
  <c r="BJ5" i="7"/>
  <c r="BN5" i="7" s="1"/>
  <c r="F6" i="12"/>
  <c r="F15" i="12"/>
  <c r="F23" i="12"/>
  <c r="F26" i="12"/>
  <c r="F7" i="12"/>
  <c r="F16" i="12"/>
  <c r="F4" i="12"/>
  <c r="F14" i="12"/>
  <c r="F8" i="12"/>
  <c r="F17" i="12"/>
  <c r="F9" i="12"/>
  <c r="F18" i="12"/>
  <c r="F24" i="12"/>
  <c r="F27" i="12"/>
  <c r="F10" i="12"/>
  <c r="F20" i="12"/>
  <c r="F13" i="12"/>
  <c r="F12" i="12"/>
  <c r="F21" i="12"/>
  <c r="A13" i="16"/>
  <c r="E13" i="16" s="1"/>
  <c r="J13" i="16" s="1"/>
  <c r="O13" i="16" s="1"/>
  <c r="T13" i="16" s="1"/>
  <c r="Y13" i="16" s="1"/>
  <c r="A13" i="12"/>
  <c r="E13" i="12" s="1"/>
  <c r="J13" i="12" s="1"/>
  <c r="O13" i="12" s="1"/>
  <c r="T13" i="12" s="1"/>
  <c r="Y13" i="12" s="1"/>
  <c r="A5" i="16"/>
  <c r="E5" i="16" s="1"/>
  <c r="J5" i="16" s="1"/>
  <c r="O5" i="16" s="1"/>
  <c r="T5" i="16" s="1"/>
  <c r="Y5" i="16" s="1"/>
  <c r="A5" i="12"/>
  <c r="E5" i="12" s="1"/>
  <c r="J5" i="12" s="1"/>
  <c r="O5" i="12" s="1"/>
  <c r="T5" i="12" s="1"/>
  <c r="Y5" i="12" s="1"/>
  <c r="A6" i="16"/>
  <c r="E6" i="16" s="1"/>
  <c r="J6" i="16" s="1"/>
  <c r="O6" i="16" s="1"/>
  <c r="T6" i="16" s="1"/>
  <c r="Y6" i="16" s="1"/>
  <c r="A6" i="12"/>
  <c r="E6" i="12" s="1"/>
  <c r="J6" i="12" s="1"/>
  <c r="O6" i="12" s="1"/>
  <c r="T6" i="12" s="1"/>
  <c r="Y6" i="12" s="1"/>
  <c r="A15" i="16"/>
  <c r="E15" i="16" s="1"/>
  <c r="J15" i="16" s="1"/>
  <c r="O15" i="16" s="1"/>
  <c r="T15" i="16" s="1"/>
  <c r="Y15" i="16" s="1"/>
  <c r="A15" i="12"/>
  <c r="E15" i="12" s="1"/>
  <c r="J15" i="12" s="1"/>
  <c r="O15" i="12" s="1"/>
  <c r="T15" i="12" s="1"/>
  <c r="Y15" i="12" s="1"/>
  <c r="A26" i="16"/>
  <c r="E26" i="16" s="1"/>
  <c r="J26" i="16" s="1"/>
  <c r="O26" i="16" s="1"/>
  <c r="T26" i="16" s="1"/>
  <c r="Y26" i="16" s="1"/>
  <c r="A26" i="12"/>
  <c r="E26" i="12" s="1"/>
  <c r="J26" i="12" s="1"/>
  <c r="O26" i="12" s="1"/>
  <c r="T26" i="12" s="1"/>
  <c r="Y26" i="12" s="1"/>
  <c r="A4" i="16"/>
  <c r="E4" i="16" s="1"/>
  <c r="J4" i="16" s="1"/>
  <c r="O4" i="16" s="1"/>
  <c r="T4" i="16" s="1"/>
  <c r="Y4" i="16" s="1"/>
  <c r="A4" i="12"/>
  <c r="E4" i="12" s="1"/>
  <c r="J4" i="12" s="1"/>
  <c r="O4" i="12" s="1"/>
  <c r="T4" i="12" s="1"/>
  <c r="Y4" i="12" s="1"/>
  <c r="A24" i="16"/>
  <c r="E24" i="16" s="1"/>
  <c r="J24" i="16" s="1"/>
  <c r="O24" i="16" s="1"/>
  <c r="T24" i="16" s="1"/>
  <c r="Y24" i="16" s="1"/>
  <c r="A24" i="12"/>
  <c r="E24" i="12" s="1"/>
  <c r="J24" i="12" s="1"/>
  <c r="O24" i="12" s="1"/>
  <c r="T24" i="12" s="1"/>
  <c r="Y24" i="12" s="1"/>
  <c r="AV35" i="3"/>
  <c r="B15" i="12" s="1"/>
  <c r="A14" i="16"/>
  <c r="E14" i="16" s="1"/>
  <c r="J14" i="16" s="1"/>
  <c r="O14" i="16" s="1"/>
  <c r="T14" i="16" s="1"/>
  <c r="Y14" i="16" s="1"/>
  <c r="A14" i="12"/>
  <c r="E14" i="12" s="1"/>
  <c r="J14" i="12" s="1"/>
  <c r="O14" i="12" s="1"/>
  <c r="T14" i="12" s="1"/>
  <c r="Y14" i="12" s="1"/>
  <c r="A9" i="16"/>
  <c r="E9" i="16" s="1"/>
  <c r="J9" i="16" s="1"/>
  <c r="O9" i="16" s="1"/>
  <c r="T9" i="16" s="1"/>
  <c r="Y9" i="16" s="1"/>
  <c r="A9" i="12"/>
  <c r="E9" i="12" s="1"/>
  <c r="J9" i="12" s="1"/>
  <c r="O9" i="12" s="1"/>
  <c r="T9" i="12" s="1"/>
  <c r="Y9" i="12" s="1"/>
  <c r="A23" i="16"/>
  <c r="E23" i="16" s="1"/>
  <c r="J23" i="16" s="1"/>
  <c r="O23" i="16" s="1"/>
  <c r="T23" i="16" s="1"/>
  <c r="Y23" i="16" s="1"/>
  <c r="A23" i="12"/>
  <c r="E23" i="12" s="1"/>
  <c r="J23" i="12" s="1"/>
  <c r="O23" i="12" s="1"/>
  <c r="T23" i="12" s="1"/>
  <c r="Y23" i="12" s="1"/>
  <c r="A7" i="16"/>
  <c r="E7" i="16" s="1"/>
  <c r="J7" i="16" s="1"/>
  <c r="O7" i="16" s="1"/>
  <c r="T7" i="16" s="1"/>
  <c r="Y7" i="16" s="1"/>
  <c r="A7" i="12"/>
  <c r="E7" i="12" s="1"/>
  <c r="J7" i="12" s="1"/>
  <c r="O7" i="12" s="1"/>
  <c r="T7" i="12" s="1"/>
  <c r="Y7" i="12" s="1"/>
  <c r="A17" i="16"/>
  <c r="E17" i="16" s="1"/>
  <c r="J17" i="16" s="1"/>
  <c r="O17" i="16" s="1"/>
  <c r="T17" i="16" s="1"/>
  <c r="Y17" i="16" s="1"/>
  <c r="A17" i="12"/>
  <c r="E17" i="12" s="1"/>
  <c r="J17" i="12" s="1"/>
  <c r="O17" i="12" s="1"/>
  <c r="T17" i="12" s="1"/>
  <c r="Y17" i="12" s="1"/>
  <c r="A18" i="16"/>
  <c r="E18" i="16" s="1"/>
  <c r="J18" i="16" s="1"/>
  <c r="O18" i="16" s="1"/>
  <c r="T18" i="16" s="1"/>
  <c r="Y18" i="16" s="1"/>
  <c r="A18" i="12"/>
  <c r="E18" i="12" s="1"/>
  <c r="J18" i="12" s="1"/>
  <c r="O18" i="12" s="1"/>
  <c r="T18" i="12" s="1"/>
  <c r="Y18" i="12" s="1"/>
  <c r="A20" i="16"/>
  <c r="E20" i="16" s="1"/>
  <c r="J20" i="16" s="1"/>
  <c r="O20" i="16" s="1"/>
  <c r="T20" i="16" s="1"/>
  <c r="Y20" i="16" s="1"/>
  <c r="A20" i="12"/>
  <c r="E20" i="12" s="1"/>
  <c r="J20" i="12" s="1"/>
  <c r="O20" i="12" s="1"/>
  <c r="T20" i="12" s="1"/>
  <c r="Y20" i="12" s="1"/>
  <c r="A16" i="16"/>
  <c r="E16" i="16" s="1"/>
  <c r="J16" i="16" s="1"/>
  <c r="O16" i="16" s="1"/>
  <c r="T16" i="16" s="1"/>
  <c r="Y16" i="16" s="1"/>
  <c r="A16" i="12"/>
  <c r="E16" i="12" s="1"/>
  <c r="J16" i="12" s="1"/>
  <c r="O16" i="12" s="1"/>
  <c r="T16" i="12" s="1"/>
  <c r="Y16" i="12" s="1"/>
  <c r="A8" i="16"/>
  <c r="E8" i="16" s="1"/>
  <c r="J8" i="16" s="1"/>
  <c r="O8" i="16" s="1"/>
  <c r="T8" i="16" s="1"/>
  <c r="Y8" i="16" s="1"/>
  <c r="A8" i="12"/>
  <c r="E8" i="12" s="1"/>
  <c r="J8" i="12" s="1"/>
  <c r="O8" i="12" s="1"/>
  <c r="T8" i="12" s="1"/>
  <c r="Y8" i="12" s="1"/>
  <c r="A10" i="16"/>
  <c r="E10" i="16" s="1"/>
  <c r="J10" i="16" s="1"/>
  <c r="O10" i="16" s="1"/>
  <c r="T10" i="16" s="1"/>
  <c r="Y10" i="16" s="1"/>
  <c r="A10" i="12"/>
  <c r="E10" i="12" s="1"/>
  <c r="J10" i="12" s="1"/>
  <c r="O10" i="12" s="1"/>
  <c r="T10" i="12" s="1"/>
  <c r="Y10" i="12" s="1"/>
  <c r="A12" i="16"/>
  <c r="E12" i="16" s="1"/>
  <c r="J12" i="16" s="1"/>
  <c r="O12" i="16" s="1"/>
  <c r="T12" i="16" s="1"/>
  <c r="Y12" i="16" s="1"/>
  <c r="A12" i="12"/>
  <c r="E12" i="12" s="1"/>
  <c r="J12" i="12" s="1"/>
  <c r="O12" i="12" s="1"/>
  <c r="T12" i="12" s="1"/>
  <c r="Y12" i="12" s="1"/>
  <c r="A21" i="16"/>
  <c r="E21" i="16" s="1"/>
  <c r="J21" i="16" s="1"/>
  <c r="O21" i="16" s="1"/>
  <c r="T21" i="16" s="1"/>
  <c r="Y21" i="16" s="1"/>
  <c r="A21" i="12"/>
  <c r="E21" i="12" s="1"/>
  <c r="J21" i="12" s="1"/>
  <c r="O21" i="12" s="1"/>
  <c r="T21" i="12" s="1"/>
  <c r="Y21" i="12" s="1"/>
  <c r="U16" i="12"/>
  <c r="U17" i="12"/>
  <c r="U18" i="12"/>
  <c r="U27" i="12"/>
  <c r="U20" i="12"/>
  <c r="U12" i="12"/>
  <c r="U21" i="12"/>
  <c r="U4" i="12"/>
  <c r="U13" i="12"/>
  <c r="U7" i="12"/>
  <c r="U8" i="12"/>
  <c r="U9" i="12"/>
  <c r="U24" i="12"/>
  <c r="U10" i="12"/>
  <c r="U5" i="12"/>
  <c r="U14" i="12"/>
  <c r="U6" i="12"/>
  <c r="U15" i="12"/>
  <c r="U23" i="12"/>
  <c r="U26" i="12"/>
  <c r="AV43" i="11"/>
  <c r="AA23" i="12" s="1"/>
  <c r="AV36" i="11"/>
  <c r="AA16" i="12" s="1"/>
  <c r="AV35" i="11"/>
  <c r="AA15" i="12" s="1"/>
  <c r="AV32" i="11"/>
  <c r="AA12" i="12" s="1"/>
  <c r="AV38" i="11"/>
  <c r="AA18" i="12" s="1"/>
  <c r="AV33" i="11"/>
  <c r="AA13" i="12" s="1"/>
  <c r="AV27" i="11"/>
  <c r="AA7" i="12" s="1"/>
  <c r="AV26" i="11"/>
  <c r="AA6" i="12" s="1"/>
  <c r="AV32" i="8"/>
  <c r="L12" i="12" s="1"/>
  <c r="I6" i="7"/>
  <c r="I3" i="7"/>
  <c r="J6" i="7"/>
  <c r="K6" i="7" s="1"/>
  <c r="I4" i="7"/>
  <c r="J3" i="7"/>
  <c r="K3" i="7" s="1"/>
  <c r="J7" i="7"/>
  <c r="K7" i="7" s="1"/>
  <c r="I10" i="7"/>
  <c r="J4" i="7"/>
  <c r="K4" i="7" s="1"/>
  <c r="J5" i="7"/>
  <c r="K5" i="7" s="1"/>
  <c r="I5" i="7"/>
  <c r="BJ5" i="3"/>
  <c r="BN5" i="3" s="1"/>
  <c r="B363" i="25" l="1"/>
  <c r="BJ362" i="25"/>
  <c r="BO5" i="7"/>
  <c r="BP5" i="7"/>
  <c r="BQ5" i="7" s="1"/>
  <c r="BP5" i="3"/>
  <c r="BQ5" i="3" s="1"/>
  <c r="BO5" i="3"/>
  <c r="AG33" i="12"/>
  <c r="AE50" i="12" s="1"/>
  <c r="AE46" i="12"/>
  <c r="I8" i="7"/>
  <c r="I11" i="7"/>
  <c r="J8" i="7"/>
  <c r="K8" i="7" s="1"/>
  <c r="I9" i="7"/>
  <c r="L13" i="7"/>
  <c r="J13" i="7" s="1"/>
  <c r="K13" i="7" s="1"/>
  <c r="I12" i="7"/>
  <c r="J9" i="7"/>
  <c r="K9" i="7" s="1"/>
  <c r="J10" i="7"/>
  <c r="K10" i="7" s="1"/>
  <c r="J11" i="7"/>
  <c r="K11" i="7" s="1"/>
  <c r="AV11" i="3"/>
  <c r="AV12" i="3" s="1"/>
  <c r="AW12" i="3" s="1"/>
  <c r="AV41" i="3" s="1"/>
  <c r="B21" i="12" s="1"/>
  <c r="AV36" i="3"/>
  <c r="B16" i="12" s="1"/>
  <c r="AV41" i="11"/>
  <c r="AA21" i="12" s="1"/>
  <c r="AV38" i="8"/>
  <c r="L18" i="12" s="1"/>
  <c r="AV29" i="7"/>
  <c r="G9" i="12" s="1"/>
  <c r="BJ6" i="7"/>
  <c r="BN6" i="7" s="1"/>
  <c r="AV24" i="7"/>
  <c r="G4" i="12" s="1"/>
  <c r="AV30" i="7"/>
  <c r="G10" i="12" s="1"/>
  <c r="AV30" i="3"/>
  <c r="AV29" i="3"/>
  <c r="B9" i="12" s="1"/>
  <c r="AV24" i="3"/>
  <c r="B4" i="12" s="1"/>
  <c r="AV37" i="11"/>
  <c r="AA17" i="12" s="1"/>
  <c r="AV34" i="11"/>
  <c r="AA14" i="12" s="1"/>
  <c r="AV30" i="10"/>
  <c r="AV40" i="10"/>
  <c r="AV29" i="10"/>
  <c r="AV24" i="10"/>
  <c r="AV32" i="10"/>
  <c r="AV27" i="10"/>
  <c r="AV26" i="10"/>
  <c r="AV38" i="10"/>
  <c r="AV33" i="10"/>
  <c r="AV36" i="10"/>
  <c r="AV43" i="10"/>
  <c r="AV35" i="10"/>
  <c r="AV40" i="9"/>
  <c r="Q20" i="12" s="1"/>
  <c r="AV30" i="9"/>
  <c r="Q10" i="12" s="1"/>
  <c r="AV29" i="9"/>
  <c r="Q9" i="12" s="1"/>
  <c r="AV24" i="9"/>
  <c r="Q4" i="12" s="1"/>
  <c r="AV32" i="9"/>
  <c r="Q12" i="12" s="1"/>
  <c r="AV38" i="9"/>
  <c r="Q18" i="12" s="1"/>
  <c r="AV26" i="9"/>
  <c r="Q6" i="12" s="1"/>
  <c r="AV33" i="9"/>
  <c r="Q13" i="12" s="1"/>
  <c r="AV27" i="9"/>
  <c r="Q7" i="12" s="1"/>
  <c r="AV36" i="9"/>
  <c r="Q16" i="12" s="1"/>
  <c r="AV43" i="9"/>
  <c r="Q23" i="12" s="1"/>
  <c r="AV35" i="9"/>
  <c r="Q15" i="12" s="1"/>
  <c r="AV33" i="8"/>
  <c r="L13" i="12" s="1"/>
  <c r="AV26" i="8"/>
  <c r="L6" i="12" s="1"/>
  <c r="AV27" i="8"/>
  <c r="L7" i="12" s="1"/>
  <c r="AV29" i="8"/>
  <c r="L9" i="12" s="1"/>
  <c r="AV30" i="8"/>
  <c r="L10" i="12" s="1"/>
  <c r="AV24" i="8"/>
  <c r="L4" i="12" s="1"/>
  <c r="AV40" i="8"/>
  <c r="L20" i="12" s="1"/>
  <c r="AV36" i="8"/>
  <c r="L16" i="12" s="1"/>
  <c r="AV43" i="8"/>
  <c r="L23" i="12" s="1"/>
  <c r="AV35" i="8"/>
  <c r="L15" i="12" s="1"/>
  <c r="AV36" i="7"/>
  <c r="G16" i="12" s="1"/>
  <c r="AV43" i="7"/>
  <c r="G23" i="12" s="1"/>
  <c r="AV35" i="7"/>
  <c r="G15" i="12" s="1"/>
  <c r="AV26" i="7"/>
  <c r="G6" i="12" s="1"/>
  <c r="AV32" i="7"/>
  <c r="G12" i="12" s="1"/>
  <c r="AV38" i="7"/>
  <c r="G18" i="12" s="1"/>
  <c r="AV33" i="7"/>
  <c r="G13" i="12" s="1"/>
  <c r="AV27" i="7"/>
  <c r="G7" i="12" s="1"/>
  <c r="AV40" i="3"/>
  <c r="B20" i="12" s="1"/>
  <c r="AV43" i="3"/>
  <c r="B23" i="12" s="1"/>
  <c r="AV38" i="3"/>
  <c r="B18" i="12" s="1"/>
  <c r="AV27" i="3"/>
  <c r="B7" i="12" s="1"/>
  <c r="AV26" i="3"/>
  <c r="B6" i="12" s="1"/>
  <c r="AV33" i="3"/>
  <c r="B13" i="12" s="1"/>
  <c r="AV32" i="3"/>
  <c r="B12" i="12" s="1"/>
  <c r="BJ6" i="3"/>
  <c r="BN6" i="3" s="1"/>
  <c r="B364" i="25" l="1"/>
  <c r="BJ363" i="25"/>
  <c r="BO6" i="7"/>
  <c r="BP6" i="7"/>
  <c r="BQ6" i="7" s="1"/>
  <c r="BP6" i="3"/>
  <c r="BQ6" i="3" s="1"/>
  <c r="BO6" i="3"/>
  <c r="AG34" i="12"/>
  <c r="AE49" i="12"/>
  <c r="L14" i="7"/>
  <c r="J14" i="7" s="1"/>
  <c r="K14" i="7" s="1"/>
  <c r="I13" i="7"/>
  <c r="AV13" i="3"/>
  <c r="AX13" i="3" s="1"/>
  <c r="B10" i="12"/>
  <c r="BJ7" i="7"/>
  <c r="BN7" i="7" s="1"/>
  <c r="AV41" i="7"/>
  <c r="G21" i="12" s="1"/>
  <c r="AX12" i="3"/>
  <c r="AV25" i="10"/>
  <c r="AV37" i="10"/>
  <c r="AV44" i="10"/>
  <c r="V4" i="12"/>
  <c r="V15" i="12"/>
  <c r="V6" i="12"/>
  <c r="V9" i="12"/>
  <c r="V7" i="12"/>
  <c r="V20" i="12"/>
  <c r="V18" i="12"/>
  <c r="V23" i="12"/>
  <c r="V12" i="12"/>
  <c r="V10" i="12"/>
  <c r="V13" i="12"/>
  <c r="V16" i="12"/>
  <c r="AV25" i="11"/>
  <c r="AA5" i="12" s="1"/>
  <c r="AV28" i="11"/>
  <c r="AA8" i="12" s="1"/>
  <c r="AV44" i="11"/>
  <c r="AA24" i="12" s="1"/>
  <c r="AV41" i="10"/>
  <c r="AV28" i="10"/>
  <c r="AV37" i="9"/>
  <c r="Q17" i="12" s="1"/>
  <c r="AV34" i="9"/>
  <c r="Q14" i="12" s="1"/>
  <c r="AV41" i="9"/>
  <c r="Q21" i="12" s="1"/>
  <c r="BJ7" i="3"/>
  <c r="BN7" i="3" s="1"/>
  <c r="B365" i="25" l="1"/>
  <c r="BJ364" i="25"/>
  <c r="L15" i="7"/>
  <c r="I14" i="7"/>
  <c r="BO7" i="7"/>
  <c r="BP7" i="7"/>
  <c r="BQ7" i="7" s="1"/>
  <c r="BO7" i="3"/>
  <c r="BP7" i="3"/>
  <c r="BQ7" i="3" s="1"/>
  <c r="AE52" i="12"/>
  <c r="AE53" i="12"/>
  <c r="AW13" i="3"/>
  <c r="AV44" i="3" s="1"/>
  <c r="B24" i="12" s="1"/>
  <c r="AV34" i="10"/>
  <c r="V14" i="12" s="1"/>
  <c r="AV44" i="7"/>
  <c r="G24" i="12" s="1"/>
  <c r="BJ8" i="7"/>
  <c r="BN8" i="7" s="1"/>
  <c r="V17" i="12"/>
  <c r="V8" i="12"/>
  <c r="V5" i="12"/>
  <c r="V21" i="12"/>
  <c r="V24" i="12"/>
  <c r="AV25" i="9"/>
  <c r="Q5" i="12" s="1"/>
  <c r="AV28" i="9"/>
  <c r="Q8" i="12" s="1"/>
  <c r="AV44" i="9"/>
  <c r="Q24" i="12" s="1"/>
  <c r="AV41" i="8"/>
  <c r="L21" i="12" s="1"/>
  <c r="AV44" i="8"/>
  <c r="L24" i="12" s="1"/>
  <c r="AV25" i="8"/>
  <c r="L5" i="12" s="1"/>
  <c r="AV28" i="8"/>
  <c r="L8" i="12" s="1"/>
  <c r="AV34" i="8"/>
  <c r="L14" i="12" s="1"/>
  <c r="AV37" i="8"/>
  <c r="L17" i="12" s="1"/>
  <c r="L16" i="7"/>
  <c r="I15" i="7"/>
  <c r="J15" i="7"/>
  <c r="K15" i="7" s="1"/>
  <c r="BJ8" i="3"/>
  <c r="BN8" i="3" s="1"/>
  <c r="B366" i="25" l="1"/>
  <c r="BJ365" i="25"/>
  <c r="BO8" i="7"/>
  <c r="BP8" i="7"/>
  <c r="BQ8" i="7" s="1"/>
  <c r="BO8" i="3"/>
  <c r="BP8" i="3"/>
  <c r="BQ8" i="3" s="1"/>
  <c r="BJ9" i="7"/>
  <c r="BN9" i="7" s="1"/>
  <c r="J16" i="7"/>
  <c r="K16" i="7" s="1"/>
  <c r="I16" i="7"/>
  <c r="L17" i="7"/>
  <c r="BJ9" i="3"/>
  <c r="BN9" i="3" s="1"/>
  <c r="B367" i="25" l="1"/>
  <c r="BJ366" i="25"/>
  <c r="BO9" i="7"/>
  <c r="BP9" i="7"/>
  <c r="BQ9" i="7" s="1"/>
  <c r="BP9" i="3"/>
  <c r="BQ9" i="3" s="1"/>
  <c r="BO9" i="3"/>
  <c r="BJ10" i="7"/>
  <c r="BN10" i="7" s="1"/>
  <c r="J17" i="7"/>
  <c r="K17" i="7" s="1"/>
  <c r="I17" i="7"/>
  <c r="L18" i="7"/>
  <c r="BJ10" i="3"/>
  <c r="BN10" i="3" s="1"/>
  <c r="B368" i="25" l="1"/>
  <c r="BJ367" i="25"/>
  <c r="BP10" i="7"/>
  <c r="BQ10" i="7" s="1"/>
  <c r="BO10" i="7"/>
  <c r="BP10" i="3"/>
  <c r="BQ10" i="3" s="1"/>
  <c r="BO10" i="3"/>
  <c r="BJ11" i="7"/>
  <c r="BN11" i="7" s="1"/>
  <c r="L19" i="7"/>
  <c r="J18" i="7"/>
  <c r="K18" i="7" s="1"/>
  <c r="I18" i="7"/>
  <c r="BJ11" i="3"/>
  <c r="BN11" i="3" s="1"/>
  <c r="B369" i="25" l="1"/>
  <c r="BJ368" i="25"/>
  <c r="BO11" i="7"/>
  <c r="BP11" i="7"/>
  <c r="BQ11" i="7" s="1"/>
  <c r="BP11" i="3"/>
  <c r="BQ11" i="3" s="1"/>
  <c r="BO11" i="3"/>
  <c r="BJ12" i="7"/>
  <c r="BN12" i="7" s="1"/>
  <c r="L20" i="7"/>
  <c r="J19" i="7"/>
  <c r="K19" i="7" s="1"/>
  <c r="I19" i="7"/>
  <c r="BJ12" i="3"/>
  <c r="BN12" i="3" s="1"/>
  <c r="B370" i="25" l="1"/>
  <c r="BJ369" i="25"/>
  <c r="BP12" i="7"/>
  <c r="BQ12" i="7" s="1"/>
  <c r="BO12" i="7"/>
  <c r="BP12" i="3"/>
  <c r="BQ12" i="3" s="1"/>
  <c r="BO12" i="3"/>
  <c r="BJ13" i="7"/>
  <c r="BN13" i="7" s="1"/>
  <c r="J20" i="7"/>
  <c r="K20" i="7" s="1"/>
  <c r="I20" i="7"/>
  <c r="L21" i="7"/>
  <c r="BJ13" i="3"/>
  <c r="BN13" i="3" s="1"/>
  <c r="B371" i="25" l="1"/>
  <c r="BJ370" i="25"/>
  <c r="BP13" i="7"/>
  <c r="BQ13" i="7" s="1"/>
  <c r="BO13" i="7"/>
  <c r="BP13" i="3"/>
  <c r="BQ13" i="3" s="1"/>
  <c r="BO13" i="3"/>
  <c r="BJ14" i="7"/>
  <c r="BN14" i="7" s="1"/>
  <c r="AF30" i="16"/>
  <c r="J21" i="7"/>
  <c r="K21" i="7" s="1"/>
  <c r="I21" i="7"/>
  <c r="L22" i="7"/>
  <c r="BJ14" i="3"/>
  <c r="BN14" i="3" s="1"/>
  <c r="B372" i="25" l="1"/>
  <c r="BJ371" i="25"/>
  <c r="BP14" i="7"/>
  <c r="BQ14" i="7" s="1"/>
  <c r="BO14" i="7"/>
  <c r="BP14" i="3"/>
  <c r="BQ14" i="3" s="1"/>
  <c r="BO14" i="3"/>
  <c r="BJ15" i="7"/>
  <c r="BN15" i="7" s="1"/>
  <c r="L23" i="7"/>
  <c r="I22" i="7"/>
  <c r="J22" i="7"/>
  <c r="K22" i="7" s="1"/>
  <c r="BJ15" i="3"/>
  <c r="BN15" i="3" s="1"/>
  <c r="B373" i="25" l="1"/>
  <c r="BJ372" i="25"/>
  <c r="BP15" i="7"/>
  <c r="BQ15" i="7" s="1"/>
  <c r="BO15" i="7"/>
  <c r="BO15" i="3"/>
  <c r="BP15" i="3"/>
  <c r="BQ15" i="3" s="1"/>
  <c r="BJ16" i="7"/>
  <c r="BN16" i="7" s="1"/>
  <c r="L24" i="7"/>
  <c r="J23" i="7"/>
  <c r="K23" i="7" s="1"/>
  <c r="I23" i="7"/>
  <c r="BJ16" i="3"/>
  <c r="BN16" i="3" s="1"/>
  <c r="B374" i="25" l="1"/>
  <c r="BJ373" i="25"/>
  <c r="BO16" i="7"/>
  <c r="BP16" i="7"/>
  <c r="BQ16" i="7" s="1"/>
  <c r="BO16" i="3"/>
  <c r="BP16" i="3"/>
  <c r="BQ16" i="3" s="1"/>
  <c r="BJ17" i="7"/>
  <c r="BN17" i="7" s="1"/>
  <c r="J24" i="7"/>
  <c r="K24" i="7" s="1"/>
  <c r="I24" i="7"/>
  <c r="L25" i="7"/>
  <c r="BJ17" i="3"/>
  <c r="BN17" i="3" s="1"/>
  <c r="B375" i="25" l="1"/>
  <c r="BJ374" i="25"/>
  <c r="BP17" i="7"/>
  <c r="BQ17" i="7" s="1"/>
  <c r="BO17" i="7"/>
  <c r="BP17" i="3"/>
  <c r="BQ17" i="3" s="1"/>
  <c r="BO17" i="3"/>
  <c r="BJ18" i="7"/>
  <c r="BN18" i="7" s="1"/>
  <c r="J25" i="7"/>
  <c r="K25" i="7" s="1"/>
  <c r="I25" i="7"/>
  <c r="L26" i="7"/>
  <c r="BJ18" i="3"/>
  <c r="BN18" i="3" s="1"/>
  <c r="B376" i="25" l="1"/>
  <c r="BJ375" i="25"/>
  <c r="BP18" i="7"/>
  <c r="BQ18" i="7" s="1"/>
  <c r="BO18" i="7"/>
  <c r="BP18" i="3"/>
  <c r="BQ18" i="3" s="1"/>
  <c r="BO18" i="3"/>
  <c r="BJ19" i="7"/>
  <c r="BN19" i="7" s="1"/>
  <c r="L27" i="7"/>
  <c r="J26" i="7"/>
  <c r="K26" i="7" s="1"/>
  <c r="I26" i="7"/>
  <c r="BJ19" i="3"/>
  <c r="BN19" i="3" s="1"/>
  <c r="B377" i="25" l="1"/>
  <c r="BJ376" i="25"/>
  <c r="BO19" i="7"/>
  <c r="BP19" i="7"/>
  <c r="BQ19" i="7" s="1"/>
  <c r="BP19" i="3"/>
  <c r="BQ19" i="3" s="1"/>
  <c r="BO19" i="3"/>
  <c r="BJ20" i="7"/>
  <c r="BN20" i="7" s="1"/>
  <c r="L28" i="7"/>
  <c r="J27" i="7"/>
  <c r="K27" i="7" s="1"/>
  <c r="I27" i="7"/>
  <c r="BJ20" i="3"/>
  <c r="BN20" i="3" s="1"/>
  <c r="B378" i="25" l="1"/>
  <c r="BJ377" i="25"/>
  <c r="BP20" i="7"/>
  <c r="BQ20" i="7" s="1"/>
  <c r="BO20" i="7"/>
  <c r="BP20" i="3"/>
  <c r="BQ20" i="3" s="1"/>
  <c r="BO20" i="3"/>
  <c r="BJ21" i="7"/>
  <c r="BN21" i="7" s="1"/>
  <c r="J28" i="7"/>
  <c r="K28" i="7" s="1"/>
  <c r="I28" i="7"/>
  <c r="L29" i="7"/>
  <c r="BJ21" i="3"/>
  <c r="BN21" i="3" s="1"/>
  <c r="B379" i="25" l="1"/>
  <c r="BJ378" i="25"/>
  <c r="BO21" i="7"/>
  <c r="BP21" i="7"/>
  <c r="BQ21" i="7" s="1"/>
  <c r="BP21" i="3"/>
  <c r="BQ21" i="3" s="1"/>
  <c r="BO21" i="3"/>
  <c r="BJ22" i="7"/>
  <c r="BN22" i="7" s="1"/>
  <c r="J29" i="7"/>
  <c r="K29" i="7" s="1"/>
  <c r="I29" i="7"/>
  <c r="L30" i="7"/>
  <c r="BJ22" i="3"/>
  <c r="BN22" i="3" s="1"/>
  <c r="B380" i="25" l="1"/>
  <c r="BJ379" i="25"/>
  <c r="BP22" i="7"/>
  <c r="BQ22" i="7" s="1"/>
  <c r="BO22" i="7"/>
  <c r="BP22" i="3"/>
  <c r="BQ22" i="3" s="1"/>
  <c r="BO22" i="3"/>
  <c r="BJ23" i="7"/>
  <c r="BN23" i="7" s="1"/>
  <c r="L31" i="7"/>
  <c r="J30" i="7"/>
  <c r="K30" i="7" s="1"/>
  <c r="I30" i="7"/>
  <c r="BJ23" i="3"/>
  <c r="BN23" i="3" s="1"/>
  <c r="B381" i="25" l="1"/>
  <c r="BJ380" i="25"/>
  <c r="BP23" i="7"/>
  <c r="BQ23" i="7" s="1"/>
  <c r="BO23" i="7"/>
  <c r="BO23" i="3"/>
  <c r="BP23" i="3"/>
  <c r="BQ23" i="3" s="1"/>
  <c r="BJ24" i="7"/>
  <c r="BN24" i="7" s="1"/>
  <c r="L32" i="7"/>
  <c r="J31" i="7"/>
  <c r="K31" i="7" s="1"/>
  <c r="I31" i="7"/>
  <c r="BJ24" i="3"/>
  <c r="BN24" i="3" s="1"/>
  <c r="B382" i="25" l="1"/>
  <c r="BJ381" i="25"/>
  <c r="BO24" i="7"/>
  <c r="BP24" i="7"/>
  <c r="BQ24" i="7" s="1"/>
  <c r="BO24" i="3"/>
  <c r="BP24" i="3"/>
  <c r="BQ24" i="3" s="1"/>
  <c r="BJ25" i="7"/>
  <c r="BN25" i="7" s="1"/>
  <c r="J32" i="7"/>
  <c r="K32" i="7" s="1"/>
  <c r="I32" i="7"/>
  <c r="L33" i="7"/>
  <c r="BJ25" i="3"/>
  <c r="BN25" i="3" s="1"/>
  <c r="B383" i="25" l="1"/>
  <c r="BJ382" i="25"/>
  <c r="BP25" i="7"/>
  <c r="BQ25" i="7" s="1"/>
  <c r="BO25" i="7"/>
  <c r="BP25" i="3"/>
  <c r="BQ25" i="3" s="1"/>
  <c r="BO25" i="3"/>
  <c r="BJ26" i="7"/>
  <c r="BN26" i="7" s="1"/>
  <c r="J33" i="7"/>
  <c r="K33" i="7" s="1"/>
  <c r="I33" i="7"/>
  <c r="L34" i="7"/>
  <c r="BJ26" i="3"/>
  <c r="BN26" i="3" s="1"/>
  <c r="B384" i="25" l="1"/>
  <c r="BJ383" i="25"/>
  <c r="BP26" i="7"/>
  <c r="BQ26" i="7" s="1"/>
  <c r="BO26" i="7"/>
  <c r="BP26" i="3"/>
  <c r="BQ26" i="3" s="1"/>
  <c r="BO26" i="3"/>
  <c r="BJ27" i="7"/>
  <c r="BN27" i="7" s="1"/>
  <c r="L35" i="7"/>
  <c r="I34" i="7"/>
  <c r="J34" i="7"/>
  <c r="K34" i="7" s="1"/>
  <c r="BJ27" i="3"/>
  <c r="BN27" i="3" s="1"/>
  <c r="B385" i="25" l="1"/>
  <c r="BJ384" i="25"/>
  <c r="BO27" i="7"/>
  <c r="BP27" i="7"/>
  <c r="BQ27" i="7" s="1"/>
  <c r="BP27" i="3"/>
  <c r="BQ27" i="3" s="1"/>
  <c r="BO27" i="3"/>
  <c r="BJ28" i="7"/>
  <c r="BN28" i="7" s="1"/>
  <c r="L36" i="7"/>
  <c r="I35" i="7"/>
  <c r="J35" i="7"/>
  <c r="K35" i="7" s="1"/>
  <c r="BJ28" i="3"/>
  <c r="BN28" i="3" s="1"/>
  <c r="B386" i="25" l="1"/>
  <c r="BJ385" i="25"/>
  <c r="BP28" i="7"/>
  <c r="BQ28" i="7" s="1"/>
  <c r="BO28" i="7"/>
  <c r="BP28" i="3"/>
  <c r="BQ28" i="3" s="1"/>
  <c r="BO28" i="3"/>
  <c r="BJ29" i="7"/>
  <c r="BN29" i="7" s="1"/>
  <c r="J36" i="7"/>
  <c r="K36" i="7" s="1"/>
  <c r="I36" i="7"/>
  <c r="L37" i="7"/>
  <c r="BJ29" i="3"/>
  <c r="BN29" i="3" s="1"/>
  <c r="B387" i="25" l="1"/>
  <c r="BJ386" i="25"/>
  <c r="BO29" i="7"/>
  <c r="BP29" i="7"/>
  <c r="BQ29" i="7" s="1"/>
  <c r="BP29" i="3"/>
  <c r="BQ29" i="3" s="1"/>
  <c r="BO29" i="3"/>
  <c r="BJ30" i="7"/>
  <c r="BN30" i="7" s="1"/>
  <c r="J37" i="7"/>
  <c r="K37" i="7" s="1"/>
  <c r="I37" i="7"/>
  <c r="L38" i="7"/>
  <c r="BJ30" i="3"/>
  <c r="BN30" i="3" s="1"/>
  <c r="B388" i="25" l="1"/>
  <c r="BJ387" i="25"/>
  <c r="BP30" i="7"/>
  <c r="BQ30" i="7" s="1"/>
  <c r="BO30" i="7"/>
  <c r="BP30" i="3"/>
  <c r="BQ30" i="3" s="1"/>
  <c r="BO30" i="3"/>
  <c r="BJ31" i="7"/>
  <c r="BN31" i="7" s="1"/>
  <c r="L39" i="7"/>
  <c r="J38" i="7"/>
  <c r="K38" i="7" s="1"/>
  <c r="I38" i="7"/>
  <c r="BJ31" i="3"/>
  <c r="BN31" i="3" s="1"/>
  <c r="B389" i="25" l="1"/>
  <c r="BJ388" i="25"/>
  <c r="BP31" i="7"/>
  <c r="BQ31" i="7" s="1"/>
  <c r="BO31" i="7"/>
  <c r="BO31" i="3"/>
  <c r="BP31" i="3"/>
  <c r="BQ31" i="3" s="1"/>
  <c r="BJ32" i="7"/>
  <c r="BN32" i="7" s="1"/>
  <c r="L40" i="7"/>
  <c r="J39" i="7"/>
  <c r="K39" i="7" s="1"/>
  <c r="I39" i="7"/>
  <c r="BJ32" i="3"/>
  <c r="BN32" i="3" s="1"/>
  <c r="B390" i="25" l="1"/>
  <c r="BJ389" i="25"/>
  <c r="BO32" i="7"/>
  <c r="BP32" i="7"/>
  <c r="BQ32" i="7" s="1"/>
  <c r="BO32" i="3"/>
  <c r="BP32" i="3"/>
  <c r="BQ32" i="3" s="1"/>
  <c r="BJ33" i="7"/>
  <c r="BN33" i="7" s="1"/>
  <c r="J40" i="7"/>
  <c r="K40" i="7" s="1"/>
  <c r="I40" i="7"/>
  <c r="L41" i="7"/>
  <c r="BJ33" i="3"/>
  <c r="BN33" i="3" s="1"/>
  <c r="B391" i="25" l="1"/>
  <c r="BJ390" i="25"/>
  <c r="BP33" i="7"/>
  <c r="BQ33" i="7" s="1"/>
  <c r="BO33" i="7"/>
  <c r="BP33" i="3"/>
  <c r="BQ33" i="3" s="1"/>
  <c r="BO33" i="3"/>
  <c r="BJ34" i="7"/>
  <c r="BN34" i="7" s="1"/>
  <c r="J41" i="7"/>
  <c r="K41" i="7" s="1"/>
  <c r="I41" i="7"/>
  <c r="L42" i="7"/>
  <c r="BJ34" i="3"/>
  <c r="BN34" i="3" s="1"/>
  <c r="B392" i="25" l="1"/>
  <c r="BJ391" i="25"/>
  <c r="BP34" i="7"/>
  <c r="BQ34" i="7" s="1"/>
  <c r="BO34" i="7"/>
  <c r="BP34" i="3"/>
  <c r="BQ34" i="3" s="1"/>
  <c r="BO34" i="3"/>
  <c r="BJ35" i="7"/>
  <c r="BN35" i="7" s="1"/>
  <c r="L43" i="7"/>
  <c r="J42" i="7"/>
  <c r="K42" i="7" s="1"/>
  <c r="I42" i="7"/>
  <c r="BJ35" i="3"/>
  <c r="BN35" i="3" s="1"/>
  <c r="B393" i="25" l="1"/>
  <c r="BJ392" i="25"/>
  <c r="BO35" i="7"/>
  <c r="BP35" i="7"/>
  <c r="BQ35" i="7" s="1"/>
  <c r="BP35" i="3"/>
  <c r="BQ35" i="3" s="1"/>
  <c r="BO35" i="3"/>
  <c r="BJ36" i="7"/>
  <c r="BN36" i="7" s="1"/>
  <c r="L44" i="7"/>
  <c r="J43" i="7"/>
  <c r="K43" i="7" s="1"/>
  <c r="I43" i="7"/>
  <c r="BJ36" i="3"/>
  <c r="BN36" i="3" s="1"/>
  <c r="B394" i="25" l="1"/>
  <c r="BJ393" i="25"/>
  <c r="BP36" i="7"/>
  <c r="BQ36" i="7" s="1"/>
  <c r="BO36" i="7"/>
  <c r="BP36" i="3"/>
  <c r="BQ36" i="3" s="1"/>
  <c r="BO36" i="3"/>
  <c r="BJ37" i="7"/>
  <c r="BN37" i="7" s="1"/>
  <c r="J44" i="7"/>
  <c r="K44" i="7" s="1"/>
  <c r="I44" i="7"/>
  <c r="L45" i="7"/>
  <c r="BJ37" i="3"/>
  <c r="BN37" i="3" s="1"/>
  <c r="B395" i="25" l="1"/>
  <c r="BJ394" i="25"/>
  <c r="BP37" i="7"/>
  <c r="BQ37" i="7" s="1"/>
  <c r="BO37" i="7"/>
  <c r="BP37" i="3"/>
  <c r="BQ37" i="3" s="1"/>
  <c r="BO37" i="3"/>
  <c r="BJ38" i="7"/>
  <c r="BN38" i="7" s="1"/>
  <c r="J45" i="7"/>
  <c r="K45" i="7" s="1"/>
  <c r="I45" i="7"/>
  <c r="L46" i="7"/>
  <c r="BJ38" i="3"/>
  <c r="BN38" i="3" s="1"/>
  <c r="B396" i="25" l="1"/>
  <c r="BJ395" i="25"/>
  <c r="BP38" i="7"/>
  <c r="BQ38" i="7" s="1"/>
  <c r="BO38" i="7"/>
  <c r="BP38" i="3"/>
  <c r="BQ38" i="3" s="1"/>
  <c r="BO38" i="3"/>
  <c r="BJ39" i="7"/>
  <c r="BN39" i="7" s="1"/>
  <c r="L47" i="7"/>
  <c r="J46" i="7"/>
  <c r="K46" i="7" s="1"/>
  <c r="I46" i="7"/>
  <c r="BJ39" i="3"/>
  <c r="BN39" i="3" s="1"/>
  <c r="B397" i="25" l="1"/>
  <c r="BJ396" i="25"/>
  <c r="BP39" i="7"/>
  <c r="BQ39" i="7" s="1"/>
  <c r="BO39" i="7"/>
  <c r="BO39" i="3"/>
  <c r="BP39" i="3"/>
  <c r="BQ39" i="3" s="1"/>
  <c r="BJ40" i="7"/>
  <c r="BN40" i="7" s="1"/>
  <c r="L48" i="7"/>
  <c r="J47" i="7"/>
  <c r="K47" i="7" s="1"/>
  <c r="I47" i="7"/>
  <c r="BJ40" i="3"/>
  <c r="BN40" i="3" s="1"/>
  <c r="B398" i="25" l="1"/>
  <c r="BJ397" i="25"/>
  <c r="BO40" i="7"/>
  <c r="BP40" i="7"/>
  <c r="BQ40" i="7" s="1"/>
  <c r="BO40" i="3"/>
  <c r="BP40" i="3"/>
  <c r="BQ40" i="3" s="1"/>
  <c r="BJ41" i="7"/>
  <c r="BN41" i="7" s="1"/>
  <c r="J48" i="7"/>
  <c r="K48" i="7" s="1"/>
  <c r="I48" i="7"/>
  <c r="L49" i="7"/>
  <c r="BJ41" i="3"/>
  <c r="BN41" i="3" s="1"/>
  <c r="B399" i="25" l="1"/>
  <c r="BJ398" i="25"/>
  <c r="BP41" i="7"/>
  <c r="BQ41" i="7" s="1"/>
  <c r="BO41" i="7"/>
  <c r="BP41" i="3"/>
  <c r="BQ41" i="3" s="1"/>
  <c r="BO41" i="3"/>
  <c r="BJ42" i="7"/>
  <c r="BN42" i="7" s="1"/>
  <c r="J49" i="7"/>
  <c r="K49" i="7" s="1"/>
  <c r="I49" i="7"/>
  <c r="L50" i="7"/>
  <c r="BJ42" i="3"/>
  <c r="BN42" i="3" s="1"/>
  <c r="B400" i="25" l="1"/>
  <c r="BJ399" i="25"/>
  <c r="BP42" i="7"/>
  <c r="BQ42" i="7" s="1"/>
  <c r="BO42" i="7"/>
  <c r="BP42" i="3"/>
  <c r="BQ42" i="3" s="1"/>
  <c r="BO42" i="3"/>
  <c r="BJ43" i="7"/>
  <c r="BN43" i="7" s="1"/>
  <c r="L51" i="7"/>
  <c r="I50" i="7"/>
  <c r="J50" i="7"/>
  <c r="K50" i="7" s="1"/>
  <c r="BJ43" i="3"/>
  <c r="BN43" i="3" s="1"/>
  <c r="B401" i="25" l="1"/>
  <c r="BJ400" i="25"/>
  <c r="BO43" i="7"/>
  <c r="BP43" i="7"/>
  <c r="BQ43" i="7" s="1"/>
  <c r="BP43" i="3"/>
  <c r="BQ43" i="3" s="1"/>
  <c r="BO43" i="3"/>
  <c r="BJ44" i="7"/>
  <c r="BN44" i="7" s="1"/>
  <c r="L52" i="7"/>
  <c r="J51" i="7"/>
  <c r="K51" i="7" s="1"/>
  <c r="I51" i="7"/>
  <c r="BJ44" i="3"/>
  <c r="BN44" i="3" s="1"/>
  <c r="B402" i="25" l="1"/>
  <c r="BJ401" i="25"/>
  <c r="BP44" i="7"/>
  <c r="BQ44" i="7" s="1"/>
  <c r="BO44" i="7"/>
  <c r="BP44" i="3"/>
  <c r="BQ44" i="3" s="1"/>
  <c r="BO44" i="3"/>
  <c r="BJ45" i="7"/>
  <c r="BN45" i="7" s="1"/>
  <c r="J52" i="7"/>
  <c r="K52" i="7" s="1"/>
  <c r="I52" i="7"/>
  <c r="L53" i="7"/>
  <c r="BJ45" i="3"/>
  <c r="BN45" i="3" s="1"/>
  <c r="B403" i="25" l="1"/>
  <c r="BJ402" i="25"/>
  <c r="BP45" i="7"/>
  <c r="BQ45" i="7" s="1"/>
  <c r="BO45" i="7"/>
  <c r="BP45" i="3"/>
  <c r="BQ45" i="3" s="1"/>
  <c r="BO45" i="3"/>
  <c r="BJ46" i="7"/>
  <c r="BN46" i="7" s="1"/>
  <c r="J53" i="7"/>
  <c r="K53" i="7" s="1"/>
  <c r="I53" i="7"/>
  <c r="L54" i="7"/>
  <c r="BJ46" i="3"/>
  <c r="BN46" i="3" s="1"/>
  <c r="B404" i="25" l="1"/>
  <c r="BJ403" i="25"/>
  <c r="BP46" i="7"/>
  <c r="BQ46" i="7" s="1"/>
  <c r="BO46" i="7"/>
  <c r="BP46" i="3"/>
  <c r="BQ46" i="3" s="1"/>
  <c r="BO46" i="3"/>
  <c r="BJ47" i="7"/>
  <c r="BN47" i="7" s="1"/>
  <c r="L55" i="7"/>
  <c r="J54" i="7"/>
  <c r="K54" i="7" s="1"/>
  <c r="I54" i="7"/>
  <c r="BJ47" i="3"/>
  <c r="BN47" i="3" s="1"/>
  <c r="B405" i="25" l="1"/>
  <c r="BJ404" i="25"/>
  <c r="BP47" i="7"/>
  <c r="BQ47" i="7" s="1"/>
  <c r="BO47" i="7"/>
  <c r="BO47" i="3"/>
  <c r="BP47" i="3"/>
  <c r="BQ47" i="3" s="1"/>
  <c r="BJ48" i="7"/>
  <c r="BN48" i="7" s="1"/>
  <c r="L56" i="7"/>
  <c r="J55" i="7"/>
  <c r="K55" i="7" s="1"/>
  <c r="I55" i="7"/>
  <c r="BJ48" i="3"/>
  <c r="BN48" i="3" s="1"/>
  <c r="B406" i="25" l="1"/>
  <c r="BJ405" i="25"/>
  <c r="BO48" i="7"/>
  <c r="BP48" i="7"/>
  <c r="BQ48" i="7" s="1"/>
  <c r="BO48" i="3"/>
  <c r="BF7" i="3" s="1"/>
  <c r="BF8" i="3" s="1"/>
  <c r="BF9" i="3" s="1"/>
  <c r="BP48" i="3"/>
  <c r="BQ48" i="3" s="1"/>
  <c r="BJ49" i="7"/>
  <c r="BN49" i="7" s="1"/>
  <c r="J56" i="7"/>
  <c r="K56" i="7" s="1"/>
  <c r="I56" i="7"/>
  <c r="L57" i="7"/>
  <c r="BF18" i="3" l="1"/>
  <c r="BF17" i="3"/>
  <c r="BF16" i="3"/>
  <c r="BF15" i="3"/>
  <c r="BF10" i="3" s="1"/>
  <c r="BE21" i="3" s="1"/>
  <c r="B407" i="25"/>
  <c r="BJ406" i="25"/>
  <c r="BP49" i="7"/>
  <c r="BQ49" i="7" s="1"/>
  <c r="BO49" i="7"/>
  <c r="BJ50" i="7"/>
  <c r="BN50" i="7" s="1"/>
  <c r="J57" i="7"/>
  <c r="K57" i="7" s="1"/>
  <c r="I57" i="7"/>
  <c r="L58" i="7"/>
  <c r="B408" i="25" l="1"/>
  <c r="BJ407" i="25"/>
  <c r="AL65" i="3"/>
  <c r="BO50" i="7"/>
  <c r="BP50" i="7"/>
  <c r="BQ50" i="7" s="1"/>
  <c r="BJ51" i="7"/>
  <c r="BN51" i="7" s="1"/>
  <c r="L59" i="7"/>
  <c r="J58" i="7"/>
  <c r="K58" i="7" s="1"/>
  <c r="I58" i="7"/>
  <c r="B409" i="25" l="1"/>
  <c r="BJ408" i="25"/>
  <c r="BO51" i="7"/>
  <c r="BP51" i="7"/>
  <c r="BQ51" i="7" s="1"/>
  <c r="BJ52" i="7"/>
  <c r="BN52" i="7" s="1"/>
  <c r="L60" i="7"/>
  <c r="J59" i="7"/>
  <c r="K59" i="7" s="1"/>
  <c r="I59" i="7"/>
  <c r="B410" i="25" l="1"/>
  <c r="BJ409" i="25"/>
  <c r="AL66" i="3"/>
  <c r="AK69" i="3" s="1"/>
  <c r="BP52" i="7"/>
  <c r="BQ52" i="7" s="1"/>
  <c r="BO52" i="7"/>
  <c r="BJ53" i="7"/>
  <c r="BN53" i="7" s="1"/>
  <c r="J60" i="7"/>
  <c r="K60" i="7" s="1"/>
  <c r="I60" i="7"/>
  <c r="L61" i="7"/>
  <c r="B411" i="25" l="1"/>
  <c r="BJ410" i="25"/>
  <c r="BP53" i="7"/>
  <c r="BQ53" i="7" s="1"/>
  <c r="BO53" i="7"/>
  <c r="BJ54" i="7"/>
  <c r="BN54" i="7" s="1"/>
  <c r="J61" i="7"/>
  <c r="K61" i="7" s="1"/>
  <c r="I61" i="7"/>
  <c r="L62" i="7"/>
  <c r="B412" i="25" l="1"/>
  <c r="BJ411" i="25"/>
  <c r="BP54" i="7"/>
  <c r="BQ54" i="7" s="1"/>
  <c r="BO54" i="7"/>
  <c r="BJ55" i="7"/>
  <c r="BN55" i="7" s="1"/>
  <c r="L63" i="7"/>
  <c r="J62" i="7"/>
  <c r="K62" i="7" s="1"/>
  <c r="I62" i="7"/>
  <c r="B413" i="25" l="1"/>
  <c r="BJ412" i="25"/>
  <c r="BP55" i="7"/>
  <c r="BQ55" i="7" s="1"/>
  <c r="BO55" i="7"/>
  <c r="BJ56" i="7"/>
  <c r="BN56" i="7" s="1"/>
  <c r="L64" i="7"/>
  <c r="J63" i="7"/>
  <c r="K63" i="7" s="1"/>
  <c r="I63" i="7"/>
  <c r="B414" i="25" l="1"/>
  <c r="BJ413" i="25"/>
  <c r="BO56" i="7"/>
  <c r="BP56" i="7"/>
  <c r="BQ56" i="7" s="1"/>
  <c r="BJ57" i="7"/>
  <c r="BN57" i="7" s="1"/>
  <c r="J64" i="7"/>
  <c r="K64" i="7" s="1"/>
  <c r="I64" i="7"/>
  <c r="L65" i="7"/>
  <c r="B415" i="25" l="1"/>
  <c r="BJ414" i="25"/>
  <c r="BP57" i="7"/>
  <c r="BQ57" i="7" s="1"/>
  <c r="BO57" i="7"/>
  <c r="BJ58" i="7"/>
  <c r="BN58" i="7" s="1"/>
  <c r="J65" i="7"/>
  <c r="K65" i="7" s="1"/>
  <c r="I65" i="7"/>
  <c r="L66" i="7"/>
  <c r="B416" i="25" l="1"/>
  <c r="BJ415" i="25"/>
  <c r="BO58" i="7"/>
  <c r="BP58" i="7"/>
  <c r="BQ58" i="7" s="1"/>
  <c r="BJ59" i="7"/>
  <c r="BN59" i="7" s="1"/>
  <c r="L67" i="7"/>
  <c r="I66" i="7"/>
  <c r="J66" i="7"/>
  <c r="K66" i="7" s="1"/>
  <c r="B417" i="25" l="1"/>
  <c r="BJ416" i="25"/>
  <c r="BO59" i="7"/>
  <c r="BP59" i="7"/>
  <c r="BQ59" i="7" s="1"/>
  <c r="BJ60" i="7"/>
  <c r="BN60" i="7" s="1"/>
  <c r="L68" i="7"/>
  <c r="I67" i="7"/>
  <c r="J67" i="7"/>
  <c r="K67" i="7" s="1"/>
  <c r="B418" i="25" l="1"/>
  <c r="BJ417" i="25"/>
  <c r="BP60" i="7"/>
  <c r="BQ60" i="7" s="1"/>
  <c r="BO60" i="7"/>
  <c r="BJ61" i="7"/>
  <c r="BN61" i="7" s="1"/>
  <c r="J68" i="7"/>
  <c r="K68" i="7" s="1"/>
  <c r="I68" i="7"/>
  <c r="L69" i="7"/>
  <c r="B419" i="25" l="1"/>
  <c r="BJ418" i="25"/>
  <c r="BP61" i="7"/>
  <c r="BQ61" i="7" s="1"/>
  <c r="BO61" i="7"/>
  <c r="BJ62" i="7"/>
  <c r="BN62" i="7" s="1"/>
  <c r="J69" i="7"/>
  <c r="K69" i="7" s="1"/>
  <c r="I69" i="7"/>
  <c r="L70" i="7"/>
  <c r="B420" i="25" l="1"/>
  <c r="BJ419" i="25"/>
  <c r="BP62" i="7"/>
  <c r="BQ62" i="7" s="1"/>
  <c r="BO62" i="7"/>
  <c r="BJ63" i="7"/>
  <c r="BN63" i="7" s="1"/>
  <c r="L71" i="7"/>
  <c r="J70" i="7"/>
  <c r="K70" i="7" s="1"/>
  <c r="I70" i="7"/>
  <c r="B421" i="25" l="1"/>
  <c r="BJ420" i="25"/>
  <c r="BO63" i="7"/>
  <c r="BP63" i="7"/>
  <c r="BQ63" i="7" s="1"/>
  <c r="BJ64" i="7"/>
  <c r="BN64" i="7" s="1"/>
  <c r="L72" i="7"/>
  <c r="J71" i="7"/>
  <c r="K71" i="7" s="1"/>
  <c r="I71" i="7"/>
  <c r="B422" i="25" l="1"/>
  <c r="BJ421" i="25"/>
  <c r="BO64" i="7"/>
  <c r="BP64" i="7"/>
  <c r="BQ64" i="7" s="1"/>
  <c r="BJ65" i="7"/>
  <c r="BN65" i="7" s="1"/>
  <c r="J72" i="7"/>
  <c r="K72" i="7" s="1"/>
  <c r="I72" i="7"/>
  <c r="L73" i="7"/>
  <c r="B423" i="25" l="1"/>
  <c r="BJ422" i="25"/>
  <c r="BP65" i="7"/>
  <c r="BQ65" i="7" s="1"/>
  <c r="BO65" i="7"/>
  <c r="BJ66" i="7"/>
  <c r="BN66" i="7" s="1"/>
  <c r="J73" i="7"/>
  <c r="K73" i="7" s="1"/>
  <c r="I73" i="7"/>
  <c r="L74" i="7"/>
  <c r="B424" i="25" l="1"/>
  <c r="BJ423" i="25"/>
  <c r="BP66" i="7"/>
  <c r="BQ66" i="7" s="1"/>
  <c r="BO66" i="7"/>
  <c r="BJ67" i="7"/>
  <c r="BN67" i="7" s="1"/>
  <c r="L75" i="7"/>
  <c r="J74" i="7"/>
  <c r="K74" i="7" s="1"/>
  <c r="I74" i="7"/>
  <c r="B425" i="25" l="1"/>
  <c r="BJ424" i="25"/>
  <c r="BO67" i="7"/>
  <c r="BP67" i="7"/>
  <c r="BQ67" i="7" s="1"/>
  <c r="BJ68" i="7"/>
  <c r="BN68" i="7" s="1"/>
  <c r="L76" i="7"/>
  <c r="J75" i="7"/>
  <c r="K75" i="7" s="1"/>
  <c r="I75" i="7"/>
  <c r="B426" i="25" l="1"/>
  <c r="BJ425" i="25"/>
  <c r="BP68" i="7"/>
  <c r="BQ68" i="7" s="1"/>
  <c r="BO68" i="7"/>
  <c r="BJ69" i="7"/>
  <c r="BN69" i="7" s="1"/>
  <c r="J76" i="7"/>
  <c r="K76" i="7" s="1"/>
  <c r="I76" i="7"/>
  <c r="L77" i="7"/>
  <c r="B427" i="25" l="1"/>
  <c r="BJ426" i="25"/>
  <c r="BO69" i="7"/>
  <c r="BP69" i="7"/>
  <c r="BQ69" i="7" s="1"/>
  <c r="BJ70" i="7"/>
  <c r="BN70" i="7" s="1"/>
  <c r="J77" i="7"/>
  <c r="K77" i="7" s="1"/>
  <c r="I77" i="7"/>
  <c r="L78" i="7"/>
  <c r="B428" i="25" l="1"/>
  <c r="BJ427" i="25"/>
  <c r="BP70" i="7"/>
  <c r="BQ70" i="7" s="1"/>
  <c r="BO70" i="7"/>
  <c r="BJ71" i="7"/>
  <c r="BN71" i="7" s="1"/>
  <c r="L79" i="7"/>
  <c r="J78" i="7"/>
  <c r="K78" i="7" s="1"/>
  <c r="I78" i="7"/>
  <c r="B429" i="25" l="1"/>
  <c r="BJ428" i="25"/>
  <c r="BP71" i="7"/>
  <c r="BQ71" i="7" s="1"/>
  <c r="BO71" i="7"/>
  <c r="BJ72" i="7"/>
  <c r="BN72" i="7" s="1"/>
  <c r="L80" i="7"/>
  <c r="J79" i="7"/>
  <c r="K79" i="7" s="1"/>
  <c r="I79" i="7"/>
  <c r="B430" i="25" l="1"/>
  <c r="BJ429" i="25"/>
  <c r="BO72" i="7"/>
  <c r="BP72" i="7"/>
  <c r="BQ72" i="7" s="1"/>
  <c r="BJ73" i="7"/>
  <c r="BN73" i="7" s="1"/>
  <c r="J80" i="7"/>
  <c r="K80" i="7" s="1"/>
  <c r="I80" i="7"/>
  <c r="L81" i="7"/>
  <c r="B431" i="25" l="1"/>
  <c r="BJ430" i="25"/>
  <c r="BP73" i="7"/>
  <c r="BQ73" i="7" s="1"/>
  <c r="BO73" i="7"/>
  <c r="BJ74" i="7"/>
  <c r="BN74" i="7" s="1"/>
  <c r="J81" i="7"/>
  <c r="K81" i="7" s="1"/>
  <c r="I81" i="7"/>
  <c r="L82" i="7"/>
  <c r="B432" i="25" l="1"/>
  <c r="BJ431" i="25"/>
  <c r="BP74" i="7"/>
  <c r="BQ74" i="7" s="1"/>
  <c r="BO74" i="7"/>
  <c r="BJ75" i="7"/>
  <c r="BN75" i="7" s="1"/>
  <c r="L83" i="7"/>
  <c r="J82" i="7"/>
  <c r="K82" i="7" s="1"/>
  <c r="I82" i="7"/>
  <c r="B433" i="25" l="1"/>
  <c r="BJ432" i="25"/>
  <c r="BO75" i="7"/>
  <c r="BP75" i="7"/>
  <c r="BQ75" i="7" s="1"/>
  <c r="BJ76" i="7"/>
  <c r="BN76" i="7" s="1"/>
  <c r="L84" i="7"/>
  <c r="J83" i="7"/>
  <c r="K83" i="7" s="1"/>
  <c r="I83" i="7"/>
  <c r="B434" i="25" l="1"/>
  <c r="BJ433" i="25"/>
  <c r="BP76" i="7"/>
  <c r="BQ76" i="7" s="1"/>
  <c r="BO76" i="7"/>
  <c r="BJ77" i="7"/>
  <c r="BN77" i="7" s="1"/>
  <c r="J84" i="7"/>
  <c r="K84" i="7" s="1"/>
  <c r="I84" i="7"/>
  <c r="L85" i="7"/>
  <c r="B435" i="25" l="1"/>
  <c r="BJ434" i="25"/>
  <c r="BP77" i="7"/>
  <c r="BQ77" i="7" s="1"/>
  <c r="BO77" i="7"/>
  <c r="BJ78" i="7"/>
  <c r="BN78" i="7" s="1"/>
  <c r="J85" i="7"/>
  <c r="K85" i="7" s="1"/>
  <c r="I85" i="7"/>
  <c r="L86" i="7"/>
  <c r="B436" i="25" l="1"/>
  <c r="BJ435" i="25"/>
  <c r="BP78" i="7"/>
  <c r="BQ78" i="7" s="1"/>
  <c r="BO78" i="7"/>
  <c r="BJ79" i="7"/>
  <c r="BN79" i="7" s="1"/>
  <c r="L87" i="7"/>
  <c r="J86" i="7"/>
  <c r="K86" i="7" s="1"/>
  <c r="I86" i="7"/>
  <c r="B437" i="25" l="1"/>
  <c r="BJ436" i="25"/>
  <c r="BP79" i="7"/>
  <c r="BQ79" i="7" s="1"/>
  <c r="BO79" i="7"/>
  <c r="BJ80" i="7"/>
  <c r="BN80" i="7" s="1"/>
  <c r="L88" i="7"/>
  <c r="J87" i="7"/>
  <c r="K87" i="7" s="1"/>
  <c r="I87" i="7"/>
  <c r="B438" i="25" l="1"/>
  <c r="BJ437" i="25"/>
  <c r="BO80" i="7"/>
  <c r="BP80" i="7"/>
  <c r="BQ80" i="7" s="1"/>
  <c r="BJ81" i="7"/>
  <c r="BN81" i="7" s="1"/>
  <c r="J88" i="7"/>
  <c r="K88" i="7" s="1"/>
  <c r="I88" i="7"/>
  <c r="L89" i="7"/>
  <c r="B439" i="25" l="1"/>
  <c r="BJ438" i="25"/>
  <c r="BP81" i="7"/>
  <c r="BQ81" i="7" s="1"/>
  <c r="BO81" i="7"/>
  <c r="BJ82" i="7"/>
  <c r="BN82" i="7" s="1"/>
  <c r="J89" i="7"/>
  <c r="K89" i="7" s="1"/>
  <c r="I89" i="7"/>
  <c r="L90" i="7"/>
  <c r="B440" i="25" l="1"/>
  <c r="BJ439" i="25"/>
  <c r="BP82" i="7"/>
  <c r="BQ82" i="7" s="1"/>
  <c r="BO82" i="7"/>
  <c r="BJ83" i="7"/>
  <c r="BN83" i="7" s="1"/>
  <c r="L91" i="7"/>
  <c r="J90" i="7"/>
  <c r="K90" i="7" s="1"/>
  <c r="I90" i="7"/>
  <c r="B441" i="25" l="1"/>
  <c r="BJ440" i="25"/>
  <c r="BO83" i="7"/>
  <c r="BP83" i="7"/>
  <c r="BQ83" i="7" s="1"/>
  <c r="BJ84" i="7"/>
  <c r="BN84" i="7" s="1"/>
  <c r="L92" i="7"/>
  <c r="J91" i="7"/>
  <c r="K91" i="7" s="1"/>
  <c r="I91" i="7"/>
  <c r="B442" i="25" l="1"/>
  <c r="BJ441" i="25"/>
  <c r="BP84" i="7"/>
  <c r="BQ84" i="7" s="1"/>
  <c r="BO84" i="7"/>
  <c r="BJ85" i="7"/>
  <c r="BN85" i="7" s="1"/>
  <c r="J92" i="7"/>
  <c r="K92" i="7" s="1"/>
  <c r="I92" i="7"/>
  <c r="L93" i="7"/>
  <c r="B443" i="25" l="1"/>
  <c r="BJ442" i="25"/>
  <c r="BP85" i="7"/>
  <c r="BQ85" i="7" s="1"/>
  <c r="BO85" i="7"/>
  <c r="BJ86" i="7"/>
  <c r="BN86" i="7" s="1"/>
  <c r="J93" i="7"/>
  <c r="K93" i="7" s="1"/>
  <c r="I93" i="7"/>
  <c r="L94" i="7"/>
  <c r="B444" i="25" l="1"/>
  <c r="BJ443" i="25"/>
  <c r="BP86" i="7"/>
  <c r="BQ86" i="7" s="1"/>
  <c r="BO86" i="7"/>
  <c r="BJ87" i="7"/>
  <c r="BN87" i="7" s="1"/>
  <c r="L95" i="7"/>
  <c r="J94" i="7"/>
  <c r="K94" i="7" s="1"/>
  <c r="I94" i="7"/>
  <c r="B445" i="25" l="1"/>
  <c r="BJ444" i="25"/>
  <c r="BP87" i="7"/>
  <c r="BQ87" i="7" s="1"/>
  <c r="BO87" i="7"/>
  <c r="BJ88" i="7"/>
  <c r="BN88" i="7" s="1"/>
  <c r="L96" i="7"/>
  <c r="J95" i="7"/>
  <c r="K95" i="7" s="1"/>
  <c r="I95" i="7"/>
  <c r="B446" i="25" l="1"/>
  <c r="BJ445" i="25"/>
  <c r="BO88" i="7"/>
  <c r="BP88" i="7"/>
  <c r="BQ88" i="7" s="1"/>
  <c r="BJ89" i="7"/>
  <c r="BN89" i="7" s="1"/>
  <c r="J96" i="7"/>
  <c r="K96" i="7" s="1"/>
  <c r="I96" i="7"/>
  <c r="L97" i="7"/>
  <c r="B447" i="25" l="1"/>
  <c r="BJ446" i="25"/>
  <c r="BP89" i="7"/>
  <c r="BQ89" i="7" s="1"/>
  <c r="BO89" i="7"/>
  <c r="S2" i="3"/>
  <c r="AV16" i="3"/>
  <c r="BJ90" i="7"/>
  <c r="BN90" i="7" s="1"/>
  <c r="J97" i="7"/>
  <c r="K97" i="7" s="1"/>
  <c r="I97" i="7"/>
  <c r="L98" i="7"/>
  <c r="B448" i="25" l="1"/>
  <c r="BJ447" i="25"/>
  <c r="C5" i="3"/>
  <c r="D5" i="3" s="1"/>
  <c r="C7" i="3"/>
  <c r="D7" i="3" s="1"/>
  <c r="C6" i="3"/>
  <c r="D6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C17" i="3"/>
  <c r="D17" i="3" s="1"/>
  <c r="C18" i="3"/>
  <c r="D18" i="3" s="1"/>
  <c r="C19" i="3"/>
  <c r="D19" i="3" s="1"/>
  <c r="C20" i="3"/>
  <c r="D20" i="3" s="1"/>
  <c r="C21" i="3"/>
  <c r="D21" i="3" s="1"/>
  <c r="C22" i="3"/>
  <c r="D22" i="3" s="1"/>
  <c r="C23" i="3"/>
  <c r="D23" i="3" s="1"/>
  <c r="C24" i="3"/>
  <c r="D24" i="3" s="1"/>
  <c r="C25" i="3"/>
  <c r="D25" i="3" s="1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4" i="3"/>
  <c r="D34" i="3" s="1"/>
  <c r="C35" i="3"/>
  <c r="D35" i="3" s="1"/>
  <c r="C36" i="3"/>
  <c r="D36" i="3" s="1"/>
  <c r="C37" i="3"/>
  <c r="D37" i="3" s="1"/>
  <c r="C38" i="3"/>
  <c r="D38" i="3" s="1"/>
  <c r="C39" i="3"/>
  <c r="D39" i="3" s="1"/>
  <c r="C40" i="3"/>
  <c r="D40" i="3" s="1"/>
  <c r="C41" i="3"/>
  <c r="D41" i="3" s="1"/>
  <c r="C42" i="3"/>
  <c r="D42" i="3" s="1"/>
  <c r="C43" i="3"/>
  <c r="D43" i="3" s="1"/>
  <c r="C44" i="3"/>
  <c r="D44" i="3" s="1"/>
  <c r="C45" i="3"/>
  <c r="D45" i="3" s="1"/>
  <c r="C46" i="3"/>
  <c r="D46" i="3" s="1"/>
  <c r="C47" i="3"/>
  <c r="D47" i="3" s="1"/>
  <c r="C48" i="3"/>
  <c r="D48" i="3" s="1"/>
  <c r="C3" i="3"/>
  <c r="D3" i="3" s="1"/>
  <c r="C4" i="3"/>
  <c r="D4" i="3" s="1"/>
  <c r="BP90" i="7"/>
  <c r="BQ90" i="7" s="1"/>
  <c r="BO90" i="7"/>
  <c r="BF7" i="7" s="1"/>
  <c r="BF8" i="7" s="1"/>
  <c r="BF9" i="7" s="1"/>
  <c r="AV16" i="7"/>
  <c r="S2" i="7"/>
  <c r="AV14" i="3"/>
  <c r="AV15" i="3"/>
  <c r="L99" i="7"/>
  <c r="J98" i="7"/>
  <c r="K98" i="7" s="1"/>
  <c r="I98" i="7"/>
  <c r="BF18" i="7" l="1"/>
  <c r="BF17" i="7"/>
  <c r="BF16" i="7"/>
  <c r="BF15" i="7"/>
  <c r="BF10" i="7" s="1"/>
  <c r="BE21" i="7" s="1"/>
  <c r="B449" i="25"/>
  <c r="BJ448" i="25"/>
  <c r="C5" i="7"/>
  <c r="D5" i="7" s="1"/>
  <c r="C7" i="7"/>
  <c r="D7" i="7" s="1"/>
  <c r="C6" i="7"/>
  <c r="D6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F44" i="3"/>
  <c r="E44" i="3"/>
  <c r="F20" i="3"/>
  <c r="E20" i="3"/>
  <c r="F12" i="3"/>
  <c r="E12" i="3"/>
  <c r="E43" i="3"/>
  <c r="F43" i="3"/>
  <c r="E35" i="3"/>
  <c r="F35" i="3"/>
  <c r="E27" i="3"/>
  <c r="F27" i="3"/>
  <c r="E19" i="3"/>
  <c r="F19" i="3"/>
  <c r="E11" i="3"/>
  <c r="F11" i="3"/>
  <c r="E34" i="3"/>
  <c r="F34" i="3"/>
  <c r="E26" i="3"/>
  <c r="F26" i="3"/>
  <c r="E18" i="3"/>
  <c r="F18" i="3"/>
  <c r="E10" i="3"/>
  <c r="F10" i="3"/>
  <c r="F36" i="3"/>
  <c r="E36" i="3"/>
  <c r="F41" i="3"/>
  <c r="E41" i="3"/>
  <c r="F33" i="3"/>
  <c r="E33" i="3"/>
  <c r="F25" i="3"/>
  <c r="E25" i="3"/>
  <c r="F17" i="3"/>
  <c r="E17" i="3"/>
  <c r="F9" i="3"/>
  <c r="E9" i="3"/>
  <c r="E40" i="3"/>
  <c r="F40" i="3"/>
  <c r="E32" i="3"/>
  <c r="F32" i="3"/>
  <c r="E24" i="3"/>
  <c r="F24" i="3"/>
  <c r="E16" i="3"/>
  <c r="F16" i="3"/>
  <c r="E8" i="3"/>
  <c r="F8" i="3"/>
  <c r="F28" i="3"/>
  <c r="E28" i="3"/>
  <c r="E42" i="3"/>
  <c r="F42" i="3"/>
  <c r="E48" i="3"/>
  <c r="F48" i="3"/>
  <c r="E47" i="3"/>
  <c r="F47" i="3"/>
  <c r="E39" i="3"/>
  <c r="F39" i="3"/>
  <c r="E31" i="3"/>
  <c r="F31" i="3"/>
  <c r="E23" i="3"/>
  <c r="F23" i="3"/>
  <c r="E15" i="3"/>
  <c r="F15" i="3"/>
  <c r="E6" i="3"/>
  <c r="F6" i="3"/>
  <c r="E46" i="3"/>
  <c r="F46" i="3"/>
  <c r="E38" i="3"/>
  <c r="F38" i="3"/>
  <c r="E30" i="3"/>
  <c r="F30" i="3"/>
  <c r="E22" i="3"/>
  <c r="F22" i="3"/>
  <c r="E14" i="3"/>
  <c r="F14" i="3"/>
  <c r="E7" i="3"/>
  <c r="F7" i="3"/>
  <c r="E45" i="3"/>
  <c r="F45" i="3"/>
  <c r="E37" i="3"/>
  <c r="F37" i="3"/>
  <c r="E29" i="3"/>
  <c r="F29" i="3"/>
  <c r="E21" i="3"/>
  <c r="F21" i="3"/>
  <c r="E13" i="3"/>
  <c r="F13" i="3"/>
  <c r="E5" i="3"/>
  <c r="F5" i="3"/>
  <c r="F4" i="3"/>
  <c r="E4" i="3"/>
  <c r="F3" i="3"/>
  <c r="E3" i="3"/>
  <c r="C4" i="7"/>
  <c r="AV14" i="7"/>
  <c r="AV25" i="7" s="1"/>
  <c r="G5" i="12" s="1"/>
  <c r="AV15" i="7"/>
  <c r="AV37" i="7" s="1"/>
  <c r="G17" i="12" s="1"/>
  <c r="AV34" i="3"/>
  <c r="B14" i="12" s="1"/>
  <c r="AV37" i="3"/>
  <c r="B17" i="12" s="1"/>
  <c r="AV25" i="3"/>
  <c r="B5" i="12" s="1"/>
  <c r="AV28" i="3"/>
  <c r="B8" i="12" s="1"/>
  <c r="L100" i="7"/>
  <c r="J99" i="7"/>
  <c r="K99" i="7" s="1"/>
  <c r="I99" i="7"/>
  <c r="B450" i="25" l="1"/>
  <c r="BJ449" i="25"/>
  <c r="F68" i="7"/>
  <c r="E68" i="7"/>
  <c r="F28" i="7"/>
  <c r="E28" i="7"/>
  <c r="E83" i="7"/>
  <c r="F83" i="7"/>
  <c r="E59" i="7"/>
  <c r="F59" i="7"/>
  <c r="E35" i="7"/>
  <c r="F35" i="7"/>
  <c r="E19" i="7"/>
  <c r="F19" i="7"/>
  <c r="E82" i="7"/>
  <c r="F82" i="7"/>
  <c r="E74" i="7"/>
  <c r="F74" i="7"/>
  <c r="E66" i="7"/>
  <c r="F66" i="7"/>
  <c r="E58" i="7"/>
  <c r="F58" i="7"/>
  <c r="E50" i="7"/>
  <c r="F50" i="7"/>
  <c r="E42" i="7"/>
  <c r="F42" i="7"/>
  <c r="E34" i="7"/>
  <c r="F34" i="7"/>
  <c r="E26" i="7"/>
  <c r="F26" i="7"/>
  <c r="E18" i="7"/>
  <c r="F18" i="7"/>
  <c r="E10" i="7"/>
  <c r="F10" i="7"/>
  <c r="F84" i="7"/>
  <c r="E84" i="7"/>
  <c r="F52" i="7"/>
  <c r="E52" i="7"/>
  <c r="F20" i="7"/>
  <c r="E20" i="7"/>
  <c r="E75" i="7"/>
  <c r="F75" i="7"/>
  <c r="E51" i="7"/>
  <c r="F51" i="7"/>
  <c r="E11" i="7"/>
  <c r="F11" i="7"/>
  <c r="F89" i="7"/>
  <c r="E89" i="7"/>
  <c r="F81" i="7"/>
  <c r="E81" i="7"/>
  <c r="F73" i="7"/>
  <c r="E73" i="7"/>
  <c r="F65" i="7"/>
  <c r="E65" i="7"/>
  <c r="F57" i="7"/>
  <c r="E57" i="7"/>
  <c r="F49" i="7"/>
  <c r="E49" i="7"/>
  <c r="F41" i="7"/>
  <c r="E41" i="7"/>
  <c r="F33" i="7"/>
  <c r="E33" i="7"/>
  <c r="F25" i="7"/>
  <c r="E25" i="7"/>
  <c r="F17" i="7"/>
  <c r="E17" i="7"/>
  <c r="F9" i="7"/>
  <c r="E9" i="7"/>
  <c r="F44" i="7"/>
  <c r="E44" i="7"/>
  <c r="E88" i="7"/>
  <c r="F88" i="7"/>
  <c r="E80" i="7"/>
  <c r="F80" i="7"/>
  <c r="E72" i="7"/>
  <c r="F72" i="7"/>
  <c r="E64" i="7"/>
  <c r="F64" i="7"/>
  <c r="E56" i="7"/>
  <c r="F56" i="7"/>
  <c r="E48" i="7"/>
  <c r="F48" i="7"/>
  <c r="E40" i="7"/>
  <c r="F40" i="7"/>
  <c r="E32" i="7"/>
  <c r="F32" i="7"/>
  <c r="E24" i="7"/>
  <c r="F24" i="7"/>
  <c r="E16" i="7"/>
  <c r="F16" i="7"/>
  <c r="E8" i="7"/>
  <c r="F8" i="7"/>
  <c r="E76" i="7"/>
  <c r="F76" i="7"/>
  <c r="F36" i="7"/>
  <c r="E36" i="7"/>
  <c r="E87" i="7"/>
  <c r="F87" i="7"/>
  <c r="E79" i="7"/>
  <c r="F79" i="7"/>
  <c r="E71" i="7"/>
  <c r="F71" i="7"/>
  <c r="E63" i="7"/>
  <c r="F63" i="7"/>
  <c r="E55" i="7"/>
  <c r="F55" i="7"/>
  <c r="E47" i="7"/>
  <c r="F47" i="7"/>
  <c r="E39" i="7"/>
  <c r="F39" i="7"/>
  <c r="E31" i="7"/>
  <c r="F31" i="7"/>
  <c r="E23" i="7"/>
  <c r="F23" i="7"/>
  <c r="E15" i="7"/>
  <c r="F15" i="7"/>
  <c r="E6" i="7"/>
  <c r="F6" i="7"/>
  <c r="E86" i="7"/>
  <c r="F86" i="7"/>
  <c r="E78" i="7"/>
  <c r="F78" i="7"/>
  <c r="E70" i="7"/>
  <c r="F70" i="7"/>
  <c r="E62" i="7"/>
  <c r="F62" i="7"/>
  <c r="E54" i="7"/>
  <c r="F54" i="7"/>
  <c r="E46" i="7"/>
  <c r="F46" i="7"/>
  <c r="E38" i="7"/>
  <c r="F38" i="7"/>
  <c r="E30" i="7"/>
  <c r="F30" i="7"/>
  <c r="E22" i="7"/>
  <c r="F22" i="7"/>
  <c r="E14" i="7"/>
  <c r="F14" i="7"/>
  <c r="E7" i="7"/>
  <c r="F7" i="7"/>
  <c r="F60" i="7"/>
  <c r="E60" i="7"/>
  <c r="F12" i="7"/>
  <c r="E12" i="7"/>
  <c r="E67" i="7"/>
  <c r="F67" i="7"/>
  <c r="E43" i="7"/>
  <c r="F43" i="7"/>
  <c r="E27" i="7"/>
  <c r="F27" i="7"/>
  <c r="E90" i="7"/>
  <c r="F90" i="7"/>
  <c r="E85" i="7"/>
  <c r="F85" i="7"/>
  <c r="E77" i="7"/>
  <c r="F77" i="7"/>
  <c r="E69" i="7"/>
  <c r="F69" i="7"/>
  <c r="E61" i="7"/>
  <c r="F61" i="7"/>
  <c r="E53" i="7"/>
  <c r="F53" i="7"/>
  <c r="E45" i="7"/>
  <c r="F45" i="7"/>
  <c r="E37" i="7"/>
  <c r="F37" i="7"/>
  <c r="E29" i="7"/>
  <c r="F29" i="7"/>
  <c r="E21" i="7"/>
  <c r="F21" i="7"/>
  <c r="E13" i="7"/>
  <c r="F13" i="7"/>
  <c r="E5" i="7"/>
  <c r="F5" i="7"/>
  <c r="AL65" i="7"/>
  <c r="AV28" i="7"/>
  <c r="G8" i="12" s="1"/>
  <c r="AV34" i="7"/>
  <c r="G14" i="12" s="1"/>
  <c r="J100" i="7"/>
  <c r="K100" i="7" s="1"/>
  <c r="I100" i="7"/>
  <c r="L101" i="7"/>
  <c r="B451" i="25" l="1"/>
  <c r="BJ450" i="25"/>
  <c r="J101" i="7"/>
  <c r="K101" i="7" s="1"/>
  <c r="I101" i="7"/>
  <c r="L102" i="7"/>
  <c r="B452" i="25" l="1"/>
  <c r="BJ451" i="25"/>
  <c r="AL66" i="7"/>
  <c r="AK69" i="7" s="1"/>
  <c r="L103" i="7"/>
  <c r="J102" i="7"/>
  <c r="K102" i="7" s="1"/>
  <c r="I102" i="7"/>
  <c r="B453" i="25" l="1"/>
  <c r="BJ452" i="25"/>
  <c r="J103" i="7"/>
  <c r="K103" i="7" s="1"/>
  <c r="I103" i="7"/>
  <c r="BJ453" i="25" l="1"/>
  <c r="AV16" i="25"/>
  <c r="S2" i="25"/>
  <c r="C4" i="25" l="1"/>
  <c r="D4" i="25" s="1"/>
  <c r="C5" i="25"/>
  <c r="D5" i="25" s="1"/>
  <c r="C6" i="25"/>
  <c r="D6" i="25" s="1"/>
  <c r="C7" i="25"/>
  <c r="D7" i="25" s="1"/>
  <c r="C8" i="25"/>
  <c r="D8" i="25" s="1"/>
  <c r="C9" i="25"/>
  <c r="D9" i="25" s="1"/>
  <c r="C10" i="25"/>
  <c r="D10" i="25" s="1"/>
  <c r="C11" i="25"/>
  <c r="D11" i="25" s="1"/>
  <c r="C12" i="25"/>
  <c r="D12" i="25" s="1"/>
  <c r="C13" i="25"/>
  <c r="D13" i="25" s="1"/>
  <c r="C14" i="25"/>
  <c r="D14" i="25" s="1"/>
  <c r="C15" i="25"/>
  <c r="D15" i="25" s="1"/>
  <c r="C16" i="25"/>
  <c r="D16" i="25" s="1"/>
  <c r="C17" i="25"/>
  <c r="D17" i="25" s="1"/>
  <c r="C18" i="25"/>
  <c r="D18" i="25" s="1"/>
  <c r="C19" i="25"/>
  <c r="D19" i="25" s="1"/>
  <c r="C20" i="25"/>
  <c r="D20" i="25" s="1"/>
  <c r="C21" i="25"/>
  <c r="D21" i="25" s="1"/>
  <c r="C22" i="25"/>
  <c r="D22" i="25" s="1"/>
  <c r="C23" i="25"/>
  <c r="D23" i="25" s="1"/>
  <c r="C24" i="25"/>
  <c r="D24" i="25" s="1"/>
  <c r="C25" i="25"/>
  <c r="D25" i="25" s="1"/>
  <c r="C26" i="25"/>
  <c r="D26" i="25" s="1"/>
  <c r="C27" i="25"/>
  <c r="D27" i="25" s="1"/>
  <c r="C28" i="25"/>
  <c r="D28" i="25" s="1"/>
  <c r="C29" i="25"/>
  <c r="D29" i="25" s="1"/>
  <c r="C30" i="25"/>
  <c r="D30" i="25" s="1"/>
  <c r="C31" i="25"/>
  <c r="D31" i="25" s="1"/>
  <c r="C32" i="25"/>
  <c r="D32" i="25" s="1"/>
  <c r="C33" i="25"/>
  <c r="D33" i="25" s="1"/>
  <c r="C34" i="25"/>
  <c r="D34" i="25" s="1"/>
  <c r="C35" i="25"/>
  <c r="D35" i="25" s="1"/>
  <c r="C36" i="25"/>
  <c r="D36" i="25" s="1"/>
  <c r="C37" i="25"/>
  <c r="D37" i="25" s="1"/>
  <c r="C38" i="25"/>
  <c r="D38" i="25" s="1"/>
  <c r="C39" i="25"/>
  <c r="D39" i="25" s="1"/>
  <c r="C40" i="25"/>
  <c r="D40" i="25" s="1"/>
  <c r="C41" i="25"/>
  <c r="D41" i="25" s="1"/>
  <c r="C42" i="25"/>
  <c r="D42" i="25" s="1"/>
  <c r="C43" i="25"/>
  <c r="D43" i="25" s="1"/>
  <c r="C44" i="25"/>
  <c r="D44" i="25" s="1"/>
  <c r="C45" i="25"/>
  <c r="D45" i="25" s="1"/>
  <c r="C46" i="25"/>
  <c r="D46" i="25" s="1"/>
  <c r="C47" i="25"/>
  <c r="D47" i="25" s="1"/>
  <c r="C48" i="25"/>
  <c r="D48" i="25" s="1"/>
  <c r="C49" i="25"/>
  <c r="D49" i="25" s="1"/>
  <c r="C50" i="25"/>
  <c r="D50" i="25" s="1"/>
  <c r="C51" i="25"/>
  <c r="D51" i="25" s="1"/>
  <c r="C52" i="25"/>
  <c r="D52" i="25" s="1"/>
  <c r="C53" i="25"/>
  <c r="D53" i="25" s="1"/>
  <c r="C54" i="25"/>
  <c r="D54" i="25" s="1"/>
  <c r="C55" i="25"/>
  <c r="D55" i="25" s="1"/>
  <c r="C56" i="25"/>
  <c r="D56" i="25" s="1"/>
  <c r="C57" i="25"/>
  <c r="D57" i="25" s="1"/>
  <c r="C58" i="25"/>
  <c r="D58" i="25" s="1"/>
  <c r="C59" i="25"/>
  <c r="D59" i="25" s="1"/>
  <c r="C60" i="25"/>
  <c r="D60" i="25" s="1"/>
  <c r="C61" i="25"/>
  <c r="D61" i="25" s="1"/>
  <c r="C62" i="25"/>
  <c r="D62" i="25" s="1"/>
  <c r="C63" i="25"/>
  <c r="D63" i="25" s="1"/>
  <c r="C64" i="25"/>
  <c r="D64" i="25" s="1"/>
  <c r="C65" i="25"/>
  <c r="D65" i="25" s="1"/>
  <c r="C66" i="25"/>
  <c r="D66" i="25" s="1"/>
  <c r="C67" i="25"/>
  <c r="D67" i="25" s="1"/>
  <c r="C68" i="25"/>
  <c r="D68" i="25" s="1"/>
  <c r="C69" i="25"/>
  <c r="D69" i="25" s="1"/>
  <c r="C70" i="25"/>
  <c r="D70" i="25" s="1"/>
  <c r="C71" i="25"/>
  <c r="D71" i="25" s="1"/>
  <c r="C72" i="25"/>
  <c r="D72" i="25" s="1"/>
  <c r="C73" i="25"/>
  <c r="D73" i="25" s="1"/>
  <c r="C74" i="25"/>
  <c r="D74" i="25" s="1"/>
  <c r="C75" i="25"/>
  <c r="D75" i="25" s="1"/>
  <c r="C76" i="25"/>
  <c r="D76" i="25" s="1"/>
  <c r="C77" i="25"/>
  <c r="D77" i="25" s="1"/>
  <c r="C78" i="25"/>
  <c r="D78" i="25" s="1"/>
  <c r="C79" i="25"/>
  <c r="D79" i="25" s="1"/>
  <c r="C80" i="25"/>
  <c r="D80" i="25" s="1"/>
  <c r="C81" i="25"/>
  <c r="D81" i="25" s="1"/>
  <c r="C82" i="25"/>
  <c r="D82" i="25" s="1"/>
  <c r="C83" i="25"/>
  <c r="D83" i="25" s="1"/>
  <c r="C84" i="25"/>
  <c r="D84" i="25" s="1"/>
  <c r="C85" i="25"/>
  <c r="D85" i="25" s="1"/>
  <c r="C86" i="25"/>
  <c r="D86" i="25" s="1"/>
  <c r="C87" i="25"/>
  <c r="D87" i="25" s="1"/>
  <c r="C88" i="25"/>
  <c r="D88" i="25" s="1"/>
  <c r="C89" i="25"/>
  <c r="D89" i="25" s="1"/>
  <c r="C90" i="25"/>
  <c r="D90" i="25" s="1"/>
  <c r="C91" i="25"/>
  <c r="D91" i="25" s="1"/>
  <c r="C92" i="25"/>
  <c r="D92" i="25" s="1"/>
  <c r="C93" i="25"/>
  <c r="D93" i="25" s="1"/>
  <c r="C94" i="25"/>
  <c r="D94" i="25" s="1"/>
  <c r="C95" i="25"/>
  <c r="D95" i="25" s="1"/>
  <c r="C96" i="25"/>
  <c r="D96" i="25" s="1"/>
  <c r="C97" i="25"/>
  <c r="D97" i="25" s="1"/>
  <c r="C98" i="25"/>
  <c r="D98" i="25" s="1"/>
  <c r="C99" i="25"/>
  <c r="D99" i="25" s="1"/>
  <c r="C100" i="25"/>
  <c r="D100" i="25" s="1"/>
  <c r="C101" i="25"/>
  <c r="D101" i="25" s="1"/>
  <c r="C102" i="25"/>
  <c r="D102" i="25" s="1"/>
  <c r="C103" i="25"/>
  <c r="D103" i="25" s="1"/>
  <c r="C104" i="25"/>
  <c r="D104" i="25" s="1"/>
  <c r="C105" i="25"/>
  <c r="D105" i="25" s="1"/>
  <c r="C106" i="25"/>
  <c r="D106" i="25" s="1"/>
  <c r="C107" i="25"/>
  <c r="D107" i="25" s="1"/>
  <c r="C108" i="25"/>
  <c r="D108" i="25" s="1"/>
  <c r="C109" i="25"/>
  <c r="D109" i="25" s="1"/>
  <c r="C110" i="25"/>
  <c r="D110" i="25" s="1"/>
  <c r="C111" i="25"/>
  <c r="D111" i="25" s="1"/>
  <c r="C112" i="25"/>
  <c r="D112" i="25" s="1"/>
  <c r="C113" i="25"/>
  <c r="D113" i="25" s="1"/>
  <c r="C114" i="25"/>
  <c r="D114" i="25" s="1"/>
  <c r="C115" i="25"/>
  <c r="D115" i="25" s="1"/>
  <c r="C116" i="25"/>
  <c r="D116" i="25" s="1"/>
  <c r="C117" i="25"/>
  <c r="D117" i="25" s="1"/>
  <c r="C118" i="25"/>
  <c r="D118" i="25" s="1"/>
  <c r="C119" i="25"/>
  <c r="D119" i="25" s="1"/>
  <c r="C120" i="25"/>
  <c r="D120" i="25" s="1"/>
  <c r="C121" i="25"/>
  <c r="D121" i="25" s="1"/>
  <c r="C122" i="25"/>
  <c r="D122" i="25" s="1"/>
  <c r="C123" i="25"/>
  <c r="D123" i="25" s="1"/>
  <c r="C124" i="25"/>
  <c r="D124" i="25" s="1"/>
  <c r="C125" i="25"/>
  <c r="D125" i="25" s="1"/>
  <c r="C126" i="25"/>
  <c r="D126" i="25" s="1"/>
  <c r="C127" i="25"/>
  <c r="D127" i="25" s="1"/>
  <c r="C128" i="25"/>
  <c r="D128" i="25" s="1"/>
  <c r="C129" i="25"/>
  <c r="D129" i="25" s="1"/>
  <c r="C130" i="25"/>
  <c r="D130" i="25" s="1"/>
  <c r="C131" i="25"/>
  <c r="D131" i="25" s="1"/>
  <c r="C132" i="25"/>
  <c r="D132" i="25" s="1"/>
  <c r="C133" i="25"/>
  <c r="D133" i="25" s="1"/>
  <c r="C134" i="25"/>
  <c r="D134" i="25" s="1"/>
  <c r="C135" i="25"/>
  <c r="D135" i="25" s="1"/>
  <c r="C136" i="25"/>
  <c r="D136" i="25" s="1"/>
  <c r="C137" i="25"/>
  <c r="D137" i="25" s="1"/>
  <c r="C138" i="25"/>
  <c r="D138" i="25" s="1"/>
  <c r="C139" i="25"/>
  <c r="D139" i="25" s="1"/>
  <c r="C140" i="25"/>
  <c r="D140" i="25" s="1"/>
  <c r="C141" i="25"/>
  <c r="D141" i="25" s="1"/>
  <c r="C142" i="25"/>
  <c r="D142" i="25" s="1"/>
  <c r="C143" i="25"/>
  <c r="D143" i="25" s="1"/>
  <c r="C144" i="25"/>
  <c r="D144" i="25" s="1"/>
  <c r="C145" i="25"/>
  <c r="D145" i="25" s="1"/>
  <c r="C146" i="25"/>
  <c r="D146" i="25" s="1"/>
  <c r="C147" i="25"/>
  <c r="D147" i="25" s="1"/>
  <c r="C148" i="25"/>
  <c r="D148" i="25" s="1"/>
  <c r="C149" i="25"/>
  <c r="D149" i="25" s="1"/>
  <c r="C150" i="25"/>
  <c r="D150" i="25" s="1"/>
  <c r="C151" i="25"/>
  <c r="D151" i="25" s="1"/>
  <c r="C152" i="25"/>
  <c r="D152" i="25" s="1"/>
  <c r="C153" i="25"/>
  <c r="D153" i="25" s="1"/>
  <c r="C154" i="25"/>
  <c r="D154" i="25" s="1"/>
  <c r="C155" i="25"/>
  <c r="D155" i="25" s="1"/>
  <c r="C156" i="25"/>
  <c r="D156" i="25" s="1"/>
  <c r="C157" i="25"/>
  <c r="D157" i="25" s="1"/>
  <c r="C158" i="25"/>
  <c r="D158" i="25" s="1"/>
  <c r="C159" i="25"/>
  <c r="D159" i="25" s="1"/>
  <c r="C160" i="25"/>
  <c r="D160" i="25" s="1"/>
  <c r="C161" i="25"/>
  <c r="D161" i="25" s="1"/>
  <c r="C162" i="25"/>
  <c r="D162" i="25" s="1"/>
  <c r="C163" i="25"/>
  <c r="D163" i="25" s="1"/>
  <c r="C164" i="25"/>
  <c r="D164" i="25" s="1"/>
  <c r="C165" i="25"/>
  <c r="D165" i="25" s="1"/>
  <c r="C166" i="25"/>
  <c r="D166" i="25" s="1"/>
  <c r="C167" i="25"/>
  <c r="D167" i="25" s="1"/>
  <c r="C168" i="25"/>
  <c r="D168" i="25" s="1"/>
  <c r="C169" i="25"/>
  <c r="D169" i="25" s="1"/>
  <c r="C170" i="25"/>
  <c r="D170" i="25" s="1"/>
  <c r="C171" i="25"/>
  <c r="D171" i="25" s="1"/>
  <c r="C172" i="25"/>
  <c r="D172" i="25" s="1"/>
  <c r="C173" i="25"/>
  <c r="D173" i="25" s="1"/>
  <c r="C174" i="25"/>
  <c r="D174" i="25" s="1"/>
  <c r="C175" i="25"/>
  <c r="D175" i="25" s="1"/>
  <c r="C176" i="25"/>
  <c r="D176" i="25" s="1"/>
  <c r="C177" i="25"/>
  <c r="D177" i="25" s="1"/>
  <c r="C178" i="25"/>
  <c r="D178" i="25" s="1"/>
  <c r="C179" i="25"/>
  <c r="D179" i="25" s="1"/>
  <c r="C180" i="25"/>
  <c r="D180" i="25" s="1"/>
  <c r="C181" i="25"/>
  <c r="D181" i="25" s="1"/>
  <c r="C182" i="25"/>
  <c r="D182" i="25" s="1"/>
  <c r="C183" i="25"/>
  <c r="D183" i="25" s="1"/>
  <c r="C184" i="25"/>
  <c r="D184" i="25" s="1"/>
  <c r="C185" i="25"/>
  <c r="D185" i="25" s="1"/>
  <c r="C186" i="25"/>
  <c r="D186" i="25" s="1"/>
  <c r="C187" i="25"/>
  <c r="D187" i="25" s="1"/>
  <c r="C188" i="25"/>
  <c r="D188" i="25" s="1"/>
  <c r="C189" i="25"/>
  <c r="D189" i="25" s="1"/>
  <c r="C190" i="25"/>
  <c r="D190" i="25" s="1"/>
  <c r="C191" i="25"/>
  <c r="D191" i="25" s="1"/>
  <c r="C192" i="25"/>
  <c r="D192" i="25" s="1"/>
  <c r="C193" i="25"/>
  <c r="D193" i="25" s="1"/>
  <c r="C194" i="25"/>
  <c r="D194" i="25" s="1"/>
  <c r="C195" i="25"/>
  <c r="D195" i="25" s="1"/>
  <c r="C196" i="25"/>
  <c r="D196" i="25" s="1"/>
  <c r="C197" i="25"/>
  <c r="D197" i="25" s="1"/>
  <c r="C198" i="25"/>
  <c r="D198" i="25" s="1"/>
  <c r="C199" i="25"/>
  <c r="D199" i="25" s="1"/>
  <c r="C200" i="25"/>
  <c r="D200" i="25" s="1"/>
  <c r="C201" i="25"/>
  <c r="D201" i="25" s="1"/>
  <c r="C202" i="25"/>
  <c r="D202" i="25" s="1"/>
  <c r="C203" i="25"/>
  <c r="D203" i="25" s="1"/>
  <c r="C204" i="25"/>
  <c r="D204" i="25" s="1"/>
  <c r="C205" i="25"/>
  <c r="D205" i="25" s="1"/>
  <c r="C206" i="25"/>
  <c r="D206" i="25" s="1"/>
  <c r="C207" i="25"/>
  <c r="D207" i="25" s="1"/>
  <c r="C208" i="25"/>
  <c r="D208" i="25" s="1"/>
  <c r="C209" i="25"/>
  <c r="D209" i="25" s="1"/>
  <c r="C210" i="25"/>
  <c r="D210" i="25" s="1"/>
  <c r="C211" i="25"/>
  <c r="D211" i="25" s="1"/>
  <c r="C212" i="25"/>
  <c r="D212" i="25" s="1"/>
  <c r="C213" i="25"/>
  <c r="D213" i="25" s="1"/>
  <c r="C214" i="25"/>
  <c r="D214" i="25" s="1"/>
  <c r="C215" i="25"/>
  <c r="D215" i="25" s="1"/>
  <c r="C216" i="25"/>
  <c r="D216" i="25" s="1"/>
  <c r="C217" i="25"/>
  <c r="D217" i="25" s="1"/>
  <c r="C218" i="25"/>
  <c r="D218" i="25" s="1"/>
  <c r="C219" i="25"/>
  <c r="D219" i="25" s="1"/>
  <c r="C220" i="25"/>
  <c r="D220" i="25" s="1"/>
  <c r="C221" i="25"/>
  <c r="D221" i="25" s="1"/>
  <c r="C222" i="25"/>
  <c r="D222" i="25" s="1"/>
  <c r="C223" i="25"/>
  <c r="D223" i="25" s="1"/>
  <c r="C224" i="25"/>
  <c r="D224" i="25" s="1"/>
  <c r="C225" i="25"/>
  <c r="D225" i="25" s="1"/>
  <c r="C226" i="25"/>
  <c r="D226" i="25" s="1"/>
  <c r="C227" i="25"/>
  <c r="D227" i="25" s="1"/>
  <c r="C228" i="25"/>
  <c r="D228" i="25" s="1"/>
  <c r="C229" i="25"/>
  <c r="D229" i="25" s="1"/>
  <c r="C230" i="25"/>
  <c r="D230" i="25" s="1"/>
  <c r="C231" i="25"/>
  <c r="D231" i="25" s="1"/>
  <c r="C232" i="25"/>
  <c r="D232" i="25" s="1"/>
  <c r="C233" i="25"/>
  <c r="D233" i="25" s="1"/>
  <c r="C234" i="25"/>
  <c r="D234" i="25" s="1"/>
  <c r="C235" i="25"/>
  <c r="D235" i="25" s="1"/>
  <c r="C236" i="25"/>
  <c r="D236" i="25" s="1"/>
  <c r="C237" i="25"/>
  <c r="D237" i="25" s="1"/>
  <c r="C238" i="25"/>
  <c r="D238" i="25" s="1"/>
  <c r="C239" i="25"/>
  <c r="D239" i="25" s="1"/>
  <c r="C240" i="25"/>
  <c r="D240" i="25" s="1"/>
  <c r="C241" i="25"/>
  <c r="D241" i="25" s="1"/>
  <c r="C242" i="25"/>
  <c r="D242" i="25" s="1"/>
  <c r="C243" i="25"/>
  <c r="D243" i="25" s="1"/>
  <c r="C244" i="25"/>
  <c r="D244" i="25" s="1"/>
  <c r="C245" i="25"/>
  <c r="D245" i="25" s="1"/>
  <c r="C246" i="25"/>
  <c r="D246" i="25" s="1"/>
  <c r="C247" i="25"/>
  <c r="D247" i="25" s="1"/>
  <c r="C248" i="25"/>
  <c r="D248" i="25" s="1"/>
  <c r="C249" i="25"/>
  <c r="D249" i="25" s="1"/>
  <c r="C250" i="25"/>
  <c r="D250" i="25" s="1"/>
  <c r="C251" i="25"/>
  <c r="D251" i="25" s="1"/>
  <c r="C252" i="25"/>
  <c r="D252" i="25" s="1"/>
  <c r="C253" i="25"/>
  <c r="D253" i="25" s="1"/>
  <c r="C254" i="25"/>
  <c r="D254" i="25" s="1"/>
  <c r="C255" i="25"/>
  <c r="D255" i="25" s="1"/>
  <c r="C256" i="25"/>
  <c r="D256" i="25" s="1"/>
  <c r="C257" i="25"/>
  <c r="D257" i="25" s="1"/>
  <c r="C258" i="25"/>
  <c r="D258" i="25" s="1"/>
  <c r="C259" i="25"/>
  <c r="D259" i="25" s="1"/>
  <c r="C260" i="25"/>
  <c r="D260" i="25" s="1"/>
  <c r="C261" i="25"/>
  <c r="D261" i="25" s="1"/>
  <c r="C262" i="25"/>
  <c r="D262" i="25" s="1"/>
  <c r="C263" i="25"/>
  <c r="D263" i="25" s="1"/>
  <c r="C264" i="25"/>
  <c r="D264" i="25" s="1"/>
  <c r="C265" i="25"/>
  <c r="D265" i="25" s="1"/>
  <c r="C266" i="25"/>
  <c r="D266" i="25" s="1"/>
  <c r="C267" i="25"/>
  <c r="D267" i="25" s="1"/>
  <c r="C268" i="25"/>
  <c r="D268" i="25" s="1"/>
  <c r="C269" i="25"/>
  <c r="D269" i="25" s="1"/>
  <c r="C270" i="25"/>
  <c r="D270" i="25" s="1"/>
  <c r="C271" i="25"/>
  <c r="D271" i="25" s="1"/>
  <c r="C272" i="25"/>
  <c r="D272" i="25" s="1"/>
  <c r="C273" i="25"/>
  <c r="D273" i="25" s="1"/>
  <c r="C274" i="25"/>
  <c r="D274" i="25" s="1"/>
  <c r="C275" i="25"/>
  <c r="D275" i="25" s="1"/>
  <c r="C276" i="25"/>
  <c r="D276" i="25" s="1"/>
  <c r="C277" i="25"/>
  <c r="D277" i="25" s="1"/>
  <c r="C278" i="25"/>
  <c r="D278" i="25" s="1"/>
  <c r="C279" i="25"/>
  <c r="D279" i="25" s="1"/>
  <c r="C280" i="25"/>
  <c r="D280" i="25" s="1"/>
  <c r="C281" i="25"/>
  <c r="D281" i="25" s="1"/>
  <c r="C282" i="25"/>
  <c r="D282" i="25" s="1"/>
  <c r="C283" i="25"/>
  <c r="D283" i="25" s="1"/>
  <c r="C284" i="25"/>
  <c r="D284" i="25" s="1"/>
  <c r="C285" i="25"/>
  <c r="D285" i="25" s="1"/>
  <c r="C286" i="25"/>
  <c r="D286" i="25" s="1"/>
  <c r="C287" i="25"/>
  <c r="D287" i="25" s="1"/>
  <c r="C288" i="25"/>
  <c r="D288" i="25" s="1"/>
  <c r="C289" i="25"/>
  <c r="D289" i="25" s="1"/>
  <c r="C290" i="25"/>
  <c r="D290" i="25" s="1"/>
  <c r="C291" i="25"/>
  <c r="D291" i="25" s="1"/>
  <c r="C292" i="25"/>
  <c r="D292" i="25" s="1"/>
  <c r="C293" i="25"/>
  <c r="D293" i="25" s="1"/>
  <c r="C294" i="25"/>
  <c r="D294" i="25" s="1"/>
  <c r="C295" i="25"/>
  <c r="D295" i="25" s="1"/>
  <c r="C296" i="25"/>
  <c r="D296" i="25" s="1"/>
  <c r="C297" i="25"/>
  <c r="D297" i="25" s="1"/>
  <c r="C298" i="25"/>
  <c r="D298" i="25" s="1"/>
  <c r="C299" i="25"/>
  <c r="D299" i="25" s="1"/>
  <c r="C300" i="25"/>
  <c r="D300" i="25" s="1"/>
  <c r="C301" i="25"/>
  <c r="D301" i="25" s="1"/>
  <c r="C302" i="25"/>
  <c r="D302" i="25" s="1"/>
  <c r="C303" i="25"/>
  <c r="D303" i="25" s="1"/>
  <c r="C304" i="25"/>
  <c r="D304" i="25" s="1"/>
  <c r="C305" i="25"/>
  <c r="D305" i="25" s="1"/>
  <c r="C306" i="25"/>
  <c r="D306" i="25" s="1"/>
  <c r="C307" i="25"/>
  <c r="D307" i="25" s="1"/>
  <c r="C308" i="25"/>
  <c r="D308" i="25" s="1"/>
  <c r="C309" i="25"/>
  <c r="D309" i="25" s="1"/>
  <c r="C310" i="25"/>
  <c r="D310" i="25" s="1"/>
  <c r="C311" i="25"/>
  <c r="D311" i="25" s="1"/>
  <c r="C312" i="25"/>
  <c r="D312" i="25" s="1"/>
  <c r="C313" i="25"/>
  <c r="D313" i="25" s="1"/>
  <c r="C314" i="25"/>
  <c r="D314" i="25" s="1"/>
  <c r="C315" i="25"/>
  <c r="D315" i="25" s="1"/>
  <c r="C316" i="25"/>
  <c r="D316" i="25" s="1"/>
  <c r="C317" i="25"/>
  <c r="D317" i="25" s="1"/>
  <c r="C318" i="25"/>
  <c r="D318" i="25" s="1"/>
  <c r="C319" i="25"/>
  <c r="D319" i="25" s="1"/>
  <c r="C320" i="25"/>
  <c r="D320" i="25" s="1"/>
  <c r="C321" i="25"/>
  <c r="D321" i="25" s="1"/>
  <c r="C322" i="25"/>
  <c r="D322" i="25" s="1"/>
  <c r="C323" i="25"/>
  <c r="D323" i="25" s="1"/>
  <c r="C324" i="25"/>
  <c r="D324" i="25" s="1"/>
  <c r="C325" i="25"/>
  <c r="D325" i="25" s="1"/>
  <c r="C326" i="25"/>
  <c r="D326" i="25" s="1"/>
  <c r="C327" i="25"/>
  <c r="D327" i="25" s="1"/>
  <c r="C328" i="25"/>
  <c r="D328" i="25" s="1"/>
  <c r="C329" i="25"/>
  <c r="D329" i="25" s="1"/>
  <c r="C330" i="25"/>
  <c r="D330" i="25" s="1"/>
  <c r="C331" i="25"/>
  <c r="D331" i="25" s="1"/>
  <c r="C332" i="25"/>
  <c r="D332" i="25" s="1"/>
  <c r="C333" i="25"/>
  <c r="D333" i="25" s="1"/>
  <c r="C334" i="25"/>
  <c r="D334" i="25" s="1"/>
  <c r="C335" i="25"/>
  <c r="D335" i="25" s="1"/>
  <c r="C336" i="25"/>
  <c r="D336" i="25" s="1"/>
  <c r="C337" i="25"/>
  <c r="D337" i="25" s="1"/>
  <c r="C338" i="25"/>
  <c r="D338" i="25" s="1"/>
  <c r="C339" i="25"/>
  <c r="D339" i="25" s="1"/>
  <c r="C340" i="25"/>
  <c r="D340" i="25" s="1"/>
  <c r="C341" i="25"/>
  <c r="D341" i="25" s="1"/>
  <c r="C342" i="25"/>
  <c r="D342" i="25" s="1"/>
  <c r="C343" i="25"/>
  <c r="D343" i="25" s="1"/>
  <c r="C344" i="25"/>
  <c r="D344" i="25" s="1"/>
  <c r="C345" i="25"/>
  <c r="D345" i="25" s="1"/>
  <c r="C346" i="25"/>
  <c r="D346" i="25" s="1"/>
  <c r="C347" i="25"/>
  <c r="D347" i="25" s="1"/>
  <c r="C348" i="25"/>
  <c r="D348" i="25" s="1"/>
  <c r="C349" i="25"/>
  <c r="D349" i="25" s="1"/>
  <c r="C350" i="25"/>
  <c r="D350" i="25" s="1"/>
  <c r="C351" i="25"/>
  <c r="D351" i="25" s="1"/>
  <c r="C352" i="25"/>
  <c r="D352" i="25" s="1"/>
  <c r="C353" i="25"/>
  <c r="D353" i="25" s="1"/>
  <c r="C354" i="25"/>
  <c r="D354" i="25" s="1"/>
  <c r="C355" i="25"/>
  <c r="D355" i="25" s="1"/>
  <c r="C356" i="25"/>
  <c r="D356" i="25" s="1"/>
  <c r="C357" i="25"/>
  <c r="D357" i="25" s="1"/>
  <c r="C358" i="25"/>
  <c r="D358" i="25" s="1"/>
  <c r="C359" i="25"/>
  <c r="D359" i="25" s="1"/>
  <c r="C360" i="25"/>
  <c r="D360" i="25" s="1"/>
  <c r="C361" i="25"/>
  <c r="D361" i="25" s="1"/>
  <c r="C362" i="25"/>
  <c r="D362" i="25" s="1"/>
  <c r="C363" i="25"/>
  <c r="D363" i="25" s="1"/>
  <c r="C364" i="25"/>
  <c r="D364" i="25" s="1"/>
  <c r="C365" i="25"/>
  <c r="D365" i="25" s="1"/>
  <c r="C366" i="25"/>
  <c r="D366" i="25" s="1"/>
  <c r="C367" i="25"/>
  <c r="D367" i="25" s="1"/>
  <c r="C368" i="25"/>
  <c r="D368" i="25" s="1"/>
  <c r="C369" i="25"/>
  <c r="D369" i="25" s="1"/>
  <c r="C370" i="25"/>
  <c r="D370" i="25" s="1"/>
  <c r="C371" i="25"/>
  <c r="D371" i="25" s="1"/>
  <c r="C372" i="25"/>
  <c r="D372" i="25" s="1"/>
  <c r="C373" i="25"/>
  <c r="D373" i="25" s="1"/>
  <c r="C374" i="25"/>
  <c r="D374" i="25" s="1"/>
  <c r="C375" i="25"/>
  <c r="D375" i="25" s="1"/>
  <c r="C376" i="25"/>
  <c r="D376" i="25" s="1"/>
  <c r="C377" i="25"/>
  <c r="D377" i="25" s="1"/>
  <c r="C378" i="25"/>
  <c r="D378" i="25" s="1"/>
  <c r="C379" i="25"/>
  <c r="D379" i="25" s="1"/>
  <c r="C380" i="25"/>
  <c r="D380" i="25" s="1"/>
  <c r="C381" i="25"/>
  <c r="D381" i="25" s="1"/>
  <c r="C382" i="25"/>
  <c r="D382" i="25" s="1"/>
  <c r="C383" i="25"/>
  <c r="D383" i="25" s="1"/>
  <c r="C384" i="25"/>
  <c r="D384" i="25" s="1"/>
  <c r="C385" i="25"/>
  <c r="D385" i="25" s="1"/>
  <c r="C386" i="25"/>
  <c r="D386" i="25" s="1"/>
  <c r="C387" i="25"/>
  <c r="D387" i="25" s="1"/>
  <c r="C388" i="25"/>
  <c r="D388" i="25" s="1"/>
  <c r="C389" i="25"/>
  <c r="D389" i="25" s="1"/>
  <c r="C390" i="25"/>
  <c r="D390" i="25" s="1"/>
  <c r="C391" i="25"/>
  <c r="D391" i="25" s="1"/>
  <c r="C392" i="25"/>
  <c r="D392" i="25" s="1"/>
  <c r="C393" i="25"/>
  <c r="D393" i="25" s="1"/>
  <c r="C394" i="25"/>
  <c r="D394" i="25" s="1"/>
  <c r="C395" i="25"/>
  <c r="D395" i="25" s="1"/>
  <c r="C396" i="25"/>
  <c r="D396" i="25" s="1"/>
  <c r="C397" i="25"/>
  <c r="D397" i="25" s="1"/>
  <c r="C398" i="25"/>
  <c r="D398" i="25" s="1"/>
  <c r="C399" i="25"/>
  <c r="D399" i="25" s="1"/>
  <c r="C400" i="25"/>
  <c r="D400" i="25" s="1"/>
  <c r="C401" i="25"/>
  <c r="D401" i="25" s="1"/>
  <c r="C402" i="25"/>
  <c r="D402" i="25" s="1"/>
  <c r="C403" i="25"/>
  <c r="D403" i="25" s="1"/>
  <c r="C404" i="25"/>
  <c r="D404" i="25" s="1"/>
  <c r="C405" i="25"/>
  <c r="D405" i="25" s="1"/>
  <c r="C406" i="25"/>
  <c r="D406" i="25" s="1"/>
  <c r="C407" i="25"/>
  <c r="D407" i="25" s="1"/>
  <c r="C408" i="25"/>
  <c r="D408" i="25" s="1"/>
  <c r="C409" i="25"/>
  <c r="D409" i="25" s="1"/>
  <c r="C410" i="25"/>
  <c r="D410" i="25" s="1"/>
  <c r="C411" i="25"/>
  <c r="D411" i="25" s="1"/>
  <c r="C412" i="25"/>
  <c r="D412" i="25" s="1"/>
  <c r="C413" i="25"/>
  <c r="D413" i="25" s="1"/>
  <c r="C414" i="25"/>
  <c r="D414" i="25" s="1"/>
  <c r="C415" i="25"/>
  <c r="D415" i="25" s="1"/>
  <c r="C416" i="25"/>
  <c r="D416" i="25" s="1"/>
  <c r="C417" i="25"/>
  <c r="D417" i="25" s="1"/>
  <c r="C418" i="25"/>
  <c r="D418" i="25" s="1"/>
  <c r="C419" i="25"/>
  <c r="D419" i="25" s="1"/>
  <c r="C420" i="25"/>
  <c r="D420" i="25" s="1"/>
  <c r="C421" i="25"/>
  <c r="D421" i="25" s="1"/>
  <c r="C422" i="25"/>
  <c r="D422" i="25" s="1"/>
  <c r="C423" i="25"/>
  <c r="D423" i="25" s="1"/>
  <c r="C424" i="25"/>
  <c r="D424" i="25" s="1"/>
  <c r="C425" i="25"/>
  <c r="D425" i="25" s="1"/>
  <c r="C426" i="25"/>
  <c r="D426" i="25" s="1"/>
  <c r="C427" i="25"/>
  <c r="D427" i="25" s="1"/>
  <c r="C428" i="25"/>
  <c r="D428" i="25" s="1"/>
  <c r="C429" i="25"/>
  <c r="D429" i="25" s="1"/>
  <c r="C430" i="25"/>
  <c r="D430" i="25" s="1"/>
  <c r="C431" i="25"/>
  <c r="D431" i="25" s="1"/>
  <c r="C432" i="25"/>
  <c r="D432" i="25" s="1"/>
  <c r="C433" i="25"/>
  <c r="D433" i="25" s="1"/>
  <c r="C434" i="25"/>
  <c r="D434" i="25" s="1"/>
  <c r="C435" i="25"/>
  <c r="D435" i="25" s="1"/>
  <c r="C436" i="25"/>
  <c r="D436" i="25" s="1"/>
  <c r="C437" i="25"/>
  <c r="D437" i="25" s="1"/>
  <c r="C438" i="25"/>
  <c r="D438" i="25" s="1"/>
  <c r="C439" i="25"/>
  <c r="D439" i="25" s="1"/>
  <c r="C440" i="25"/>
  <c r="D440" i="25" s="1"/>
  <c r="C441" i="25"/>
  <c r="D441" i="25" s="1"/>
  <c r="C442" i="25"/>
  <c r="D442" i="25" s="1"/>
  <c r="C443" i="25"/>
  <c r="D443" i="25" s="1"/>
  <c r="C444" i="25"/>
  <c r="D444" i="25" s="1"/>
  <c r="C445" i="25"/>
  <c r="D445" i="25" s="1"/>
  <c r="C446" i="25"/>
  <c r="D446" i="25" s="1"/>
  <c r="C447" i="25"/>
  <c r="D447" i="25" s="1"/>
  <c r="C448" i="25"/>
  <c r="D448" i="25" s="1"/>
  <c r="C449" i="25"/>
  <c r="D449" i="25" s="1"/>
  <c r="C450" i="25"/>
  <c r="D450" i="25" s="1"/>
  <c r="C451" i="25"/>
  <c r="D451" i="25" s="1"/>
  <c r="C452" i="25"/>
  <c r="D452" i="25" s="1"/>
  <c r="C453" i="25"/>
  <c r="D453" i="25" s="1"/>
  <c r="F4" i="25"/>
  <c r="E4" i="25"/>
  <c r="C3" i="25"/>
  <c r="D3" i="25" s="1"/>
  <c r="F435" i="25" l="1"/>
  <c r="E435" i="25"/>
  <c r="E379" i="25"/>
  <c r="F379" i="25"/>
  <c r="E347" i="25"/>
  <c r="F347" i="25"/>
  <c r="E291" i="25"/>
  <c r="F291" i="25"/>
  <c r="E251" i="25"/>
  <c r="F251" i="25"/>
  <c r="E187" i="25"/>
  <c r="F187" i="25"/>
  <c r="E139" i="25"/>
  <c r="F139" i="25"/>
  <c r="E99" i="25"/>
  <c r="F99" i="25"/>
  <c r="F83" i="25"/>
  <c r="E83" i="25"/>
  <c r="E67" i="25"/>
  <c r="F67" i="25"/>
  <c r="E51" i="25"/>
  <c r="F51" i="25"/>
  <c r="E11" i="25"/>
  <c r="F11" i="25"/>
  <c r="E450" i="25"/>
  <c r="F450" i="25"/>
  <c r="E442" i="25"/>
  <c r="F442" i="25"/>
  <c r="E434" i="25"/>
  <c r="F434" i="25"/>
  <c r="E426" i="25"/>
  <c r="F426" i="25"/>
  <c r="E418" i="25"/>
  <c r="F418" i="25"/>
  <c r="E410" i="25"/>
  <c r="F410" i="25"/>
  <c r="E402" i="25"/>
  <c r="F402" i="25"/>
  <c r="E394" i="25"/>
  <c r="F394" i="25"/>
  <c r="E386" i="25"/>
  <c r="F386" i="25"/>
  <c r="E378" i="25"/>
  <c r="F378" i="25"/>
  <c r="F370" i="25"/>
  <c r="E370" i="25"/>
  <c r="F362" i="25"/>
  <c r="E362" i="25"/>
  <c r="E354" i="25"/>
  <c r="F354" i="25"/>
  <c r="F346" i="25"/>
  <c r="E346" i="25"/>
  <c r="F338" i="25"/>
  <c r="E338" i="25"/>
  <c r="F330" i="25"/>
  <c r="E330" i="25"/>
  <c r="F322" i="25"/>
  <c r="E322" i="25"/>
  <c r="F314" i="25"/>
  <c r="E314" i="25"/>
  <c r="F306" i="25"/>
  <c r="E306" i="25"/>
  <c r="E298" i="25"/>
  <c r="F298" i="25"/>
  <c r="E290" i="25"/>
  <c r="F290" i="25"/>
  <c r="E282" i="25"/>
  <c r="F282" i="25"/>
  <c r="E274" i="25"/>
  <c r="F274" i="25"/>
  <c r="E266" i="25"/>
  <c r="F266" i="25"/>
  <c r="E258" i="25"/>
  <c r="F258" i="25"/>
  <c r="E250" i="25"/>
  <c r="F250" i="25"/>
  <c r="E242" i="25"/>
  <c r="F242" i="25"/>
  <c r="E234" i="25"/>
  <c r="F234" i="25"/>
  <c r="E226" i="25"/>
  <c r="F226" i="25"/>
  <c r="E218" i="25"/>
  <c r="F218" i="25"/>
  <c r="E210" i="25"/>
  <c r="F210" i="25"/>
  <c r="E202" i="25"/>
  <c r="F202" i="25"/>
  <c r="E194" i="25"/>
  <c r="F194" i="25"/>
  <c r="E186" i="25"/>
  <c r="F186" i="25"/>
  <c r="E178" i="25"/>
  <c r="F178" i="25"/>
  <c r="E170" i="25"/>
  <c r="F170" i="25"/>
  <c r="E162" i="25"/>
  <c r="F162" i="25"/>
  <c r="E154" i="25"/>
  <c r="F154" i="25"/>
  <c r="E146" i="25"/>
  <c r="F146" i="25"/>
  <c r="F138" i="25"/>
  <c r="E138" i="25"/>
  <c r="F130" i="25"/>
  <c r="E130" i="25"/>
  <c r="F122" i="25"/>
  <c r="E122" i="25"/>
  <c r="F114" i="25"/>
  <c r="E114" i="25"/>
  <c r="F106" i="25"/>
  <c r="E106" i="25"/>
  <c r="F98" i="25"/>
  <c r="E98" i="25"/>
  <c r="F90" i="25"/>
  <c r="E90" i="25"/>
  <c r="F82" i="25"/>
  <c r="E82" i="25"/>
  <c r="F74" i="25"/>
  <c r="E74" i="25"/>
  <c r="F66" i="25"/>
  <c r="E66" i="25"/>
  <c r="F58" i="25"/>
  <c r="E58" i="25"/>
  <c r="F50" i="25"/>
  <c r="E50" i="25"/>
  <c r="E42" i="25"/>
  <c r="F42" i="25"/>
  <c r="E34" i="25"/>
  <c r="F34" i="25"/>
  <c r="E26" i="25"/>
  <c r="F26" i="25"/>
  <c r="E18" i="25"/>
  <c r="F18" i="25"/>
  <c r="E10" i="25"/>
  <c r="F10" i="25"/>
  <c r="E403" i="25"/>
  <c r="F403" i="25"/>
  <c r="E307" i="25"/>
  <c r="F307" i="25"/>
  <c r="E203" i="25"/>
  <c r="F203" i="25"/>
  <c r="E75" i="25"/>
  <c r="F75" i="25"/>
  <c r="E425" i="25"/>
  <c r="F425" i="25"/>
  <c r="E353" i="25"/>
  <c r="F353" i="25"/>
  <c r="F305" i="25"/>
  <c r="E305" i="25"/>
  <c r="F281" i="25"/>
  <c r="E281" i="25"/>
  <c r="F273" i="25"/>
  <c r="E273" i="25"/>
  <c r="F265" i="25"/>
  <c r="E265" i="25"/>
  <c r="F257" i="25"/>
  <c r="E257" i="25"/>
  <c r="F249" i="25"/>
  <c r="E249" i="25"/>
  <c r="F241" i="25"/>
  <c r="E241" i="25"/>
  <c r="F233" i="25"/>
  <c r="E233" i="25"/>
  <c r="F225" i="25"/>
  <c r="E225" i="25"/>
  <c r="F217" i="25"/>
  <c r="E217" i="25"/>
  <c r="F209" i="25"/>
  <c r="E209" i="25"/>
  <c r="E201" i="25"/>
  <c r="F201" i="25"/>
  <c r="E193" i="25"/>
  <c r="F193" i="25"/>
  <c r="E185" i="25"/>
  <c r="F185" i="25"/>
  <c r="E177" i="25"/>
  <c r="F177" i="25"/>
  <c r="E169" i="25"/>
  <c r="F169" i="25"/>
  <c r="E161" i="25"/>
  <c r="F161" i="25"/>
  <c r="E153" i="25"/>
  <c r="F153" i="25"/>
  <c r="E145" i="25"/>
  <c r="F145" i="25"/>
  <c r="F137" i="25"/>
  <c r="E137" i="25"/>
  <c r="E129" i="25"/>
  <c r="F129" i="25"/>
  <c r="E121" i="25"/>
  <c r="F121" i="25"/>
  <c r="E113" i="25"/>
  <c r="F113" i="25"/>
  <c r="E105" i="25"/>
  <c r="F105" i="25"/>
  <c r="E97" i="25"/>
  <c r="F97" i="25"/>
  <c r="E89" i="25"/>
  <c r="F89" i="25"/>
  <c r="F81" i="25"/>
  <c r="E81" i="25"/>
  <c r="F73" i="25"/>
  <c r="E73" i="25"/>
  <c r="E65" i="25"/>
  <c r="F65" i="25"/>
  <c r="E57" i="25"/>
  <c r="F57" i="25"/>
  <c r="F49" i="25"/>
  <c r="E49" i="25"/>
  <c r="F41" i="25"/>
  <c r="E41" i="25"/>
  <c r="F33" i="25"/>
  <c r="E33" i="25"/>
  <c r="F25" i="25"/>
  <c r="E25" i="25"/>
  <c r="F17" i="25"/>
  <c r="E17" i="25"/>
  <c r="F9" i="25"/>
  <c r="E9" i="25"/>
  <c r="E411" i="25"/>
  <c r="F411" i="25"/>
  <c r="E355" i="25"/>
  <c r="F355" i="25"/>
  <c r="E299" i="25"/>
  <c r="F299" i="25"/>
  <c r="E227" i="25"/>
  <c r="F227" i="25"/>
  <c r="E163" i="25"/>
  <c r="F163" i="25"/>
  <c r="E115" i="25"/>
  <c r="F115" i="25"/>
  <c r="E43" i="25"/>
  <c r="F43" i="25"/>
  <c r="F441" i="25"/>
  <c r="E441" i="25"/>
  <c r="E393" i="25"/>
  <c r="F393" i="25"/>
  <c r="F345" i="25"/>
  <c r="E345" i="25"/>
  <c r="F289" i="25"/>
  <c r="E289" i="25"/>
  <c r="E424" i="25"/>
  <c r="F424" i="25"/>
  <c r="E416" i="25"/>
  <c r="F416" i="25"/>
  <c r="F408" i="25"/>
  <c r="E408" i="25"/>
  <c r="F400" i="25"/>
  <c r="E400" i="25"/>
  <c r="F392" i="25"/>
  <c r="E392" i="25"/>
  <c r="F384" i="25"/>
  <c r="E384" i="25"/>
  <c r="F376" i="25"/>
  <c r="E376" i="25"/>
  <c r="F368" i="25"/>
  <c r="E368" i="25"/>
  <c r="E360" i="25"/>
  <c r="F360" i="25"/>
  <c r="E352" i="25"/>
  <c r="F352" i="25"/>
  <c r="E344" i="25"/>
  <c r="F344" i="25"/>
  <c r="E336" i="25"/>
  <c r="F336" i="25"/>
  <c r="E328" i="25"/>
  <c r="F328" i="25"/>
  <c r="E320" i="25"/>
  <c r="F320" i="25"/>
  <c r="E312" i="25"/>
  <c r="F312" i="25"/>
  <c r="E304" i="25"/>
  <c r="F304" i="25"/>
  <c r="E296" i="25"/>
  <c r="F296" i="25"/>
  <c r="F288" i="25"/>
  <c r="E288" i="25"/>
  <c r="E280" i="25"/>
  <c r="F280" i="25"/>
  <c r="E272" i="25"/>
  <c r="F272" i="25"/>
  <c r="F264" i="25"/>
  <c r="E264" i="25"/>
  <c r="E256" i="25"/>
  <c r="F256" i="25"/>
  <c r="F248" i="25"/>
  <c r="E248" i="25"/>
  <c r="E240" i="25"/>
  <c r="F240" i="25"/>
  <c r="E232" i="25"/>
  <c r="F232" i="25"/>
  <c r="E224" i="25"/>
  <c r="F224" i="25"/>
  <c r="F216" i="25"/>
  <c r="E216" i="25"/>
  <c r="E208" i="25"/>
  <c r="F208" i="25"/>
  <c r="E200" i="25"/>
  <c r="F200" i="25"/>
  <c r="E192" i="25"/>
  <c r="F192" i="25"/>
  <c r="E184" i="25"/>
  <c r="F184" i="25"/>
  <c r="E176" i="25"/>
  <c r="F176" i="25"/>
  <c r="E168" i="25"/>
  <c r="F168" i="25"/>
  <c r="E160" i="25"/>
  <c r="F160" i="25"/>
  <c r="E152" i="25"/>
  <c r="F152" i="25"/>
  <c r="E144" i="25"/>
  <c r="F144" i="25"/>
  <c r="F136" i="25"/>
  <c r="E136" i="25"/>
  <c r="F128" i="25"/>
  <c r="E128" i="25"/>
  <c r="F120" i="25"/>
  <c r="E120" i="25"/>
  <c r="F112" i="25"/>
  <c r="E112" i="25"/>
  <c r="F104" i="25"/>
  <c r="E104" i="25"/>
  <c r="F96" i="25"/>
  <c r="E96" i="25"/>
  <c r="F88" i="25"/>
  <c r="E88" i="25"/>
  <c r="F80" i="25"/>
  <c r="E80" i="25"/>
  <c r="F72" i="25"/>
  <c r="E72" i="25"/>
  <c r="F64" i="25"/>
  <c r="E64" i="25"/>
  <c r="F56" i="25"/>
  <c r="E56" i="25"/>
  <c r="F48" i="25"/>
  <c r="E48" i="25"/>
  <c r="F40" i="25"/>
  <c r="E40" i="25"/>
  <c r="F32" i="25"/>
  <c r="E32" i="25"/>
  <c r="F24" i="25"/>
  <c r="E24" i="25"/>
  <c r="F16" i="25"/>
  <c r="E16" i="25"/>
  <c r="F8" i="25"/>
  <c r="E8" i="25"/>
  <c r="F451" i="25"/>
  <c r="E451" i="25"/>
  <c r="F395" i="25"/>
  <c r="E395" i="25"/>
  <c r="E339" i="25"/>
  <c r="F339" i="25"/>
  <c r="E275" i="25"/>
  <c r="F275" i="25"/>
  <c r="E235" i="25"/>
  <c r="F235" i="25"/>
  <c r="E179" i="25"/>
  <c r="F179" i="25"/>
  <c r="E131" i="25"/>
  <c r="F131" i="25"/>
  <c r="E19" i="25"/>
  <c r="F19" i="25"/>
  <c r="E417" i="25"/>
  <c r="F417" i="25"/>
  <c r="E369" i="25"/>
  <c r="F369" i="25"/>
  <c r="E329" i="25"/>
  <c r="F329" i="25"/>
  <c r="E447" i="25"/>
  <c r="F447" i="25"/>
  <c r="E439" i="25"/>
  <c r="F439" i="25"/>
  <c r="E431" i="25"/>
  <c r="F431" i="25"/>
  <c r="E423" i="25"/>
  <c r="F423" i="25"/>
  <c r="E415" i="25"/>
  <c r="F415" i="25"/>
  <c r="E407" i="25"/>
  <c r="F407" i="25"/>
  <c r="E399" i="25"/>
  <c r="F399" i="25"/>
  <c r="E391" i="25"/>
  <c r="F391" i="25"/>
  <c r="E383" i="25"/>
  <c r="F383" i="25"/>
  <c r="F375" i="25"/>
  <c r="E375" i="25"/>
  <c r="E367" i="25"/>
  <c r="F367" i="25"/>
  <c r="E359" i="25"/>
  <c r="F359" i="25"/>
  <c r="E351" i="25"/>
  <c r="F351" i="25"/>
  <c r="E343" i="25"/>
  <c r="F343" i="25"/>
  <c r="E335" i="25"/>
  <c r="F335" i="25"/>
  <c r="E327" i="25"/>
  <c r="F327" i="25"/>
  <c r="E319" i="25"/>
  <c r="F319" i="25"/>
  <c r="E311" i="25"/>
  <c r="F311" i="25"/>
  <c r="E303" i="25"/>
  <c r="F303" i="25"/>
  <c r="F295" i="25"/>
  <c r="E295" i="25"/>
  <c r="F287" i="25"/>
  <c r="E287" i="25"/>
  <c r="F279" i="25"/>
  <c r="E279" i="25"/>
  <c r="F271" i="25"/>
  <c r="E271" i="25"/>
  <c r="F263" i="25"/>
  <c r="E263" i="25"/>
  <c r="F255" i="25"/>
  <c r="E255" i="25"/>
  <c r="F247" i="25"/>
  <c r="E247" i="25"/>
  <c r="F239" i="25"/>
  <c r="E239" i="25"/>
  <c r="F231" i="25"/>
  <c r="E231" i="25"/>
  <c r="F223" i="25"/>
  <c r="E223" i="25"/>
  <c r="F215" i="25"/>
  <c r="E215" i="25"/>
  <c r="F207" i="25"/>
  <c r="E207" i="25"/>
  <c r="E199" i="25"/>
  <c r="F199" i="25"/>
  <c r="F191" i="25"/>
  <c r="E191" i="25"/>
  <c r="E183" i="25"/>
  <c r="F183" i="25"/>
  <c r="F175" i="25"/>
  <c r="E175" i="25"/>
  <c r="F167" i="25"/>
  <c r="E167" i="25"/>
  <c r="E159" i="25"/>
  <c r="F159" i="25"/>
  <c r="F151" i="25"/>
  <c r="E151" i="25"/>
  <c r="F143" i="25"/>
  <c r="E143" i="25"/>
  <c r="E135" i="25"/>
  <c r="F135" i="25"/>
  <c r="E127" i="25"/>
  <c r="F127" i="25"/>
  <c r="E119" i="25"/>
  <c r="F119" i="25"/>
  <c r="E111" i="25"/>
  <c r="F111" i="25"/>
  <c r="E103" i="25"/>
  <c r="F103" i="25"/>
  <c r="E95" i="25"/>
  <c r="F95" i="25"/>
  <c r="E87" i="25"/>
  <c r="F87" i="25"/>
  <c r="E79" i="25"/>
  <c r="F79" i="25"/>
  <c r="E71" i="25"/>
  <c r="F71" i="25"/>
  <c r="E63" i="25"/>
  <c r="F63" i="25"/>
  <c r="E55" i="25"/>
  <c r="F55" i="25"/>
  <c r="E47" i="25"/>
  <c r="F47" i="25"/>
  <c r="E39" i="25"/>
  <c r="F39" i="25"/>
  <c r="E31" i="25"/>
  <c r="F31" i="25"/>
  <c r="E23" i="25"/>
  <c r="F23" i="25"/>
  <c r="E15" i="25"/>
  <c r="F15" i="25"/>
  <c r="E7" i="25"/>
  <c r="F7" i="25"/>
  <c r="F427" i="25"/>
  <c r="E427" i="25"/>
  <c r="E371" i="25"/>
  <c r="F371" i="25"/>
  <c r="E331" i="25"/>
  <c r="F331" i="25"/>
  <c r="F283" i="25"/>
  <c r="E283" i="25"/>
  <c r="E243" i="25"/>
  <c r="F243" i="25"/>
  <c r="E195" i="25"/>
  <c r="F195" i="25"/>
  <c r="E147" i="25"/>
  <c r="F147" i="25"/>
  <c r="F91" i="25"/>
  <c r="E91" i="25"/>
  <c r="E59" i="25"/>
  <c r="F59" i="25"/>
  <c r="F449" i="25"/>
  <c r="E449" i="25"/>
  <c r="E401" i="25"/>
  <c r="F401" i="25"/>
  <c r="E361" i="25"/>
  <c r="F361" i="25"/>
  <c r="E321" i="25"/>
  <c r="F321" i="25"/>
  <c r="E448" i="25"/>
  <c r="F448" i="25"/>
  <c r="E446" i="25"/>
  <c r="F446" i="25"/>
  <c r="E438" i="25"/>
  <c r="F438" i="25"/>
  <c r="E430" i="25"/>
  <c r="F430" i="25"/>
  <c r="E422" i="25"/>
  <c r="F422" i="25"/>
  <c r="E414" i="25"/>
  <c r="F414" i="25"/>
  <c r="E406" i="25"/>
  <c r="F406" i="25"/>
  <c r="E398" i="25"/>
  <c r="F398" i="25"/>
  <c r="E390" i="25"/>
  <c r="F390" i="25"/>
  <c r="E382" i="25"/>
  <c r="F382" i="25"/>
  <c r="E374" i="25"/>
  <c r="F374" i="25"/>
  <c r="E366" i="25"/>
  <c r="F366" i="25"/>
  <c r="F358" i="25"/>
  <c r="E358" i="25"/>
  <c r="F350" i="25"/>
  <c r="E350" i="25"/>
  <c r="F342" i="25"/>
  <c r="E342" i="25"/>
  <c r="F334" i="25"/>
  <c r="E334" i="25"/>
  <c r="F326" i="25"/>
  <c r="E326" i="25"/>
  <c r="F318" i="25"/>
  <c r="E318" i="25"/>
  <c r="F310" i="25"/>
  <c r="E310" i="25"/>
  <c r="F302" i="25"/>
  <c r="E302" i="25"/>
  <c r="E294" i="25"/>
  <c r="F294" i="25"/>
  <c r="E286" i="25"/>
  <c r="F286" i="25"/>
  <c r="E278" i="25"/>
  <c r="F278" i="25"/>
  <c r="E270" i="25"/>
  <c r="F270" i="25"/>
  <c r="E262" i="25"/>
  <c r="F262" i="25"/>
  <c r="E254" i="25"/>
  <c r="F254" i="25"/>
  <c r="E246" i="25"/>
  <c r="F246" i="25"/>
  <c r="E238" i="25"/>
  <c r="F238" i="25"/>
  <c r="E230" i="25"/>
  <c r="F230" i="25"/>
  <c r="E222" i="25"/>
  <c r="F222" i="25"/>
  <c r="E214" i="25"/>
  <c r="F214" i="25"/>
  <c r="E206" i="25"/>
  <c r="F206" i="25"/>
  <c r="F198" i="25"/>
  <c r="E198" i="25"/>
  <c r="F190" i="25"/>
  <c r="E190" i="25"/>
  <c r="F182" i="25"/>
  <c r="E182" i="25"/>
  <c r="E174" i="25"/>
  <c r="F174" i="25"/>
  <c r="E166" i="25"/>
  <c r="F166" i="25"/>
  <c r="E158" i="25"/>
  <c r="F158" i="25"/>
  <c r="E150" i="25"/>
  <c r="F150" i="25"/>
  <c r="E142" i="25"/>
  <c r="F142" i="25"/>
  <c r="E134" i="25"/>
  <c r="F134" i="25"/>
  <c r="E126" i="25"/>
  <c r="F126" i="25"/>
  <c r="E118" i="25"/>
  <c r="F118" i="25"/>
  <c r="E110" i="25"/>
  <c r="F110" i="25"/>
  <c r="E102" i="25"/>
  <c r="F102" i="25"/>
  <c r="E94" i="25"/>
  <c r="F94" i="25"/>
  <c r="F86" i="25"/>
  <c r="E86" i="25"/>
  <c r="E78" i="25"/>
  <c r="F78" i="25"/>
  <c r="E70" i="25"/>
  <c r="F70" i="25"/>
  <c r="E62" i="25"/>
  <c r="F62" i="25"/>
  <c r="E54" i="25"/>
  <c r="F54" i="25"/>
  <c r="E46" i="25"/>
  <c r="F46" i="25"/>
  <c r="E38" i="25"/>
  <c r="F38" i="25"/>
  <c r="E30" i="25"/>
  <c r="F30" i="25"/>
  <c r="E22" i="25"/>
  <c r="F22" i="25"/>
  <c r="E14" i="25"/>
  <c r="F14" i="25"/>
  <c r="E6" i="25"/>
  <c r="F6" i="25"/>
  <c r="E419" i="25"/>
  <c r="F419" i="25"/>
  <c r="E363" i="25"/>
  <c r="F363" i="25"/>
  <c r="E315" i="25"/>
  <c r="F315" i="25"/>
  <c r="E259" i="25"/>
  <c r="F259" i="25"/>
  <c r="E211" i="25"/>
  <c r="F211" i="25"/>
  <c r="E171" i="25"/>
  <c r="F171" i="25"/>
  <c r="E123" i="25"/>
  <c r="F123" i="25"/>
  <c r="E27" i="25"/>
  <c r="F27" i="25"/>
  <c r="E409" i="25"/>
  <c r="F409" i="25"/>
  <c r="E377" i="25"/>
  <c r="F377" i="25"/>
  <c r="E313" i="25"/>
  <c r="F313" i="25"/>
  <c r="E440" i="25"/>
  <c r="F440" i="25"/>
  <c r="E453" i="25"/>
  <c r="F453" i="25"/>
  <c r="E445" i="25"/>
  <c r="F445" i="25"/>
  <c r="E437" i="25"/>
  <c r="F437" i="25"/>
  <c r="E429" i="25"/>
  <c r="F429" i="25"/>
  <c r="E421" i="25"/>
  <c r="F421" i="25"/>
  <c r="E413" i="25"/>
  <c r="F413" i="25"/>
  <c r="E405" i="25"/>
  <c r="F405" i="25"/>
  <c r="E397" i="25"/>
  <c r="F397" i="25"/>
  <c r="E389" i="25"/>
  <c r="F389" i="25"/>
  <c r="E381" i="25"/>
  <c r="F381" i="25"/>
  <c r="E373" i="25"/>
  <c r="F373" i="25"/>
  <c r="E365" i="25"/>
  <c r="F365" i="25"/>
  <c r="E357" i="25"/>
  <c r="F357" i="25"/>
  <c r="E349" i="25"/>
  <c r="F349" i="25"/>
  <c r="F341" i="25"/>
  <c r="E341" i="25"/>
  <c r="E333" i="25"/>
  <c r="F333" i="25"/>
  <c r="E325" i="25"/>
  <c r="F325" i="25"/>
  <c r="F317" i="25"/>
  <c r="E317" i="25"/>
  <c r="E309" i="25"/>
  <c r="F309" i="25"/>
  <c r="F301" i="25"/>
  <c r="E301" i="25"/>
  <c r="F293" i="25"/>
  <c r="E293" i="25"/>
  <c r="F285" i="25"/>
  <c r="E285" i="25"/>
  <c r="F277" i="25"/>
  <c r="E277" i="25"/>
  <c r="F269" i="25"/>
  <c r="E269" i="25"/>
  <c r="F261" i="25"/>
  <c r="E261" i="25"/>
  <c r="F253" i="25"/>
  <c r="E253" i="25"/>
  <c r="F245" i="25"/>
  <c r="E245" i="25"/>
  <c r="F237" i="25"/>
  <c r="E237" i="25"/>
  <c r="F229" i="25"/>
  <c r="E229" i="25"/>
  <c r="F221" i="25"/>
  <c r="E221" i="25"/>
  <c r="F213" i="25"/>
  <c r="E213" i="25"/>
  <c r="F205" i="25"/>
  <c r="E205" i="25"/>
  <c r="E197" i="25"/>
  <c r="F197" i="25"/>
  <c r="E189" i="25"/>
  <c r="F189" i="25"/>
  <c r="E181" i="25"/>
  <c r="F181" i="25"/>
  <c r="E173" i="25"/>
  <c r="F173" i="25"/>
  <c r="E165" i="25"/>
  <c r="F165" i="25"/>
  <c r="E157" i="25"/>
  <c r="F157" i="25"/>
  <c r="E149" i="25"/>
  <c r="F149" i="25"/>
  <c r="E141" i="25"/>
  <c r="F141" i="25"/>
  <c r="E133" i="25"/>
  <c r="F133" i="25"/>
  <c r="E125" i="25"/>
  <c r="F125" i="25"/>
  <c r="E117" i="25"/>
  <c r="F117" i="25"/>
  <c r="E109" i="25"/>
  <c r="F109" i="25"/>
  <c r="E101" i="25"/>
  <c r="F101" i="25"/>
  <c r="E93" i="25"/>
  <c r="F93" i="25"/>
  <c r="E85" i="25"/>
  <c r="F85" i="25"/>
  <c r="E77" i="25"/>
  <c r="F77" i="25"/>
  <c r="E69" i="25"/>
  <c r="F69" i="25"/>
  <c r="E61" i="25"/>
  <c r="F61" i="25"/>
  <c r="E53" i="25"/>
  <c r="F53" i="25"/>
  <c r="E45" i="25"/>
  <c r="F45" i="25"/>
  <c r="E37" i="25"/>
  <c r="F37" i="25"/>
  <c r="E29" i="25"/>
  <c r="F29" i="25"/>
  <c r="E21" i="25"/>
  <c r="F21" i="25"/>
  <c r="E13" i="25"/>
  <c r="F13" i="25"/>
  <c r="E5" i="25"/>
  <c r="F5" i="25"/>
  <c r="F443" i="25"/>
  <c r="E443" i="25"/>
  <c r="E387" i="25"/>
  <c r="F387" i="25"/>
  <c r="E323" i="25"/>
  <c r="F323" i="25"/>
  <c r="E267" i="25"/>
  <c r="F267" i="25"/>
  <c r="E219" i="25"/>
  <c r="F219" i="25"/>
  <c r="E155" i="25"/>
  <c r="F155" i="25"/>
  <c r="E107" i="25"/>
  <c r="F107" i="25"/>
  <c r="E35" i="25"/>
  <c r="F35" i="25"/>
  <c r="F433" i="25"/>
  <c r="E433" i="25"/>
  <c r="E385" i="25"/>
  <c r="F385" i="25"/>
  <c r="F337" i="25"/>
  <c r="E337" i="25"/>
  <c r="F297" i="25"/>
  <c r="E297" i="25"/>
  <c r="E432" i="25"/>
  <c r="F432" i="25"/>
  <c r="E452" i="25"/>
  <c r="F452" i="25"/>
  <c r="E444" i="25"/>
  <c r="F444" i="25"/>
  <c r="E436" i="25"/>
  <c r="F436" i="25"/>
  <c r="E428" i="25"/>
  <c r="F428" i="25"/>
  <c r="F420" i="25"/>
  <c r="E420" i="25"/>
  <c r="F412" i="25"/>
  <c r="E412" i="25"/>
  <c r="F404" i="25"/>
  <c r="E404" i="25"/>
  <c r="F396" i="25"/>
  <c r="E396" i="25"/>
  <c r="F388" i="25"/>
  <c r="E388" i="25"/>
  <c r="F380" i="25"/>
  <c r="E380" i="25"/>
  <c r="F372" i="25"/>
  <c r="E372" i="25"/>
  <c r="E364" i="25"/>
  <c r="F364" i="25"/>
  <c r="E356" i="25"/>
  <c r="F356" i="25"/>
  <c r="F348" i="25"/>
  <c r="E348" i="25"/>
  <c r="F340" i="25"/>
  <c r="E340" i="25"/>
  <c r="E332" i="25"/>
  <c r="F332" i="25"/>
  <c r="E324" i="25"/>
  <c r="F324" i="25"/>
  <c r="E316" i="25"/>
  <c r="F316" i="25"/>
  <c r="E308" i="25"/>
  <c r="F308" i="25"/>
  <c r="E300" i="25"/>
  <c r="F300" i="25"/>
  <c r="E292" i="25"/>
  <c r="F292" i="25"/>
  <c r="E284" i="25"/>
  <c r="F284" i="25"/>
  <c r="E276" i="25"/>
  <c r="F276" i="25"/>
  <c r="E268" i="25"/>
  <c r="F268" i="25"/>
  <c r="E260" i="25"/>
  <c r="F260" i="25"/>
  <c r="E252" i="25"/>
  <c r="F252" i="25"/>
  <c r="E244" i="25"/>
  <c r="F244" i="25"/>
  <c r="E236" i="25"/>
  <c r="F236" i="25"/>
  <c r="E228" i="25"/>
  <c r="F228" i="25"/>
  <c r="E220" i="25"/>
  <c r="F220" i="25"/>
  <c r="E212" i="25"/>
  <c r="F212" i="25"/>
  <c r="E204" i="25"/>
  <c r="F204" i="25"/>
  <c r="F196" i="25"/>
  <c r="E196" i="25"/>
  <c r="F188" i="25"/>
  <c r="E188" i="25"/>
  <c r="F180" i="25"/>
  <c r="E180" i="25"/>
  <c r="F172" i="25"/>
  <c r="E172" i="25"/>
  <c r="F164" i="25"/>
  <c r="E164" i="25"/>
  <c r="F156" i="25"/>
  <c r="E156" i="25"/>
  <c r="F148" i="25"/>
  <c r="E148" i="25"/>
  <c r="E140" i="25"/>
  <c r="F140" i="25"/>
  <c r="E132" i="25"/>
  <c r="F132" i="25"/>
  <c r="E124" i="25"/>
  <c r="F124" i="25"/>
  <c r="E116" i="25"/>
  <c r="F116" i="25"/>
  <c r="E108" i="25"/>
  <c r="F108" i="25"/>
  <c r="E100" i="25"/>
  <c r="F100" i="25"/>
  <c r="E92" i="25"/>
  <c r="F92" i="25"/>
  <c r="E84" i="25"/>
  <c r="F84" i="25"/>
  <c r="E76" i="25"/>
  <c r="F76" i="25"/>
  <c r="E68" i="25"/>
  <c r="F68" i="25"/>
  <c r="E60" i="25"/>
  <c r="F60" i="25"/>
  <c r="E52" i="25"/>
  <c r="F52" i="25"/>
  <c r="E44" i="25"/>
  <c r="F44" i="25"/>
  <c r="E36" i="25"/>
  <c r="F36" i="25"/>
  <c r="E28" i="25"/>
  <c r="F28" i="25"/>
  <c r="E20" i="25"/>
  <c r="F20" i="25"/>
  <c r="E12" i="25"/>
  <c r="F12" i="25"/>
  <c r="F3" i="25"/>
  <c r="E3" i="25"/>
  <c r="AO44" i="11" l="1"/>
  <c r="AO37" i="11"/>
  <c r="AO43" i="11"/>
  <c r="AO36" i="11"/>
  <c r="AO34" i="11"/>
  <c r="AO33" i="11"/>
  <c r="AO41" i="11"/>
  <c r="AO31" i="11"/>
  <c r="BB18" i="11"/>
  <c r="AO40" i="11"/>
  <c r="AO30" i="11"/>
  <c r="BB17" i="11"/>
  <c r="BB16" i="11"/>
  <c r="BB15" i="11"/>
  <c r="BB14" i="11"/>
  <c r="BB13" i="11"/>
  <c r="BB12" i="11"/>
  <c r="Q12" i="11"/>
  <c r="BB11" i="11"/>
  <c r="AL95" i="11"/>
  <c r="BB10" i="11"/>
  <c r="AL94" i="11"/>
  <c r="BB9" i="11"/>
  <c r="BB8" i="11"/>
  <c r="AL92" i="11"/>
  <c r="BB7" i="11"/>
  <c r="AL91" i="11"/>
  <c r="BB6" i="11"/>
  <c r="BB5" i="11"/>
  <c r="BB4" i="11"/>
  <c r="L4" i="11"/>
  <c r="L5" i="11" s="1"/>
  <c r="BB3" i="11"/>
  <c r="BB2" i="11"/>
  <c r="R5" i="11"/>
  <c r="AO44" i="10"/>
  <c r="AO37" i="10"/>
  <c r="AO43" i="10"/>
  <c r="AO36" i="10"/>
  <c r="AO34" i="10"/>
  <c r="AO33" i="10"/>
  <c r="AO41" i="10"/>
  <c r="AO31" i="10"/>
  <c r="BB18" i="10"/>
  <c r="AO40" i="10"/>
  <c r="AO30" i="10"/>
  <c r="BB17" i="10"/>
  <c r="BB16" i="10"/>
  <c r="BB15" i="10"/>
  <c r="BB14" i="10"/>
  <c r="BB13" i="10"/>
  <c r="BB12" i="10"/>
  <c r="BB11" i="10"/>
  <c r="BB10" i="10"/>
  <c r="BB9" i="10"/>
  <c r="BB8" i="10"/>
  <c r="BB7" i="10"/>
  <c r="BB6" i="10"/>
  <c r="BB5" i="10"/>
  <c r="BB4" i="10"/>
  <c r="L4" i="10"/>
  <c r="L5" i="10" s="1"/>
  <c r="BB3" i="10"/>
  <c r="BB2" i="10"/>
  <c r="BB18" i="9"/>
  <c r="BB17" i="9"/>
  <c r="BB16" i="9"/>
  <c r="BB15" i="9"/>
  <c r="BB14" i="9"/>
  <c r="BB13" i="9"/>
  <c r="BB12" i="9"/>
  <c r="BB11" i="9"/>
  <c r="BB10" i="9"/>
  <c r="BB9" i="9"/>
  <c r="BB8" i="9"/>
  <c r="BB7" i="9"/>
  <c r="BB6" i="9"/>
  <c r="BB5" i="9"/>
  <c r="BB4" i="9"/>
  <c r="L4" i="9"/>
  <c r="BB3" i="9"/>
  <c r="BB2" i="9"/>
  <c r="BB18" i="8"/>
  <c r="BB17" i="8"/>
  <c r="BB16" i="8"/>
  <c r="BB15" i="8"/>
  <c r="BB14" i="8"/>
  <c r="BB13" i="8"/>
  <c r="BB12" i="8"/>
  <c r="BB11" i="8"/>
  <c r="BB10" i="8"/>
  <c r="BB9" i="8"/>
  <c r="BB8" i="8"/>
  <c r="BB7" i="8"/>
  <c r="BB6" i="8"/>
  <c r="BB5" i="8"/>
  <c r="BB4" i="8"/>
  <c r="L4" i="8"/>
  <c r="L5" i="8" s="1"/>
  <c r="BB3" i="8"/>
  <c r="BB2" i="8"/>
  <c r="Q24" i="8"/>
  <c r="I4" i="9" l="1"/>
  <c r="R7" i="11"/>
  <c r="Q13" i="10"/>
  <c r="R25" i="10"/>
  <c r="Q16" i="10"/>
  <c r="Q8" i="10"/>
  <c r="Q9" i="8"/>
  <c r="Q10" i="8"/>
  <c r="R4" i="8"/>
  <c r="Q4" i="8"/>
  <c r="Q7" i="8"/>
  <c r="Q8" i="8"/>
  <c r="L6" i="11"/>
  <c r="I5" i="11"/>
  <c r="J5" i="11"/>
  <c r="K5" i="11" s="1"/>
  <c r="Q10" i="11"/>
  <c r="Q13" i="11"/>
  <c r="R20" i="11"/>
  <c r="R19" i="11"/>
  <c r="R17" i="11"/>
  <c r="Q16" i="11"/>
  <c r="Q20" i="11"/>
  <c r="Q19" i="11"/>
  <c r="R18" i="11"/>
  <c r="Q17" i="11"/>
  <c r="R21" i="11"/>
  <c r="Q18" i="11"/>
  <c r="R22" i="11"/>
  <c r="Q21" i="11"/>
  <c r="R9" i="11"/>
  <c r="Q3" i="11"/>
  <c r="Q25" i="11"/>
  <c r="Q15" i="11"/>
  <c r="R12" i="11"/>
  <c r="Q23" i="11"/>
  <c r="Q14" i="11"/>
  <c r="R16" i="11"/>
  <c r="R26" i="11"/>
  <c r="R11" i="11"/>
  <c r="Q27" i="11"/>
  <c r="R25" i="11"/>
  <c r="R15" i="11"/>
  <c r="R24" i="11"/>
  <c r="R10" i="11"/>
  <c r="R27" i="11"/>
  <c r="Q26" i="11"/>
  <c r="R23" i="11"/>
  <c r="R14" i="11"/>
  <c r="R13" i="11"/>
  <c r="Q11" i="11"/>
  <c r="R8" i="11"/>
  <c r="Q22" i="11"/>
  <c r="Q24" i="11"/>
  <c r="Q6" i="11"/>
  <c r="Q4" i="11"/>
  <c r="Q9" i="11"/>
  <c r="R6" i="11"/>
  <c r="Q5" i="11"/>
  <c r="R4" i="11"/>
  <c r="R3" i="11"/>
  <c r="Q7" i="11"/>
  <c r="Q8" i="11"/>
  <c r="I3" i="11"/>
  <c r="I4" i="11"/>
  <c r="J3" i="11"/>
  <c r="K3" i="11" s="1"/>
  <c r="J4" i="11"/>
  <c r="K4" i="11" s="1"/>
  <c r="Q9" i="10"/>
  <c r="Q7" i="10"/>
  <c r="Q15" i="10"/>
  <c r="Q27" i="10"/>
  <c r="Q6" i="10"/>
  <c r="Q11" i="10"/>
  <c r="Q25" i="10"/>
  <c r="Q5" i="10"/>
  <c r="Q10" i="10"/>
  <c r="Q12" i="10"/>
  <c r="Q23" i="10"/>
  <c r="R15" i="10"/>
  <c r="R13" i="10"/>
  <c r="R16" i="10"/>
  <c r="R9" i="10"/>
  <c r="R20" i="10"/>
  <c r="R3" i="10"/>
  <c r="L6" i="10"/>
  <c r="J5" i="10"/>
  <c r="K5" i="10" s="1"/>
  <c r="I5" i="10"/>
  <c r="I3" i="10"/>
  <c r="J4" i="10"/>
  <c r="K4" i="10" s="1"/>
  <c r="I4" i="10"/>
  <c r="J3" i="10"/>
  <c r="K3" i="10" s="1"/>
  <c r="R17" i="10"/>
  <c r="R10" i="10"/>
  <c r="R11" i="10"/>
  <c r="Q4" i="10"/>
  <c r="R24" i="10"/>
  <c r="R4" i="10"/>
  <c r="R5" i="10"/>
  <c r="R6" i="10"/>
  <c r="R7" i="10"/>
  <c r="R12" i="10"/>
  <c r="Q26" i="10"/>
  <c r="R27" i="10"/>
  <c r="R8" i="10"/>
  <c r="Q14" i="10"/>
  <c r="R14" i="10"/>
  <c r="Q20" i="10"/>
  <c r="Q19" i="10"/>
  <c r="R18" i="10"/>
  <c r="Q17" i="10"/>
  <c r="R21" i="10"/>
  <c r="Q18" i="10"/>
  <c r="R22" i="10"/>
  <c r="Q21" i="10"/>
  <c r="R26" i="10"/>
  <c r="R23" i="10"/>
  <c r="Q22" i="10"/>
  <c r="Q3" i="10"/>
  <c r="R19" i="10"/>
  <c r="Q24" i="10"/>
  <c r="Q6" i="9"/>
  <c r="Q10" i="9"/>
  <c r="Q4" i="9"/>
  <c r="Q5" i="9"/>
  <c r="Q3" i="9"/>
  <c r="Q17" i="9"/>
  <c r="J4" i="9"/>
  <c r="K4" i="9" s="1"/>
  <c r="R7" i="9"/>
  <c r="R17" i="9"/>
  <c r="Q20" i="9"/>
  <c r="R21" i="9"/>
  <c r="Q18" i="9"/>
  <c r="R9" i="9"/>
  <c r="R22" i="9"/>
  <c r="Q21" i="9"/>
  <c r="R12" i="9"/>
  <c r="R26" i="9"/>
  <c r="R23" i="9"/>
  <c r="Q22" i="9"/>
  <c r="R13" i="9"/>
  <c r="Q12" i="9"/>
  <c r="R27" i="9"/>
  <c r="Q26" i="9"/>
  <c r="R25" i="9"/>
  <c r="Q23" i="9"/>
  <c r="R14" i="9"/>
  <c r="Q13" i="9"/>
  <c r="R11" i="9"/>
  <c r="R8" i="9"/>
  <c r="Q27" i="9"/>
  <c r="Q25" i="9"/>
  <c r="R24" i="9"/>
  <c r="R15" i="9"/>
  <c r="Q14" i="9"/>
  <c r="Q11" i="9"/>
  <c r="Q24" i="9"/>
  <c r="R16" i="9"/>
  <c r="Q15" i="9"/>
  <c r="R10" i="9"/>
  <c r="L5" i="9"/>
  <c r="J3" i="9"/>
  <c r="K3" i="9" s="1"/>
  <c r="Q7" i="9"/>
  <c r="R20" i="9"/>
  <c r="Q19" i="9"/>
  <c r="R3" i="9"/>
  <c r="Q16" i="9"/>
  <c r="R19" i="9"/>
  <c r="R6" i="9"/>
  <c r="Q8" i="9"/>
  <c r="R18" i="9"/>
  <c r="R4" i="9"/>
  <c r="R5" i="9"/>
  <c r="Q9" i="9"/>
  <c r="I3" i="9"/>
  <c r="R8" i="8"/>
  <c r="R24" i="8"/>
  <c r="Q13" i="8"/>
  <c r="R5" i="8"/>
  <c r="R13" i="8"/>
  <c r="R17" i="8"/>
  <c r="R21" i="8"/>
  <c r="Q6" i="8"/>
  <c r="Q14" i="8"/>
  <c r="Q22" i="8"/>
  <c r="Q26" i="8"/>
  <c r="R6" i="8"/>
  <c r="R10" i="8"/>
  <c r="R14" i="8"/>
  <c r="R18" i="8"/>
  <c r="R22" i="8"/>
  <c r="R26" i="8"/>
  <c r="R20" i="8"/>
  <c r="Q17" i="8"/>
  <c r="Q3" i="8"/>
  <c r="Q11" i="8"/>
  <c r="Q15" i="8"/>
  <c r="Q19" i="8"/>
  <c r="Q23" i="8"/>
  <c r="Q27" i="8"/>
  <c r="R16" i="8"/>
  <c r="Q25" i="8"/>
  <c r="R9" i="8"/>
  <c r="R25" i="8"/>
  <c r="R3" i="8"/>
  <c r="R7" i="8"/>
  <c r="R11" i="8"/>
  <c r="R15" i="8"/>
  <c r="R19" i="8"/>
  <c r="R23" i="8"/>
  <c r="R27" i="8"/>
  <c r="R12" i="8"/>
  <c r="Q5" i="8"/>
  <c r="Q21" i="8"/>
  <c r="Q18" i="8"/>
  <c r="Q12" i="8"/>
  <c r="Q16" i="8"/>
  <c r="Q20" i="8"/>
  <c r="I4" i="8"/>
  <c r="J3" i="8"/>
  <c r="K3" i="8" s="1"/>
  <c r="I5" i="8"/>
  <c r="J4" i="8"/>
  <c r="K4" i="8" s="1"/>
  <c r="L6" i="8"/>
  <c r="I3" i="8"/>
  <c r="J5" i="8"/>
  <c r="K5" i="8" s="1"/>
  <c r="AK88" i="8" l="1"/>
  <c r="AL88" i="8"/>
  <c r="AK88" i="9"/>
  <c r="AL88" i="9"/>
  <c r="AK88" i="10"/>
  <c r="AL88" i="10"/>
  <c r="AK88" i="11"/>
  <c r="AL88" i="11"/>
  <c r="AL50" i="11"/>
  <c r="AK50" i="11"/>
  <c r="AL50" i="10"/>
  <c r="AK50" i="10"/>
  <c r="AL50" i="9"/>
  <c r="AK50" i="9"/>
  <c r="AL50" i="8"/>
  <c r="AK50" i="8"/>
  <c r="L7" i="11"/>
  <c r="J6" i="11"/>
  <c r="K6" i="11" s="1"/>
  <c r="I6" i="11"/>
  <c r="L7" i="10"/>
  <c r="J6" i="10"/>
  <c r="K6" i="10" s="1"/>
  <c r="I6" i="10"/>
  <c r="L6" i="9"/>
  <c r="I5" i="9"/>
  <c r="J5" i="9"/>
  <c r="K5" i="9" s="1"/>
  <c r="J6" i="8"/>
  <c r="K6" i="8" s="1"/>
  <c r="L7" i="8"/>
  <c r="I6" i="8"/>
  <c r="BB18" i="7"/>
  <c r="BB17" i="7"/>
  <c r="BB16" i="7"/>
  <c r="BB15" i="7"/>
  <c r="BB14" i="7"/>
  <c r="BB13" i="7"/>
  <c r="BB12" i="7"/>
  <c r="BB11" i="7"/>
  <c r="BB10" i="7"/>
  <c r="BB9" i="7"/>
  <c r="BB8" i="7"/>
  <c r="BB7" i="7"/>
  <c r="BB6" i="7"/>
  <c r="BB5" i="7"/>
  <c r="BB4" i="7"/>
  <c r="BB3" i="7"/>
  <c r="BB2" i="7"/>
  <c r="BB18" i="3"/>
  <c r="BB2" i="3"/>
  <c r="BB17" i="3"/>
  <c r="BB16" i="3"/>
  <c r="BB15" i="3"/>
  <c r="BB14" i="3"/>
  <c r="BB13" i="3"/>
  <c r="BB12" i="3"/>
  <c r="BB11" i="3"/>
  <c r="BB10" i="3"/>
  <c r="BB9" i="3"/>
  <c r="BB8" i="3"/>
  <c r="BB7" i="3"/>
  <c r="BB6" i="3"/>
  <c r="BB5" i="3"/>
  <c r="BB4" i="3"/>
  <c r="BB3" i="3"/>
  <c r="AM95" i="8" l="1"/>
  <c r="AO95" i="8" s="1"/>
  <c r="AM92" i="8"/>
  <c r="AO92" i="8" s="1"/>
  <c r="AM94" i="8"/>
  <c r="AO94" i="8" s="1"/>
  <c r="AM91" i="8"/>
  <c r="AO91" i="8" s="1"/>
  <c r="AM93" i="8"/>
  <c r="AO93" i="8" s="1"/>
  <c r="AM95" i="9"/>
  <c r="AO95" i="9" s="1"/>
  <c r="AM92" i="9"/>
  <c r="AO92" i="9" s="1"/>
  <c r="AM94" i="9"/>
  <c r="AO94" i="9" s="1"/>
  <c r="AM91" i="9"/>
  <c r="AO91" i="9" s="1"/>
  <c r="AM93" i="9"/>
  <c r="AO93" i="9" s="1"/>
  <c r="AM95" i="10"/>
  <c r="AO95" i="10" s="1"/>
  <c r="AM92" i="10"/>
  <c r="AO92" i="10" s="1"/>
  <c r="AM94" i="10"/>
  <c r="AO94" i="10" s="1"/>
  <c r="AM91" i="10"/>
  <c r="AO91" i="10" s="1"/>
  <c r="AM93" i="10"/>
  <c r="AO93" i="10" s="1"/>
  <c r="AM57" i="11"/>
  <c r="AO57" i="11" s="1"/>
  <c r="AM55" i="11"/>
  <c r="AO55" i="11" s="1"/>
  <c r="AM53" i="11"/>
  <c r="AO53" i="11" s="1"/>
  <c r="AM54" i="11"/>
  <c r="AO54" i="11" s="1"/>
  <c r="AM56" i="11"/>
  <c r="AO56" i="11" s="1"/>
  <c r="AM58" i="11"/>
  <c r="AO58" i="11" s="1"/>
  <c r="AM57" i="10"/>
  <c r="AO57" i="10" s="1"/>
  <c r="AM55" i="10"/>
  <c r="AO55" i="10" s="1"/>
  <c r="AM53" i="10"/>
  <c r="AO53" i="10" s="1"/>
  <c r="AM54" i="10"/>
  <c r="AO54" i="10" s="1"/>
  <c r="AM56" i="10"/>
  <c r="AO56" i="10" s="1"/>
  <c r="AM58" i="10"/>
  <c r="AO58" i="10" s="1"/>
  <c r="AM54" i="9"/>
  <c r="AO54" i="9" s="1"/>
  <c r="AM56" i="9"/>
  <c r="AO56" i="9" s="1"/>
  <c r="AM58" i="9"/>
  <c r="AO58" i="9" s="1"/>
  <c r="AM53" i="9"/>
  <c r="AO53" i="9" s="1"/>
  <c r="AM55" i="9"/>
  <c r="AO55" i="9" s="1"/>
  <c r="AM57" i="9"/>
  <c r="AO57" i="9" s="1"/>
  <c r="AM58" i="8"/>
  <c r="AO58" i="8" s="1"/>
  <c r="AM56" i="8"/>
  <c r="AO56" i="8" s="1"/>
  <c r="AM54" i="8"/>
  <c r="AO54" i="8" s="1"/>
  <c r="AM53" i="8"/>
  <c r="AO53" i="8" s="1"/>
  <c r="AM55" i="8"/>
  <c r="AO55" i="8" s="1"/>
  <c r="AM57" i="8"/>
  <c r="AO57" i="8" s="1"/>
  <c r="R3" i="3"/>
  <c r="Q4" i="3"/>
  <c r="Q12" i="3"/>
  <c r="Q20" i="3"/>
  <c r="Q3" i="3"/>
  <c r="Q24" i="3"/>
  <c r="Q5" i="3"/>
  <c r="Q13" i="3"/>
  <c r="Q21" i="3"/>
  <c r="Q15" i="3"/>
  <c r="Q26" i="3"/>
  <c r="Q6" i="3"/>
  <c r="Q14" i="3"/>
  <c r="Q22" i="3"/>
  <c r="Q23" i="3"/>
  <c r="Q16" i="3"/>
  <c r="Q18" i="3"/>
  <c r="Q27" i="3"/>
  <c r="Q7" i="3"/>
  <c r="Q8" i="3"/>
  <c r="Q11" i="3"/>
  <c r="Q9" i="3"/>
  <c r="Q17" i="3"/>
  <c r="Q25" i="3"/>
  <c r="Q10" i="3"/>
  <c r="Q19" i="3"/>
  <c r="D4" i="7"/>
  <c r="R25" i="7"/>
  <c r="R17" i="7"/>
  <c r="R9" i="7"/>
  <c r="Q7" i="7"/>
  <c r="Q15" i="7"/>
  <c r="Q23" i="7"/>
  <c r="R5" i="7"/>
  <c r="Q19" i="7"/>
  <c r="R12" i="7"/>
  <c r="R11" i="7"/>
  <c r="R3" i="7"/>
  <c r="R10" i="7"/>
  <c r="Q3" i="7"/>
  <c r="R24" i="7"/>
  <c r="R16" i="7"/>
  <c r="R8" i="7"/>
  <c r="Q8" i="7"/>
  <c r="Q16" i="7"/>
  <c r="Q24" i="7"/>
  <c r="Q12" i="7"/>
  <c r="R18" i="7"/>
  <c r="R23" i="7"/>
  <c r="R15" i="7"/>
  <c r="R7" i="7"/>
  <c r="Q9" i="7"/>
  <c r="Q17" i="7"/>
  <c r="Q25" i="7"/>
  <c r="Q14" i="7"/>
  <c r="R22" i="7"/>
  <c r="R14" i="7"/>
  <c r="R6" i="7"/>
  <c r="Q10" i="7"/>
  <c r="Q18" i="7"/>
  <c r="Q26" i="7"/>
  <c r="R4" i="7"/>
  <c r="Q5" i="7"/>
  <c r="Q13" i="7"/>
  <c r="Q21" i="7"/>
  <c r="Q6" i="7"/>
  <c r="Q22" i="7"/>
  <c r="R21" i="7"/>
  <c r="R13" i="7"/>
  <c r="Q11" i="7"/>
  <c r="Q27" i="7"/>
  <c r="R20" i="7"/>
  <c r="Q20" i="7"/>
  <c r="Q4" i="7"/>
  <c r="R19" i="7"/>
  <c r="R26" i="7"/>
  <c r="R27" i="7"/>
  <c r="AM95" i="11"/>
  <c r="AO95" i="11" s="1"/>
  <c r="AM92" i="11"/>
  <c r="AO92" i="11" s="1"/>
  <c r="AM94" i="11"/>
  <c r="AO94" i="11" s="1"/>
  <c r="AM91" i="11"/>
  <c r="AO91" i="11" s="1"/>
  <c r="AM93" i="11"/>
  <c r="AO93" i="11" s="1"/>
  <c r="I7" i="11"/>
  <c r="J7" i="11"/>
  <c r="K7" i="11" s="1"/>
  <c r="L8" i="11"/>
  <c r="J7" i="10"/>
  <c r="K7" i="10" s="1"/>
  <c r="I7" i="10"/>
  <c r="L8" i="10"/>
  <c r="L7" i="9"/>
  <c r="I6" i="9"/>
  <c r="J6" i="9"/>
  <c r="K6" i="9" s="1"/>
  <c r="I7" i="8"/>
  <c r="J7" i="8"/>
  <c r="K7" i="8" s="1"/>
  <c r="L8" i="8"/>
  <c r="R27" i="3"/>
  <c r="R14" i="3"/>
  <c r="R19" i="3"/>
  <c r="R13" i="3"/>
  <c r="R17" i="3"/>
  <c r="R15" i="3"/>
  <c r="R9" i="3"/>
  <c r="R21" i="3"/>
  <c r="R26" i="3"/>
  <c r="R18" i="3"/>
  <c r="R4" i="3"/>
  <c r="R5" i="3"/>
  <c r="R8" i="3"/>
  <c r="R11" i="3"/>
  <c r="R12" i="3"/>
  <c r="R24" i="3"/>
  <c r="R20" i="3"/>
  <c r="R16" i="3"/>
  <c r="R25" i="3"/>
  <c r="R7" i="3"/>
  <c r="R10" i="3"/>
  <c r="R22" i="3"/>
  <c r="R6" i="3"/>
  <c r="R23" i="3"/>
  <c r="AK88" i="3" l="1"/>
  <c r="AL88" i="3"/>
  <c r="AK88" i="7"/>
  <c r="AL88" i="7"/>
  <c r="AL50" i="7"/>
  <c r="AK50" i="7"/>
  <c r="AL50" i="3"/>
  <c r="AK50" i="3"/>
  <c r="F4" i="7"/>
  <c r="E4" i="7"/>
  <c r="J8" i="11"/>
  <c r="K8" i="11" s="1"/>
  <c r="I8" i="11"/>
  <c r="L9" i="11"/>
  <c r="I8" i="10"/>
  <c r="L9" i="10"/>
  <c r="J8" i="10"/>
  <c r="K8" i="10" s="1"/>
  <c r="J7" i="9"/>
  <c r="K7" i="9" s="1"/>
  <c r="I7" i="9"/>
  <c r="L8" i="9"/>
  <c r="I8" i="8"/>
  <c r="L9" i="8"/>
  <c r="J8" i="8"/>
  <c r="K8" i="8" s="1"/>
  <c r="AM95" i="3" l="1"/>
  <c r="AO95" i="3" s="1"/>
  <c r="AM92" i="3"/>
  <c r="AO92" i="3" s="1"/>
  <c r="AM94" i="3"/>
  <c r="AO94" i="3" s="1"/>
  <c r="AM91" i="3"/>
  <c r="AO91" i="3" s="1"/>
  <c r="AM93" i="3"/>
  <c r="AO93" i="3" s="1"/>
  <c r="AM95" i="7"/>
  <c r="AO95" i="7" s="1"/>
  <c r="AM92" i="7"/>
  <c r="AO92" i="7" s="1"/>
  <c r="AM94" i="7"/>
  <c r="AO94" i="7" s="1"/>
  <c r="AM91" i="7"/>
  <c r="AO91" i="7" s="1"/>
  <c r="AM93" i="7"/>
  <c r="AO93" i="7" s="1"/>
  <c r="AM58" i="7"/>
  <c r="AO58" i="7" s="1"/>
  <c r="AM56" i="7"/>
  <c r="AO56" i="7" s="1"/>
  <c r="AM54" i="7"/>
  <c r="AO54" i="7" s="1"/>
  <c r="AM53" i="7"/>
  <c r="AO53" i="7" s="1"/>
  <c r="AM55" i="7"/>
  <c r="AO55" i="7" s="1"/>
  <c r="AM57" i="7"/>
  <c r="AO57" i="7" s="1"/>
  <c r="AM58" i="3"/>
  <c r="AO58" i="3" s="1"/>
  <c r="AM56" i="3"/>
  <c r="AO56" i="3" s="1"/>
  <c r="AM54" i="3"/>
  <c r="AO54" i="3" s="1"/>
  <c r="AM53" i="3"/>
  <c r="AO53" i="3" s="1"/>
  <c r="AM55" i="3"/>
  <c r="AO55" i="3" s="1"/>
  <c r="AM57" i="3"/>
  <c r="AO57" i="3" s="1"/>
  <c r="L10" i="11"/>
  <c r="J9" i="11"/>
  <c r="K9" i="11" s="1"/>
  <c r="I9" i="11"/>
  <c r="J9" i="10"/>
  <c r="K9" i="10" s="1"/>
  <c r="I9" i="10"/>
  <c r="L10" i="10"/>
  <c r="J8" i="9"/>
  <c r="K8" i="9" s="1"/>
  <c r="I8" i="9"/>
  <c r="L9" i="9"/>
  <c r="I9" i="8"/>
  <c r="L10" i="8"/>
  <c r="J9" i="8"/>
  <c r="K9" i="8" s="1"/>
  <c r="J10" i="11" l="1"/>
  <c r="K10" i="11" s="1"/>
  <c r="I10" i="11"/>
  <c r="L11" i="11"/>
  <c r="J10" i="10"/>
  <c r="K10" i="10" s="1"/>
  <c r="I10" i="10"/>
  <c r="L11" i="10"/>
  <c r="L10" i="9"/>
  <c r="J9" i="9"/>
  <c r="K9" i="9" s="1"/>
  <c r="I9" i="9"/>
  <c r="J10" i="8"/>
  <c r="K10" i="8" s="1"/>
  <c r="I10" i="8"/>
  <c r="L11" i="8"/>
  <c r="L12" i="11" l="1"/>
  <c r="I11" i="11"/>
  <c r="J11" i="11"/>
  <c r="K11" i="11" s="1"/>
  <c r="J11" i="10"/>
  <c r="K11" i="10" s="1"/>
  <c r="I11" i="10"/>
  <c r="L12" i="10"/>
  <c r="J10" i="9"/>
  <c r="K10" i="9" s="1"/>
  <c r="I10" i="9"/>
  <c r="L11" i="9"/>
  <c r="I11" i="8"/>
  <c r="J11" i="8"/>
  <c r="K11" i="8" s="1"/>
  <c r="L12" i="8"/>
  <c r="J12" i="11" l="1"/>
  <c r="K12" i="11" s="1"/>
  <c r="I12" i="11"/>
  <c r="L13" i="11"/>
  <c r="L13" i="10"/>
  <c r="I12" i="10"/>
  <c r="J12" i="10"/>
  <c r="K12" i="10" s="1"/>
  <c r="I11" i="9"/>
  <c r="L12" i="9"/>
  <c r="J11" i="9"/>
  <c r="K11" i="9" s="1"/>
  <c r="I12" i="8"/>
  <c r="J12" i="8"/>
  <c r="K12" i="8" s="1"/>
  <c r="L13" i="8"/>
  <c r="J13" i="11" l="1"/>
  <c r="K13" i="11" s="1"/>
  <c r="I13" i="11"/>
  <c r="L14" i="11"/>
  <c r="I13" i="10"/>
  <c r="J13" i="10"/>
  <c r="K13" i="10" s="1"/>
  <c r="L14" i="10"/>
  <c r="L13" i="9"/>
  <c r="J12" i="9"/>
  <c r="K12" i="9" s="1"/>
  <c r="I12" i="9"/>
  <c r="J13" i="8"/>
  <c r="K13" i="8" s="1"/>
  <c r="L14" i="8"/>
  <c r="I13" i="8"/>
  <c r="L15" i="11" l="1"/>
  <c r="J14" i="11"/>
  <c r="K14" i="11" s="1"/>
  <c r="I14" i="11"/>
  <c r="J14" i="10"/>
  <c r="K14" i="10" s="1"/>
  <c r="L15" i="10"/>
  <c r="I14" i="10"/>
  <c r="L14" i="9"/>
  <c r="J13" i="9"/>
  <c r="K13" i="9" s="1"/>
  <c r="I13" i="9"/>
  <c r="L15" i="8"/>
  <c r="I14" i="8"/>
  <c r="J14" i="8"/>
  <c r="K14" i="8" s="1"/>
  <c r="L16" i="11" l="1"/>
  <c r="J15" i="11"/>
  <c r="K15" i="11" s="1"/>
  <c r="I15" i="11"/>
  <c r="L16" i="10"/>
  <c r="J15" i="10"/>
  <c r="K15" i="10" s="1"/>
  <c r="I15" i="10"/>
  <c r="I14" i="9"/>
  <c r="L15" i="9"/>
  <c r="J14" i="9"/>
  <c r="K14" i="9" s="1"/>
  <c r="J15" i="8"/>
  <c r="K15" i="8" s="1"/>
  <c r="I15" i="8"/>
  <c r="L16" i="8"/>
  <c r="L17" i="11" l="1"/>
  <c r="J16" i="11"/>
  <c r="K16" i="11" s="1"/>
  <c r="I16" i="11"/>
  <c r="L17" i="10"/>
  <c r="I16" i="10"/>
  <c r="J16" i="10"/>
  <c r="K16" i="10" s="1"/>
  <c r="J15" i="9"/>
  <c r="K15" i="9" s="1"/>
  <c r="I15" i="9"/>
  <c r="L16" i="9"/>
  <c r="L17" i="8"/>
  <c r="J16" i="8"/>
  <c r="K16" i="8" s="1"/>
  <c r="I16" i="8"/>
  <c r="L18" i="11" l="1"/>
  <c r="I17" i="11"/>
  <c r="J17" i="11"/>
  <c r="K17" i="11" s="1"/>
  <c r="J17" i="10"/>
  <c r="K17" i="10" s="1"/>
  <c r="L18" i="10"/>
  <c r="I17" i="10"/>
  <c r="L17" i="9"/>
  <c r="J16" i="9"/>
  <c r="K16" i="9" s="1"/>
  <c r="I16" i="9"/>
  <c r="L18" i="8"/>
  <c r="J17" i="8"/>
  <c r="K17" i="8" s="1"/>
  <c r="I17" i="8"/>
  <c r="L19" i="11" l="1"/>
  <c r="I18" i="11"/>
  <c r="J18" i="11"/>
  <c r="K18" i="11" s="1"/>
  <c r="L19" i="10"/>
  <c r="J18" i="10"/>
  <c r="K18" i="10" s="1"/>
  <c r="I18" i="10"/>
  <c r="L18" i="9"/>
  <c r="J17" i="9"/>
  <c r="K17" i="9" s="1"/>
  <c r="I17" i="9"/>
  <c r="L19" i="8"/>
  <c r="I18" i="8"/>
  <c r="J18" i="8"/>
  <c r="K18" i="8" s="1"/>
  <c r="L20" i="11" l="1"/>
  <c r="J19" i="11"/>
  <c r="K19" i="11" s="1"/>
  <c r="I19" i="11"/>
  <c r="L20" i="10"/>
  <c r="J19" i="10"/>
  <c r="K19" i="10" s="1"/>
  <c r="I19" i="10"/>
  <c r="L19" i="9"/>
  <c r="J18" i="9"/>
  <c r="K18" i="9" s="1"/>
  <c r="I18" i="9"/>
  <c r="L20" i="8"/>
  <c r="J19" i="8"/>
  <c r="K19" i="8" s="1"/>
  <c r="I19" i="8"/>
  <c r="J20" i="11" l="1"/>
  <c r="K20" i="11" s="1"/>
  <c r="L21" i="11"/>
  <c r="I20" i="11"/>
  <c r="L21" i="10"/>
  <c r="J20" i="10"/>
  <c r="K20" i="10" s="1"/>
  <c r="I20" i="10"/>
  <c r="L20" i="9"/>
  <c r="J19" i="9"/>
  <c r="K19" i="9" s="1"/>
  <c r="I19" i="9"/>
  <c r="I20" i="8"/>
  <c r="L21" i="8"/>
  <c r="J20" i="8"/>
  <c r="K20" i="8" s="1"/>
  <c r="I21" i="11" l="1"/>
  <c r="L22" i="11"/>
  <c r="J21" i="11"/>
  <c r="K21" i="11" s="1"/>
  <c r="J21" i="10"/>
  <c r="K21" i="10" s="1"/>
  <c r="I21" i="10"/>
  <c r="L22" i="10"/>
  <c r="L21" i="9"/>
  <c r="J20" i="9"/>
  <c r="K20" i="9" s="1"/>
  <c r="I20" i="9"/>
  <c r="J21" i="8"/>
  <c r="K21" i="8" s="1"/>
  <c r="I21" i="8"/>
  <c r="L22" i="8"/>
  <c r="I22" i="11" l="1"/>
  <c r="L23" i="11"/>
  <c r="J22" i="11"/>
  <c r="K22" i="11" s="1"/>
  <c r="J22" i="10"/>
  <c r="K22" i="10" s="1"/>
  <c r="I22" i="10"/>
  <c r="L23" i="10"/>
  <c r="L22" i="9"/>
  <c r="J21" i="9"/>
  <c r="K21" i="9" s="1"/>
  <c r="I21" i="9"/>
  <c r="L23" i="8"/>
  <c r="I22" i="8"/>
  <c r="J22" i="8"/>
  <c r="K22" i="8" s="1"/>
  <c r="L24" i="11" l="1"/>
  <c r="J23" i="11"/>
  <c r="K23" i="11" s="1"/>
  <c r="I23" i="11"/>
  <c r="I23" i="10"/>
  <c r="L24" i="10"/>
  <c r="J23" i="10"/>
  <c r="K23" i="10" s="1"/>
  <c r="L23" i="9"/>
  <c r="J22" i="9"/>
  <c r="K22" i="9" s="1"/>
  <c r="I22" i="9"/>
  <c r="L24" i="8"/>
  <c r="J23" i="8"/>
  <c r="K23" i="8" s="1"/>
  <c r="I23" i="8"/>
  <c r="L25" i="11" l="1"/>
  <c r="J24" i="11"/>
  <c r="K24" i="11" s="1"/>
  <c r="I24" i="11"/>
  <c r="J24" i="10"/>
  <c r="K24" i="10" s="1"/>
  <c r="I24" i="10"/>
  <c r="L25" i="10"/>
  <c r="J23" i="9"/>
  <c r="K23" i="9" s="1"/>
  <c r="I23" i="9"/>
  <c r="L24" i="9"/>
  <c r="L25" i="8"/>
  <c r="J24" i="8"/>
  <c r="K24" i="8" s="1"/>
  <c r="I24" i="8"/>
  <c r="J25" i="11" l="1"/>
  <c r="K25" i="11" s="1"/>
  <c r="I25" i="11"/>
  <c r="L26" i="11"/>
  <c r="J25" i="10"/>
  <c r="K25" i="10" s="1"/>
  <c r="I25" i="10"/>
  <c r="L26" i="10"/>
  <c r="J24" i="9"/>
  <c r="K24" i="9" s="1"/>
  <c r="I24" i="9"/>
  <c r="L25" i="9"/>
  <c r="J25" i="8"/>
  <c r="K25" i="8" s="1"/>
  <c r="L26" i="8"/>
  <c r="I25" i="8"/>
  <c r="L27" i="11" l="1"/>
  <c r="J26" i="11"/>
  <c r="K26" i="11" s="1"/>
  <c r="I26" i="11"/>
  <c r="J26" i="10"/>
  <c r="K26" i="10" s="1"/>
  <c r="I26" i="10"/>
  <c r="L27" i="10"/>
  <c r="J25" i="9"/>
  <c r="K25" i="9" s="1"/>
  <c r="I25" i="9"/>
  <c r="L26" i="9"/>
  <c r="L27" i="8"/>
  <c r="J26" i="8"/>
  <c r="K26" i="8" s="1"/>
  <c r="I26" i="8"/>
  <c r="L28" i="11" l="1"/>
  <c r="J27" i="11"/>
  <c r="K27" i="11" s="1"/>
  <c r="I27" i="11"/>
  <c r="L28" i="10"/>
  <c r="J27" i="10"/>
  <c r="K27" i="10" s="1"/>
  <c r="I27" i="10"/>
  <c r="I26" i="9"/>
  <c r="J26" i="9"/>
  <c r="K26" i="9" s="1"/>
  <c r="L27" i="9"/>
  <c r="I27" i="8"/>
  <c r="J27" i="8"/>
  <c r="K27" i="8" s="1"/>
  <c r="L28" i="8"/>
  <c r="J28" i="11" l="1"/>
  <c r="K28" i="11" s="1"/>
  <c r="I28" i="11"/>
  <c r="L29" i="11"/>
  <c r="J28" i="10"/>
  <c r="K28" i="10" s="1"/>
  <c r="I28" i="10"/>
  <c r="L29" i="10"/>
  <c r="J27" i="9"/>
  <c r="K27" i="9" s="1"/>
  <c r="I27" i="9"/>
  <c r="L28" i="9"/>
  <c r="J28" i="8"/>
  <c r="K28" i="8" s="1"/>
  <c r="I28" i="8"/>
  <c r="L29" i="8"/>
  <c r="L30" i="11" l="1"/>
  <c r="I29" i="11"/>
  <c r="J29" i="11"/>
  <c r="K29" i="11" s="1"/>
  <c r="J29" i="10"/>
  <c r="K29" i="10" s="1"/>
  <c r="L30" i="10"/>
  <c r="I29" i="10"/>
  <c r="J28" i="9"/>
  <c r="K28" i="9" s="1"/>
  <c r="I28" i="9"/>
  <c r="L29" i="9"/>
  <c r="I29" i="8"/>
  <c r="J29" i="8"/>
  <c r="K29" i="8" s="1"/>
  <c r="L30" i="8"/>
  <c r="J30" i="11" l="1"/>
  <c r="K30" i="11" s="1"/>
  <c r="I30" i="11"/>
  <c r="L31" i="11"/>
  <c r="J30" i="10"/>
  <c r="K30" i="10" s="1"/>
  <c r="I30" i="10"/>
  <c r="L31" i="10"/>
  <c r="J29" i="9"/>
  <c r="K29" i="9" s="1"/>
  <c r="L30" i="9"/>
  <c r="I29" i="9"/>
  <c r="J30" i="8"/>
  <c r="K30" i="8" s="1"/>
  <c r="I30" i="8"/>
  <c r="L31" i="8"/>
  <c r="L32" i="11" l="1"/>
  <c r="I31" i="11"/>
  <c r="J31" i="11"/>
  <c r="K31" i="11" s="1"/>
  <c r="L32" i="10"/>
  <c r="J31" i="10"/>
  <c r="K31" i="10" s="1"/>
  <c r="I31" i="10"/>
  <c r="J30" i="9"/>
  <c r="K30" i="9" s="1"/>
  <c r="I30" i="9"/>
  <c r="L31" i="9"/>
  <c r="L32" i="8"/>
  <c r="J31" i="8"/>
  <c r="K31" i="8" s="1"/>
  <c r="I31" i="8"/>
  <c r="J32" i="11" l="1"/>
  <c r="K32" i="11" s="1"/>
  <c r="I32" i="11"/>
  <c r="L33" i="11"/>
  <c r="J32" i="10"/>
  <c r="K32" i="10" s="1"/>
  <c r="L33" i="10"/>
  <c r="I32" i="10"/>
  <c r="L32" i="9"/>
  <c r="J31" i="9"/>
  <c r="K31" i="9" s="1"/>
  <c r="I31" i="9"/>
  <c r="L33" i="8"/>
  <c r="I32" i="8"/>
  <c r="J32" i="8"/>
  <c r="K32" i="8" s="1"/>
  <c r="L34" i="11" l="1"/>
  <c r="J33" i="11"/>
  <c r="K33" i="11" s="1"/>
  <c r="I33" i="11"/>
  <c r="J33" i="10"/>
  <c r="K33" i="10" s="1"/>
  <c r="I33" i="10"/>
  <c r="L34" i="10"/>
  <c r="L33" i="9"/>
  <c r="J32" i="9"/>
  <c r="K32" i="9" s="1"/>
  <c r="I32" i="9"/>
  <c r="J33" i="8"/>
  <c r="K33" i="8" s="1"/>
  <c r="L34" i="8"/>
  <c r="I33" i="8"/>
  <c r="J34" i="11" l="1"/>
  <c r="K34" i="11" s="1"/>
  <c r="I34" i="11"/>
  <c r="L35" i="11"/>
  <c r="L35" i="10"/>
  <c r="J34" i="10"/>
  <c r="K34" i="10" s="1"/>
  <c r="I34" i="10"/>
  <c r="J33" i="9"/>
  <c r="K33" i="9" s="1"/>
  <c r="I33" i="9"/>
  <c r="L34" i="9"/>
  <c r="I34" i="8"/>
  <c r="L35" i="8"/>
  <c r="J34" i="8"/>
  <c r="K34" i="8" s="1"/>
  <c r="L36" i="11" l="1"/>
  <c r="J35" i="11"/>
  <c r="K35" i="11" s="1"/>
  <c r="I35" i="11"/>
  <c r="L36" i="10"/>
  <c r="I35" i="10"/>
  <c r="J35" i="10"/>
  <c r="K35" i="10" s="1"/>
  <c r="L35" i="9"/>
  <c r="J34" i="9"/>
  <c r="K34" i="9" s="1"/>
  <c r="I34" i="9"/>
  <c r="J35" i="8"/>
  <c r="K35" i="8" s="1"/>
  <c r="L36" i="8"/>
  <c r="I35" i="8"/>
  <c r="I36" i="11" l="1"/>
  <c r="J36" i="11"/>
  <c r="K36" i="11" s="1"/>
  <c r="L37" i="11"/>
  <c r="J36" i="10"/>
  <c r="K36" i="10" s="1"/>
  <c r="I36" i="10"/>
  <c r="L37" i="10"/>
  <c r="L36" i="9"/>
  <c r="I35" i="9"/>
  <c r="J35" i="9"/>
  <c r="K35" i="9" s="1"/>
  <c r="I36" i="8"/>
  <c r="L37" i="8"/>
  <c r="J36" i="8"/>
  <c r="K36" i="8" s="1"/>
  <c r="J37" i="11" l="1"/>
  <c r="K37" i="11" s="1"/>
  <c r="L38" i="11"/>
  <c r="I37" i="11"/>
  <c r="I37" i="10"/>
  <c r="L38" i="10"/>
  <c r="J37" i="10"/>
  <c r="K37" i="10" s="1"/>
  <c r="I36" i="9"/>
  <c r="L37" i="9"/>
  <c r="J36" i="9"/>
  <c r="K36" i="9" s="1"/>
  <c r="J37" i="8"/>
  <c r="K37" i="8" s="1"/>
  <c r="L38" i="8"/>
  <c r="I37" i="8"/>
  <c r="L39" i="11" l="1"/>
  <c r="J38" i="11"/>
  <c r="K38" i="11" s="1"/>
  <c r="I38" i="11"/>
  <c r="L39" i="10"/>
  <c r="I38" i="10"/>
  <c r="J38" i="10"/>
  <c r="K38" i="10" s="1"/>
  <c r="L38" i="9"/>
  <c r="J37" i="9"/>
  <c r="K37" i="9" s="1"/>
  <c r="I37" i="9"/>
  <c r="J38" i="8"/>
  <c r="K38" i="8" s="1"/>
  <c r="I38" i="8"/>
  <c r="L39" i="8"/>
  <c r="J39" i="11" l="1"/>
  <c r="K39" i="11" s="1"/>
  <c r="L40" i="11"/>
  <c r="I39" i="11"/>
  <c r="J39" i="10"/>
  <c r="K39" i="10" s="1"/>
  <c r="I39" i="10"/>
  <c r="L40" i="10"/>
  <c r="I38" i="9"/>
  <c r="L39" i="9"/>
  <c r="J38" i="9"/>
  <c r="K38" i="9" s="1"/>
  <c r="I39" i="8"/>
  <c r="L40" i="8"/>
  <c r="J39" i="8"/>
  <c r="K39" i="8" s="1"/>
  <c r="J40" i="11" l="1"/>
  <c r="K40" i="11" s="1"/>
  <c r="I40" i="11"/>
  <c r="L41" i="11"/>
  <c r="I40" i="10"/>
  <c r="L41" i="10"/>
  <c r="J40" i="10"/>
  <c r="K40" i="10" s="1"/>
  <c r="I39" i="9"/>
  <c r="J39" i="9"/>
  <c r="K39" i="9" s="1"/>
  <c r="L40" i="9"/>
  <c r="I40" i="8"/>
  <c r="J40" i="8"/>
  <c r="K40" i="8" s="1"/>
  <c r="L41" i="8"/>
  <c r="J41" i="11" l="1"/>
  <c r="K41" i="11" s="1"/>
  <c r="I41" i="11"/>
  <c r="L42" i="11"/>
  <c r="L42" i="10"/>
  <c r="J41" i="10"/>
  <c r="K41" i="10" s="1"/>
  <c r="I41" i="10"/>
  <c r="I40" i="9"/>
  <c r="L41" i="9"/>
  <c r="J40" i="9"/>
  <c r="K40" i="9" s="1"/>
  <c r="I41" i="8"/>
  <c r="L42" i="8"/>
  <c r="J41" i="8"/>
  <c r="K41" i="8" s="1"/>
  <c r="L43" i="11" l="1"/>
  <c r="I42" i="11"/>
  <c r="J42" i="11"/>
  <c r="K42" i="11" s="1"/>
  <c r="J42" i="10"/>
  <c r="K42" i="10" s="1"/>
  <c r="I42" i="10"/>
  <c r="L43" i="10"/>
  <c r="L42" i="9"/>
  <c r="J41" i="9"/>
  <c r="K41" i="9" s="1"/>
  <c r="I41" i="9"/>
  <c r="I42" i="8"/>
  <c r="L43" i="8"/>
  <c r="J42" i="8"/>
  <c r="K42" i="8" s="1"/>
  <c r="J43" i="11" l="1"/>
  <c r="K43" i="11" s="1"/>
  <c r="I43" i="11"/>
  <c r="L44" i="11"/>
  <c r="J43" i="10"/>
  <c r="K43" i="10" s="1"/>
  <c r="I43" i="10"/>
  <c r="L44" i="10"/>
  <c r="I42" i="9"/>
  <c r="L43" i="9"/>
  <c r="J42" i="9"/>
  <c r="K42" i="9" s="1"/>
  <c r="I43" i="8"/>
  <c r="J43" i="8"/>
  <c r="K43" i="8" s="1"/>
  <c r="L44" i="8"/>
  <c r="J44" i="11" l="1"/>
  <c r="K44" i="11" s="1"/>
  <c r="I44" i="11"/>
  <c r="L45" i="11"/>
  <c r="L45" i="10"/>
  <c r="J44" i="10"/>
  <c r="K44" i="10" s="1"/>
  <c r="I44" i="10"/>
  <c r="L44" i="9"/>
  <c r="J43" i="9"/>
  <c r="K43" i="9" s="1"/>
  <c r="I43" i="9"/>
  <c r="I44" i="8"/>
  <c r="L45" i="8"/>
  <c r="J44" i="8"/>
  <c r="K44" i="8" s="1"/>
  <c r="J45" i="11" l="1"/>
  <c r="K45" i="11" s="1"/>
  <c r="I45" i="11"/>
  <c r="L46" i="11"/>
  <c r="J45" i="10"/>
  <c r="K45" i="10" s="1"/>
  <c r="I45" i="10"/>
  <c r="L46" i="10"/>
  <c r="I44" i="9"/>
  <c r="L45" i="9"/>
  <c r="J44" i="9"/>
  <c r="K44" i="9" s="1"/>
  <c r="I45" i="8"/>
  <c r="L46" i="8"/>
  <c r="J45" i="8"/>
  <c r="K45" i="8" s="1"/>
  <c r="L47" i="11" l="1"/>
  <c r="J46" i="11"/>
  <c r="K46" i="11" s="1"/>
  <c r="I46" i="11"/>
  <c r="J46" i="10"/>
  <c r="K46" i="10" s="1"/>
  <c r="I46" i="10"/>
  <c r="L47" i="10"/>
  <c r="J45" i="9"/>
  <c r="K45" i="9" s="1"/>
  <c r="I45" i="9"/>
  <c r="L46" i="9"/>
  <c r="L47" i="8"/>
  <c r="J46" i="8"/>
  <c r="K46" i="8" s="1"/>
  <c r="I46" i="8"/>
  <c r="J47" i="11" l="1"/>
  <c r="K47" i="11" s="1"/>
  <c r="I47" i="11"/>
  <c r="L48" i="11"/>
  <c r="L48" i="10"/>
  <c r="J47" i="10"/>
  <c r="K47" i="10" s="1"/>
  <c r="I47" i="10"/>
  <c r="I46" i="9"/>
  <c r="L47" i="9"/>
  <c r="J46" i="9"/>
  <c r="K46" i="9" s="1"/>
  <c r="I47" i="8"/>
  <c r="J47" i="8"/>
  <c r="K47" i="8" s="1"/>
  <c r="L48" i="8"/>
  <c r="J48" i="11" l="1"/>
  <c r="K48" i="11" s="1"/>
  <c r="I48" i="11"/>
  <c r="L49" i="11"/>
  <c r="L49" i="10"/>
  <c r="J48" i="10"/>
  <c r="K48" i="10" s="1"/>
  <c r="I48" i="10"/>
  <c r="J47" i="9"/>
  <c r="K47" i="9" s="1"/>
  <c r="I47" i="9"/>
  <c r="L48" i="9"/>
  <c r="J48" i="8"/>
  <c r="K48" i="8" s="1"/>
  <c r="L49" i="8"/>
  <c r="I48" i="8"/>
  <c r="J49" i="11" l="1"/>
  <c r="K49" i="11" s="1"/>
  <c r="I49" i="11"/>
  <c r="L50" i="11"/>
  <c r="I49" i="10"/>
  <c r="L50" i="10"/>
  <c r="J49" i="10"/>
  <c r="K49" i="10" s="1"/>
  <c r="I48" i="9"/>
  <c r="L49" i="9"/>
  <c r="J48" i="9"/>
  <c r="K48" i="9" s="1"/>
  <c r="I49" i="8"/>
  <c r="J49" i="8"/>
  <c r="K49" i="8" s="1"/>
  <c r="L50" i="8"/>
  <c r="L51" i="11" l="1"/>
  <c r="I50" i="11"/>
  <c r="J50" i="11"/>
  <c r="K50" i="11" s="1"/>
  <c r="I50" i="10"/>
  <c r="L51" i="10"/>
  <c r="J50" i="10"/>
  <c r="K50" i="10" s="1"/>
  <c r="J49" i="9"/>
  <c r="K49" i="9" s="1"/>
  <c r="I49" i="9"/>
  <c r="L50" i="9"/>
  <c r="L51" i="8"/>
  <c r="J50" i="8"/>
  <c r="K50" i="8" s="1"/>
  <c r="I50" i="8"/>
  <c r="J51" i="11" l="1"/>
  <c r="K51" i="11" s="1"/>
  <c r="I51" i="11"/>
  <c r="L52" i="11"/>
  <c r="L52" i="10"/>
  <c r="J51" i="10"/>
  <c r="K51" i="10" s="1"/>
  <c r="I51" i="10"/>
  <c r="I50" i="9"/>
  <c r="L51" i="9"/>
  <c r="J50" i="9"/>
  <c r="K50" i="9" s="1"/>
  <c r="I51" i="8"/>
  <c r="L52" i="8"/>
  <c r="J51" i="8"/>
  <c r="K51" i="8" s="1"/>
  <c r="J52" i="11" l="1"/>
  <c r="K52" i="11" s="1"/>
  <c r="I52" i="11"/>
  <c r="L53" i="11"/>
  <c r="I52" i="10"/>
  <c r="L53" i="10"/>
  <c r="J52" i="10"/>
  <c r="K52" i="10" s="1"/>
  <c r="J51" i="9"/>
  <c r="K51" i="9" s="1"/>
  <c r="I51" i="9"/>
  <c r="L52" i="9"/>
  <c r="L53" i="8"/>
  <c r="J52" i="8"/>
  <c r="K52" i="8" s="1"/>
  <c r="I52" i="8"/>
  <c r="J53" i="11" l="1"/>
  <c r="K53" i="11" s="1"/>
  <c r="I53" i="11"/>
  <c r="L54" i="11"/>
  <c r="L54" i="10"/>
  <c r="J53" i="10"/>
  <c r="K53" i="10" s="1"/>
  <c r="I53" i="10"/>
  <c r="I52" i="9"/>
  <c r="L53" i="9"/>
  <c r="J52" i="9"/>
  <c r="K52" i="9" s="1"/>
  <c r="I53" i="8"/>
  <c r="J53" i="8"/>
  <c r="K53" i="8" s="1"/>
  <c r="L54" i="8"/>
  <c r="L55" i="11" l="1"/>
  <c r="I54" i="11"/>
  <c r="J54" i="11"/>
  <c r="K54" i="11" s="1"/>
  <c r="I54" i="10"/>
  <c r="L55" i="10"/>
  <c r="J54" i="10"/>
  <c r="K54" i="10" s="1"/>
  <c r="J53" i="9"/>
  <c r="K53" i="9" s="1"/>
  <c r="I53" i="9"/>
  <c r="L54" i="9"/>
  <c r="J54" i="8"/>
  <c r="K54" i="8" s="1"/>
  <c r="I54" i="8"/>
  <c r="L55" i="8"/>
  <c r="J55" i="11" l="1"/>
  <c r="K55" i="11" s="1"/>
  <c r="I55" i="11"/>
  <c r="L56" i="11"/>
  <c r="J55" i="10"/>
  <c r="K55" i="10" s="1"/>
  <c r="L56" i="10"/>
  <c r="I55" i="10"/>
  <c r="I54" i="9"/>
  <c r="L55" i="9"/>
  <c r="J54" i="9"/>
  <c r="K54" i="9" s="1"/>
  <c r="I55" i="8"/>
  <c r="L56" i="8"/>
  <c r="J55" i="8"/>
  <c r="K55" i="8" s="1"/>
  <c r="J56" i="11" l="1"/>
  <c r="K56" i="11" s="1"/>
  <c r="I56" i="11"/>
  <c r="L57" i="11"/>
  <c r="I56" i="10"/>
  <c r="L57" i="10"/>
  <c r="J56" i="10"/>
  <c r="K56" i="10" s="1"/>
  <c r="J55" i="9"/>
  <c r="K55" i="9" s="1"/>
  <c r="I55" i="9"/>
  <c r="L56" i="9"/>
  <c r="J56" i="8"/>
  <c r="K56" i="8" s="1"/>
  <c r="L57" i="8"/>
  <c r="I56" i="8"/>
  <c r="L58" i="11" l="1"/>
  <c r="I57" i="11"/>
  <c r="J57" i="11"/>
  <c r="K57" i="11" s="1"/>
  <c r="I57" i="10"/>
  <c r="L58" i="10"/>
  <c r="J57" i="10"/>
  <c r="K57" i="10" s="1"/>
  <c r="I56" i="9"/>
  <c r="L57" i="9"/>
  <c r="J56" i="9"/>
  <c r="K56" i="9" s="1"/>
  <c r="I57" i="8"/>
  <c r="L58" i="8"/>
  <c r="J57" i="8"/>
  <c r="K57" i="8" s="1"/>
  <c r="J58" i="11" l="1"/>
  <c r="K58" i="11" s="1"/>
  <c r="I58" i="11"/>
  <c r="L59" i="11"/>
  <c r="I58" i="10"/>
  <c r="L59" i="10"/>
  <c r="J58" i="10"/>
  <c r="K58" i="10" s="1"/>
  <c r="J57" i="9"/>
  <c r="K57" i="9" s="1"/>
  <c r="I57" i="9"/>
  <c r="L58" i="9"/>
  <c r="I58" i="8"/>
  <c r="J58" i="8"/>
  <c r="K58" i="8" s="1"/>
  <c r="L59" i="8"/>
  <c r="J59" i="11" l="1"/>
  <c r="K59" i="11" s="1"/>
  <c r="I59" i="11"/>
  <c r="L60" i="11"/>
  <c r="L60" i="10"/>
  <c r="J59" i="10"/>
  <c r="K59" i="10" s="1"/>
  <c r="I59" i="10"/>
  <c r="I58" i="9"/>
  <c r="L59" i="9"/>
  <c r="J58" i="9"/>
  <c r="K58" i="9" s="1"/>
  <c r="I59" i="8"/>
  <c r="J59" i="8"/>
  <c r="K59" i="8" s="1"/>
  <c r="L60" i="8"/>
  <c r="L61" i="11" l="1"/>
  <c r="J60" i="11"/>
  <c r="K60" i="11" s="1"/>
  <c r="I60" i="11"/>
  <c r="I60" i="10"/>
  <c r="L61" i="10"/>
  <c r="J60" i="10"/>
  <c r="K60" i="10" s="1"/>
  <c r="J59" i="9"/>
  <c r="K59" i="9" s="1"/>
  <c r="I59" i="9"/>
  <c r="L60" i="9"/>
  <c r="I60" i="8"/>
  <c r="L61" i="8"/>
  <c r="J60" i="8"/>
  <c r="K60" i="8" s="1"/>
  <c r="J61" i="11" l="1"/>
  <c r="K61" i="11" s="1"/>
  <c r="I61" i="11"/>
  <c r="L62" i="11"/>
  <c r="L62" i="10"/>
  <c r="J61" i="10"/>
  <c r="K61" i="10" s="1"/>
  <c r="I61" i="10"/>
  <c r="I60" i="9"/>
  <c r="L61" i="9"/>
  <c r="J60" i="9"/>
  <c r="K60" i="9" s="1"/>
  <c r="I61" i="8"/>
  <c r="L62" i="8"/>
  <c r="J61" i="8"/>
  <c r="K61" i="8" s="1"/>
  <c r="J62" i="11" l="1"/>
  <c r="K62" i="11" s="1"/>
  <c r="I62" i="11"/>
  <c r="L63" i="11"/>
  <c r="I62" i="10"/>
  <c r="L63" i="10"/>
  <c r="J62" i="10"/>
  <c r="K62" i="10" s="1"/>
  <c r="J61" i="9"/>
  <c r="K61" i="9" s="1"/>
  <c r="I61" i="9"/>
  <c r="L62" i="9"/>
  <c r="L63" i="8"/>
  <c r="J62" i="8"/>
  <c r="K62" i="8" s="1"/>
  <c r="I62" i="8"/>
  <c r="L64" i="11" l="1"/>
  <c r="J63" i="11"/>
  <c r="K63" i="11" s="1"/>
  <c r="I63" i="11"/>
  <c r="J63" i="10"/>
  <c r="K63" i="10" s="1"/>
  <c r="I63" i="10"/>
  <c r="L64" i="10"/>
  <c r="I62" i="9"/>
  <c r="L63" i="9"/>
  <c r="J62" i="9"/>
  <c r="K62" i="9" s="1"/>
  <c r="I63" i="8"/>
  <c r="L64" i="8"/>
  <c r="J63" i="8"/>
  <c r="K63" i="8" s="1"/>
  <c r="L65" i="11" l="1"/>
  <c r="J64" i="11"/>
  <c r="K64" i="11" s="1"/>
  <c r="I64" i="11"/>
  <c r="I64" i="10"/>
  <c r="L65" i="10"/>
  <c r="J64" i="10"/>
  <c r="K64" i="10" s="1"/>
  <c r="J63" i="9"/>
  <c r="K63" i="9" s="1"/>
  <c r="I63" i="9"/>
  <c r="L64" i="9"/>
  <c r="J64" i="8"/>
  <c r="K64" i="8" s="1"/>
  <c r="L65" i="8"/>
  <c r="I64" i="8"/>
  <c r="J65" i="11" l="1"/>
  <c r="K65" i="11" s="1"/>
  <c r="I65" i="11"/>
  <c r="L66" i="11"/>
  <c r="I65" i="10"/>
  <c r="L66" i="10"/>
  <c r="J65" i="10"/>
  <c r="K65" i="10" s="1"/>
  <c r="I64" i="9"/>
  <c r="L65" i="9"/>
  <c r="J64" i="9"/>
  <c r="K64" i="9" s="1"/>
  <c r="I65" i="8"/>
  <c r="L66" i="8"/>
  <c r="J65" i="8"/>
  <c r="K65" i="8" s="1"/>
  <c r="I66" i="11" l="1"/>
  <c r="L67" i="11"/>
  <c r="J66" i="11"/>
  <c r="K66" i="11" s="1"/>
  <c r="I66" i="10"/>
  <c r="L67" i="10"/>
  <c r="J66" i="10"/>
  <c r="K66" i="10" s="1"/>
  <c r="J65" i="9"/>
  <c r="K65" i="9" s="1"/>
  <c r="I65" i="9"/>
  <c r="L66" i="9"/>
  <c r="L67" i="8"/>
  <c r="J66" i="8"/>
  <c r="K66" i="8" s="1"/>
  <c r="I66" i="8"/>
  <c r="L68" i="11" l="1"/>
  <c r="J67" i="11"/>
  <c r="K67" i="11" s="1"/>
  <c r="I67" i="11"/>
  <c r="L68" i="10"/>
  <c r="J67" i="10"/>
  <c r="K67" i="10" s="1"/>
  <c r="I67" i="10"/>
  <c r="I66" i="9"/>
  <c r="L67" i="9"/>
  <c r="J66" i="9"/>
  <c r="K66" i="9" s="1"/>
  <c r="I67" i="8"/>
  <c r="L68" i="8"/>
  <c r="J67" i="8"/>
  <c r="K67" i="8" s="1"/>
  <c r="J68" i="11" l="1"/>
  <c r="K68" i="11" s="1"/>
  <c r="I68" i="11"/>
  <c r="L69" i="11"/>
  <c r="I68" i="10"/>
  <c r="L69" i="10"/>
  <c r="J68" i="10"/>
  <c r="K68" i="10" s="1"/>
  <c r="J67" i="9"/>
  <c r="K67" i="9" s="1"/>
  <c r="I67" i="9"/>
  <c r="L68" i="9"/>
  <c r="L69" i="8"/>
  <c r="J68" i="8"/>
  <c r="K68" i="8" s="1"/>
  <c r="I68" i="8"/>
  <c r="I69" i="11" l="1"/>
  <c r="L70" i="11"/>
  <c r="J69" i="11"/>
  <c r="K69" i="11" s="1"/>
  <c r="L70" i="10"/>
  <c r="J69" i="10"/>
  <c r="K69" i="10" s="1"/>
  <c r="I69" i="10"/>
  <c r="I68" i="9"/>
  <c r="L69" i="9"/>
  <c r="J68" i="9"/>
  <c r="K68" i="9" s="1"/>
  <c r="I69" i="8"/>
  <c r="J69" i="8"/>
  <c r="K69" i="8" s="1"/>
  <c r="L70" i="8"/>
  <c r="L71" i="11" l="1"/>
  <c r="J70" i="11"/>
  <c r="K70" i="11" s="1"/>
  <c r="I70" i="11"/>
  <c r="I70" i="10"/>
  <c r="L71" i="10"/>
  <c r="J70" i="10"/>
  <c r="K70" i="10" s="1"/>
  <c r="J69" i="9"/>
  <c r="K69" i="9" s="1"/>
  <c r="I69" i="9"/>
  <c r="L70" i="9"/>
  <c r="J70" i="8"/>
  <c r="K70" i="8" s="1"/>
  <c r="I70" i="8"/>
  <c r="L71" i="8"/>
  <c r="J71" i="11" l="1"/>
  <c r="K71" i="11" s="1"/>
  <c r="I71" i="11"/>
  <c r="L72" i="11"/>
  <c r="J71" i="10"/>
  <c r="K71" i="10" s="1"/>
  <c r="I71" i="10"/>
  <c r="L72" i="10"/>
  <c r="I70" i="9"/>
  <c r="L71" i="9"/>
  <c r="J70" i="9"/>
  <c r="K70" i="9" s="1"/>
  <c r="I71" i="8"/>
  <c r="L72" i="8"/>
  <c r="J71" i="8"/>
  <c r="K71" i="8" s="1"/>
  <c r="J72" i="11" l="1"/>
  <c r="K72" i="11" s="1"/>
  <c r="I72" i="11"/>
  <c r="L73" i="11"/>
  <c r="I72" i="10"/>
  <c r="L73" i="10"/>
  <c r="J72" i="10"/>
  <c r="K72" i="10" s="1"/>
  <c r="J71" i="9"/>
  <c r="K71" i="9" s="1"/>
  <c r="I71" i="9"/>
  <c r="L72" i="9"/>
  <c r="I72" i="8"/>
  <c r="L73" i="8"/>
  <c r="J72" i="8"/>
  <c r="K72" i="8" s="1"/>
  <c r="L74" i="11" l="1"/>
  <c r="J73" i="11"/>
  <c r="K73" i="11" s="1"/>
  <c r="I73" i="11"/>
  <c r="I73" i="10"/>
  <c r="J73" i="10"/>
  <c r="K73" i="10" s="1"/>
  <c r="L74" i="10"/>
  <c r="I72" i="9"/>
  <c r="L73" i="9"/>
  <c r="J72" i="9"/>
  <c r="K72" i="9" s="1"/>
  <c r="I73" i="8"/>
  <c r="L74" i="8"/>
  <c r="J73" i="8"/>
  <c r="K73" i="8" s="1"/>
  <c r="J74" i="11" l="1"/>
  <c r="K74" i="11" s="1"/>
  <c r="L75" i="11"/>
  <c r="I74" i="11"/>
  <c r="I74" i="10"/>
  <c r="L75" i="10"/>
  <c r="J74" i="10"/>
  <c r="K74" i="10" s="1"/>
  <c r="J73" i="9"/>
  <c r="K73" i="9" s="1"/>
  <c r="I73" i="9"/>
  <c r="L74" i="9"/>
  <c r="I74" i="8"/>
  <c r="L75" i="8"/>
  <c r="J74" i="8"/>
  <c r="K74" i="8" s="1"/>
  <c r="J75" i="11" l="1"/>
  <c r="K75" i="11" s="1"/>
  <c r="I75" i="11"/>
  <c r="L76" i="11"/>
  <c r="L76" i="10"/>
  <c r="J75" i="10"/>
  <c r="K75" i="10" s="1"/>
  <c r="I75" i="10"/>
  <c r="I74" i="9"/>
  <c r="L75" i="9"/>
  <c r="J74" i="9"/>
  <c r="K74" i="9" s="1"/>
  <c r="I75" i="8"/>
  <c r="J75" i="8"/>
  <c r="K75" i="8" s="1"/>
  <c r="L76" i="8"/>
  <c r="L77" i="11" l="1"/>
  <c r="J76" i="11"/>
  <c r="K76" i="11" s="1"/>
  <c r="I76" i="11"/>
  <c r="I76" i="10"/>
  <c r="L77" i="10"/>
  <c r="J76" i="10"/>
  <c r="K76" i="10" s="1"/>
  <c r="J75" i="9"/>
  <c r="K75" i="9" s="1"/>
  <c r="I75" i="9"/>
  <c r="L76" i="9"/>
  <c r="I76" i="8"/>
  <c r="L77" i="8"/>
  <c r="J76" i="8"/>
  <c r="K76" i="8" s="1"/>
  <c r="I77" i="11" l="1"/>
  <c r="L78" i="11"/>
  <c r="J77" i="11"/>
  <c r="K77" i="11" s="1"/>
  <c r="J77" i="10"/>
  <c r="K77" i="10" s="1"/>
  <c r="L78" i="10"/>
  <c r="I77" i="10"/>
  <c r="I76" i="9"/>
  <c r="J76" i="9"/>
  <c r="K76" i="9" s="1"/>
  <c r="L77" i="9"/>
  <c r="I77" i="8"/>
  <c r="L78" i="8"/>
  <c r="J77" i="8"/>
  <c r="K77" i="8" s="1"/>
  <c r="J78" i="11" l="1"/>
  <c r="K78" i="11" s="1"/>
  <c r="L79" i="11"/>
  <c r="I78" i="11"/>
  <c r="J78" i="10"/>
  <c r="K78" i="10" s="1"/>
  <c r="I78" i="10"/>
  <c r="L79" i="10"/>
  <c r="J77" i="9"/>
  <c r="K77" i="9" s="1"/>
  <c r="I77" i="9"/>
  <c r="L78" i="9"/>
  <c r="I78" i="8"/>
  <c r="L79" i="8"/>
  <c r="J78" i="8"/>
  <c r="K78" i="8" s="1"/>
  <c r="I79" i="11" l="1"/>
  <c r="J79" i="11"/>
  <c r="K79" i="11" s="1"/>
  <c r="L80" i="11"/>
  <c r="L80" i="10"/>
  <c r="J79" i="10"/>
  <c r="K79" i="10" s="1"/>
  <c r="I79" i="10"/>
  <c r="I78" i="9"/>
  <c r="L79" i="9"/>
  <c r="J78" i="9"/>
  <c r="K78" i="9" s="1"/>
  <c r="I79" i="8"/>
  <c r="J79" i="8"/>
  <c r="K79" i="8" s="1"/>
  <c r="L80" i="8"/>
  <c r="J80" i="11" l="1"/>
  <c r="K80" i="11" s="1"/>
  <c r="I80" i="11"/>
  <c r="L81" i="11"/>
  <c r="L81" i="10"/>
  <c r="I80" i="10"/>
  <c r="J80" i="10"/>
  <c r="K80" i="10" s="1"/>
  <c r="L80" i="9"/>
  <c r="J79" i="9"/>
  <c r="K79" i="9" s="1"/>
  <c r="I79" i="9"/>
  <c r="J80" i="8"/>
  <c r="K80" i="8" s="1"/>
  <c r="L81" i="8"/>
  <c r="I80" i="8"/>
  <c r="L82" i="11" l="1"/>
  <c r="J81" i="11"/>
  <c r="K81" i="11" s="1"/>
  <c r="I81" i="11"/>
  <c r="J81" i="10"/>
  <c r="K81" i="10" s="1"/>
  <c r="I81" i="10"/>
  <c r="L82" i="10"/>
  <c r="L81" i="9"/>
  <c r="J80" i="9"/>
  <c r="K80" i="9" s="1"/>
  <c r="I80" i="9"/>
  <c r="L82" i="8"/>
  <c r="I81" i="8"/>
  <c r="J81" i="8"/>
  <c r="K81" i="8" s="1"/>
  <c r="L83" i="11" l="1"/>
  <c r="J82" i="11"/>
  <c r="K82" i="11" s="1"/>
  <c r="I82" i="11"/>
  <c r="L83" i="10"/>
  <c r="I82" i="10"/>
  <c r="J82" i="10"/>
  <c r="K82" i="10" s="1"/>
  <c r="L82" i="9"/>
  <c r="J81" i="9"/>
  <c r="K81" i="9" s="1"/>
  <c r="I81" i="9"/>
  <c r="J82" i="8"/>
  <c r="K82" i="8" s="1"/>
  <c r="L83" i="8"/>
  <c r="I82" i="8"/>
  <c r="L84" i="11" l="1"/>
  <c r="I83" i="11"/>
  <c r="J83" i="11"/>
  <c r="K83" i="11" s="1"/>
  <c r="L84" i="10"/>
  <c r="J83" i="10"/>
  <c r="K83" i="10" s="1"/>
  <c r="I83" i="10"/>
  <c r="L83" i="9"/>
  <c r="J82" i="9"/>
  <c r="K82" i="9" s="1"/>
  <c r="I82" i="9"/>
  <c r="L84" i="8"/>
  <c r="I83" i="8"/>
  <c r="J83" i="8"/>
  <c r="K83" i="8" s="1"/>
  <c r="I84" i="11" l="1"/>
  <c r="J84" i="11"/>
  <c r="K84" i="11" s="1"/>
  <c r="L85" i="11"/>
  <c r="L85" i="10"/>
  <c r="J84" i="10"/>
  <c r="K84" i="10" s="1"/>
  <c r="I84" i="10"/>
  <c r="L84" i="9"/>
  <c r="I83" i="9"/>
  <c r="J83" i="9"/>
  <c r="K83" i="9" s="1"/>
  <c r="L85" i="8"/>
  <c r="J84" i="8"/>
  <c r="K84" i="8" s="1"/>
  <c r="I84" i="8"/>
  <c r="J85" i="11" l="1"/>
  <c r="K85" i="11" s="1"/>
  <c r="I85" i="11"/>
  <c r="L86" i="11"/>
  <c r="I85" i="10"/>
  <c r="L86" i="10"/>
  <c r="J85" i="10"/>
  <c r="K85" i="10" s="1"/>
  <c r="L85" i="9"/>
  <c r="J84" i="9"/>
  <c r="K84" i="9" s="1"/>
  <c r="I84" i="9"/>
  <c r="J85" i="8"/>
  <c r="K85" i="8" s="1"/>
  <c r="L86" i="8"/>
  <c r="I85" i="8"/>
  <c r="I86" i="11" l="1"/>
  <c r="J86" i="11"/>
  <c r="K86" i="11" s="1"/>
  <c r="L87" i="11"/>
  <c r="L87" i="10"/>
  <c r="J86" i="10"/>
  <c r="K86" i="10" s="1"/>
  <c r="I86" i="10"/>
  <c r="J85" i="9"/>
  <c r="K85" i="9" s="1"/>
  <c r="I85" i="9"/>
  <c r="L86" i="9"/>
  <c r="J86" i="8"/>
  <c r="K86" i="8" s="1"/>
  <c r="I86" i="8"/>
  <c r="L87" i="8"/>
  <c r="J87" i="11" l="1"/>
  <c r="K87" i="11" s="1"/>
  <c r="I87" i="11"/>
  <c r="L88" i="11"/>
  <c r="I87" i="10"/>
  <c r="L88" i="10"/>
  <c r="J87" i="10"/>
  <c r="K87" i="10" s="1"/>
  <c r="L87" i="9"/>
  <c r="J86" i="9"/>
  <c r="K86" i="9" s="1"/>
  <c r="I86" i="9"/>
  <c r="J87" i="8"/>
  <c r="K87" i="8" s="1"/>
  <c r="L88" i="8"/>
  <c r="I87" i="8"/>
  <c r="I88" i="11" l="1"/>
  <c r="L89" i="11"/>
  <c r="J88" i="11"/>
  <c r="K88" i="11" s="1"/>
  <c r="L89" i="10"/>
  <c r="J88" i="10"/>
  <c r="K88" i="10" s="1"/>
  <c r="I88" i="10"/>
  <c r="J87" i="9"/>
  <c r="K87" i="9" s="1"/>
  <c r="I87" i="9"/>
  <c r="L88" i="9"/>
  <c r="L89" i="8"/>
  <c r="I88" i="8"/>
  <c r="J88" i="8"/>
  <c r="K88" i="8" s="1"/>
  <c r="J89" i="11" l="1"/>
  <c r="K89" i="11" s="1"/>
  <c r="I89" i="11"/>
  <c r="L90" i="11"/>
  <c r="I89" i="10"/>
  <c r="L90" i="10"/>
  <c r="J89" i="10"/>
  <c r="K89" i="10" s="1"/>
  <c r="L89" i="9"/>
  <c r="J88" i="9"/>
  <c r="K88" i="9" s="1"/>
  <c r="I88" i="9"/>
  <c r="J89" i="8"/>
  <c r="K89" i="8" s="1"/>
  <c r="L90" i="8"/>
  <c r="I89" i="8"/>
  <c r="I90" i="11" l="1"/>
  <c r="J90" i="11"/>
  <c r="K90" i="11" s="1"/>
  <c r="L91" i="11"/>
  <c r="L91" i="10"/>
  <c r="I90" i="10"/>
  <c r="J90" i="10"/>
  <c r="K90" i="10" s="1"/>
  <c r="J89" i="9"/>
  <c r="K89" i="9" s="1"/>
  <c r="I89" i="9"/>
  <c r="L90" i="9"/>
  <c r="J90" i="8"/>
  <c r="K90" i="8" s="1"/>
  <c r="I90" i="8"/>
  <c r="L91" i="8"/>
  <c r="J91" i="11" l="1"/>
  <c r="K91" i="11" s="1"/>
  <c r="I91" i="11"/>
  <c r="L92" i="11"/>
  <c r="I91" i="10"/>
  <c r="L92" i="10"/>
  <c r="J91" i="10"/>
  <c r="K91" i="10" s="1"/>
  <c r="L91" i="9"/>
  <c r="J90" i="9"/>
  <c r="K90" i="9" s="1"/>
  <c r="I90" i="9"/>
  <c r="J91" i="8"/>
  <c r="K91" i="8" s="1"/>
  <c r="L92" i="8"/>
  <c r="I91" i="8"/>
  <c r="I92" i="11" l="1"/>
  <c r="J92" i="11"/>
  <c r="K92" i="11" s="1"/>
  <c r="L93" i="11"/>
  <c r="L93" i="10"/>
  <c r="J92" i="10"/>
  <c r="K92" i="10" s="1"/>
  <c r="I92" i="10"/>
  <c r="J91" i="9"/>
  <c r="K91" i="9" s="1"/>
  <c r="I91" i="9"/>
  <c r="L92" i="9"/>
  <c r="I92" i="8"/>
  <c r="L93" i="8"/>
  <c r="J92" i="8"/>
  <c r="K92" i="8" s="1"/>
  <c r="J93" i="11" l="1"/>
  <c r="K93" i="11" s="1"/>
  <c r="I93" i="11"/>
  <c r="L94" i="11"/>
  <c r="I93" i="10"/>
  <c r="J93" i="10"/>
  <c r="K93" i="10" s="1"/>
  <c r="L94" i="10"/>
  <c r="L93" i="9"/>
  <c r="I92" i="9"/>
  <c r="J92" i="9"/>
  <c r="K92" i="9" s="1"/>
  <c r="J93" i="8"/>
  <c r="K93" i="8" s="1"/>
  <c r="L94" i="8"/>
  <c r="I93" i="8"/>
  <c r="I94" i="11" l="1"/>
  <c r="J94" i="11"/>
  <c r="K94" i="11" s="1"/>
  <c r="L95" i="11"/>
  <c r="L95" i="10"/>
  <c r="J94" i="10"/>
  <c r="K94" i="10" s="1"/>
  <c r="I94" i="10"/>
  <c r="J93" i="9"/>
  <c r="K93" i="9" s="1"/>
  <c r="I93" i="9"/>
  <c r="L94" i="9"/>
  <c r="L95" i="8"/>
  <c r="J94" i="8"/>
  <c r="K94" i="8" s="1"/>
  <c r="I94" i="8"/>
  <c r="J95" i="11" l="1"/>
  <c r="K95" i="11" s="1"/>
  <c r="I95" i="11"/>
  <c r="L96" i="11"/>
  <c r="I95" i="10"/>
  <c r="L96" i="10"/>
  <c r="J95" i="10"/>
  <c r="K95" i="10" s="1"/>
  <c r="L95" i="9"/>
  <c r="J94" i="9"/>
  <c r="K94" i="9" s="1"/>
  <c r="I94" i="9"/>
  <c r="J95" i="8"/>
  <c r="K95" i="8" s="1"/>
  <c r="L96" i="8"/>
  <c r="I95" i="8"/>
  <c r="I96" i="11" l="1"/>
  <c r="L97" i="11"/>
  <c r="J96" i="11"/>
  <c r="K96" i="11" s="1"/>
  <c r="L97" i="10"/>
  <c r="J96" i="10"/>
  <c r="K96" i="10" s="1"/>
  <c r="I96" i="10"/>
  <c r="J95" i="9"/>
  <c r="K95" i="9" s="1"/>
  <c r="I95" i="9"/>
  <c r="L96" i="9"/>
  <c r="L97" i="8"/>
  <c r="I96" i="8"/>
  <c r="J96" i="8"/>
  <c r="K96" i="8" s="1"/>
  <c r="J97" i="11" l="1"/>
  <c r="K97" i="11" s="1"/>
  <c r="I97" i="11"/>
  <c r="L98" i="11"/>
  <c r="I97" i="10"/>
  <c r="L98" i="10"/>
  <c r="J97" i="10"/>
  <c r="K97" i="10" s="1"/>
  <c r="L97" i="9"/>
  <c r="J96" i="9"/>
  <c r="K96" i="9" s="1"/>
  <c r="I96" i="9"/>
  <c r="J97" i="8"/>
  <c r="K97" i="8" s="1"/>
  <c r="L98" i="8"/>
  <c r="I97" i="8"/>
  <c r="I98" i="11" l="1"/>
  <c r="J98" i="11"/>
  <c r="K98" i="11" s="1"/>
  <c r="L99" i="11"/>
  <c r="L99" i="10"/>
  <c r="J98" i="10"/>
  <c r="K98" i="10" s="1"/>
  <c r="I98" i="10"/>
  <c r="J97" i="9"/>
  <c r="K97" i="9" s="1"/>
  <c r="I97" i="9"/>
  <c r="L98" i="9"/>
  <c r="J98" i="8"/>
  <c r="K98" i="8" s="1"/>
  <c r="I98" i="8"/>
  <c r="L99" i="8"/>
  <c r="J99" i="11" l="1"/>
  <c r="K99" i="11" s="1"/>
  <c r="I99" i="11"/>
  <c r="L100" i="11"/>
  <c r="I99" i="10"/>
  <c r="L100" i="10"/>
  <c r="J99" i="10"/>
  <c r="K99" i="10" s="1"/>
  <c r="L99" i="9"/>
  <c r="J98" i="9"/>
  <c r="K98" i="9" s="1"/>
  <c r="I98" i="9"/>
  <c r="J99" i="8"/>
  <c r="K99" i="8" s="1"/>
  <c r="L100" i="8"/>
  <c r="I99" i="8"/>
  <c r="I100" i="11" l="1"/>
  <c r="J100" i="11"/>
  <c r="K100" i="11" s="1"/>
  <c r="L101" i="11"/>
  <c r="L101" i="10"/>
  <c r="J100" i="10"/>
  <c r="K100" i="10" s="1"/>
  <c r="I100" i="10"/>
  <c r="J99" i="9"/>
  <c r="K99" i="9" s="1"/>
  <c r="I99" i="9"/>
  <c r="L100" i="9"/>
  <c r="I100" i="8"/>
  <c r="L101" i="8"/>
  <c r="J100" i="8"/>
  <c r="K100" i="8" s="1"/>
  <c r="J101" i="11" l="1"/>
  <c r="K101" i="11" s="1"/>
  <c r="I101" i="11"/>
  <c r="L102" i="11"/>
  <c r="I101" i="10"/>
  <c r="L102" i="10"/>
  <c r="J101" i="10"/>
  <c r="K101" i="10" s="1"/>
  <c r="L101" i="9"/>
  <c r="J100" i="9"/>
  <c r="K100" i="9" s="1"/>
  <c r="I100" i="9"/>
  <c r="J101" i="8"/>
  <c r="K101" i="8" s="1"/>
  <c r="L102" i="8"/>
  <c r="I101" i="8"/>
  <c r="I102" i="11" l="1"/>
  <c r="J102" i="11"/>
  <c r="K102" i="11" s="1"/>
  <c r="L103" i="11"/>
  <c r="L103" i="10"/>
  <c r="J102" i="10"/>
  <c r="K102" i="10" s="1"/>
  <c r="I102" i="10"/>
  <c r="J101" i="9"/>
  <c r="K101" i="9" s="1"/>
  <c r="I101" i="9"/>
  <c r="L102" i="9"/>
  <c r="L103" i="8"/>
  <c r="J102" i="8"/>
  <c r="K102" i="8" s="1"/>
  <c r="I102" i="8"/>
  <c r="J103" i="11" l="1"/>
  <c r="K103" i="11" s="1"/>
  <c r="I103" i="11"/>
  <c r="I103" i="10"/>
  <c r="J103" i="10"/>
  <c r="K103" i="10" s="1"/>
  <c r="L103" i="9"/>
  <c r="J102" i="9"/>
  <c r="K102" i="9" s="1"/>
  <c r="I102" i="9"/>
  <c r="J103" i="8"/>
  <c r="K103" i="8" s="1"/>
  <c r="I103" i="8"/>
  <c r="J103" i="9" l="1"/>
  <c r="K103" i="9" s="1"/>
  <c r="I103" i="9"/>
  <c r="AK37" i="25" l="1"/>
  <c r="AL81" i="25" s="1"/>
  <c r="O3" i="25" a="1"/>
  <c r="O3" i="25" s="1"/>
  <c r="AO48" i="25" l="1"/>
  <c r="AK27" i="25"/>
  <c r="AV20" i="25"/>
  <c r="AV19" i="25"/>
  <c r="AV18" i="25"/>
  <c r="AV17" i="25"/>
  <c r="AV9" i="25"/>
  <c r="H3" i="25"/>
  <c r="G3" i="25"/>
  <c r="O22" i="25"/>
  <c r="Q22" i="25" s="1"/>
  <c r="O41" i="25"/>
  <c r="O34" i="25"/>
  <c r="O12" i="25"/>
  <c r="Q12" i="25" s="1"/>
  <c r="O32" i="25"/>
  <c r="O10" i="25"/>
  <c r="Q10" i="25" s="1"/>
  <c r="O28" i="25"/>
  <c r="O6" i="25"/>
  <c r="Q6" i="25" s="1"/>
  <c r="O26" i="25"/>
  <c r="Q26" i="25" s="1"/>
  <c r="O4" i="25"/>
  <c r="Q4" i="25" s="1"/>
  <c r="O20" i="25"/>
  <c r="Q20" i="25" s="1"/>
  <c r="O40" i="25"/>
  <c r="O18" i="25"/>
  <c r="Q18" i="25" s="1"/>
  <c r="O36" i="25"/>
  <c r="O14" i="25"/>
  <c r="Q14" i="25" s="1"/>
  <c r="R3" i="25"/>
  <c r="Q3" i="25"/>
  <c r="O39" i="25"/>
  <c r="O31" i="25"/>
  <c r="O25" i="25"/>
  <c r="Q25" i="25" s="1"/>
  <c r="O17" i="25"/>
  <c r="Q17" i="25" s="1"/>
  <c r="O9" i="25"/>
  <c r="Q9" i="25" s="1"/>
  <c r="O38" i="25"/>
  <c r="O30" i="25"/>
  <c r="O24" i="25"/>
  <c r="Q24" i="25" s="1"/>
  <c r="O16" i="25"/>
  <c r="Q16" i="25" s="1"/>
  <c r="O8" i="25"/>
  <c r="Q8" i="25" s="1"/>
  <c r="O37" i="25"/>
  <c r="O29" i="25"/>
  <c r="O23" i="25"/>
  <c r="Q23" i="25" s="1"/>
  <c r="O15" i="25"/>
  <c r="Q15" i="25" s="1"/>
  <c r="O7" i="25"/>
  <c r="Q7" i="25" s="1"/>
  <c r="O42" i="25"/>
  <c r="O35" i="25"/>
  <c r="O27" i="25"/>
  <c r="Q27" i="25" s="1"/>
  <c r="O21" i="25"/>
  <c r="Q21" i="25" s="1"/>
  <c r="O13" i="25"/>
  <c r="Q13" i="25" s="1"/>
  <c r="O5" i="25"/>
  <c r="Q5" i="25" s="1"/>
  <c r="O33" i="25"/>
  <c r="O19" i="25"/>
  <c r="Q19" i="25" s="1"/>
  <c r="O11" i="25"/>
  <c r="Q11" i="25" s="1"/>
  <c r="AK88" i="25" l="1"/>
  <c r="AL88" i="25"/>
  <c r="AL50" i="25"/>
  <c r="AK50" i="25"/>
  <c r="J84" i="25"/>
  <c r="J101" i="25"/>
  <c r="I45" i="25"/>
  <c r="I71" i="25"/>
  <c r="J80" i="25"/>
  <c r="I66" i="25"/>
  <c r="I19" i="25"/>
  <c r="J100" i="25"/>
  <c r="J85" i="25"/>
  <c r="I22" i="25"/>
  <c r="J38" i="25"/>
  <c r="J19" i="25"/>
  <c r="I28" i="25"/>
  <c r="I34" i="25"/>
  <c r="J65" i="25"/>
  <c r="J14" i="25"/>
  <c r="I24" i="25"/>
  <c r="I51" i="25"/>
  <c r="J57" i="25"/>
  <c r="I15" i="25"/>
  <c r="J64" i="25"/>
  <c r="I68" i="25"/>
  <c r="J42" i="25"/>
  <c r="I16" i="25"/>
  <c r="I103" i="25"/>
  <c r="I48" i="25"/>
  <c r="J31" i="25"/>
  <c r="J59" i="25"/>
  <c r="J29" i="25"/>
  <c r="J35" i="25"/>
  <c r="J18" i="25"/>
  <c r="I52" i="25"/>
  <c r="J5" i="25"/>
  <c r="J66" i="25"/>
  <c r="I7" i="25"/>
  <c r="J21" i="25"/>
  <c r="J54" i="25"/>
  <c r="J82" i="25"/>
  <c r="I96" i="25"/>
  <c r="J63" i="25"/>
  <c r="I46" i="25"/>
  <c r="J98" i="25"/>
  <c r="J34" i="25"/>
  <c r="I64" i="25"/>
  <c r="AV11" i="25"/>
  <c r="AV14" i="25" s="1"/>
  <c r="J4" i="25"/>
  <c r="I97" i="25"/>
  <c r="J87" i="25"/>
  <c r="I70" i="25"/>
  <c r="J26" i="25"/>
  <c r="I8" i="25"/>
  <c r="I49" i="25"/>
  <c r="I61" i="25"/>
  <c r="I84" i="25"/>
  <c r="I41" i="25"/>
  <c r="J15" i="25"/>
  <c r="J76" i="25"/>
  <c r="I37" i="25"/>
  <c r="I63" i="25"/>
  <c r="J36" i="25"/>
  <c r="I102" i="25"/>
  <c r="J56" i="25"/>
  <c r="I58" i="25"/>
  <c r="I100" i="25"/>
  <c r="J22" i="25"/>
  <c r="J55" i="25"/>
  <c r="I40" i="25"/>
  <c r="AV32" i="25"/>
  <c r="AV27" i="25"/>
  <c r="AV33" i="25"/>
  <c r="AV26" i="25"/>
  <c r="AV38" i="25"/>
  <c r="I6" i="25"/>
  <c r="J49" i="25"/>
  <c r="J96" i="25"/>
  <c r="I36" i="25"/>
  <c r="I98" i="25"/>
  <c r="J41" i="25"/>
  <c r="J78" i="25"/>
  <c r="J90" i="25"/>
  <c r="I95" i="25"/>
  <c r="J97" i="25"/>
  <c r="J103" i="25"/>
  <c r="I44" i="25"/>
  <c r="I23" i="25"/>
  <c r="I93" i="25"/>
  <c r="AV43" i="25"/>
  <c r="AV35" i="25"/>
  <c r="AV36" i="25"/>
  <c r="J52" i="25"/>
  <c r="J50" i="25"/>
  <c r="J79" i="25"/>
  <c r="I18" i="25"/>
  <c r="J17" i="25"/>
  <c r="J61" i="25"/>
  <c r="J20" i="25"/>
  <c r="J30" i="25"/>
  <c r="I77" i="25"/>
  <c r="I85" i="25"/>
  <c r="I27" i="25"/>
  <c r="J43" i="25"/>
  <c r="I29" i="25"/>
  <c r="J23" i="25"/>
  <c r="I69" i="25"/>
  <c r="J16" i="25"/>
  <c r="J72" i="25"/>
  <c r="J44" i="25"/>
  <c r="I5" i="25"/>
  <c r="I38" i="25"/>
  <c r="I76" i="25"/>
  <c r="I87" i="25"/>
  <c r="I81" i="25"/>
  <c r="I53" i="25"/>
  <c r="J75" i="25"/>
  <c r="I42" i="25"/>
  <c r="J7" i="25"/>
  <c r="I14" i="25"/>
  <c r="I11" i="25"/>
  <c r="J69" i="25"/>
  <c r="J8" i="25"/>
  <c r="I67" i="25"/>
  <c r="J70" i="25"/>
  <c r="I65" i="25"/>
  <c r="J48" i="25"/>
  <c r="I59" i="25"/>
  <c r="J94" i="25"/>
  <c r="I57" i="25"/>
  <c r="J71" i="25"/>
  <c r="I3" i="25"/>
  <c r="J86" i="25"/>
  <c r="J33" i="25"/>
  <c r="I60" i="25"/>
  <c r="I54" i="25"/>
  <c r="I4" i="25"/>
  <c r="J32" i="25"/>
  <c r="J89" i="25"/>
  <c r="J92" i="25"/>
  <c r="J102" i="25"/>
  <c r="I99" i="25"/>
  <c r="I50" i="25"/>
  <c r="J13" i="25"/>
  <c r="J83" i="25"/>
  <c r="I30" i="25"/>
  <c r="J91" i="25"/>
  <c r="I94" i="25"/>
  <c r="I101" i="25"/>
  <c r="I92" i="25"/>
  <c r="I91" i="25"/>
  <c r="I31" i="25"/>
  <c r="I10" i="25"/>
  <c r="I80" i="25"/>
  <c r="J6" i="25"/>
  <c r="I90" i="25"/>
  <c r="I72" i="25"/>
  <c r="J9" i="25"/>
  <c r="I47" i="25"/>
  <c r="J60" i="25"/>
  <c r="J47" i="25"/>
  <c r="J77" i="25"/>
  <c r="I33" i="25"/>
  <c r="J95" i="25"/>
  <c r="I62" i="25"/>
  <c r="J25" i="25"/>
  <c r="J68" i="25"/>
  <c r="I43" i="25"/>
  <c r="I26" i="25"/>
  <c r="J45" i="25"/>
  <c r="J3" i="25"/>
  <c r="I35" i="25"/>
  <c r="J74" i="25"/>
  <c r="I88" i="25"/>
  <c r="I55" i="25"/>
  <c r="J62" i="25"/>
  <c r="I13" i="25"/>
  <c r="I89" i="25"/>
  <c r="J53" i="25"/>
  <c r="J39" i="25"/>
  <c r="I56" i="25"/>
  <c r="I9" i="25"/>
  <c r="J24" i="25"/>
  <c r="I78" i="25"/>
  <c r="J11" i="25"/>
  <c r="J51" i="25"/>
  <c r="I86" i="25"/>
  <c r="AV24" i="25"/>
  <c r="AV29" i="25"/>
  <c r="AV40" i="25"/>
  <c r="AV30" i="25"/>
  <c r="I39" i="25"/>
  <c r="I82" i="25"/>
  <c r="J12" i="25"/>
  <c r="I74" i="25"/>
  <c r="I25" i="25"/>
  <c r="J99" i="25"/>
  <c r="J58" i="25"/>
  <c r="J46" i="25"/>
  <c r="J37" i="25"/>
  <c r="I75" i="25"/>
  <c r="J81" i="25"/>
  <c r="J40" i="25"/>
  <c r="I83" i="25"/>
  <c r="I17" i="25"/>
  <c r="I20" i="25"/>
  <c r="I79" i="25"/>
  <c r="I12" i="25"/>
  <c r="I21" i="25"/>
  <c r="J10" i="25"/>
  <c r="J67" i="25"/>
  <c r="I73" i="25"/>
  <c r="J88" i="25"/>
  <c r="J93" i="25"/>
  <c r="J28" i="25"/>
  <c r="I32" i="25"/>
  <c r="J27" i="25"/>
  <c r="R4" i="25"/>
  <c r="J73" i="25"/>
  <c r="R25" i="25"/>
  <c r="R23" i="25"/>
  <c r="R15" i="25"/>
  <c r="R14" i="25"/>
  <c r="R8" i="25"/>
  <c r="R13" i="25"/>
  <c r="R10" i="25"/>
  <c r="R24" i="25"/>
  <c r="R27" i="25"/>
  <c r="R9" i="25"/>
  <c r="R22" i="25"/>
  <c r="R7" i="25"/>
  <c r="R5" i="25"/>
  <c r="R17" i="25"/>
  <c r="R11" i="25"/>
  <c r="R6" i="25"/>
  <c r="R12" i="25"/>
  <c r="R19" i="25"/>
  <c r="R21" i="25"/>
  <c r="S3" i="25"/>
  <c r="R20" i="25"/>
  <c r="R26" i="25"/>
  <c r="R16" i="25"/>
  <c r="R18" i="25"/>
  <c r="AM95" i="25" l="1"/>
  <c r="AO95" i="25" s="1"/>
  <c r="AM92" i="25"/>
  <c r="AO92" i="25" s="1"/>
  <c r="AM94" i="25"/>
  <c r="AO94" i="25" s="1"/>
  <c r="AM91" i="25"/>
  <c r="AO91" i="25" s="1"/>
  <c r="AM93" i="25"/>
  <c r="AO93" i="25" s="1"/>
  <c r="AM57" i="25"/>
  <c r="AO57" i="25" s="1"/>
  <c r="AM58" i="25"/>
  <c r="AO58" i="25" s="1"/>
  <c r="AM53" i="25"/>
  <c r="AO53" i="25" s="1"/>
  <c r="AM54" i="25"/>
  <c r="AO54" i="25" s="1"/>
  <c r="AM55" i="25"/>
  <c r="AO55" i="25" s="1"/>
  <c r="AM56" i="25"/>
  <c r="AO56" i="25" s="1"/>
  <c r="K10" i="25"/>
  <c r="K81" i="25"/>
  <c r="K12" i="25"/>
  <c r="K51" i="25"/>
  <c r="K45" i="25"/>
  <c r="K77" i="25"/>
  <c r="K32" i="25"/>
  <c r="K69" i="25"/>
  <c r="K23" i="25"/>
  <c r="K61" i="25"/>
  <c r="K78" i="25"/>
  <c r="K98" i="25"/>
  <c r="K21" i="25"/>
  <c r="K29" i="25"/>
  <c r="K64" i="25"/>
  <c r="K80" i="25"/>
  <c r="K27" i="25"/>
  <c r="K11" i="25"/>
  <c r="K47" i="25"/>
  <c r="K83" i="25"/>
  <c r="K94" i="25"/>
  <c r="K17" i="25"/>
  <c r="K41" i="25"/>
  <c r="K56" i="25"/>
  <c r="K4" i="25"/>
  <c r="K59" i="25"/>
  <c r="K19" i="25"/>
  <c r="K66" i="25"/>
  <c r="K31" i="25"/>
  <c r="K57" i="25"/>
  <c r="K38" i="25"/>
  <c r="K101" i="25"/>
  <c r="K63" i="25"/>
  <c r="K5" i="25"/>
  <c r="K85" i="25"/>
  <c r="K84" i="25"/>
  <c r="K37" i="25"/>
  <c r="K62" i="25"/>
  <c r="K13" i="25"/>
  <c r="K28" i="25"/>
  <c r="K24" i="25"/>
  <c r="K7" i="25"/>
  <c r="K36" i="25"/>
  <c r="K93" i="25"/>
  <c r="K9" i="25"/>
  <c r="K33" i="25"/>
  <c r="K44" i="25"/>
  <c r="K88" i="25"/>
  <c r="K99" i="25"/>
  <c r="K74" i="25"/>
  <c r="K102" i="25"/>
  <c r="K86" i="25"/>
  <c r="K70" i="25"/>
  <c r="K75" i="25"/>
  <c r="K72" i="25"/>
  <c r="K52" i="25"/>
  <c r="K97" i="25"/>
  <c r="K49" i="25"/>
  <c r="K55" i="25"/>
  <c r="K26" i="25"/>
  <c r="K14" i="25"/>
  <c r="K100" i="25"/>
  <c r="K79" i="25"/>
  <c r="K25" i="25"/>
  <c r="K50" i="25"/>
  <c r="K96" i="25"/>
  <c r="K39" i="25"/>
  <c r="K95" i="25"/>
  <c r="K92" i="25"/>
  <c r="K16" i="25"/>
  <c r="K30" i="25"/>
  <c r="K22" i="25"/>
  <c r="K76" i="25"/>
  <c r="K82" i="25"/>
  <c r="K18" i="25"/>
  <c r="K42" i="25"/>
  <c r="K65" i="25"/>
  <c r="K60" i="25"/>
  <c r="K43" i="25"/>
  <c r="K46" i="25"/>
  <c r="K68" i="25"/>
  <c r="K48" i="25"/>
  <c r="K58" i="25"/>
  <c r="K103" i="25"/>
  <c r="K73" i="25"/>
  <c r="K67" i="25"/>
  <c r="K40" i="25"/>
  <c r="K53" i="25"/>
  <c r="K3" i="25"/>
  <c r="K6" i="25"/>
  <c r="K91" i="25"/>
  <c r="K89" i="25"/>
  <c r="K71" i="25"/>
  <c r="K8" i="25"/>
  <c r="K20" i="25"/>
  <c r="K90" i="25"/>
  <c r="K15" i="25"/>
  <c r="K87" i="25"/>
  <c r="K34" i="25"/>
  <c r="K54" i="25"/>
  <c r="K35" i="25"/>
  <c r="AV13" i="25"/>
  <c r="AW13" i="25" s="1"/>
  <c r="AV12" i="25"/>
  <c r="AX46" i="25" s="1"/>
  <c r="AV15" i="25"/>
  <c r="AV37" i="25" s="1"/>
  <c r="BF5" i="25" l="1"/>
  <c r="BF4" i="25"/>
  <c r="BF3" i="25"/>
  <c r="AV34" i="25"/>
  <c r="AX13" i="25"/>
  <c r="AX12" i="25"/>
  <c r="AW12" i="25"/>
  <c r="AV41" i="25" s="1"/>
  <c r="AV28" i="25"/>
  <c r="AV25" i="25"/>
  <c r="AV44" i="25"/>
  <c r="BL3" i="25" l="1"/>
  <c r="BL4" i="25"/>
  <c r="BL15" i="25"/>
  <c r="BL71" i="25"/>
  <c r="BL30" i="25"/>
  <c r="BL88" i="25"/>
  <c r="BL22" i="25"/>
  <c r="BL63" i="25"/>
  <c r="BL65" i="25"/>
  <c r="BL70" i="25"/>
  <c r="BL6" i="25"/>
  <c r="BL47" i="25"/>
  <c r="BL108" i="25"/>
  <c r="BL117" i="25"/>
  <c r="BL62" i="25"/>
  <c r="BL152" i="25"/>
  <c r="BL160" i="25"/>
  <c r="BL168" i="25"/>
  <c r="BL176" i="25"/>
  <c r="BL184" i="25"/>
  <c r="BL192" i="25"/>
  <c r="BL178" i="25"/>
  <c r="BL193" i="25"/>
  <c r="BL198" i="25"/>
  <c r="BL186" i="25"/>
  <c r="BL202" i="25"/>
  <c r="BL211" i="25"/>
  <c r="BL219" i="25"/>
  <c r="BL227" i="25"/>
  <c r="BL235" i="25"/>
  <c r="BL243" i="25"/>
  <c r="BL147" i="25"/>
  <c r="BL87" i="25"/>
  <c r="BL92" i="25"/>
  <c r="BL116" i="25"/>
  <c r="BL195" i="25"/>
  <c r="BL213" i="25"/>
  <c r="BL222" i="25"/>
  <c r="BL206" i="25"/>
  <c r="BL215" i="25"/>
  <c r="BL246" i="25"/>
  <c r="BL170" i="25"/>
  <c r="BL185" i="25"/>
  <c r="BL230" i="25"/>
  <c r="BL251" i="25"/>
  <c r="BL223" i="25"/>
  <c r="BL257" i="25"/>
  <c r="BL265" i="25"/>
  <c r="BL289" i="25"/>
  <c r="BL330" i="25"/>
  <c r="BL200" i="25"/>
  <c r="BL207" i="25"/>
  <c r="BL313" i="25"/>
  <c r="BL214" i="25"/>
  <c r="BL258" i="25"/>
  <c r="BL263" i="25"/>
  <c r="BL273" i="25"/>
  <c r="BL238" i="25"/>
  <c r="BL266" i="25"/>
  <c r="BL297" i="25"/>
  <c r="BL322" i="25"/>
  <c r="BL155" i="25"/>
  <c r="BL179" i="25"/>
  <c r="BL261" i="25"/>
  <c r="BL290" i="25"/>
  <c r="BL253" i="25"/>
  <c r="BL305" i="25"/>
  <c r="BL317" i="25"/>
  <c r="BL274" i="25"/>
  <c r="BL349" i="25"/>
  <c r="BL365" i="25"/>
  <c r="BL396" i="25"/>
  <c r="BL404" i="25"/>
  <c r="BL412" i="25"/>
  <c r="BL420" i="25"/>
  <c r="BL281" i="25"/>
  <c r="BL448" i="25"/>
  <c r="BL321" i="25"/>
  <c r="BL325" i="25"/>
  <c r="BL356" i="25"/>
  <c r="BL367" i="25"/>
  <c r="BL373" i="25"/>
  <c r="BL395" i="25"/>
  <c r="BL403" i="25"/>
  <c r="BL411" i="25"/>
  <c r="BL419" i="25"/>
  <c r="BL259" i="25"/>
  <c r="BL314" i="25"/>
  <c r="BL375" i="25"/>
  <c r="BL247" i="25"/>
  <c r="BL447" i="25"/>
  <c r="BL333" i="25"/>
  <c r="BL440" i="25"/>
  <c r="BL332" i="25"/>
  <c r="BL340" i="25"/>
  <c r="BL431" i="25"/>
  <c r="BL432" i="25"/>
  <c r="BL348" i="25"/>
  <c r="BL363" i="25"/>
  <c r="BL380" i="25"/>
  <c r="BL391" i="25"/>
  <c r="BL423" i="25"/>
  <c r="BL371" i="25"/>
  <c r="BL388" i="25"/>
  <c r="BL439" i="25"/>
  <c r="BL341" i="25"/>
  <c r="BL379" i="25"/>
  <c r="BL424" i="25"/>
  <c r="BL407" i="25"/>
  <c r="BL438" i="25"/>
  <c r="BL359" i="25"/>
  <c r="BL413" i="25"/>
  <c r="BL449" i="25"/>
  <c r="BL354" i="25"/>
  <c r="BL335" i="25"/>
  <c r="BL401" i="25"/>
  <c r="BL350" i="25"/>
  <c r="BL422" i="25"/>
  <c r="BL343" i="25"/>
  <c r="BL353" i="25"/>
  <c r="BL378" i="25"/>
  <c r="BL310" i="25"/>
  <c r="BL264" i="25"/>
  <c r="BL326" i="25"/>
  <c r="BL196" i="25"/>
  <c r="BL278" i="25"/>
  <c r="BL241" i="25"/>
  <c r="BL236" i="25"/>
  <c r="BL146" i="25"/>
  <c r="BL140" i="25"/>
  <c r="BL244" i="25"/>
  <c r="BL191" i="25"/>
  <c r="BL172" i="25"/>
  <c r="BL139" i="25"/>
  <c r="BL135" i="25"/>
  <c r="BL188" i="25"/>
  <c r="BL7" i="25"/>
  <c r="BL74" i="25"/>
  <c r="BL137" i="25"/>
  <c r="BL131" i="25"/>
  <c r="BL38" i="25"/>
  <c r="BL111" i="25"/>
  <c r="BL110" i="25"/>
  <c r="BL54" i="25"/>
  <c r="BL95" i="25"/>
  <c r="BL9" i="25"/>
  <c r="BL101" i="25"/>
  <c r="BL58" i="25"/>
  <c r="BL27" i="25"/>
  <c r="BL40" i="25"/>
  <c r="BL397" i="25"/>
  <c r="BL148" i="25"/>
  <c r="BL107" i="25"/>
  <c r="BL115" i="25"/>
  <c r="BL56" i="25"/>
  <c r="BL48" i="25"/>
  <c r="BL387" i="25"/>
  <c r="BL361" i="25"/>
  <c r="BL336" i="25"/>
  <c r="BL109" i="25"/>
  <c r="BL280" i="25"/>
  <c r="BL171" i="25"/>
  <c r="BL249" i="25"/>
  <c r="BL208" i="25"/>
  <c r="BL180" i="25"/>
  <c r="BL145" i="25"/>
  <c r="BL11" i="25"/>
  <c r="BL144" i="25"/>
  <c r="BL99" i="25"/>
  <c r="BL60" i="25"/>
  <c r="BL10" i="25"/>
  <c r="BL428" i="25"/>
  <c r="BL452" i="25"/>
  <c r="BL421" i="25"/>
  <c r="BL451" i="25"/>
  <c r="BL443" i="25"/>
  <c r="BL444" i="25"/>
  <c r="BL414" i="25"/>
  <c r="BL327" i="25"/>
  <c r="BL393" i="25"/>
  <c r="BL307" i="25"/>
  <c r="BL368" i="25"/>
  <c r="BL337" i="25"/>
  <c r="BL345" i="25"/>
  <c r="BL339" i="25"/>
  <c r="BL301" i="25"/>
  <c r="BL300" i="25"/>
  <c r="BL302" i="25"/>
  <c r="BL133" i="25"/>
  <c r="BL275" i="25"/>
  <c r="BL217" i="25"/>
  <c r="BL194" i="25"/>
  <c r="BL232" i="25"/>
  <c r="BL242" i="25"/>
  <c r="BL187" i="25"/>
  <c r="BL129" i="25"/>
  <c r="BL124" i="25"/>
  <c r="BL132" i="25"/>
  <c r="BL181" i="25"/>
  <c r="BL175" i="25"/>
  <c r="BL39" i="25"/>
  <c r="BL118" i="25"/>
  <c r="BL126" i="25"/>
  <c r="BL123" i="25"/>
  <c r="BL105" i="25"/>
  <c r="BL42" i="25"/>
  <c r="BL93" i="25"/>
  <c r="BL127" i="25"/>
  <c r="BL90" i="25"/>
  <c r="BL24" i="25"/>
  <c r="BL67" i="25"/>
  <c r="BL61" i="25"/>
  <c r="BL381" i="25"/>
  <c r="BL364" i="25"/>
  <c r="BL358" i="25"/>
  <c r="BL352" i="25"/>
  <c r="BL430" i="25"/>
  <c r="BL346" i="25"/>
  <c r="BL409" i="25"/>
  <c r="BL369" i="25"/>
  <c r="BL203" i="25"/>
  <c r="BL386" i="25"/>
  <c r="BL392" i="25"/>
  <c r="BL283" i="25"/>
  <c r="BL304" i="25"/>
  <c r="BL240" i="25"/>
  <c r="BL162" i="25"/>
  <c r="BL142" i="25"/>
  <c r="BL29" i="25"/>
  <c r="BL113" i="25"/>
  <c r="BL120" i="25"/>
  <c r="BL33" i="25"/>
  <c r="BL43" i="25"/>
  <c r="BL75" i="25"/>
  <c r="BL453" i="25"/>
  <c r="BL441" i="25"/>
  <c r="BL416" i="25"/>
  <c r="BL446" i="25"/>
  <c r="BL450" i="25"/>
  <c r="BL433" i="25"/>
  <c r="BL406" i="25"/>
  <c r="BL308" i="25"/>
  <c r="BL362" i="25"/>
  <c r="BL303" i="25"/>
  <c r="BL344" i="25"/>
  <c r="BL329" i="25"/>
  <c r="BL342" i="25"/>
  <c r="BL331" i="25"/>
  <c r="BL270" i="25"/>
  <c r="BL295" i="25"/>
  <c r="BL299" i="25"/>
  <c r="BL324" i="25"/>
  <c r="BL320" i="25"/>
  <c r="BL163" i="25"/>
  <c r="BL250" i="25"/>
  <c r="BL233" i="25"/>
  <c r="BL182" i="25"/>
  <c r="BL237" i="25"/>
  <c r="BL252" i="25"/>
  <c r="BL177" i="25"/>
  <c r="BL79" i="25"/>
  <c r="BL112" i="25"/>
  <c r="BL69" i="25"/>
  <c r="BL167" i="25"/>
  <c r="BL169" i="25"/>
  <c r="BL23" i="25"/>
  <c r="BL114" i="25"/>
  <c r="BL121" i="25"/>
  <c r="BL89" i="25"/>
  <c r="BL103" i="25"/>
  <c r="BL102" i="25"/>
  <c r="BL91" i="25"/>
  <c r="BL122" i="25"/>
  <c r="BL5" i="25"/>
  <c r="BL25" i="25"/>
  <c r="BL45" i="25"/>
  <c r="BL41" i="25"/>
  <c r="BL384" i="25"/>
  <c r="BL199" i="25"/>
  <c r="BL158" i="25"/>
  <c r="BL156" i="25"/>
  <c r="BL72" i="25"/>
  <c r="BL73" i="25"/>
  <c r="BL13" i="25"/>
  <c r="BL12" i="25"/>
  <c r="BL442" i="25"/>
  <c r="BL436" i="25"/>
  <c r="BL405" i="25"/>
  <c r="BL435" i="25"/>
  <c r="BL445" i="25"/>
  <c r="BL429" i="25"/>
  <c r="BL398" i="25"/>
  <c r="BL284" i="25"/>
  <c r="BL328" i="25"/>
  <c r="BL267" i="25"/>
  <c r="BL418" i="25"/>
  <c r="BL298" i="25"/>
  <c r="BL334" i="25"/>
  <c r="BL262" i="25"/>
  <c r="BL239" i="25"/>
  <c r="BL293" i="25"/>
  <c r="BL276" i="25"/>
  <c r="BL318" i="25"/>
  <c r="BL315" i="25"/>
  <c r="BL323" i="25"/>
  <c r="BL245" i="25"/>
  <c r="BL228" i="25"/>
  <c r="BL166" i="25"/>
  <c r="BL209" i="25"/>
  <c r="BL248" i="25"/>
  <c r="BL153" i="25"/>
  <c r="BL205" i="25"/>
  <c r="BL44" i="25"/>
  <c r="BL164" i="25"/>
  <c r="BL157" i="25"/>
  <c r="BL190" i="25"/>
  <c r="BL55" i="25"/>
  <c r="BL66" i="25"/>
  <c r="BL100" i="25"/>
  <c r="BL34" i="25"/>
  <c r="BL106" i="25"/>
  <c r="BL52" i="25"/>
  <c r="BL19" i="25"/>
  <c r="BL82" i="25"/>
  <c r="BL84" i="25"/>
  <c r="BL35" i="25"/>
  <c r="BL437" i="25"/>
  <c r="BL427" i="25"/>
  <c r="BL400" i="25"/>
  <c r="BL415" i="25"/>
  <c r="BL434" i="25"/>
  <c r="BL372" i="25"/>
  <c r="BL377" i="25"/>
  <c r="BL277" i="25"/>
  <c r="BL385" i="25"/>
  <c r="BL417" i="25"/>
  <c r="BL410" i="25"/>
  <c r="BL272" i="25"/>
  <c r="BL306" i="25"/>
  <c r="BL254" i="25"/>
  <c r="BL319" i="25"/>
  <c r="BL288" i="25"/>
  <c r="BL271" i="25"/>
  <c r="BL316" i="25"/>
  <c r="BL292" i="25"/>
  <c r="BL294" i="25"/>
  <c r="BL216" i="25"/>
  <c r="BL226" i="25"/>
  <c r="BL154" i="25"/>
  <c r="BL204" i="25"/>
  <c r="BL225" i="25"/>
  <c r="BL143" i="25"/>
  <c r="BL189" i="25"/>
  <c r="BL197" i="25"/>
  <c r="BL150" i="25"/>
  <c r="BL141" i="25"/>
  <c r="BL173" i="25"/>
  <c r="BL161" i="25"/>
  <c r="BL46" i="25"/>
  <c r="BL97" i="25"/>
  <c r="BL81" i="25"/>
  <c r="BL86" i="25"/>
  <c r="BL36" i="25"/>
  <c r="BL64" i="25"/>
  <c r="BL28" i="25"/>
  <c r="BL50" i="25"/>
  <c r="BL16" i="25"/>
  <c r="BL80" i="25"/>
  <c r="BL32" i="25"/>
  <c r="BL57" i="25"/>
  <c r="BL20" i="25"/>
  <c r="BL296" i="25"/>
  <c r="BL218" i="25"/>
  <c r="BL17" i="25"/>
  <c r="BL136" i="25"/>
  <c r="BL8" i="25"/>
  <c r="BL355" i="25"/>
  <c r="BL390" i="25"/>
  <c r="BL389" i="25"/>
  <c r="BL399" i="25"/>
  <c r="BL425" i="25"/>
  <c r="BL351" i="25"/>
  <c r="BL366" i="25"/>
  <c r="BL260" i="25"/>
  <c r="BL374" i="25"/>
  <c r="BL382" i="25"/>
  <c r="BL402" i="25"/>
  <c r="BL231" i="25"/>
  <c r="BL282" i="25"/>
  <c r="BL370" i="25"/>
  <c r="BL312" i="25"/>
  <c r="BL256" i="25"/>
  <c r="BL269" i="25"/>
  <c r="BL311" i="25"/>
  <c r="BL287" i="25"/>
  <c r="BL291" i="25"/>
  <c r="BL212" i="25"/>
  <c r="BL221" i="25"/>
  <c r="BL125" i="25"/>
  <c r="BL201" i="25"/>
  <c r="BL220" i="25"/>
  <c r="BL104" i="25"/>
  <c r="BL174" i="25"/>
  <c r="BL183" i="25"/>
  <c r="BL138" i="25"/>
  <c r="BL134" i="25"/>
  <c r="BL159" i="25"/>
  <c r="BL149" i="25"/>
  <c r="BL83" i="25"/>
  <c r="BL31" i="25"/>
  <c r="BL94" i="25"/>
  <c r="BL130" i="25"/>
  <c r="BL78" i="25"/>
  <c r="BL21" i="25"/>
  <c r="BL59" i="25"/>
  <c r="BL26" i="25"/>
  <c r="BL76" i="25"/>
  <c r="BL37" i="25"/>
  <c r="BL77" i="25"/>
  <c r="BL53" i="25"/>
  <c r="BL85" i="25"/>
  <c r="BL51" i="25"/>
  <c r="BL18" i="25"/>
  <c r="BL408" i="25"/>
  <c r="BL383" i="25"/>
  <c r="BL357" i="25"/>
  <c r="BL360" i="25"/>
  <c r="BL151" i="25"/>
  <c r="BL338" i="25"/>
  <c r="BL376" i="25"/>
  <c r="BL394" i="25"/>
  <c r="BL426" i="25"/>
  <c r="BL279" i="25"/>
  <c r="BL347" i="25"/>
  <c r="BL286" i="25"/>
  <c r="BL234" i="25"/>
  <c r="BL255" i="25"/>
  <c r="BL309" i="25"/>
  <c r="BL285" i="25"/>
  <c r="BL268" i="25"/>
  <c r="BL210" i="25"/>
  <c r="BL98" i="25"/>
  <c r="BL224" i="25"/>
  <c r="BL165" i="25"/>
  <c r="BL119" i="25"/>
  <c r="BL14" i="25"/>
  <c r="BL49" i="25"/>
  <c r="BL229" i="25"/>
  <c r="BL96" i="25"/>
  <c r="BL128" i="25"/>
  <c r="BL68" i="25"/>
  <c r="BP3" i="25"/>
  <c r="BQ3" i="25" s="1"/>
  <c r="BP5" i="25"/>
  <c r="BQ5" i="25" s="1"/>
  <c r="BP13" i="25"/>
  <c r="BQ13" i="25" s="1"/>
  <c r="BP21" i="25"/>
  <c r="BQ21" i="25" s="1"/>
  <c r="BP29" i="25"/>
  <c r="BQ29" i="25" s="1"/>
  <c r="BP37" i="25"/>
  <c r="BQ37" i="25" s="1"/>
  <c r="BP45" i="25"/>
  <c r="BQ45" i="25" s="1"/>
  <c r="BP53" i="25"/>
  <c r="BQ53" i="25" s="1"/>
  <c r="BP61" i="25"/>
  <c r="BQ61" i="25" s="1"/>
  <c r="BP15" i="25"/>
  <c r="BQ15" i="25" s="1"/>
  <c r="BP23" i="25"/>
  <c r="BQ23" i="25" s="1"/>
  <c r="BP31" i="25"/>
  <c r="BQ31" i="25" s="1"/>
  <c r="BP39" i="25"/>
  <c r="BQ39" i="25" s="1"/>
  <c r="BP47" i="25"/>
  <c r="BQ47" i="25" s="1"/>
  <c r="BP55" i="25"/>
  <c r="BQ55" i="25" s="1"/>
  <c r="BP63" i="25"/>
  <c r="BQ63" i="25" s="1"/>
  <c r="BP71" i="25"/>
  <c r="BQ71" i="25" s="1"/>
  <c r="BP79" i="25"/>
  <c r="BQ79" i="25" s="1"/>
  <c r="BP87" i="25"/>
  <c r="BQ87" i="25" s="1"/>
  <c r="BP4" i="25"/>
  <c r="BQ4" i="25" s="1"/>
  <c r="BP12" i="25"/>
  <c r="BQ12" i="25" s="1"/>
  <c r="BP20" i="25"/>
  <c r="BQ20" i="25" s="1"/>
  <c r="BP28" i="25"/>
  <c r="BQ28" i="25" s="1"/>
  <c r="BP36" i="25"/>
  <c r="BQ36" i="25" s="1"/>
  <c r="BP44" i="25"/>
  <c r="BQ44" i="25" s="1"/>
  <c r="BP52" i="25"/>
  <c r="BQ52" i="25" s="1"/>
  <c r="BP60" i="25"/>
  <c r="BQ60" i="25" s="1"/>
  <c r="BP68" i="25"/>
  <c r="BQ68" i="25" s="1"/>
  <c r="BP76" i="25"/>
  <c r="BQ76" i="25" s="1"/>
  <c r="BP84" i="25"/>
  <c r="BQ84" i="25" s="1"/>
  <c r="BP11" i="25"/>
  <c r="BQ11" i="25" s="1"/>
  <c r="BP34" i="25"/>
  <c r="BQ34" i="25" s="1"/>
  <c r="BP66" i="25"/>
  <c r="BQ66" i="25" s="1"/>
  <c r="BP69" i="25"/>
  <c r="BQ69" i="25" s="1"/>
  <c r="BP26" i="25"/>
  <c r="BQ26" i="25" s="1"/>
  <c r="BP92" i="25"/>
  <c r="BQ92" i="25" s="1"/>
  <c r="BP93" i="25"/>
  <c r="BQ93" i="25" s="1"/>
  <c r="BP18" i="25"/>
  <c r="BQ18" i="25" s="1"/>
  <c r="BP59" i="25"/>
  <c r="BQ59" i="25" s="1"/>
  <c r="BP109" i="25"/>
  <c r="BQ109" i="25" s="1"/>
  <c r="BP10" i="25"/>
  <c r="BQ10" i="25" s="1"/>
  <c r="BP51" i="25"/>
  <c r="BQ51" i="25" s="1"/>
  <c r="BP75" i="25"/>
  <c r="BQ75" i="25" s="1"/>
  <c r="BP99" i="25"/>
  <c r="BQ99" i="25" s="1"/>
  <c r="BP100" i="25"/>
  <c r="BQ100" i="25" s="1"/>
  <c r="BP43" i="25"/>
  <c r="BQ43" i="25" s="1"/>
  <c r="BP82" i="25"/>
  <c r="BQ82" i="25" s="1"/>
  <c r="BP85" i="25"/>
  <c r="BQ85" i="25" s="1"/>
  <c r="BP19" i="25"/>
  <c r="BQ19" i="25" s="1"/>
  <c r="BP42" i="25"/>
  <c r="BQ42" i="25" s="1"/>
  <c r="BP95" i="25"/>
  <c r="BQ95" i="25" s="1"/>
  <c r="BP96" i="25"/>
  <c r="BQ96" i="25" s="1"/>
  <c r="BP106" i="25"/>
  <c r="BQ106" i="25" s="1"/>
  <c r="BP67" i="25"/>
  <c r="BQ67" i="25" s="1"/>
  <c r="BP77" i="25"/>
  <c r="BQ77" i="25" s="1"/>
  <c r="BP104" i="25"/>
  <c r="BQ104" i="25" s="1"/>
  <c r="BP112" i="25"/>
  <c r="BQ112" i="25" s="1"/>
  <c r="BP27" i="25"/>
  <c r="BQ27" i="25" s="1"/>
  <c r="BP50" i="25"/>
  <c r="BQ50" i="25" s="1"/>
  <c r="BP35" i="25"/>
  <c r="BQ35" i="25" s="1"/>
  <c r="BP58" i="25"/>
  <c r="BQ58" i="25" s="1"/>
  <c r="BP105" i="25"/>
  <c r="BQ105" i="25" s="1"/>
  <c r="BP74" i="25"/>
  <c r="BQ74" i="25" s="1"/>
  <c r="BP89" i="25"/>
  <c r="BQ89" i="25" s="1"/>
  <c r="BP33" i="25"/>
  <c r="BQ33" i="25" s="1"/>
  <c r="BP94" i="25"/>
  <c r="BQ94" i="25" s="1"/>
  <c r="BP70" i="25"/>
  <c r="BQ70" i="25" s="1"/>
  <c r="BP49" i="25"/>
  <c r="BQ49" i="25" s="1"/>
  <c r="BP22" i="25"/>
  <c r="BQ22" i="25" s="1"/>
  <c r="BP17" i="25"/>
  <c r="BQ17" i="25" s="1"/>
  <c r="BP102" i="25"/>
  <c r="BQ102" i="25" s="1"/>
  <c r="BP83" i="25"/>
  <c r="BQ83" i="25" s="1"/>
  <c r="BP90" i="25"/>
  <c r="BQ90" i="25" s="1"/>
  <c r="BP101" i="25"/>
  <c r="BQ101" i="25" s="1"/>
  <c r="BP103" i="25"/>
  <c r="BQ103" i="25" s="1"/>
  <c r="BP54" i="25"/>
  <c r="BQ54" i="25" s="1"/>
  <c r="BP48" i="25"/>
  <c r="BQ48" i="25" s="1"/>
  <c r="BP9" i="25"/>
  <c r="BQ9" i="25" s="1"/>
  <c r="BP72" i="25"/>
  <c r="BQ72" i="25" s="1"/>
  <c r="BP40" i="25"/>
  <c r="BQ40" i="25" s="1"/>
  <c r="BP7" i="25"/>
  <c r="BQ7" i="25" s="1"/>
  <c r="BP64" i="25"/>
  <c r="BQ64" i="25" s="1"/>
  <c r="BP80" i="25"/>
  <c r="BQ80" i="25" s="1"/>
  <c r="BP24" i="25"/>
  <c r="BQ24" i="25" s="1"/>
  <c r="BP110" i="25"/>
  <c r="BQ110" i="25" s="1"/>
  <c r="BP56" i="25"/>
  <c r="BQ56" i="25" s="1"/>
  <c r="BP46" i="25"/>
  <c r="BQ46" i="25" s="1"/>
  <c r="BP108" i="25"/>
  <c r="BQ108" i="25" s="1"/>
  <c r="BP73" i="25"/>
  <c r="BQ73" i="25" s="1"/>
  <c r="BP38" i="25"/>
  <c r="BQ38" i="25" s="1"/>
  <c r="BP6" i="25"/>
  <c r="BQ6" i="25" s="1"/>
  <c r="BP86" i="25"/>
  <c r="BQ86" i="25" s="1"/>
  <c r="BP97" i="25"/>
  <c r="BQ97" i="25" s="1"/>
  <c r="BP32" i="25"/>
  <c r="BQ32" i="25" s="1"/>
  <c r="BP98" i="25"/>
  <c r="BQ98" i="25" s="1"/>
  <c r="BP25" i="25"/>
  <c r="BQ25" i="25" s="1"/>
  <c r="BP16" i="25"/>
  <c r="BQ16" i="25" s="1"/>
  <c r="BP65" i="25"/>
  <c r="BQ65" i="25" s="1"/>
  <c r="BP91" i="25"/>
  <c r="BQ91" i="25" s="1"/>
  <c r="BP57" i="25"/>
  <c r="BQ57" i="25" s="1"/>
  <c r="BP30" i="25"/>
  <c r="BQ30" i="25" s="1"/>
  <c r="BP88" i="25"/>
  <c r="BQ88" i="25" s="1"/>
  <c r="BP107" i="25"/>
  <c r="BQ107" i="25" s="1"/>
  <c r="BP78" i="25"/>
  <c r="BQ78" i="25" s="1"/>
  <c r="BP111" i="25"/>
  <c r="BQ111" i="25" s="1"/>
  <c r="BP41" i="25"/>
  <c r="BQ41" i="25" s="1"/>
  <c r="BP14" i="25"/>
  <c r="BQ14" i="25" s="1"/>
  <c r="BP81" i="25"/>
  <c r="BQ81" i="25" s="1"/>
  <c r="BP62" i="25"/>
  <c r="BQ62" i="25" s="1"/>
  <c r="BP8" i="25"/>
  <c r="BQ8" i="25" s="1"/>
  <c r="BP113" i="25"/>
  <c r="BQ113" i="25" s="1"/>
  <c r="BP114" i="25"/>
  <c r="BQ114" i="25" s="1"/>
  <c r="BP115" i="25"/>
  <c r="BQ115" i="25" s="1"/>
  <c r="BP116" i="25"/>
  <c r="BQ116" i="25" s="1"/>
  <c r="BP117" i="25"/>
  <c r="BQ117" i="25" s="1"/>
  <c r="BP118" i="25"/>
  <c r="BQ118" i="25" s="1"/>
  <c r="BP119" i="25"/>
  <c r="BQ119" i="25" s="1"/>
  <c r="BP120" i="25"/>
  <c r="BQ120" i="25" s="1"/>
  <c r="BP121" i="25"/>
  <c r="BQ121" i="25" s="1"/>
  <c r="BP122" i="25"/>
  <c r="BQ122" i="25" s="1"/>
  <c r="BP123" i="25"/>
  <c r="BQ123" i="25" s="1"/>
  <c r="BP124" i="25"/>
  <c r="BQ124" i="25" s="1"/>
  <c r="BP125" i="25"/>
  <c r="BQ125" i="25" s="1"/>
  <c r="BP126" i="25"/>
  <c r="BQ126" i="25" s="1"/>
  <c r="BP127" i="25"/>
  <c r="BQ127" i="25" s="1"/>
  <c r="BP128" i="25"/>
  <c r="BQ128" i="25" s="1"/>
  <c r="BP129" i="25"/>
  <c r="BQ129" i="25" s="1"/>
  <c r="BP130" i="25"/>
  <c r="BQ130" i="25" s="1"/>
  <c r="BP131" i="25"/>
  <c r="BQ131" i="25" s="1"/>
  <c r="BP132" i="25"/>
  <c r="BQ132" i="25" s="1"/>
  <c r="BP133" i="25"/>
  <c r="BQ133" i="25" s="1"/>
  <c r="BP134" i="25"/>
  <c r="BQ134" i="25" s="1"/>
  <c r="BP135" i="25"/>
  <c r="BQ135" i="25" s="1"/>
  <c r="BP136" i="25"/>
  <c r="BQ136" i="25" s="1"/>
  <c r="BP137" i="25"/>
  <c r="BQ137" i="25" s="1"/>
  <c r="BP138" i="25"/>
  <c r="BQ138" i="25" s="1"/>
  <c r="BP139" i="25"/>
  <c r="BQ139" i="25" s="1"/>
  <c r="BP140" i="25"/>
  <c r="BQ140" i="25" s="1"/>
  <c r="BP141" i="25"/>
  <c r="BQ141" i="25" s="1"/>
  <c r="BP142" i="25"/>
  <c r="BQ142" i="25" s="1"/>
  <c r="BP143" i="25"/>
  <c r="BQ143" i="25" s="1"/>
  <c r="BP144" i="25"/>
  <c r="BQ144" i="25" s="1"/>
  <c r="BP145" i="25"/>
  <c r="BQ145" i="25" s="1"/>
  <c r="BP146" i="25"/>
  <c r="BQ146" i="25" s="1"/>
  <c r="BP147" i="25"/>
  <c r="BQ147" i="25" s="1"/>
  <c r="BP148" i="25"/>
  <c r="BQ148" i="25" s="1"/>
  <c r="BP149" i="25"/>
  <c r="BQ149" i="25" s="1"/>
  <c r="BP150" i="25"/>
  <c r="BQ150" i="25" s="1"/>
  <c r="BP151" i="25"/>
  <c r="BQ151" i="25" s="1"/>
  <c r="BP152" i="25"/>
  <c r="BQ152" i="25" s="1"/>
  <c r="BP153" i="25"/>
  <c r="BQ153" i="25" s="1"/>
  <c r="BP154" i="25"/>
  <c r="BQ154" i="25" s="1"/>
  <c r="BP155" i="25"/>
  <c r="BQ155" i="25" s="1"/>
  <c r="BP156" i="25"/>
  <c r="BQ156" i="25" s="1"/>
  <c r="BP157" i="25"/>
  <c r="BQ157" i="25" s="1"/>
  <c r="BP158" i="25"/>
  <c r="BQ158" i="25" s="1"/>
  <c r="BP159" i="25"/>
  <c r="BQ159" i="25" s="1"/>
  <c r="BP160" i="25"/>
  <c r="BQ160" i="25" s="1"/>
  <c r="BP161" i="25"/>
  <c r="BQ161" i="25" s="1"/>
  <c r="BP162" i="25"/>
  <c r="BQ162" i="25" s="1"/>
  <c r="BP163" i="25"/>
  <c r="BQ163" i="25" s="1"/>
  <c r="BP164" i="25"/>
  <c r="BQ164" i="25" s="1"/>
  <c r="BP165" i="25"/>
  <c r="BQ165" i="25" s="1"/>
  <c r="BP166" i="25"/>
  <c r="BQ166" i="25" s="1"/>
  <c r="BP167" i="25"/>
  <c r="BQ167" i="25" s="1"/>
  <c r="BP168" i="25"/>
  <c r="BQ168" i="25" s="1"/>
  <c r="BP169" i="25"/>
  <c r="BQ169" i="25" s="1"/>
  <c r="BP170" i="25"/>
  <c r="BQ170" i="25" s="1"/>
  <c r="BP171" i="25"/>
  <c r="BQ171" i="25" s="1"/>
  <c r="BP172" i="25"/>
  <c r="BQ172" i="25" s="1"/>
  <c r="BP173" i="25"/>
  <c r="BQ173" i="25" s="1"/>
  <c r="BP174" i="25"/>
  <c r="BQ174" i="25" s="1"/>
  <c r="BP175" i="25"/>
  <c r="BQ175" i="25" s="1"/>
  <c r="BP176" i="25"/>
  <c r="BQ176" i="25" s="1"/>
  <c r="BP177" i="25"/>
  <c r="BQ177" i="25" s="1"/>
  <c r="BP178" i="25"/>
  <c r="BQ178" i="25" s="1"/>
  <c r="BP179" i="25"/>
  <c r="BQ179" i="25" s="1"/>
  <c r="BP180" i="25"/>
  <c r="BQ180" i="25" s="1"/>
  <c r="BP181" i="25"/>
  <c r="BQ181" i="25" s="1"/>
  <c r="BP182" i="25"/>
  <c r="BQ182" i="25" s="1"/>
  <c r="BP183" i="25"/>
  <c r="BQ183" i="25" s="1"/>
  <c r="BP184" i="25"/>
  <c r="BQ184" i="25" s="1"/>
  <c r="BP185" i="25"/>
  <c r="BQ185" i="25" s="1"/>
  <c r="BP186" i="25"/>
  <c r="BQ186" i="25" s="1"/>
  <c r="BP187" i="25"/>
  <c r="BQ187" i="25" s="1"/>
  <c r="BP188" i="25"/>
  <c r="BQ188" i="25" s="1"/>
  <c r="BP189" i="25"/>
  <c r="BQ189" i="25" s="1"/>
  <c r="BP190" i="25"/>
  <c r="BQ190" i="25" s="1"/>
  <c r="BP191" i="25"/>
  <c r="BQ191" i="25" s="1"/>
  <c r="BP192" i="25"/>
  <c r="BQ192" i="25" s="1"/>
  <c r="BP193" i="25"/>
  <c r="BQ193" i="25" s="1"/>
  <c r="BP194" i="25"/>
  <c r="BQ194" i="25" s="1"/>
  <c r="BP195" i="25"/>
  <c r="BQ195" i="25" s="1"/>
  <c r="BP196" i="25"/>
  <c r="BQ196" i="25" s="1"/>
  <c r="BP197" i="25"/>
  <c r="BQ197" i="25" s="1"/>
  <c r="BP198" i="25"/>
  <c r="BQ198" i="25" s="1"/>
  <c r="BP199" i="25"/>
  <c r="BQ199" i="25" s="1"/>
  <c r="BP200" i="25"/>
  <c r="BQ200" i="25" s="1"/>
  <c r="BP201" i="25"/>
  <c r="BQ201" i="25" s="1"/>
  <c r="BP202" i="25"/>
  <c r="BQ202" i="25" s="1"/>
  <c r="BP203" i="25"/>
  <c r="BQ203" i="25" s="1"/>
  <c r="BP204" i="25"/>
  <c r="BQ204" i="25" s="1"/>
  <c r="BP205" i="25"/>
  <c r="BQ205" i="25" s="1"/>
  <c r="BP206" i="25"/>
  <c r="BQ206" i="25" s="1"/>
  <c r="BP207" i="25"/>
  <c r="BQ207" i="25" s="1"/>
  <c r="BP208" i="25"/>
  <c r="BQ208" i="25" s="1"/>
  <c r="BP209" i="25"/>
  <c r="BQ209" i="25" s="1"/>
  <c r="BP210" i="25"/>
  <c r="BQ210" i="25" s="1"/>
  <c r="BP211" i="25"/>
  <c r="BQ211" i="25" s="1"/>
  <c r="BP212" i="25"/>
  <c r="BQ212" i="25" s="1"/>
  <c r="BP213" i="25"/>
  <c r="BQ213" i="25" s="1"/>
  <c r="BP214" i="25"/>
  <c r="BQ214" i="25" s="1"/>
  <c r="BP215" i="25"/>
  <c r="BQ215" i="25" s="1"/>
  <c r="BP216" i="25"/>
  <c r="BQ216" i="25" s="1"/>
  <c r="BP217" i="25"/>
  <c r="BQ217" i="25" s="1"/>
  <c r="BP218" i="25"/>
  <c r="BQ218" i="25" s="1"/>
  <c r="BP219" i="25"/>
  <c r="BQ219" i="25" s="1"/>
  <c r="BP220" i="25"/>
  <c r="BQ220" i="25" s="1"/>
  <c r="BP221" i="25"/>
  <c r="BQ221" i="25" s="1"/>
  <c r="BP222" i="25"/>
  <c r="BQ222" i="25" s="1"/>
  <c r="BP223" i="25"/>
  <c r="BQ223" i="25" s="1"/>
  <c r="BP224" i="25"/>
  <c r="BQ224" i="25" s="1"/>
  <c r="BP225" i="25"/>
  <c r="BQ225" i="25" s="1"/>
  <c r="BP226" i="25"/>
  <c r="BQ226" i="25" s="1"/>
  <c r="BP227" i="25"/>
  <c r="BQ227" i="25" s="1"/>
  <c r="BP228" i="25"/>
  <c r="BQ228" i="25" s="1"/>
  <c r="BP229" i="25"/>
  <c r="BQ229" i="25" s="1"/>
  <c r="BP230" i="25"/>
  <c r="BQ230" i="25" s="1"/>
  <c r="BP231" i="25"/>
  <c r="BQ231" i="25" s="1"/>
  <c r="BP232" i="25"/>
  <c r="BQ232" i="25" s="1"/>
  <c r="BP233" i="25"/>
  <c r="BQ233" i="25" s="1"/>
  <c r="BP234" i="25"/>
  <c r="BQ234" i="25" s="1"/>
  <c r="BP235" i="25"/>
  <c r="BQ235" i="25" s="1"/>
  <c r="BP236" i="25"/>
  <c r="BQ236" i="25" s="1"/>
  <c r="BP237" i="25"/>
  <c r="BQ237" i="25" s="1"/>
  <c r="BP238" i="25"/>
  <c r="BQ238" i="25" s="1"/>
  <c r="BP239" i="25"/>
  <c r="BQ239" i="25" s="1"/>
  <c r="BP240" i="25"/>
  <c r="BQ240" i="25" s="1"/>
  <c r="BP241" i="25"/>
  <c r="BQ241" i="25" s="1"/>
  <c r="BP242" i="25"/>
  <c r="BQ242" i="25" s="1"/>
  <c r="BP243" i="25"/>
  <c r="BQ243" i="25" s="1"/>
  <c r="BP244" i="25"/>
  <c r="BQ244" i="25" s="1"/>
  <c r="BP245" i="25"/>
  <c r="BQ245" i="25" s="1"/>
  <c r="BP246" i="25"/>
  <c r="BQ246" i="25" s="1"/>
  <c r="BP247" i="25"/>
  <c r="BQ247" i="25" s="1"/>
  <c r="BP248" i="25"/>
  <c r="BQ248" i="25" s="1"/>
  <c r="BP249" i="25"/>
  <c r="BQ249" i="25" s="1"/>
  <c r="BP250" i="25"/>
  <c r="BQ250" i="25" s="1"/>
  <c r="BP251" i="25"/>
  <c r="BQ251" i="25" s="1"/>
  <c r="BP252" i="25"/>
  <c r="BQ252" i="25" s="1"/>
  <c r="BP253" i="25"/>
  <c r="BQ253" i="25" s="1"/>
  <c r="BP254" i="25"/>
  <c r="BQ254" i="25" s="1"/>
  <c r="BP255" i="25"/>
  <c r="BQ255" i="25" s="1"/>
  <c r="BP256" i="25"/>
  <c r="BQ256" i="25" s="1"/>
  <c r="BP257" i="25"/>
  <c r="BQ257" i="25" s="1"/>
  <c r="BP258" i="25"/>
  <c r="BQ258" i="25" s="1"/>
  <c r="BP259" i="25"/>
  <c r="BQ259" i="25" s="1"/>
  <c r="BP260" i="25"/>
  <c r="BQ260" i="25" s="1"/>
  <c r="BP261" i="25"/>
  <c r="BQ261" i="25" s="1"/>
  <c r="BP262" i="25"/>
  <c r="BQ262" i="25" s="1"/>
  <c r="BP263" i="25"/>
  <c r="BQ263" i="25" s="1"/>
  <c r="BP264" i="25"/>
  <c r="BQ264" i="25" s="1"/>
  <c r="BP265" i="25"/>
  <c r="BQ265" i="25" s="1"/>
  <c r="BP266" i="25"/>
  <c r="BQ266" i="25" s="1"/>
  <c r="BP267" i="25"/>
  <c r="BQ267" i="25" s="1"/>
  <c r="BP268" i="25"/>
  <c r="BQ268" i="25" s="1"/>
  <c r="BP269" i="25"/>
  <c r="BQ269" i="25" s="1"/>
  <c r="BP270" i="25"/>
  <c r="BQ270" i="25" s="1"/>
  <c r="BP271" i="25"/>
  <c r="BQ271" i="25" s="1"/>
  <c r="BP272" i="25"/>
  <c r="BQ272" i="25" s="1"/>
  <c r="BP273" i="25"/>
  <c r="BQ273" i="25" s="1"/>
  <c r="BP274" i="25"/>
  <c r="BQ274" i="25" s="1"/>
  <c r="BP275" i="25"/>
  <c r="BQ275" i="25" s="1"/>
  <c r="BP276" i="25"/>
  <c r="BQ276" i="25" s="1"/>
  <c r="BP277" i="25"/>
  <c r="BQ277" i="25" s="1"/>
  <c r="BP278" i="25"/>
  <c r="BQ278" i="25" s="1"/>
  <c r="BP279" i="25"/>
  <c r="BQ279" i="25" s="1"/>
  <c r="BP280" i="25"/>
  <c r="BQ280" i="25" s="1"/>
  <c r="BP281" i="25"/>
  <c r="BQ281" i="25" s="1"/>
  <c r="BP282" i="25"/>
  <c r="BQ282" i="25" s="1"/>
  <c r="BP283" i="25"/>
  <c r="BQ283" i="25" s="1"/>
  <c r="BP284" i="25"/>
  <c r="BQ284" i="25" s="1"/>
  <c r="BP285" i="25"/>
  <c r="BQ285" i="25" s="1"/>
  <c r="BP286" i="25"/>
  <c r="BQ286" i="25" s="1"/>
  <c r="BP287" i="25"/>
  <c r="BQ287" i="25" s="1"/>
  <c r="BP288" i="25"/>
  <c r="BQ288" i="25" s="1"/>
  <c r="BP289" i="25"/>
  <c r="BQ289" i="25" s="1"/>
  <c r="BP290" i="25"/>
  <c r="BQ290" i="25" s="1"/>
  <c r="BP291" i="25"/>
  <c r="BQ291" i="25" s="1"/>
  <c r="BP292" i="25"/>
  <c r="BQ292" i="25" s="1"/>
  <c r="BP293" i="25"/>
  <c r="BQ293" i="25" s="1"/>
  <c r="BP294" i="25"/>
  <c r="BQ294" i="25" s="1"/>
  <c r="BP295" i="25"/>
  <c r="BQ295" i="25" s="1"/>
  <c r="BP296" i="25"/>
  <c r="BQ296" i="25" s="1"/>
  <c r="BP297" i="25"/>
  <c r="BQ297" i="25" s="1"/>
  <c r="BP298" i="25"/>
  <c r="BQ298" i="25" s="1"/>
  <c r="BP299" i="25"/>
  <c r="BQ299" i="25" s="1"/>
  <c r="BP300" i="25"/>
  <c r="BQ300" i="25" s="1"/>
  <c r="BP301" i="25"/>
  <c r="BQ301" i="25" s="1"/>
  <c r="BP302" i="25"/>
  <c r="BQ302" i="25" s="1"/>
  <c r="BP303" i="25"/>
  <c r="BQ303" i="25" s="1"/>
  <c r="BP304" i="25"/>
  <c r="BQ304" i="25" s="1"/>
  <c r="BP305" i="25"/>
  <c r="BQ305" i="25" s="1"/>
  <c r="BP306" i="25"/>
  <c r="BQ306" i="25" s="1"/>
  <c r="BP307" i="25"/>
  <c r="BQ307" i="25" s="1"/>
  <c r="BP308" i="25"/>
  <c r="BQ308" i="25" s="1"/>
  <c r="BP309" i="25"/>
  <c r="BQ309" i="25" s="1"/>
  <c r="BP310" i="25"/>
  <c r="BQ310" i="25" s="1"/>
  <c r="BP311" i="25"/>
  <c r="BQ311" i="25" s="1"/>
  <c r="BP312" i="25"/>
  <c r="BQ312" i="25" s="1"/>
  <c r="BP313" i="25"/>
  <c r="BQ313" i="25" s="1"/>
  <c r="BP314" i="25"/>
  <c r="BQ314" i="25" s="1"/>
  <c r="BP315" i="25"/>
  <c r="BQ315" i="25" s="1"/>
  <c r="BP316" i="25"/>
  <c r="BQ316" i="25" s="1"/>
  <c r="BP317" i="25"/>
  <c r="BQ317" i="25" s="1"/>
  <c r="BP318" i="25"/>
  <c r="BQ318" i="25" s="1"/>
  <c r="BP319" i="25"/>
  <c r="BQ319" i="25" s="1"/>
  <c r="BP320" i="25"/>
  <c r="BQ320" i="25" s="1"/>
  <c r="BP321" i="25"/>
  <c r="BQ321" i="25" s="1"/>
  <c r="BP322" i="25"/>
  <c r="BQ322" i="25" s="1"/>
  <c r="BP323" i="25"/>
  <c r="BQ323" i="25" s="1"/>
  <c r="BP324" i="25"/>
  <c r="BQ324" i="25" s="1"/>
  <c r="BP325" i="25"/>
  <c r="BQ325" i="25" s="1"/>
  <c r="BP326" i="25"/>
  <c r="BQ326" i="25" s="1"/>
  <c r="BP327" i="25"/>
  <c r="BQ327" i="25" s="1"/>
  <c r="BP328" i="25"/>
  <c r="BQ328" i="25" s="1"/>
  <c r="BP329" i="25"/>
  <c r="BQ329" i="25" s="1"/>
  <c r="BP330" i="25"/>
  <c r="BQ330" i="25" s="1"/>
  <c r="BP331" i="25"/>
  <c r="BQ331" i="25" s="1"/>
  <c r="BP332" i="25"/>
  <c r="BQ332" i="25" s="1"/>
  <c r="BP333" i="25"/>
  <c r="BQ333" i="25" s="1"/>
  <c r="BP334" i="25"/>
  <c r="BQ334" i="25" s="1"/>
  <c r="BP335" i="25"/>
  <c r="BQ335" i="25" s="1"/>
  <c r="BP336" i="25"/>
  <c r="BQ336" i="25" s="1"/>
  <c r="BP337" i="25"/>
  <c r="BQ337" i="25" s="1"/>
  <c r="BP338" i="25"/>
  <c r="BQ338" i="25" s="1"/>
  <c r="BP339" i="25"/>
  <c r="BQ339" i="25" s="1"/>
  <c r="BP340" i="25"/>
  <c r="BQ340" i="25" s="1"/>
  <c r="BP341" i="25"/>
  <c r="BQ341" i="25" s="1"/>
  <c r="BP342" i="25"/>
  <c r="BQ342" i="25" s="1"/>
  <c r="BP343" i="25"/>
  <c r="BQ343" i="25" s="1"/>
  <c r="BP344" i="25"/>
  <c r="BQ344" i="25" s="1"/>
  <c r="BP345" i="25"/>
  <c r="BQ345" i="25" s="1"/>
  <c r="BP346" i="25"/>
  <c r="BQ346" i="25" s="1"/>
  <c r="BP347" i="25"/>
  <c r="BQ347" i="25" s="1"/>
  <c r="BP348" i="25"/>
  <c r="BQ348" i="25" s="1"/>
  <c r="BP349" i="25"/>
  <c r="BQ349" i="25" s="1"/>
  <c r="BP350" i="25"/>
  <c r="BQ350" i="25" s="1"/>
  <c r="BP351" i="25"/>
  <c r="BQ351" i="25" s="1"/>
  <c r="BP352" i="25"/>
  <c r="BQ352" i="25" s="1"/>
  <c r="BP353" i="25"/>
  <c r="BQ353" i="25" s="1"/>
  <c r="BP354" i="25"/>
  <c r="BQ354" i="25" s="1"/>
  <c r="BP355" i="25"/>
  <c r="BQ355" i="25" s="1"/>
  <c r="BP356" i="25"/>
  <c r="BQ356" i="25" s="1"/>
  <c r="BP357" i="25"/>
  <c r="BQ357" i="25" s="1"/>
  <c r="BP358" i="25"/>
  <c r="BQ358" i="25" s="1"/>
  <c r="BP359" i="25"/>
  <c r="BQ359" i="25" s="1"/>
  <c r="BP360" i="25"/>
  <c r="BQ360" i="25" s="1"/>
  <c r="BP361" i="25"/>
  <c r="BQ361" i="25" s="1"/>
  <c r="BP362" i="25"/>
  <c r="BQ362" i="25" s="1"/>
  <c r="BP363" i="25"/>
  <c r="BQ363" i="25" s="1"/>
  <c r="BP364" i="25"/>
  <c r="BQ364" i="25" s="1"/>
  <c r="BP365" i="25"/>
  <c r="BQ365" i="25" s="1"/>
  <c r="BP366" i="25"/>
  <c r="BQ366" i="25" s="1"/>
  <c r="BP367" i="25"/>
  <c r="BQ367" i="25" s="1"/>
  <c r="BP368" i="25"/>
  <c r="BQ368" i="25" s="1"/>
  <c r="BP369" i="25"/>
  <c r="BQ369" i="25" s="1"/>
  <c r="BP370" i="25"/>
  <c r="BQ370" i="25" s="1"/>
  <c r="BP371" i="25"/>
  <c r="BQ371" i="25" s="1"/>
  <c r="BP372" i="25"/>
  <c r="BQ372" i="25" s="1"/>
  <c r="BP373" i="25"/>
  <c r="BQ373" i="25" s="1"/>
  <c r="BP374" i="25"/>
  <c r="BQ374" i="25" s="1"/>
  <c r="BP375" i="25"/>
  <c r="BQ375" i="25" s="1"/>
  <c r="BP376" i="25"/>
  <c r="BQ376" i="25" s="1"/>
  <c r="BP377" i="25"/>
  <c r="BQ377" i="25" s="1"/>
  <c r="BP378" i="25"/>
  <c r="BQ378" i="25" s="1"/>
  <c r="BP379" i="25"/>
  <c r="BQ379" i="25" s="1"/>
  <c r="BP380" i="25"/>
  <c r="BQ380" i="25" s="1"/>
  <c r="BP381" i="25"/>
  <c r="BQ381" i="25" s="1"/>
  <c r="BP382" i="25"/>
  <c r="BQ382" i="25" s="1"/>
  <c r="BP383" i="25"/>
  <c r="BQ383" i="25" s="1"/>
  <c r="BP384" i="25"/>
  <c r="BQ384" i="25" s="1"/>
  <c r="BP385" i="25"/>
  <c r="BQ385" i="25" s="1"/>
  <c r="BP386" i="25"/>
  <c r="BQ386" i="25" s="1"/>
  <c r="BP387" i="25"/>
  <c r="BQ387" i="25" s="1"/>
  <c r="BP388" i="25"/>
  <c r="BQ388" i="25" s="1"/>
  <c r="BP389" i="25"/>
  <c r="BQ389" i="25" s="1"/>
  <c r="BP390" i="25"/>
  <c r="BQ390" i="25" s="1"/>
  <c r="BP391" i="25"/>
  <c r="BQ391" i="25" s="1"/>
  <c r="BP392" i="25"/>
  <c r="BQ392" i="25" s="1"/>
  <c r="BP393" i="25"/>
  <c r="BQ393" i="25" s="1"/>
  <c r="BP394" i="25"/>
  <c r="BQ394" i="25" s="1"/>
  <c r="BP395" i="25"/>
  <c r="BQ395" i="25" s="1"/>
  <c r="BP396" i="25"/>
  <c r="BQ396" i="25" s="1"/>
  <c r="BP397" i="25"/>
  <c r="BQ397" i="25" s="1"/>
  <c r="BP398" i="25"/>
  <c r="BQ398" i="25" s="1"/>
  <c r="BP399" i="25"/>
  <c r="BQ399" i="25" s="1"/>
  <c r="BP400" i="25"/>
  <c r="BQ400" i="25" s="1"/>
  <c r="BP401" i="25"/>
  <c r="BQ401" i="25" s="1"/>
  <c r="BP402" i="25"/>
  <c r="BQ402" i="25" s="1"/>
  <c r="BP403" i="25"/>
  <c r="BQ403" i="25" s="1"/>
  <c r="BP404" i="25"/>
  <c r="BQ404" i="25" s="1"/>
  <c r="BP405" i="25"/>
  <c r="BQ405" i="25" s="1"/>
  <c r="BP406" i="25"/>
  <c r="BQ406" i="25" s="1"/>
  <c r="BP407" i="25"/>
  <c r="BQ407" i="25" s="1"/>
  <c r="BP408" i="25"/>
  <c r="BQ408" i="25" s="1"/>
  <c r="BP409" i="25"/>
  <c r="BQ409" i="25" s="1"/>
  <c r="BP410" i="25"/>
  <c r="BQ410" i="25" s="1"/>
  <c r="BP411" i="25"/>
  <c r="BQ411" i="25" s="1"/>
  <c r="BP412" i="25"/>
  <c r="BQ412" i="25" s="1"/>
  <c r="BP413" i="25"/>
  <c r="BQ413" i="25" s="1"/>
  <c r="BP414" i="25"/>
  <c r="BQ414" i="25" s="1"/>
  <c r="BP415" i="25"/>
  <c r="BQ415" i="25" s="1"/>
  <c r="BP416" i="25"/>
  <c r="BQ416" i="25" s="1"/>
  <c r="BP417" i="25"/>
  <c r="BQ417" i="25" s="1"/>
  <c r="BP418" i="25"/>
  <c r="BQ418" i="25" s="1"/>
  <c r="BP419" i="25"/>
  <c r="BQ419" i="25" s="1"/>
  <c r="BP420" i="25"/>
  <c r="BQ420" i="25" s="1"/>
  <c r="BP421" i="25"/>
  <c r="BQ421" i="25" s="1"/>
  <c r="BP422" i="25"/>
  <c r="BQ422" i="25" s="1"/>
  <c r="BP423" i="25"/>
  <c r="BQ423" i="25" s="1"/>
  <c r="BP424" i="25"/>
  <c r="BQ424" i="25" s="1"/>
  <c r="BP425" i="25"/>
  <c r="BQ425" i="25" s="1"/>
  <c r="BP426" i="25"/>
  <c r="BQ426" i="25" s="1"/>
  <c r="BP427" i="25"/>
  <c r="BQ427" i="25" s="1"/>
  <c r="BP428" i="25"/>
  <c r="BQ428" i="25" s="1"/>
  <c r="BP429" i="25"/>
  <c r="BQ429" i="25" s="1"/>
  <c r="BP430" i="25"/>
  <c r="BQ430" i="25" s="1"/>
  <c r="BP431" i="25"/>
  <c r="BQ431" i="25" s="1"/>
  <c r="BP432" i="25"/>
  <c r="BQ432" i="25" s="1"/>
  <c r="BP433" i="25"/>
  <c r="BQ433" i="25" s="1"/>
  <c r="BP434" i="25"/>
  <c r="BQ434" i="25" s="1"/>
  <c r="BP435" i="25"/>
  <c r="BQ435" i="25" s="1"/>
  <c r="BP436" i="25"/>
  <c r="BQ436" i="25" s="1"/>
  <c r="BP437" i="25"/>
  <c r="BQ437" i="25" s="1"/>
  <c r="BP438" i="25"/>
  <c r="BQ438" i="25" s="1"/>
  <c r="BP439" i="25"/>
  <c r="BQ439" i="25" s="1"/>
  <c r="BP440" i="25"/>
  <c r="BQ440" i="25" s="1"/>
  <c r="BP441" i="25"/>
  <c r="BQ441" i="25" s="1"/>
  <c r="BP442" i="25"/>
  <c r="BQ442" i="25" s="1"/>
  <c r="BP443" i="25"/>
  <c r="BQ443" i="25" s="1"/>
  <c r="BP444" i="25"/>
  <c r="BQ444" i="25" s="1"/>
  <c r="BP445" i="25"/>
  <c r="BQ445" i="25" s="1"/>
  <c r="BP446" i="25"/>
  <c r="BQ446" i="25" s="1"/>
  <c r="BP447" i="25"/>
  <c r="BQ447" i="25" s="1"/>
  <c r="BP448" i="25"/>
  <c r="BQ448" i="25" s="1"/>
  <c r="BP449" i="25"/>
  <c r="BQ449" i="25" s="1"/>
  <c r="BP450" i="25"/>
  <c r="BQ450" i="25" s="1"/>
  <c r="BP451" i="25"/>
  <c r="BQ451" i="25" s="1"/>
  <c r="BP452" i="25"/>
  <c r="BQ452" i="25" s="1"/>
  <c r="BP453" i="25"/>
  <c r="BQ453" i="25" s="1"/>
  <c r="BM3" i="25"/>
  <c r="BM229" i="25" l="1"/>
  <c r="BM268" i="25"/>
  <c r="BM426" i="25"/>
  <c r="BM408" i="25"/>
  <c r="BM26" i="25"/>
  <c r="BM149" i="25"/>
  <c r="BM201" i="25"/>
  <c r="BM256" i="25"/>
  <c r="BM260" i="25"/>
  <c r="BM8" i="25"/>
  <c r="BM80" i="25"/>
  <c r="BM97" i="25"/>
  <c r="BM143" i="25"/>
  <c r="BM316" i="25"/>
  <c r="BM417" i="25"/>
  <c r="BM427" i="25"/>
  <c r="BM34" i="25"/>
  <c r="BM205" i="25"/>
  <c r="BM315" i="25"/>
  <c r="BM418" i="25"/>
  <c r="BM405" i="25"/>
  <c r="BM158" i="25"/>
  <c r="BM91" i="25"/>
  <c r="BM167" i="25"/>
  <c r="BM233" i="25"/>
  <c r="BM331" i="25"/>
  <c r="BM433" i="25"/>
  <c r="BM33" i="25"/>
  <c r="BM283" i="25"/>
  <c r="BM352" i="25"/>
  <c r="BM127" i="25"/>
  <c r="BM175" i="25"/>
  <c r="BM194" i="25"/>
  <c r="BM345" i="25"/>
  <c r="BM443" i="25"/>
  <c r="BM144" i="25"/>
  <c r="BM109" i="25"/>
  <c r="BM148" i="25"/>
  <c r="BM54" i="25"/>
  <c r="BM188" i="25"/>
  <c r="BM236" i="25"/>
  <c r="BM353" i="25"/>
  <c r="BM413" i="25"/>
  <c r="BM388" i="25"/>
  <c r="BM431" i="25"/>
  <c r="BM314" i="25"/>
  <c r="BM356" i="25"/>
  <c r="BM396" i="25"/>
  <c r="BM261" i="25"/>
  <c r="BM263" i="25"/>
  <c r="BM265" i="25"/>
  <c r="BM215" i="25"/>
  <c r="BM147" i="25"/>
  <c r="BM198" i="25"/>
  <c r="BM152" i="25"/>
  <c r="BM63" i="25"/>
  <c r="BM49" i="25"/>
  <c r="BM285" i="25"/>
  <c r="BM394" i="25"/>
  <c r="BM18" i="25"/>
  <c r="BM59" i="25"/>
  <c r="BM159" i="25"/>
  <c r="BM125" i="25"/>
  <c r="BM312" i="25"/>
  <c r="BM366" i="25"/>
  <c r="BM136" i="25"/>
  <c r="BM16" i="25"/>
  <c r="BM46" i="25"/>
  <c r="BM225" i="25"/>
  <c r="BM271" i="25"/>
  <c r="BM385" i="25"/>
  <c r="BM437" i="25"/>
  <c r="BM100" i="25"/>
  <c r="BM153" i="25"/>
  <c r="BM318" i="25"/>
  <c r="BM267" i="25"/>
  <c r="BM436" i="25"/>
  <c r="BM199" i="25"/>
  <c r="BM102" i="25"/>
  <c r="BM69" i="25"/>
  <c r="BM250" i="25"/>
  <c r="BM342" i="25"/>
  <c r="BM450" i="25"/>
  <c r="BM120" i="25"/>
  <c r="BM392" i="25"/>
  <c r="BM358" i="25"/>
  <c r="BM93" i="25"/>
  <c r="BM181" i="25"/>
  <c r="BM217" i="25"/>
  <c r="BM337" i="25"/>
  <c r="BM451" i="25"/>
  <c r="BM11" i="25"/>
  <c r="BM336" i="25"/>
  <c r="BM397" i="25"/>
  <c r="BM110" i="25"/>
  <c r="BM135" i="25"/>
  <c r="BM241" i="25"/>
  <c r="BM343" i="25"/>
  <c r="BM359" i="25"/>
  <c r="BM371" i="25"/>
  <c r="BM340" i="25"/>
  <c r="BM259" i="25"/>
  <c r="BM325" i="25"/>
  <c r="BM365" i="25"/>
  <c r="BM179" i="25"/>
  <c r="BM258" i="25"/>
  <c r="BM257" i="25"/>
  <c r="BM206" i="25"/>
  <c r="BM243" i="25"/>
  <c r="BM193" i="25"/>
  <c r="BM62" i="25"/>
  <c r="BM22" i="25"/>
  <c r="BM14" i="25"/>
  <c r="BM309" i="25"/>
  <c r="BM376" i="25"/>
  <c r="BM51" i="25"/>
  <c r="BM21" i="25"/>
  <c r="BM134" i="25"/>
  <c r="BM221" i="25"/>
  <c r="BM370" i="25"/>
  <c r="BM351" i="25"/>
  <c r="BM17" i="25"/>
  <c r="BM50" i="25"/>
  <c r="BM161" i="25"/>
  <c r="BM204" i="25"/>
  <c r="BM288" i="25"/>
  <c r="BM277" i="25"/>
  <c r="BM35" i="25"/>
  <c r="BM66" i="25"/>
  <c r="BM248" i="25"/>
  <c r="BM276" i="25"/>
  <c r="BM328" i="25"/>
  <c r="BM442" i="25"/>
  <c r="BM384" i="25"/>
  <c r="BM103" i="25"/>
  <c r="BM112" i="25"/>
  <c r="BM163" i="25"/>
  <c r="BM329" i="25"/>
  <c r="BM446" i="25"/>
  <c r="BM113" i="25"/>
  <c r="BM386" i="25"/>
  <c r="BM364" i="25"/>
  <c r="BM42" i="25"/>
  <c r="BM132" i="25"/>
  <c r="BM275" i="25"/>
  <c r="BM368" i="25"/>
  <c r="BM421" i="25"/>
  <c r="BM145" i="25"/>
  <c r="BM361" i="25"/>
  <c r="BM40" i="25"/>
  <c r="BM111" i="25"/>
  <c r="BM139" i="25"/>
  <c r="BM278" i="25"/>
  <c r="BM422" i="25"/>
  <c r="BM438" i="25"/>
  <c r="BM423" i="25"/>
  <c r="BM332" i="25"/>
  <c r="BM419" i="25"/>
  <c r="BM321" i="25"/>
  <c r="BM349" i="25"/>
  <c r="BM155" i="25"/>
  <c r="BM214" i="25"/>
  <c r="BM223" i="25"/>
  <c r="BM222" i="25"/>
  <c r="BM235" i="25"/>
  <c r="BM178" i="25"/>
  <c r="BM117" i="25"/>
  <c r="BM88" i="25"/>
  <c r="BM119" i="25"/>
  <c r="BM255" i="25"/>
  <c r="BM338" i="25"/>
  <c r="BM85" i="25"/>
  <c r="BM78" i="25"/>
  <c r="BM138" i="25"/>
  <c r="BM212" i="25"/>
  <c r="BM282" i="25"/>
  <c r="BM425" i="25"/>
  <c r="BM218" i="25"/>
  <c r="BM28" i="25"/>
  <c r="BM173" i="25"/>
  <c r="BM154" i="25"/>
  <c r="BM319" i="25"/>
  <c r="BM377" i="25"/>
  <c r="BM84" i="25"/>
  <c r="BM55" i="25"/>
  <c r="BM209" i="25"/>
  <c r="BM293" i="25"/>
  <c r="BM284" i="25"/>
  <c r="BM12" i="25"/>
  <c r="BM41" i="25"/>
  <c r="BM89" i="25"/>
  <c r="BM79" i="25"/>
  <c r="BM320" i="25"/>
  <c r="BM344" i="25"/>
  <c r="BM416" i="25"/>
  <c r="BM29" i="25"/>
  <c r="BM203" i="25"/>
  <c r="BM381" i="25"/>
  <c r="BM105" i="25"/>
  <c r="BM124" i="25"/>
  <c r="BM133" i="25"/>
  <c r="BM307" i="25"/>
  <c r="BM452" i="25"/>
  <c r="BM180" i="25"/>
  <c r="BM387" i="25"/>
  <c r="BM27" i="25"/>
  <c r="BM38" i="25"/>
  <c r="BM172" i="25"/>
  <c r="BM196" i="25"/>
  <c r="BM350" i="25"/>
  <c r="BM407" i="25"/>
  <c r="BM391" i="25"/>
  <c r="BM440" i="25"/>
  <c r="BM411" i="25"/>
  <c r="BM448" i="25"/>
  <c r="BM274" i="25"/>
  <c r="BM322" i="25"/>
  <c r="BM313" i="25"/>
  <c r="BM251" i="25"/>
  <c r="BM213" i="25"/>
  <c r="BM227" i="25"/>
  <c r="BM192" i="25"/>
  <c r="BM108" i="25"/>
  <c r="BM30" i="25"/>
  <c r="BM165" i="25"/>
  <c r="BM234" i="25"/>
  <c r="BM151" i="25"/>
  <c r="BM53" i="25"/>
  <c r="BM130" i="25"/>
  <c r="BM183" i="25"/>
  <c r="BM291" i="25"/>
  <c r="BM231" i="25"/>
  <c r="BM399" i="25"/>
  <c r="BM296" i="25"/>
  <c r="BM64" i="25"/>
  <c r="BM141" i="25"/>
  <c r="BM226" i="25"/>
  <c r="BM254" i="25"/>
  <c r="BM372" i="25"/>
  <c r="BM82" i="25"/>
  <c r="BM190" i="25"/>
  <c r="BM166" i="25"/>
  <c r="BM239" i="25"/>
  <c r="BM398" i="25"/>
  <c r="BM13" i="25"/>
  <c r="BM45" i="25"/>
  <c r="BM121" i="25"/>
  <c r="BM177" i="25"/>
  <c r="BM324" i="25"/>
  <c r="BM303" i="25"/>
  <c r="BM441" i="25"/>
  <c r="BM142" i="25"/>
  <c r="BM369" i="25"/>
  <c r="BM61" i="25"/>
  <c r="BM123" i="25"/>
  <c r="BM129" i="25"/>
  <c r="BM302" i="25"/>
  <c r="BM393" i="25"/>
  <c r="BM428" i="25"/>
  <c r="BM208" i="25"/>
  <c r="BM48" i="25"/>
  <c r="BM58" i="25"/>
  <c r="BM131" i="25"/>
  <c r="BM191" i="25"/>
  <c r="BM326" i="25"/>
  <c r="BM401" i="25"/>
  <c r="BM424" i="25"/>
  <c r="BM380" i="25"/>
  <c r="BM333" i="25"/>
  <c r="BM403" i="25"/>
  <c r="BM281" i="25"/>
  <c r="BM317" i="25"/>
  <c r="BM297" i="25"/>
  <c r="BM207" i="25"/>
  <c r="BM230" i="25"/>
  <c r="BM195" i="25"/>
  <c r="BM219" i="25"/>
  <c r="BM184" i="25"/>
  <c r="BM47" i="25"/>
  <c r="BM71" i="25"/>
  <c r="BM68" i="25"/>
  <c r="BM224" i="25"/>
  <c r="BM286" i="25"/>
  <c r="BM360" i="25"/>
  <c r="BM77" i="25"/>
  <c r="BM94" i="25"/>
  <c r="BM174" i="25"/>
  <c r="BM287" i="25"/>
  <c r="BM402" i="25"/>
  <c r="BM389" i="25"/>
  <c r="BM20" i="25"/>
  <c r="BM36" i="25"/>
  <c r="BM150" i="25"/>
  <c r="BM216" i="25"/>
  <c r="BM306" i="25"/>
  <c r="BM434" i="25"/>
  <c r="BM19" i="25"/>
  <c r="BM157" i="25"/>
  <c r="BM228" i="25"/>
  <c r="BM262" i="25"/>
  <c r="BM429" i="25"/>
  <c r="BM73" i="25"/>
  <c r="BM25" i="25"/>
  <c r="BM114" i="25"/>
  <c r="BM252" i="25"/>
  <c r="BM299" i="25"/>
  <c r="BM362" i="25"/>
  <c r="BM453" i="25"/>
  <c r="BM162" i="25"/>
  <c r="BM409" i="25"/>
  <c r="BM67" i="25"/>
  <c r="BM126" i="25"/>
  <c r="BM187" i="25"/>
  <c r="BM300" i="25"/>
  <c r="BM327" i="25"/>
  <c r="BM10" i="25"/>
  <c r="BM249" i="25"/>
  <c r="BM56" i="25"/>
  <c r="BM101" i="25"/>
  <c r="BM137" i="25"/>
  <c r="BM244" i="25"/>
  <c r="BM264" i="25"/>
  <c r="BM335" i="25"/>
  <c r="BM379" i="25"/>
  <c r="BM363" i="25"/>
  <c r="BM447" i="25"/>
  <c r="BM395" i="25"/>
  <c r="BM420" i="25"/>
  <c r="BM305" i="25"/>
  <c r="BM266" i="25"/>
  <c r="BM200" i="25"/>
  <c r="BM185" i="25"/>
  <c r="BM116" i="25"/>
  <c r="BM211" i="25"/>
  <c r="BM176" i="25"/>
  <c r="BM6" i="25"/>
  <c r="BM15" i="25"/>
  <c r="BM128" i="25"/>
  <c r="BM98" i="25"/>
  <c r="BM347" i="25"/>
  <c r="BM357" i="25"/>
  <c r="BM37" i="25"/>
  <c r="BM31" i="25"/>
  <c r="BM104" i="25"/>
  <c r="BM311" i="25"/>
  <c r="BM382" i="25"/>
  <c r="BM390" i="25"/>
  <c r="BM57" i="25"/>
  <c r="BM86" i="25"/>
  <c r="BM197" i="25"/>
  <c r="BM294" i="25"/>
  <c r="BM272" i="25"/>
  <c r="BM415" i="25"/>
  <c r="BM52" i="25"/>
  <c r="BM164" i="25"/>
  <c r="BM245" i="25"/>
  <c r="BM334" i="25"/>
  <c r="BM445" i="25"/>
  <c r="BM72" i="25"/>
  <c r="BM5" i="25"/>
  <c r="BM23" i="25"/>
  <c r="BM237" i="25"/>
  <c r="BM295" i="25"/>
  <c r="BM308" i="25"/>
  <c r="BM75" i="25"/>
  <c r="BM240" i="25"/>
  <c r="BM346" i="25"/>
  <c r="BM24" i="25"/>
  <c r="BM118" i="25"/>
  <c r="BM242" i="25"/>
  <c r="BM301" i="25"/>
  <c r="BM414" i="25"/>
  <c r="BM60" i="25"/>
  <c r="BM171" i="25"/>
  <c r="BM115" i="25"/>
  <c r="BM9" i="25"/>
  <c r="BM74" i="25"/>
  <c r="BM140" i="25"/>
  <c r="BM310" i="25"/>
  <c r="BM354" i="25"/>
  <c r="BM341" i="25"/>
  <c r="BM348" i="25"/>
  <c r="BM247" i="25"/>
  <c r="BM373" i="25"/>
  <c r="BM412" i="25"/>
  <c r="BM253" i="25"/>
  <c r="BM238" i="25"/>
  <c r="BM330" i="25"/>
  <c r="BM170" i="25"/>
  <c r="BM92" i="25"/>
  <c r="BM202" i="25"/>
  <c r="BM168" i="25"/>
  <c r="BM70" i="25"/>
  <c r="BM4" i="25"/>
  <c r="BM96" i="25"/>
  <c r="BM210" i="25"/>
  <c r="BM279" i="25"/>
  <c r="BM383" i="25"/>
  <c r="BM76" i="25"/>
  <c r="BM83" i="25"/>
  <c r="BM220" i="25"/>
  <c r="BM269" i="25"/>
  <c r="BM374" i="25"/>
  <c r="BM355" i="25"/>
  <c r="BM32" i="25"/>
  <c r="BM81" i="25"/>
  <c r="BM189" i="25"/>
  <c r="BM292" i="25"/>
  <c r="BM410" i="25"/>
  <c r="BM400" i="25"/>
  <c r="BM106" i="25"/>
  <c r="BM44" i="25"/>
  <c r="BM323" i="25"/>
  <c r="BM298" i="25"/>
  <c r="BM435" i="25"/>
  <c r="BM156" i="25"/>
  <c r="BM122" i="25"/>
  <c r="BM169" i="25"/>
  <c r="BM182" i="25"/>
  <c r="BM270" i="25"/>
  <c r="BM406" i="25"/>
  <c r="BM43" i="25"/>
  <c r="BM304" i="25"/>
  <c r="BM430" i="25"/>
  <c r="BM90" i="25"/>
  <c r="BM39" i="25"/>
  <c r="BM232" i="25"/>
  <c r="BM339" i="25"/>
  <c r="BM444" i="25"/>
  <c r="BM99" i="25"/>
  <c r="BM280" i="25"/>
  <c r="BM107" i="25"/>
  <c r="BM95" i="25"/>
  <c r="BM7" i="25"/>
  <c r="BM146" i="25"/>
  <c r="BM378" i="25"/>
  <c r="BM449" i="25"/>
  <c r="BM439" i="25"/>
  <c r="BM432" i="25"/>
  <c r="BM375" i="25"/>
  <c r="BM367" i="25"/>
  <c r="BM404" i="25"/>
  <c r="BM290" i="25"/>
  <c r="BM273" i="25"/>
  <c r="BM289" i="25"/>
  <c r="BM246" i="25"/>
  <c r="BM87" i="25"/>
  <c r="BM186" i="25"/>
  <c r="BM160" i="25"/>
  <c r="BM65" i="25"/>
  <c r="BN16" i="25" l="1"/>
  <c r="BN451" i="25"/>
  <c r="BN443" i="25"/>
  <c r="BN435" i="25"/>
  <c r="BN427" i="25"/>
  <c r="BN419" i="25"/>
  <c r="BN411" i="25"/>
  <c r="BN403" i="25"/>
  <c r="BN395" i="25"/>
  <c r="BN387" i="25"/>
  <c r="BN379" i="25"/>
  <c r="BN371" i="25"/>
  <c r="BN363" i="25"/>
  <c r="BN355" i="25"/>
  <c r="BN347" i="25"/>
  <c r="BN339" i="25"/>
  <c r="BN331" i="25"/>
  <c r="BN323" i="25"/>
  <c r="BN315" i="25"/>
  <c r="BN307" i="25"/>
  <c r="BN299" i="25"/>
  <c r="BN291" i="25"/>
  <c r="BN283" i="25"/>
  <c r="BN275" i="25"/>
  <c r="BN267" i="25"/>
  <c r="BN259" i="25"/>
  <c r="BN251" i="25"/>
  <c r="BN243" i="25"/>
  <c r="BN235" i="25"/>
  <c r="BN227" i="25"/>
  <c r="BN219" i="25"/>
  <c r="BN211" i="25"/>
  <c r="BN203" i="25"/>
  <c r="BN195" i="25"/>
  <c r="BN187" i="25"/>
  <c r="BN179" i="25"/>
  <c r="BN171" i="25"/>
  <c r="BN163" i="25"/>
  <c r="BN155" i="25"/>
  <c r="BN147" i="25"/>
  <c r="BN139" i="25"/>
  <c r="BN131" i="25"/>
  <c r="BN123" i="25"/>
  <c r="BN115" i="25"/>
  <c r="BN36" i="25"/>
  <c r="BN14" i="25"/>
  <c r="BN52" i="25"/>
  <c r="BN28" i="25"/>
  <c r="BN31" i="25"/>
  <c r="BN60" i="25"/>
  <c r="BN42" i="25"/>
  <c r="BN74" i="25"/>
  <c r="BN39" i="25"/>
  <c r="BN62" i="25"/>
  <c r="BN19" i="25"/>
  <c r="BN51" i="25"/>
  <c r="BN80" i="25"/>
  <c r="BN450" i="25"/>
  <c r="BN442" i="25"/>
  <c r="BN434" i="25"/>
  <c r="BN426" i="25"/>
  <c r="BN418" i="25"/>
  <c r="BN410" i="25"/>
  <c r="BN402" i="25"/>
  <c r="BN394" i="25"/>
  <c r="BN386" i="25"/>
  <c r="BN378" i="25"/>
  <c r="BN370" i="25"/>
  <c r="BN362" i="25"/>
  <c r="BN354" i="25"/>
  <c r="BN346" i="25"/>
  <c r="BN338" i="25"/>
  <c r="BN330" i="25"/>
  <c r="BN322" i="25"/>
  <c r="BN314" i="25"/>
  <c r="BN306" i="25"/>
  <c r="BN298" i="25"/>
  <c r="BN290" i="25"/>
  <c r="BN282" i="25"/>
  <c r="BN274" i="25"/>
  <c r="BN266" i="25"/>
  <c r="BN258" i="25"/>
  <c r="BN250" i="25"/>
  <c r="BN242" i="25"/>
  <c r="BN234" i="25"/>
  <c r="BN226" i="25"/>
  <c r="BN218" i="25"/>
  <c r="BN210" i="25"/>
  <c r="BN202" i="25"/>
  <c r="BN194" i="25"/>
  <c r="BN186" i="25"/>
  <c r="BN178" i="25"/>
  <c r="BN170" i="25"/>
  <c r="BN162" i="25"/>
  <c r="BN154" i="25"/>
  <c r="BN146" i="25"/>
  <c r="BN138" i="25"/>
  <c r="BN130" i="25"/>
  <c r="BN122" i="25"/>
  <c r="BN114" i="25"/>
  <c r="BN33" i="25"/>
  <c r="BN18" i="25"/>
  <c r="BN6" i="25"/>
  <c r="BN98" i="25"/>
  <c r="BN93" i="25"/>
  <c r="BN81" i="25"/>
  <c r="BN97" i="25"/>
  <c r="BN92" i="25"/>
  <c r="BN94" i="25"/>
  <c r="BN47" i="25"/>
  <c r="BN107" i="25"/>
  <c r="BN35" i="25"/>
  <c r="BN72" i="25"/>
  <c r="BN449" i="25"/>
  <c r="BN441" i="25"/>
  <c r="BN433" i="25"/>
  <c r="BN425" i="25"/>
  <c r="BN417" i="25"/>
  <c r="BN409" i="25"/>
  <c r="BN401" i="25"/>
  <c r="BN393" i="25"/>
  <c r="BN385" i="25"/>
  <c r="BN377" i="25"/>
  <c r="BN369" i="25"/>
  <c r="BN361" i="25"/>
  <c r="BN353" i="25"/>
  <c r="BN345" i="25"/>
  <c r="BN337" i="25"/>
  <c r="BN329" i="25"/>
  <c r="BN321" i="25"/>
  <c r="BN313" i="25"/>
  <c r="BN305" i="25"/>
  <c r="BN297" i="25"/>
  <c r="BN289" i="25"/>
  <c r="BN281" i="25"/>
  <c r="BN273" i="25"/>
  <c r="BN265" i="25"/>
  <c r="BN257" i="25"/>
  <c r="BN249" i="25"/>
  <c r="BN241" i="25"/>
  <c r="BN233" i="25"/>
  <c r="BN225" i="25"/>
  <c r="BN217" i="25"/>
  <c r="BN209" i="25"/>
  <c r="BN201" i="25"/>
  <c r="BN193" i="25"/>
  <c r="BN185" i="25"/>
  <c r="BN177" i="25"/>
  <c r="BN169" i="25"/>
  <c r="BN161" i="25"/>
  <c r="BN153" i="25"/>
  <c r="BN145" i="25"/>
  <c r="BN137" i="25"/>
  <c r="BN129" i="25"/>
  <c r="BN121" i="25"/>
  <c r="BN113" i="25"/>
  <c r="BN100" i="25"/>
  <c r="BN85" i="25"/>
  <c r="BN110" i="25"/>
  <c r="BN70" i="25"/>
  <c r="BN54" i="25"/>
  <c r="BN15" i="25"/>
  <c r="BN58" i="25"/>
  <c r="BN65" i="25"/>
  <c r="BN71" i="25"/>
  <c r="BN9" i="25"/>
  <c r="BN99" i="25"/>
  <c r="BN27" i="25"/>
  <c r="BN64" i="25"/>
  <c r="BN448" i="25"/>
  <c r="BN440" i="25"/>
  <c r="BN432" i="25"/>
  <c r="BN424" i="25"/>
  <c r="BN416" i="25"/>
  <c r="BN408" i="25"/>
  <c r="BN400" i="25"/>
  <c r="BN392" i="25"/>
  <c r="BN384" i="25"/>
  <c r="BN376" i="25"/>
  <c r="BN368" i="25"/>
  <c r="BN360" i="25"/>
  <c r="BN352" i="25"/>
  <c r="BN344" i="25"/>
  <c r="BN336" i="25"/>
  <c r="BN328" i="25"/>
  <c r="BN320" i="25"/>
  <c r="BN312" i="25"/>
  <c r="BN304" i="25"/>
  <c r="BN296" i="25"/>
  <c r="BN288" i="25"/>
  <c r="BN280" i="25"/>
  <c r="BN272" i="25"/>
  <c r="BN264" i="25"/>
  <c r="BN256" i="25"/>
  <c r="BN248" i="25"/>
  <c r="BN240" i="25"/>
  <c r="BN232" i="25"/>
  <c r="BN224" i="25"/>
  <c r="BN216" i="25"/>
  <c r="BN208" i="25"/>
  <c r="BN200" i="25"/>
  <c r="BN192" i="25"/>
  <c r="BN184" i="25"/>
  <c r="BN176" i="25"/>
  <c r="BN168" i="25"/>
  <c r="BN160" i="25"/>
  <c r="BN152" i="25"/>
  <c r="BN144" i="25"/>
  <c r="BN136" i="25"/>
  <c r="BN128" i="25"/>
  <c r="BN120" i="25"/>
  <c r="BN61" i="25"/>
  <c r="BN95" i="25"/>
  <c r="BN79" i="25"/>
  <c r="BN30" i="25"/>
  <c r="BN84" i="25"/>
  <c r="BN32" i="25"/>
  <c r="BN82" i="25"/>
  <c r="BN43" i="25"/>
  <c r="BN86" i="25"/>
  <c r="BN17" i="25"/>
  <c r="BN106" i="25"/>
  <c r="BN91" i="25"/>
  <c r="BN11" i="25"/>
  <c r="BN56" i="25"/>
  <c r="BN447" i="25"/>
  <c r="BN439" i="25"/>
  <c r="BN431" i="25"/>
  <c r="BN423" i="25"/>
  <c r="BN415" i="25"/>
  <c r="BN407" i="25"/>
  <c r="BN399" i="25"/>
  <c r="BN391" i="25"/>
  <c r="BN383" i="25"/>
  <c r="BN375" i="25"/>
  <c r="BN367" i="25"/>
  <c r="BN359" i="25"/>
  <c r="BN351" i="25"/>
  <c r="BN343" i="25"/>
  <c r="BN335" i="25"/>
  <c r="BN327" i="25"/>
  <c r="BN319" i="25"/>
  <c r="BN311" i="25"/>
  <c r="BN303" i="25"/>
  <c r="BN295" i="25"/>
  <c r="BN287" i="25"/>
  <c r="BN279" i="25"/>
  <c r="BN271" i="25"/>
  <c r="BN263" i="25"/>
  <c r="BN255" i="25"/>
  <c r="BN247" i="25"/>
  <c r="BN239" i="25"/>
  <c r="BN231" i="25"/>
  <c r="BN223" i="25"/>
  <c r="BN215" i="25"/>
  <c r="BN207" i="25"/>
  <c r="BN199" i="25"/>
  <c r="BN191" i="25"/>
  <c r="BN183" i="25"/>
  <c r="BN175" i="25"/>
  <c r="BN167" i="25"/>
  <c r="BN159" i="25"/>
  <c r="BN151" i="25"/>
  <c r="BN143" i="25"/>
  <c r="BN135" i="25"/>
  <c r="BN127" i="25"/>
  <c r="BN119" i="25"/>
  <c r="BO119" i="25" s="1"/>
  <c r="BN69" i="25"/>
  <c r="BN22" i="25"/>
  <c r="BN12" i="25"/>
  <c r="BN34" i="25"/>
  <c r="BN21" i="25"/>
  <c r="BN102" i="25"/>
  <c r="BN20" i="25"/>
  <c r="BN109" i="25"/>
  <c r="BO109" i="25" s="1"/>
  <c r="BN13" i="25"/>
  <c r="BN45" i="25"/>
  <c r="BN41" i="25"/>
  <c r="BN83" i="25"/>
  <c r="BN112" i="25"/>
  <c r="BN48" i="25"/>
  <c r="BN446" i="25"/>
  <c r="BN438" i="25"/>
  <c r="BO438" i="25" s="1"/>
  <c r="BN430" i="25"/>
  <c r="BN422" i="25"/>
  <c r="BN414" i="25"/>
  <c r="BN406" i="25"/>
  <c r="BN398" i="25"/>
  <c r="BN390" i="25"/>
  <c r="BN382" i="25"/>
  <c r="BN374" i="25"/>
  <c r="BO374" i="25" s="1"/>
  <c r="BN366" i="25"/>
  <c r="BN358" i="25"/>
  <c r="BN350" i="25"/>
  <c r="BN342" i="25"/>
  <c r="BN334" i="25"/>
  <c r="BN326" i="25"/>
  <c r="BN318" i="25"/>
  <c r="BN310" i="25"/>
  <c r="BO310" i="25" s="1"/>
  <c r="BN302" i="25"/>
  <c r="BN294" i="25"/>
  <c r="BN286" i="25"/>
  <c r="BN278" i="25"/>
  <c r="BO278" i="25" s="1"/>
  <c r="BN270" i="25"/>
  <c r="BN262" i="25"/>
  <c r="BN254" i="25"/>
  <c r="BN246" i="25"/>
  <c r="BN238" i="25"/>
  <c r="BN230" i="25"/>
  <c r="BN222" i="25"/>
  <c r="BN214" i="25"/>
  <c r="BO214" i="25" s="1"/>
  <c r="BN206" i="25"/>
  <c r="BN198" i="25"/>
  <c r="BN190" i="25"/>
  <c r="BN182" i="25"/>
  <c r="BO182" i="25" s="1"/>
  <c r="BN174" i="25"/>
  <c r="BN166" i="25"/>
  <c r="BN158" i="25"/>
  <c r="BN150" i="25"/>
  <c r="BO150" i="25" s="1"/>
  <c r="BN142" i="25"/>
  <c r="BO142" i="25" s="1"/>
  <c r="BN134" i="25"/>
  <c r="BN126" i="25"/>
  <c r="BN118" i="25"/>
  <c r="BO118" i="25" s="1"/>
  <c r="BN8" i="25"/>
  <c r="BN57" i="25"/>
  <c r="BN5" i="25"/>
  <c r="BN23" i="25"/>
  <c r="BO23" i="25" s="1"/>
  <c r="BN37" i="25"/>
  <c r="BN73" i="25"/>
  <c r="BN63" i="25"/>
  <c r="BN87" i="25"/>
  <c r="BO87" i="25" s="1"/>
  <c r="BN78" i="25"/>
  <c r="BN53" i="25"/>
  <c r="BN44" i="25"/>
  <c r="BN75" i="25"/>
  <c r="BO75" i="25" s="1"/>
  <c r="BN104" i="25"/>
  <c r="BO104" i="25" s="1"/>
  <c r="BN40" i="25"/>
  <c r="BN453" i="25"/>
  <c r="BO453" i="25" s="1"/>
  <c r="BN445" i="25"/>
  <c r="BO445" i="25" s="1"/>
  <c r="BN437" i="25"/>
  <c r="BN429" i="25"/>
  <c r="BN421" i="25"/>
  <c r="BN413" i="25"/>
  <c r="BO413" i="25" s="1"/>
  <c r="BN405" i="25"/>
  <c r="BO405" i="25" s="1"/>
  <c r="BN397" i="25"/>
  <c r="BN389" i="25"/>
  <c r="BN381" i="25"/>
  <c r="BO381" i="25" s="1"/>
  <c r="BN373" i="25"/>
  <c r="BN365" i="25"/>
  <c r="BN357" i="25"/>
  <c r="BN349" i="25"/>
  <c r="BO349" i="25" s="1"/>
  <c r="BN341" i="25"/>
  <c r="BO341" i="25" s="1"/>
  <c r="BN333" i="25"/>
  <c r="BO333" i="25" s="1"/>
  <c r="BN325" i="25"/>
  <c r="BN317" i="25"/>
  <c r="BO317" i="25" s="1"/>
  <c r="BN309" i="25"/>
  <c r="BN301" i="25"/>
  <c r="BN293" i="25"/>
  <c r="BN285" i="25"/>
  <c r="BO285" i="25" s="1"/>
  <c r="BN277" i="25"/>
  <c r="BO277" i="25" s="1"/>
  <c r="BN269" i="25"/>
  <c r="BO269" i="25" s="1"/>
  <c r="BN261" i="25"/>
  <c r="BN253" i="25"/>
  <c r="BO253" i="25" s="1"/>
  <c r="BN245" i="25"/>
  <c r="BN237" i="25"/>
  <c r="BN229" i="25"/>
  <c r="BN221" i="25"/>
  <c r="BO221" i="25" s="1"/>
  <c r="BN213" i="25"/>
  <c r="BO213" i="25" s="1"/>
  <c r="BN205" i="25"/>
  <c r="BO205" i="25" s="1"/>
  <c r="BN197" i="25"/>
  <c r="BN189" i="25"/>
  <c r="BO189" i="25" s="1"/>
  <c r="BN181" i="25"/>
  <c r="BO181" i="25" s="1"/>
  <c r="BN173" i="25"/>
  <c r="BN165" i="25"/>
  <c r="BO165" i="25" s="1"/>
  <c r="BN157" i="25"/>
  <c r="BO157" i="25" s="1"/>
  <c r="BN149" i="25"/>
  <c r="BO149" i="25" s="1"/>
  <c r="BN141" i="25"/>
  <c r="BO141" i="25" s="1"/>
  <c r="BN133" i="25"/>
  <c r="BN125" i="25"/>
  <c r="BO125" i="25" s="1"/>
  <c r="BN117" i="25"/>
  <c r="BN105" i="25"/>
  <c r="BN108" i="25"/>
  <c r="BN90" i="25"/>
  <c r="BO90" i="25" s="1"/>
  <c r="BN89" i="25"/>
  <c r="BO89" i="25" s="1"/>
  <c r="BN68" i="25"/>
  <c r="BO68" i="25" s="1"/>
  <c r="BN7" i="25"/>
  <c r="BN10" i="25"/>
  <c r="BO10" i="25" s="1"/>
  <c r="BN26" i="25"/>
  <c r="BN77" i="25"/>
  <c r="BN46" i="25"/>
  <c r="BN103" i="25"/>
  <c r="BN67" i="25"/>
  <c r="BO67" i="25" s="1"/>
  <c r="BN96" i="25"/>
  <c r="BO96" i="25" s="1"/>
  <c r="BN24" i="25"/>
  <c r="BN452" i="25"/>
  <c r="BO452" i="25" s="1"/>
  <c r="BN444" i="25"/>
  <c r="BN436" i="25"/>
  <c r="BN428" i="25"/>
  <c r="BO428" i="25" s="1"/>
  <c r="BN420" i="25"/>
  <c r="BO420" i="25" s="1"/>
  <c r="BN412" i="25"/>
  <c r="BO412" i="25" s="1"/>
  <c r="BN404" i="25"/>
  <c r="BO404" i="25" s="1"/>
  <c r="BN396" i="25"/>
  <c r="BN388" i="25"/>
  <c r="BN380" i="25"/>
  <c r="BO380" i="25" s="1"/>
  <c r="BN372" i="25"/>
  <c r="BN364" i="25"/>
  <c r="BO364" i="25" s="1"/>
  <c r="BN356" i="25"/>
  <c r="BO356" i="25" s="1"/>
  <c r="BN348" i="25"/>
  <c r="BO348" i="25" s="1"/>
  <c r="BN340" i="25"/>
  <c r="BO340" i="25" s="1"/>
  <c r="BN332" i="25"/>
  <c r="BO332" i="25" s="1"/>
  <c r="BN324" i="25"/>
  <c r="BO324" i="25" s="1"/>
  <c r="BN316" i="25"/>
  <c r="BO316" i="25" s="1"/>
  <c r="BN308" i="25"/>
  <c r="BN300" i="25"/>
  <c r="BO300" i="25" s="1"/>
  <c r="BN292" i="25"/>
  <c r="BO292" i="25" s="1"/>
  <c r="BN284" i="25"/>
  <c r="BO284" i="25" s="1"/>
  <c r="BN276" i="25"/>
  <c r="BO276" i="25" s="1"/>
  <c r="BN268" i="25"/>
  <c r="BO268" i="25" s="1"/>
  <c r="BN260" i="25"/>
  <c r="BO260" i="25" s="1"/>
  <c r="BN252" i="25"/>
  <c r="BO252" i="25" s="1"/>
  <c r="BN244" i="25"/>
  <c r="BN236" i="25"/>
  <c r="BO236" i="25" s="1"/>
  <c r="BN228" i="25"/>
  <c r="BO228" i="25" s="1"/>
  <c r="BN220" i="25"/>
  <c r="BO220" i="25" s="1"/>
  <c r="BN212" i="25"/>
  <c r="BO212" i="25" s="1"/>
  <c r="BN204" i="25"/>
  <c r="BO204" i="25" s="1"/>
  <c r="BN196" i="25"/>
  <c r="BO196" i="25" s="1"/>
  <c r="BN188" i="25"/>
  <c r="BO188" i="25" s="1"/>
  <c r="BN180" i="25"/>
  <c r="BO180" i="25" s="1"/>
  <c r="BN172" i="25"/>
  <c r="BO172" i="25" s="1"/>
  <c r="BN164" i="25"/>
  <c r="BO164" i="25" s="1"/>
  <c r="BN156" i="25"/>
  <c r="BO156" i="25" s="1"/>
  <c r="BN148" i="25"/>
  <c r="BO148" i="25" s="1"/>
  <c r="BN140" i="25"/>
  <c r="BO140" i="25" s="1"/>
  <c r="BN132" i="25"/>
  <c r="BO132" i="25" s="1"/>
  <c r="BN124" i="25"/>
  <c r="BO124" i="25" s="1"/>
  <c r="BN116" i="25"/>
  <c r="BO116" i="25" s="1"/>
  <c r="BN76" i="25"/>
  <c r="BO76" i="25" s="1"/>
  <c r="BN66" i="25"/>
  <c r="BO66" i="25" s="1"/>
  <c r="BN55" i="25"/>
  <c r="BO55" i="25" s="1"/>
  <c r="BN50" i="25"/>
  <c r="BO50" i="25" s="1"/>
  <c r="BN38" i="25"/>
  <c r="BO38" i="25" s="1"/>
  <c r="BN25" i="25"/>
  <c r="BO25" i="25" s="1"/>
  <c r="BN49" i="25"/>
  <c r="BO49" i="25" s="1"/>
  <c r="BN29" i="25"/>
  <c r="BO29" i="25" s="1"/>
  <c r="BN4" i="25"/>
  <c r="BO4" i="25" s="1"/>
  <c r="BN101" i="25"/>
  <c r="BO101" i="25" s="1"/>
  <c r="BN111" i="25"/>
  <c r="BO111" i="25" s="1"/>
  <c r="BN59" i="25"/>
  <c r="BO59" i="25" s="1"/>
  <c r="BN88" i="25"/>
  <c r="BO88" i="25" s="1"/>
  <c r="BO71" i="25"/>
  <c r="BN3" i="25"/>
  <c r="BO3" i="25" s="1"/>
  <c r="BO448" i="25"/>
  <c r="BO440" i="25"/>
  <c r="BO432" i="25"/>
  <c r="BO424" i="25"/>
  <c r="BO416" i="25"/>
  <c r="BO408" i="25"/>
  <c r="BO400" i="25"/>
  <c r="BO392" i="25"/>
  <c r="BO384" i="25"/>
  <c r="BO376" i="25"/>
  <c r="BO368" i="25"/>
  <c r="BO360" i="25"/>
  <c r="BO352" i="25"/>
  <c r="BO344" i="25"/>
  <c r="BO336" i="25"/>
  <c r="BO328" i="25"/>
  <c r="BO320" i="25"/>
  <c r="BO312" i="25"/>
  <c r="BO304" i="25"/>
  <c r="BO296" i="25"/>
  <c r="BO287" i="25"/>
  <c r="BO251" i="25"/>
  <c r="BO241" i="25"/>
  <c r="BO232" i="25"/>
  <c r="BO223" i="25"/>
  <c r="BO209" i="25"/>
  <c r="BO197" i="25"/>
  <c r="BO184" i="25"/>
  <c r="BO159" i="25"/>
  <c r="BO145" i="25"/>
  <c r="BO133" i="25"/>
  <c r="BO120" i="25"/>
  <c r="BO17" i="25"/>
  <c r="BO103" i="25"/>
  <c r="BO84" i="25"/>
  <c r="BO447" i="25"/>
  <c r="BO439" i="25"/>
  <c r="BO431" i="25"/>
  <c r="BO423" i="25"/>
  <c r="BO415" i="25"/>
  <c r="BO407" i="25"/>
  <c r="BO399" i="25"/>
  <c r="BO391" i="25"/>
  <c r="BO383" i="25"/>
  <c r="BO375" i="25"/>
  <c r="BO367" i="25"/>
  <c r="BO359" i="25"/>
  <c r="BO351" i="25"/>
  <c r="BO343" i="25"/>
  <c r="BO335" i="25"/>
  <c r="BO327" i="25"/>
  <c r="BO319" i="25"/>
  <c r="BO311" i="25"/>
  <c r="BO303" i="25"/>
  <c r="BO295" i="25"/>
  <c r="BO286" i="25"/>
  <c r="BO259" i="25"/>
  <c r="BO249" i="25"/>
  <c r="BO240" i="25"/>
  <c r="BO231" i="25"/>
  <c r="BO208" i="25"/>
  <c r="BO183" i="25"/>
  <c r="BO169" i="25"/>
  <c r="BO144" i="25"/>
  <c r="BO51" i="25"/>
  <c r="BO41" i="25"/>
  <c r="BO11" i="25"/>
  <c r="BO62" i="25"/>
  <c r="BO12" i="25"/>
  <c r="BO44" i="25"/>
  <c r="BO95" i="25"/>
  <c r="BO110" i="25"/>
  <c r="BO112" i="25"/>
  <c r="BO83" i="25"/>
  <c r="BO82" i="25"/>
  <c r="BO18" i="25"/>
  <c r="BO114" i="25"/>
  <c r="BO122" i="25"/>
  <c r="BO130" i="25"/>
  <c r="BO138" i="25"/>
  <c r="BO146" i="25"/>
  <c r="BO154" i="25"/>
  <c r="BO162" i="25"/>
  <c r="BO170" i="25"/>
  <c r="BO178" i="25"/>
  <c r="BO186" i="25"/>
  <c r="BO194" i="25"/>
  <c r="BO202" i="25"/>
  <c r="BO210" i="25"/>
  <c r="BO218" i="25"/>
  <c r="BO226" i="25"/>
  <c r="BO234" i="25"/>
  <c r="BO242" i="25"/>
  <c r="BO250" i="25"/>
  <c r="BO258" i="25"/>
  <c r="BO266" i="25"/>
  <c r="BO274" i="25"/>
  <c r="BO282" i="25"/>
  <c r="BO290" i="25"/>
  <c r="BO6" i="25"/>
  <c r="BO70" i="25"/>
  <c r="BO5" i="25"/>
  <c r="BO61" i="25"/>
  <c r="BO69" i="25"/>
  <c r="BO60" i="25"/>
  <c r="BO56" i="25"/>
  <c r="BO43" i="25"/>
  <c r="BO42" i="25"/>
  <c r="BO34" i="25"/>
  <c r="BO35" i="25"/>
  <c r="BO74" i="25"/>
  <c r="BO115" i="25"/>
  <c r="BO123" i="25"/>
  <c r="BO131" i="25"/>
  <c r="BO139" i="25"/>
  <c r="BO147" i="25"/>
  <c r="BO155" i="25"/>
  <c r="BO163" i="25"/>
  <c r="BO171" i="25"/>
  <c r="BO179" i="25"/>
  <c r="BO187" i="25"/>
  <c r="BO195" i="25"/>
  <c r="BO203" i="25"/>
  <c r="BO211" i="25"/>
  <c r="BO219" i="25"/>
  <c r="BO7" i="25"/>
  <c r="BO14" i="25"/>
  <c r="BO78" i="25"/>
  <c r="BO13" i="25"/>
  <c r="BO85" i="25"/>
  <c r="BO92" i="25"/>
  <c r="BO77" i="25"/>
  <c r="BO15" i="25"/>
  <c r="BO22" i="25"/>
  <c r="BO86" i="25"/>
  <c r="BO28" i="25"/>
  <c r="BO98" i="25"/>
  <c r="BO93" i="25"/>
  <c r="BO107" i="25"/>
  <c r="BO33" i="25"/>
  <c r="BO32" i="25"/>
  <c r="BO91" i="25"/>
  <c r="BO30" i="25"/>
  <c r="BO21" i="25"/>
  <c r="BO100" i="25"/>
  <c r="BO53" i="25"/>
  <c r="BO108" i="25"/>
  <c r="BO52" i="25"/>
  <c r="BO48" i="25"/>
  <c r="BO58" i="25"/>
  <c r="BO26" i="25"/>
  <c r="BO8" i="25"/>
  <c r="BO126" i="25"/>
  <c r="BO134" i="25"/>
  <c r="BO158" i="25"/>
  <c r="BO166" i="25"/>
  <c r="BO174" i="25"/>
  <c r="BO190" i="25"/>
  <c r="BO198" i="25"/>
  <c r="BO206" i="25"/>
  <c r="BO222" i="25"/>
  <c r="BO31" i="25"/>
  <c r="BO36" i="25"/>
  <c r="BO20" i="25"/>
  <c r="BO63" i="25"/>
  <c r="BO106" i="25"/>
  <c r="BO94" i="25"/>
  <c r="BO47" i="25"/>
  <c r="BO54" i="25"/>
  <c r="BO79" i="25"/>
  <c r="BO27" i="25"/>
  <c r="BO9" i="25"/>
  <c r="BO57" i="25"/>
  <c r="BO446" i="25"/>
  <c r="BO430" i="25"/>
  <c r="BO422" i="25"/>
  <c r="BO414" i="25"/>
  <c r="BO406" i="25"/>
  <c r="BO398" i="25"/>
  <c r="BO390" i="25"/>
  <c r="BO382" i="25"/>
  <c r="BO366" i="25"/>
  <c r="BO358" i="25"/>
  <c r="BO350" i="25"/>
  <c r="BO342" i="25"/>
  <c r="BO334" i="25"/>
  <c r="BO326" i="25"/>
  <c r="BO318" i="25"/>
  <c r="BO302" i="25"/>
  <c r="BO294" i="25"/>
  <c r="BO267" i="25"/>
  <c r="BO257" i="25"/>
  <c r="BO248" i="25"/>
  <c r="BO239" i="25"/>
  <c r="BO230" i="25"/>
  <c r="BO207" i="25"/>
  <c r="BO193" i="25"/>
  <c r="BO168" i="25"/>
  <c r="BO143" i="25"/>
  <c r="BO129" i="25"/>
  <c r="BO117" i="25"/>
  <c r="BO24" i="25"/>
  <c r="BO97" i="25"/>
  <c r="BO437" i="25"/>
  <c r="BO429" i="25"/>
  <c r="BO421" i="25"/>
  <c r="BO397" i="25"/>
  <c r="BO389" i="25"/>
  <c r="BO373" i="25"/>
  <c r="BO365" i="25"/>
  <c r="BO357" i="25"/>
  <c r="BO325" i="25"/>
  <c r="BO309" i="25"/>
  <c r="BO301" i="25"/>
  <c r="BO293" i="25"/>
  <c r="BO275" i="25"/>
  <c r="BO265" i="25"/>
  <c r="BO256" i="25"/>
  <c r="BO247" i="25"/>
  <c r="BO238" i="25"/>
  <c r="BO229" i="25"/>
  <c r="BO217" i="25"/>
  <c r="BO192" i="25"/>
  <c r="BO167" i="25"/>
  <c r="BO153" i="25"/>
  <c r="BO128" i="25"/>
  <c r="BO80" i="25"/>
  <c r="BO99" i="25"/>
  <c r="BO46" i="25"/>
  <c r="BO444" i="25"/>
  <c r="BO436" i="25"/>
  <c r="BO396" i="25"/>
  <c r="BO388" i="25"/>
  <c r="BO372" i="25"/>
  <c r="BO308" i="25"/>
  <c r="BO283" i="25"/>
  <c r="BO273" i="25"/>
  <c r="BO264" i="25"/>
  <c r="BO255" i="25"/>
  <c r="BO246" i="25"/>
  <c r="BO237" i="25"/>
  <c r="BO216" i="25"/>
  <c r="BO191" i="25"/>
  <c r="BO177" i="25"/>
  <c r="BO152" i="25"/>
  <c r="BO127" i="25"/>
  <c r="BO113" i="25"/>
  <c r="BO64" i="25"/>
  <c r="BO105" i="25"/>
  <c r="BO39" i="25"/>
  <c r="BO451" i="25"/>
  <c r="BO443" i="25"/>
  <c r="BO435" i="25"/>
  <c r="BO427" i="25"/>
  <c r="BO419" i="25"/>
  <c r="BO411" i="25"/>
  <c r="BO403" i="25"/>
  <c r="BO395" i="25"/>
  <c r="BO387" i="25"/>
  <c r="BO379" i="25"/>
  <c r="BO371" i="25"/>
  <c r="BO363" i="25"/>
  <c r="BO355" i="25"/>
  <c r="BO347" i="25"/>
  <c r="BO339" i="25"/>
  <c r="BO331" i="25"/>
  <c r="BO323" i="25"/>
  <c r="BO315" i="25"/>
  <c r="BO307" i="25"/>
  <c r="BO299" i="25"/>
  <c r="BO291" i="25"/>
  <c r="BO281" i="25"/>
  <c r="BO272" i="25"/>
  <c r="BO263" i="25"/>
  <c r="BO254" i="25"/>
  <c r="BO245" i="25"/>
  <c r="BO227" i="25"/>
  <c r="BO215" i="25"/>
  <c r="BO201" i="25"/>
  <c r="BO176" i="25"/>
  <c r="BO151" i="25"/>
  <c r="BO137" i="25"/>
  <c r="BO40" i="25"/>
  <c r="BO19" i="25"/>
  <c r="BO65" i="25"/>
  <c r="BO73" i="25"/>
  <c r="BO450" i="25"/>
  <c r="BO442" i="25"/>
  <c r="BO434" i="25"/>
  <c r="BO426" i="25"/>
  <c r="BO418" i="25"/>
  <c r="BO410" i="25"/>
  <c r="BO402" i="25"/>
  <c r="BO394" i="25"/>
  <c r="BO386" i="25"/>
  <c r="BO378" i="25"/>
  <c r="BO370" i="25"/>
  <c r="BO362" i="25"/>
  <c r="BO354" i="25"/>
  <c r="BO346" i="25"/>
  <c r="BO338" i="25"/>
  <c r="BO330" i="25"/>
  <c r="BO322" i="25"/>
  <c r="BO314" i="25"/>
  <c r="BO306" i="25"/>
  <c r="BO298" i="25"/>
  <c r="BO289" i="25"/>
  <c r="BO280" i="25"/>
  <c r="BO271" i="25"/>
  <c r="BO262" i="25"/>
  <c r="BO244" i="25"/>
  <c r="BO235" i="25"/>
  <c r="BO225" i="25"/>
  <c r="BO200" i="25"/>
  <c r="BO175" i="25"/>
  <c r="BO161" i="25"/>
  <c r="BO136" i="25"/>
  <c r="BO102" i="25"/>
  <c r="BO16" i="25"/>
  <c r="BO37" i="25"/>
  <c r="BO449" i="25"/>
  <c r="BO441" i="25"/>
  <c r="BO433" i="25"/>
  <c r="BO425" i="25"/>
  <c r="BO417" i="25"/>
  <c r="BO409" i="25"/>
  <c r="BO401" i="25"/>
  <c r="BO393" i="25"/>
  <c r="BO385" i="25"/>
  <c r="BO377" i="25"/>
  <c r="BO369" i="25"/>
  <c r="BO361" i="25"/>
  <c r="BO353" i="25"/>
  <c r="BO345" i="25"/>
  <c r="BO337" i="25"/>
  <c r="BO329" i="25"/>
  <c r="BO321" i="25"/>
  <c r="BO313" i="25"/>
  <c r="BO305" i="25"/>
  <c r="BO297" i="25"/>
  <c r="BO288" i="25"/>
  <c r="BO279" i="25"/>
  <c r="BO270" i="25"/>
  <c r="BO261" i="25"/>
  <c r="BO243" i="25"/>
  <c r="BO233" i="25"/>
  <c r="BO224" i="25"/>
  <c r="BO199" i="25"/>
  <c r="BO185" i="25"/>
  <c r="BO173" i="25"/>
  <c r="BO160" i="25"/>
  <c r="BO135" i="25"/>
  <c r="BO121" i="25"/>
  <c r="BO72" i="25"/>
  <c r="BO81" i="25"/>
  <c r="BO45" i="25"/>
  <c r="BF7" i="25" l="1"/>
  <c r="BF8" i="25" s="1"/>
  <c r="BF9" i="25" s="1"/>
  <c r="BF18" i="25" s="1"/>
  <c r="BF16" i="25" l="1"/>
  <c r="BF15" i="25"/>
  <c r="BF10" i="25" s="1"/>
  <c r="BE21" i="25" s="1"/>
  <c r="BF17" i="25"/>
</calcChain>
</file>

<file path=xl/sharedStrings.xml><?xml version="1.0" encoding="utf-8"?>
<sst xmlns="http://schemas.openxmlformats.org/spreadsheetml/2006/main" count="2693" uniqueCount="198">
  <si>
    <t>Count</t>
  </si>
  <si>
    <t>normsinv</t>
  </si>
  <si>
    <t>norm,0,1</t>
  </si>
  <si>
    <t>Mean</t>
  </si>
  <si>
    <t>StDEV</t>
  </si>
  <si>
    <t>Porosity</t>
  </si>
  <si>
    <t>Theory Por</t>
  </si>
  <si>
    <t>Frequency</t>
  </si>
  <si>
    <t>Freq/Num</t>
  </si>
  <si>
    <t>CumFreq</t>
  </si>
  <si>
    <t>Prob</t>
  </si>
  <si>
    <t>Normsinv</t>
  </si>
  <si>
    <t>P-Value</t>
  </si>
  <si>
    <t>por%</t>
  </si>
  <si>
    <t>Quartiles</t>
  </si>
  <si>
    <t>P10 P90</t>
  </si>
  <si>
    <t>X normsinv</t>
  </si>
  <si>
    <t>X Prob Label</t>
  </si>
  <si>
    <t>Y anchor</t>
  </si>
  <si>
    <t>Slope</t>
  </si>
  <si>
    <t>Intercept</t>
  </si>
  <si>
    <t>Facies 1</t>
  </si>
  <si>
    <t>Facies 2</t>
  </si>
  <si>
    <t>Facies 3</t>
  </si>
  <si>
    <t>Facies 4</t>
  </si>
  <si>
    <t>Facies 5</t>
  </si>
  <si>
    <t>Facies 6</t>
  </si>
  <si>
    <t>Box Spaceing</t>
  </si>
  <si>
    <t>X left corner</t>
  </si>
  <si>
    <t>X</t>
  </si>
  <si>
    <t>Y</t>
  </si>
  <si>
    <t>X left notch</t>
  </si>
  <si>
    <t>Q3</t>
  </si>
  <si>
    <t>X center</t>
  </si>
  <si>
    <t>Nup</t>
  </si>
  <si>
    <t>X right notch</t>
  </si>
  <si>
    <t>Med</t>
  </si>
  <si>
    <t>X right corner</t>
  </si>
  <si>
    <t>Means</t>
  </si>
  <si>
    <t xml:space="preserve">Q3 </t>
  </si>
  <si>
    <t xml:space="preserve">Median </t>
  </si>
  <si>
    <t>Q1</t>
  </si>
  <si>
    <t>Inter Quartile Range</t>
  </si>
  <si>
    <t>Upper Adjacent Value</t>
  </si>
  <si>
    <t>Lower Adjacent Value</t>
  </si>
  <si>
    <t>Notch upper Y</t>
  </si>
  <si>
    <t>Nlow</t>
  </si>
  <si>
    <t>Notch lower Y</t>
  </si>
  <si>
    <t>Number of Obs</t>
  </si>
  <si>
    <t>Max Y</t>
  </si>
  <si>
    <t>Min Y</t>
  </si>
  <si>
    <t>St Dev</t>
  </si>
  <si>
    <t>UpAdj</t>
  </si>
  <si>
    <t>LowAdj</t>
  </si>
  <si>
    <t>Outlier 1</t>
  </si>
  <si>
    <t>Outlier 2</t>
  </si>
  <si>
    <t>NormCumDist</t>
  </si>
  <si>
    <t>NormBellDist</t>
  </si>
  <si>
    <t>ProbDensity</t>
  </si>
  <si>
    <t>Quartile 1</t>
  </si>
  <si>
    <t>Quartile 3</t>
  </si>
  <si>
    <t>Median</t>
  </si>
  <si>
    <t xml:space="preserve">Facies 5  </t>
  </si>
  <si>
    <t>X_Scale_Min</t>
  </si>
  <si>
    <t>X_Scale_Max</t>
  </si>
  <si>
    <t>Min_X</t>
  </si>
  <si>
    <t>Max_X</t>
  </si>
  <si>
    <t>Facies 6 Porosity Distribution</t>
  </si>
  <si>
    <t>Offset</t>
  </si>
  <si>
    <t>X anchor</t>
  </si>
  <si>
    <t>Outliers</t>
  </si>
  <si>
    <t>Labels</t>
  </si>
  <si>
    <t>Height</t>
  </si>
  <si>
    <t>Height cm</t>
  </si>
  <si>
    <t>i</t>
  </si>
  <si>
    <t>Sorted</t>
  </si>
  <si>
    <t>F(Xi)</t>
  </si>
  <si>
    <t>1-F(Xi)</t>
  </si>
  <si>
    <t>1-F(Xn-i+1)</t>
  </si>
  <si>
    <t>S</t>
  </si>
  <si>
    <t>Average</t>
  </si>
  <si>
    <t>Sigma</t>
  </si>
  <si>
    <t>N</t>
  </si>
  <si>
    <t>AD</t>
  </si>
  <si>
    <t>AD*</t>
  </si>
  <si>
    <t>p Value</t>
  </si>
  <si>
    <t>p Value  Calculations</t>
  </si>
  <si>
    <t>p</t>
  </si>
  <si>
    <t>If p &lt; 0.05, Reject Normal Distribution</t>
  </si>
  <si>
    <t>Anderson Darling Test</t>
  </si>
  <si>
    <t>If p &lt; 0.05, Reject Normal Distribution Hypothesis</t>
  </si>
  <si>
    <t>Outlier 3</t>
  </si>
  <si>
    <t>Outlier 4</t>
  </si>
  <si>
    <t>Outlier 5</t>
  </si>
  <si>
    <t>Variable 4</t>
  </si>
  <si>
    <t xml:space="preserve">Variable 5  </t>
  </si>
  <si>
    <t>Variable 6</t>
  </si>
  <si>
    <t>Bin Width</t>
  </si>
  <si>
    <t>Normal Distribution for a Mean of G3 and SD of H3</t>
  </si>
  <si>
    <t>https://www.spcforexcel.com/knowledge/basic-statistics/anderson-darling-test-for-normality</t>
  </si>
  <si>
    <t>Major Unit</t>
  </si>
  <si>
    <t>Bin Range</t>
  </si>
  <si>
    <t>A Count</t>
  </si>
  <si>
    <t>O Count</t>
  </si>
  <si>
    <t>AD Statistic</t>
  </si>
  <si>
    <t xml:space="preserve">* corrected </t>
  </si>
  <si>
    <t xml:space="preserve">Std. Dev. </t>
  </si>
  <si>
    <t>Facies</t>
  </si>
  <si>
    <t>All Por</t>
  </si>
  <si>
    <t>Hi Out</t>
  </si>
  <si>
    <t>Mode</t>
  </si>
  <si>
    <t>Kurtosis</t>
  </si>
  <si>
    <t>from NormInv</t>
  </si>
  <si>
    <t>Standard Error</t>
  </si>
  <si>
    <t>Standard Deviation</t>
  </si>
  <si>
    <t>Sampe Variance</t>
  </si>
  <si>
    <t>Skewness</t>
  </si>
  <si>
    <t xml:space="preserve">Range </t>
  </si>
  <si>
    <t>Minimum</t>
  </si>
  <si>
    <t>Maximum</t>
  </si>
  <si>
    <t>Sum</t>
  </si>
  <si>
    <t>(i)/(n+1)</t>
  </si>
  <si>
    <t>Forearm Length</t>
  </si>
  <si>
    <t>0  to 1%</t>
  </si>
  <si>
    <t>Bin Top</t>
  </si>
  <si>
    <t>Coefficient of Variation</t>
  </si>
  <si>
    <t>More</t>
  </si>
  <si>
    <t>1.1% to 2%</t>
  </si>
  <si>
    <t>2.1% to 3%</t>
  </si>
  <si>
    <t>3.1% to 4%</t>
  </si>
  <si>
    <t>4.1% to 5%</t>
  </si>
  <si>
    <t>5.1% to 6%</t>
  </si>
  <si>
    <t>6.1% to 7%</t>
  </si>
  <si>
    <t>7.1% to 8%</t>
  </si>
  <si>
    <t>8.1% to 9%</t>
  </si>
  <si>
    <t>9.1% to 10%</t>
  </si>
  <si>
    <t>10.1% to 11%</t>
  </si>
  <si>
    <t>11.1% to 12%</t>
  </si>
  <si>
    <t>12.1% to 13%</t>
  </si>
  <si>
    <t>13.1% to 14%</t>
  </si>
  <si>
    <t>14.1% to 15%</t>
  </si>
  <si>
    <t>15.1% to 16%</t>
  </si>
  <si>
    <t>16.1% to 17%</t>
  </si>
  <si>
    <t>17.1% to 18%</t>
  </si>
  <si>
    <t>18.1% to 19%</t>
  </si>
  <si>
    <t>19.1% to 20%</t>
  </si>
  <si>
    <t>20.1% to 21%</t>
  </si>
  <si>
    <t>21.1% to 22%</t>
  </si>
  <si>
    <t>22.1% to 23%</t>
  </si>
  <si>
    <t>23.1% to 24%</t>
  </si>
  <si>
    <t>24.1% to 25%</t>
  </si>
  <si>
    <t>25.1% to 26%</t>
  </si>
  <si>
    <t>26.1% to 27%</t>
  </si>
  <si>
    <t>27.1% to 28%</t>
  </si>
  <si>
    <t>28.1% to 29%</t>
  </si>
  <si>
    <t>29.1% to 30%</t>
  </si>
  <si>
    <t>30.1% to 31%</t>
  </si>
  <si>
    <t>31.1% to 32%</t>
  </si>
  <si>
    <t>32.1% to 33%</t>
  </si>
  <si>
    <t>34.1% to 35%</t>
  </si>
  <si>
    <t>33.1% to 34%</t>
  </si>
  <si>
    <t>35.1% to 36%</t>
  </si>
  <si>
    <t>36.1% to 37%</t>
  </si>
  <si>
    <t>37.1% to 38%</t>
  </si>
  <si>
    <t>38.1% to 39%</t>
  </si>
  <si>
    <t>39.1% to 40%</t>
  </si>
  <si>
    <t>95% CI +/-</t>
  </si>
  <si>
    <t>Mean 95% CI</t>
  </si>
  <si>
    <t>Y axis Prob Label</t>
  </si>
  <si>
    <t>Y normsinv</t>
  </si>
  <si>
    <t>All Facies Types Porosity</t>
  </si>
  <si>
    <t>Q</t>
  </si>
  <si>
    <t>Sample</t>
  </si>
  <si>
    <t xml:space="preserve">Count </t>
  </si>
  <si>
    <t>Percentile</t>
  </si>
  <si>
    <t>Z Score</t>
  </si>
  <si>
    <t>Slope (m)</t>
  </si>
  <si>
    <t>Intercept (b)</t>
  </si>
  <si>
    <t>Cumulative</t>
  </si>
  <si>
    <t>Facies Pie Chart</t>
  </si>
  <si>
    <t>Facies Type</t>
  </si>
  <si>
    <t>95% CI</t>
  </si>
  <si>
    <t>Length cm</t>
  </si>
  <si>
    <t>Forearm</t>
  </si>
  <si>
    <t>Theory Length</t>
  </si>
  <si>
    <t>Length in cm</t>
  </si>
  <si>
    <t>Length in</t>
  </si>
  <si>
    <t>Centimeters</t>
  </si>
  <si>
    <t>cm</t>
  </si>
  <si>
    <t>30 Adult Heights</t>
  </si>
  <si>
    <t>Adult Forearm cm</t>
  </si>
  <si>
    <t xml:space="preserve">Adult Height </t>
  </si>
  <si>
    <t>Height in cm</t>
  </si>
  <si>
    <t>Adult</t>
  </si>
  <si>
    <t>Boy</t>
  </si>
  <si>
    <t xml:space="preserve">Boy Height </t>
  </si>
  <si>
    <t>Boy Heights</t>
  </si>
  <si>
    <t>Manually Enter Outliers in This Table: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</si>
</sst>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%"/>
    <numFmt numFmtId="166" formatCode="0.0000"/>
    <numFmt numFmtId="167" formatCode="0.000"/>
    <numFmt numFmtId="168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2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2" fillId="0" borderId="0" xfId="0" applyFont="1"/>
    <xf numFmtId="0" fontId="0" fillId="0" borderId="1" xfId="0" applyBorder="1"/>
    <xf numFmtId="2" fontId="0" fillId="0" borderId="0" xfId="1" applyNumberFormat="1" applyFont="1"/>
    <xf numFmtId="166" fontId="0" fillId="0" borderId="0" xfId="1" applyNumberFormat="1" applyFont="1"/>
    <xf numFmtId="165" fontId="0" fillId="2" borderId="2" xfId="1" applyNumberFormat="1" applyFont="1" applyFill="1" applyBorder="1"/>
    <xf numFmtId="0" fontId="0" fillId="0" borderId="3" xfId="0" applyBorder="1"/>
    <xf numFmtId="0" fontId="3" fillId="0" borderId="4" xfId="0" applyFont="1" applyBorder="1" applyAlignment="1">
      <alignment horizontal="center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/>
    <xf numFmtId="2" fontId="0" fillId="0" borderId="0" xfId="0" applyNumberFormat="1"/>
    <xf numFmtId="165" fontId="0" fillId="5" borderId="0" xfId="1" applyNumberFormat="1" applyFont="1" applyFill="1"/>
    <xf numFmtId="9" fontId="0" fillId="0" borderId="0" xfId="0" applyNumberFormat="1"/>
    <xf numFmtId="2" fontId="0" fillId="0" borderId="0" xfId="0" applyNumberFormat="1" applyAlignment="1">
      <alignment wrapText="1"/>
    </xf>
    <xf numFmtId="0" fontId="0" fillId="2" borderId="2" xfId="0" applyFill="1" applyBorder="1"/>
    <xf numFmtId="49" fontId="0" fillId="0" borderId="0" xfId="0" applyNumberFormat="1"/>
    <xf numFmtId="0" fontId="0" fillId="3" borderId="2" xfId="0" applyFill="1" applyBorder="1"/>
    <xf numFmtId="167" fontId="0" fillId="3" borderId="2" xfId="0" applyNumberFormat="1" applyFill="1" applyBorder="1"/>
    <xf numFmtId="167" fontId="0" fillId="0" borderId="0" xfId="0" applyNumberFormat="1"/>
    <xf numFmtId="165" fontId="0" fillId="5" borderId="2" xfId="1" applyNumberFormat="1" applyFont="1" applyFill="1" applyBorder="1"/>
    <xf numFmtId="0" fontId="0" fillId="0" borderId="2" xfId="0" applyBorder="1"/>
    <xf numFmtId="168" fontId="0" fillId="0" borderId="0" xfId="0" applyNumberFormat="1"/>
    <xf numFmtId="2" fontId="0" fillId="2" borderId="2" xfId="1" applyNumberFormat="1" applyFont="1" applyFill="1" applyBorder="1"/>
    <xf numFmtId="168" fontId="0" fillId="0" borderId="0" xfId="1" applyNumberFormat="1" applyFont="1"/>
    <xf numFmtId="0" fontId="0" fillId="2" borderId="5" xfId="0" applyFill="1" applyBorder="1"/>
    <xf numFmtId="0" fontId="0" fillId="0" borderId="0" xfId="1" applyNumberFormat="1" applyFont="1"/>
    <xf numFmtId="10" fontId="0" fillId="0" borderId="0" xfId="1" applyNumberFormat="1" applyFont="1"/>
    <xf numFmtId="165" fontId="0" fillId="2" borderId="0" xfId="1" applyNumberFormat="1" applyFont="1" applyFill="1"/>
    <xf numFmtId="9" fontId="0" fillId="0" borderId="0" xfId="1" applyFont="1"/>
    <xf numFmtId="0" fontId="4" fillId="0" borderId="0" xfId="0" applyFont="1"/>
    <xf numFmtId="0" fontId="0" fillId="2" borderId="0" xfId="0" applyFill="1"/>
    <xf numFmtId="2" fontId="0" fillId="5" borderId="2" xfId="1" applyNumberFormat="1" applyFont="1" applyFill="1" applyBorder="1"/>
    <xf numFmtId="2" fontId="0" fillId="3" borderId="2" xfId="0" applyNumberFormat="1" applyFill="1" applyBorder="1"/>
    <xf numFmtId="168" fontId="0" fillId="2" borderId="2" xfId="1" applyNumberFormat="1" applyFont="1" applyFill="1" applyBorder="1"/>
    <xf numFmtId="0" fontId="0" fillId="2" borderId="2" xfId="0" applyFill="1" applyBorder="1" applyAlignment="1">
      <alignment horizontal="center"/>
    </xf>
    <xf numFmtId="0" fontId="0" fillId="9" borderId="0" xfId="0" applyFill="1"/>
    <xf numFmtId="1" fontId="0" fillId="0" borderId="0" xfId="0" applyNumberFormat="1"/>
    <xf numFmtId="2" fontId="0" fillId="2" borderId="0" xfId="0" applyNumberFormat="1" applyFill="1"/>
    <xf numFmtId="9" fontId="0" fillId="2" borderId="2" xfId="1" applyFont="1" applyFill="1" applyBorder="1"/>
    <xf numFmtId="9" fontId="0" fillId="2" borderId="2" xfId="1" applyFont="1" applyFill="1" applyBorder="1" applyAlignment="1">
      <alignment horizontal="center"/>
    </xf>
    <xf numFmtId="0" fontId="5" fillId="0" borderId="0" xfId="0" applyFont="1"/>
    <xf numFmtId="165" fontId="0" fillId="0" borderId="2" xfId="0" applyNumberFormat="1" applyBorder="1"/>
    <xf numFmtId="0" fontId="5" fillId="2" borderId="0" xfId="0" applyFont="1" applyFill="1"/>
    <xf numFmtId="165" fontId="5" fillId="0" borderId="0" xfId="1" applyNumberFormat="1" applyFont="1"/>
    <xf numFmtId="1" fontId="5" fillId="0" borderId="0" xfId="0" applyNumberFormat="1" applyFont="1"/>
    <xf numFmtId="2" fontId="5" fillId="0" borderId="0" xfId="0" applyNumberFormat="1" applyFont="1"/>
    <xf numFmtId="167" fontId="5" fillId="0" borderId="0" xfId="0" applyNumberFormat="1" applyFont="1"/>
    <xf numFmtId="2" fontId="5" fillId="2" borderId="0" xfId="0" applyNumberFormat="1" applyFont="1" applyFill="1"/>
    <xf numFmtId="164" fontId="5" fillId="0" borderId="0" xfId="0" applyNumberFormat="1" applyFont="1"/>
    <xf numFmtId="9" fontId="7" fillId="0" borderId="0" xfId="0" applyNumberFormat="1" applyFont="1"/>
    <xf numFmtId="9" fontId="8" fillId="0" borderId="0" xfId="1" applyFont="1"/>
    <xf numFmtId="9" fontId="8" fillId="0" borderId="0" xfId="0" applyNumberFormat="1" applyFont="1"/>
    <xf numFmtId="165" fontId="0" fillId="10" borderId="2" xfId="1" applyNumberFormat="1" applyFont="1" applyFill="1" applyBorder="1"/>
    <xf numFmtId="165" fontId="0" fillId="0" borderId="0" xfId="1" applyNumberFormat="1" applyFont="1" applyFill="1" applyBorder="1"/>
    <xf numFmtId="0" fontId="0" fillId="0" borderId="0" xfId="0" applyFill="1" applyBorder="1"/>
    <xf numFmtId="166" fontId="0" fillId="0" borderId="0" xfId="0" applyNumberFormat="1" applyFill="1" applyBorder="1"/>
    <xf numFmtId="2" fontId="0" fillId="0" borderId="0" xfId="1" applyNumberFormat="1" applyFont="1" applyFill="1" applyBorder="1"/>
    <xf numFmtId="166" fontId="0" fillId="0" borderId="0" xfId="1" applyNumberFormat="1" applyFont="1" applyFill="1" applyBorder="1"/>
    <xf numFmtId="2" fontId="0" fillId="0" borderId="0" xfId="0" applyNumberFormat="1" applyFill="1" applyBorder="1"/>
    <xf numFmtId="0" fontId="0" fillId="0" borderId="0" xfId="0" applyFill="1"/>
    <xf numFmtId="165" fontId="0" fillId="0" borderId="0" xfId="1" applyNumberFormat="1" applyFont="1" applyFill="1"/>
    <xf numFmtId="168" fontId="2" fillId="0" borderId="0" xfId="1" applyNumberFormat="1" applyFont="1" applyAlignment="1">
      <alignment wrapText="1"/>
    </xf>
    <xf numFmtId="168" fontId="0" fillId="10" borderId="2" xfId="1" applyNumberFormat="1" applyFont="1" applyFill="1" applyBorder="1"/>
    <xf numFmtId="10" fontId="0" fillId="0" borderId="0" xfId="1" quotePrefix="1" applyNumberFormat="1" applyFont="1"/>
    <xf numFmtId="9" fontId="0" fillId="0" borderId="0" xfId="1" quotePrefix="1" applyFont="1"/>
    <xf numFmtId="165" fontId="0" fillId="0" borderId="0" xfId="1" applyNumberFormat="1" applyFont="1" applyBorder="1"/>
    <xf numFmtId="0" fontId="0" fillId="11" borderId="0" xfId="0" applyFill="1"/>
    <xf numFmtId="165" fontId="0" fillId="12" borderId="2" xfId="1" applyNumberFormat="1" applyFont="1" applyFill="1" applyBorder="1"/>
    <xf numFmtId="0" fontId="6" fillId="3" borderId="2" xfId="0" applyFont="1" applyFill="1" applyBorder="1"/>
    <xf numFmtId="165" fontId="6" fillId="3" borderId="2" xfId="1" applyNumberFormat="1" applyFont="1" applyFill="1" applyBorder="1"/>
    <xf numFmtId="0" fontId="6" fillId="7" borderId="2" xfId="0" applyFont="1" applyFill="1" applyBorder="1"/>
    <xf numFmtId="10" fontId="6" fillId="3" borderId="2" xfId="1" applyNumberFormat="1" applyFont="1" applyFill="1" applyBorder="1"/>
    <xf numFmtId="10" fontId="6" fillId="7" borderId="2" xfId="1" applyNumberFormat="1" applyFont="1" applyFill="1" applyBorder="1"/>
    <xf numFmtId="2" fontId="6" fillId="3" borderId="2" xfId="1" applyNumberFormat="1" applyFont="1" applyFill="1" applyBorder="1"/>
    <xf numFmtId="165" fontId="6" fillId="7" borderId="2" xfId="1" applyNumberFormat="1" applyFont="1" applyFill="1" applyBorder="1"/>
    <xf numFmtId="165" fontId="6" fillId="7" borderId="2" xfId="0" applyNumberFormat="1" applyFont="1" applyFill="1" applyBorder="1"/>
    <xf numFmtId="2" fontId="6" fillId="7" borderId="2" xfId="1" applyNumberFormat="1" applyFont="1" applyFill="1" applyBorder="1"/>
    <xf numFmtId="1" fontId="6" fillId="2" borderId="2" xfId="1" applyNumberFormat="1" applyFont="1" applyFill="1" applyBorder="1"/>
    <xf numFmtId="10" fontId="0" fillId="0" borderId="0" xfId="1" applyNumberFormat="1" applyFont="1" applyFill="1" applyBorder="1"/>
    <xf numFmtId="10" fontId="0" fillId="0" borderId="0" xfId="0" applyNumberFormat="1"/>
    <xf numFmtId="165" fontId="0" fillId="2" borderId="0" xfId="1" applyNumberFormat="1" applyFont="1" applyFill="1" applyBorder="1"/>
    <xf numFmtId="0" fontId="0" fillId="0" borderId="0" xfId="0" applyBorder="1"/>
    <xf numFmtId="0" fontId="0" fillId="8" borderId="2" xfId="0" applyFill="1" applyBorder="1"/>
    <xf numFmtId="165" fontId="0" fillId="8" borderId="2" xfId="1" applyNumberFormat="1" applyFont="1" applyFill="1" applyBorder="1"/>
    <xf numFmtId="0" fontId="0" fillId="4" borderId="2" xfId="0" applyFill="1" applyBorder="1"/>
    <xf numFmtId="165" fontId="0" fillId="4" borderId="2" xfId="1" applyNumberFormat="1" applyFont="1" applyFill="1" applyBorder="1"/>
    <xf numFmtId="0" fontId="0" fillId="5" borderId="2" xfId="0" applyFill="1" applyBorder="1"/>
    <xf numFmtId="0" fontId="0" fillId="6" borderId="2" xfId="0" applyFill="1" applyBorder="1"/>
    <xf numFmtId="165" fontId="0" fillId="6" borderId="2" xfId="1" applyNumberFormat="1" applyFont="1" applyFill="1" applyBorder="1"/>
    <xf numFmtId="0" fontId="0" fillId="11" borderId="2" xfId="0" applyFill="1" applyBorder="1"/>
    <xf numFmtId="165" fontId="0" fillId="11" borderId="2" xfId="1" applyNumberFormat="1" applyFont="1" applyFill="1" applyBorder="1"/>
    <xf numFmtId="0" fontId="0" fillId="13" borderId="2" xfId="0" applyFill="1" applyBorder="1"/>
    <xf numFmtId="165" fontId="0" fillId="13" borderId="2" xfId="1" applyNumberFormat="1" applyFont="1" applyFill="1" applyBorder="1"/>
    <xf numFmtId="165" fontId="0" fillId="0" borderId="8" xfId="1" applyNumberFormat="1" applyFont="1" applyBorder="1"/>
    <xf numFmtId="165" fontId="0" fillId="0" borderId="6" xfId="1" applyNumberFormat="1" applyFont="1" applyBorder="1"/>
    <xf numFmtId="0" fontId="0" fillId="0" borderId="8" xfId="0" applyBorder="1"/>
    <xf numFmtId="0" fontId="0" fillId="0" borderId="6" xfId="0" applyBorder="1"/>
    <xf numFmtId="165" fontId="0" fillId="0" borderId="9" xfId="1" applyNumberFormat="1" applyFont="1" applyBorder="1"/>
    <xf numFmtId="0" fontId="0" fillId="0" borderId="10" xfId="0" applyBorder="1"/>
    <xf numFmtId="0" fontId="0" fillId="5" borderId="0" xfId="0" applyFill="1"/>
    <xf numFmtId="167" fontId="0" fillId="5" borderId="0" xfId="0" applyNumberFormat="1" applyFill="1"/>
    <xf numFmtId="165" fontId="0" fillId="5" borderId="0" xfId="0" applyNumberFormat="1" applyFill="1"/>
    <xf numFmtId="2" fontId="0" fillId="5" borderId="0" xfId="0" applyNumberFormat="1" applyFill="1" applyAlignment="1">
      <alignment wrapText="1"/>
    </xf>
    <xf numFmtId="9" fontId="0" fillId="5" borderId="0" xfId="0" applyNumberFormat="1" applyFill="1"/>
    <xf numFmtId="0" fontId="2" fillId="5" borderId="0" xfId="0" applyFont="1" applyFill="1"/>
    <xf numFmtId="0" fontId="0" fillId="5" borderId="8" xfId="0" applyFill="1" applyBorder="1"/>
    <xf numFmtId="0" fontId="0" fillId="5" borderId="7" xfId="0" applyFill="1" applyBorder="1"/>
    <xf numFmtId="0" fontId="0" fillId="5" borderId="11" xfId="0" applyFill="1" applyBorder="1"/>
    <xf numFmtId="165" fontId="0" fillId="5" borderId="2" xfId="0" applyNumberFormat="1" applyFill="1" applyBorder="1"/>
    <xf numFmtId="2" fontId="0" fillId="0" borderId="8" xfId="1" applyNumberFormat="1" applyFont="1" applyBorder="1"/>
    <xf numFmtId="2" fontId="0" fillId="0" borderId="6" xfId="1" applyNumberFormat="1" applyFont="1" applyBorder="1"/>
    <xf numFmtId="2" fontId="0" fillId="12" borderId="2" xfId="1" applyNumberFormat="1" applyFont="1" applyFill="1" applyBorder="1"/>
    <xf numFmtId="2" fontId="0" fillId="0" borderId="0" xfId="1" applyNumberFormat="1" applyFont="1" applyBorder="1"/>
    <xf numFmtId="2" fontId="0" fillId="0" borderId="2" xfId="0" applyNumberFormat="1" applyBorder="1"/>
    <xf numFmtId="2" fontId="6" fillId="7" borderId="2" xfId="0" applyNumberFormat="1" applyFont="1" applyFill="1" applyBorder="1"/>
    <xf numFmtId="2" fontId="0" fillId="5" borderId="0" xfId="0" applyNumberFormat="1" applyFill="1"/>
    <xf numFmtId="2" fontId="0" fillId="5" borderId="2" xfId="0" applyNumberFormat="1" applyFill="1" applyBorder="1"/>
    <xf numFmtId="2" fontId="0" fillId="2" borderId="2" xfId="0" applyNumberFormat="1" applyFill="1" applyBorder="1"/>
    <xf numFmtId="2" fontId="0" fillId="5" borderId="0" xfId="1" applyNumberFormat="1" applyFont="1" applyFill="1"/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  <color rgb="FF0066FF"/>
      <color rgb="FFFF99CC"/>
      <color rgb="FF00FF00"/>
      <color rgb="FFFF9999"/>
      <color rgb="FFFFFF99"/>
      <color rgb="FFFFCCCC"/>
      <color rgb="FFFFFF00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1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n=46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{5CCF948C-8DF0-485C-86FB-89D6739DC839}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0F7-4602-A482-97A9E3B643A7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{857D7977-2638-41E0-A989-1AC404796E42}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0F7-4602-A482-97A9E3B643A7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{404B03EB-3B16-49F5-B59D-3B75F33C388B}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0F7-4602-A482-97A9E3B643A7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{364C5D4B-5CD5-453D-8A82-67117EB639AB}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0F7-4602-A482-97A9E3B643A7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{371EB58D-56AE-4D7E-8FC3-791CD35BB5A5}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0F7-4602-A482-97A9E3B643A7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{B493C865-D2FB-490D-A159-9EE1EF3C0760}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E0F7-4602-A482-97A9E3B643A7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{FB5499F5-23A8-4EAF-A5E8-3209CE5F6F45}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0F7-4602-A482-97A9E3B643A7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{B614C1E0-F42A-46E5-BF1F-5D481124B6E9}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0F7-4602-A482-97A9E3B643A7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{7D60EBFD-02BF-4AB4-AC33-CC250D95DA7E}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0F7-4602-A482-97A9E3B643A7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{47D3623B-CE7F-44A7-9E60-B7B54DBEBF58}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0F7-4602-A482-97A9E3B643A7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{19F7FC37-4D8C-403F-9E41-54CC72661599}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0F7-4602-A482-97A9E3B643A7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{B430E48D-050C-44F3-B808-F0C5D66F35FC}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0F7-4602-A482-97A9E3B643A7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{0E72F542-22A5-4CA2-BCC3-AE921AFDBC9B}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0F7-4602-A482-97A9E3B643A7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{2877ED7D-1EE8-43FC-8C42-E59B02B3FDCF}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0F7-4602-A482-97A9E3B643A7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{6C967170-170C-47AC-B529-A24B1FACB4A5}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0F7-4602-A482-97A9E3B643A7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{F62199C6-9694-42EC-A324-D2DE6B0C528B}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0F7-4602-A482-97A9E3B643A7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{2077D1DD-71B4-4CE5-B601-8577B488A17C}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0F7-4602-A482-97A9E3B643A7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{34B9BCC8-ED4A-4FB7-AC31-34F471C561B6}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0F7-4602-A482-97A9E3B643A7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{DD49CA81-FBD6-4AC2-A81A-8B7DD97C6C4B}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0F7-4602-A482-97A9E3B643A7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{04354321-5A61-4292-9F1C-15868113D568}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0F7-4602-A482-97A9E3B643A7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{BBBB3C3D-BD2B-4ECF-9191-E685700F0A20}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0F7-4602-A482-97A9E3B643A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Facies_1_Porosity!$AV$24:$AV$44</c:f>
              <c:numCache>
                <c:formatCode>General</c:formatCode>
                <c:ptCount val="21"/>
                <c:pt idx="0">
                  <c:v>5.7000000000000002E-2</c:v>
                </c:pt>
                <c:pt idx="1">
                  <c:v>4.8250064521406087E-2</c:v>
                </c:pt>
                <c:pt idx="2">
                  <c:v>4.1999999999999996E-2</c:v>
                </c:pt>
                <c:pt idx="3">
                  <c:v>4.1999999999999996E-2</c:v>
                </c:pt>
                <c:pt idx="4">
                  <c:v>4.8250064521406087E-2</c:v>
                </c:pt>
                <c:pt idx="5">
                  <c:v>5.7000000000000002E-2</c:v>
                </c:pt>
                <c:pt idx="6">
                  <c:v>5.7000000000000002E-2</c:v>
                </c:pt>
                <c:pt idx="8">
                  <c:v>4.1999999999999996E-2</c:v>
                </c:pt>
                <c:pt idx="9">
                  <c:v>4.1999999999999996E-2</c:v>
                </c:pt>
                <c:pt idx="10">
                  <c:v>3.5749935478593904E-2</c:v>
                </c:pt>
                <c:pt idx="11">
                  <c:v>0.03</c:v>
                </c:pt>
                <c:pt idx="12">
                  <c:v>0.03</c:v>
                </c:pt>
                <c:pt idx="13">
                  <c:v>3.5749935478593904E-2</c:v>
                </c:pt>
                <c:pt idx="14">
                  <c:v>4.1999999999999996E-2</c:v>
                </c:pt>
                <c:pt idx="16">
                  <c:v>5.7000000000000002E-2</c:v>
                </c:pt>
                <c:pt idx="17">
                  <c:v>9.7500000000000003E-2</c:v>
                </c:pt>
                <c:pt idx="19">
                  <c:v>0.03</c:v>
                </c:pt>
                <c:pt idx="20" formatCode="0.000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0F7-4602-A482-97A9E3B643A7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Facies_1_Porosity!$AU$46:$AU$47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Facies_1_Porosity!$AV$46:$AV$47</c:f>
              <c:numCache>
                <c:formatCode>General</c:formatCode>
                <c:ptCount val="2"/>
                <c:pt idx="0">
                  <c:v>0.1</c:v>
                </c:pt>
                <c:pt idx="1">
                  <c:v>0.10299999999999999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0F7-4602-A482-97A9E3B643A7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Facies_1_Porosity!$AO$48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plus>
            <c:minus>
              <c:numRef>
                <c:f>Facies_1_Porosity!$AO$48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Facies_1_Porosity!$AN$47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Facies_1_Porosity!$AO$47</c:f>
              <c:numCache>
                <c:formatCode>0.0%</c:formatCode>
                <c:ptCount val="1"/>
                <c:pt idx="0">
                  <c:v>4.2695652173913051E-2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0-4986-9465-5C977A5BD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0.1400000000000000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1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90242504007808277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1304759-B0AD-4D51-8431-91096C11F2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D55-4EDC-8812-7C0D9FD264B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2A94DF-5B01-4586-A7CE-CAFA52D6D9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D55-4EDC-8812-7C0D9FD264B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4DDB65F-6A40-4C31-9D94-25C72F50EF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D55-4EDC-8812-7C0D9FD264B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FBF78F3-7D3E-460B-93C0-336E49736A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D55-4EDC-8812-7C0D9FD264B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F0E54D5-B80E-4CBB-99BA-BFE6539205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D55-4EDC-8812-7C0D9FD26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Facies_1_Porosity!$AM$91:$AM$95</c:f>
              <c:numCache>
                <c:formatCode>General</c:formatCode>
                <c:ptCount val="5"/>
                <c:pt idx="0">
                  <c:v>1.1061020411861709E-2</c:v>
                </c:pt>
                <c:pt idx="1">
                  <c:v>2.6046119335440255E-2</c:v>
                </c:pt>
                <c:pt idx="2">
                  <c:v>4.2695652173913051E-2</c:v>
                </c:pt>
                <c:pt idx="3">
                  <c:v>5.9345185012385851E-2</c:v>
                </c:pt>
                <c:pt idx="4">
                  <c:v>7.4330283935964386E-2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Facies_1_Porosity!$AO$91:$AO$95</c15:f>
                <c15:dlblRangeCache>
                  <c:ptCount val="5"/>
                  <c:pt idx="0">
                    <c:v>1.1%</c:v>
                  </c:pt>
                  <c:pt idx="1">
                    <c:v>2.6%</c:v>
                  </c:pt>
                  <c:pt idx="2">
                    <c:v>4.3%</c:v>
                  </c:pt>
                  <c:pt idx="3">
                    <c:v>5.9%</c:v>
                  </c:pt>
                  <c:pt idx="4">
                    <c:v>7.4%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8D55-4EDC-8812-7C0D9FD264B2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{6ADED646-2E87-44D3-8F1C-69617F0B8E8F}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D55-4EDC-8812-7C0D9FD264B2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{07DA2F3E-AB2D-4F1B-9956-6064065955FF}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D55-4EDC-8812-7C0D9FD264B2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{9D66C8B7-5F3E-4EA6-BCEE-B19371D20FBD}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D55-4EDC-8812-7C0D9FD264B2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{D7AD9ECE-9F2E-43F4-96D4-03E9FEBA8760}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D55-4EDC-8812-7C0D9FD264B2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{829EDF63-ED01-4CD2-AC09-CE94ECAAB0CE}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D55-4EDC-8812-7C0D9FD264B2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{8E5170AF-0067-4D19-995A-760F063D1D60}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D55-4EDC-8812-7C0D9FD264B2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{77984BD0-F242-4CF8-971D-906298447D0E}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D55-4EDC-8812-7C0D9FD264B2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{7F0ECF78-9301-4D37-BDFA-901821316CC7}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D55-4EDC-8812-7C0D9FD264B2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{3B2D601F-01B2-45EA-9D21-A319A5464BBF}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D55-4EDC-8812-7C0D9FD264B2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{807201A9-73CC-4167-927B-E4E36B4A725E}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D55-4EDC-8812-7C0D9FD264B2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{9A2D248F-4100-43AC-8BF8-BC5C3EE0B3C9}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D55-4EDC-8812-7C0D9FD264B2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{77737F0A-F369-43FB-9980-737A2280818D}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D55-4EDC-8812-7C0D9FD264B2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{3757AAE1-E945-48D6-9C36-3EEAA6E31A8F}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D55-4EDC-8812-7C0D9FD264B2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{29EFD890-1ACB-4CCF-8DF6-3F8795FED214}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D55-4EDC-8812-7C0D9FD264B2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{E2DAE2BC-8A20-4063-A872-DD413102DB89}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D55-4EDC-8812-7C0D9FD264B2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{5B2CD2CA-678E-4489-B38E-63DF8D0BDAD2}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D55-4EDC-8812-7C0D9FD264B2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{FA030EF3-1F62-47DB-B520-17371E52BCB7}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D55-4EDC-8812-7C0D9FD26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Facies_1_Porosity!$BC$2:$BC$18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D55-4EDC-8812-7C0D9FD264B2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D55-4EDC-8812-7C0D9FD264B2}"/>
            </c:ext>
          </c:extLst>
        </c:ser>
        <c:ser>
          <c:idx val="3"/>
          <c:order val="3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Facies_1_Porosity!$AP$40:$AP$44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D55-4EDC-8812-7C0D9FD264B2}"/>
            </c:ext>
          </c:extLst>
        </c:ser>
        <c:ser>
          <c:idx val="4"/>
          <c:order val="4"/>
          <c:tx>
            <c:v>Data Points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916310557519434"/>
                  <c:y val="-0.2925554436739239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Facies_1_Porosity!$D$3:$D$48</c:f>
              <c:numCache>
                <c:formatCode>0.00</c:formatCode>
                <c:ptCount val="46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</c:numCache>
            </c:numRef>
          </c:xVal>
          <c:yVal>
            <c:numRef>
              <c:f>Facies_1_Porosity!$A$3:$A$48</c:f>
              <c:numCache>
                <c:formatCode>0.0%</c:formatCode>
                <c:ptCount val="46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D55-4EDC-8812-7C0D9FD26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02848"/>
        <c:axId val="117117312"/>
      </c:scatterChart>
      <c:valAx>
        <c:axId val="117102848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117312"/>
        <c:crossesAt val="2000000"/>
        <c:crossBetween val="midCat"/>
      </c:valAx>
      <c:valAx>
        <c:axId val="117117312"/>
        <c:scaling>
          <c:orientation val="minMax"/>
          <c:max val="0.1400000000000000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2.2832657281476182E-3"/>
              <c:y val="0.3592778534856663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02848"/>
        <c:crossesAt val="-3.3"/>
        <c:crossBetween val="midCat"/>
        <c:majorUnit val="1.0000000000000002E-2"/>
        <c:minorUnit val="1.0000000000000002E-2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8407460929137226"/>
          <c:h val="0.2570150376029024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057298593937802E-2"/>
          <c:y val="3.9907375708471221E-2"/>
          <c:w val="0.88471788148350439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{C0348B36-3E8E-4E08-908E-8A60E56BF0CA}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B9DF-47C1-BF3E-459381EFE5B3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{30E1CB97-52AB-4A0F-B8C8-C99C40B078FD}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B9DF-47C1-BF3E-459381EFE5B3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{980F0259-26AB-4EBB-9CBE-4D585EED2776}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B9DF-47C1-BF3E-459381EFE5B3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{AF5BF2F5-441B-4946-B84D-2E957C44577C}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B9DF-47C1-BF3E-459381EFE5B3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{0EC519AB-5874-4479-908E-776CF5176A87}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B9DF-47C1-BF3E-459381EFE5B3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{85C3B51C-7AF2-471A-94EC-BD42A34A67FE}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B9DF-47C1-BF3E-459381EFE5B3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{CB159B1E-CC45-4D2F-B15D-B67DE6844D7F}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B9DF-47C1-BF3E-459381EFE5B3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{20733A5F-C0AD-4834-9042-28AE0205E130}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B9DF-47C1-BF3E-459381EFE5B3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{E3B77372-5A44-457E-B600-25FBCFCEDADE}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B9DF-47C1-BF3E-459381EFE5B3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{16DC1AB3-62B7-42AB-BF58-C5C2242EDB79}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B9DF-47C1-BF3E-459381EFE5B3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{A5A7C828-8B3C-4779-958E-AF4D61428AE9}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B9DF-47C1-BF3E-459381EFE5B3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{2BB60640-0203-46D9-B94A-4EEC75912488}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B9DF-47C1-BF3E-459381EFE5B3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{79617921-81BB-4070-A969-D984E1B7143A}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B9DF-47C1-BF3E-459381EFE5B3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{06892A65-E7A3-44C6-A3F4-C2B25C7A8778}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B9DF-47C1-BF3E-459381EFE5B3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{A24D0948-195C-4D79-ACD7-FDC8CD160F8B}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B9DF-47C1-BF3E-459381EFE5B3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{550AEF36-1F2C-4037-B27E-118DAF1F6C31}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B9DF-47C1-BF3E-459381EFE5B3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{E311D05E-0BF8-4D96-BDE4-39277720B994}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B9DF-47C1-BF3E-459381EFE5B3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{B8CD5827-D19C-4B3A-A68B-29276A5F0680}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B9DF-47C1-BF3E-459381EFE5B3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{0EDBE2F7-7493-4C55-91DC-1E0192F66822}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B9DF-47C1-BF3E-459381EFE5B3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{29FCCC57-FF99-489E-BF28-E04ACEFFC242}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B9DF-47C1-BF3E-459381EFE5B3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{E60EEAD8-585C-46B0-9929-D1D0786D4933}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B9DF-47C1-BF3E-459381EFE5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Facies_1_Porosity!$AV$24:$AV$44</c:f>
              <c:numCache>
                <c:formatCode>General</c:formatCode>
                <c:ptCount val="21"/>
                <c:pt idx="0">
                  <c:v>5.7000000000000002E-2</c:v>
                </c:pt>
                <c:pt idx="1">
                  <c:v>4.8250064521406087E-2</c:v>
                </c:pt>
                <c:pt idx="2">
                  <c:v>4.1999999999999996E-2</c:v>
                </c:pt>
                <c:pt idx="3">
                  <c:v>4.1999999999999996E-2</c:v>
                </c:pt>
                <c:pt idx="4">
                  <c:v>4.8250064521406087E-2</c:v>
                </c:pt>
                <c:pt idx="5">
                  <c:v>5.7000000000000002E-2</c:v>
                </c:pt>
                <c:pt idx="6">
                  <c:v>5.7000000000000002E-2</c:v>
                </c:pt>
                <c:pt idx="8">
                  <c:v>4.1999999999999996E-2</c:v>
                </c:pt>
                <c:pt idx="9">
                  <c:v>4.1999999999999996E-2</c:v>
                </c:pt>
                <c:pt idx="10">
                  <c:v>3.5749935478593904E-2</c:v>
                </c:pt>
                <c:pt idx="11">
                  <c:v>0.03</c:v>
                </c:pt>
                <c:pt idx="12">
                  <c:v>0.03</c:v>
                </c:pt>
                <c:pt idx="13">
                  <c:v>3.5749935478593904E-2</c:v>
                </c:pt>
                <c:pt idx="14">
                  <c:v>4.1999999999999996E-2</c:v>
                </c:pt>
                <c:pt idx="16">
                  <c:v>5.7000000000000002E-2</c:v>
                </c:pt>
                <c:pt idx="17">
                  <c:v>9.7500000000000003E-2</c:v>
                </c:pt>
                <c:pt idx="19">
                  <c:v>0.03</c:v>
                </c:pt>
                <c:pt idx="20" formatCode="0.000">
                  <c:v>3.0000000000000001E-3</c:v>
                </c:pt>
              </c:numCache>
            </c:numRef>
          </c:xVal>
          <c:yVal>
            <c:numRef>
              <c:f>Facies_1_Porosity!$AU$24:$AU$44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9DF-47C1-BF3E-459381EFE5B3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Facies_1_Porosity!$AV$46:$AV$47</c:f>
              <c:numCache>
                <c:formatCode>General</c:formatCode>
                <c:ptCount val="2"/>
                <c:pt idx="0">
                  <c:v>0.1</c:v>
                </c:pt>
                <c:pt idx="1">
                  <c:v>0.10299999999999999</c:v>
                </c:pt>
              </c:numCache>
            </c:numRef>
          </c:xVal>
          <c:yVal>
            <c:numRef>
              <c:f>Facies_1_Porosity!$AU$46:$AU$47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9DF-47C1-BF3E-459381EFE5B3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Facies_1_Porosity!$AL$81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plus>
            <c:minus>
              <c:numRef>
                <c:f>Facies_1_Porosity!$AL$81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Facies_1_Porosity!$AL$61</c:f>
              <c:numCache>
                <c:formatCode>0.0%</c:formatCode>
                <c:ptCount val="1"/>
                <c:pt idx="0">
                  <c:v>4.2695652173913051E-2</c:v>
                </c:pt>
              </c:numCache>
            </c:numRef>
          </c:xVal>
          <c:yVal>
            <c:numRef>
              <c:f>Facies_1_Porosity!$AV$5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7B-43A7-824E-C2C371ED5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1568"/>
        <c:axId val="112236416"/>
      </c:scatterChart>
      <c:valAx>
        <c:axId val="112221568"/>
        <c:scaling>
          <c:orientation val="minMax"/>
          <c:max val="0.1400000000000000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2236416"/>
        <c:crosses val="autoZero"/>
        <c:crossBetween val="midCat"/>
        <c:majorUnit val="1.0000000000000002E-2"/>
      </c:valAx>
      <c:valAx>
        <c:axId val="112236416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12221568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545574068434816"/>
          <c:y val="0.28838297386739703"/>
          <c:w val="7.9060396099690372E-2"/>
          <c:h val="0.24762733462664993"/>
        </c:manualLayout>
      </c:layout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1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8394659964228943E-2"/>
          <c:y val="0.10724791596310054"/>
          <c:w val="0.87936370670429187"/>
          <c:h val="0.78593846411753354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63875F1-1539-420E-8DED-AD2990B112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B8DD-48F3-93EE-366C967046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47AF54-3EE8-418E-B459-76BFD62108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8DD-48F3-93EE-366C967046D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C6F210D-418A-496A-9273-9C15F0163F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8DD-48F3-93EE-366C967046D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4B729AD-8885-41D4-A377-06A99287ED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8DD-48F3-93EE-366C967046D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286ED8A-3690-4B99-9D27-5A6ECA247A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8DD-48F3-93EE-366C967046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Facies_1_Porosity!$AM$53:$AM$57</c:f>
              <c:numCache>
                <c:formatCode>General</c:formatCode>
                <c:ptCount val="5"/>
                <c:pt idx="0">
                  <c:v>9.9276425528224393E-3</c:v>
                </c:pt>
                <c:pt idx="1">
                  <c:v>2.5449614466206756E-2</c:v>
                </c:pt>
                <c:pt idx="2">
                  <c:v>4.2695652173913051E-2</c:v>
                </c:pt>
                <c:pt idx="3">
                  <c:v>5.9941689881619346E-2</c:v>
                </c:pt>
                <c:pt idx="4">
                  <c:v>7.5463661795003661E-2</c:v>
                </c:pt>
              </c:numCache>
            </c:numRef>
          </c:xVal>
          <c:yVal>
            <c:numRef>
              <c:f>Facies_1_Porosity!$AL$53:$AL$57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Facies_1_Porosity!$AO$53:$AO$57</c15:f>
                <c15:dlblRangeCache>
                  <c:ptCount val="5"/>
                  <c:pt idx="0">
                    <c:v>1.0%</c:v>
                  </c:pt>
                  <c:pt idx="1">
                    <c:v>2.5%</c:v>
                  </c:pt>
                  <c:pt idx="2">
                    <c:v>4.3%</c:v>
                  </c:pt>
                  <c:pt idx="3">
                    <c:v>6.0%</c:v>
                  </c:pt>
                  <c:pt idx="4">
                    <c:v>7.5%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8DD-48F3-93EE-366C967046D5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{CB0E6004-DE5B-4E70-BC21-A4415932F62A}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B8DD-48F3-93EE-366C967046D5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{5C03B0D9-CF84-4519-9785-5AF7389C72E0}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B8DD-48F3-93EE-366C967046D5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{DB281327-FA90-42B1-99A1-46966634FE13}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B8DD-48F3-93EE-366C967046D5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{AB613623-6D45-43B6-AC0E-7E5767DD4646}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B8DD-48F3-93EE-366C967046D5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{78E6861F-B945-40D7-9C99-65DD3F955F56}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B8DD-48F3-93EE-366C967046D5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{C889FA9C-9B2A-4BCC-8528-9D6FBC239794}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B8DD-48F3-93EE-366C967046D5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{B761A98E-3408-4F90-BF3B-5A8DFA21E4A3}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B8DD-48F3-93EE-366C967046D5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{934D0434-FD99-4E47-80C3-75AC8D47B9FF}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B8DD-48F3-93EE-366C967046D5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{F0CDEFD7-653A-4883-A6CF-45E826E5390D}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B8DD-48F3-93EE-366C967046D5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{178DA68F-A11A-4A8D-B241-1532C5B112C5}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B8DD-48F3-93EE-366C967046D5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{229E81DA-5DE1-4936-B868-56924083D080}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B8DD-48F3-93EE-366C967046D5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{B99049A2-B8F8-4F71-9790-93204E845F63}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B8DD-48F3-93EE-366C967046D5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{657E23E1-DFA8-42BD-899B-812D50E0F6A1}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B8DD-48F3-93EE-366C967046D5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{9156520A-5D99-472A-B366-24F1BDFB93E3}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B8DD-48F3-93EE-366C967046D5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{97D07A79-47F2-4A35-B3B9-23718BC49610}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B8DD-48F3-93EE-366C967046D5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{29259AF8-DA25-4575-931C-43FAD984926B}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B8DD-48F3-93EE-366C967046D5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{786202DA-7D6C-41EF-8106-60D35E6C6724}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B8DD-48F3-93EE-366C967046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Facies_1_Porosity!$BB$2:$BB$18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Facies_1_Porosity!$BA$2:$BA$18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B8DD-48F3-93EE-366C967046D5}"/>
            </c:ext>
          </c:extLst>
        </c:ser>
        <c:ser>
          <c:idx val="8"/>
          <c:order val="2"/>
          <c:tx>
            <c:v>Porosity %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21774485527077597"/>
                  <c:y val="6.2534434186806931E-2"/>
                </c:manualLayout>
              </c:layout>
              <c:numFmt formatCode="#,##0.000" sourceLinked="0"/>
              <c:spPr>
                <a:solidFill>
                  <a:schemeClr val="bg1"/>
                </a:solidFill>
              </c:spPr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Facies_1_Porosity!$A$3:$A$902</c:f>
              <c:numCache>
                <c:formatCode>0.0%</c:formatCode>
                <c:ptCount val="900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xVal>
          <c:yVal>
            <c:numRef>
              <c:f>Facies_1_Porosity!$D$3:$D$902</c:f>
              <c:numCache>
                <c:formatCode>0.00</c:formatCode>
                <c:ptCount val="900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8DD-48F3-93EE-366C967046D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8DD-48F3-93EE-366C967046D5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Facies_1_Porosity!$AO$40:$AO$44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8DD-48F3-93EE-366C96704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44384"/>
        <c:axId val="112567040"/>
      </c:scatterChart>
      <c:valAx>
        <c:axId val="112544384"/>
        <c:scaling>
          <c:orientation val="minMax"/>
          <c:max val="0.14000000000000001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567040"/>
        <c:crossesAt val="-3.3"/>
        <c:crossBetween val="midCat"/>
        <c:majorUnit val="1.0000000000000002E-2"/>
        <c:minorUnit val="1.0000000000000002E-2"/>
      </c:valAx>
      <c:valAx>
        <c:axId val="11256704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3.2244735063223068E-3"/>
              <c:y val="0.312768466018497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4438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015905790502012"/>
          <c:y val="0.1400524530432157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1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0912077705123089E-2"/>
          <c:y val="7.6404408661294276E-2"/>
          <c:w val="0.86979206175817625"/>
          <c:h val="0.80331673411026794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Facies_1_Porosity!$A$3:$A$90</c:f>
              <c:numCache>
                <c:formatCode>0.0%</c:formatCode>
                <c:ptCount val="88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xVal>
          <c:yVal>
            <c:numRef>
              <c:f>Facies_1_Porosity!$E$3:$E$90</c:f>
              <c:numCache>
                <c:formatCode>0.0000</c:formatCode>
                <c:ptCount val="88"/>
                <c:pt idx="0">
                  <c:v>2.1276595744680875E-2</c:v>
                </c:pt>
                <c:pt idx="1">
                  <c:v>4.255319148936175E-2</c:v>
                </c:pt>
                <c:pt idx="2">
                  <c:v>6.3829787234042548E-2</c:v>
                </c:pt>
                <c:pt idx="3">
                  <c:v>8.5106382978723319E-2</c:v>
                </c:pt>
                <c:pt idx="4">
                  <c:v>0.10638297872340433</c:v>
                </c:pt>
                <c:pt idx="5">
                  <c:v>0.12765957446808507</c:v>
                </c:pt>
                <c:pt idx="6">
                  <c:v>0.14893617021276601</c:v>
                </c:pt>
                <c:pt idx="7">
                  <c:v>0.17021276595744711</c:v>
                </c:pt>
                <c:pt idx="8">
                  <c:v>0.1914893617021278</c:v>
                </c:pt>
                <c:pt idx="9">
                  <c:v>0.21276595744680837</c:v>
                </c:pt>
                <c:pt idx="10">
                  <c:v>0.23404255319148923</c:v>
                </c:pt>
                <c:pt idx="11">
                  <c:v>0.25531914893617025</c:v>
                </c:pt>
                <c:pt idx="12">
                  <c:v>0.27659574468085096</c:v>
                </c:pt>
                <c:pt idx="13">
                  <c:v>0.2978723404255319</c:v>
                </c:pt>
                <c:pt idx="14">
                  <c:v>0.31914893617021273</c:v>
                </c:pt>
                <c:pt idx="15">
                  <c:v>0.34042553191489355</c:v>
                </c:pt>
                <c:pt idx="16">
                  <c:v>0.36170212765957444</c:v>
                </c:pt>
                <c:pt idx="17">
                  <c:v>0.38297872340425532</c:v>
                </c:pt>
                <c:pt idx="18">
                  <c:v>0.40425531914893609</c:v>
                </c:pt>
                <c:pt idx="19">
                  <c:v>0.42553191489361702</c:v>
                </c:pt>
                <c:pt idx="20">
                  <c:v>0.44680851063829785</c:v>
                </c:pt>
                <c:pt idx="21">
                  <c:v>0.46808510638297873</c:v>
                </c:pt>
                <c:pt idx="22">
                  <c:v>0.48936170212765956</c:v>
                </c:pt>
                <c:pt idx="23">
                  <c:v>0.51063829787234039</c:v>
                </c:pt>
                <c:pt idx="24">
                  <c:v>0.53191489361702127</c:v>
                </c:pt>
                <c:pt idx="25">
                  <c:v>0.55319148936170215</c:v>
                </c:pt>
                <c:pt idx="26">
                  <c:v>0.57446808510638303</c:v>
                </c:pt>
                <c:pt idx="27">
                  <c:v>0.5957446808510638</c:v>
                </c:pt>
                <c:pt idx="28">
                  <c:v>0.61702127659574468</c:v>
                </c:pt>
                <c:pt idx="29">
                  <c:v>0.63829787234042556</c:v>
                </c:pt>
                <c:pt idx="30">
                  <c:v>0.65957446808510634</c:v>
                </c:pt>
                <c:pt idx="31">
                  <c:v>0.68085106382978733</c:v>
                </c:pt>
                <c:pt idx="32">
                  <c:v>0.7021276595744681</c:v>
                </c:pt>
                <c:pt idx="33">
                  <c:v>0.72340425531914909</c:v>
                </c:pt>
                <c:pt idx="34">
                  <c:v>0.74468085106382975</c:v>
                </c:pt>
                <c:pt idx="35">
                  <c:v>0.76595744680851074</c:v>
                </c:pt>
                <c:pt idx="36">
                  <c:v>0.78723404255319163</c:v>
                </c:pt>
                <c:pt idx="37">
                  <c:v>0.80851063829787251</c:v>
                </c:pt>
                <c:pt idx="38">
                  <c:v>0.82978723404255295</c:v>
                </c:pt>
                <c:pt idx="39">
                  <c:v>0.85106382978723394</c:v>
                </c:pt>
                <c:pt idx="40">
                  <c:v>0.87234042553191493</c:v>
                </c:pt>
                <c:pt idx="41">
                  <c:v>0.89361702127659559</c:v>
                </c:pt>
                <c:pt idx="42">
                  <c:v>0.91489361702127669</c:v>
                </c:pt>
                <c:pt idx="43">
                  <c:v>0.93617021276595758</c:v>
                </c:pt>
                <c:pt idx="44">
                  <c:v>0.95744680851063835</c:v>
                </c:pt>
                <c:pt idx="45">
                  <c:v>0.97872340425531912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54-46BD-88AF-5AB731A545A3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Facies_1_Porosity!$L$3:$L$103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Facies_1_Porosity!$I$3:$I$103</c:f>
              <c:numCache>
                <c:formatCode>General</c:formatCode>
                <c:ptCount val="101"/>
                <c:pt idx="0">
                  <c:v>3.5126626764247562E-2</c:v>
                </c:pt>
                <c:pt idx="1">
                  <c:v>5.4990689690933417E-2</c:v>
                </c:pt>
                <c:pt idx="2">
                  <c:v>8.2830812194897172E-2</c:v>
                </c:pt>
                <c:pt idx="3">
                  <c:v>0.12014107927290885</c:v>
                </c:pt>
                <c:pt idx="4">
                  <c:v>0.16795340015674015</c:v>
                </c:pt>
                <c:pt idx="5">
                  <c:v>0.226540989120842</c:v>
                </c:pt>
                <c:pt idx="6">
                  <c:v>0.29518866299608904</c:v>
                </c:pt>
                <c:pt idx="7">
                  <c:v>0.37210179145819255</c:v>
                </c:pt>
                <c:pt idx="8">
                  <c:v>0.45450224768597686</c:v>
                </c:pt>
                <c:pt idx="9">
                  <c:v>0.5389160118936388</c:v>
                </c:pt>
                <c:pt idx="10">
                  <c:v>0.62160571576034274</c:v>
                </c:pt>
                <c:pt idx="11">
                  <c:v>0.69905976345125675</c:v>
                </c:pt>
                <c:pt idx="12">
                  <c:v>0.76843289374013957</c:v>
                </c:pt>
                <c:pt idx="13">
                  <c:v>0.82784745833698015</c:v>
                </c:pt>
                <c:pt idx="14">
                  <c:v>0.87650486410335693</c:v>
                </c:pt>
                <c:pt idx="15">
                  <c:v>0.91460787720875458</c:v>
                </c:pt>
                <c:pt idx="16">
                  <c:v>0.94313933411271589</c:v>
                </c:pt>
                <c:pt idx="17">
                  <c:v>0.96356812869232356</c:v>
                </c:pt>
                <c:pt idx="18">
                  <c:v>0.97755483931935605</c:v>
                </c:pt>
                <c:pt idx="19">
                  <c:v>0.98671161069109081</c:v>
                </c:pt>
                <c:pt idx="20">
                  <c:v>0.99244383197339858</c:v>
                </c:pt>
                <c:pt idx="21">
                  <c:v>0.99587511994663525</c:v>
                </c:pt>
                <c:pt idx="22">
                  <c:v>0.99783913525374679</c:v>
                </c:pt>
                <c:pt idx="23">
                  <c:v>0.99891407932599496</c:v>
                </c:pt>
                <c:pt idx="24">
                  <c:v>0.9994766537425217</c:v>
                </c:pt>
                <c:pt idx="25">
                  <c:v>0.99975818524008453</c:v>
                </c:pt>
                <c:pt idx="26">
                  <c:v>0.99989290356882887</c:v>
                </c:pt>
                <c:pt idx="27">
                  <c:v>0.99995454586882371</c:v>
                </c:pt>
                <c:pt idx="28">
                  <c:v>0.99998151600818286</c:v>
                </c:pt>
                <c:pt idx="29">
                  <c:v>0.999992799395518</c:v>
                </c:pt>
                <c:pt idx="30">
                  <c:v>0.99999731324927266</c:v>
                </c:pt>
                <c:pt idx="31">
                  <c:v>0.99999903990944283</c:v>
                </c:pt>
                <c:pt idx="32">
                  <c:v>0.99999967147343916</c:v>
                </c:pt>
                <c:pt idx="33">
                  <c:v>0.99999989236476328</c:v>
                </c:pt>
                <c:pt idx="34">
                  <c:v>0.99999996623856302</c:v>
                </c:pt>
                <c:pt idx="35">
                  <c:v>0.99999998986250538</c:v>
                </c:pt>
                <c:pt idx="36">
                  <c:v>0.99999999708627907</c:v>
                </c:pt>
                <c:pt idx="37">
                  <c:v>0.99999999919843197</c:v>
                </c:pt>
                <c:pt idx="38">
                  <c:v>0.99999999978895349</c:v>
                </c:pt>
                <c:pt idx="39">
                  <c:v>0.99999999994682176</c:v>
                </c:pt>
                <c:pt idx="40">
                  <c:v>0.99999999998717715</c:v>
                </c:pt>
                <c:pt idx="41">
                  <c:v>0.99999999999704126</c:v>
                </c:pt>
                <c:pt idx="42">
                  <c:v>0.99999999999934674</c:v>
                </c:pt>
                <c:pt idx="43">
                  <c:v>0.999999999999862</c:v>
                </c:pt>
                <c:pt idx="44">
                  <c:v>0.99999999999997213</c:v>
                </c:pt>
                <c:pt idx="45">
                  <c:v>0.99999999999999456</c:v>
                </c:pt>
                <c:pt idx="46">
                  <c:v>0.999999999999999</c:v>
                </c:pt>
                <c:pt idx="47">
                  <c:v>0.99999999999999978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54-46BD-88AF-5AB731A545A3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Facies_1_Porosity!$AQ$53:$AQ$57</c:f>
              <c:numCache>
                <c:formatCode>0.0%</c:formatCode>
                <c:ptCount val="5"/>
                <c:pt idx="0">
                  <c:v>1.2470023639126516E-2</c:v>
                </c:pt>
                <c:pt idx="1">
                  <c:v>2.6787687806295701E-2</c:v>
                </c:pt>
                <c:pt idx="2">
                  <c:v>4.2695652173913051E-2</c:v>
                </c:pt>
                <c:pt idx="3">
                  <c:v>5.8603616541530401E-2</c:v>
                </c:pt>
                <c:pt idx="4">
                  <c:v>7.292128070869959E-2</c:v>
                </c:pt>
              </c:numCache>
            </c:numRef>
          </c:xVal>
          <c:yVal>
            <c:numRef>
              <c:f>Facies_1_Porosity!$AN$53:$AN$57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7C-4FDD-8868-1B3881BFA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24000"/>
        <c:axId val="112625920"/>
      </c:scatterChart>
      <c:valAx>
        <c:axId val="112624000"/>
        <c:scaling>
          <c:orientation val="minMax"/>
          <c:max val="0.1400000000000000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2625920"/>
        <c:crosses val="autoZero"/>
        <c:crossBetween val="midCat"/>
        <c:majorUnit val="1.0000000000000002E-2"/>
      </c:valAx>
      <c:valAx>
        <c:axId val="11262592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2884197519626038E-3"/>
              <c:y val="0.2816547973828327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12624000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1558712916184129"/>
          <c:h val="0.19284747279050615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7474382823876251"/>
          <c:h val="0.80681477315335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Facies_1_Porosity!$N$3:$N$16</c:f>
              <c:numCache>
                <c:formatCode>0.0%</c:formatCode>
                <c:ptCount val="14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</c:numCache>
            </c:numRef>
          </c:cat>
          <c:val>
            <c:numRef>
              <c:f>Facies_1_Porosity!$O$3:$O$16</c:f>
              <c:numCache>
                <c:formatCode>General</c:formatCode>
                <c:ptCount val="14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11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D-49AB-BBA3-E51D959BA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642688"/>
        <c:axId val="117322112"/>
      </c:barChart>
      <c:catAx>
        <c:axId val="112642688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600">
                <a:solidFill>
                  <a:sysClr val="windowText" lastClr="000000"/>
                </a:solidFill>
              </a:defRPr>
            </a:pPr>
            <a:endParaRPr lang="en-US"/>
          </a:p>
        </c:txPr>
        <c:crossAx val="117322112"/>
        <c:crosses val="autoZero"/>
        <c:auto val="1"/>
        <c:lblAlgn val="ctr"/>
        <c:lblOffset val="100"/>
        <c:noMultiLvlLbl val="0"/>
      </c:catAx>
      <c:valAx>
        <c:axId val="117322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2642688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1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7354869179464056"/>
          <c:h val="0.80711276222051187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Facies_1_Porosity!$A$3:$A$90</c:f>
              <c:numCache>
                <c:formatCode>0.0%</c:formatCode>
                <c:ptCount val="88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xVal>
          <c:yVal>
            <c:numRef>
              <c:f>Facies_1_Porosity!$F$3:$F$90</c:f>
              <c:numCache>
                <c:formatCode>0.0000</c:formatCode>
                <c:ptCount val="88"/>
                <c:pt idx="0">
                  <c:v>5.1023408492059052E-2</c:v>
                </c:pt>
                <c:pt idx="1">
                  <c:v>9.0606422248646387E-2</c:v>
                </c:pt>
                <c:pt idx="2">
                  <c:v>0.1250168496085029</c:v>
                </c:pt>
                <c:pt idx="3">
                  <c:v>0.15575473245017821</c:v>
                </c:pt>
                <c:pt idx="4">
                  <c:v>0.18356412251691739</c:v>
                </c:pt>
                <c:pt idx="5">
                  <c:v>0.20889587375777305</c:v>
                </c:pt>
                <c:pt idx="6">
                  <c:v>0.23205375574299944</c:v>
                </c:pt>
                <c:pt idx="7">
                  <c:v>0.25325646287453074</c:v>
                </c:pt>
                <c:pt idx="8">
                  <c:v>0.27266870004165855</c:v>
                </c:pt>
                <c:pt idx="9">
                  <c:v>0.29041857001410837</c:v>
                </c:pt>
                <c:pt idx="10">
                  <c:v>0.30660808929057398</c:v>
                </c:pt>
                <c:pt idx="11">
                  <c:v>0.32131993202382741</c:v>
                </c:pt>
                <c:pt idx="12">
                  <c:v>0.33462195603279943</c:v>
                </c:pt>
                <c:pt idx="13">
                  <c:v>0.34657035146571696</c:v>
                </c:pt>
                <c:pt idx="14">
                  <c:v>0.35721189495529726</c:v>
                </c:pt>
                <c:pt idx="15">
                  <c:v>0.36658560047600658</c:v>
                </c:pt>
                <c:pt idx="16">
                  <c:v>0.3747239497173836</c:v>
                </c:pt>
                <c:pt idx="17">
                  <c:v>0.38165382059630548</c:v>
                </c:pt>
                <c:pt idx="18">
                  <c:v>0.38739719298052261</c:v>
                </c:pt>
                <c:pt idx="19">
                  <c:v>0.39197168544992955</c:v>
                </c:pt>
                <c:pt idx="20">
                  <c:v>0.39539096026665349</c:v>
                </c:pt>
                <c:pt idx="21">
                  <c:v>0.39766502237050266</c:v>
                </c:pt>
                <c:pt idx="22">
                  <c:v>0.39880043019570238</c:v>
                </c:pt>
                <c:pt idx="23">
                  <c:v>0.39880043019570238</c:v>
                </c:pt>
                <c:pt idx="24">
                  <c:v>0.39766502237050266</c:v>
                </c:pt>
                <c:pt idx="25">
                  <c:v>0.39539096026665349</c:v>
                </c:pt>
                <c:pt idx="26">
                  <c:v>0.39197168544992955</c:v>
                </c:pt>
                <c:pt idx="27">
                  <c:v>0.38739719298052261</c:v>
                </c:pt>
                <c:pt idx="28">
                  <c:v>0.38165382059630548</c:v>
                </c:pt>
                <c:pt idx="29">
                  <c:v>0.3747239497173836</c:v>
                </c:pt>
                <c:pt idx="30">
                  <c:v>0.36658560047600658</c:v>
                </c:pt>
                <c:pt idx="31">
                  <c:v>0.35721189495529726</c:v>
                </c:pt>
                <c:pt idx="32">
                  <c:v>0.34657035146571696</c:v>
                </c:pt>
                <c:pt idx="33">
                  <c:v>0.33462195603279943</c:v>
                </c:pt>
                <c:pt idx="34">
                  <c:v>0.32131993202382741</c:v>
                </c:pt>
                <c:pt idx="35">
                  <c:v>0.30660808929057398</c:v>
                </c:pt>
                <c:pt idx="36">
                  <c:v>0.29041857001410837</c:v>
                </c:pt>
                <c:pt idx="37">
                  <c:v>0.27266870004165833</c:v>
                </c:pt>
                <c:pt idx="38">
                  <c:v>0.25325646287453074</c:v>
                </c:pt>
                <c:pt idx="39">
                  <c:v>0.23205375574299944</c:v>
                </c:pt>
                <c:pt idx="40">
                  <c:v>0.20889587375777305</c:v>
                </c:pt>
                <c:pt idx="41">
                  <c:v>0.18356412251691751</c:v>
                </c:pt>
                <c:pt idx="42">
                  <c:v>0.15575473245017821</c:v>
                </c:pt>
                <c:pt idx="43">
                  <c:v>0.12501684960850279</c:v>
                </c:pt>
                <c:pt idx="44">
                  <c:v>9.0606422248646207E-2</c:v>
                </c:pt>
                <c:pt idx="45">
                  <c:v>5.1023408492059052E-2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F-4BE1-BD7D-D57F2E102C16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Facies_1_Porosity!$L$3:$L$103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Facies_1_Porosity!$K$3:$K$103</c:f>
              <c:numCache>
                <c:formatCode>General</c:formatCode>
                <c:ptCount val="101"/>
                <c:pt idx="0">
                  <c:v>7.7499396129334916E-2</c:v>
                </c:pt>
                <c:pt idx="1">
                  <c:v>0.11122690648522807</c:v>
                </c:pt>
                <c:pt idx="2">
                  <c:v>0.15261700507111733</c:v>
                </c:pt>
                <c:pt idx="3">
                  <c:v>0.20020620033740255</c:v>
                </c:pt>
                <c:pt idx="4">
                  <c:v>0.25109244648214424</c:v>
                </c:pt>
                <c:pt idx="5">
                  <c:v>0.30107264732783012</c:v>
                </c:pt>
                <c:pt idx="6">
                  <c:v>0.34513617584591594</c:v>
                </c:pt>
                <c:pt idx="7">
                  <c:v>0.37826067434684724</c:v>
                </c:pt>
                <c:pt idx="8">
                  <c:v>0.39634504256478204</c:v>
                </c:pt>
                <c:pt idx="9">
                  <c:v>0.39704268283446409</c:v>
                </c:pt>
                <c:pt idx="10">
                  <c:v>0.38026161759924865</c:v>
                </c:pt>
                <c:pt idx="11">
                  <c:v>0.34818440402584883</c:v>
                </c:pt>
                <c:pt idx="12">
                  <c:v>0.30480189680409386</c:v>
                </c:pt>
                <c:pt idx="13">
                  <c:v>0.25509828843797461</c:v>
                </c:pt>
                <c:pt idx="14">
                  <c:v>0.20411689462223859</c:v>
                </c:pt>
                <c:pt idx="15">
                  <c:v>0.15614636857046729</c:v>
                </c:pt>
                <c:pt idx="16">
                  <c:v>0.11420006544078237</c:v>
                </c:pt>
                <c:pt idx="17">
                  <c:v>7.9851365161274598E-2</c:v>
                </c:pt>
                <c:pt idx="18">
                  <c:v>5.3380159389445715E-2</c:v>
                </c:pt>
                <c:pt idx="19">
                  <c:v>3.4116063601660106E-2</c:v>
                </c:pt>
                <c:pt idx="20">
                  <c:v>2.0845844452541729E-2</c:v>
                </c:pt>
                <c:pt idx="21">
                  <c:v>1.2177597026587232E-2</c:v>
                </c:pt>
                <c:pt idx="22">
                  <c:v>6.801195089312876E-3</c:v>
                </c:pt>
                <c:pt idx="23">
                  <c:v>3.6315363439016488E-3</c:v>
                </c:pt>
                <c:pt idx="24">
                  <c:v>1.8538606467855734E-3</c:v>
                </c:pt>
                <c:pt idx="25">
                  <c:v>9.0478481735618193E-4</c:v>
                </c:pt>
                <c:pt idx="26">
                  <c:v>4.2217746860145249E-4</c:v>
                </c:pt>
                <c:pt idx="27">
                  <c:v>1.8833295773155217E-4</c:v>
                </c:pt>
                <c:pt idx="28">
                  <c:v>8.0322853898290354E-5</c:v>
                </c:pt>
                <c:pt idx="29">
                  <c:v>3.2751671000450168E-5</c:v>
                </c:pt>
                <c:pt idx="30">
                  <c:v>1.2767601616045173E-5</c:v>
                </c:pt>
                <c:pt idx="31">
                  <c:v>4.7584631632196743E-6</c:v>
                </c:pt>
                <c:pt idx="32">
                  <c:v>1.6955305861216732E-6</c:v>
                </c:pt>
                <c:pt idx="33">
                  <c:v>5.7759852260273289E-7</c:v>
                </c:pt>
                <c:pt idx="34">
                  <c:v>1.8811700128521931E-7</c:v>
                </c:pt>
                <c:pt idx="35">
                  <c:v>5.857489906806965E-8</c:v>
                </c:pt>
                <c:pt idx="36">
                  <c:v>1.7437193180105556E-8</c:v>
                </c:pt>
                <c:pt idx="37">
                  <c:v>4.9627584475492825E-9</c:v>
                </c:pt>
                <c:pt idx="38">
                  <c:v>1.3503651583084348E-9</c:v>
                </c:pt>
                <c:pt idx="39">
                  <c:v>3.5128599744718952E-10</c:v>
                </c:pt>
                <c:pt idx="40">
                  <c:v>8.7367917094085692E-11</c:v>
                </c:pt>
                <c:pt idx="41">
                  <c:v>2.0774216505525748E-11</c:v>
                </c:pt>
                <c:pt idx="42">
                  <c:v>4.7225748854255826E-12</c:v>
                </c:pt>
                <c:pt idx="43">
                  <c:v>1.0263951264885535E-12</c:v>
                </c:pt>
                <c:pt idx="44">
                  <c:v>2.1327101585848669E-13</c:v>
                </c:pt>
                <c:pt idx="45">
                  <c:v>4.2367283827933429E-14</c:v>
                </c:pt>
                <c:pt idx="46">
                  <c:v>8.0465726199728029E-15</c:v>
                </c:pt>
                <c:pt idx="47">
                  <c:v>1.4610758968484043E-15</c:v>
                </c:pt>
                <c:pt idx="48">
                  <c:v>2.5363906631068415E-16</c:v>
                </c:pt>
                <c:pt idx="49">
                  <c:v>4.209602062982318E-17</c:v>
                </c:pt>
                <c:pt idx="50">
                  <c:v>6.6795540681703037E-18</c:v>
                </c:pt>
                <c:pt idx="51">
                  <c:v>1.0132938900995977E-18</c:v>
                </c:pt>
                <c:pt idx="52">
                  <c:v>1.469619502471137E-19</c:v>
                </c:pt>
                <c:pt idx="53">
                  <c:v>2.037773534340385E-20</c:v>
                </c:pt>
                <c:pt idx="54">
                  <c:v>2.7013972705954857E-21</c:v>
                </c:pt>
                <c:pt idx="55">
                  <c:v>3.4237537758858489E-22</c:v>
                </c:pt>
                <c:pt idx="56">
                  <c:v>4.14856711077462E-23</c:v>
                </c:pt>
                <c:pt idx="57">
                  <c:v>4.8059056901691009E-24</c:v>
                </c:pt>
                <c:pt idx="58">
                  <c:v>5.3227233774506017E-25</c:v>
                </c:pt>
                <c:pt idx="59">
                  <c:v>5.6360401343288418E-26</c:v>
                </c:pt>
                <c:pt idx="60">
                  <c:v>5.7055272771045933E-27</c:v>
                </c:pt>
                <c:pt idx="61">
                  <c:v>5.5220333246017155E-28</c:v>
                </c:pt>
                <c:pt idx="62">
                  <c:v>5.1095633578773849E-29</c:v>
                </c:pt>
                <c:pt idx="63">
                  <c:v>4.5201212271209003E-30</c:v>
                </c:pt>
                <c:pt idx="64">
                  <c:v>3.822943720353895E-31</c:v>
                </c:pt>
                <c:pt idx="65">
                  <c:v>3.091201069144041E-32</c:v>
                </c:pt>
                <c:pt idx="66">
                  <c:v>2.3896711122244342E-33</c:v>
                </c:pt>
                <c:pt idx="67">
                  <c:v>1.7661620166757528E-34</c:v>
                </c:pt>
                <c:pt idx="68">
                  <c:v>1.2479709491616732E-35</c:v>
                </c:pt>
                <c:pt idx="69">
                  <c:v>8.4306282468401886E-37</c:v>
                </c:pt>
                <c:pt idx="70">
                  <c:v>5.4449880514421631E-38</c:v>
                </c:pt>
                <c:pt idx="71">
                  <c:v>3.3621373492131636E-39</c:v>
                </c:pt>
                <c:pt idx="72">
                  <c:v>1.9847942793779591E-40</c:v>
                </c:pt>
                <c:pt idx="73">
                  <c:v>1.1202038893151622E-41</c:v>
                </c:pt>
                <c:pt idx="74">
                  <c:v>6.0444972056006639E-43</c:v>
                </c:pt>
                <c:pt idx="75">
                  <c:v>3.1182060826219954E-44</c:v>
                </c:pt>
                <c:pt idx="76">
                  <c:v>1.5379101948669635E-45</c:v>
                </c:pt>
                <c:pt idx="77">
                  <c:v>7.2516805724259329E-47</c:v>
                </c:pt>
                <c:pt idx="78">
                  <c:v>3.2690975776090726E-48</c:v>
                </c:pt>
                <c:pt idx="79">
                  <c:v>1.4089598910275966E-49</c:v>
                </c:pt>
                <c:pt idx="80">
                  <c:v>5.8056507285185424E-51</c:v>
                </c:pt>
                <c:pt idx="81">
                  <c:v>2.2870976508672617E-52</c:v>
                </c:pt>
                <c:pt idx="82">
                  <c:v>8.6139042325463404E-54</c:v>
                </c:pt>
                <c:pt idx="83">
                  <c:v>3.1016793495515149E-55</c:v>
                </c:pt>
                <c:pt idx="84">
                  <c:v>1.0677640295619037E-56</c:v>
                </c:pt>
                <c:pt idx="85">
                  <c:v>3.5142706263648553E-58</c:v>
                </c:pt>
                <c:pt idx="86">
                  <c:v>1.1058001561206065E-59</c:v>
                </c:pt>
                <c:pt idx="87">
                  <c:v>3.3265926191570944E-61</c:v>
                </c:pt>
                <c:pt idx="88">
                  <c:v>9.5676244629575138E-63</c:v>
                </c:pt>
                <c:pt idx="89">
                  <c:v>2.630814033382437E-64</c:v>
                </c:pt>
                <c:pt idx="90">
                  <c:v>6.9160433592645683E-66</c:v>
                </c:pt>
                <c:pt idx="91">
                  <c:v>1.7382282072440836E-67</c:v>
                </c:pt>
                <c:pt idx="92">
                  <c:v>4.1767396712974505E-69</c:v>
                </c:pt>
                <c:pt idx="93">
                  <c:v>9.5951009811569805E-71</c:v>
                </c:pt>
                <c:pt idx="94">
                  <c:v>2.107381777564959E-72</c:v>
                </c:pt>
                <c:pt idx="95">
                  <c:v>4.4250524157874411E-74</c:v>
                </c:pt>
                <c:pt idx="96">
                  <c:v>8.8833167243328238E-76</c:v>
                </c:pt>
                <c:pt idx="97">
                  <c:v>1.7049568896589106E-77</c:v>
                </c:pt>
                <c:pt idx="98">
                  <c:v>3.1284785817034852E-79</c:v>
                </c:pt>
                <c:pt idx="99">
                  <c:v>5.4882577351841268E-81</c:v>
                </c:pt>
                <c:pt idx="100">
                  <c:v>9.2048632011229962E-83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F-4BE1-BD7D-D57F2E10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1936"/>
        <c:axId val="117353856"/>
      </c:scatterChart>
      <c:valAx>
        <c:axId val="117351936"/>
        <c:scaling>
          <c:orientation val="minMax"/>
          <c:max val="0.1400000000000000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7353856"/>
        <c:crossesAt val="0"/>
        <c:crossBetween val="midCat"/>
        <c:majorUnit val="1.0000000000000002E-2"/>
        <c:minorUnit val="1.0000000000000002E-2"/>
      </c:valAx>
      <c:valAx>
        <c:axId val="11735385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618025633598982"/>
              <c:y val="0.29160326998598857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17351936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46362892921140159"/>
          <c:y val="0.18058038797781856"/>
          <c:w val="0.13042845198300118"/>
          <c:h val="0.12366200935409388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2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2662460461673059"/>
          <c:y val="8.4630307390434506E-2"/>
          <c:w val="0.63814388586042137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n=88</c:v>
          </c:tx>
          <c:marker>
            <c:symbol val="none"/>
          </c:marker>
          <c:dLbls>
            <c:dLbl>
              <c:idx val="0"/>
              <c:tx>
                <c:strRef>
                  <c:f>Facies_2_Porosity!$AY$24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{179BC545-5619-4319-B770-915BD5DAD331}</c15:txfldGUID>
                      <c15:f>Facies_2_Porosity!$AY$24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32D-4710-B13F-DE01B0E41D44}"/>
                </c:ext>
              </c:extLst>
            </c:dLbl>
            <c:dLbl>
              <c:idx val="1"/>
              <c:tx>
                <c:strRef>
                  <c:f>Facies_2_Porosity!$AY$25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{392C2BE3-2E53-4D94-A18D-0D13F3A9BEF2}</c15:txfldGUID>
                      <c15:f>Facies_2_Porosity!$AY$25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32D-4710-B13F-DE01B0E41D44}"/>
                </c:ext>
              </c:extLst>
            </c:dLbl>
            <c:dLbl>
              <c:idx val="2"/>
              <c:tx>
                <c:strRef>
                  <c:f>Facies_2_Porosity!$AY$26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{EBAF717C-694D-4C67-8DD7-23CAA6379CEC}</c15:txfldGUID>
                      <c15:f>Facies_2_Porosity!$AY$26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32D-4710-B13F-DE01B0E41D44}"/>
                </c:ext>
              </c:extLst>
            </c:dLbl>
            <c:dLbl>
              <c:idx val="3"/>
              <c:tx>
                <c:strRef>
                  <c:f>Facies_2_Porosity!$AY$27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{D092BB64-DB16-43D5-A3E7-3EC1284B023B}</c15:txfldGUID>
                      <c15:f>Facies_2_Porosity!$AY$27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32D-4710-B13F-DE01B0E41D44}"/>
                </c:ext>
              </c:extLst>
            </c:dLbl>
            <c:dLbl>
              <c:idx val="4"/>
              <c:tx>
                <c:strRef>
                  <c:f>Facies_2_Porosity!$AY$28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{B2D66AAE-EAB9-4F31-99AC-2A6D1C846A37}</c15:txfldGUID>
                      <c15:f>Facies_2_Porosity!$AY$28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32D-4710-B13F-DE01B0E41D44}"/>
                </c:ext>
              </c:extLst>
            </c:dLbl>
            <c:dLbl>
              <c:idx val="5"/>
              <c:tx>
                <c:strRef>
                  <c:f>Facies_2_Porosity!$AY$29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{1DA20550-27A7-4256-87C7-8C84817E5DEE}</c15:txfldGUID>
                      <c15:f>Facies_2_Porosity!$AY$29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32D-4710-B13F-DE01B0E41D44}"/>
                </c:ext>
              </c:extLst>
            </c:dLbl>
            <c:dLbl>
              <c:idx val="6"/>
              <c:tx>
                <c:strRef>
                  <c:f>Facies_2_Porosity!$AY$30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{919D85ED-EEF4-433F-99C7-62900DE8EC24}</c15:txfldGUID>
                      <c15:f>Facies_2_Porosity!$AY$30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32D-4710-B13F-DE01B0E41D44}"/>
                </c:ext>
              </c:extLst>
            </c:dLbl>
            <c:dLbl>
              <c:idx val="7"/>
              <c:tx>
                <c:strRef>
                  <c:f>Facies_2_Porosity!$AY$31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{5B382C61-01A5-4396-89BD-0B658DFB43A5}</c15:txfldGUID>
                      <c15:f>Facies_2_Porosity!$AY$31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32D-4710-B13F-DE01B0E41D44}"/>
                </c:ext>
              </c:extLst>
            </c:dLbl>
            <c:dLbl>
              <c:idx val="8"/>
              <c:tx>
                <c:strRef>
                  <c:f>Facies_2_Porosity!$AY$32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{4EF566A3-3B9E-478C-B4C1-AFFBF762617C}</c15:txfldGUID>
                      <c15:f>Facies_2_Porosity!$AY$32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32D-4710-B13F-DE01B0E41D44}"/>
                </c:ext>
              </c:extLst>
            </c:dLbl>
            <c:dLbl>
              <c:idx val="9"/>
              <c:tx>
                <c:strRef>
                  <c:f>Facies_2_Porosity!$AY$33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{4BD540CA-64DE-4360-A1B8-D9BDA2C3662C}</c15:txfldGUID>
                      <c15:f>Facies_2_Porosity!$AY$33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32D-4710-B13F-DE01B0E41D44}"/>
                </c:ext>
              </c:extLst>
            </c:dLbl>
            <c:dLbl>
              <c:idx val="10"/>
              <c:tx>
                <c:strRef>
                  <c:f>Facies_2_Porosity!$AY$34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{B3B8A0DF-2C02-4046-81E4-CEC1DE0CC4C2}</c15:txfldGUID>
                      <c15:f>Facies_2_Porosity!$AY$34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32D-4710-B13F-DE01B0E41D44}"/>
                </c:ext>
              </c:extLst>
            </c:dLbl>
            <c:dLbl>
              <c:idx val="11"/>
              <c:tx>
                <c:strRef>
                  <c:f>Facies_2_Porosity!$AY$35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{55EF3CEE-3AA5-4905-AFDE-492C9F87D103}</c15:txfldGUID>
                      <c15:f>Facies_2_Porosity!$AY$35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32D-4710-B13F-DE01B0E41D44}"/>
                </c:ext>
              </c:extLst>
            </c:dLbl>
            <c:dLbl>
              <c:idx val="12"/>
              <c:tx>
                <c:strRef>
                  <c:f>Facies_2_Porosity!$AY$36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{2F350189-EB9A-4926-978A-3B1AFFAA0114}</c15:txfldGUID>
                      <c15:f>Facies_2_Porosity!$AY$36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32D-4710-B13F-DE01B0E41D44}"/>
                </c:ext>
              </c:extLst>
            </c:dLbl>
            <c:dLbl>
              <c:idx val="13"/>
              <c:tx>
                <c:strRef>
                  <c:f>Facies_2_Porosity!$AY$37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{A6914CCB-63AE-4963-9FF2-B115FA37F64B}</c15:txfldGUID>
                      <c15:f>Facies_2_Porosity!$AY$37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32D-4710-B13F-DE01B0E41D44}"/>
                </c:ext>
              </c:extLst>
            </c:dLbl>
            <c:dLbl>
              <c:idx val="14"/>
              <c:tx>
                <c:strRef>
                  <c:f>Facies_2_Porosity!$AY$38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{39030C7E-B5B2-4CE7-B05A-FF2C8AEBDF48}</c15:txfldGUID>
                      <c15:f>Facies_2_Porosity!$AY$38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32D-4710-B13F-DE01B0E41D44}"/>
                </c:ext>
              </c:extLst>
            </c:dLbl>
            <c:dLbl>
              <c:idx val="15"/>
              <c:tx>
                <c:strRef>
                  <c:f>Facies_2_Porosity!$AY$39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{8A12E2A8-6074-4A66-A2DB-D71147B57285}</c15:txfldGUID>
                      <c15:f>Facies_2_Porosity!$AY$39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32D-4710-B13F-DE01B0E41D44}"/>
                </c:ext>
              </c:extLst>
            </c:dLbl>
            <c:dLbl>
              <c:idx val="16"/>
              <c:tx>
                <c:strRef>
                  <c:f>Facies_2_Porosity!$AY$40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{5855B25F-7598-44F4-B9D6-2DD64D192E24}</c15:txfldGUID>
                      <c15:f>Facies_2_Porosity!$AY$40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32D-4710-B13F-DE01B0E41D44}"/>
                </c:ext>
              </c:extLst>
            </c:dLbl>
            <c:dLbl>
              <c:idx val="17"/>
              <c:tx>
                <c:strRef>
                  <c:f>Facies_2_Porosity!$AY$41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{499546AB-57FD-43AB-99F7-D4F1F84C43D5}</c15:txfldGUID>
                      <c15:f>Facies_2_Porosity!$AY$41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32D-4710-B13F-DE01B0E41D44}"/>
                </c:ext>
              </c:extLst>
            </c:dLbl>
            <c:dLbl>
              <c:idx val="18"/>
              <c:tx>
                <c:strRef>
                  <c:f>Facies_2_Porosity!$AY$42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{E812794E-B8D4-4EB1-8B83-562BBFC94ED0}</c15:txfldGUID>
                      <c15:f>Facies_2_Porosity!$AY$42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32D-4710-B13F-DE01B0E41D44}"/>
                </c:ext>
              </c:extLst>
            </c:dLbl>
            <c:dLbl>
              <c:idx val="19"/>
              <c:tx>
                <c:strRef>
                  <c:f>Facies_2_Porosity!$AY$43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{585B454E-A905-40E4-8170-A80FFEBA27EE}</c15:txfldGUID>
                      <c15:f>Facies_2_Porosity!$AY$43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32D-4710-B13F-DE01B0E41D44}"/>
                </c:ext>
              </c:extLst>
            </c:dLbl>
            <c:dLbl>
              <c:idx val="20"/>
              <c:tx>
                <c:strRef>
                  <c:f>Facies_2_Porosity!$AY$44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{DA2AF39A-9AE2-4BA3-85EB-5FA9EDA381C2}</c15:txfldGUID>
                      <c15:f>Facies_2_Porosity!$AY$44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32D-4710-B13F-DE01B0E41D4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Facies_2_Porosity!$AV$24:$AV$44</c:f>
              <c:numCache>
                <c:formatCode>General</c:formatCode>
                <c:ptCount val="21"/>
                <c:pt idx="0">
                  <c:v>0.11924999999999999</c:v>
                </c:pt>
                <c:pt idx="1">
                  <c:v>8.7215379363740783E-2</c:v>
                </c:pt>
                <c:pt idx="2">
                  <c:v>7.5499999999999998E-2</c:v>
                </c:pt>
                <c:pt idx="3">
                  <c:v>7.5499999999999998E-2</c:v>
                </c:pt>
                <c:pt idx="4">
                  <c:v>8.7215379363740783E-2</c:v>
                </c:pt>
                <c:pt idx="5">
                  <c:v>0.11924999999999999</c:v>
                </c:pt>
                <c:pt idx="6">
                  <c:v>0.11924999999999999</c:v>
                </c:pt>
                <c:pt idx="8">
                  <c:v>7.5499999999999998E-2</c:v>
                </c:pt>
                <c:pt idx="9">
                  <c:v>7.5499999999999998E-2</c:v>
                </c:pt>
                <c:pt idx="10">
                  <c:v>6.3784620636259212E-2</c:v>
                </c:pt>
                <c:pt idx="11">
                  <c:v>4.9250000000000002E-2</c:v>
                </c:pt>
                <c:pt idx="12">
                  <c:v>4.9250000000000002E-2</c:v>
                </c:pt>
                <c:pt idx="13">
                  <c:v>6.3784620636259212E-2</c:v>
                </c:pt>
                <c:pt idx="14">
                  <c:v>7.5499999999999998E-2</c:v>
                </c:pt>
                <c:pt idx="16">
                  <c:v>0.11924999999999999</c:v>
                </c:pt>
                <c:pt idx="17">
                  <c:v>0.20799999999999999</c:v>
                </c:pt>
                <c:pt idx="19">
                  <c:v>4.9250000000000002E-2</c:v>
                </c:pt>
                <c:pt idx="20" formatCode="0.00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32D-4710-B13F-DE01B0E41D44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32D-4710-B13F-DE01B0E41D44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Facies_2_Porosity!$AO$48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plus>
            <c:minus>
              <c:numRef>
                <c:f>Facies_2_Porosity!$AO$48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Facies_2_Porosity!$AN$47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Facies_2_Porosity!$AO$47</c:f>
              <c:numCache>
                <c:formatCode>0.0%</c:formatCode>
                <c:ptCount val="1"/>
                <c:pt idx="0">
                  <c:v>8.5613636363636336E-2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F-4021-835B-C38DE6EF7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77664"/>
        <c:axId val="117396224"/>
      </c:scatterChart>
      <c:valAx>
        <c:axId val="1173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396224"/>
        <c:crosses val="autoZero"/>
        <c:crossBetween val="midCat"/>
      </c:valAx>
      <c:valAx>
        <c:axId val="117396224"/>
        <c:scaling>
          <c:orientation val="minMax"/>
          <c:max val="0.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7377664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4878121004105249"/>
          <c:y val="0.12045319335083114"/>
          <c:w val="0.26574870448886195"/>
          <c:h val="0.156246500437445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2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CAB0252-6F83-4146-95D1-488E7B944D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486-45A6-90FD-6C76895AF41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6807792-25C5-4965-B42D-863AA99245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86-45A6-90FD-6C76895AF41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DB86A6A-850B-4154-8715-CEB830B415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86-45A6-90FD-6C76895AF41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0B08B6F-3C24-4BCA-AF31-95037D18B1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486-45A6-90FD-6C76895AF41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D926276-EA34-4A11-8AD7-9B5AED0E6A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86-45A6-90FD-6C76895AF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Facies_2_Porosity!$AM$91:$AM$95</c:f>
              <c:numCache>
                <c:formatCode>General</c:formatCode>
                <c:ptCount val="5"/>
                <c:pt idx="0">
                  <c:v>2.4419056202708594E-2</c:v>
                </c:pt>
                <c:pt idx="1">
                  <c:v>5.3406491371730973E-2</c:v>
                </c:pt>
                <c:pt idx="2">
                  <c:v>8.5613636363636336E-2</c:v>
                </c:pt>
                <c:pt idx="3">
                  <c:v>0.11782078135554169</c:v>
                </c:pt>
                <c:pt idx="4">
                  <c:v>0.14680821652456408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Facies_2_Porosity!$AO$91:$AO$95</c15:f>
                <c15:dlblRangeCache>
                  <c:ptCount val="5"/>
                  <c:pt idx="0">
                    <c:v>2.4%</c:v>
                  </c:pt>
                  <c:pt idx="1">
                    <c:v>5.3%</c:v>
                  </c:pt>
                  <c:pt idx="2">
                    <c:v>8.6%</c:v>
                  </c:pt>
                  <c:pt idx="3">
                    <c:v>11.8%</c:v>
                  </c:pt>
                  <c:pt idx="4">
                    <c:v>14.7%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5486-45A6-90FD-6C76895AF414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{2387B976-E161-4049-B869-BE2F3454CEBF}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5486-45A6-90FD-6C76895AF414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{53FBCCAB-9E32-4A43-A625-301D6F3B36A0}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486-45A6-90FD-6C76895AF414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{F0E25F68-D20C-4E8A-A2DA-C6E6BD42B106}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5486-45A6-90FD-6C76895AF414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{D5D74B62-C2EF-4D31-8697-151D67C7CCC3}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486-45A6-90FD-6C76895AF414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{5A75DBDD-0687-4775-8121-8A6112259CD3}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5486-45A6-90FD-6C76895AF414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{A2CDEBCF-EEF8-4767-9611-1B11A3E4C1D0}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486-45A6-90FD-6C76895AF414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{B7CB24E5-78F9-476F-8EA4-912F5E88D609}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5486-45A6-90FD-6C76895AF414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{9072231B-8E22-4A26-B5F2-4A141DA11F51}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486-45A6-90FD-6C76895AF414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{9826D4FD-82CD-4457-84B9-BCB94C53C1B6}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5486-45A6-90FD-6C76895AF414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{C2913781-6548-4435-8C0A-4B7094AF77A6}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486-45A6-90FD-6C76895AF414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{6A8307E6-34C5-416B-AFF4-62A6FCCA88C7}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5486-45A6-90FD-6C76895AF414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{0B779D3F-96F0-4C14-9BDD-DCFF48BD954B}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5486-45A6-90FD-6C76895AF414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{5CA2C0AA-3178-47F5-851E-05BE17AA6434}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5486-45A6-90FD-6C76895AF414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{33F33621-348D-46D9-A027-BD8FD3B3F630}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5486-45A6-90FD-6C76895AF414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{7ED9F565-6532-4F97-972A-E4F0AD3EC101}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5486-45A6-90FD-6C76895AF414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{FCB52318-1526-43A2-B968-F1F478A3D4A9}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5486-45A6-90FD-6C76895AF414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{B2DE4376-FD2C-4140-95A2-5E588E0EFF70}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5486-45A6-90FD-6C76895AF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Facies_2_Porosity!$BC$2:$BC$18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486-45A6-90FD-6C76895AF414}"/>
            </c:ext>
          </c:extLst>
        </c:ser>
        <c:ser>
          <c:idx val="8"/>
          <c:order val="2"/>
          <c:tx>
            <c:v>Porosity %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9847010568545851E-2"/>
                  <c:y val="-0.38627488034583912"/>
                </c:manualLayout>
              </c:layout>
              <c:numFmt formatCode="#,##0.000000" sourceLinked="0"/>
              <c:spPr>
                <a:solidFill>
                  <a:schemeClr val="bg1"/>
                </a:solidFill>
              </c:spPr>
            </c:trendlineLbl>
          </c:trendline>
          <c:xVal>
            <c:numRef>
              <c:f>Facies_2_Porosity!$D$3:$D$90</c:f>
              <c:numCache>
                <c:formatCode>0.00</c:formatCode>
                <c:ptCount val="88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</c:numCache>
            </c:numRef>
          </c:xVal>
          <c:yVal>
            <c:numRef>
              <c:f>Facies_2_Porosity!$A$3:$A$90</c:f>
              <c:numCache>
                <c:formatCode>0.0%</c:formatCode>
                <c:ptCount val="8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486-45A6-90FD-6C76895AF414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Facies_2_Porosity!$AP$30:$AP$37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486-45A6-90FD-6C76895AF414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Facies_2_Porosity!$AP$40:$AP$44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486-45A6-90FD-6C76895AF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02848"/>
        <c:axId val="117117312"/>
      </c:scatterChart>
      <c:valAx>
        <c:axId val="117102848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117312"/>
        <c:crossesAt val="2000000"/>
        <c:crossBetween val="midCat"/>
      </c:valAx>
      <c:valAx>
        <c:axId val="117117312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02848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3437981854487E-2"/>
          <c:y val="5.198444194846074E-2"/>
          <c:w val="0.8760503521313979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Facies_2_Porosity!$AY$24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{B70C0E5F-78A8-44D6-927D-C0780E1B3FF6}</c15:txfldGUID>
                      <c15:f>Facies_2_Porosity!$AY$24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370-42FC-8C36-2F890AD0C70B}"/>
                </c:ext>
              </c:extLst>
            </c:dLbl>
            <c:dLbl>
              <c:idx val="1"/>
              <c:tx>
                <c:strRef>
                  <c:f>Facies_2_Porosity!$AY$25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{F7AF4AA6-2F59-47AF-805E-F90DFB1CB091}</c15:txfldGUID>
                      <c15:f>Facies_2_Porosity!$AY$25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370-42FC-8C36-2F890AD0C70B}"/>
                </c:ext>
              </c:extLst>
            </c:dLbl>
            <c:dLbl>
              <c:idx val="2"/>
              <c:tx>
                <c:strRef>
                  <c:f>Facies_2_Porosity!$AY$26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{E273800C-8AEB-40B6-A563-B0B37BF3807D}</c15:txfldGUID>
                      <c15:f>Facies_2_Porosity!$AY$26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370-42FC-8C36-2F890AD0C70B}"/>
                </c:ext>
              </c:extLst>
            </c:dLbl>
            <c:dLbl>
              <c:idx val="3"/>
              <c:tx>
                <c:strRef>
                  <c:f>Facies_2_Porosity!$AY$27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{42A05E0D-7FF4-4691-979D-C801D67FB297}</c15:txfldGUID>
                      <c15:f>Facies_2_Porosity!$AY$27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370-42FC-8C36-2F890AD0C70B}"/>
                </c:ext>
              </c:extLst>
            </c:dLbl>
            <c:dLbl>
              <c:idx val="4"/>
              <c:tx>
                <c:strRef>
                  <c:f>Facies_2_Porosity!$AY$28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{732EEF73-87CD-4085-923C-0078FD48B9FD}</c15:txfldGUID>
                      <c15:f>Facies_2_Porosity!$AY$28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370-42FC-8C36-2F890AD0C70B}"/>
                </c:ext>
              </c:extLst>
            </c:dLbl>
            <c:dLbl>
              <c:idx val="5"/>
              <c:tx>
                <c:strRef>
                  <c:f>Facies_2_Porosity!$AY$29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{2FEF8FE9-AEAD-4A53-8CC0-99B61071E6B1}</c15:txfldGUID>
                      <c15:f>Facies_2_Porosity!$AY$29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370-42FC-8C36-2F890AD0C70B}"/>
                </c:ext>
              </c:extLst>
            </c:dLbl>
            <c:dLbl>
              <c:idx val="6"/>
              <c:tx>
                <c:strRef>
                  <c:f>Facies_2_Porosity!$AY$30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{9ECDE8C0-7B6E-4D27-8A4C-57CBFBF3F3E9}</c15:txfldGUID>
                      <c15:f>Facies_2_Porosity!$AY$30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370-42FC-8C36-2F890AD0C70B}"/>
                </c:ext>
              </c:extLst>
            </c:dLbl>
            <c:dLbl>
              <c:idx val="7"/>
              <c:tx>
                <c:strRef>
                  <c:f>Facies_2_Porosity!$AY$31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{0DEA9134-E0F1-49D2-BA0B-ACC16D1044F2}</c15:txfldGUID>
                      <c15:f>Facies_2_Porosity!$AY$31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370-42FC-8C36-2F890AD0C70B}"/>
                </c:ext>
              </c:extLst>
            </c:dLbl>
            <c:dLbl>
              <c:idx val="8"/>
              <c:tx>
                <c:strRef>
                  <c:f>Facies_2_Porosity!$AY$32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{E32D3808-02BB-4B00-88B0-5E5125BA0EE3}</c15:txfldGUID>
                      <c15:f>Facies_2_Porosity!$AY$32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370-42FC-8C36-2F890AD0C70B}"/>
                </c:ext>
              </c:extLst>
            </c:dLbl>
            <c:dLbl>
              <c:idx val="9"/>
              <c:tx>
                <c:strRef>
                  <c:f>Facies_2_Porosity!$AY$33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{A70DA175-A44F-488F-A4B3-0DECF2EC3370}</c15:txfldGUID>
                      <c15:f>Facies_2_Porosity!$AY$33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370-42FC-8C36-2F890AD0C70B}"/>
                </c:ext>
              </c:extLst>
            </c:dLbl>
            <c:dLbl>
              <c:idx val="10"/>
              <c:tx>
                <c:strRef>
                  <c:f>Facies_2_Porosity!$AY$34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{923D20E9-12E6-42D4-861E-0C7293707DEF}</c15:txfldGUID>
                      <c15:f>Facies_2_Porosity!$AY$34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370-42FC-8C36-2F890AD0C70B}"/>
                </c:ext>
              </c:extLst>
            </c:dLbl>
            <c:dLbl>
              <c:idx val="11"/>
              <c:tx>
                <c:strRef>
                  <c:f>Facies_2_Porosity!$AY$35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{E858D3DA-0756-4AF7-BC69-DA3637579DF3}</c15:txfldGUID>
                      <c15:f>Facies_2_Porosity!$AY$35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370-42FC-8C36-2F890AD0C70B}"/>
                </c:ext>
              </c:extLst>
            </c:dLbl>
            <c:dLbl>
              <c:idx val="12"/>
              <c:tx>
                <c:strRef>
                  <c:f>Facies_2_Porosity!$AY$36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{6B1CD2C1-DC7E-4EC8-9A37-57FC2938E228}</c15:txfldGUID>
                      <c15:f>Facies_2_Porosity!$AY$36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370-42FC-8C36-2F890AD0C70B}"/>
                </c:ext>
              </c:extLst>
            </c:dLbl>
            <c:dLbl>
              <c:idx val="13"/>
              <c:tx>
                <c:strRef>
                  <c:f>Facies_2_Porosity!$AY$37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{F3BAC309-B555-422A-B659-89DA5FCF565E}</c15:txfldGUID>
                      <c15:f>Facies_2_Porosity!$AY$37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370-42FC-8C36-2F890AD0C70B}"/>
                </c:ext>
              </c:extLst>
            </c:dLbl>
            <c:dLbl>
              <c:idx val="14"/>
              <c:tx>
                <c:strRef>
                  <c:f>Facies_2_Porosity!$AY$38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{E930D367-AE25-429E-B774-11A489AA1EE5}</c15:txfldGUID>
                      <c15:f>Facies_2_Porosity!$AY$38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370-42FC-8C36-2F890AD0C70B}"/>
                </c:ext>
              </c:extLst>
            </c:dLbl>
            <c:dLbl>
              <c:idx val="15"/>
              <c:tx>
                <c:strRef>
                  <c:f>Facies_2_Porosity!$AY$39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{BB0EA535-105C-4A82-BA50-EE0097C030EC}</c15:txfldGUID>
                      <c15:f>Facies_2_Porosity!$AY$39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370-42FC-8C36-2F890AD0C70B}"/>
                </c:ext>
              </c:extLst>
            </c:dLbl>
            <c:dLbl>
              <c:idx val="16"/>
              <c:tx>
                <c:strRef>
                  <c:f>Facies_2_Porosity!$AY$40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{F6F12F76-F193-4E97-ADAE-320D424644A7}</c15:txfldGUID>
                      <c15:f>Facies_2_Porosity!$AY$40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370-42FC-8C36-2F890AD0C70B}"/>
                </c:ext>
              </c:extLst>
            </c:dLbl>
            <c:dLbl>
              <c:idx val="17"/>
              <c:tx>
                <c:strRef>
                  <c:f>Facies_2_Porosity!$AY$41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{F49C5809-87CB-4049-9F64-419989F8B5E0}</c15:txfldGUID>
                      <c15:f>Facies_2_Porosity!$AY$41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370-42FC-8C36-2F890AD0C70B}"/>
                </c:ext>
              </c:extLst>
            </c:dLbl>
            <c:dLbl>
              <c:idx val="18"/>
              <c:tx>
                <c:strRef>
                  <c:f>Facies_2_Porosity!$AY$42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{D5905CAC-07AA-447C-9531-C2AA0486461E}</c15:txfldGUID>
                      <c15:f>Facies_2_Porosity!$AY$42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370-42FC-8C36-2F890AD0C70B}"/>
                </c:ext>
              </c:extLst>
            </c:dLbl>
            <c:dLbl>
              <c:idx val="19"/>
              <c:tx>
                <c:strRef>
                  <c:f>Facies_2_Porosity!$AY$43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{5171A34D-5A84-496B-AD11-F2B96D8B2834}</c15:txfldGUID>
                      <c15:f>Facies_2_Porosity!$AY$43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370-42FC-8C36-2F890AD0C70B}"/>
                </c:ext>
              </c:extLst>
            </c:dLbl>
            <c:dLbl>
              <c:idx val="20"/>
              <c:tx>
                <c:strRef>
                  <c:f>Facies_2_Porosity!$AY$44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{31820EE0-1E83-4CE9-B102-B70BE9EE5DF8}</c15:txfldGUID>
                      <c15:f>Facies_2_Porosity!$AY$44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370-42FC-8C36-2F890AD0C70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Facies_2_Porosity!$AV$24:$AV$44</c:f>
              <c:numCache>
                <c:formatCode>General</c:formatCode>
                <c:ptCount val="21"/>
                <c:pt idx="0">
                  <c:v>0.11924999999999999</c:v>
                </c:pt>
                <c:pt idx="1">
                  <c:v>8.7215379363740783E-2</c:v>
                </c:pt>
                <c:pt idx="2">
                  <c:v>7.5499999999999998E-2</c:v>
                </c:pt>
                <c:pt idx="3">
                  <c:v>7.5499999999999998E-2</c:v>
                </c:pt>
                <c:pt idx="4">
                  <c:v>8.7215379363740783E-2</c:v>
                </c:pt>
                <c:pt idx="5">
                  <c:v>0.11924999999999999</c:v>
                </c:pt>
                <c:pt idx="6">
                  <c:v>0.11924999999999999</c:v>
                </c:pt>
                <c:pt idx="8">
                  <c:v>7.5499999999999998E-2</c:v>
                </c:pt>
                <c:pt idx="9">
                  <c:v>7.5499999999999998E-2</c:v>
                </c:pt>
                <c:pt idx="10">
                  <c:v>6.3784620636259212E-2</c:v>
                </c:pt>
                <c:pt idx="11">
                  <c:v>4.9250000000000002E-2</c:v>
                </c:pt>
                <c:pt idx="12">
                  <c:v>4.9250000000000002E-2</c:v>
                </c:pt>
                <c:pt idx="13">
                  <c:v>6.3784620636259212E-2</c:v>
                </c:pt>
                <c:pt idx="14">
                  <c:v>7.5499999999999998E-2</c:v>
                </c:pt>
                <c:pt idx="16">
                  <c:v>0.11924999999999999</c:v>
                </c:pt>
                <c:pt idx="17">
                  <c:v>0.20799999999999999</c:v>
                </c:pt>
                <c:pt idx="19">
                  <c:v>4.9250000000000002E-2</c:v>
                </c:pt>
                <c:pt idx="20" formatCode="0.000">
                  <c:v>1.6E-2</c:v>
                </c:pt>
              </c:numCache>
            </c:numRef>
          </c:xVal>
          <c:yVal>
            <c:numRef>
              <c:f>Facies_2_Porosity!$AU$24:$AU$44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370-42FC-8C36-2F890AD0C70B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370-42FC-8C36-2F890AD0C70B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Facies_2_Porosity!$AL$81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plus>
            <c:minus>
              <c:numRef>
                <c:f>Facies_2_Porosity!$AL$81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Facies_2_Porosity!$AL$61</c:f>
              <c:numCache>
                <c:formatCode>0.0%</c:formatCode>
                <c:ptCount val="1"/>
                <c:pt idx="0">
                  <c:v>8.5613636363636336E-2</c:v>
                </c:pt>
              </c:numCache>
            </c:numRef>
          </c:xVal>
          <c:yVal>
            <c:numRef>
              <c:f>Facies_2_Porosity!$AV$5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52-4A62-98FD-4A8167603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29984"/>
        <c:axId val="117536640"/>
      </c:scatterChart>
      <c:valAx>
        <c:axId val="11752998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7536640"/>
        <c:crosses val="autoZero"/>
        <c:crossBetween val="midCat"/>
        <c:majorUnit val="1.0000000000000002E-2"/>
      </c:valAx>
      <c:valAx>
        <c:axId val="117536640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17529984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2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5165818361102648E-2"/>
          <c:y val="0.11351834234088348"/>
          <c:w val="0.87490719392120186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Facies_2_Porosity!$AO$53</c:f>
                  <c:strCache>
                    <c:ptCount val="1"/>
                    <c:pt idx="0">
                      <c:v>2.1%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{8AD24721-8D36-4FC3-A420-08299D3DE1BE}</c15:txfldGUID>
                      <c15:f>Facies_2_Porosity!$AO$53</c15:f>
                      <c15:dlblFieldTableCache>
                        <c:ptCount val="1"/>
                        <c:pt idx="0">
                          <c:v>2.1%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448-40E0-AE6A-00CE1BA6B75F}"/>
                </c:ext>
              </c:extLst>
            </c:dLbl>
            <c:dLbl>
              <c:idx val="1"/>
              <c:tx>
                <c:strRef>
                  <c:f>Facies_2_Porosity!$AO$54</c:f>
                  <c:strCache>
                    <c:ptCount val="1"/>
                    <c:pt idx="0">
                      <c:v>5.2%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{4F5F935C-6EC8-4974-9126-D29707E885E5}</c15:txfldGUID>
                      <c15:f>Facies_2_Porosity!$AO$54</c15:f>
                      <c15:dlblFieldTableCache>
                        <c:ptCount val="1"/>
                        <c:pt idx="0">
                          <c:v>5.2%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448-40E0-AE6A-00CE1BA6B75F}"/>
                </c:ext>
              </c:extLst>
            </c:dLbl>
            <c:dLbl>
              <c:idx val="2"/>
              <c:tx>
                <c:strRef>
                  <c:f>Facies_2_Porosity!$AO$55</c:f>
                  <c:strCache>
                    <c:ptCount val="1"/>
                    <c:pt idx="0">
                      <c:v>8.6%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{842D6884-0E01-4128-9C54-2C29C07AF392}</c15:txfldGUID>
                      <c15:f>Facies_2_Porosity!$AO$55</c15:f>
                      <c15:dlblFieldTableCache>
                        <c:ptCount val="1"/>
                        <c:pt idx="0">
                          <c:v>8.6%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448-40E0-AE6A-00CE1BA6B75F}"/>
                </c:ext>
              </c:extLst>
            </c:dLbl>
            <c:dLbl>
              <c:idx val="3"/>
              <c:tx>
                <c:strRef>
                  <c:f>Facies_2_Porosity!$AO$56</c:f>
                  <c:strCache>
                    <c:ptCount val="1"/>
                    <c:pt idx="0">
                      <c:v>12.0%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{86EFA147-C2E9-4622-9DA6-42C9A2616D21}</c15:txfldGUID>
                      <c15:f>Facies_2_Porosity!$AO$56</c15:f>
                      <c15:dlblFieldTableCache>
                        <c:ptCount val="1"/>
                        <c:pt idx="0">
                          <c:v>12.0%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448-40E0-AE6A-00CE1BA6B75F}"/>
                </c:ext>
              </c:extLst>
            </c:dLbl>
            <c:dLbl>
              <c:idx val="4"/>
              <c:tx>
                <c:strRef>
                  <c:f>Facies_2_Porosity!$AO$57</c:f>
                  <c:strCache>
                    <c:ptCount val="1"/>
                    <c:pt idx="0">
                      <c:v>15.0%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{CED906CB-B296-4CA2-86A7-3382DF1AA786}</c15:txfldGUID>
                      <c15:f>Facies_2_Porosity!$AO$57</c15:f>
                      <c15:dlblFieldTableCache>
                        <c:ptCount val="1"/>
                        <c:pt idx="0">
                          <c:v>15.0%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448-40E0-AE6A-00CE1BA6B7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Facies_2_Porosity!$AM$53:$AM$57</c:f>
              <c:numCache>
                <c:formatCode>General</c:formatCode>
                <c:ptCount val="5"/>
                <c:pt idx="0">
                  <c:v>2.0893702098172449E-2</c:v>
                </c:pt>
                <c:pt idx="1">
                  <c:v>5.1551072305303591E-2</c:v>
                </c:pt>
                <c:pt idx="2">
                  <c:v>8.5613636363636336E-2</c:v>
                </c:pt>
                <c:pt idx="3">
                  <c:v>0.11967620042196908</c:v>
                </c:pt>
                <c:pt idx="4">
                  <c:v>0.15033357062910022</c:v>
                </c:pt>
              </c:numCache>
            </c:numRef>
          </c:xVal>
          <c:yVal>
            <c:numRef>
              <c:f>Facies_2_Porosity!$AL$53:$AL$57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48-40E0-AE6A-00CE1BA6B75F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{ECE35198-C132-4EDB-A027-3F6AA2353FD2}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448-40E0-AE6A-00CE1BA6B75F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{877B7487-6592-4377-8188-7EA5ECECAA30}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448-40E0-AE6A-00CE1BA6B75F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{81DC4011-3F16-4176-842F-87865006E033}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448-40E0-AE6A-00CE1BA6B75F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{C890D64B-A4CA-4EC0-9B74-3A7524AA4807}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448-40E0-AE6A-00CE1BA6B75F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{E05C1126-F377-4042-977F-B03053F288C7}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448-40E0-AE6A-00CE1BA6B75F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{05C1F1DF-5891-452E-833F-C243B1DAA3ED}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448-40E0-AE6A-00CE1BA6B75F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{FB66436E-AF5E-40DD-A356-EC194FEEC8EB}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448-40E0-AE6A-00CE1BA6B75F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{EF0B74C4-F26F-4C87-BE06-1C8C899BAD21}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448-40E0-AE6A-00CE1BA6B75F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{CC7A9F1F-B852-4C11-A4A4-400AD41E4315}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448-40E0-AE6A-00CE1BA6B75F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{2FF81D08-12B5-47FD-BAEF-1E985737E671}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448-40E0-AE6A-00CE1BA6B75F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{B9AC565E-F13B-480D-8153-8D2DBC97B583}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448-40E0-AE6A-00CE1BA6B75F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{C4808410-DA9E-4691-B949-4548F1EFAD6D}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448-40E0-AE6A-00CE1BA6B75F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{ED412638-1DB3-47BE-AF63-FCD8B07C37F7}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448-40E0-AE6A-00CE1BA6B75F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{31E122F1-0157-463C-9D96-2B21BAC87A6A}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448-40E0-AE6A-00CE1BA6B75F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{2C7E5E37-D349-4AEE-B7DA-0660D3303593}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448-40E0-AE6A-00CE1BA6B75F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{C7532566-AA57-4694-98BE-6AE4630F5FFB}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448-40E0-AE6A-00CE1BA6B75F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{2A1B4310-ED5E-4DB1-9847-5B1525A44864}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448-40E0-AE6A-00CE1BA6B75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Facies_2_Porosity!$BB$2:$BB$18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448-40E0-AE6A-00CE1BA6B75F}"/>
            </c:ext>
          </c:extLst>
        </c:ser>
        <c:ser>
          <c:idx val="8"/>
          <c:order val="2"/>
          <c:tx>
            <c:v>Kmax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531861376370507"/>
                  <c:y val="-7.3586114235720534E-2"/>
                </c:manualLayout>
              </c:layout>
              <c:numFmt formatCode="#,##0.000" sourceLinked="0"/>
              <c:spPr>
                <a:solidFill>
                  <a:schemeClr val="bg1"/>
                </a:solidFill>
              </c:spPr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Facies_2_Porosity!$A$3:$A$900</c:f>
              <c:numCache>
                <c:formatCode>0.0%</c:formatCode>
                <c:ptCount val="89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xVal>
          <c:yVal>
            <c:numRef>
              <c:f>Facies_2_Porosity!$D$3:$D$900</c:f>
              <c:numCache>
                <c:formatCode>0.00</c:formatCode>
                <c:ptCount val="898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448-40E0-AE6A-00CE1BA6B75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Facies_2_Porosity!$AO$30:$AO$37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448-40E0-AE6A-00CE1BA6B75F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Facies_2_Porosity!$AO$40:$AO$44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448-40E0-AE6A-00CE1BA6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16192"/>
        <c:axId val="120230656"/>
      </c:scatterChart>
      <c:valAx>
        <c:axId val="120216192"/>
        <c:scaling>
          <c:orientation val="minMax"/>
          <c:max val="0.2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0230656"/>
        <c:crossesAt val="-3.3"/>
        <c:crossBetween val="midCat"/>
        <c:majorUnit val="1.0000000000000002E-2"/>
        <c:minorUnit val="1.0000000000000002E-2"/>
      </c:valAx>
      <c:valAx>
        <c:axId val="120230656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21619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328282169148745"/>
          <c:y val="0.13997039576694981"/>
          <c:w val="0.21601968262254512"/>
          <c:h val="0.15594602796421664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2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Facies_2_Porosity!$L$3:$L$103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Facies_2_Porosity!$I$3:$I$103</c:f>
              <c:numCache>
                <c:formatCode>General</c:formatCode>
                <c:ptCount val="101"/>
                <c:pt idx="0">
                  <c:v>3.4963974579876912E-2</c:v>
                </c:pt>
                <c:pt idx="1">
                  <c:v>4.3954647403514575E-2</c:v>
                </c:pt>
                <c:pt idx="2">
                  <c:v>5.4723405263097782E-2</c:v>
                </c:pt>
                <c:pt idx="3">
                  <c:v>6.7478332140742545E-2</c:v>
                </c:pt>
                <c:pt idx="4">
                  <c:v>8.2417598785188645E-2</c:v>
                </c:pt>
                <c:pt idx="5">
                  <c:v>9.9720523954211396E-2</c:v>
                </c:pt>
                <c:pt idx="6">
                  <c:v>0.11953801752848242</c:v>
                </c:pt>
                <c:pt idx="7">
                  <c:v>0.14198287588331265</c:v>
                </c:pt>
                <c:pt idx="8">
                  <c:v>0.16712048443661792</c:v>
                </c:pt>
                <c:pt idx="9">
                  <c:v>0.19496053353014178</c:v>
                </c:pt>
                <c:pt idx="10">
                  <c:v>0.22545036211202549</c:v>
                </c:pt>
                <c:pt idx="11">
                  <c:v>0.25847050264622229</c:v>
                </c:pt>
                <c:pt idx="12">
                  <c:v>0.29383290823233577</c:v>
                </c:pt>
                <c:pt idx="13">
                  <c:v>0.33128220217086685</c:v>
                </c:pt>
                <c:pt idx="14">
                  <c:v>0.37050010957431112</c:v>
                </c:pt>
                <c:pt idx="15">
                  <c:v>0.41111302338782563</c:v>
                </c:pt>
                <c:pt idx="16">
                  <c:v>0.45270244037344776</c:v>
                </c:pt>
                <c:pt idx="17">
                  <c:v>0.49481779533259518</c:v>
                </c:pt>
                <c:pt idx="18">
                  <c:v>0.53699104323415958</c:v>
                </c:pt>
                <c:pt idx="19">
                  <c:v>0.57875220601100275</c:v>
                </c:pt>
                <c:pt idx="20">
                  <c:v>0.61964502653025866</c:v>
                </c:pt>
                <c:pt idx="21">
                  <c:v>0.65924186395475182</c:v>
                </c:pt>
                <c:pt idx="22">
                  <c:v>0.69715702321508843</c:v>
                </c:pt>
                <c:pt idx="23">
                  <c:v>0.73305783082536657</c:v>
                </c:pt>
                <c:pt idx="24">
                  <c:v>0.76667293811576254</c:v>
                </c:pt>
                <c:pt idx="25">
                  <c:v>0.79779753492422034</c:v>
                </c:pt>
                <c:pt idx="26">
                  <c:v>0.8262953730665541</c:v>
                </c:pt>
                <c:pt idx="27">
                  <c:v>0.85209771017916958</c:v>
                </c:pt>
                <c:pt idx="28">
                  <c:v>0.87519947309042967</c:v>
                </c:pt>
                <c:pt idx="29">
                  <c:v>0.89565309139516058</c:v>
                </c:pt>
                <c:pt idx="30">
                  <c:v>0.91356055669861835</c:v>
                </c:pt>
                <c:pt idx="31">
                  <c:v>0.92906431665420819</c:v>
                </c:pt>
                <c:pt idx="32">
                  <c:v>0.94233761627833634</c:v>
                </c:pt>
                <c:pt idx="33">
                  <c:v>0.95357485753250759</c:v>
                </c:pt>
                <c:pt idx="34">
                  <c:v>0.96298247078798549</c:v>
                </c:pt>
                <c:pt idx="35">
                  <c:v>0.97077068966958724</c:v>
                </c:pt>
                <c:pt idx="36">
                  <c:v>0.9771465057892198</c:v>
                </c:pt>
                <c:pt idx="37">
                  <c:v>0.9823079633286258</c:v>
                </c:pt>
                <c:pt idx="38">
                  <c:v>0.98643984498560189</c:v>
                </c:pt>
                <c:pt idx="39">
                  <c:v>0.98971070778869774</c:v>
                </c:pt>
                <c:pt idx="40">
                  <c:v>0.99227115436681157</c:v>
                </c:pt>
                <c:pt idx="41">
                  <c:v>0.99425317442918903</c:v>
                </c:pt>
                <c:pt idx="42">
                  <c:v>0.9957703621115831</c:v>
                </c:pt>
                <c:pt idx="43">
                  <c:v>0.99691880526640142</c:v>
                </c:pt>
                <c:pt idx="44">
                  <c:v>0.99777844925580328</c:v>
                </c:pt>
                <c:pt idx="45">
                  <c:v>0.9984147562382516</c:v>
                </c:pt>
                <c:pt idx="46">
                  <c:v>0.99888050710951681</c:v>
                </c:pt>
                <c:pt idx="47">
                  <c:v>0.9992176232843778</c:v>
                </c:pt>
                <c:pt idx="48">
                  <c:v>0.99945891612204052</c:v>
                </c:pt>
                <c:pt idx="49">
                  <c:v>0.99962970052088929</c:v>
                </c:pt>
                <c:pt idx="50">
                  <c:v>0.99974923436390262</c:v>
                </c:pt>
                <c:pt idx="51">
                  <c:v>0.9998319661670344</c:v>
                </c:pt>
                <c:pt idx="52">
                  <c:v>0.99988858918538015</c:v>
                </c:pt>
                <c:pt idx="53">
                  <c:v>0.99992691156417346</c:v>
                </c:pt>
                <c:pt idx="54">
                  <c:v>0.99995255940544958</c:v>
                </c:pt>
                <c:pt idx="55">
                  <c:v>0.99996953355750429</c:v>
                </c:pt>
                <c:pt idx="56">
                  <c:v>0.99998064228389072</c:v>
                </c:pt>
                <c:pt idx="57">
                  <c:v>0.99998783146393966</c:v>
                </c:pt>
                <c:pt idx="58">
                  <c:v>0.9999924322639685</c:v>
                </c:pt>
                <c:pt idx="59">
                  <c:v>0.99999534382741584</c:v>
                </c:pt>
                <c:pt idx="60">
                  <c:v>0.99999716586806453</c:v>
                </c:pt>
                <c:pt idx="61">
                  <c:v>0.99999829339977397</c:v>
                </c:pt>
                <c:pt idx="62">
                  <c:v>0.9999989833827323</c:v>
                </c:pt>
                <c:pt idx="63">
                  <c:v>0.99999940091193773</c:v>
                </c:pt>
                <c:pt idx="64">
                  <c:v>0.99999965075899933</c:v>
                </c:pt>
                <c:pt idx="65">
                  <c:v>0.99999979860191635</c:v>
                </c:pt>
                <c:pt idx="66">
                  <c:v>0.99999988511179183</c:v>
                </c:pt>
                <c:pt idx="67">
                  <c:v>0.99999993516935859</c:v>
                </c:pt>
                <c:pt idx="68">
                  <c:v>0.99999996381197354</c:v>
                </c:pt>
                <c:pt idx="69">
                  <c:v>0.99999998001866908</c:v>
                </c:pt>
                <c:pt idx="70">
                  <c:v>0.99999998908674526</c:v>
                </c:pt>
                <c:pt idx="71">
                  <c:v>0.9999999941040989</c:v>
                </c:pt>
                <c:pt idx="72">
                  <c:v>0.99999999684929353</c:v>
                </c:pt>
                <c:pt idx="73">
                  <c:v>0.99999999833458075</c:v>
                </c:pt>
                <c:pt idx="74">
                  <c:v>0.99999999912925042</c:v>
                </c:pt>
                <c:pt idx="75">
                  <c:v>0.9999999995496881</c:v>
                </c:pt>
                <c:pt idx="76">
                  <c:v>0.99999999976965404</c:v>
                </c:pt>
                <c:pt idx="77">
                  <c:v>0.99999999988345556</c:v>
                </c:pt>
                <c:pt idx="78">
                  <c:v>0.99999999994167665</c:v>
                </c:pt>
                <c:pt idx="79">
                  <c:v>0.99999999997113098</c:v>
                </c:pt>
                <c:pt idx="80">
                  <c:v>0.99999999998586631</c:v>
                </c:pt>
                <c:pt idx="81">
                  <c:v>0.99999999999315603</c:v>
                </c:pt>
                <c:pt idx="82">
                  <c:v>0.99999999999672207</c:v>
                </c:pt>
                <c:pt idx="83">
                  <c:v>0.99999999999844724</c:v>
                </c:pt>
                <c:pt idx="84">
                  <c:v>0.99999999999927247</c:v>
                </c:pt>
                <c:pt idx="85">
                  <c:v>0.99999999999966283</c:v>
                </c:pt>
                <c:pt idx="86">
                  <c:v>0.99999999999984546</c:v>
                </c:pt>
                <c:pt idx="87">
                  <c:v>0.99999999999992994</c:v>
                </c:pt>
                <c:pt idx="88">
                  <c:v>0.99999999999996858</c:v>
                </c:pt>
                <c:pt idx="89">
                  <c:v>0.99999999999998612</c:v>
                </c:pt>
                <c:pt idx="90">
                  <c:v>0.99999999999999389</c:v>
                </c:pt>
                <c:pt idx="91">
                  <c:v>0.99999999999999734</c:v>
                </c:pt>
                <c:pt idx="92">
                  <c:v>0.99999999999999889</c:v>
                </c:pt>
                <c:pt idx="93">
                  <c:v>0.99999999999999956</c:v>
                </c:pt>
                <c:pt idx="94">
                  <c:v>0.99999999999999978</c:v>
                </c:pt>
                <c:pt idx="95">
                  <c:v>0.99999999999999989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DD-49DC-B5FE-CEA742404F08}"/>
            </c:ext>
          </c:extLst>
        </c:ser>
        <c:ser>
          <c:idx val="1"/>
          <c:order val="1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ln>
                <a:solidFill>
                  <a:srgbClr val="000000"/>
                </a:solidFill>
              </a:ln>
            </c:spPr>
          </c:marker>
          <c:xVal>
            <c:numRef>
              <c:f>Facies_2_Porosity!$A$3:$A$90</c:f>
              <c:numCache>
                <c:formatCode>0.0%</c:formatCode>
                <c:ptCount val="8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xVal>
          <c:yVal>
            <c:numRef>
              <c:f>Facies_2_Porosity!$E$3:$E$90</c:f>
              <c:numCache>
                <c:formatCode>0.0000</c:formatCode>
                <c:ptCount val="88"/>
                <c:pt idx="0">
                  <c:v>1.1235955056179799E-2</c:v>
                </c:pt>
                <c:pt idx="1">
                  <c:v>2.2471910112359546E-2</c:v>
                </c:pt>
                <c:pt idx="2">
                  <c:v>3.3707865168539346E-2</c:v>
                </c:pt>
                <c:pt idx="3">
                  <c:v>4.4943820224719114E-2</c:v>
                </c:pt>
                <c:pt idx="4">
                  <c:v>5.6179775280898847E-2</c:v>
                </c:pt>
                <c:pt idx="5">
                  <c:v>6.7415730337078664E-2</c:v>
                </c:pt>
                <c:pt idx="6">
                  <c:v>7.86516853932583E-2</c:v>
                </c:pt>
                <c:pt idx="7">
                  <c:v>8.9887640449438186E-2</c:v>
                </c:pt>
                <c:pt idx="8">
                  <c:v>0.10112359550561778</c:v>
                </c:pt>
                <c:pt idx="9">
                  <c:v>0.11235955056179768</c:v>
                </c:pt>
                <c:pt idx="10">
                  <c:v>0.1235955056179775</c:v>
                </c:pt>
                <c:pt idx="11">
                  <c:v>0.13483146067415738</c:v>
                </c:pt>
                <c:pt idx="12">
                  <c:v>0.14606741573033699</c:v>
                </c:pt>
                <c:pt idx="13">
                  <c:v>0.1573033707865171</c:v>
                </c:pt>
                <c:pt idx="14">
                  <c:v>0.16853932584269699</c:v>
                </c:pt>
                <c:pt idx="15">
                  <c:v>0.17977528089887621</c:v>
                </c:pt>
                <c:pt idx="16">
                  <c:v>0.19101123595505637</c:v>
                </c:pt>
                <c:pt idx="17">
                  <c:v>0.20224719101123589</c:v>
                </c:pt>
                <c:pt idx="18">
                  <c:v>0.21348314606741567</c:v>
                </c:pt>
                <c:pt idx="19">
                  <c:v>0.22471910112359555</c:v>
                </c:pt>
                <c:pt idx="20">
                  <c:v>0.23595505617977527</c:v>
                </c:pt>
                <c:pt idx="21">
                  <c:v>0.24719101123595499</c:v>
                </c:pt>
                <c:pt idx="22">
                  <c:v>0.25842696629213474</c:v>
                </c:pt>
                <c:pt idx="23">
                  <c:v>0.26966292134831449</c:v>
                </c:pt>
                <c:pt idx="24">
                  <c:v>0.28089887640449435</c:v>
                </c:pt>
                <c:pt idx="25">
                  <c:v>0.29213483146067409</c:v>
                </c:pt>
                <c:pt idx="26">
                  <c:v>0.3033707865168539</c:v>
                </c:pt>
                <c:pt idx="27">
                  <c:v>0.31460674157303359</c:v>
                </c:pt>
                <c:pt idx="28">
                  <c:v>0.3258426966292135</c:v>
                </c:pt>
                <c:pt idx="29">
                  <c:v>0.33707865168539319</c:v>
                </c:pt>
                <c:pt idx="30">
                  <c:v>0.348314606741573</c:v>
                </c:pt>
                <c:pt idx="31">
                  <c:v>0.3595505617977528</c:v>
                </c:pt>
                <c:pt idx="32">
                  <c:v>0.3707865168539326</c:v>
                </c:pt>
                <c:pt idx="33">
                  <c:v>0.38202247191011229</c:v>
                </c:pt>
                <c:pt idx="34">
                  <c:v>0.3932584269662921</c:v>
                </c:pt>
                <c:pt idx="35">
                  <c:v>0.4044943820224719</c:v>
                </c:pt>
                <c:pt idx="36">
                  <c:v>0.4157303370786517</c:v>
                </c:pt>
                <c:pt idx="37">
                  <c:v>0.42696629213483139</c:v>
                </c:pt>
                <c:pt idx="38">
                  <c:v>0.43820224719101125</c:v>
                </c:pt>
                <c:pt idx="39">
                  <c:v>0.449438202247191</c:v>
                </c:pt>
                <c:pt idx="40">
                  <c:v>0.4606741573033708</c:v>
                </c:pt>
                <c:pt idx="41">
                  <c:v>0.47191011235955055</c:v>
                </c:pt>
                <c:pt idx="42">
                  <c:v>0.48314606741573035</c:v>
                </c:pt>
                <c:pt idx="43">
                  <c:v>0.4943820224719101</c:v>
                </c:pt>
                <c:pt idx="44">
                  <c:v>0.5056179775280899</c:v>
                </c:pt>
                <c:pt idx="45">
                  <c:v>0.5168539325842697</c:v>
                </c:pt>
                <c:pt idx="46">
                  <c:v>0.5280898876404494</c:v>
                </c:pt>
                <c:pt idx="47">
                  <c:v>0.5393258426966292</c:v>
                </c:pt>
                <c:pt idx="48">
                  <c:v>0.550561797752809</c:v>
                </c:pt>
                <c:pt idx="49">
                  <c:v>0.5617977528089888</c:v>
                </c:pt>
                <c:pt idx="50">
                  <c:v>0.5730337078651685</c:v>
                </c:pt>
                <c:pt idx="51">
                  <c:v>0.5842696629213483</c:v>
                </c:pt>
                <c:pt idx="52">
                  <c:v>0.5955056179775281</c:v>
                </c:pt>
                <c:pt idx="53">
                  <c:v>0.6067415730337079</c:v>
                </c:pt>
                <c:pt idx="54">
                  <c:v>0.6179775280898876</c:v>
                </c:pt>
                <c:pt idx="55">
                  <c:v>0.6292134831460674</c:v>
                </c:pt>
                <c:pt idx="56">
                  <c:v>0.6404494382022472</c:v>
                </c:pt>
                <c:pt idx="57">
                  <c:v>0.651685393258427</c:v>
                </c:pt>
                <c:pt idx="58">
                  <c:v>0.66292134831460681</c:v>
                </c:pt>
                <c:pt idx="59">
                  <c:v>0.6741573033707865</c:v>
                </c:pt>
                <c:pt idx="60">
                  <c:v>0.68539325842696641</c:v>
                </c:pt>
                <c:pt idx="61">
                  <c:v>0.6966292134831461</c:v>
                </c:pt>
                <c:pt idx="62">
                  <c:v>0.7078651685393258</c:v>
                </c:pt>
                <c:pt idx="63">
                  <c:v>0.7191011235955056</c:v>
                </c:pt>
                <c:pt idx="64">
                  <c:v>0.73033707865168551</c:v>
                </c:pt>
                <c:pt idx="65">
                  <c:v>0.74157303370786531</c:v>
                </c:pt>
                <c:pt idx="66">
                  <c:v>0.75280898876404501</c:v>
                </c:pt>
                <c:pt idx="67">
                  <c:v>0.7640449438202247</c:v>
                </c:pt>
                <c:pt idx="68">
                  <c:v>0.77528089887640439</c:v>
                </c:pt>
                <c:pt idx="69">
                  <c:v>0.7865168539325843</c:v>
                </c:pt>
                <c:pt idx="70">
                  <c:v>0.797752808988764</c:v>
                </c:pt>
                <c:pt idx="71">
                  <c:v>0.80898876404494358</c:v>
                </c:pt>
                <c:pt idx="72">
                  <c:v>0.82022471910112382</c:v>
                </c:pt>
                <c:pt idx="73">
                  <c:v>0.83146067415730296</c:v>
                </c:pt>
                <c:pt idx="74">
                  <c:v>0.84269662921348287</c:v>
                </c:pt>
                <c:pt idx="75">
                  <c:v>0.85393258426966301</c:v>
                </c:pt>
                <c:pt idx="76">
                  <c:v>0.86516853932584259</c:v>
                </c:pt>
                <c:pt idx="77">
                  <c:v>0.8764044943820225</c:v>
                </c:pt>
                <c:pt idx="78">
                  <c:v>0.88764044943820231</c:v>
                </c:pt>
                <c:pt idx="79">
                  <c:v>0.89887640449438222</c:v>
                </c:pt>
                <c:pt idx="80">
                  <c:v>0.9101123595505618</c:v>
                </c:pt>
                <c:pt idx="81">
                  <c:v>0.92134831460674171</c:v>
                </c:pt>
                <c:pt idx="82">
                  <c:v>0.93258426966292129</c:v>
                </c:pt>
                <c:pt idx="83">
                  <c:v>0.9438202247191011</c:v>
                </c:pt>
                <c:pt idx="84">
                  <c:v>0.9550561797752809</c:v>
                </c:pt>
                <c:pt idx="85">
                  <c:v>0.9662921348314607</c:v>
                </c:pt>
                <c:pt idx="86">
                  <c:v>0.97752808988764039</c:v>
                </c:pt>
                <c:pt idx="87">
                  <c:v>0.9887640449438202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DD-49DC-B5FE-CEA742404F08}"/>
            </c:ext>
          </c:extLst>
        </c:ser>
        <c:ser>
          <c:idx val="2"/>
          <c:order val="2"/>
          <c:tx>
            <c:v>Norm.Inv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0">
                    <a:latin typeface="+mn-lt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Facies_2_Porosity!$AQ$53:$AQ$57</c:f>
              <c:numCache>
                <c:formatCode>0.0%</c:formatCode>
                <c:ptCount val="5"/>
                <c:pt idx="0">
                  <c:v>2.5075302552584729E-2</c:v>
                </c:pt>
                <c:pt idx="1">
                  <c:v>5.3751878516888056E-2</c:v>
                </c:pt>
                <c:pt idx="2">
                  <c:v>8.5613636363636336E-2</c:v>
                </c:pt>
                <c:pt idx="3">
                  <c:v>0.11747539421038461</c:v>
                </c:pt>
                <c:pt idx="4">
                  <c:v>0.14615197017468795</c:v>
                </c:pt>
              </c:numCache>
            </c:numRef>
          </c:xVal>
          <c:yVal>
            <c:numRef>
              <c:f>Facies_2_Porosity!$AN$53:$AN$57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71-4629-AE02-33339845D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3840"/>
        <c:axId val="120422400"/>
      </c:scatterChart>
      <c:valAx>
        <c:axId val="120403840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0422400"/>
        <c:crosses val="autoZero"/>
        <c:crossBetween val="midCat"/>
        <c:majorUnit val="1.0000000000000002E-2"/>
      </c:valAx>
      <c:valAx>
        <c:axId val="12042240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2E-3"/>
              <c:y val="0.2703935043666781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0403840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8129246970332942E-2"/>
          <c:y val="0.17814269407069033"/>
          <c:w val="0.13194486587538792"/>
          <c:h val="0.12043694171411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Facies_2_Porosity!$N$3:$N$27</c:f>
              <c:numCache>
                <c:formatCode>0.0%</c:formatCode>
                <c:ptCount val="2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</c:numCache>
            </c:numRef>
          </c:cat>
          <c:val>
            <c:numRef>
              <c:f>Facies_2_Porosity!$O$3:$O$27</c:f>
              <c:numCache>
                <c:formatCode>General</c:formatCode>
                <c:ptCount val="25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4</c:v>
                </c:pt>
                <c:pt idx="4">
                  <c:v>10</c:v>
                </c:pt>
                <c:pt idx="5">
                  <c:v>11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5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D-4187-9A6F-D80AAABC8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455552"/>
        <c:axId val="120457088"/>
      </c:barChart>
      <c:catAx>
        <c:axId val="120455552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>
                <a:solidFill>
                  <a:schemeClr val="tx1"/>
                </a:solidFill>
              </a:defRPr>
            </a:pPr>
            <a:endParaRPr lang="en-US"/>
          </a:p>
        </c:txPr>
        <c:crossAx val="120457088"/>
        <c:crosses val="autoZero"/>
        <c:auto val="1"/>
        <c:lblAlgn val="ctr"/>
        <c:lblOffset val="100"/>
        <c:noMultiLvlLbl val="0"/>
      </c:catAx>
      <c:valAx>
        <c:axId val="120457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555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2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Facies_2_Porosity!$A$3:$A$90</c:f>
              <c:numCache>
                <c:formatCode>0.0%</c:formatCode>
                <c:ptCount val="8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xVal>
          <c:yVal>
            <c:numRef>
              <c:f>Facies_2_Porosity!$F$3:$F$90</c:f>
              <c:numCache>
                <c:formatCode>0.0000</c:formatCode>
                <c:ptCount val="88"/>
                <c:pt idx="0">
                  <c:v>2.9499719665504874E-2</c:v>
                </c:pt>
                <c:pt idx="1">
                  <c:v>5.3433803509464986E-2</c:v>
                </c:pt>
                <c:pt idx="2">
                  <c:v>7.4917915695333445E-2</c:v>
                </c:pt>
                <c:pt idx="3">
                  <c:v>9.4691525735368862E-2</c:v>
                </c:pt>
                <c:pt idx="4">
                  <c:v>0.11312107424358853</c:v>
                </c:pt>
                <c:pt idx="5">
                  <c:v>0.13042896304725132</c:v>
                </c:pt>
                <c:pt idx="6">
                  <c:v>0.14676560736509844</c:v>
                </c:pt>
                <c:pt idx="7">
                  <c:v>0.16223994230373448</c:v>
                </c:pt>
                <c:pt idx="8">
                  <c:v>0.17693469049071667</c:v>
                </c:pt>
                <c:pt idx="9">
                  <c:v>0.19091489298216566</c:v>
                </c:pt>
                <c:pt idx="10">
                  <c:v>0.20423306704478156</c:v>
                </c:pt>
                <c:pt idx="11">
                  <c:v>0.21693251578742401</c:v>
                </c:pt>
                <c:pt idx="12">
                  <c:v>0.22904955328043519</c:v>
                </c:pt>
                <c:pt idx="13">
                  <c:v>0.24061505784639831</c:v>
                </c:pt>
                <c:pt idx="14">
                  <c:v>0.25165559046609998</c:v>
                </c:pt>
                <c:pt idx="15">
                  <c:v>0.26219422122911229</c:v>
                </c:pt>
                <c:pt idx="16">
                  <c:v>0.27225115366559616</c:v>
                </c:pt>
                <c:pt idx="17">
                  <c:v>0.2818442054244375</c:v>
                </c:pt>
                <c:pt idx="18">
                  <c:v>0.29098918449945654</c:v>
                </c:pt>
                <c:pt idx="19">
                  <c:v>0.29970018797879167</c:v>
                </c:pt>
                <c:pt idx="20">
                  <c:v>0.30798984230542842</c:v>
                </c:pt>
                <c:pt idx="21">
                  <c:v>0.31586949868528436</c:v>
                </c:pt>
                <c:pt idx="22">
                  <c:v>0.32334939361223225</c:v>
                </c:pt>
                <c:pt idx="23">
                  <c:v>0.33043878191581222</c:v>
                </c:pt>
                <c:pt idx="24">
                  <c:v>0.33714604791254321</c:v>
                </c:pt>
                <c:pt idx="25">
                  <c:v>0.34347879892145644</c:v>
                </c:pt>
                <c:pt idx="26">
                  <c:v>0.34944394443496485</c:v>
                </c:pt>
                <c:pt idx="27">
                  <c:v>0.35504776351452927</c:v>
                </c:pt>
                <c:pt idx="28">
                  <c:v>0.36029596243668954</c:v>
                </c:pt>
                <c:pt idx="29">
                  <c:v>0.36519372420034069</c:v>
                </c:pt>
                <c:pt idx="30">
                  <c:v>0.36974575118654546</c:v>
                </c:pt>
                <c:pt idx="31">
                  <c:v>0.37395630201337837</c:v>
                </c:pt>
                <c:pt idx="32">
                  <c:v>0.37782922343275283</c:v>
                </c:pt>
                <c:pt idx="33">
                  <c:v>0.38136797796108063</c:v>
                </c:pt>
                <c:pt idx="34">
                  <c:v>0.38457566781149388</c:v>
                </c:pt>
                <c:pt idx="35">
                  <c:v>0.38745505559515986</c:v>
                </c:pt>
                <c:pt idx="36">
                  <c:v>0.39000858217761469</c:v>
                </c:pt>
                <c:pt idx="37">
                  <c:v>0.39223838200897332</c:v>
                </c:pt>
                <c:pt idx="38">
                  <c:v>0.39414629619122427</c:v>
                </c:pt>
                <c:pt idx="39">
                  <c:v>0.39573388349915878</c:v>
                </c:pt>
                <c:pt idx="40">
                  <c:v>0.39700242953191145</c:v>
                </c:pt>
                <c:pt idx="41">
                  <c:v>0.39795295413808779</c:v>
                </c:pt>
                <c:pt idx="42">
                  <c:v>0.39858621722779775</c:v>
                </c:pt>
                <c:pt idx="43">
                  <c:v>0.39890272305860641</c:v>
                </c:pt>
                <c:pt idx="44">
                  <c:v>0.39890272305860641</c:v>
                </c:pt>
                <c:pt idx="45">
                  <c:v>0.39858621722779775</c:v>
                </c:pt>
                <c:pt idx="46">
                  <c:v>0.39795295413808779</c:v>
                </c:pt>
                <c:pt idx="47">
                  <c:v>0.39700242953191145</c:v>
                </c:pt>
                <c:pt idx="48">
                  <c:v>0.39573388349915878</c:v>
                </c:pt>
                <c:pt idx="49">
                  <c:v>0.39414629619122427</c:v>
                </c:pt>
                <c:pt idx="50">
                  <c:v>0.39223838200897332</c:v>
                </c:pt>
                <c:pt idx="51">
                  <c:v>0.39000858217761469</c:v>
                </c:pt>
                <c:pt idx="52">
                  <c:v>0.38745505559515986</c:v>
                </c:pt>
                <c:pt idx="53">
                  <c:v>0.38457566781149388</c:v>
                </c:pt>
                <c:pt idx="54">
                  <c:v>0.38136797796108068</c:v>
                </c:pt>
                <c:pt idx="55">
                  <c:v>0.37782922343275283</c:v>
                </c:pt>
                <c:pt idx="56">
                  <c:v>0.37395630201337837</c:v>
                </c:pt>
                <c:pt idx="57">
                  <c:v>0.36974575118654546</c:v>
                </c:pt>
                <c:pt idx="58">
                  <c:v>0.36519372420034074</c:v>
                </c:pt>
                <c:pt idx="59">
                  <c:v>0.36029596243668954</c:v>
                </c:pt>
                <c:pt idx="60">
                  <c:v>0.35504776351452927</c:v>
                </c:pt>
                <c:pt idx="61">
                  <c:v>0.34944394443496485</c:v>
                </c:pt>
                <c:pt idx="62">
                  <c:v>0.3434787989214565</c:v>
                </c:pt>
                <c:pt idx="63">
                  <c:v>0.33714604791254321</c:v>
                </c:pt>
                <c:pt idx="64">
                  <c:v>0.33043878191581222</c:v>
                </c:pt>
                <c:pt idx="65">
                  <c:v>0.32334939361223214</c:v>
                </c:pt>
                <c:pt idx="66">
                  <c:v>0.31586949868528436</c:v>
                </c:pt>
                <c:pt idx="67">
                  <c:v>0.30798984230542842</c:v>
                </c:pt>
                <c:pt idx="68">
                  <c:v>0.29970018797879167</c:v>
                </c:pt>
                <c:pt idx="69">
                  <c:v>0.29098918449945654</c:v>
                </c:pt>
                <c:pt idx="70">
                  <c:v>0.28184420542443761</c:v>
                </c:pt>
                <c:pt idx="71">
                  <c:v>0.27225115366559616</c:v>
                </c:pt>
                <c:pt idx="72">
                  <c:v>0.26219422122911229</c:v>
                </c:pt>
                <c:pt idx="73">
                  <c:v>0.25165559046609998</c:v>
                </c:pt>
                <c:pt idx="74">
                  <c:v>0.24061505784639831</c:v>
                </c:pt>
                <c:pt idx="75">
                  <c:v>0.22904955328043519</c:v>
                </c:pt>
                <c:pt idx="76">
                  <c:v>0.21693251578742401</c:v>
                </c:pt>
                <c:pt idx="77">
                  <c:v>0.20423306704478156</c:v>
                </c:pt>
                <c:pt idx="78">
                  <c:v>0.19091489298216566</c:v>
                </c:pt>
                <c:pt idx="79">
                  <c:v>0.17693469049071667</c:v>
                </c:pt>
                <c:pt idx="80">
                  <c:v>0.16223994230373448</c:v>
                </c:pt>
                <c:pt idx="81">
                  <c:v>0.14676560736509844</c:v>
                </c:pt>
                <c:pt idx="82">
                  <c:v>0.13042896304725132</c:v>
                </c:pt>
                <c:pt idx="83">
                  <c:v>0.11312107424358864</c:v>
                </c:pt>
                <c:pt idx="84">
                  <c:v>9.4691525735368862E-2</c:v>
                </c:pt>
                <c:pt idx="85">
                  <c:v>7.491791569533339E-2</c:v>
                </c:pt>
                <c:pt idx="86">
                  <c:v>5.3433803509465125E-2</c:v>
                </c:pt>
                <c:pt idx="87">
                  <c:v>2.9499719665504874E-2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A-40E1-B086-9A2C36FC498C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Facies_2_Porosity!$L$3:$L$103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Facies_2_Porosity!$K$3:$K$103</c:f>
              <c:numCache>
                <c:formatCode>General</c:formatCode>
                <c:ptCount val="101"/>
                <c:pt idx="0">
                  <c:v>7.7204780152764454E-2</c:v>
                </c:pt>
                <c:pt idx="1">
                  <c:v>9.3008700411367259E-2</c:v>
                </c:pt>
                <c:pt idx="2">
                  <c:v>0.11079939041280638</c:v>
                </c:pt>
                <c:pt idx="3">
                  <c:v>0.13052255763338613</c:v>
                </c:pt>
                <c:pt idx="4">
                  <c:v>0.15204361576716188</c:v>
                </c:pt>
                <c:pt idx="5">
                  <c:v>0.17513994628810878</c:v>
                </c:pt>
                <c:pt idx="6">
                  <c:v>0.19949712654255158</c:v>
                </c:pt>
                <c:pt idx="7">
                  <c:v>0.22471004496160443</c:v>
                </c:pt>
                <c:pt idx="8">
                  <c:v>0.250289561805981</c:v>
                </c:pt>
                <c:pt idx="9">
                  <c:v>0.27567500980819121</c:v>
                </c:pt>
                <c:pt idx="10">
                  <c:v>0.30025238707974106</c:v>
                </c:pt>
                <c:pt idx="11">
                  <c:v>0.32337761105851115</c:v>
                </c:pt>
                <c:pt idx="12">
                  <c:v>0.34440372283885268</c:v>
                </c:pt>
                <c:pt idx="13">
                  <c:v>0.36271050638399416</c:v>
                </c:pt>
                <c:pt idx="14">
                  <c:v>0.3777346660677684</c:v>
                </c:pt>
                <c:pt idx="15">
                  <c:v>0.38899853037513044</c:v>
                </c:pt>
                <c:pt idx="16">
                  <c:v>0.3961352476486158</c:v>
                </c:pt>
                <c:pt idx="17">
                  <c:v>0.39890862186964665</c:v>
                </c:pt>
                <c:pt idx="18">
                  <c:v>0.39722609277536269</c:v>
                </c:pt>
                <c:pt idx="19">
                  <c:v>0.39114386536521123</c:v>
                </c:pt>
                <c:pt idx="20">
                  <c:v>0.38086379229618866</c:v>
                </c:pt>
                <c:pt idx="21">
                  <c:v>0.36672225037034167</c:v>
                </c:pt>
                <c:pt idx="22">
                  <c:v>0.34917186611816631</c:v>
                </c:pt>
                <c:pt idx="23">
                  <c:v>0.32875747509698816</c:v>
                </c:pt>
                <c:pt idx="24">
                  <c:v>0.30608809476797783</c:v>
                </c:pt>
                <c:pt idx="25">
                  <c:v>0.2818069173801056</c:v>
                </c:pt>
                <c:pt idx="26">
                  <c:v>0.25656137231730136</c:v>
                </c:pt>
                <c:pt idx="27">
                  <c:v>0.23097517238743046</c:v>
                </c:pt>
                <c:pt idx="28">
                  <c:v>0.20562396974452227</c:v>
                </c:pt>
                <c:pt idx="29">
                  <c:v>0.18101584339658466</c:v>
                </c:pt>
                <c:pt idx="30">
                  <c:v>0.15757736948954637</c:v>
                </c:pt>
                <c:pt idx="31">
                  <c:v>0.13564553847885255</c:v>
                </c:pt>
                <c:pt idx="32">
                  <c:v>0.1154653272999749</c:v>
                </c:pt>
                <c:pt idx="33">
                  <c:v>9.7192348741742915E-2</c:v>
                </c:pt>
                <c:pt idx="34">
                  <c:v>8.0899711562997731E-2</c:v>
                </c:pt>
                <c:pt idx="35">
                  <c:v>6.6588047156597829E-2</c:v>
                </c:pt>
                <c:pt idx="36">
                  <c:v>5.4197592224164828E-2</c:v>
                </c:pt>
                <c:pt idx="37">
                  <c:v>4.3621251067246729E-2</c:v>
                </c:pt>
                <c:pt idx="38">
                  <c:v>3.4717676375742634E-2</c:v>
                </c:pt>
                <c:pt idx="39">
                  <c:v>2.73235795176772E-2</c:v>
                </c:pt>
                <c:pt idx="40">
                  <c:v>2.1264684600311824E-2</c:v>
                </c:pt>
                <c:pt idx="41">
                  <c:v>1.6364950923528142E-2</c:v>
                </c:pt>
                <c:pt idx="42">
                  <c:v>1.2453885780013215E-2</c:v>
                </c:pt>
                <c:pt idx="43">
                  <c:v>9.3719391198257476E-3</c:v>
                </c:pt>
                <c:pt idx="44">
                  <c:v>6.9741044687412672E-3</c:v>
                </c:pt>
                <c:pt idx="45">
                  <c:v>5.1319432813594903E-3</c:v>
                </c:pt>
                <c:pt idx="46">
                  <c:v>3.734303885620694E-3</c:v>
                </c:pt>
                <c:pt idx="47">
                  <c:v>2.6870260362791116E-3</c:v>
                </c:pt>
                <c:pt idx="48">
                  <c:v>1.9119146548120611E-3</c:v>
                </c:pt>
                <c:pt idx="49">
                  <c:v>1.3452392770366519E-3</c:v>
                </c:pt>
                <c:pt idx="50">
                  <c:v>9.359765870461885E-4</c:v>
                </c:pt>
                <c:pt idx="51">
                  <c:v>6.4396882137502764E-4</c:v>
                </c:pt>
                <c:pt idx="52">
                  <c:v>4.3812608013136568E-4</c:v>
                </c:pt>
                <c:pt idx="53">
                  <c:v>2.947594791824915E-4</c:v>
                </c:pt>
                <c:pt idx="54">
                  <c:v>1.9609696150098196E-4</c:v>
                </c:pt>
                <c:pt idx="55">
                  <c:v>1.2900553901370757E-4</c:v>
                </c:pt>
                <c:pt idx="56">
                  <c:v>8.3922857034157225E-5</c:v>
                </c:pt>
                <c:pt idx="57">
                  <c:v>5.3986674013412243E-5</c:v>
                </c:pt>
                <c:pt idx="58">
                  <c:v>3.4342135227022062E-5</c:v>
                </c:pt>
                <c:pt idx="59">
                  <c:v>2.1602420965070742E-5</c:v>
                </c:pt>
                <c:pt idx="60">
                  <c:v>1.3437298512196251E-5</c:v>
                </c:pt>
                <c:pt idx="61">
                  <c:v>8.2652484900824955E-6</c:v>
                </c:pt>
                <c:pt idx="62">
                  <c:v>5.0272938865717263E-6</c:v>
                </c:pt>
                <c:pt idx="63">
                  <c:v>3.0237580847971009E-6</c:v>
                </c:pt>
                <c:pt idx="64">
                  <c:v>1.7984328241400163E-6</c:v>
                </c:pt>
                <c:pt idx="65">
                  <c:v>1.0577324003690661E-6</c:v>
                </c:pt>
                <c:pt idx="66">
                  <c:v>6.1516526400735071E-7</c:v>
                </c:pt>
                <c:pt idx="67">
                  <c:v>3.537872770574334E-7</c:v>
                </c:pt>
                <c:pt idx="68">
                  <c:v>2.0119955981933287E-7</c:v>
                </c:pt>
                <c:pt idx="69">
                  <c:v>1.1314783570910121E-7</c:v>
                </c:pt>
                <c:pt idx="70">
                  <c:v>6.2921618545215391E-8</c:v>
                </c:pt>
                <c:pt idx="71">
                  <c:v>3.4600942541973252E-8</c:v>
                </c:pt>
                <c:pt idx="72">
                  <c:v>1.8815266863324884E-8</c:v>
                </c:pt>
                <c:pt idx="73">
                  <c:v>1.0117360966651181E-8</c:v>
                </c:pt>
                <c:pt idx="74">
                  <c:v>5.3797056874862691E-9</c:v>
                </c:pt>
                <c:pt idx="75">
                  <c:v>2.8286824653929161E-9</c:v>
                </c:pt>
                <c:pt idx="76">
                  <c:v>1.4707683958819727E-9</c:v>
                </c:pt>
                <c:pt idx="77">
                  <c:v>7.5620368485721706E-10</c:v>
                </c:pt>
                <c:pt idx="78">
                  <c:v>3.844746399081567E-10</c:v>
                </c:pt>
                <c:pt idx="79">
                  <c:v>1.9329962781935025E-10</c:v>
                </c:pt>
                <c:pt idx="80">
                  <c:v>9.6101185738996363E-11</c:v>
                </c:pt>
                <c:pt idx="81">
                  <c:v>4.7245547269019608E-11</c:v>
                </c:pt>
                <c:pt idx="82">
                  <c:v>2.2968224856044145E-11</c:v>
                </c:pt>
                <c:pt idx="83">
                  <c:v>1.1041507906993577E-11</c:v>
                </c:pt>
                <c:pt idx="84">
                  <c:v>5.2488450686719885E-12</c:v>
                </c:pt>
                <c:pt idx="85">
                  <c:v>2.4673657345530816E-12</c:v>
                </c:pt>
                <c:pt idx="86">
                  <c:v>1.1469321163247457E-12</c:v>
                </c:pt>
                <c:pt idx="87">
                  <c:v>5.2720110056767788E-13</c:v>
                </c:pt>
                <c:pt idx="88">
                  <c:v>2.3963448264498605E-13</c:v>
                </c:pt>
                <c:pt idx="89">
                  <c:v>1.0771017334603152E-13</c:v>
                </c:pt>
                <c:pt idx="90">
                  <c:v>4.7873871224425051E-14</c:v>
                </c:pt>
                <c:pt idx="91">
                  <c:v>2.1041407104330102E-14</c:v>
                </c:pt>
                <c:pt idx="92">
                  <c:v>9.1450360180833756E-15</c:v>
                </c:pt>
                <c:pt idx="93">
                  <c:v>3.9303431641376773E-15</c:v>
                </c:pt>
                <c:pt idx="94">
                  <c:v>1.670359421305443E-15</c:v>
                </c:pt>
                <c:pt idx="95">
                  <c:v>7.0197848305585831E-16</c:v>
                </c:pt>
                <c:pt idx="96">
                  <c:v>2.9172394588755501E-16</c:v>
                </c:pt>
                <c:pt idx="97">
                  <c:v>1.1988221745932959E-16</c:v>
                </c:pt>
                <c:pt idx="98">
                  <c:v>4.8716027295362221E-17</c:v>
                </c:pt>
                <c:pt idx="99">
                  <c:v>1.9575973668766558E-17</c:v>
                </c:pt>
                <c:pt idx="100">
                  <c:v>7.7787405902587649E-18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0A-40E1-B086-9A2C36FC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4624"/>
        <c:axId val="120493184"/>
      </c:scatterChart>
      <c:valAx>
        <c:axId val="12047462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0493184"/>
        <c:crossesAt val="0"/>
        <c:crossBetween val="midCat"/>
        <c:majorUnit val="1.0000000000000002E-2"/>
      </c:valAx>
      <c:valAx>
        <c:axId val="12049318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715285890323444"/>
              <c:y val="0.3787305369723520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04746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491610574208089"/>
          <c:h val="0.1518574980758984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3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n=77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{639499DA-0A28-462B-9BC1-A026C9404CB0}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E79-4722-8977-0A7FC1F63C46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{9FAB682D-83D3-43EF-9D91-8CDBF0637805}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E79-4722-8977-0A7FC1F63C46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{61C6AA4D-9D9E-40D5-A17D-B471F8F8E81A}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E79-4722-8977-0A7FC1F63C46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{D2F0F873-7820-47B8-81F4-B79387FED740}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E79-4722-8977-0A7FC1F63C46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{A91C480C-71D7-4AB7-848A-56BE2228140C}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E79-4722-8977-0A7FC1F63C46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{9070C147-7A13-48DA-80F3-5063CC57B4CB}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7E79-4722-8977-0A7FC1F63C46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{BF582926-063C-4622-9083-64D353CA4D69}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E79-4722-8977-0A7FC1F63C46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{A26FB794-C0F0-4EDC-B240-3C2B776CED45}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E79-4722-8977-0A7FC1F63C46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{783E15D8-3656-4A35-9713-E1719FED59BB}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E79-4722-8977-0A7FC1F63C46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{0DF9C1D3-D171-40A7-9AEE-54A5605594D4}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7E79-4722-8977-0A7FC1F63C46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{317E824F-E5D9-429C-872B-7EB2A4BC65B8}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E79-4722-8977-0A7FC1F63C46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{0D8CFA14-22CE-47DD-A71C-00C7AC0CAF5C}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E79-4722-8977-0A7FC1F63C46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{7C499897-6A33-40A4-9970-F3EA39729B49}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E79-4722-8977-0A7FC1F63C46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{F1CC55F5-08DD-4CF0-8229-4BF10063ED7C}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7E79-4722-8977-0A7FC1F63C46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{217418A0-FC44-4E2E-B848-467D8ECF57BF}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7E79-4722-8977-0A7FC1F63C46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{F3FDD73A-ADD1-4340-AE37-5C9712CD9966}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7E79-4722-8977-0A7FC1F63C46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{256EBDC9-5A2C-4EB9-9020-66266523CA4D}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7E79-4722-8977-0A7FC1F63C46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{C0822C07-B097-44B2-843E-4440065E4AE6}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7E79-4722-8977-0A7FC1F63C46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{F7F49784-26F4-43DF-A24C-44A8A1435CB2}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7E79-4722-8977-0A7FC1F63C46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{A7E7C95D-7772-48A9-BD5B-CE3D8C41EB04}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E79-4722-8977-0A7FC1F63C46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{2C67569C-A430-4AAE-9D8D-94DA3BCA06F2}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E79-4722-8977-0A7FC1F63C4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Facies_3_Porosity!$AV$24:$AV$44</c:f>
              <c:numCache>
                <c:formatCode>General</c:formatCode>
                <c:ptCount val="21"/>
                <c:pt idx="0">
                  <c:v>6.7500000000000004E-2</c:v>
                </c:pt>
                <c:pt idx="1">
                  <c:v>5.0709428939061184E-2</c:v>
                </c:pt>
                <c:pt idx="2">
                  <c:v>4.3999999999999997E-2</c:v>
                </c:pt>
                <c:pt idx="3">
                  <c:v>4.3999999999999997E-2</c:v>
                </c:pt>
                <c:pt idx="4">
                  <c:v>5.0709428939061184E-2</c:v>
                </c:pt>
                <c:pt idx="5">
                  <c:v>6.7500000000000004E-2</c:v>
                </c:pt>
                <c:pt idx="6">
                  <c:v>6.7500000000000004E-2</c:v>
                </c:pt>
                <c:pt idx="8">
                  <c:v>4.3999999999999997E-2</c:v>
                </c:pt>
                <c:pt idx="9">
                  <c:v>4.3999999999999997E-2</c:v>
                </c:pt>
                <c:pt idx="10">
                  <c:v>3.7290571060938811E-2</c:v>
                </c:pt>
                <c:pt idx="11">
                  <c:v>0.03</c:v>
                </c:pt>
                <c:pt idx="12">
                  <c:v>0.03</c:v>
                </c:pt>
                <c:pt idx="13">
                  <c:v>3.7290571060938811E-2</c:v>
                </c:pt>
                <c:pt idx="14">
                  <c:v>4.3999999999999997E-2</c:v>
                </c:pt>
                <c:pt idx="16">
                  <c:v>6.7500000000000004E-2</c:v>
                </c:pt>
                <c:pt idx="17">
                  <c:v>0.122</c:v>
                </c:pt>
                <c:pt idx="19">
                  <c:v>0.03</c:v>
                </c:pt>
                <c:pt idx="20" formatCode="0.00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E79-4722-8977-0A7FC1F63C46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E79-4722-8977-0A7FC1F63C46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Facies_3_Porosity!$AO$48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plus>
            <c:minus>
              <c:numRef>
                <c:f>Facies_3_Porosity!$AO$48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Facies_3_Porosity!$AN$47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Facies_3_Porosity!$AO$47</c:f>
              <c:numCache>
                <c:formatCode>0.0%</c:formatCode>
                <c:ptCount val="1"/>
                <c:pt idx="0">
                  <c:v>4.7701298701298717E-2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48-473D-81A4-354016908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73952"/>
        <c:axId val="120575872"/>
      </c:scatterChart>
      <c:valAx>
        <c:axId val="12057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0575872"/>
        <c:crosses val="autoZero"/>
        <c:crossBetween val="midCat"/>
      </c:valAx>
      <c:valAx>
        <c:axId val="120575872"/>
        <c:scaling>
          <c:orientation val="minMax"/>
          <c:max val="0.1600000000000000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"/>
              <c:y val="0.3764728926835584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057395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083390763540162"/>
          <c:y val="0.21161912094552593"/>
          <c:w val="0.27684000423452837"/>
          <c:h val="0.1453877827716225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3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Facies_3_Porosity!$AO$91</c:f>
                  <c:strCache>
                    <c:ptCount val="1"/>
                    <c:pt idx="0">
                      <c:v>1.1%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{8FB79E21-BA9F-4C1F-8298-44A37F7832D2}</c15:txfldGUID>
                      <c15:f>Facies_3_Porosity!$AO$91</c15:f>
                      <c15:dlblFieldTableCache>
                        <c:ptCount val="1"/>
                        <c:pt idx="0">
                          <c:v>1.1%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EC0-4683-8089-EDE1408C14CF}"/>
                </c:ext>
              </c:extLst>
            </c:dLbl>
            <c:dLbl>
              <c:idx val="1"/>
              <c:tx>
                <c:strRef>
                  <c:f>Facies_3_Porosity!$AO$92</c:f>
                  <c:strCache>
                    <c:ptCount val="1"/>
                    <c:pt idx="0">
                      <c:v>2.8%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{0798C71D-EFD1-4750-94AD-E1ED389ED326}</c15:txfldGUID>
                      <c15:f>Facies_3_Porosity!$AO$92</c15:f>
                      <c15:dlblFieldTableCache>
                        <c:ptCount val="1"/>
                        <c:pt idx="0">
                          <c:v>2.8%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EC0-4683-8089-EDE1408C14CF}"/>
                </c:ext>
              </c:extLst>
            </c:dLbl>
            <c:dLbl>
              <c:idx val="2"/>
              <c:tx>
                <c:strRef>
                  <c:f>Facies_3_Porosity!$AO$93</c:f>
                  <c:strCache>
                    <c:ptCount val="1"/>
                    <c:pt idx="0">
                      <c:v>4.8%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{BDC4FDF7-80C8-42EB-BAA0-2FF7C4572382}</c15:txfldGUID>
                      <c15:f>Facies_3_Porosity!$AO$93</c15:f>
                      <c15:dlblFieldTableCache>
                        <c:ptCount val="1"/>
                        <c:pt idx="0">
                          <c:v>4.8%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EC0-4683-8089-EDE1408C14CF}"/>
                </c:ext>
              </c:extLst>
            </c:dLbl>
            <c:dLbl>
              <c:idx val="3"/>
              <c:tx>
                <c:strRef>
                  <c:f>Facies_3_Porosity!$AO$94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{782994F8-E871-4C4A-88DE-A88315E0ECCA}</c15:txfldGUID>
                      <c15:f>Facies_3_Porosity!$AO$94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EC0-4683-8089-EDE1408C14CF}"/>
                </c:ext>
              </c:extLst>
            </c:dLbl>
            <c:dLbl>
              <c:idx val="4"/>
              <c:tx>
                <c:strRef>
                  <c:f>Facies_3_Porosity!$AO$95</c:f>
                  <c:strCache>
                    <c:ptCount val="1"/>
                    <c:pt idx="0">
                      <c:v>8.5%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{29EC46EF-ECF3-47D2-9BC0-6852DFAE6129}</c15:txfldGUID>
                      <c15:f>Facies_3_Porosity!$AO$95</c15:f>
                      <c15:dlblFieldTableCache>
                        <c:ptCount val="1"/>
                        <c:pt idx="0">
                          <c:v>8.5%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EC0-4683-8089-EDE1408C14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Facies_3_Porosity!$AM$91:$AM$95</c:f>
              <c:numCache>
                <c:formatCode>General</c:formatCode>
                <c:ptCount val="5"/>
                <c:pt idx="0">
                  <c:v>1.073534189345083E-2</c:v>
                </c:pt>
                <c:pt idx="1">
                  <c:v>2.8245851379919161E-2</c:v>
                </c:pt>
                <c:pt idx="2">
                  <c:v>4.7701298701298717E-2</c:v>
                </c:pt>
                <c:pt idx="3">
                  <c:v>6.7156746022678265E-2</c:v>
                </c:pt>
                <c:pt idx="4">
                  <c:v>8.4667255509146611E-2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C0-4683-8089-EDE1408C14CF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{46BD9FEA-6D35-4E79-9A22-14DC6B321E46}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EC0-4683-8089-EDE1408C14CF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{D150C845-297F-4E70-82D6-C6CEFE7A0196}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EC0-4683-8089-EDE1408C14CF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{8737270F-B851-4066-8E28-B72543C480DA}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EC0-4683-8089-EDE1408C14CF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{5EDC5FA0-D33D-4101-8BCB-B1FFDD761C23}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EC0-4683-8089-EDE1408C14CF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{04D297A7-9511-4102-A29C-65F7A5A4F1BA}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EC0-4683-8089-EDE1408C14CF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{BABD4D0C-C29F-408B-AABF-F3867F471570}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EC0-4683-8089-EDE1408C14CF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{DF6A1742-1A3B-48F2-9168-07F453BD13F6}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EC0-4683-8089-EDE1408C14CF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{33F48FA9-4200-44A2-9769-96BC156CABB8}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EC0-4683-8089-EDE1408C14CF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{9BB9F52C-A72B-4EBD-A36F-E49B7AB25560}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EC0-4683-8089-EDE1408C14CF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{CD65E2C6-C48E-4F57-B503-261F5F90811C}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EC0-4683-8089-EDE1408C14CF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{F629B3DE-E3ED-4513-BA5A-5876E668B251}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EC0-4683-8089-EDE1408C14CF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{31C4448F-3DC2-4E63-AA8A-FE69DAE062B2}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EC0-4683-8089-EDE1408C14CF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{32F82409-D1ED-4E78-A0CE-642EABA482D5}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EC0-4683-8089-EDE1408C14CF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{3CF39104-86C6-430A-A47B-C551559405E1}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EC0-4683-8089-EDE1408C14CF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{E6DEDAE8-7DF4-43BC-A300-80A2177D1008}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EC0-4683-8089-EDE1408C14CF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{ED4B246C-9EDD-4254-A89E-4F0F3494C170}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EC0-4683-8089-EDE1408C14CF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{5F3FF4D5-3F0A-4357-951D-15EB5DCB4C84}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EC0-4683-8089-EDE1408C14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Facies_3_Porosity!$BC$2:$BC$18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EC0-4683-8089-EDE1408C14CF}"/>
            </c:ext>
          </c:extLst>
        </c:ser>
        <c:ser>
          <c:idx val="8"/>
          <c:order val="2"/>
          <c:tx>
            <c:v>Porosity %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792406346933906"/>
                  <c:y val="-0.51000352249235903"/>
                </c:manualLayout>
              </c:layout>
              <c:numFmt formatCode="#,##0.000000" sourceLinked="0"/>
            </c:trendlineLbl>
          </c:trendline>
          <c:xVal>
            <c:numRef>
              <c:f>Facies_3_Porosity!$D$3:$D$79</c:f>
              <c:numCache>
                <c:formatCode>0.00</c:formatCode>
                <c:ptCount val="77"/>
                <c:pt idx="0">
                  <c:v>-2.2316058352609232</c:v>
                </c:pt>
                <c:pt idx="1">
                  <c:v>-1.9491119969398878</c:v>
                </c:pt>
                <c:pt idx="2">
                  <c:v>-1.7688250385187059</c:v>
                </c:pt>
                <c:pt idx="3">
                  <c:v>-1.6325479658463484</c:v>
                </c:pt>
                <c:pt idx="4">
                  <c:v>-1.5212180464259339</c:v>
                </c:pt>
                <c:pt idx="5">
                  <c:v>-1.4260768722728474</c:v>
                </c:pt>
                <c:pt idx="6">
                  <c:v>-1.3423356800772619</c:v>
                </c:pt>
                <c:pt idx="7">
                  <c:v>-1.2670757512664441</c:v>
                </c:pt>
                <c:pt idx="8">
                  <c:v>-1.1983797023069247</c:v>
                </c:pt>
                <c:pt idx="9">
                  <c:v>-1.1349166179934915</c:v>
                </c:pt>
                <c:pt idx="10">
                  <c:v>-1.0757227225615089</c:v>
                </c:pt>
                <c:pt idx="11">
                  <c:v>-1.020076232786199</c:v>
                </c:pt>
                <c:pt idx="12">
                  <c:v>-0.96742156610170071</c:v>
                </c:pt>
                <c:pt idx="13">
                  <c:v>-0.91732118561922948</c:v>
                </c:pt>
                <c:pt idx="14">
                  <c:v>-0.86942377328888587</c:v>
                </c:pt>
                <c:pt idx="15">
                  <c:v>-0.82344248722381863</c:v>
                </c:pt>
                <c:pt idx="16">
                  <c:v>-0.77913968367299147</c:v>
                </c:pt>
                <c:pt idx="17">
                  <c:v>-0.73631591737612934</c:v>
                </c:pt>
                <c:pt idx="18">
                  <c:v>-0.69480185236536429</c:v>
                </c:pt>
                <c:pt idx="19">
                  <c:v>-0.65445220073200361</c:v>
                </c:pt>
                <c:pt idx="20">
                  <c:v>-0.61514110459597382</c:v>
                </c:pt>
                <c:pt idx="21">
                  <c:v>-0.57675856450779794</c:v>
                </c:pt>
                <c:pt idx="22">
                  <c:v>-0.5392076393250993</c:v>
                </c:pt>
                <c:pt idx="23">
                  <c:v>-0.50240222337335538</c:v>
                </c:pt>
                <c:pt idx="24">
                  <c:v>-0.46626526137063579</c:v>
                </c:pt>
                <c:pt idx="25">
                  <c:v>-0.43072729929545767</c:v>
                </c:pt>
                <c:pt idx="26">
                  <c:v>-0.39572529581448734</c:v>
                </c:pt>
                <c:pt idx="27">
                  <c:v>-0.36120163771131919</c:v>
                </c:pt>
                <c:pt idx="28">
                  <c:v>-0.32710331634752854</c:v>
                </c:pt>
                <c:pt idx="29">
                  <c:v>-0.29338123212119332</c:v>
                </c:pt>
                <c:pt idx="30">
                  <c:v>-0.25998960123107034</c:v>
                </c:pt>
                <c:pt idx="31">
                  <c:v>-0.22688544453587917</c:v>
                </c:pt>
                <c:pt idx="32">
                  <c:v>-0.19402814242392633</c:v>
                </c:pt>
                <c:pt idx="33">
                  <c:v>-0.16137904273423911</c:v>
                </c:pt>
                <c:pt idx="34">
                  <c:v>-0.12890111114904174</c:v>
                </c:pt>
                <c:pt idx="35">
                  <c:v>-9.6558615289639077E-2</c:v>
                </c:pt>
                <c:pt idx="36">
                  <c:v>-6.4316835123874427E-2</c:v>
                </c:pt>
                <c:pt idx="37">
                  <c:v>-3.2141793327338422E-2</c:v>
                </c:pt>
                <c:pt idx="38">
                  <c:v>0</c:v>
                </c:pt>
                <c:pt idx="39">
                  <c:v>3.2141793327338283E-2</c:v>
                </c:pt>
                <c:pt idx="40">
                  <c:v>6.4316835123874427E-2</c:v>
                </c:pt>
                <c:pt idx="41">
                  <c:v>9.6558615289639077E-2</c:v>
                </c:pt>
                <c:pt idx="42">
                  <c:v>0.12890111114904187</c:v>
                </c:pt>
                <c:pt idx="43">
                  <c:v>0.16137904273423911</c:v>
                </c:pt>
                <c:pt idx="44">
                  <c:v>0.19402814242392619</c:v>
                </c:pt>
                <c:pt idx="45">
                  <c:v>0.22688544453587917</c:v>
                </c:pt>
                <c:pt idx="46">
                  <c:v>0.25998960123107023</c:v>
                </c:pt>
                <c:pt idx="47">
                  <c:v>0.29338123212119344</c:v>
                </c:pt>
                <c:pt idx="48">
                  <c:v>0.32710331634752854</c:v>
                </c:pt>
                <c:pt idx="49">
                  <c:v>0.36120163771131936</c:v>
                </c:pt>
                <c:pt idx="50">
                  <c:v>0.39572529581448734</c:v>
                </c:pt>
                <c:pt idx="51">
                  <c:v>0.4307272992954575</c:v>
                </c:pt>
                <c:pt idx="52">
                  <c:v>0.46626526137063601</c:v>
                </c:pt>
                <c:pt idx="53">
                  <c:v>0.50240222337335538</c:v>
                </c:pt>
                <c:pt idx="54">
                  <c:v>0.53920763932509952</c:v>
                </c:pt>
                <c:pt idx="55">
                  <c:v>0.57675856450779794</c:v>
                </c:pt>
                <c:pt idx="56">
                  <c:v>0.61514110459597326</c:v>
                </c:pt>
                <c:pt idx="57">
                  <c:v>0.65445220073200361</c:v>
                </c:pt>
                <c:pt idx="58">
                  <c:v>0.69480185236536429</c:v>
                </c:pt>
                <c:pt idx="59">
                  <c:v>0.73631591737612956</c:v>
                </c:pt>
                <c:pt idx="60">
                  <c:v>0.77913968367299147</c:v>
                </c:pt>
                <c:pt idx="61">
                  <c:v>0.82344248722381752</c:v>
                </c:pt>
                <c:pt idx="62">
                  <c:v>0.86942377328888587</c:v>
                </c:pt>
                <c:pt idx="63">
                  <c:v>0.91732118561922948</c:v>
                </c:pt>
                <c:pt idx="64">
                  <c:v>0.96742156610170071</c:v>
                </c:pt>
                <c:pt idx="65">
                  <c:v>1.020076232786199</c:v>
                </c:pt>
                <c:pt idx="66">
                  <c:v>1.0757227225615085</c:v>
                </c:pt>
                <c:pt idx="67">
                  <c:v>1.1349166179934915</c:v>
                </c:pt>
                <c:pt idx="68">
                  <c:v>1.1983797023069247</c:v>
                </c:pt>
                <c:pt idx="69">
                  <c:v>1.2670757512664441</c:v>
                </c:pt>
                <c:pt idx="70">
                  <c:v>1.3423356800772619</c:v>
                </c:pt>
                <c:pt idx="71">
                  <c:v>1.4260768722728485</c:v>
                </c:pt>
                <c:pt idx="72">
                  <c:v>1.5212180464259335</c:v>
                </c:pt>
                <c:pt idx="73">
                  <c:v>1.632547965846348</c:v>
                </c:pt>
                <c:pt idx="74">
                  <c:v>1.7688250385187059</c:v>
                </c:pt>
                <c:pt idx="75">
                  <c:v>1.9491119969398871</c:v>
                </c:pt>
                <c:pt idx="76">
                  <c:v>2.2316058352609245</c:v>
                </c:pt>
              </c:numCache>
            </c:numRef>
          </c:xVal>
          <c:yVal>
            <c:numRef>
              <c:f>Facies_3_Porosity!$A$3:$A$79</c:f>
              <c:numCache>
                <c:formatCode>0.0%</c:formatCode>
                <c:ptCount val="77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EC0-4683-8089-EDE1408C14C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Facies_3_Porosity!$AP$30:$AP$37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EC0-4683-8089-EDE1408C14CF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Facies_3_Porosity!$AP$40:$AP$44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EC0-4683-8089-EDE1408C1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80992"/>
        <c:axId val="122987264"/>
      </c:scatterChart>
      <c:valAx>
        <c:axId val="122980992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2987264"/>
        <c:crossesAt val="2000000"/>
        <c:crossBetween val="midCat"/>
      </c:valAx>
      <c:valAx>
        <c:axId val="122987264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980992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38335194288573E-2"/>
          <c:y val="5.198444194846074E-2"/>
          <c:w val="0.88723962061560491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{338387EB-6BE2-405E-87D4-3B8000189869}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F7E-44DA-A43A-CACA62997FBB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{C330641D-D2F6-4AF6-A74F-9ECFB71D1272}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F7E-44DA-A43A-CACA62997FBB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{D10B8CD9-3ED4-45FE-A8E3-33696A051B73}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F7E-44DA-A43A-CACA62997FBB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{51801041-E346-4F71-A4F2-56AFC592C9BA}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F7E-44DA-A43A-CACA62997FBB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{36F277E1-0F92-46F5-8408-C6F49EB27776}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F7E-44DA-A43A-CACA62997FBB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{C7A908E1-080D-4818-B365-56CB0FD8044B}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F7E-44DA-A43A-CACA62997FBB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{94701037-56F4-4666-8E0C-9B913D316419}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F7E-44DA-A43A-CACA62997FBB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{538D05C3-16F4-475A-8ECB-45A6A89C497C}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F7E-44DA-A43A-CACA62997FBB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{DEB00DA0-107F-4715-9EBA-25D59AE85757}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F7E-44DA-A43A-CACA62997FBB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{2921AE78-B43B-4F2B-B5CA-691F4E3C85B6}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F7E-44DA-A43A-CACA62997FBB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{A0EE7B50-7635-4FEB-B2E3-71C2018E5710}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F7E-44DA-A43A-CACA62997FBB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{46E0B097-2DD9-48FA-825A-C065D03ABFBA}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F7E-44DA-A43A-CACA62997FBB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{3757FC1D-F995-424A-BA95-360DFD01B15E}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F7E-44DA-A43A-CACA62997FBB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{4866417F-771D-48BA-B25D-7DD0FAAD3501}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F7E-44DA-A43A-CACA62997FBB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{F048AAA4-1EC3-4D2D-BB63-BB2BA930D547}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F7E-44DA-A43A-CACA62997FBB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{C82E68B0-F999-433C-81B4-084A6D1EE64F}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F7E-44DA-A43A-CACA62997FBB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{8B086AC5-4C5A-4825-B5A4-675F5A054FDB}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F7E-44DA-A43A-CACA62997FBB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{84B88010-ACAD-48E5-AEC3-84E6B4D82979}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F7E-44DA-A43A-CACA62997FBB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{77AEAAB6-E374-4005-853D-9CF8E4A66791}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F7E-44DA-A43A-CACA62997FBB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{EC7B94F0-CFB8-40D7-81E6-B032DA76F41D}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F7E-44DA-A43A-CACA62997FBB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{7309345E-DAB9-4B28-A94C-B47DE6584DF4}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F7E-44DA-A43A-CACA62997FB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Facies_3_Porosity!$AV$24:$AV$44</c:f>
              <c:numCache>
                <c:formatCode>General</c:formatCode>
                <c:ptCount val="21"/>
                <c:pt idx="0">
                  <c:v>6.7500000000000004E-2</c:v>
                </c:pt>
                <c:pt idx="1">
                  <c:v>5.0709428939061184E-2</c:v>
                </c:pt>
                <c:pt idx="2">
                  <c:v>4.3999999999999997E-2</c:v>
                </c:pt>
                <c:pt idx="3">
                  <c:v>4.3999999999999997E-2</c:v>
                </c:pt>
                <c:pt idx="4">
                  <c:v>5.0709428939061184E-2</c:v>
                </c:pt>
                <c:pt idx="5">
                  <c:v>6.7500000000000004E-2</c:v>
                </c:pt>
                <c:pt idx="6">
                  <c:v>6.7500000000000004E-2</c:v>
                </c:pt>
                <c:pt idx="8">
                  <c:v>4.3999999999999997E-2</c:v>
                </c:pt>
                <c:pt idx="9">
                  <c:v>4.3999999999999997E-2</c:v>
                </c:pt>
                <c:pt idx="10">
                  <c:v>3.7290571060938811E-2</c:v>
                </c:pt>
                <c:pt idx="11">
                  <c:v>0.03</c:v>
                </c:pt>
                <c:pt idx="12">
                  <c:v>0.03</c:v>
                </c:pt>
                <c:pt idx="13">
                  <c:v>3.7290571060938811E-2</c:v>
                </c:pt>
                <c:pt idx="14">
                  <c:v>4.3999999999999997E-2</c:v>
                </c:pt>
                <c:pt idx="16">
                  <c:v>6.7500000000000004E-2</c:v>
                </c:pt>
                <c:pt idx="17">
                  <c:v>0.122</c:v>
                </c:pt>
                <c:pt idx="19">
                  <c:v>0.03</c:v>
                </c:pt>
                <c:pt idx="20" formatCode="0.000">
                  <c:v>1E-3</c:v>
                </c:pt>
              </c:numCache>
            </c:numRef>
          </c:xVal>
          <c:yVal>
            <c:numRef>
              <c:f>Facies_3_Porosity!$AU$24:$AU$44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F7E-44DA-A43A-CACA62997FBB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F7E-44DA-A43A-CACA62997FBB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Facies_3_Porosity!$AL$81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plus>
            <c:minus>
              <c:numRef>
                <c:f>Facies_3_Porosity!$AL$81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Facies_3_Porosity!$AL$61</c:f>
              <c:numCache>
                <c:formatCode>0.0%</c:formatCode>
                <c:ptCount val="1"/>
                <c:pt idx="0">
                  <c:v>4.7701298701298717E-2</c:v>
                </c:pt>
              </c:numCache>
            </c:numRef>
          </c:xVal>
          <c:yVal>
            <c:numRef>
              <c:f>Facies_3_Porosity!$AV$5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F-41D1-AC98-3508A92D8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69408"/>
        <c:axId val="122771712"/>
      </c:scatterChart>
      <c:valAx>
        <c:axId val="122769408"/>
        <c:scaling>
          <c:orientation val="minMax"/>
          <c:max val="0.16000000000000003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2771712"/>
        <c:crosses val="autoZero"/>
        <c:crossBetween val="midCat"/>
        <c:majorUnit val="1.0000000000000002E-2"/>
      </c:valAx>
      <c:valAx>
        <c:axId val="1227717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2769408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3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1304553781606023E-2"/>
          <c:y val="0.11351827100948175"/>
          <c:w val="0.8838432553885309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Facies_3_Porosity!$AO$53</c:f>
                  <c:strCache>
                    <c:ptCount val="1"/>
                    <c:pt idx="0">
                      <c:v>1.0%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{A018B3AC-D248-4F18-B663-DBD67B980627}</c15:txfldGUID>
                      <c15:f>Facies_3_Porosity!$AO$53</c15:f>
                      <c15:dlblFieldTableCache>
                        <c:ptCount val="1"/>
                        <c:pt idx="0">
                          <c:v>1.0%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1B36-4669-B9A9-EC209045C15E}"/>
                </c:ext>
              </c:extLst>
            </c:dLbl>
            <c:dLbl>
              <c:idx val="1"/>
              <c:tx>
                <c:strRef>
                  <c:f>Facies_3_Porosity!$AO$54</c:f>
                  <c:strCache>
                    <c:ptCount val="1"/>
                    <c:pt idx="0">
                      <c:v>2.8%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{C65ABD55-847F-4588-BEC0-EF28A4CF4680}</c15:txfldGUID>
                      <c15:f>Facies_3_Porosity!$AO$54</c15:f>
                      <c15:dlblFieldTableCache>
                        <c:ptCount val="1"/>
                        <c:pt idx="0">
                          <c:v>2.8%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1B36-4669-B9A9-EC209045C15E}"/>
                </c:ext>
              </c:extLst>
            </c:dLbl>
            <c:dLbl>
              <c:idx val="2"/>
              <c:tx>
                <c:strRef>
                  <c:f>Facies_3_Porosity!$AO$55</c:f>
                  <c:strCache>
                    <c:ptCount val="1"/>
                    <c:pt idx="0">
                      <c:v>4.8%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{F86920D5-3329-483B-A336-0DE2CBF141C7}</c15:txfldGUID>
                      <c15:f>Facies_3_Porosity!$AO$55</c15:f>
                      <c15:dlblFieldTableCache>
                        <c:ptCount val="1"/>
                        <c:pt idx="0">
                          <c:v>4.8%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B36-4669-B9A9-EC209045C15E}"/>
                </c:ext>
              </c:extLst>
            </c:dLbl>
            <c:dLbl>
              <c:idx val="3"/>
              <c:tx>
                <c:strRef>
                  <c:f>Facies_3_Porosity!$AO$56</c:f>
                  <c:strCache>
                    <c:ptCount val="1"/>
                    <c:pt idx="0">
                      <c:v>6.8%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{65ABEF53-93C4-4B61-BFCE-57F44277B1EC}</c15:txfldGUID>
                      <c15:f>Facies_3_Porosity!$AO$56</c15:f>
                      <c15:dlblFieldTableCache>
                        <c:ptCount val="1"/>
                        <c:pt idx="0">
                          <c:v>6.8%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B36-4669-B9A9-EC209045C15E}"/>
                </c:ext>
              </c:extLst>
            </c:dLbl>
            <c:dLbl>
              <c:idx val="4"/>
              <c:tx>
                <c:strRef>
                  <c:f>Facies_3_Porosity!$AO$57</c:f>
                  <c:strCache>
                    <c:ptCount val="1"/>
                    <c:pt idx="0">
                      <c:v>8.6%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{2065241A-9402-41A4-8BF0-EF1C9C02A2FD}</c15:txfldGUID>
                      <c15:f>Facies_3_Porosity!$AO$57</c15:f>
                      <c15:dlblFieldTableCache>
                        <c:ptCount val="1"/>
                        <c:pt idx="0">
                          <c:v>8.6%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1B36-4669-B9A9-EC209045C1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Facies_3_Porosity!$AM$53:$AM$57</c:f>
              <c:numCache>
                <c:formatCode>General</c:formatCode>
                <c:ptCount val="5"/>
                <c:pt idx="0">
                  <c:v>9.8380332677702829E-3</c:v>
                </c:pt>
                <c:pt idx="1">
                  <c:v>2.777359143575775E-2</c:v>
                </c:pt>
                <c:pt idx="2">
                  <c:v>4.7701298701298717E-2</c:v>
                </c:pt>
                <c:pt idx="3">
                  <c:v>6.762900596683967E-2</c:v>
                </c:pt>
                <c:pt idx="4">
                  <c:v>8.5564564134827145E-2</c:v>
                </c:pt>
              </c:numCache>
            </c:numRef>
          </c:xVal>
          <c:yVal>
            <c:numRef>
              <c:f>Facies_3_Porosity!$AL$53:$AL$57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36-4669-B9A9-EC209045C15E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{84B1FC24-1CF4-4FFE-8077-4AF9CBC3430E}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1B36-4669-B9A9-EC209045C15E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{BBB996EB-F5C9-4507-8623-0536486D9C5F}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1B36-4669-B9A9-EC209045C15E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{D36FDEFE-625E-4867-BADE-FA78AE18E304}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1B36-4669-B9A9-EC209045C15E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{BBBC7E0D-B166-4CD1-83A2-9D0F77EB3E0D}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1B36-4669-B9A9-EC209045C15E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{D32D70BD-CC7E-48AE-A055-F0756215D9E2}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1B36-4669-B9A9-EC209045C15E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{66340F0E-D15F-40B7-9050-17FBB56E8B86}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1B36-4669-B9A9-EC209045C15E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{13216070-9C10-40C4-9F9D-CAB2E645D84A}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1B36-4669-B9A9-EC209045C15E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{983508F2-2A1D-4FEB-AEE8-D5A892BE4B14}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1B36-4669-B9A9-EC209045C15E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{7D915081-A14A-4359-895C-87F02122E1DE}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1B36-4669-B9A9-EC209045C15E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{FC4DD8C2-62AE-4D90-8CAD-753061B52AD8}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1B36-4669-B9A9-EC209045C15E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{91BB77C8-488D-4DC8-BC1A-D634DD93730F}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1B36-4669-B9A9-EC209045C15E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{636B71DD-C9E8-4031-87CE-426250BB0D29}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1B36-4669-B9A9-EC209045C15E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{8815DFEF-CEB1-41BD-AC08-752F07BD828F}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1B36-4669-B9A9-EC209045C15E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{3B42BFC1-973E-4201-B14C-05868904CE77}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1B36-4669-B9A9-EC209045C15E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{EC594416-7A5A-4BDB-A8BD-DFDDE39EE13D}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1B36-4669-B9A9-EC209045C15E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{53A69CCF-8F8B-4F81-805A-AD4EF44C5550}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1B36-4669-B9A9-EC209045C15E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{53927185-F89B-485F-99A0-F6E44D9F0324}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1B36-4669-B9A9-EC209045C15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Facies_3_Porosity!$BB$2:$BB$18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B36-4669-B9A9-EC209045C15E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9272305057612479"/>
                  <c:y val="-0.1394872515935508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Facies_3_Porosity!$A$3:$A$79</c:f>
              <c:numCache>
                <c:formatCode>0.0%</c:formatCode>
                <c:ptCount val="77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xVal>
          <c:yVal>
            <c:numRef>
              <c:f>Facies_3_Porosity!$D$3:$D$79</c:f>
              <c:numCache>
                <c:formatCode>0.00</c:formatCode>
                <c:ptCount val="77"/>
                <c:pt idx="0">
                  <c:v>-2.2316058352609232</c:v>
                </c:pt>
                <c:pt idx="1">
                  <c:v>-1.9491119969398878</c:v>
                </c:pt>
                <c:pt idx="2">
                  <c:v>-1.7688250385187059</c:v>
                </c:pt>
                <c:pt idx="3">
                  <c:v>-1.6325479658463484</c:v>
                </c:pt>
                <c:pt idx="4">
                  <c:v>-1.5212180464259339</c:v>
                </c:pt>
                <c:pt idx="5">
                  <c:v>-1.4260768722728474</c:v>
                </c:pt>
                <c:pt idx="6">
                  <c:v>-1.3423356800772619</c:v>
                </c:pt>
                <c:pt idx="7">
                  <c:v>-1.2670757512664441</c:v>
                </c:pt>
                <c:pt idx="8">
                  <c:v>-1.1983797023069247</c:v>
                </c:pt>
                <c:pt idx="9">
                  <c:v>-1.1349166179934915</c:v>
                </c:pt>
                <c:pt idx="10">
                  <c:v>-1.0757227225615089</c:v>
                </c:pt>
                <c:pt idx="11">
                  <c:v>-1.020076232786199</c:v>
                </c:pt>
                <c:pt idx="12">
                  <c:v>-0.96742156610170071</c:v>
                </c:pt>
                <c:pt idx="13">
                  <c:v>-0.91732118561922948</c:v>
                </c:pt>
                <c:pt idx="14">
                  <c:v>-0.86942377328888587</c:v>
                </c:pt>
                <c:pt idx="15">
                  <c:v>-0.82344248722381863</c:v>
                </c:pt>
                <c:pt idx="16">
                  <c:v>-0.77913968367299147</c:v>
                </c:pt>
                <c:pt idx="17">
                  <c:v>-0.73631591737612934</c:v>
                </c:pt>
                <c:pt idx="18">
                  <c:v>-0.69480185236536429</c:v>
                </c:pt>
                <c:pt idx="19">
                  <c:v>-0.65445220073200361</c:v>
                </c:pt>
                <c:pt idx="20">
                  <c:v>-0.61514110459597382</c:v>
                </c:pt>
                <c:pt idx="21">
                  <c:v>-0.57675856450779794</c:v>
                </c:pt>
                <c:pt idx="22">
                  <c:v>-0.5392076393250993</c:v>
                </c:pt>
                <c:pt idx="23">
                  <c:v>-0.50240222337335538</c:v>
                </c:pt>
                <c:pt idx="24">
                  <c:v>-0.46626526137063579</c:v>
                </c:pt>
                <c:pt idx="25">
                  <c:v>-0.43072729929545767</c:v>
                </c:pt>
                <c:pt idx="26">
                  <c:v>-0.39572529581448734</c:v>
                </c:pt>
                <c:pt idx="27">
                  <c:v>-0.36120163771131919</c:v>
                </c:pt>
                <c:pt idx="28">
                  <c:v>-0.32710331634752854</c:v>
                </c:pt>
                <c:pt idx="29">
                  <c:v>-0.29338123212119332</c:v>
                </c:pt>
                <c:pt idx="30">
                  <c:v>-0.25998960123107034</c:v>
                </c:pt>
                <c:pt idx="31">
                  <c:v>-0.22688544453587917</c:v>
                </c:pt>
                <c:pt idx="32">
                  <c:v>-0.19402814242392633</c:v>
                </c:pt>
                <c:pt idx="33">
                  <c:v>-0.16137904273423911</c:v>
                </c:pt>
                <c:pt idx="34">
                  <c:v>-0.12890111114904174</c:v>
                </c:pt>
                <c:pt idx="35">
                  <c:v>-9.6558615289639077E-2</c:v>
                </c:pt>
                <c:pt idx="36">
                  <c:v>-6.4316835123874427E-2</c:v>
                </c:pt>
                <c:pt idx="37">
                  <c:v>-3.2141793327338422E-2</c:v>
                </c:pt>
                <c:pt idx="38">
                  <c:v>0</c:v>
                </c:pt>
                <c:pt idx="39">
                  <c:v>3.2141793327338283E-2</c:v>
                </c:pt>
                <c:pt idx="40">
                  <c:v>6.4316835123874427E-2</c:v>
                </c:pt>
                <c:pt idx="41">
                  <c:v>9.6558615289639077E-2</c:v>
                </c:pt>
                <c:pt idx="42">
                  <c:v>0.12890111114904187</c:v>
                </c:pt>
                <c:pt idx="43">
                  <c:v>0.16137904273423911</c:v>
                </c:pt>
                <c:pt idx="44">
                  <c:v>0.19402814242392619</c:v>
                </c:pt>
                <c:pt idx="45">
                  <c:v>0.22688544453587917</c:v>
                </c:pt>
                <c:pt idx="46">
                  <c:v>0.25998960123107023</c:v>
                </c:pt>
                <c:pt idx="47">
                  <c:v>0.29338123212119344</c:v>
                </c:pt>
                <c:pt idx="48">
                  <c:v>0.32710331634752854</c:v>
                </c:pt>
                <c:pt idx="49">
                  <c:v>0.36120163771131936</c:v>
                </c:pt>
                <c:pt idx="50">
                  <c:v>0.39572529581448734</c:v>
                </c:pt>
                <c:pt idx="51">
                  <c:v>0.4307272992954575</c:v>
                </c:pt>
                <c:pt idx="52">
                  <c:v>0.46626526137063601</c:v>
                </c:pt>
                <c:pt idx="53">
                  <c:v>0.50240222337335538</c:v>
                </c:pt>
                <c:pt idx="54">
                  <c:v>0.53920763932509952</c:v>
                </c:pt>
                <c:pt idx="55">
                  <c:v>0.57675856450779794</c:v>
                </c:pt>
                <c:pt idx="56">
                  <c:v>0.61514110459597326</c:v>
                </c:pt>
                <c:pt idx="57">
                  <c:v>0.65445220073200361</c:v>
                </c:pt>
                <c:pt idx="58">
                  <c:v>0.69480185236536429</c:v>
                </c:pt>
                <c:pt idx="59">
                  <c:v>0.73631591737612956</c:v>
                </c:pt>
                <c:pt idx="60">
                  <c:v>0.77913968367299147</c:v>
                </c:pt>
                <c:pt idx="61">
                  <c:v>0.82344248722381752</c:v>
                </c:pt>
                <c:pt idx="62">
                  <c:v>0.86942377328888587</c:v>
                </c:pt>
                <c:pt idx="63">
                  <c:v>0.91732118561922948</c:v>
                </c:pt>
                <c:pt idx="64">
                  <c:v>0.96742156610170071</c:v>
                </c:pt>
                <c:pt idx="65">
                  <c:v>1.020076232786199</c:v>
                </c:pt>
                <c:pt idx="66">
                  <c:v>1.0757227225615085</c:v>
                </c:pt>
                <c:pt idx="67">
                  <c:v>1.1349166179934915</c:v>
                </c:pt>
                <c:pt idx="68">
                  <c:v>1.1983797023069247</c:v>
                </c:pt>
                <c:pt idx="69">
                  <c:v>1.2670757512664441</c:v>
                </c:pt>
                <c:pt idx="70">
                  <c:v>1.3423356800772619</c:v>
                </c:pt>
                <c:pt idx="71">
                  <c:v>1.4260768722728485</c:v>
                </c:pt>
                <c:pt idx="72">
                  <c:v>1.5212180464259335</c:v>
                </c:pt>
                <c:pt idx="73">
                  <c:v>1.632547965846348</c:v>
                </c:pt>
                <c:pt idx="74">
                  <c:v>1.7688250385187059</c:v>
                </c:pt>
                <c:pt idx="75">
                  <c:v>1.9491119969398871</c:v>
                </c:pt>
                <c:pt idx="76">
                  <c:v>2.2316058352609245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B36-4669-B9A9-EC209045C15E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Facies_3_Porosity!$AO$30:$AO$37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B36-4669-B9A9-EC209045C15E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Facies_3_Porosity!$AO$40:$AO$44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B36-4669-B9A9-EC209045C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13376"/>
        <c:axId val="123036032"/>
      </c:scatterChart>
      <c:valAx>
        <c:axId val="123013376"/>
        <c:scaling>
          <c:orientation val="minMax"/>
          <c:max val="0.16000000000000003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3036032"/>
        <c:crossesAt val="-3.3"/>
        <c:crossBetween val="midCat"/>
        <c:majorUnit val="1.0000000000000002E-2"/>
        <c:minorUnit val="1.0000000000000002E-2"/>
      </c:valAx>
      <c:valAx>
        <c:axId val="12303603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07019710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01337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2131557026116417"/>
          <c:y val="0.15022048025246845"/>
          <c:w val="0.27433766911732721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3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Facies_3_Porosity!$A$3:$A$79</c:f>
              <c:numCache>
                <c:formatCode>0.0%</c:formatCode>
                <c:ptCount val="77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xVal>
          <c:yVal>
            <c:numRef>
              <c:f>Facies_3_Porosity!$E$3:$E$79</c:f>
              <c:numCache>
                <c:formatCode>0.0000</c:formatCode>
                <c:ptCount val="77"/>
                <c:pt idx="0">
                  <c:v>1.2820512820512832E-2</c:v>
                </c:pt>
                <c:pt idx="1">
                  <c:v>2.5641025641025623E-2</c:v>
                </c:pt>
                <c:pt idx="2">
                  <c:v>3.8461538461538478E-2</c:v>
                </c:pt>
                <c:pt idx="3">
                  <c:v>5.1282051282051294E-2</c:v>
                </c:pt>
                <c:pt idx="4">
                  <c:v>6.4102564102564041E-2</c:v>
                </c:pt>
                <c:pt idx="5">
                  <c:v>7.6923076923076872E-2</c:v>
                </c:pt>
                <c:pt idx="6">
                  <c:v>8.9743589743589591E-2</c:v>
                </c:pt>
                <c:pt idx="7">
                  <c:v>0.10256410256410262</c:v>
                </c:pt>
                <c:pt idx="8">
                  <c:v>0.11538461538461534</c:v>
                </c:pt>
                <c:pt idx="9">
                  <c:v>0.12820512820512808</c:v>
                </c:pt>
                <c:pt idx="10">
                  <c:v>0.14102564102564094</c:v>
                </c:pt>
                <c:pt idx="11">
                  <c:v>0.15384615384615447</c:v>
                </c:pt>
                <c:pt idx="12">
                  <c:v>0.16666666666666671</c:v>
                </c:pt>
                <c:pt idx="13">
                  <c:v>0.17948717948717915</c:v>
                </c:pt>
                <c:pt idx="14">
                  <c:v>0.19230769230769232</c:v>
                </c:pt>
                <c:pt idx="15">
                  <c:v>0.2051282051282049</c:v>
                </c:pt>
                <c:pt idx="16">
                  <c:v>0.21794871794871792</c:v>
                </c:pt>
                <c:pt idx="17">
                  <c:v>0.23076923076923084</c:v>
                </c:pt>
                <c:pt idx="18">
                  <c:v>0.24358974358974356</c:v>
                </c:pt>
                <c:pt idx="19">
                  <c:v>0.25641025641025639</c:v>
                </c:pt>
                <c:pt idx="20">
                  <c:v>0.26923076923076905</c:v>
                </c:pt>
                <c:pt idx="21">
                  <c:v>0.28205128205128205</c:v>
                </c:pt>
                <c:pt idx="22">
                  <c:v>0.29487179487179482</c:v>
                </c:pt>
                <c:pt idx="23">
                  <c:v>0.30769230769230771</c:v>
                </c:pt>
                <c:pt idx="24">
                  <c:v>0.32051282051282048</c:v>
                </c:pt>
                <c:pt idx="25">
                  <c:v>0.33333333333333326</c:v>
                </c:pt>
                <c:pt idx="26">
                  <c:v>0.34615384615384609</c:v>
                </c:pt>
                <c:pt idx="27">
                  <c:v>0.35897435897435892</c:v>
                </c:pt>
                <c:pt idx="28">
                  <c:v>0.37179487179487181</c:v>
                </c:pt>
                <c:pt idx="29">
                  <c:v>0.38461538461538458</c:v>
                </c:pt>
                <c:pt idx="30">
                  <c:v>0.39743589743589741</c:v>
                </c:pt>
                <c:pt idx="31">
                  <c:v>0.41025641025641024</c:v>
                </c:pt>
                <c:pt idx="32">
                  <c:v>0.42307692307692307</c:v>
                </c:pt>
                <c:pt idx="33">
                  <c:v>0.4358974358974359</c:v>
                </c:pt>
                <c:pt idx="34">
                  <c:v>0.44871794871794873</c:v>
                </c:pt>
                <c:pt idx="35">
                  <c:v>0.46153846153846156</c:v>
                </c:pt>
                <c:pt idx="36">
                  <c:v>0.47435897435897434</c:v>
                </c:pt>
                <c:pt idx="37">
                  <c:v>0.48717948717948717</c:v>
                </c:pt>
                <c:pt idx="38">
                  <c:v>0.5</c:v>
                </c:pt>
                <c:pt idx="39">
                  <c:v>0.51282051282051277</c:v>
                </c:pt>
                <c:pt idx="40">
                  <c:v>0.52564102564102566</c:v>
                </c:pt>
                <c:pt idx="41">
                  <c:v>0.53846153846153844</c:v>
                </c:pt>
                <c:pt idx="42">
                  <c:v>0.55128205128205132</c:v>
                </c:pt>
                <c:pt idx="43">
                  <c:v>0.5641025641025641</c:v>
                </c:pt>
                <c:pt idx="44">
                  <c:v>0.57692307692307687</c:v>
                </c:pt>
                <c:pt idx="45">
                  <c:v>0.58974358974358976</c:v>
                </c:pt>
                <c:pt idx="46">
                  <c:v>0.60256410256410264</c:v>
                </c:pt>
                <c:pt idx="47">
                  <c:v>0.61538461538461542</c:v>
                </c:pt>
                <c:pt idx="48">
                  <c:v>0.62820512820512819</c:v>
                </c:pt>
                <c:pt idx="49">
                  <c:v>0.64102564102564108</c:v>
                </c:pt>
                <c:pt idx="50">
                  <c:v>0.65384615384615397</c:v>
                </c:pt>
                <c:pt idx="51">
                  <c:v>0.66666666666666674</c:v>
                </c:pt>
                <c:pt idx="52">
                  <c:v>0.67948717948717963</c:v>
                </c:pt>
                <c:pt idx="53">
                  <c:v>0.69230769230769229</c:v>
                </c:pt>
                <c:pt idx="54">
                  <c:v>0.70512820512820529</c:v>
                </c:pt>
                <c:pt idx="55">
                  <c:v>0.71794871794871795</c:v>
                </c:pt>
                <c:pt idx="56">
                  <c:v>0.73076923076923073</c:v>
                </c:pt>
                <c:pt idx="57">
                  <c:v>0.74358974358974361</c:v>
                </c:pt>
                <c:pt idx="58">
                  <c:v>0.75641025641025639</c:v>
                </c:pt>
                <c:pt idx="59">
                  <c:v>0.76923076923076927</c:v>
                </c:pt>
                <c:pt idx="60">
                  <c:v>0.78205128205128205</c:v>
                </c:pt>
                <c:pt idx="61">
                  <c:v>0.79487179487179471</c:v>
                </c:pt>
                <c:pt idx="62">
                  <c:v>0.80769230769230771</c:v>
                </c:pt>
                <c:pt idx="63">
                  <c:v>0.82051282051282082</c:v>
                </c:pt>
                <c:pt idx="64">
                  <c:v>0.83333333333333326</c:v>
                </c:pt>
                <c:pt idx="65">
                  <c:v>0.84615384615384559</c:v>
                </c:pt>
                <c:pt idx="66">
                  <c:v>0.85897435897435903</c:v>
                </c:pt>
                <c:pt idx="67">
                  <c:v>0.87179487179487192</c:v>
                </c:pt>
                <c:pt idx="68">
                  <c:v>0.88461538461538469</c:v>
                </c:pt>
                <c:pt idx="69">
                  <c:v>0.89743589743589736</c:v>
                </c:pt>
                <c:pt idx="70">
                  <c:v>0.91025641025641035</c:v>
                </c:pt>
                <c:pt idx="71">
                  <c:v>0.92307692307692335</c:v>
                </c:pt>
                <c:pt idx="72">
                  <c:v>0.9358974358974359</c:v>
                </c:pt>
                <c:pt idx="73">
                  <c:v>0.94871794871794868</c:v>
                </c:pt>
                <c:pt idx="74">
                  <c:v>0.96153846153846156</c:v>
                </c:pt>
                <c:pt idx="75">
                  <c:v>0.97435897435897434</c:v>
                </c:pt>
                <c:pt idx="76">
                  <c:v>0.98717948717948723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1-4B33-81A5-B15EE4B4487A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Facies_3_Porosity!$L$3:$L$103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Facies_3_Porosity!$I$3:$I$103</c:f>
              <c:numCache>
                <c:formatCode>General</c:formatCode>
                <c:ptCount val="101"/>
                <c:pt idx="0">
                  <c:v>4.4031323117001926E-2</c:v>
                </c:pt>
                <c:pt idx="1">
                  <c:v>6.3390877802854725E-2</c:v>
                </c:pt>
                <c:pt idx="2">
                  <c:v>8.8808903212152804E-2</c:v>
                </c:pt>
                <c:pt idx="3">
                  <c:v>0.12113419195305235</c:v>
                </c:pt>
                <c:pt idx="4">
                  <c:v>0.16095382023871266</c:v>
                </c:pt>
                <c:pt idx="5">
                  <c:v>0.20846613619295659</c:v>
                </c:pt>
                <c:pt idx="6">
                  <c:v>0.26337841031330345</c:v>
                </c:pt>
                <c:pt idx="7">
                  <c:v>0.32485176406202843</c:v>
                </c:pt>
                <c:pt idx="8">
                  <c:v>0.39151074127690982</c:v>
                </c:pt>
                <c:pt idx="9">
                  <c:v>0.46152470336689461</c:v>
                </c:pt>
                <c:pt idx="10">
                  <c:v>0.53275503083512032</c:v>
                </c:pt>
                <c:pt idx="11">
                  <c:v>0.60294895228977485</c:v>
                </c:pt>
                <c:pt idx="12">
                  <c:v>0.66995104179886411</c:v>
                </c:pt>
                <c:pt idx="13">
                  <c:v>0.73189963656887835</c:v>
                </c:pt>
                <c:pt idx="14">
                  <c:v>0.78737866336381135</c:v>
                </c:pt>
                <c:pt idx="15">
                  <c:v>0.83550473996474695</c:v>
                </c:pt>
                <c:pt idx="16">
                  <c:v>0.87594242768679975</c:v>
                </c:pt>
                <c:pt idx="17">
                  <c:v>0.90885382959272143</c:v>
                </c:pt>
                <c:pt idx="18">
                  <c:v>0.93479924553877369</c:v>
                </c:pt>
                <c:pt idx="19">
                  <c:v>0.9546112789875405</c:v>
                </c:pt>
                <c:pt idx="20">
                  <c:v>0.96926512405216436</c:v>
                </c:pt>
                <c:pt idx="21">
                  <c:v>0.97976364769982527</c:v>
                </c:pt>
                <c:pt idx="22">
                  <c:v>0.98704914026996793</c:v>
                </c:pt>
                <c:pt idx="23">
                  <c:v>0.99194629266596657</c:v>
                </c:pt>
                <c:pt idx="24">
                  <c:v>0.99513476228404074</c:v>
                </c:pt>
                <c:pt idx="25">
                  <c:v>0.99714558999430847</c:v>
                </c:pt>
                <c:pt idx="26">
                  <c:v>0.9983739376478743</c:v>
                </c:pt>
                <c:pt idx="27">
                  <c:v>0.99910074873469745</c:v>
                </c:pt>
                <c:pt idx="28">
                  <c:v>0.99951730678251771</c:v>
                </c:pt>
                <c:pt idx="29">
                  <c:v>0.9997485575560775</c:v>
                </c:pt>
                <c:pt idx="30">
                  <c:v>0.99987290717829791</c:v>
                </c:pt>
                <c:pt idx="31">
                  <c:v>0.99993767499931607</c:v>
                </c:pt>
                <c:pt idx="32">
                  <c:v>0.99997035090005237</c:v>
                </c:pt>
                <c:pt idx="33">
                  <c:v>0.99998631885275335</c:v>
                </c:pt>
                <c:pt idx="34">
                  <c:v>0.99999387715427934</c:v>
                </c:pt>
                <c:pt idx="35">
                  <c:v>0.99999734254662009</c:v>
                </c:pt>
                <c:pt idx="36">
                  <c:v>0.99999888152933836</c:v>
                </c:pt>
                <c:pt idx="37">
                  <c:v>0.99999954354477749</c:v>
                </c:pt>
                <c:pt idx="38">
                  <c:v>0.99999981938363269</c:v>
                </c:pt>
                <c:pt idx="39">
                  <c:v>0.99999993070937931</c:v>
                </c:pt>
                <c:pt idx="40">
                  <c:v>0.99999997422934495</c:v>
                </c:pt>
                <c:pt idx="41">
                  <c:v>0.99999999070846868</c:v>
                </c:pt>
                <c:pt idx="42">
                  <c:v>0.99999999675257689</c:v>
                </c:pt>
                <c:pt idx="43">
                  <c:v>0.99999999889982771</c:v>
                </c:pt>
                <c:pt idx="44">
                  <c:v>0.99999999963872765</c:v>
                </c:pt>
                <c:pt idx="45">
                  <c:v>0.9999999998850142</c:v>
                </c:pt>
                <c:pt idx="46">
                  <c:v>0.99999999996452904</c:v>
                </c:pt>
                <c:pt idx="47">
                  <c:v>0.99999999998939504</c:v>
                </c:pt>
                <c:pt idx="48">
                  <c:v>0.99999999999692724</c:v>
                </c:pt>
                <c:pt idx="49">
                  <c:v>0.99999999999913713</c:v>
                </c:pt>
                <c:pt idx="50">
                  <c:v>0.99999999999976519</c:v>
                </c:pt>
                <c:pt idx="51">
                  <c:v>0.99999999999993805</c:v>
                </c:pt>
                <c:pt idx="52">
                  <c:v>0.99999999999998412</c:v>
                </c:pt>
                <c:pt idx="53">
                  <c:v>0.99999999999999611</c:v>
                </c:pt>
                <c:pt idx="54">
                  <c:v>0.99999999999999911</c:v>
                </c:pt>
                <c:pt idx="55">
                  <c:v>0.99999999999999978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61-4B33-81A5-B15EE4B4487A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Facies_3_Porosity!$AQ$53:$AQ$57</c:f>
              <c:numCache>
                <c:formatCode>0.0%</c:formatCode>
                <c:ptCount val="5"/>
                <c:pt idx="0">
                  <c:v>1.1861805676099089E-2</c:v>
                </c:pt>
                <c:pt idx="1">
                  <c:v>2.8838717321322371E-2</c:v>
                </c:pt>
                <c:pt idx="2">
                  <c:v>4.7701298701298717E-2</c:v>
                </c:pt>
                <c:pt idx="3">
                  <c:v>6.6563880081275062E-2</c:v>
                </c:pt>
                <c:pt idx="4">
                  <c:v>8.3540791726498337E-2</c:v>
                </c:pt>
              </c:numCache>
            </c:numRef>
          </c:xVal>
          <c:yVal>
            <c:numRef>
              <c:f>Facies_3_Porosity!$AN$53:$AN$57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66-4FF3-94A2-52712CE67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43616"/>
        <c:axId val="123345536"/>
      </c:scatterChart>
      <c:valAx>
        <c:axId val="123343616"/>
        <c:scaling>
          <c:orientation val="minMax"/>
          <c:max val="0.16000000000000003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3345536"/>
        <c:crosses val="autoZero"/>
        <c:crossBetween val="midCat"/>
        <c:majorUnit val="1.0000000000000002E-2"/>
      </c:valAx>
      <c:valAx>
        <c:axId val="12334553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 b="1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4130326676411E-3"/>
              <c:y val="0.27077223417050295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334361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2902314835886365E-2"/>
          <c:y val="0.12742668594190965"/>
          <c:w val="0.13194486587538792"/>
          <c:h val="0.120696890879610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Facies_3_Porosity!$N$3:$N$18</c:f>
              <c:numCache>
                <c:formatCode>0.0%</c:formatCode>
                <c:ptCount val="1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</c:numCache>
            </c:numRef>
          </c:cat>
          <c:val>
            <c:numRef>
              <c:f>Facies_3_Porosity!$O$3:$O$18</c:f>
              <c:numCache>
                <c:formatCode>General</c:formatCode>
                <c:ptCount val="16"/>
                <c:pt idx="0">
                  <c:v>6</c:v>
                </c:pt>
                <c:pt idx="1">
                  <c:v>8</c:v>
                </c:pt>
                <c:pt idx="2">
                  <c:v>6</c:v>
                </c:pt>
                <c:pt idx="3">
                  <c:v>13</c:v>
                </c:pt>
                <c:pt idx="4">
                  <c:v>12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0-4532-A363-892AF8F6B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374592"/>
        <c:axId val="123396864"/>
      </c:barChart>
      <c:catAx>
        <c:axId val="123374592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600">
                <a:solidFill>
                  <a:schemeClr val="tx1"/>
                </a:solidFill>
              </a:defRPr>
            </a:pPr>
            <a:endParaRPr lang="en-US"/>
          </a:p>
        </c:txPr>
        <c:crossAx val="123396864"/>
        <c:crosses val="autoZero"/>
        <c:auto val="1"/>
        <c:lblAlgn val="ctr"/>
        <c:lblOffset val="100"/>
        <c:noMultiLvlLbl val="0"/>
      </c:catAx>
      <c:valAx>
        <c:axId val="123396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5.3817704605106176E-3"/>
              <c:y val="0.2731530339096225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337459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3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Facies_3_Porosity!$A$3:$A$90</c:f>
              <c:numCache>
                <c:formatCode>0.0%</c:formatCode>
                <c:ptCount val="88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xVal>
          <c:yVal>
            <c:numRef>
              <c:f>Facies_3_Porosity!$F$3:$F$90</c:f>
              <c:numCache>
                <c:formatCode>0.0000</c:formatCode>
                <c:ptCount val="88"/>
                <c:pt idx="0">
                  <c:v>3.3075222720891952E-2</c:v>
                </c:pt>
                <c:pt idx="1">
                  <c:v>5.9697966477797196E-2</c:v>
                </c:pt>
                <c:pt idx="2">
                  <c:v>8.3466532016201841E-2</c:v>
                </c:pt>
                <c:pt idx="3">
                  <c:v>0.10523651232114212</c:v>
                </c:pt>
                <c:pt idx="4">
                  <c:v>0.12543209963486002</c:v>
                </c:pt>
                <c:pt idx="5">
                  <c:v>0.14431077343349819</c:v>
                </c:pt>
                <c:pt idx="6">
                  <c:v>0.1620466419027318</c:v>
                </c:pt>
                <c:pt idx="7">
                  <c:v>0.17876574579420471</c:v>
                </c:pt>
                <c:pt idx="8">
                  <c:v>0.19456373394361223</c:v>
                </c:pt>
                <c:pt idx="9">
                  <c:v>0.20951574273914078</c:v>
                </c:pt>
                <c:pt idx="10">
                  <c:v>0.22368237075537895</c:v>
                </c:pt>
                <c:pt idx="11">
                  <c:v>0.23711351327326452</c:v>
                </c:pt>
                <c:pt idx="12">
                  <c:v>0.24985094061404356</c:v>
                </c:pt>
                <c:pt idx="13">
                  <c:v>0.26193009809115425</c:v>
                </c:pt>
                <c:pt idx="14">
                  <c:v>0.2733814019708718</c:v>
                </c:pt>
                <c:pt idx="15">
                  <c:v>0.28423119699101579</c:v>
                </c:pt>
                <c:pt idx="16">
                  <c:v>0.29450247950865904</c:v>
                </c:pt>
                <c:pt idx="17">
                  <c:v>0.30421545401461769</c:v>
                </c:pt>
                <c:pt idx="18">
                  <c:v>0.31338796843839334</c:v>
                </c:pt>
                <c:pt idx="19">
                  <c:v>0.32203585950172392</c:v>
                </c:pt>
                <c:pt idx="20">
                  <c:v>0.33017323012338795</c:v>
                </c:pt>
                <c:pt idx="21">
                  <c:v>0.33781267467525067</c:v>
                </c:pt>
                <c:pt idx="22">
                  <c:v>0.34496546363828029</c:v>
                </c:pt>
                <c:pt idx="23">
                  <c:v>0.35164169623430702</c:v>
                </c:pt>
                <c:pt idx="24">
                  <c:v>0.35785042749228269</c:v>
                </c:pt>
                <c:pt idx="25">
                  <c:v>0.36359977467531773</c:v>
                </c:pt>
                <c:pt idx="26">
                  <c:v>0.36889700686861948</c:v>
                </c:pt>
                <c:pt idx="27">
                  <c:v>0.37374862068934478</c:v>
                </c:pt>
                <c:pt idx="28">
                  <c:v>0.37816040444600735</c:v>
                </c:pt>
                <c:pt idx="29">
                  <c:v>0.38213749259113639</c:v>
                </c:pt>
                <c:pt idx="30">
                  <c:v>0.38568441193675429</c:v>
                </c:pt>
                <c:pt idx="31">
                  <c:v>0.3888051208096811</c:v>
                </c:pt>
                <c:pt idx="32">
                  <c:v>0.39150304209224263</c:v>
                </c:pt>
                <c:pt idx="33">
                  <c:v>0.39378109090870089</c:v>
                </c:pt>
                <c:pt idx="34">
                  <c:v>0.3956416975675236</c:v>
                </c:pt>
                <c:pt idx="35">
                  <c:v>0.39708682624611064</c:v>
                </c:pt>
                <c:pt idx="36">
                  <c:v>0.39811798980141755</c:v>
                </c:pt>
                <c:pt idx="37">
                  <c:v>0.39873626100210063</c:v>
                </c:pt>
                <c:pt idx="38">
                  <c:v>0.3989422804014327</c:v>
                </c:pt>
                <c:pt idx="39">
                  <c:v>0.39873626100210063</c:v>
                </c:pt>
                <c:pt idx="40">
                  <c:v>0.39811798980141755</c:v>
                </c:pt>
                <c:pt idx="41">
                  <c:v>0.39708682624611064</c:v>
                </c:pt>
                <c:pt idx="42">
                  <c:v>0.39564169756752354</c:v>
                </c:pt>
                <c:pt idx="43">
                  <c:v>0.39378109090870089</c:v>
                </c:pt>
                <c:pt idx="44">
                  <c:v>0.39150304209224263</c:v>
                </c:pt>
                <c:pt idx="45">
                  <c:v>0.3888051208096811</c:v>
                </c:pt>
                <c:pt idx="46">
                  <c:v>0.38568441193675429</c:v>
                </c:pt>
                <c:pt idx="47">
                  <c:v>0.38213749259113639</c:v>
                </c:pt>
                <c:pt idx="48">
                  <c:v>0.37816040444600735</c:v>
                </c:pt>
                <c:pt idx="49">
                  <c:v>0.37374862068934472</c:v>
                </c:pt>
                <c:pt idx="50">
                  <c:v>0.36889700686861948</c:v>
                </c:pt>
                <c:pt idx="51">
                  <c:v>0.36359977467531773</c:v>
                </c:pt>
                <c:pt idx="52">
                  <c:v>0.35785042749228269</c:v>
                </c:pt>
                <c:pt idx="53">
                  <c:v>0.35164169623430702</c:v>
                </c:pt>
                <c:pt idx="54">
                  <c:v>0.34496546363828029</c:v>
                </c:pt>
                <c:pt idx="55">
                  <c:v>0.33781267467525067</c:v>
                </c:pt>
                <c:pt idx="56">
                  <c:v>0.33017323012338801</c:v>
                </c:pt>
                <c:pt idx="57">
                  <c:v>0.32203585950172392</c:v>
                </c:pt>
                <c:pt idx="58">
                  <c:v>0.31338796843839334</c:v>
                </c:pt>
                <c:pt idx="59">
                  <c:v>0.30421545401461769</c:v>
                </c:pt>
                <c:pt idx="60">
                  <c:v>0.29450247950865904</c:v>
                </c:pt>
                <c:pt idx="61">
                  <c:v>0.28423119699101607</c:v>
                </c:pt>
                <c:pt idx="62">
                  <c:v>0.2733814019708718</c:v>
                </c:pt>
                <c:pt idx="63">
                  <c:v>0.26193009809115425</c:v>
                </c:pt>
                <c:pt idx="64">
                  <c:v>0.24985094061404356</c:v>
                </c:pt>
                <c:pt idx="65">
                  <c:v>0.23711351327326452</c:v>
                </c:pt>
                <c:pt idx="66">
                  <c:v>0.22368237075537903</c:v>
                </c:pt>
                <c:pt idx="67">
                  <c:v>0.20951574273914078</c:v>
                </c:pt>
                <c:pt idx="68">
                  <c:v>0.19456373394361223</c:v>
                </c:pt>
                <c:pt idx="69">
                  <c:v>0.17876574579420471</c:v>
                </c:pt>
                <c:pt idx="70">
                  <c:v>0.1620466419027318</c:v>
                </c:pt>
                <c:pt idx="71">
                  <c:v>0.14431077343349794</c:v>
                </c:pt>
                <c:pt idx="72">
                  <c:v>0.12543209963486013</c:v>
                </c:pt>
                <c:pt idx="73">
                  <c:v>0.1052365123211422</c:v>
                </c:pt>
                <c:pt idx="74">
                  <c:v>8.3466532016201841E-2</c:v>
                </c:pt>
                <c:pt idx="75">
                  <c:v>5.9697966477797279E-2</c:v>
                </c:pt>
                <c:pt idx="76">
                  <c:v>3.3075222720891861E-2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E-455E-88BA-F62CFF77A878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Facies_3_Porosity!$L$3:$L$103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Facies_3_Porosity!$K$3:$K$103</c:f>
              <c:numCache>
                <c:formatCode>General</c:formatCode>
                <c:ptCount val="101"/>
                <c:pt idx="0">
                  <c:v>9.3139518288229098E-2</c:v>
                </c:pt>
                <c:pt idx="1">
                  <c:v>0.12434744474258848</c:v>
                </c:pt>
                <c:pt idx="2">
                  <c:v>0.16078927618990466</c:v>
                </c:pt>
                <c:pt idx="3">
                  <c:v>0.20136993613448034</c:v>
                </c:pt>
                <c:pt idx="4">
                  <c:v>0.24425840770067966</c:v>
                </c:pt>
                <c:pt idx="5">
                  <c:v>0.28696025404108039</c:v>
                </c:pt>
                <c:pt idx="6">
                  <c:v>0.32652114580030445</c:v>
                </c:pt>
                <c:pt idx="7">
                  <c:v>0.35984727036386971</c:v>
                </c:pt>
                <c:pt idx="8">
                  <c:v>0.38409835811728571</c:v>
                </c:pt>
                <c:pt idx="9">
                  <c:v>0.39708549753777</c:v>
                </c:pt>
                <c:pt idx="10">
                  <c:v>0.39759685305390252</c:v>
                </c:pt>
                <c:pt idx="11">
                  <c:v>0.38558416298499787</c:v>
                </c:pt>
                <c:pt idx="12">
                  <c:v>0.36217025148514109</c:v>
                </c:pt>
                <c:pt idx="13">
                  <c:v>0.32947593461839553</c:v>
                </c:pt>
                <c:pt idx="14">
                  <c:v>0.29030329135466343</c:v>
                </c:pt>
                <c:pt idx="15">
                  <c:v>0.24774081275488016</c:v>
                </c:pt>
                <c:pt idx="16">
                  <c:v>0.20476724797902748</c:v>
                </c:pt>
                <c:pt idx="17">
                  <c:v>0.16392332934907367</c:v>
                </c:pt>
                <c:pt idx="18">
                  <c:v>0.1270979003289224</c:v>
                </c:pt>
                <c:pt idx="19">
                  <c:v>9.5445030933123676E-2</c:v>
                </c:pt>
                <c:pt idx="20">
                  <c:v>6.942015951181349E-2</c:v>
                </c:pt>
                <c:pt idx="21">
                  <c:v>4.8902969201954208E-2</c:v>
                </c:pt>
                <c:pt idx="22">
                  <c:v>3.3365849550531963E-2</c:v>
                </c:pt>
                <c:pt idx="23">
                  <c:v>2.204887741567188E-2</c:v>
                </c:pt>
                <c:pt idx="24">
                  <c:v>1.4111985315114223E-2</c:v>
                </c:pt>
                <c:pt idx="25">
                  <c:v>8.747965990636826E-3</c:v>
                </c:pt>
                <c:pt idx="26">
                  <c:v>5.2522258550347064E-3</c:v>
                </c:pt>
                <c:pt idx="27">
                  <c:v>3.054196940151042E-3</c:v>
                </c:pt>
                <c:pt idx="28">
                  <c:v>1.7201567317321823E-3</c:v>
                </c:pt>
                <c:pt idx="29">
                  <c:v>9.3833159129853947E-4</c:v>
                </c:pt>
                <c:pt idx="30">
                  <c:v>4.9574916820750985E-4</c:v>
                </c:pt>
                <c:pt idx="31">
                  <c:v>2.5367927473759382E-4</c:v>
                </c:pt>
                <c:pt idx="32">
                  <c:v>1.2572606344329049E-4</c:v>
                </c:pt>
                <c:pt idx="33">
                  <c:v>6.035079359294892E-5</c:v>
                </c:pt>
                <c:pt idx="34">
                  <c:v>2.805808264025177E-5</c:v>
                </c:pt>
                <c:pt idx="35">
                  <c:v>1.2634275184436932E-5</c:v>
                </c:pt>
                <c:pt idx="36">
                  <c:v>5.5101067283296185E-6</c:v>
                </c:pt>
                <c:pt idx="37">
                  <c:v>2.3274857317524505E-6</c:v>
                </c:pt>
                <c:pt idx="38">
                  <c:v>9.5220702400047818E-7</c:v>
                </c:pt>
                <c:pt idx="39">
                  <c:v>3.7730544387356024E-7</c:v>
                </c:pt>
                <c:pt idx="40">
                  <c:v>1.4480117939915762E-7</c:v>
                </c:pt>
                <c:pt idx="41">
                  <c:v>5.3823069805681795E-8</c:v>
                </c:pt>
                <c:pt idx="42">
                  <c:v>1.9376804893749295E-8</c:v>
                </c:pt>
                <c:pt idx="43">
                  <c:v>6.7563665902059306E-9</c:v>
                </c:pt>
                <c:pt idx="44">
                  <c:v>2.2817159707384108E-9</c:v>
                </c:pt>
                <c:pt idx="45">
                  <c:v>7.4632380791367832E-10</c:v>
                </c:pt>
                <c:pt idx="46">
                  <c:v>2.3643422709287855E-10</c:v>
                </c:pt>
                <c:pt idx="47">
                  <c:v>7.254554286329114E-11</c:v>
                </c:pt>
                <c:pt idx="48">
                  <c:v>2.1558992436782086E-11</c:v>
                </c:pt>
                <c:pt idx="49">
                  <c:v>6.2053105726217413E-12</c:v>
                </c:pt>
                <c:pt idx="50">
                  <c:v>1.7298797793247488E-12</c:v>
                </c:pt>
                <c:pt idx="51">
                  <c:v>4.6707396380895073E-13</c:v>
                </c:pt>
                <c:pt idx="52">
                  <c:v>1.2214416726052921E-13</c:v>
                </c:pt>
                <c:pt idx="53">
                  <c:v>3.0936924976323656E-14</c:v>
                </c:pt>
                <c:pt idx="54">
                  <c:v>7.5892505796342209E-15</c:v>
                </c:pt>
                <c:pt idx="55">
                  <c:v>1.803175417228287E-15</c:v>
                </c:pt>
                <c:pt idx="56">
                  <c:v>4.1494869270585592E-16</c:v>
                </c:pt>
                <c:pt idx="57">
                  <c:v>9.248433125334017E-17</c:v>
                </c:pt>
                <c:pt idx="58">
                  <c:v>1.9964537677846535E-17</c:v>
                </c:pt>
                <c:pt idx="59">
                  <c:v>4.1741465425372547E-18</c:v>
                </c:pt>
                <c:pt idx="60">
                  <c:v>8.4526612264922061E-19</c:v>
                </c:pt>
                <c:pt idx="61">
                  <c:v>1.6578169354752335E-19</c:v>
                </c:pt>
                <c:pt idx="62">
                  <c:v>3.1491766137631344E-20</c:v>
                </c:pt>
                <c:pt idx="63">
                  <c:v>5.7939507677958935E-21</c:v>
                </c:pt>
                <c:pt idx="64">
                  <c:v>1.0324521208851877E-21</c:v>
                </c:pt>
                <c:pt idx="65">
                  <c:v>1.7818961031332332E-22</c:v>
                </c:pt>
                <c:pt idx="66">
                  <c:v>2.9785999135652976E-23</c:v>
                </c:pt>
                <c:pt idx="67">
                  <c:v>4.8223564016520496E-24</c:v>
                </c:pt>
                <c:pt idx="68">
                  <c:v>7.5617753880510164E-25</c:v>
                </c:pt>
                <c:pt idx="69">
                  <c:v>1.1484327772870749E-25</c:v>
                </c:pt>
                <c:pt idx="70">
                  <c:v>1.6892919883289723E-26</c:v>
                </c:pt>
                <c:pt idx="71">
                  <c:v>2.4066958149981355E-27</c:v>
                </c:pt>
                <c:pt idx="72">
                  <c:v>3.3208940522435333E-28</c:v>
                </c:pt>
                <c:pt idx="73">
                  <c:v>4.4381929081277866E-29</c:v>
                </c:pt>
                <c:pt idx="74">
                  <c:v>5.7447967372461465E-30</c:v>
                </c:pt>
                <c:pt idx="75">
                  <c:v>7.2021223710939126E-31</c:v>
                </c:pt>
                <c:pt idx="76">
                  <c:v>8.7450774976655271E-32</c:v>
                </c:pt>
                <c:pt idx="77">
                  <c:v>1.0284523289268852E-32</c:v>
                </c:pt>
                <c:pt idx="78">
                  <c:v>1.1714452794352764E-33</c:v>
                </c:pt>
                <c:pt idx="79">
                  <c:v>1.2923411838556486E-34</c:v>
                </c:pt>
                <c:pt idx="80">
                  <c:v>1.3808601593545414E-35</c:v>
                </c:pt>
                <c:pt idx="81">
                  <c:v>1.4290240955069291E-36</c:v>
                </c:pt>
                <c:pt idx="82">
                  <c:v>1.4323420473083949E-37</c:v>
                </c:pt>
                <c:pt idx="83">
                  <c:v>1.3905008787727922E-38</c:v>
                </c:pt>
                <c:pt idx="84">
                  <c:v>1.3074140007937278E-39</c:v>
                </c:pt>
                <c:pt idx="85">
                  <c:v>1.1906176938438239E-40</c:v>
                </c:pt>
                <c:pt idx="86">
                  <c:v>1.0501440364555117E-41</c:v>
                </c:pt>
                <c:pt idx="87">
                  <c:v>8.9710390214557629E-43</c:v>
                </c:pt>
                <c:pt idx="88">
                  <c:v>7.4225641243987331E-44</c:v>
                </c:pt>
                <c:pt idx="89">
                  <c:v>5.9481581609786811E-45</c:v>
                </c:pt>
                <c:pt idx="90">
                  <c:v>4.6166653485360921E-46</c:v>
                </c:pt>
                <c:pt idx="91">
                  <c:v>3.4704965634520488E-47</c:v>
                </c:pt>
                <c:pt idx="92">
                  <c:v>2.526807631474618E-48</c:v>
                </c:pt>
                <c:pt idx="93">
                  <c:v>1.7818456381094842E-49</c:v>
                </c:pt>
                <c:pt idx="94">
                  <c:v>1.2169852478697284E-50</c:v>
                </c:pt>
                <c:pt idx="95">
                  <c:v>8.0504079124506307E-52</c:v>
                </c:pt>
                <c:pt idx="96">
                  <c:v>5.1578391754197039E-53</c:v>
                </c:pt>
                <c:pt idx="97">
                  <c:v>3.200626845071949E-54</c:v>
                </c:pt>
                <c:pt idx="98">
                  <c:v>1.9236215236642094E-55</c:v>
                </c:pt>
                <c:pt idx="99">
                  <c:v>1.1197512328114144E-56</c:v>
                </c:pt>
                <c:pt idx="100">
                  <c:v>6.3130729514177347E-58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8E-455E-88BA-F62CFF77A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22592"/>
        <c:axId val="123432960"/>
      </c:scatterChart>
      <c:valAx>
        <c:axId val="123422592"/>
        <c:scaling>
          <c:orientation val="minMax"/>
          <c:max val="0.16000000000000003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3432960"/>
        <c:crossesAt val="0"/>
        <c:crossBetween val="midCat"/>
        <c:majorUnit val="1.0000000000000002E-2"/>
      </c:valAx>
      <c:valAx>
        <c:axId val="12343296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3422592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4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n=102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{D69B0ED3-D9C6-4C08-A888-BC4D09E11670}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BC1-4A53-A865-A1889E5C9531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{5DC8EFB3-1850-4735-ABFA-3023DCFDDA24}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BC1-4A53-A865-A1889E5C9531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{77FD16E1-2BEF-4122-935B-6985E63A31B5}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BC1-4A53-A865-A1889E5C9531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{DCFBDA19-CDC3-4AC5-920F-8BADD6744CEE}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BC1-4A53-A865-A1889E5C9531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{56A8CDB9-7EDC-4118-9880-4439EE514CF1}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BC1-4A53-A865-A1889E5C9531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{F6F1FFC6-7699-473A-B98F-49668338CEF7}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BC1-4A53-A865-A1889E5C9531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{FFFE7583-DA76-41EE-BD89-3539B95AB03A}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BC1-4A53-A865-A1889E5C9531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{345A4395-7973-4D10-8403-33EAE5E6AD4E}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BC1-4A53-A865-A1889E5C9531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{AB6EDC4B-7956-4DAB-9186-2688075C1ED2}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BC1-4A53-A865-A1889E5C9531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{34BFAF6F-594A-4805-BE13-8DCEBED6A3BE}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BC1-4A53-A865-A1889E5C9531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{B42626D4-1588-4EB0-AB12-6883E8430062}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BC1-4A53-A865-A1889E5C9531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{98C5DB16-1614-41C9-94F4-724DF44B12F1}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BC1-4A53-A865-A1889E5C9531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{ABEA5BC7-1DD9-4D9B-A274-93BB51DF0EB3}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BC1-4A53-A865-A1889E5C9531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{0AF73EC5-2EE0-4133-9AC0-5002B8C1D69E}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BC1-4A53-A865-A1889E5C9531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{EF755883-97F4-4DFC-8466-7E31FF509462}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BC1-4A53-A865-A1889E5C9531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{8E91362E-C647-478C-A865-31D69C01F651}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BC1-4A53-A865-A1889E5C9531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{785DCCB2-2A8A-450C-8CF6-91D1B41CB4FD}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BC1-4A53-A865-A1889E5C9531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{A717BEB1-5296-4AC5-B746-43AC45384EC5}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BC1-4A53-A865-A1889E5C9531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{59C7C141-CDA5-408C-9938-080BD7725CEE}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BC1-4A53-A865-A1889E5C9531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{230F239A-BDD5-449C-8808-88EBA815BE75}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BC1-4A53-A865-A1889E5C9531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{16A7AFC8-73BF-4D01-B8C4-DF634D0BCEE8}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BC1-4A53-A865-A1889E5C953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Facies_4_Porosity!$AV$24:$AV$44</c:f>
              <c:numCache>
                <c:formatCode>General</c:formatCode>
                <c:ptCount val="21"/>
                <c:pt idx="0">
                  <c:v>0.04</c:v>
                </c:pt>
                <c:pt idx="1">
                  <c:v>2.7008141763172799E-2</c:v>
                </c:pt>
                <c:pt idx="2">
                  <c:v>2.2499999999999999E-2</c:v>
                </c:pt>
                <c:pt idx="3">
                  <c:v>2.2499999999999999E-2</c:v>
                </c:pt>
                <c:pt idx="4">
                  <c:v>2.7008141763172799E-2</c:v>
                </c:pt>
                <c:pt idx="5">
                  <c:v>0.04</c:v>
                </c:pt>
                <c:pt idx="6">
                  <c:v>0.04</c:v>
                </c:pt>
                <c:pt idx="8">
                  <c:v>2.2499999999999999E-2</c:v>
                </c:pt>
                <c:pt idx="9">
                  <c:v>2.2499999999999999E-2</c:v>
                </c:pt>
                <c:pt idx="10">
                  <c:v>1.79918582368272E-2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1.79918582368272E-2</c:v>
                </c:pt>
                <c:pt idx="14">
                  <c:v>2.2499999999999999E-2</c:v>
                </c:pt>
                <c:pt idx="16">
                  <c:v>0.04</c:v>
                </c:pt>
                <c:pt idx="17">
                  <c:v>7.5999999999999998E-2</c:v>
                </c:pt>
                <c:pt idx="19">
                  <c:v>1.0999999999999999E-2</c:v>
                </c:pt>
                <c:pt idx="20" formatCode="0.00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BC1-4A53-A865-A1889E5C9531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BC1-4A53-A865-A1889E5C9531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Facies_4_Porosity!$AO$48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plus>
            <c:minus>
              <c:numRef>
                <c:f>Facies_4_Porosity!$AO$48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Facies_4_Porosity!$AN$47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Facies_4_Porosity!$AO$47</c:f>
              <c:numCache>
                <c:formatCode>0.0%</c:formatCode>
                <c:ptCount val="1"/>
                <c:pt idx="0">
                  <c:v>2.7009803921568636E-2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3-4A1E-B914-F3A8D9268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54048"/>
        <c:axId val="123560320"/>
      </c:scatterChart>
      <c:valAx>
        <c:axId val="12355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560320"/>
        <c:crosses val="autoZero"/>
        <c:crossBetween val="midCat"/>
      </c:valAx>
      <c:valAx>
        <c:axId val="123560320"/>
        <c:scaling>
          <c:orientation val="minMax"/>
          <c:max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3554048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7813556019387311"/>
          <c:y val="0.21957679213236986"/>
          <c:w val="0.27727573549418855"/>
          <c:h val="0.1510430508956602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4 Porosity Distribution</a:t>
            </a:r>
          </a:p>
        </c:rich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Facies_4_Porosity!$AO$91</c:f>
                  <c:strCache>
                    <c:ptCount val="1"/>
                    <c:pt idx="0">
                      <c:v>0.3%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{5FADC0C8-3055-4491-BB09-6B2828BF247E}</c15:txfldGUID>
                      <c15:f>Facies_4_Porosity!$AO$91</c15:f>
                      <c15:dlblFieldTableCache>
                        <c:ptCount val="1"/>
                        <c:pt idx="0">
                          <c:v>0.3%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C73-4DE6-BE2F-FE83714CF350}"/>
                </c:ext>
              </c:extLst>
            </c:dLbl>
            <c:dLbl>
              <c:idx val="1"/>
              <c:tx>
                <c:strRef>
                  <c:f>Facies_4_Porosity!$AO$92</c:f>
                  <c:strCache>
                    <c:ptCount val="1"/>
                    <c:pt idx="0">
                      <c:v>1.5%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{84387DE4-424D-42AD-B690-CE8AF1F629AC}</c15:txfldGUID>
                      <c15:f>Facies_4_Porosity!$AO$92</c15:f>
                      <c15:dlblFieldTableCache>
                        <c:ptCount val="1"/>
                        <c:pt idx="0">
                          <c:v>1.5%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C73-4DE6-BE2F-FE83714CF350}"/>
                </c:ext>
              </c:extLst>
            </c:dLbl>
            <c:dLbl>
              <c:idx val="2"/>
              <c:tx>
                <c:strRef>
                  <c:f>Facies_4_Porosity!$AO$93</c:f>
                  <c:strCache>
                    <c:ptCount val="1"/>
                    <c:pt idx="0">
                      <c:v>2.7%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{E4041C07-8738-42A2-9644-FCDF83C063D2}</c15:txfldGUID>
                      <c15:f>Facies_4_Porosity!$AO$93</c15:f>
                      <c15:dlblFieldTableCache>
                        <c:ptCount val="1"/>
                        <c:pt idx="0">
                          <c:v>2.7%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2C73-4DE6-BE2F-FE83714CF350}"/>
                </c:ext>
              </c:extLst>
            </c:dLbl>
            <c:dLbl>
              <c:idx val="3"/>
              <c:tx>
                <c:strRef>
                  <c:f>Facies_4_Porosity!$AO$94</c:f>
                  <c:strCache>
                    <c:ptCount val="1"/>
                    <c:pt idx="0">
                      <c:v>3.9%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{D150ABB0-0F6D-464D-A3C3-2B86D27317D6}</c15:txfldGUID>
                      <c15:f>Facies_4_Porosity!$AO$94</c15:f>
                      <c15:dlblFieldTableCache>
                        <c:ptCount val="1"/>
                        <c:pt idx="0">
                          <c:v>3.9%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2C73-4DE6-BE2F-FE83714CF350}"/>
                </c:ext>
              </c:extLst>
            </c:dLbl>
            <c:dLbl>
              <c:idx val="4"/>
              <c:tx>
                <c:strRef>
                  <c:f>Facies_4_Porosity!$AO$95</c:f>
                  <c:strCache>
                    <c:ptCount val="1"/>
                    <c:pt idx="0">
                      <c:v>5.1%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{D4009BC1-35FC-41E1-B606-A6A9AC445E63}</c15:txfldGUID>
                      <c15:f>Facies_4_Porosity!$AO$95</c15:f>
                      <c15:dlblFieldTableCache>
                        <c:ptCount val="1"/>
                        <c:pt idx="0">
                          <c:v>5.1%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2C73-4DE6-BE2F-FE83714CF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Facies_4_Porosity!$AM$91:$AM$95</c:f>
              <c:numCache>
                <c:formatCode>General</c:formatCode>
                <c:ptCount val="5"/>
                <c:pt idx="0">
                  <c:v>3.4678564081878152E-3</c:v>
                </c:pt>
                <c:pt idx="1">
                  <c:v>1.4619508654220778E-2</c:v>
                </c:pt>
                <c:pt idx="2">
                  <c:v>2.7009803921568636E-2</c:v>
                </c:pt>
                <c:pt idx="3">
                  <c:v>3.9400099188916494E-2</c:v>
                </c:pt>
                <c:pt idx="4">
                  <c:v>5.0551751434949457E-2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73-4DE6-BE2F-FE83714CF350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{46EDDF47-AB38-40FF-ACB9-9154FB3C2141}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C73-4DE6-BE2F-FE83714CF350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{63E6DDDB-090B-41F3-990C-685D979BE159}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C73-4DE6-BE2F-FE83714CF350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{536C76F6-8F3C-42EE-BB40-7E65BB21A4B3}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C73-4DE6-BE2F-FE83714CF350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{728B4DF3-B561-435B-842F-54962115F727}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2C73-4DE6-BE2F-FE83714CF350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{AFC16AE0-F0C6-4BF5-99F2-FC01B8008CA5}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C73-4DE6-BE2F-FE83714CF350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{F83E1925-EA4F-45C0-B3F0-30E250C96EF8}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C73-4DE6-BE2F-FE83714CF350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{55B9BF95-3779-420E-8C76-AB1CB69B89AF}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2C73-4DE6-BE2F-FE83714CF350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{B906A8E6-8466-47B5-A4AD-3863E9EC5766}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2C73-4DE6-BE2F-FE83714CF350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{516C2FBB-F26A-4E75-98A0-C0FA3B702943}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2C73-4DE6-BE2F-FE83714CF350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{1333568C-4053-4737-95A6-FD5A043261BD}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2C73-4DE6-BE2F-FE83714CF350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{0C38B247-8414-4E85-BEDD-9263A49A3E87}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2C73-4DE6-BE2F-FE83714CF350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{584A1B79-7BB1-4FBD-9A64-8E6F04B9D98D}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2C73-4DE6-BE2F-FE83714CF350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{C475F318-DF81-4EE8-9C26-E66BBDEB1013}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2C73-4DE6-BE2F-FE83714CF350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{A3A31CFB-4B4B-4E26-9BFD-3A837DF8961E}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2C73-4DE6-BE2F-FE83714CF350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{B61CD0E5-54A0-44B7-B514-67E0A592CF4B}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2C73-4DE6-BE2F-FE83714CF350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{58791958-011F-49CD-8959-A5C99E6B0CFF}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2C73-4DE6-BE2F-FE83714CF350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{3C348842-09D3-4908-A281-EE7B4C6BB8A9}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2C73-4DE6-BE2F-FE83714CF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Facies_1_Porosity!$BC$2:$BC$18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C73-4DE6-BE2F-FE83714CF350}"/>
            </c:ext>
          </c:extLst>
        </c:ser>
        <c:ser>
          <c:idx val="8"/>
          <c:order val="2"/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Facies_4_Porosity!$D$3:$D$104</c:f>
              <c:numCache>
                <c:formatCode>0.00</c:formatCode>
                <c:ptCount val="102"/>
                <c:pt idx="0">
                  <c:v>-2.3374176989919753</c:v>
                </c:pt>
                <c:pt idx="1">
                  <c:v>-2.0659314636974648</c:v>
                </c:pt>
                <c:pt idx="2">
                  <c:v>-1.8937934818050786</c:v>
                </c:pt>
                <c:pt idx="3">
                  <c:v>-1.7643688273429219</c:v>
                </c:pt>
                <c:pt idx="4">
                  <c:v>-1.65914102242341</c:v>
                </c:pt>
                <c:pt idx="5">
                  <c:v>-1.5696143656301127</c:v>
                </c:pt>
                <c:pt idx="6">
                  <c:v>-1.4911491901613865</c:v>
                </c:pt>
                <c:pt idx="7">
                  <c:v>-1.4209207296422253</c:v>
                </c:pt>
                <c:pt idx="8">
                  <c:v>-1.3570753132816911</c:v>
                </c:pt>
                <c:pt idx="9">
                  <c:v>-1.2983276839530942</c:v>
                </c:pt>
                <c:pt idx="10">
                  <c:v>-1.2437482470031505</c:v>
                </c:pt>
                <c:pt idx="11">
                  <c:v>-1.1926417469796102</c:v>
                </c:pt>
                <c:pt idx="12">
                  <c:v>-1.1444738312523379</c:v>
                </c:pt>
                <c:pt idx="13">
                  <c:v>-1.0988244159289546</c:v>
                </c:pt>
                <c:pt idx="14">
                  <c:v>-1.0553568801735558</c:v>
                </c:pt>
                <c:pt idx="15">
                  <c:v>-1.0137970323814924</c:v>
                </c:pt>
                <c:pt idx="16">
                  <c:v>-0.97391833872850431</c:v>
                </c:pt>
                <c:pt idx="17">
                  <c:v>-0.93553129508145161</c:v>
                </c:pt>
                <c:pt idx="18">
                  <c:v>-0.89847561689513933</c:v>
                </c:pt>
                <c:pt idx="19">
                  <c:v>-0.86261439237730153</c:v>
                </c:pt>
                <c:pt idx="20">
                  <c:v>-0.82782963276558641</c:v>
                </c:pt>
                <c:pt idx="21">
                  <c:v>-0.79401883572340237</c:v>
                </c:pt>
                <c:pt idx="22">
                  <c:v>-0.7610922958701829</c:v>
                </c:pt>
                <c:pt idx="23">
                  <c:v>-0.7289709746939147</c:v>
                </c:pt>
                <c:pt idx="24">
                  <c:v>-0.69758479504187465</c:v>
                </c:pt>
                <c:pt idx="25">
                  <c:v>-0.66687126189752466</c:v>
                </c:pt>
                <c:pt idx="26">
                  <c:v>-0.63677433676006123</c:v>
                </c:pt>
                <c:pt idx="27">
                  <c:v>-0.60724351118433262</c:v>
                </c:pt>
                <c:pt idx="28">
                  <c:v>-0.57823303821738126</c:v>
                </c:pt>
                <c:pt idx="29">
                  <c:v>-0.5497012901134346</c:v>
                </c:pt>
                <c:pt idx="30">
                  <c:v>-0.52161021785403339</c:v>
                </c:pt>
                <c:pt idx="31">
                  <c:v>-0.49392489335137302</c:v>
                </c:pt>
                <c:pt idx="32">
                  <c:v>-0.46661311926238308</c:v>
                </c:pt>
                <c:pt idx="33">
                  <c:v>-0.43964509443460109</c:v>
                </c:pt>
                <c:pt idx="34">
                  <c:v>-0.41299312538917554</c:v>
                </c:pt>
                <c:pt idx="35">
                  <c:v>-0.38663137609910214</c:v>
                </c:pt>
                <c:pt idx="36">
                  <c:v>-0.36053564977156333</c:v>
                </c:pt>
                <c:pt idx="37">
                  <c:v>-0.33468319748727987</c:v>
                </c:pt>
                <c:pt idx="38">
                  <c:v>-0.30905254945782223</c:v>
                </c:pt>
                <c:pt idx="39">
                  <c:v>-0.28362336538684452</c:v>
                </c:pt>
                <c:pt idx="40">
                  <c:v>-0.25837630100319331</c:v>
                </c:pt>
                <c:pt idx="41">
                  <c:v>-0.2332928883032156</c:v>
                </c:pt>
                <c:pt idx="42">
                  <c:v>-0.20835542741964774</c:v>
                </c:pt>
                <c:pt idx="43">
                  <c:v>-0.18354688834314833</c:v>
                </c:pt>
                <c:pt idx="44">
                  <c:v>-0.15885082097374884</c:v>
                </c:pt>
                <c:pt idx="45">
                  <c:v>-0.13425127218405816</c:v>
                </c:pt>
                <c:pt idx="46">
                  <c:v>-0.10973270874240924</c:v>
                </c:pt>
                <c:pt idx="47">
                  <c:v>-8.5279945078884353E-2</c:v>
                </c:pt>
                <c:pt idx="48">
                  <c:v>-6.0878074985463229E-2</c:v>
                </c:pt>
                <c:pt idx="49">
                  <c:v>-3.6512406427406524E-2</c:v>
                </c:pt>
                <c:pt idx="50">
                  <c:v>-1.2168398709520988E-2</c:v>
                </c:pt>
                <c:pt idx="51">
                  <c:v>1.2168398709520988E-2</c:v>
                </c:pt>
                <c:pt idx="52">
                  <c:v>3.6512406427406524E-2</c:v>
                </c:pt>
                <c:pt idx="53">
                  <c:v>6.0878074985463229E-2</c:v>
                </c:pt>
                <c:pt idx="54">
                  <c:v>8.5279945078884353E-2</c:v>
                </c:pt>
                <c:pt idx="55">
                  <c:v>0.10973270874240924</c:v>
                </c:pt>
                <c:pt idx="56">
                  <c:v>0.13425127218405816</c:v>
                </c:pt>
                <c:pt idx="57">
                  <c:v>0.1588508209737487</c:v>
                </c:pt>
                <c:pt idx="58">
                  <c:v>0.18354688834314817</c:v>
                </c:pt>
                <c:pt idx="59">
                  <c:v>0.20835542741964758</c:v>
                </c:pt>
                <c:pt idx="60">
                  <c:v>0.23329288830321546</c:v>
                </c:pt>
                <c:pt idx="61">
                  <c:v>0.25837630100319314</c:v>
                </c:pt>
                <c:pt idx="62">
                  <c:v>0.28362336538684435</c:v>
                </c:pt>
                <c:pt idx="63">
                  <c:v>0.30905254945782201</c:v>
                </c:pt>
                <c:pt idx="64">
                  <c:v>0.33468319748727998</c:v>
                </c:pt>
                <c:pt idx="65">
                  <c:v>0.36053564977156344</c:v>
                </c:pt>
                <c:pt idx="66">
                  <c:v>0.38663137609910231</c:v>
                </c:pt>
                <c:pt idx="67">
                  <c:v>0.41299312538917565</c:v>
                </c:pt>
                <c:pt idx="68">
                  <c:v>0.43964509443460131</c:v>
                </c:pt>
                <c:pt idx="69">
                  <c:v>0.46661311926238314</c:v>
                </c:pt>
                <c:pt idx="70">
                  <c:v>0.49392489335137302</c:v>
                </c:pt>
                <c:pt idx="71">
                  <c:v>0.52161021785403339</c:v>
                </c:pt>
                <c:pt idx="72">
                  <c:v>0.5497012901134346</c:v>
                </c:pt>
                <c:pt idx="73">
                  <c:v>0.57823303821738126</c:v>
                </c:pt>
                <c:pt idx="74">
                  <c:v>0.60724351118433262</c:v>
                </c:pt>
                <c:pt idx="75">
                  <c:v>0.63677433676006123</c:v>
                </c:pt>
                <c:pt idx="76">
                  <c:v>0.66687126189752466</c:v>
                </c:pt>
                <c:pt idx="77">
                  <c:v>0.69758479504187465</c:v>
                </c:pt>
                <c:pt idx="78">
                  <c:v>0.7289709746939147</c:v>
                </c:pt>
                <c:pt idx="79">
                  <c:v>0.7610922958701829</c:v>
                </c:pt>
                <c:pt idx="80">
                  <c:v>0.79401883572340237</c:v>
                </c:pt>
                <c:pt idx="81">
                  <c:v>0.82782963276558641</c:v>
                </c:pt>
                <c:pt idx="82">
                  <c:v>0.86261439237730153</c:v>
                </c:pt>
                <c:pt idx="83">
                  <c:v>0.89847561689513933</c:v>
                </c:pt>
                <c:pt idx="84">
                  <c:v>0.93553129508145161</c:v>
                </c:pt>
                <c:pt idx="85">
                  <c:v>0.97391833872850431</c:v>
                </c:pt>
                <c:pt idx="86">
                  <c:v>1.0137970323814911</c:v>
                </c:pt>
                <c:pt idx="87">
                  <c:v>1.0553568801735556</c:v>
                </c:pt>
                <c:pt idx="88">
                  <c:v>1.0988244159289542</c:v>
                </c:pt>
                <c:pt idx="89">
                  <c:v>1.1444738312523375</c:v>
                </c:pt>
                <c:pt idx="90">
                  <c:v>1.1926417469796107</c:v>
                </c:pt>
                <c:pt idx="91">
                  <c:v>1.2437482470031511</c:v>
                </c:pt>
                <c:pt idx="92">
                  <c:v>1.2983276839530946</c:v>
                </c:pt>
                <c:pt idx="93">
                  <c:v>1.3570753132816935</c:v>
                </c:pt>
                <c:pt idx="94">
                  <c:v>1.4209207296422253</c:v>
                </c:pt>
                <c:pt idx="95">
                  <c:v>1.4911491901613869</c:v>
                </c:pt>
                <c:pt idx="96">
                  <c:v>1.5696143656301134</c:v>
                </c:pt>
                <c:pt idx="97">
                  <c:v>1.6591410224234102</c:v>
                </c:pt>
                <c:pt idx="98">
                  <c:v>1.7643688273429221</c:v>
                </c:pt>
                <c:pt idx="99">
                  <c:v>1.893793481805079</c:v>
                </c:pt>
                <c:pt idx="100">
                  <c:v>2.0659314636974648</c:v>
                </c:pt>
                <c:pt idx="101">
                  <c:v>2.3374176989919753</c:v>
                </c:pt>
              </c:numCache>
            </c:numRef>
          </c:xVal>
          <c:y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C73-4DE6-BE2F-FE83714CF350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C73-4DE6-BE2F-FE83714CF350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Facies_4_Porosity!$AP$40:$AP$44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C73-4DE6-BE2F-FE83714C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72768"/>
        <c:axId val="123992320"/>
      </c:scatterChart>
      <c:valAx>
        <c:axId val="123872768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3992320"/>
        <c:crossesAt val="2000000"/>
        <c:crossBetween val="midCat"/>
      </c:valAx>
      <c:valAx>
        <c:axId val="123992320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872768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55672207640721E-2"/>
          <c:y val="8.2218750699317181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{EB04B17D-304B-4BEA-BC99-6BA804C5CE32}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9F9-41D2-B258-97122329319A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{E86DAF09-188C-4A18-B420-6511B3149C75}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9F9-41D2-B258-97122329319A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{187B51FF-F5B1-482F-A59B-133C67C2B99B}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D9F9-41D2-B258-97122329319A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{F7C7411C-A788-47F9-86E2-A8D88DEF824E}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9F9-41D2-B258-97122329319A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{B790F4E3-E4AE-4DF8-85DD-BB6C628B6E60}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9F9-41D2-B258-97122329319A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{AC367768-58C4-43B2-95C4-47DD848839FC}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9F9-41D2-B258-97122329319A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{E39F2C29-7FF0-4F03-96BC-7E9842FEDBA5}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9F9-41D2-B258-97122329319A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{2F1A00E2-26D0-4EAA-A75C-A582DE157A89}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9F9-41D2-B258-97122329319A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{DD45B8A1-68AB-4AB4-9194-6B77313C4BF3}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9F9-41D2-B258-97122329319A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{6322FB46-1F65-4120-9CCC-248F2463C834}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9F9-41D2-B258-97122329319A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{2AB24AD3-E26F-42E8-A4C9-B837D6088219}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9F9-41D2-B258-97122329319A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{20D22384-FC89-448E-8ED6-4ADD1C84BC6E}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9F9-41D2-B258-97122329319A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{4B6F759B-E441-46D8-9533-0F3090383316}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9F9-41D2-B258-97122329319A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{9155EB10-4B98-4E15-B71D-554BE55C63D8}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9F9-41D2-B258-97122329319A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{A2AE03D0-8369-4575-9FC5-D4B0135B4CE2}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9F9-41D2-B258-97122329319A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{AFEF692C-4A5C-4D96-B188-0A5FE8A1425D}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9F9-41D2-B258-97122329319A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{96997F80-1222-486B-A938-F4B8A76772F7}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9F9-41D2-B258-97122329319A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{43B41358-3743-4CB5-8780-D4E50285E7B7}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9F9-41D2-B258-97122329319A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{917D4BF3-A7B0-41E2-8255-4FB85439BA2D}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9F9-41D2-B258-97122329319A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{01C99925-4F98-4C15-AB5A-CF9CD0E5007D}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9F9-41D2-B258-97122329319A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{6B253A1F-6235-4C78-B77D-392B045FA836}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9F9-41D2-B258-97122329319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Facies_4_Porosity!$AV$24:$AV$44</c:f>
              <c:numCache>
                <c:formatCode>General</c:formatCode>
                <c:ptCount val="21"/>
                <c:pt idx="0">
                  <c:v>0.04</c:v>
                </c:pt>
                <c:pt idx="1">
                  <c:v>2.7008141763172799E-2</c:v>
                </c:pt>
                <c:pt idx="2">
                  <c:v>2.2499999999999999E-2</c:v>
                </c:pt>
                <c:pt idx="3">
                  <c:v>2.2499999999999999E-2</c:v>
                </c:pt>
                <c:pt idx="4">
                  <c:v>2.7008141763172799E-2</c:v>
                </c:pt>
                <c:pt idx="5">
                  <c:v>0.04</c:v>
                </c:pt>
                <c:pt idx="6">
                  <c:v>0.04</c:v>
                </c:pt>
                <c:pt idx="8">
                  <c:v>2.2499999999999999E-2</c:v>
                </c:pt>
                <c:pt idx="9">
                  <c:v>2.2499999999999999E-2</c:v>
                </c:pt>
                <c:pt idx="10">
                  <c:v>1.79918582368272E-2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1.79918582368272E-2</c:v>
                </c:pt>
                <c:pt idx="14">
                  <c:v>2.2499999999999999E-2</c:v>
                </c:pt>
                <c:pt idx="16">
                  <c:v>0.04</c:v>
                </c:pt>
                <c:pt idx="17">
                  <c:v>7.5999999999999998E-2</c:v>
                </c:pt>
                <c:pt idx="19">
                  <c:v>1.0999999999999999E-2</c:v>
                </c:pt>
                <c:pt idx="20" formatCode="0.000">
                  <c:v>1E-3</c:v>
                </c:pt>
              </c:numCache>
            </c:numRef>
          </c:xVal>
          <c:yVal>
            <c:numRef>
              <c:f>Facies_4_Porosity!$AU$24:$AU$44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9F9-41D2-B258-97122329319A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9F9-41D2-B258-97122329319A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Facies_4_Porosity!$AL$81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plus>
            <c:minus>
              <c:numRef>
                <c:f>Facies_4_Porosity!$AL$81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Facies_4_Porosity!$AL$61</c:f>
              <c:numCache>
                <c:formatCode>0.0%</c:formatCode>
                <c:ptCount val="1"/>
                <c:pt idx="0">
                  <c:v>2.7009803921568636E-2</c:v>
                </c:pt>
              </c:numCache>
            </c:numRef>
          </c:xVal>
          <c:yVal>
            <c:numRef>
              <c:f>Facies_4_Porosity!$AV$5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C-4172-A9AE-3E051F12B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85120"/>
        <c:axId val="123699968"/>
      </c:scatterChart>
      <c:valAx>
        <c:axId val="123685120"/>
        <c:scaling>
          <c:orientation val="minMax"/>
          <c:max val="0.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3699968"/>
        <c:crosses val="autoZero"/>
        <c:crossBetween val="midCat"/>
        <c:majorUnit val="1.0000000000000002E-2"/>
      </c:valAx>
      <c:valAx>
        <c:axId val="1236999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3685120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4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1381233595800522E-2"/>
          <c:y val="0.1135182687799384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Facies_4_Porosity!$AO$53</c:f>
                  <c:strCache>
                    <c:ptCount val="1"/>
                    <c:pt idx="0">
                      <c:v>0.2%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{F9AF2EC8-5708-4892-9147-4D9892D99E7A}</c15:txfldGUID>
                      <c15:f>Facies_4_Porosity!$AO$53</c15:f>
                      <c15:dlblFieldTableCache>
                        <c:ptCount val="1"/>
                        <c:pt idx="0">
                          <c:v>0.2%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38F-43C4-A89A-21E423E0852F}"/>
                </c:ext>
              </c:extLst>
            </c:dLbl>
            <c:dLbl>
              <c:idx val="1"/>
              <c:tx>
                <c:strRef>
                  <c:f>Facies_4_Porosity!$AO$54</c:f>
                  <c:strCache>
                    <c:ptCount val="1"/>
                    <c:pt idx="0">
                      <c:v>1.4%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{DD8B7C8A-47F7-49BC-8C00-B14AE44FFD64}</c15:txfldGUID>
                      <c15:f>Facies_4_Porosity!$AO$54</c15:f>
                      <c15:dlblFieldTableCache>
                        <c:ptCount val="1"/>
                        <c:pt idx="0">
                          <c:v>1.4%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38F-43C4-A89A-21E423E0852F}"/>
                </c:ext>
              </c:extLst>
            </c:dLbl>
            <c:dLbl>
              <c:idx val="2"/>
              <c:tx>
                <c:strRef>
                  <c:f>Facies_4_Porosity!$AO$55</c:f>
                  <c:strCache>
                    <c:ptCount val="1"/>
                    <c:pt idx="0">
                      <c:v>2.7%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{7DFBD4FF-6FD6-4A2B-93DD-31F201866295}</c15:txfldGUID>
                      <c15:f>Facies_4_Porosity!$AO$55</c15:f>
                      <c15:dlblFieldTableCache>
                        <c:ptCount val="1"/>
                        <c:pt idx="0">
                          <c:v>2.7%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38F-43C4-A89A-21E423E0852F}"/>
                </c:ext>
              </c:extLst>
            </c:dLbl>
            <c:dLbl>
              <c:idx val="3"/>
              <c:tx>
                <c:strRef>
                  <c:f>Facies_4_Porosity!$AO$56</c:f>
                  <c:strCache>
                    <c:ptCount val="1"/>
                    <c:pt idx="0">
                      <c:v>4.0%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{14ED1868-98D8-4624-A870-43248F542984}</c15:txfldGUID>
                      <c15:f>Facies_4_Porosity!$AO$56</c15:f>
                      <c15:dlblFieldTableCache>
                        <c:ptCount val="1"/>
                        <c:pt idx="0">
                          <c:v>4.0%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38F-43C4-A89A-21E423E0852F}"/>
                </c:ext>
              </c:extLst>
            </c:dLbl>
            <c:dLbl>
              <c:idx val="4"/>
              <c:tx>
                <c:strRef>
                  <c:f>Facies_4_Porosity!$AO$57</c:f>
                  <c:strCache>
                    <c:ptCount val="1"/>
                    <c:pt idx="0">
                      <c:v>5.2%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{B51B0ED5-51C5-45D4-ADB9-3D05F379AC60}</c15:txfldGUID>
                      <c15:f>Facies_4_Porosity!$AO$57</c15:f>
                      <c15:dlblFieldTableCache>
                        <c:ptCount val="1"/>
                        <c:pt idx="0">
                          <c:v>5.2%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38F-43C4-A89A-21E423E085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Facies_4_Porosity!$AM$53:$AM$57</c:f>
              <c:numCache>
                <c:formatCode>General</c:formatCode>
                <c:ptCount val="5"/>
                <c:pt idx="0">
                  <c:v>2.220222078928912E-3</c:v>
                </c:pt>
                <c:pt idx="1">
                  <c:v>1.3962869787941302E-2</c:v>
                </c:pt>
                <c:pt idx="2">
                  <c:v>2.7009803921568633E-2</c:v>
                </c:pt>
                <c:pt idx="3">
                  <c:v>4.0056738055195967E-2</c:v>
                </c:pt>
                <c:pt idx="4">
                  <c:v>5.179938576420836E-2</c:v>
                </c:pt>
              </c:numCache>
            </c:numRef>
          </c:xVal>
          <c:yVal>
            <c:numRef>
              <c:f>Facies_4_Porosity!$AL$53:$AL$57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38F-43C4-A89A-21E423E0852F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{5A42EF23-9E64-46E5-B416-17B07F3D286D}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38F-43C4-A89A-21E423E0852F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{FC81D096-157F-4E03-8D21-1B8FED9F88C4}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38F-43C4-A89A-21E423E0852F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{52B04F9D-4920-42AD-9BEE-738FC5B36D9D}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38F-43C4-A89A-21E423E0852F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{E77AB37E-4F53-4A5C-A7E9-C5E741F78C22}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38F-43C4-A89A-21E423E0852F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{48DC8660-C515-4F27-9E9D-AB6C1E8038BB}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38F-43C4-A89A-21E423E0852F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{C89C157A-0F35-43C1-95CC-D4F41E5DC042}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38F-43C4-A89A-21E423E0852F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{70CB3935-D55E-45D5-9672-343E3E9CE917}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38F-43C4-A89A-21E423E0852F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{9B1C2E66-3554-4DA8-97A5-B7A4BCF74750}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38F-43C4-A89A-21E423E0852F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{CDDB9CA1-7D4C-4BB4-BDCA-D82C796CB44C}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38F-43C4-A89A-21E423E0852F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{97B53C72-728C-4518-8C55-EB604F318595}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38F-43C4-A89A-21E423E0852F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{1A7A29F7-0D5A-4862-9512-51DE2EE6D901}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38F-43C4-A89A-21E423E0852F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{EC9F150B-9818-4319-8C6A-9C656A409DE2}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38F-43C4-A89A-21E423E0852F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{8E7EE44C-3203-47A3-AB31-F820EDBE6FEB}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38F-43C4-A89A-21E423E0852F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{BA5C2E61-9B44-4741-B4D3-760E3E7ACE49}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38F-43C4-A89A-21E423E0852F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{3EB7E1B5-FD9E-466F-8316-22FE8B4F59F7}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38F-43C4-A89A-21E423E0852F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{72D39E2B-0CAF-4658-9375-27F300CCE264}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E38F-43C4-A89A-21E423E0852F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{68BFFA12-0AA1-4E11-9EBA-A9E0C27C209F}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E38F-43C4-A89A-21E423E085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Facies_4_Porosity!$BB$2:$BB$18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38F-43C4-A89A-21E423E0852F}"/>
            </c:ext>
          </c:extLst>
        </c:ser>
        <c:ser>
          <c:idx val="8"/>
          <c:order val="2"/>
          <c:tx>
            <c:v>Kmax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4778429388126288"/>
                  <c:y val="-0.13722900259733453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xVal>
          <c:yVal>
            <c:numRef>
              <c:f>Facies_4_Porosity!$D$3:$D$104</c:f>
              <c:numCache>
                <c:formatCode>0.00</c:formatCode>
                <c:ptCount val="102"/>
                <c:pt idx="0">
                  <c:v>-2.3374176989919753</c:v>
                </c:pt>
                <c:pt idx="1">
                  <c:v>-2.0659314636974648</c:v>
                </c:pt>
                <c:pt idx="2">
                  <c:v>-1.8937934818050786</c:v>
                </c:pt>
                <c:pt idx="3">
                  <c:v>-1.7643688273429219</c:v>
                </c:pt>
                <c:pt idx="4">
                  <c:v>-1.65914102242341</c:v>
                </c:pt>
                <c:pt idx="5">
                  <c:v>-1.5696143656301127</c:v>
                </c:pt>
                <c:pt idx="6">
                  <c:v>-1.4911491901613865</c:v>
                </c:pt>
                <c:pt idx="7">
                  <c:v>-1.4209207296422253</c:v>
                </c:pt>
                <c:pt idx="8">
                  <c:v>-1.3570753132816911</c:v>
                </c:pt>
                <c:pt idx="9">
                  <c:v>-1.2983276839530942</c:v>
                </c:pt>
                <c:pt idx="10">
                  <c:v>-1.2437482470031505</c:v>
                </c:pt>
                <c:pt idx="11">
                  <c:v>-1.1926417469796102</c:v>
                </c:pt>
                <c:pt idx="12">
                  <c:v>-1.1444738312523379</c:v>
                </c:pt>
                <c:pt idx="13">
                  <c:v>-1.0988244159289546</c:v>
                </c:pt>
                <c:pt idx="14">
                  <c:v>-1.0553568801735558</c:v>
                </c:pt>
                <c:pt idx="15">
                  <c:v>-1.0137970323814924</c:v>
                </c:pt>
                <c:pt idx="16">
                  <c:v>-0.97391833872850431</c:v>
                </c:pt>
                <c:pt idx="17">
                  <c:v>-0.93553129508145161</c:v>
                </c:pt>
                <c:pt idx="18">
                  <c:v>-0.89847561689513933</c:v>
                </c:pt>
                <c:pt idx="19">
                  <c:v>-0.86261439237730153</c:v>
                </c:pt>
                <c:pt idx="20">
                  <c:v>-0.82782963276558641</c:v>
                </c:pt>
                <c:pt idx="21">
                  <c:v>-0.79401883572340237</c:v>
                </c:pt>
                <c:pt idx="22">
                  <c:v>-0.7610922958701829</c:v>
                </c:pt>
                <c:pt idx="23">
                  <c:v>-0.7289709746939147</c:v>
                </c:pt>
                <c:pt idx="24">
                  <c:v>-0.69758479504187465</c:v>
                </c:pt>
                <c:pt idx="25">
                  <c:v>-0.66687126189752466</c:v>
                </c:pt>
                <c:pt idx="26">
                  <c:v>-0.63677433676006123</c:v>
                </c:pt>
                <c:pt idx="27">
                  <c:v>-0.60724351118433262</c:v>
                </c:pt>
                <c:pt idx="28">
                  <c:v>-0.57823303821738126</c:v>
                </c:pt>
                <c:pt idx="29">
                  <c:v>-0.5497012901134346</c:v>
                </c:pt>
                <c:pt idx="30">
                  <c:v>-0.52161021785403339</c:v>
                </c:pt>
                <c:pt idx="31">
                  <c:v>-0.49392489335137302</c:v>
                </c:pt>
                <c:pt idx="32">
                  <c:v>-0.46661311926238308</c:v>
                </c:pt>
                <c:pt idx="33">
                  <c:v>-0.43964509443460109</c:v>
                </c:pt>
                <c:pt idx="34">
                  <c:v>-0.41299312538917554</c:v>
                </c:pt>
                <c:pt idx="35">
                  <c:v>-0.38663137609910214</c:v>
                </c:pt>
                <c:pt idx="36">
                  <c:v>-0.36053564977156333</c:v>
                </c:pt>
                <c:pt idx="37">
                  <c:v>-0.33468319748727987</c:v>
                </c:pt>
                <c:pt idx="38">
                  <c:v>-0.30905254945782223</c:v>
                </c:pt>
                <c:pt idx="39">
                  <c:v>-0.28362336538684452</c:v>
                </c:pt>
                <c:pt idx="40">
                  <c:v>-0.25837630100319331</c:v>
                </c:pt>
                <c:pt idx="41">
                  <c:v>-0.2332928883032156</c:v>
                </c:pt>
                <c:pt idx="42">
                  <c:v>-0.20835542741964774</c:v>
                </c:pt>
                <c:pt idx="43">
                  <c:v>-0.18354688834314833</c:v>
                </c:pt>
                <c:pt idx="44">
                  <c:v>-0.15885082097374884</c:v>
                </c:pt>
                <c:pt idx="45">
                  <c:v>-0.13425127218405816</c:v>
                </c:pt>
                <c:pt idx="46">
                  <c:v>-0.10973270874240924</c:v>
                </c:pt>
                <c:pt idx="47">
                  <c:v>-8.5279945078884353E-2</c:v>
                </c:pt>
                <c:pt idx="48">
                  <c:v>-6.0878074985463229E-2</c:v>
                </c:pt>
                <c:pt idx="49">
                  <c:v>-3.6512406427406524E-2</c:v>
                </c:pt>
                <c:pt idx="50">
                  <c:v>-1.2168398709520988E-2</c:v>
                </c:pt>
                <c:pt idx="51">
                  <c:v>1.2168398709520988E-2</c:v>
                </c:pt>
                <c:pt idx="52">
                  <c:v>3.6512406427406524E-2</c:v>
                </c:pt>
                <c:pt idx="53">
                  <c:v>6.0878074985463229E-2</c:v>
                </c:pt>
                <c:pt idx="54">
                  <c:v>8.5279945078884353E-2</c:v>
                </c:pt>
                <c:pt idx="55">
                  <c:v>0.10973270874240924</c:v>
                </c:pt>
                <c:pt idx="56">
                  <c:v>0.13425127218405816</c:v>
                </c:pt>
                <c:pt idx="57">
                  <c:v>0.1588508209737487</c:v>
                </c:pt>
                <c:pt idx="58">
                  <c:v>0.18354688834314817</c:v>
                </c:pt>
                <c:pt idx="59">
                  <c:v>0.20835542741964758</c:v>
                </c:pt>
                <c:pt idx="60">
                  <c:v>0.23329288830321546</c:v>
                </c:pt>
                <c:pt idx="61">
                  <c:v>0.25837630100319314</c:v>
                </c:pt>
                <c:pt idx="62">
                  <c:v>0.28362336538684435</c:v>
                </c:pt>
                <c:pt idx="63">
                  <c:v>0.30905254945782201</c:v>
                </c:pt>
                <c:pt idx="64">
                  <c:v>0.33468319748727998</c:v>
                </c:pt>
                <c:pt idx="65">
                  <c:v>0.36053564977156344</c:v>
                </c:pt>
                <c:pt idx="66">
                  <c:v>0.38663137609910231</c:v>
                </c:pt>
                <c:pt idx="67">
                  <c:v>0.41299312538917565</c:v>
                </c:pt>
                <c:pt idx="68">
                  <c:v>0.43964509443460131</c:v>
                </c:pt>
                <c:pt idx="69">
                  <c:v>0.46661311926238314</c:v>
                </c:pt>
                <c:pt idx="70">
                  <c:v>0.49392489335137302</c:v>
                </c:pt>
                <c:pt idx="71">
                  <c:v>0.52161021785403339</c:v>
                </c:pt>
                <c:pt idx="72">
                  <c:v>0.5497012901134346</c:v>
                </c:pt>
                <c:pt idx="73">
                  <c:v>0.57823303821738126</c:v>
                </c:pt>
                <c:pt idx="74">
                  <c:v>0.60724351118433262</c:v>
                </c:pt>
                <c:pt idx="75">
                  <c:v>0.63677433676006123</c:v>
                </c:pt>
                <c:pt idx="76">
                  <c:v>0.66687126189752466</c:v>
                </c:pt>
                <c:pt idx="77">
                  <c:v>0.69758479504187465</c:v>
                </c:pt>
                <c:pt idx="78">
                  <c:v>0.7289709746939147</c:v>
                </c:pt>
                <c:pt idx="79">
                  <c:v>0.7610922958701829</c:v>
                </c:pt>
                <c:pt idx="80">
                  <c:v>0.79401883572340237</c:v>
                </c:pt>
                <c:pt idx="81">
                  <c:v>0.82782963276558641</c:v>
                </c:pt>
                <c:pt idx="82">
                  <c:v>0.86261439237730153</c:v>
                </c:pt>
                <c:pt idx="83">
                  <c:v>0.89847561689513933</c:v>
                </c:pt>
                <c:pt idx="84">
                  <c:v>0.93553129508145161</c:v>
                </c:pt>
                <c:pt idx="85">
                  <c:v>0.97391833872850431</c:v>
                </c:pt>
                <c:pt idx="86">
                  <c:v>1.0137970323814911</c:v>
                </c:pt>
                <c:pt idx="87">
                  <c:v>1.0553568801735556</c:v>
                </c:pt>
                <c:pt idx="88">
                  <c:v>1.0988244159289542</c:v>
                </c:pt>
                <c:pt idx="89">
                  <c:v>1.1444738312523375</c:v>
                </c:pt>
                <c:pt idx="90">
                  <c:v>1.1926417469796107</c:v>
                </c:pt>
                <c:pt idx="91">
                  <c:v>1.2437482470031511</c:v>
                </c:pt>
                <c:pt idx="92">
                  <c:v>1.2983276839530946</c:v>
                </c:pt>
                <c:pt idx="93">
                  <c:v>1.3570753132816935</c:v>
                </c:pt>
                <c:pt idx="94">
                  <c:v>1.4209207296422253</c:v>
                </c:pt>
                <c:pt idx="95">
                  <c:v>1.4911491901613869</c:v>
                </c:pt>
                <c:pt idx="96">
                  <c:v>1.5696143656301134</c:v>
                </c:pt>
                <c:pt idx="97">
                  <c:v>1.6591410224234102</c:v>
                </c:pt>
                <c:pt idx="98">
                  <c:v>1.7643688273429221</c:v>
                </c:pt>
                <c:pt idx="99">
                  <c:v>1.893793481805079</c:v>
                </c:pt>
                <c:pt idx="100">
                  <c:v>2.0659314636974648</c:v>
                </c:pt>
                <c:pt idx="101">
                  <c:v>2.3374176989919753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38F-43C4-A89A-21E423E0852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Facies_4_Porosity!$AP$30:$AP$37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Facies_4_Porosity!$AO$30:$AO$37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38F-43C4-A89A-21E423E0852F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Facies_4_Porosity!$AO$40:$AO$44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38F-43C4-A89A-21E423E08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69600"/>
        <c:axId val="123771520"/>
      </c:scatterChart>
      <c:valAx>
        <c:axId val="123769600"/>
        <c:scaling>
          <c:orientation val="minMax"/>
          <c:max val="0.1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3771520"/>
        <c:crossesAt val="-3.3"/>
        <c:crossBetween val="midCat"/>
        <c:majorUnit val="1.0000000000000002E-2"/>
        <c:minorUnit val="1.0000000000000002E-2"/>
      </c:valAx>
      <c:valAx>
        <c:axId val="12377152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106856505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769600"/>
        <c:crosses val="autoZero"/>
        <c:crossBetween val="midCat"/>
      </c:valAx>
      <c:spPr>
        <a:noFill/>
        <a:ln w="3175">
          <a:noFill/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9.0862953420841233E-2"/>
          <c:y val="0.14087180386926362"/>
          <c:w val="0.29407885319756816"/>
          <c:h val="0.1917767979974523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4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ln>
                <a:solidFill>
                  <a:srgbClr val="000000"/>
                </a:solidFill>
              </a:ln>
            </c:spPr>
          </c:marker>
          <c:x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xVal>
          <c:yVal>
            <c:numRef>
              <c:f>Facies_4_Porosity!$E$3:$E$104</c:f>
              <c:numCache>
                <c:formatCode>0.0000</c:formatCode>
                <c:ptCount val="102"/>
                <c:pt idx="0">
                  <c:v>9.7087378640776639E-3</c:v>
                </c:pt>
                <c:pt idx="1">
                  <c:v>1.9417475728155338E-2</c:v>
                </c:pt>
                <c:pt idx="2">
                  <c:v>2.9126213592233042E-2</c:v>
                </c:pt>
                <c:pt idx="3">
                  <c:v>3.8834951456310676E-2</c:v>
                </c:pt>
                <c:pt idx="4">
                  <c:v>4.854368932038837E-2</c:v>
                </c:pt>
                <c:pt idx="5">
                  <c:v>5.8252427184466063E-2</c:v>
                </c:pt>
                <c:pt idx="6">
                  <c:v>6.7961165048543715E-2</c:v>
                </c:pt>
                <c:pt idx="7">
                  <c:v>7.7669902912621117E-2</c:v>
                </c:pt>
                <c:pt idx="8">
                  <c:v>8.7378640776699171E-2</c:v>
                </c:pt>
                <c:pt idx="9">
                  <c:v>9.7087378640776698E-2</c:v>
                </c:pt>
                <c:pt idx="10">
                  <c:v>0.10679611650485436</c:v>
                </c:pt>
                <c:pt idx="11">
                  <c:v>0.116504854368932</c:v>
                </c:pt>
                <c:pt idx="12">
                  <c:v>0.12621359223300957</c:v>
                </c:pt>
                <c:pt idx="13">
                  <c:v>0.13592233009708737</c:v>
                </c:pt>
                <c:pt idx="14">
                  <c:v>0.14563106796116504</c:v>
                </c:pt>
                <c:pt idx="15">
                  <c:v>0.15533980582524254</c:v>
                </c:pt>
                <c:pt idx="16">
                  <c:v>0.16504854368932106</c:v>
                </c:pt>
                <c:pt idx="17">
                  <c:v>0.17475728155339865</c:v>
                </c:pt>
                <c:pt idx="18">
                  <c:v>0.18446601941747581</c:v>
                </c:pt>
                <c:pt idx="19">
                  <c:v>0.19417475728155348</c:v>
                </c:pt>
                <c:pt idx="20">
                  <c:v>0.20388349514563123</c:v>
                </c:pt>
                <c:pt idx="21">
                  <c:v>0.21359223300970862</c:v>
                </c:pt>
                <c:pt idx="22">
                  <c:v>0.22330097087378656</c:v>
                </c:pt>
                <c:pt idx="23">
                  <c:v>0.23300970873786414</c:v>
                </c:pt>
                <c:pt idx="24">
                  <c:v>0.2427184466019417</c:v>
                </c:pt>
                <c:pt idx="25">
                  <c:v>0.25242718446601942</c:v>
                </c:pt>
                <c:pt idx="26">
                  <c:v>0.26213592233009697</c:v>
                </c:pt>
                <c:pt idx="27">
                  <c:v>0.27184466019417469</c:v>
                </c:pt>
                <c:pt idx="28">
                  <c:v>0.28155339805825236</c:v>
                </c:pt>
                <c:pt idx="29">
                  <c:v>0.29126213592233008</c:v>
                </c:pt>
                <c:pt idx="30">
                  <c:v>0.30097087378640769</c:v>
                </c:pt>
                <c:pt idx="31">
                  <c:v>0.31067961165048535</c:v>
                </c:pt>
                <c:pt idx="32">
                  <c:v>0.32038834951456308</c:v>
                </c:pt>
                <c:pt idx="33">
                  <c:v>0.33009708737864074</c:v>
                </c:pt>
                <c:pt idx="34">
                  <c:v>0.33980582524271841</c:v>
                </c:pt>
                <c:pt idx="35">
                  <c:v>0.34951456310679607</c:v>
                </c:pt>
                <c:pt idx="36">
                  <c:v>0.35922330097087374</c:v>
                </c:pt>
                <c:pt idx="37">
                  <c:v>0.3689320388349514</c:v>
                </c:pt>
                <c:pt idx="38">
                  <c:v>0.37864077669902907</c:v>
                </c:pt>
                <c:pt idx="39">
                  <c:v>0.38834951456310679</c:v>
                </c:pt>
                <c:pt idx="40">
                  <c:v>0.39805825242718446</c:v>
                </c:pt>
                <c:pt idx="41">
                  <c:v>0.40776699029126207</c:v>
                </c:pt>
                <c:pt idx="42">
                  <c:v>0.41747572815533973</c:v>
                </c:pt>
                <c:pt idx="43">
                  <c:v>0.4271844660194174</c:v>
                </c:pt>
                <c:pt idx="44">
                  <c:v>0.43689320388349512</c:v>
                </c:pt>
                <c:pt idx="45">
                  <c:v>0.44660194174757284</c:v>
                </c:pt>
                <c:pt idx="46">
                  <c:v>0.4563106796116505</c:v>
                </c:pt>
                <c:pt idx="47">
                  <c:v>0.46601941747572817</c:v>
                </c:pt>
                <c:pt idx="48">
                  <c:v>0.47572815533980584</c:v>
                </c:pt>
                <c:pt idx="49">
                  <c:v>0.4854368932038835</c:v>
                </c:pt>
                <c:pt idx="50">
                  <c:v>0.49514563106796117</c:v>
                </c:pt>
                <c:pt idx="51">
                  <c:v>0.50485436893203883</c:v>
                </c:pt>
                <c:pt idx="52">
                  <c:v>0.5145631067961165</c:v>
                </c:pt>
                <c:pt idx="53">
                  <c:v>0.52427184466019416</c:v>
                </c:pt>
                <c:pt idx="54">
                  <c:v>0.53398058252427183</c:v>
                </c:pt>
                <c:pt idx="55">
                  <c:v>0.5436893203883495</c:v>
                </c:pt>
                <c:pt idx="56">
                  <c:v>0.55339805825242716</c:v>
                </c:pt>
                <c:pt idx="57">
                  <c:v>0.56310679611650483</c:v>
                </c:pt>
                <c:pt idx="58">
                  <c:v>0.57281553398058249</c:v>
                </c:pt>
                <c:pt idx="59">
                  <c:v>0.58252427184466016</c:v>
                </c:pt>
                <c:pt idx="60">
                  <c:v>0.59223300970873782</c:v>
                </c:pt>
                <c:pt idx="61">
                  <c:v>0.60194174757281549</c:v>
                </c:pt>
                <c:pt idx="62">
                  <c:v>0.61165048543689315</c:v>
                </c:pt>
                <c:pt idx="63">
                  <c:v>0.62135922330097082</c:v>
                </c:pt>
                <c:pt idx="64">
                  <c:v>0.6310679611650486</c:v>
                </c:pt>
                <c:pt idx="65">
                  <c:v>0.64077669902912626</c:v>
                </c:pt>
                <c:pt idx="66">
                  <c:v>0.65048543689320393</c:v>
                </c:pt>
                <c:pt idx="67">
                  <c:v>0.6601941747572817</c:v>
                </c:pt>
                <c:pt idx="68">
                  <c:v>0.66990291262135937</c:v>
                </c:pt>
                <c:pt idx="69">
                  <c:v>0.67961165048543692</c:v>
                </c:pt>
                <c:pt idx="70">
                  <c:v>0.6893203883495147</c:v>
                </c:pt>
                <c:pt idx="71">
                  <c:v>0.69902912621359237</c:v>
                </c:pt>
                <c:pt idx="72">
                  <c:v>0.70873786407766992</c:v>
                </c:pt>
                <c:pt idx="73">
                  <c:v>0.7184466019417477</c:v>
                </c:pt>
                <c:pt idx="74">
                  <c:v>0.72815533980582536</c:v>
                </c:pt>
                <c:pt idx="75">
                  <c:v>0.73786407766990303</c:v>
                </c:pt>
                <c:pt idx="76">
                  <c:v>0.74757281553398058</c:v>
                </c:pt>
                <c:pt idx="77">
                  <c:v>0.75728155339805836</c:v>
                </c:pt>
                <c:pt idx="78">
                  <c:v>0.7669902912621358</c:v>
                </c:pt>
                <c:pt idx="79">
                  <c:v>0.77669902912621347</c:v>
                </c:pt>
                <c:pt idx="80">
                  <c:v>0.78640776699029136</c:v>
                </c:pt>
                <c:pt idx="81">
                  <c:v>0.7961165048543688</c:v>
                </c:pt>
                <c:pt idx="82">
                  <c:v>0.80582524271844647</c:v>
                </c:pt>
                <c:pt idx="83">
                  <c:v>0.81553398058252413</c:v>
                </c:pt>
                <c:pt idx="84">
                  <c:v>0.82524271844660135</c:v>
                </c:pt>
                <c:pt idx="85">
                  <c:v>0.83495145631067891</c:v>
                </c:pt>
                <c:pt idx="86">
                  <c:v>0.84466019417475713</c:v>
                </c:pt>
                <c:pt idx="87">
                  <c:v>0.85436893203883491</c:v>
                </c:pt>
                <c:pt idx="88">
                  <c:v>0.86407766990291257</c:v>
                </c:pt>
                <c:pt idx="89">
                  <c:v>0.87378640776699035</c:v>
                </c:pt>
                <c:pt idx="90">
                  <c:v>0.88349514563106801</c:v>
                </c:pt>
                <c:pt idx="91">
                  <c:v>0.89320388349514579</c:v>
                </c:pt>
                <c:pt idx="92">
                  <c:v>0.90291262135922334</c:v>
                </c:pt>
                <c:pt idx="93">
                  <c:v>0.91262135922330123</c:v>
                </c:pt>
                <c:pt idx="94">
                  <c:v>0.9223300970873789</c:v>
                </c:pt>
                <c:pt idx="95">
                  <c:v>0.93203883495145634</c:v>
                </c:pt>
                <c:pt idx="96">
                  <c:v>0.94174757281553401</c:v>
                </c:pt>
                <c:pt idx="97">
                  <c:v>0.95145631067961167</c:v>
                </c:pt>
                <c:pt idx="98">
                  <c:v>0.96116504854368934</c:v>
                </c:pt>
                <c:pt idx="99">
                  <c:v>0.970873786407767</c:v>
                </c:pt>
                <c:pt idx="100">
                  <c:v>0.98058252427184467</c:v>
                </c:pt>
                <c:pt idx="101">
                  <c:v>0.99029126213592233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79-40C7-A82D-EAD9C1D1E7C4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Facies_4_Porosity!$L$3:$L$103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Facies_4_Porosity!$I$3:$I$103</c:f>
              <c:numCache>
                <c:formatCode>General</c:formatCode>
                <c:ptCount val="101"/>
                <c:pt idx="0">
                  <c:v>6.8990529523828503E-2</c:v>
                </c:pt>
                <c:pt idx="1">
                  <c:v>0.11337821449654904</c:v>
                </c:pt>
                <c:pt idx="2">
                  <c:v>0.17511031142305364</c:v>
                </c:pt>
                <c:pt idx="3">
                  <c:v>0.25476604997417318</c:v>
                </c:pt>
                <c:pt idx="4">
                  <c:v>0.350129291706543</c:v>
                </c:pt>
                <c:pt idx="5">
                  <c:v>0.45605542498760615</c:v>
                </c:pt>
                <c:pt idx="6">
                  <c:v>0.56522046320140928</c:v>
                </c:pt>
                <c:pt idx="7">
                  <c:v>0.66960169281580739</c:v>
                </c:pt>
                <c:pt idx="8">
                  <c:v>0.76220352124706081</c:v>
                </c:pt>
                <c:pt idx="9">
                  <c:v>0.83842455699373653</c:v>
                </c:pt>
                <c:pt idx="10">
                  <c:v>0.89663326500885376</c:v>
                </c:pt>
                <c:pt idx="11">
                  <c:v>0.93787704755021772</c:v>
                </c:pt>
                <c:pt idx="12">
                  <c:v>0.96499056749958334</c:v>
                </c:pt>
                <c:pt idx="13">
                  <c:v>0.9815280562359896</c:v>
                </c:pt>
                <c:pt idx="14">
                  <c:v>0.99088660944079243</c:v>
                </c:pt>
                <c:pt idx="15">
                  <c:v>0.99580023999594758</c:v>
                </c:pt>
                <c:pt idx="16">
                  <c:v>0.99819383105295689</c:v>
                </c:pt>
                <c:pt idx="17">
                  <c:v>0.99927563859682567</c:v>
                </c:pt>
                <c:pt idx="18">
                  <c:v>0.99972926830154807</c:v>
                </c:pt>
                <c:pt idx="19">
                  <c:v>0.99990575140186932</c:v>
                </c:pt>
                <c:pt idx="20">
                  <c:v>0.99996945347402622</c:v>
                </c:pt>
                <c:pt idx="21">
                  <c:v>0.99999078644469563</c:v>
                </c:pt>
                <c:pt idx="22">
                  <c:v>0.99999741463412417</c:v>
                </c:pt>
                <c:pt idx="23">
                  <c:v>0.9999993252908147</c:v>
                </c:pt>
                <c:pt idx="24">
                  <c:v>0.99999983628136901</c:v>
                </c:pt>
                <c:pt idx="25">
                  <c:v>0.99999996307100858</c:v>
                </c:pt>
                <c:pt idx="26">
                  <c:v>0.99999999225827929</c:v>
                </c:pt>
                <c:pt idx="27">
                  <c:v>0.99999999849189625</c:v>
                </c:pt>
                <c:pt idx="28">
                  <c:v>0.99999999972705178</c:v>
                </c:pt>
                <c:pt idx="29">
                  <c:v>0.99999999995410938</c:v>
                </c:pt>
                <c:pt idx="30">
                  <c:v>0.99999999999283351</c:v>
                </c:pt>
                <c:pt idx="31">
                  <c:v>0.99999999999896061</c:v>
                </c:pt>
                <c:pt idx="32">
                  <c:v>0.99999999999986</c:v>
                </c:pt>
                <c:pt idx="33">
                  <c:v>0.99999999999998246</c:v>
                </c:pt>
                <c:pt idx="34">
                  <c:v>0.999999999999998</c:v>
                </c:pt>
                <c:pt idx="35">
                  <c:v>0.99999999999999978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79-40C7-A82D-EAD9C1D1E7C4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Facies_4_Porosity!$AQ$53:$AQ$57</c:f>
              <c:numCache>
                <c:formatCode>0.0%</c:formatCode>
                <c:ptCount val="5"/>
                <c:pt idx="0">
                  <c:v>3.6745002931642783E-3</c:v>
                </c:pt>
                <c:pt idx="1">
                  <c:v>1.4728266808090376E-2</c:v>
                </c:pt>
                <c:pt idx="2">
                  <c:v>2.7009803921568636E-2</c:v>
                </c:pt>
                <c:pt idx="3">
                  <c:v>3.9291341035046896E-2</c:v>
                </c:pt>
                <c:pt idx="4">
                  <c:v>5.0345107549972998E-2</c:v>
                </c:pt>
              </c:numCache>
            </c:numRef>
          </c:xVal>
          <c:yVal>
            <c:numRef>
              <c:f>Facies_4_Porosity!$AN$53:$AN$57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2F-46C0-A434-21EED4079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3536"/>
        <c:axId val="124368000"/>
      </c:scatterChart>
      <c:valAx>
        <c:axId val="124353536"/>
        <c:scaling>
          <c:orientation val="minMax"/>
          <c:max val="0.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368000"/>
        <c:crosses val="autoZero"/>
        <c:crossBetween val="midCat"/>
        <c:majorUnit val="1.0000000000000002E-2"/>
      </c:valAx>
      <c:valAx>
        <c:axId val="12436800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2E-3"/>
              <c:y val="0.3079870993622281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35353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76252832476E-2"/>
          <c:y val="4.3513183184687471E-2"/>
          <c:w val="0.13294942384382608"/>
          <c:h val="0.1297886500415918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Facies_4_Porosity!$N$3:$N$12</c:f>
              <c:numCache>
                <c:formatCode>0.0%</c:formatCode>
                <c:ptCount val="1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</c:numCache>
            </c:numRef>
          </c:cat>
          <c:val>
            <c:numRef>
              <c:f>Facies_4_Porosity!$O$3:$O$12</c:f>
              <c:numCache>
                <c:formatCode>General</c:formatCode>
                <c:ptCount val="10"/>
                <c:pt idx="0">
                  <c:v>24</c:v>
                </c:pt>
                <c:pt idx="1">
                  <c:v>18</c:v>
                </c:pt>
                <c:pt idx="2">
                  <c:v>18</c:v>
                </c:pt>
                <c:pt idx="3">
                  <c:v>19</c:v>
                </c:pt>
                <c:pt idx="4">
                  <c:v>12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B-4E04-B246-E978E6ED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388864"/>
        <c:axId val="124390400"/>
      </c:barChart>
      <c:catAx>
        <c:axId val="124388864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24390400"/>
        <c:crosses val="autoZero"/>
        <c:auto val="1"/>
        <c:lblAlgn val="ctr"/>
        <c:lblOffset val="100"/>
        <c:noMultiLvlLbl val="0"/>
      </c:catAx>
      <c:valAx>
        <c:axId val="124390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8864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4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xVal>
          <c:yVal>
            <c:numRef>
              <c:f>Facies_4_Porosity!$F$3:$F$104</c:f>
              <c:numCache>
                <c:formatCode>0.0000</c:formatCode>
                <c:ptCount val="102"/>
                <c:pt idx="0">
                  <c:v>2.5972959977942717E-2</c:v>
                </c:pt>
                <c:pt idx="1">
                  <c:v>4.7218243815676929E-2</c:v>
                </c:pt>
                <c:pt idx="2">
                  <c:v>6.6392883193263169E-2</c:v>
                </c:pt>
                <c:pt idx="3">
                  <c:v>8.4126201175850471E-2</c:v>
                </c:pt>
                <c:pt idx="4">
                  <c:v>0.1007298599530404</c:v>
                </c:pt>
                <c:pt idx="5">
                  <c:v>0.11639296756701246</c:v>
                </c:pt>
                <c:pt idx="6">
                  <c:v>0.13124342331209873</c:v>
                </c:pt>
                <c:pt idx="7">
                  <c:v>0.14537387697884852</c:v>
                </c:pt>
                <c:pt idx="8">
                  <c:v>0.15885471507198051</c:v>
                </c:pt>
                <c:pt idx="9">
                  <c:v>0.17174131434389336</c:v>
                </c:pt>
                <c:pt idx="10">
                  <c:v>0.18407842595496829</c:v>
                </c:pt>
                <c:pt idx="11">
                  <c:v>0.19590298798904179</c:v>
                </c:pt>
                <c:pt idx="12">
                  <c:v>0.20724601597856229</c:v>
                </c:pt>
                <c:pt idx="13">
                  <c:v>0.21813392243291235</c:v>
                </c:pt>
                <c:pt idx="14">
                  <c:v>0.22858946684660411</c:v>
                </c:pt>
                <c:pt idx="15">
                  <c:v>0.23863245769633376</c:v>
                </c:pt>
                <c:pt idx="16">
                  <c:v>0.24828028278516395</c:v>
                </c:pt>
                <c:pt idx="17">
                  <c:v>0.25754831761870767</c:v>
                </c:pt>
                <c:pt idx="18">
                  <c:v>0.26645024512268806</c:v>
                </c:pt>
                <c:pt idx="19">
                  <c:v>0.27499830961942745</c:v>
                </c:pt>
                <c:pt idx="20">
                  <c:v>0.28320352119347908</c:v>
                </c:pt>
                <c:pt idx="21">
                  <c:v>0.29107582202973903</c:v>
                </c:pt>
                <c:pt idx="22">
                  <c:v>0.29862422319228255</c:v>
                </c:pt>
                <c:pt idx="23">
                  <c:v>0.30585691813480592</c:v>
                </c:pt>
                <c:pt idx="24">
                  <c:v>0.31278137768401487</c:v>
                </c:pt>
                <c:pt idx="25">
                  <c:v>0.3194044301164376</c:v>
                </c:pt>
                <c:pt idx="26">
                  <c:v>0.32573232912633737</c:v>
                </c:pt>
                <c:pt idx="27">
                  <c:v>0.33177081187016738</c:v>
                </c:pt>
                <c:pt idx="28">
                  <c:v>0.33752514881180229</c:v>
                </c:pt>
                <c:pt idx="29">
                  <c:v>0.3430001867413715</c:v>
                </c:pt>
                <c:pt idx="30">
                  <c:v>0.34820038606992704</c:v>
                </c:pt>
                <c:pt idx="31">
                  <c:v>0.35312985329177748</c:v>
                </c:pt>
                <c:pt idx="32">
                  <c:v>0.3577923693412231</c:v>
                </c:pt>
                <c:pt idx="33">
                  <c:v>0.3621914144397736</c:v>
                </c:pt>
                <c:pt idx="34">
                  <c:v>0.36633018992569305</c:v>
                </c:pt>
                <c:pt idx="35">
                  <c:v>0.37021163747393315</c:v>
                </c:pt>
                <c:pt idx="36">
                  <c:v>0.37383845604667693</c:v>
                </c:pt>
                <c:pt idx="37">
                  <c:v>0.37721311685940367</c:v>
                </c:pt>
                <c:pt idx="38">
                  <c:v>0.38033787660199297</c:v>
                </c:pt>
                <c:pt idx="39">
                  <c:v>0.3832147891168754</c:v>
                </c:pt>
                <c:pt idx="40">
                  <c:v>0.38584571570505261</c:v>
                </c:pt>
                <c:pt idx="41">
                  <c:v>0.3882323342046981</c:v>
                </c:pt>
                <c:pt idx="42">
                  <c:v>0.39037614696505274</c:v>
                </c:pt>
                <c:pt idx="43">
                  <c:v>0.39227848781965724</c:v>
                </c:pt>
                <c:pt idx="44">
                  <c:v>0.39394052814700548</c:v>
                </c:pt>
                <c:pt idx="45">
                  <c:v>0.39536328209294147</c:v>
                </c:pt>
                <c:pt idx="46">
                  <c:v>0.39654761101716479</c:v>
                </c:pt>
                <c:pt idx="47">
                  <c:v>0.39749422721570143</c:v>
                </c:pt>
                <c:pt idx="48">
                  <c:v>0.39820369696186902</c:v>
                </c:pt>
                <c:pt idx="49">
                  <c:v>0.39867644289987619</c:v>
                </c:pt>
                <c:pt idx="50">
                  <c:v>0.39891274581754327</c:v>
                </c:pt>
                <c:pt idx="51">
                  <c:v>0.39891274581754327</c:v>
                </c:pt>
                <c:pt idx="52">
                  <c:v>0.39867644289987619</c:v>
                </c:pt>
                <c:pt idx="53">
                  <c:v>0.39820369696186902</c:v>
                </c:pt>
                <c:pt idx="54">
                  <c:v>0.39749422721570143</c:v>
                </c:pt>
                <c:pt idx="55">
                  <c:v>0.39654761101716479</c:v>
                </c:pt>
                <c:pt idx="56">
                  <c:v>0.39536328209294147</c:v>
                </c:pt>
                <c:pt idx="57">
                  <c:v>0.39394052814700548</c:v>
                </c:pt>
                <c:pt idx="58">
                  <c:v>0.39227848781965724</c:v>
                </c:pt>
                <c:pt idx="59">
                  <c:v>0.39037614696505274</c:v>
                </c:pt>
                <c:pt idx="60">
                  <c:v>0.3882323342046981</c:v>
                </c:pt>
                <c:pt idx="61">
                  <c:v>0.38584571570505261</c:v>
                </c:pt>
                <c:pt idx="62">
                  <c:v>0.3832147891168754</c:v>
                </c:pt>
                <c:pt idx="63">
                  <c:v>0.38033787660199297</c:v>
                </c:pt>
                <c:pt idx="64">
                  <c:v>0.37721311685940367</c:v>
                </c:pt>
                <c:pt idx="65">
                  <c:v>0.37383845604667687</c:v>
                </c:pt>
                <c:pt idx="66">
                  <c:v>0.37021163747393315</c:v>
                </c:pt>
                <c:pt idx="67">
                  <c:v>0.36633018992569305</c:v>
                </c:pt>
                <c:pt idx="68">
                  <c:v>0.3621914144397736</c:v>
                </c:pt>
                <c:pt idx="69">
                  <c:v>0.35779236934122305</c:v>
                </c:pt>
                <c:pt idx="70">
                  <c:v>0.35312985329177748</c:v>
                </c:pt>
                <c:pt idx="71">
                  <c:v>0.34820038606992704</c:v>
                </c:pt>
                <c:pt idx="72">
                  <c:v>0.3430001867413715</c:v>
                </c:pt>
                <c:pt idx="73">
                  <c:v>0.33752514881180229</c:v>
                </c:pt>
                <c:pt idx="74">
                  <c:v>0.33177081187016738</c:v>
                </c:pt>
                <c:pt idx="75">
                  <c:v>0.32573232912633737</c:v>
                </c:pt>
                <c:pt idx="76">
                  <c:v>0.3194044301164376</c:v>
                </c:pt>
                <c:pt idx="77">
                  <c:v>0.31278137768401487</c:v>
                </c:pt>
                <c:pt idx="78">
                  <c:v>0.30585691813480592</c:v>
                </c:pt>
                <c:pt idx="79">
                  <c:v>0.29862422319228255</c:v>
                </c:pt>
                <c:pt idx="80">
                  <c:v>0.29107582202973903</c:v>
                </c:pt>
                <c:pt idx="81">
                  <c:v>0.28320352119347908</c:v>
                </c:pt>
                <c:pt idx="82">
                  <c:v>0.27499830961942745</c:v>
                </c:pt>
                <c:pt idx="83">
                  <c:v>0.26645024512268806</c:v>
                </c:pt>
                <c:pt idx="84">
                  <c:v>0.25754831761870767</c:v>
                </c:pt>
                <c:pt idx="85">
                  <c:v>0.24828028278516395</c:v>
                </c:pt>
                <c:pt idx="86">
                  <c:v>0.23863245769633407</c:v>
                </c:pt>
                <c:pt idx="87">
                  <c:v>0.22858946684660419</c:v>
                </c:pt>
                <c:pt idx="88">
                  <c:v>0.21813392243291246</c:v>
                </c:pt>
                <c:pt idx="89">
                  <c:v>0.20724601597856238</c:v>
                </c:pt>
                <c:pt idx="90">
                  <c:v>0.19590298798904171</c:v>
                </c:pt>
                <c:pt idx="91">
                  <c:v>0.18407842595496812</c:v>
                </c:pt>
                <c:pt idx="92">
                  <c:v>0.17174131434389328</c:v>
                </c:pt>
                <c:pt idx="93">
                  <c:v>0.15885471507198001</c:v>
                </c:pt>
                <c:pt idx="94">
                  <c:v>0.14537387697884852</c:v>
                </c:pt>
                <c:pt idx="95">
                  <c:v>0.13124342331209865</c:v>
                </c:pt>
                <c:pt idx="96">
                  <c:v>0.11639296756701234</c:v>
                </c:pt>
                <c:pt idx="97">
                  <c:v>0.10072985995304036</c:v>
                </c:pt>
                <c:pt idx="98">
                  <c:v>8.4126201175850429E-2</c:v>
                </c:pt>
                <c:pt idx="99">
                  <c:v>6.6392883193263114E-2</c:v>
                </c:pt>
                <c:pt idx="100">
                  <c:v>4.7218243815676929E-2</c:v>
                </c:pt>
                <c:pt idx="101">
                  <c:v>2.5972959977942717E-2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5C-4F91-A69B-D43888296A4A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Facies_4_Porosity!$L$3:$L$103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Facies_4_Porosity!$K$3:$K$103</c:f>
              <c:numCache>
                <c:formatCode>General</c:formatCode>
                <c:ptCount val="101"/>
                <c:pt idx="0">
                  <c:v>0.13277433820080359</c:v>
                </c:pt>
                <c:pt idx="1">
                  <c:v>0.19214891555947872</c:v>
                </c:pt>
                <c:pt idx="2">
                  <c:v>0.25787834625841716</c:v>
                </c:pt>
                <c:pt idx="3">
                  <c:v>0.32095560290748953</c:v>
                </c:pt>
                <c:pt idx="4">
                  <c:v>0.37044880057552315</c:v>
                </c:pt>
                <c:pt idx="5">
                  <c:v>0.39651951908120053</c:v>
                </c:pt>
                <c:pt idx="6">
                  <c:v>0.39359909838550899</c:v>
                </c:pt>
                <c:pt idx="7">
                  <c:v>0.36232371900878263</c:v>
                </c:pt>
                <c:pt idx="8">
                  <c:v>0.30930901809445777</c:v>
                </c:pt>
                <c:pt idx="9">
                  <c:v>0.2448733629021955</c:v>
                </c:pt>
                <c:pt idx="10">
                  <c:v>0.17978094343196349</c:v>
                </c:pt>
                <c:pt idx="11">
                  <c:v>0.12240493034138351</c:v>
                </c:pt>
                <c:pt idx="12">
                  <c:v>7.7287153668866487E-2</c:v>
                </c:pt>
                <c:pt idx="13">
                  <c:v>4.5255238922157874E-2</c:v>
                </c:pt>
                <c:pt idx="14">
                  <c:v>2.4574435877326911E-2</c:v>
                </c:pt>
                <c:pt idx="15">
                  <c:v>1.2375176407276277E-2</c:v>
                </c:pt>
                <c:pt idx="16">
                  <c:v>5.7792620372285825E-3</c:v>
                </c:pt>
                <c:pt idx="17">
                  <c:v>2.5029174165178921E-3</c:v>
                </c:pt>
                <c:pt idx="18">
                  <c:v>1.005249349670864E-3</c:v>
                </c:pt>
                <c:pt idx="19">
                  <c:v>3.7441585204354847E-4</c:v>
                </c:pt>
                <c:pt idx="20">
                  <c:v>1.2932658234831161E-4</c:v>
                </c:pt>
                <c:pt idx="21">
                  <c:v>4.1426144944647226E-5</c:v>
                </c:pt>
                <c:pt idx="22">
                  <c:v>1.230592846799725E-5</c:v>
                </c:pt>
                <c:pt idx="23">
                  <c:v>3.3900601076687937E-6</c:v>
                </c:pt>
                <c:pt idx="24">
                  <c:v>8.6607112064149406E-7</c:v>
                </c:pt>
                <c:pt idx="25">
                  <c:v>2.0518842701773114E-7</c:v>
                </c:pt>
                <c:pt idx="26">
                  <c:v>4.5082222023867857E-8</c:v>
                </c:pt>
                <c:pt idx="27">
                  <c:v>9.1856715253424299E-9</c:v>
                </c:pt>
                <c:pt idx="28">
                  <c:v>1.7356799844544177E-9</c:v>
                </c:pt>
                <c:pt idx="29">
                  <c:v>3.0414560539417616E-10</c:v>
                </c:pt>
                <c:pt idx="30">
                  <c:v>4.9424989133233503E-11</c:v>
                </c:pt>
                <c:pt idx="31">
                  <c:v>7.4484304288184873E-12</c:v>
                </c:pt>
                <c:pt idx="32">
                  <c:v>1.0409649221586684E-12</c:v>
                </c:pt>
                <c:pt idx="33">
                  <c:v>1.3491510354495238E-13</c:v>
                </c:pt>
                <c:pt idx="34">
                  <c:v>1.621579305345058E-14</c:v>
                </c:pt>
                <c:pt idx="35">
                  <c:v>1.8074611108116087E-15</c:v>
                </c:pt>
                <c:pt idx="36">
                  <c:v>1.8683269429603414E-16</c:v>
                </c:pt>
                <c:pt idx="37">
                  <c:v>1.790976709099655E-17</c:v>
                </c:pt>
                <c:pt idx="38">
                  <c:v>1.5921359390720768E-18</c:v>
                </c:pt>
                <c:pt idx="39">
                  <c:v>1.312573100648321E-19</c:v>
                </c:pt>
                <c:pt idx="40">
                  <c:v>1.0035060615591494E-20</c:v>
                </c:pt>
                <c:pt idx="41">
                  <c:v>7.1149138667599101E-22</c:v>
                </c:pt>
                <c:pt idx="42">
                  <c:v>4.6781316564894033E-23</c:v>
                </c:pt>
                <c:pt idx="43">
                  <c:v>2.852517907060306E-24</c:v>
                </c:pt>
                <c:pt idx="44">
                  <c:v>1.6130115057538948E-25</c:v>
                </c:pt>
                <c:pt idx="45">
                  <c:v>8.4586235553418207E-27</c:v>
                </c:pt>
                <c:pt idx="46">
                  <c:v>4.1135338551533691E-28</c:v>
                </c:pt>
                <c:pt idx="47">
                  <c:v>1.855169522347731E-29</c:v>
                </c:pt>
                <c:pt idx="48">
                  <c:v>7.7589914293219467E-31</c:v>
                </c:pt>
                <c:pt idx="49">
                  <c:v>3.0094011996508265E-32</c:v>
                </c:pt>
                <c:pt idx="50">
                  <c:v>1.0824505208407185E-33</c:v>
                </c:pt>
                <c:pt idx="51">
                  <c:v>3.6106813610974632E-35</c:v>
                </c:pt>
                <c:pt idx="52">
                  <c:v>1.1169234799753605E-36</c:v>
                </c:pt>
                <c:pt idx="53">
                  <c:v>3.2041351319371481E-38</c:v>
                </c:pt>
                <c:pt idx="54">
                  <c:v>8.5241556887748731E-40</c:v>
                </c:pt>
                <c:pt idx="55">
                  <c:v>2.103028068031525E-41</c:v>
                </c:pt>
                <c:pt idx="56">
                  <c:v>4.8116265340500605E-43</c:v>
                </c:pt>
                <c:pt idx="57">
                  <c:v>1.0209204416136445E-44</c:v>
                </c:pt>
                <c:pt idx="58">
                  <c:v>2.008838552497453E-46</c:v>
                </c:pt>
                <c:pt idx="59">
                  <c:v>3.6656527010377433E-48</c:v>
                </c:pt>
                <c:pt idx="60">
                  <c:v>6.2031280070830421E-50</c:v>
                </c:pt>
                <c:pt idx="61">
                  <c:v>9.7347167012884375E-52</c:v>
                </c:pt>
                <c:pt idx="62">
                  <c:v>1.4167363518198963E-53</c:v>
                </c:pt>
                <c:pt idx="63">
                  <c:v>1.9120881244572256E-55</c:v>
                </c:pt>
                <c:pt idx="64">
                  <c:v>2.3932050864696992E-57</c:v>
                </c:pt>
                <c:pt idx="65">
                  <c:v>2.7778262434797358E-59</c:v>
                </c:pt>
                <c:pt idx="66">
                  <c:v>2.9900839535372346E-61</c:v>
                </c:pt>
                <c:pt idx="67">
                  <c:v>2.9847972397689575E-63</c:v>
                </c:pt>
                <c:pt idx="68">
                  <c:v>2.7631180053687194E-65</c:v>
                </c:pt>
                <c:pt idx="69">
                  <c:v>2.3721228538463686E-67</c:v>
                </c:pt>
                <c:pt idx="70">
                  <c:v>1.8885481798865062E-69</c:v>
                </c:pt>
                <c:pt idx="71">
                  <c:v>1.3943509804247954E-71</c:v>
                </c:pt>
                <c:pt idx="72">
                  <c:v>9.5470520490239137E-74</c:v>
                </c:pt>
                <c:pt idx="73">
                  <c:v>6.0620514852520445E-76</c:v>
                </c:pt>
                <c:pt idx="74">
                  <c:v>3.5696291309870308E-78</c:v>
                </c:pt>
                <c:pt idx="75">
                  <c:v>1.9493046559432485E-80</c:v>
                </c:pt>
                <c:pt idx="76">
                  <c:v>9.8716440996329919E-83</c:v>
                </c:pt>
                <c:pt idx="77">
                  <c:v>4.6360958374983662E-85</c:v>
                </c:pt>
                <c:pt idx="78">
                  <c:v>2.0191494600962004E-87</c:v>
                </c:pt>
                <c:pt idx="79">
                  <c:v>8.1552574487455149E-90</c:v>
                </c:pt>
                <c:pt idx="80">
                  <c:v>3.0546399710854621E-92</c:v>
                </c:pt>
                <c:pt idx="81">
                  <c:v>1.0610492225629782E-94</c:v>
                </c:pt>
                <c:pt idx="82">
                  <c:v>3.4179379877802089E-97</c:v>
                </c:pt>
                <c:pt idx="83">
                  <c:v>1.0210475623522333E-99</c:v>
                </c:pt>
                <c:pt idx="84">
                  <c:v>2.8286610673952224E-102</c:v>
                </c:pt>
                <c:pt idx="85">
                  <c:v>7.2672315769602461E-105</c:v>
                </c:pt>
                <c:pt idx="86">
                  <c:v>1.7314511076021917E-107</c:v>
                </c:pt>
                <c:pt idx="87">
                  <c:v>3.8256445113808361E-110</c:v>
                </c:pt>
                <c:pt idx="88">
                  <c:v>7.8388460897897902E-113</c:v>
                </c:pt>
                <c:pt idx="89">
                  <c:v>1.4895421925008406E-115</c:v>
                </c:pt>
                <c:pt idx="90">
                  <c:v>2.6248629197560072E-118</c:v>
                </c:pt>
                <c:pt idx="91">
                  <c:v>4.2895683529275948E-121</c:v>
                </c:pt>
                <c:pt idx="92">
                  <c:v>6.5009032645225689E-124</c:v>
                </c:pt>
                <c:pt idx="93">
                  <c:v>9.1366494213489867E-127</c:v>
                </c:pt>
                <c:pt idx="94">
                  <c:v>1.1908398652128514E-129</c:v>
                </c:pt>
                <c:pt idx="95">
                  <c:v>1.4393715523416965E-132</c:v>
                </c:pt>
                <c:pt idx="96">
                  <c:v>1.6134132216396966E-135</c:v>
                </c:pt>
                <c:pt idx="97">
                  <c:v>1.6771482542592605E-138</c:v>
                </c:pt>
                <c:pt idx="98">
                  <c:v>1.6167781963727722E-141</c:v>
                </c:pt>
                <c:pt idx="99">
                  <c:v>1.4453817915648652E-144</c:v>
                </c:pt>
                <c:pt idx="100">
                  <c:v>1.1983063515736711E-147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5C-4F91-A69B-D43888296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19456"/>
        <c:axId val="124421632"/>
      </c:scatterChart>
      <c:valAx>
        <c:axId val="124419456"/>
        <c:scaling>
          <c:orientation val="minMax"/>
          <c:max val="0.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421632"/>
        <c:crossesAt val="0"/>
        <c:crossBetween val="midCat"/>
        <c:majorUnit val="1.0000000000000002E-2"/>
      </c:valAx>
      <c:valAx>
        <c:axId val="124421632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8143064503300725"/>
              <c:y val="0.3058957643881471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419456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5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n=110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{D411DDF6-07C1-4BBE-A078-A78A66A5FD62}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892-4E2F-95D5-FD8F90F81B0B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{A27EB9C7-6002-406C-B92D-8229B2C19558}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892-4E2F-95D5-FD8F90F81B0B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{FBC72727-3EB3-4147-9DC2-B0BF2A3B29F3}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892-4E2F-95D5-FD8F90F81B0B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{5209EEA9-12D0-462F-8C95-AB11D1B33B42}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892-4E2F-95D5-FD8F90F81B0B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{A1207438-C564-4825-A22F-00B143C8F85C}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892-4E2F-95D5-FD8F90F81B0B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{FAAB6B89-C186-4F2C-B0C7-C2AAFF439430}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892-4E2F-95D5-FD8F90F81B0B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{8A997F18-BB51-44F2-90DA-CC9FBDFC1C0B}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892-4E2F-95D5-FD8F90F81B0B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{6C515AA7-FA8C-43EA-9C29-ECE569E720A6}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892-4E2F-95D5-FD8F90F81B0B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{223F869E-CA0B-40FB-AAA6-45F8FB9B6BA2}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892-4E2F-95D5-FD8F90F81B0B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{3357CAD8-2497-4109-B41A-BA091C78EBCD}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892-4E2F-95D5-FD8F90F81B0B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{F4517E15-9D5E-475B-BAF4-BCF391A9ED1E}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892-4E2F-95D5-FD8F90F81B0B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{D36BAF91-0FB7-4515-A447-531CC6A48F60}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892-4E2F-95D5-FD8F90F81B0B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{1112CC54-6584-4E7E-BB44-BAA4283EC6BC}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892-4E2F-95D5-FD8F90F81B0B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{688A6FF2-16AC-41DC-B280-03AAFE030A38}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892-4E2F-95D5-FD8F90F81B0B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{1C0943E2-18B5-4E52-8768-8DD1A603220E}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892-4E2F-95D5-FD8F90F81B0B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{DBCE9C89-5064-4487-8A4F-68E838C6E72C}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892-4E2F-95D5-FD8F90F81B0B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{867693EB-FBC9-4F5C-B36D-DABE12FA6081}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892-4E2F-95D5-FD8F90F81B0B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{EA9422C5-96D8-4A01-9FA2-7B90A23A7B3D}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892-4E2F-95D5-FD8F90F81B0B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{75BE4721-0ED3-4059-AFD3-BBD83B606950}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892-4E2F-95D5-FD8F90F81B0B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{B648ABAF-D7D6-4917-929C-AAD898BAD976}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892-4E2F-95D5-FD8F90F81B0B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{09710AED-2F82-4A6F-A5F3-BF09160DE0EF}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892-4E2F-95D5-FD8F90F81B0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Facies_5_Porosity!$AV$24:$AV$44</c:f>
              <c:numCache>
                <c:formatCode>General</c:formatCode>
                <c:ptCount val="21"/>
                <c:pt idx="0">
                  <c:v>9.4500000000000001E-2</c:v>
                </c:pt>
                <c:pt idx="1">
                  <c:v>6.7046032424996238E-2</c:v>
                </c:pt>
                <c:pt idx="2">
                  <c:v>5.8999999999999997E-2</c:v>
                </c:pt>
                <c:pt idx="3">
                  <c:v>5.8999999999999997E-2</c:v>
                </c:pt>
                <c:pt idx="4">
                  <c:v>6.7046032424996238E-2</c:v>
                </c:pt>
                <c:pt idx="5">
                  <c:v>9.4500000000000001E-2</c:v>
                </c:pt>
                <c:pt idx="6">
                  <c:v>9.4500000000000001E-2</c:v>
                </c:pt>
                <c:pt idx="8">
                  <c:v>5.8999999999999997E-2</c:v>
                </c:pt>
                <c:pt idx="9">
                  <c:v>5.8999999999999997E-2</c:v>
                </c:pt>
                <c:pt idx="10">
                  <c:v>5.0953967575003756E-2</c:v>
                </c:pt>
                <c:pt idx="11">
                  <c:v>4.0750000000000001E-2</c:v>
                </c:pt>
                <c:pt idx="12">
                  <c:v>4.0750000000000001E-2</c:v>
                </c:pt>
                <c:pt idx="13">
                  <c:v>5.0953967575003756E-2</c:v>
                </c:pt>
                <c:pt idx="14">
                  <c:v>5.8999999999999997E-2</c:v>
                </c:pt>
                <c:pt idx="16">
                  <c:v>9.4500000000000001E-2</c:v>
                </c:pt>
                <c:pt idx="17">
                  <c:v>0.16300000000000001</c:v>
                </c:pt>
                <c:pt idx="19">
                  <c:v>4.0750000000000001E-2</c:v>
                </c:pt>
                <c:pt idx="20" formatCode="0.00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892-4E2F-95D5-FD8F90F81B0B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892-4E2F-95D5-FD8F90F81B0B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Facies_5_Porosity!$AO$48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plus>
            <c:minus>
              <c:numRef>
                <c:f>Facies_5_Porosity!$AO$48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Facies_5_Porosity!$AN$47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Facies_5_Porosity!$AO$47</c:f>
              <c:numCache>
                <c:formatCode>0.0%</c:formatCode>
                <c:ptCount val="1"/>
                <c:pt idx="0">
                  <c:v>6.7445454545454586E-2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2-4FFE-BD28-1F262F0A0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89120"/>
        <c:axId val="124791040"/>
      </c:scatterChart>
      <c:valAx>
        <c:axId val="12478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4791040"/>
        <c:crosses val="autoZero"/>
        <c:crossBetween val="midCat"/>
      </c:valAx>
      <c:valAx>
        <c:axId val="124791040"/>
        <c:scaling>
          <c:orientation val="minMax"/>
          <c:max val="0.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"/>
              <c:y val="0.38461121110199253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4789120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973763451112589"/>
          <c:y val="0.16942005782285985"/>
          <c:w val="0.27684000423452837"/>
          <c:h val="0.153845159455511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5 Porosity Distribution</a:t>
            </a:r>
          </a:p>
        </c:rich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Facies_5_Porosity!$AO$91</c:f>
                  <c:strCache>
                    <c:ptCount val="1"/>
                    <c:pt idx="0">
                      <c:v>2.1%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{74C65178-8360-49DA-BD7D-C26E87713F7B}</c15:txfldGUID>
                      <c15:f>Facies_5_Porosity!$AO$91</c15:f>
                      <c15:dlblFieldTableCache>
                        <c:ptCount val="1"/>
                        <c:pt idx="0">
                          <c:v>2.1%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F24-4E4A-BFF3-60D862C4DC97}"/>
                </c:ext>
              </c:extLst>
            </c:dLbl>
            <c:dLbl>
              <c:idx val="1"/>
              <c:tx>
                <c:strRef>
                  <c:f>Facies_5_Porosity!$AO$92</c:f>
                  <c:strCache>
                    <c:ptCount val="1"/>
                    <c:pt idx="0">
                      <c:v>4.3%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{92A92ED1-482A-4B82-AEBF-A9771FC6ECAE}</c15:txfldGUID>
                      <c15:f>Facies_5_Porosity!$AO$92</c15:f>
                      <c15:dlblFieldTableCache>
                        <c:ptCount val="1"/>
                        <c:pt idx="0">
                          <c:v>4.3%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F24-4E4A-BFF3-60D862C4DC97}"/>
                </c:ext>
              </c:extLst>
            </c:dLbl>
            <c:dLbl>
              <c:idx val="2"/>
              <c:tx>
                <c:strRef>
                  <c:f>Facies_5_Porosity!$AO$93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{7FC59095-9ECD-4891-9AA1-995447535951}</c15:txfldGUID>
                      <c15:f>Facies_5_Porosity!$AO$93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DF24-4E4A-BFF3-60D862C4DC97}"/>
                </c:ext>
              </c:extLst>
            </c:dLbl>
            <c:dLbl>
              <c:idx val="3"/>
              <c:tx>
                <c:strRef>
                  <c:f>Facies_5_Porosity!$AO$94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{23FA5C25-FF76-48D6-B148-560C8001DD93}</c15:txfldGUID>
                      <c15:f>Facies_5_Porosity!$AO$94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F24-4E4A-BFF3-60D862C4DC97}"/>
                </c:ext>
              </c:extLst>
            </c:dLbl>
            <c:dLbl>
              <c:idx val="4"/>
              <c:tx>
                <c:strRef>
                  <c:f>Facies_5_Porosity!$AO$95</c:f>
                  <c:strCache>
                    <c:ptCount val="1"/>
                    <c:pt idx="0">
                      <c:v>11.4%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{4B9F449C-B62C-44C9-B74B-9D06400F42F3}</c15:txfldGUID>
                      <c15:f>Facies_5_Porosity!$AO$95</c15:f>
                      <c15:dlblFieldTableCache>
                        <c:ptCount val="1"/>
                        <c:pt idx="0">
                          <c:v>11.4%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F24-4E4A-BFF3-60D862C4DC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Facies_5_Porosity!$AM$91:$AM$95</c:f>
              <c:numCache>
                <c:formatCode>General</c:formatCode>
                <c:ptCount val="5"/>
                <c:pt idx="0">
                  <c:v>2.0783222585423061E-2</c:v>
                </c:pt>
                <c:pt idx="1">
                  <c:v>4.2886788297063223E-2</c:v>
                </c:pt>
                <c:pt idx="2">
                  <c:v>6.7445454545454586E-2</c:v>
                </c:pt>
                <c:pt idx="3">
                  <c:v>9.2004120793845956E-2</c:v>
                </c:pt>
                <c:pt idx="4">
                  <c:v>0.11410768650548611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24-4E4A-BFF3-60D862C4DC97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{9F0288E7-82F6-4B0B-88E7-40A6FFD837EB}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F24-4E4A-BFF3-60D862C4DC97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{8E0EA6CF-2A9C-4AED-AF60-FC2AC0DCAD9B}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F24-4E4A-BFF3-60D862C4DC97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{6DCB12DC-5677-41B8-AC81-D72AFD170EEE}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F24-4E4A-BFF3-60D862C4DC97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{CD213C83-C267-4E7D-8F4C-BB313F4AF117}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F24-4E4A-BFF3-60D862C4DC97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{41EC7589-CC1B-4AFF-9963-2A4F96436861}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F24-4E4A-BFF3-60D862C4DC97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{11209F43-BF96-4A10-B464-C5C690C49251}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F24-4E4A-BFF3-60D862C4DC97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{E239786D-E8CE-4164-A7C1-11E010CFF871}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F24-4E4A-BFF3-60D862C4DC97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{B06BA9E8-EBB9-48E3-91B0-99ACA7C04209}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F24-4E4A-BFF3-60D862C4DC97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{C740A4A9-C017-4A22-8389-A16C5EB73CD9}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F24-4E4A-BFF3-60D862C4DC97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{51761D87-0C07-4D42-828C-628E704E58D6}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F24-4E4A-BFF3-60D862C4DC97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{0B4780F2-C0FB-4642-9B25-4A9C624B0DFE}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F24-4E4A-BFF3-60D862C4DC97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{633851B3-25F6-4A63-A01E-CC30017C7E68}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F24-4E4A-BFF3-60D862C4DC97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{A09F7BFA-C8C4-4F32-B494-4B0B0B7AE72B}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F24-4E4A-BFF3-60D862C4DC97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{399D0CE8-EB93-4F3A-BF12-90596EEAB477}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F24-4E4A-BFF3-60D862C4DC97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{83E456C6-098B-492F-817C-E9AA1E1471F9}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F24-4E4A-BFF3-60D862C4DC97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{00A03B48-4B14-48F2-8484-28CD752DFB09}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DF24-4E4A-BFF3-60D862C4DC97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{F76C34B5-2724-4F5D-B012-C857B65F446B}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DF24-4E4A-BFF3-60D862C4DC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Facies_5_Porosity!$BC$2:$BC$18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F24-4E4A-BFF3-60D862C4DC97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Facies_5_Porosity!$D$3:$D$112</c:f>
              <c:numCache>
                <c:formatCode>0.00</c:formatCode>
                <c:ptCount val="11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</c:numCache>
            </c:numRef>
          </c:xVal>
          <c:y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F24-4E4A-BFF3-60D862C4DC97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Facies_5_Porosity!$AP$30:$AP$37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F24-4E4A-BFF3-60D862C4DC97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Facies_5_Porosity!$AP$40:$AP$44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F24-4E4A-BFF3-60D862C4D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10592"/>
        <c:axId val="124544128"/>
      </c:scatterChart>
      <c:valAx>
        <c:axId val="124910592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4544128"/>
        <c:crossesAt val="2000000"/>
        <c:crossBetween val="midCat"/>
      </c:valAx>
      <c:valAx>
        <c:axId val="124544128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910592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085278568902292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{B1D996E7-0EAA-413A-9ABA-F4869F22BDB1}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136-4DBF-82EB-F49B838CBA9E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{DDED3C18-00CA-4B64-ACF5-0910C348492E}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136-4DBF-82EB-F49B838CBA9E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{AA3F3F20-CF34-49FC-AD08-E54DD26D3A5A}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136-4DBF-82EB-F49B838CBA9E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{FBE6414B-D25C-4C39-A239-911DD8E69468}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136-4DBF-82EB-F49B838CBA9E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{91985145-4032-4EB1-89FD-857C1EA6A7CA}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136-4DBF-82EB-F49B838CBA9E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{5F4AC7F7-AB93-4072-BC4B-1192043521BC}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136-4DBF-82EB-F49B838CBA9E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{1B151761-162D-408F-9B42-2CFAD78DE6CC}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136-4DBF-82EB-F49B838CBA9E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{F6FB246A-46B2-4DF2-AC3E-8F595448BD72}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136-4DBF-82EB-F49B838CBA9E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{665671DE-A27D-47C7-BA96-2548DC96843B}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136-4DBF-82EB-F49B838CBA9E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{67F59E9F-0A5E-4C23-B5B4-3B005BB3411E}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F136-4DBF-82EB-F49B838CBA9E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{C243A6B8-3F43-4336-812A-175F99855D8A}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136-4DBF-82EB-F49B838CBA9E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{78BA9FF3-8925-4FC7-87B7-D06F6F40BBC1}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136-4DBF-82EB-F49B838CBA9E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{749ABA93-044F-4A53-A627-8E858A0420C4}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F136-4DBF-82EB-F49B838CBA9E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{7424E4FE-F2BB-432B-ADFB-D52FE7E455F3}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F136-4DBF-82EB-F49B838CBA9E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{69A943A0-DDBC-47B3-ABE1-A8C334E9AE35}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F136-4DBF-82EB-F49B838CBA9E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{FAF8ADE7-287C-4848-95E9-564663DF466B}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F136-4DBF-82EB-F49B838CBA9E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{1C4D0953-2453-4189-B78A-A3D65FCBF77C}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F136-4DBF-82EB-F49B838CBA9E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{B22FBB9D-51FB-47B6-9E4E-44741F4E53DF}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F136-4DBF-82EB-F49B838CBA9E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{EF928E44-037C-4770-A3C0-16141CD169AE}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F136-4DBF-82EB-F49B838CBA9E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{5BE02D93-90C3-47C8-BC31-E0CD8632BF75}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F136-4DBF-82EB-F49B838CBA9E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{39EE16AF-8A3D-4778-BEED-2EE312716BEF}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F136-4DBF-82EB-F49B838CBA9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Facies_5_Porosity!$AV$24:$AV$44</c:f>
              <c:numCache>
                <c:formatCode>General</c:formatCode>
                <c:ptCount val="21"/>
                <c:pt idx="0">
                  <c:v>9.4500000000000001E-2</c:v>
                </c:pt>
                <c:pt idx="1">
                  <c:v>6.7046032424996238E-2</c:v>
                </c:pt>
                <c:pt idx="2">
                  <c:v>5.8999999999999997E-2</c:v>
                </c:pt>
                <c:pt idx="3">
                  <c:v>5.8999999999999997E-2</c:v>
                </c:pt>
                <c:pt idx="4">
                  <c:v>6.7046032424996238E-2</c:v>
                </c:pt>
                <c:pt idx="5">
                  <c:v>9.4500000000000001E-2</c:v>
                </c:pt>
                <c:pt idx="6">
                  <c:v>9.4500000000000001E-2</c:v>
                </c:pt>
                <c:pt idx="8">
                  <c:v>5.8999999999999997E-2</c:v>
                </c:pt>
                <c:pt idx="9">
                  <c:v>5.8999999999999997E-2</c:v>
                </c:pt>
                <c:pt idx="10">
                  <c:v>5.0953967575003756E-2</c:v>
                </c:pt>
                <c:pt idx="11">
                  <c:v>4.0750000000000001E-2</c:v>
                </c:pt>
                <c:pt idx="12">
                  <c:v>4.0750000000000001E-2</c:v>
                </c:pt>
                <c:pt idx="13">
                  <c:v>5.0953967575003756E-2</c:v>
                </c:pt>
                <c:pt idx="14">
                  <c:v>5.8999999999999997E-2</c:v>
                </c:pt>
                <c:pt idx="16">
                  <c:v>9.4500000000000001E-2</c:v>
                </c:pt>
                <c:pt idx="17">
                  <c:v>0.16300000000000001</c:v>
                </c:pt>
                <c:pt idx="19">
                  <c:v>4.0750000000000001E-2</c:v>
                </c:pt>
                <c:pt idx="20" formatCode="0.000">
                  <c:v>5.0000000000000001E-3</c:v>
                </c:pt>
              </c:numCache>
            </c:numRef>
          </c:xVal>
          <c:yVal>
            <c:numRef>
              <c:f>Facies_5_Porosity!$AU$24:$AU$44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36-4DBF-82EB-F49B838CBA9E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36-4DBF-82EB-F49B838CBA9E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Facies_5_Porosity!$AL$81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plus>
            <c:minus>
              <c:numRef>
                <c:f>Facies_5_Porosity!$AL$81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Facies_5_Porosity!$AL$61</c:f>
              <c:numCache>
                <c:formatCode>0.0%</c:formatCode>
                <c:ptCount val="1"/>
                <c:pt idx="0">
                  <c:v>6.7445454545454586E-2</c:v>
                </c:pt>
              </c:numCache>
            </c:numRef>
          </c:xVal>
          <c:yVal>
            <c:numRef>
              <c:f>Facies_5_Porosity!$AV$5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A-4ED8-9272-262CF2CED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16064"/>
        <c:axId val="124622720"/>
      </c:scatterChart>
      <c:valAx>
        <c:axId val="124616064"/>
        <c:scaling>
          <c:orientation val="minMax"/>
          <c:max val="0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622720"/>
        <c:crosses val="autoZero"/>
        <c:crossBetween val="midCat"/>
        <c:majorUnit val="1.0000000000000002E-2"/>
      </c:valAx>
      <c:valAx>
        <c:axId val="124622720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4616064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5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010863225430159E-2"/>
          <c:y val="0.11351827100948175"/>
          <c:w val="0.8838432553885309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Facies_5_Porosity!$AO$53</c:f>
                  <c:strCache>
                    <c:ptCount val="1"/>
                    <c:pt idx="0">
                      <c:v>2.0%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{7DFDA695-33C8-4072-B91E-A0E64FA65C16}</c15:txfldGUID>
                      <c15:f>Facies_5_Porosity!$AO$53</c15:f>
                      <c15:dlblFieldTableCache>
                        <c:ptCount val="1"/>
                        <c:pt idx="0">
                          <c:v>2.0%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C4B-4F6F-9B40-6A5E4F8F5C2A}"/>
                </c:ext>
              </c:extLst>
            </c:dLbl>
            <c:dLbl>
              <c:idx val="1"/>
              <c:tx>
                <c:strRef>
                  <c:f>Facies_5_Porosity!$AO$54</c:f>
                  <c:strCache>
                    <c:ptCount val="1"/>
                    <c:pt idx="0">
                      <c:v>4.2%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{8DA0AEE1-B121-4BB8-9B21-440C19006441}</c15:txfldGUID>
                      <c15:f>Facies_5_Porosity!$AO$54</c15:f>
                      <c15:dlblFieldTableCache>
                        <c:ptCount val="1"/>
                        <c:pt idx="0">
                          <c:v>4.2%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C4B-4F6F-9B40-6A5E4F8F5C2A}"/>
                </c:ext>
              </c:extLst>
            </c:dLbl>
            <c:dLbl>
              <c:idx val="2"/>
              <c:tx>
                <c:strRef>
                  <c:f>Facies_5_Porosity!$AO$55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{FDB2EE02-6C6F-4D59-BE5C-62B0C5F51709}</c15:txfldGUID>
                      <c15:f>Facies_5_Porosity!$AO$55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C4B-4F6F-9B40-6A5E4F8F5C2A}"/>
                </c:ext>
              </c:extLst>
            </c:dLbl>
            <c:dLbl>
              <c:idx val="3"/>
              <c:tx>
                <c:strRef>
                  <c:f>Facies_5_Porosity!$AO$56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{483EC9D0-51EC-49EB-A081-5EFA1687BBBF}</c15:txfldGUID>
                      <c15:f>Facies_5_Porosity!$AO$56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C4B-4F6F-9B40-6A5E4F8F5C2A}"/>
                </c:ext>
              </c:extLst>
            </c:dLbl>
            <c:dLbl>
              <c:idx val="4"/>
              <c:tx>
                <c:strRef>
                  <c:f>Facies_5_Porosity!$AO$57</c:f>
                  <c:strCache>
                    <c:ptCount val="1"/>
                    <c:pt idx="0">
                      <c:v>11.5%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{DAB08AFB-10A1-4AD3-A2CC-74A927F4543D}</c15:txfldGUID>
                      <c15:f>Facies_5_Porosity!$AO$57</c15:f>
                      <c15:dlblFieldTableCache>
                        <c:ptCount val="1"/>
                        <c:pt idx="0">
                          <c:v>11.5%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C4B-4F6F-9B40-6A5E4F8F5C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Facies_5_Porosity!$AM$53:$AM$57</c:f>
              <c:numCache>
                <c:formatCode>General</c:formatCode>
                <c:ptCount val="5"/>
                <c:pt idx="0">
                  <c:v>1.9844986453985834E-2</c:v>
                </c:pt>
                <c:pt idx="1">
                  <c:v>4.2392987914049281E-2</c:v>
                </c:pt>
                <c:pt idx="2">
                  <c:v>6.7445454545454572E-2</c:v>
                </c:pt>
                <c:pt idx="3">
                  <c:v>9.2497921176859871E-2</c:v>
                </c:pt>
                <c:pt idx="4">
                  <c:v>0.11504592263692333</c:v>
                </c:pt>
              </c:numCache>
            </c:numRef>
          </c:xVal>
          <c:yVal>
            <c:numRef>
              <c:f>Facies_5_Porosity!$AL$53:$AL$57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4B-4F6F-9B40-6A5E4F8F5C2A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{B3DBFDC3-B546-49E9-BA86-9CEBB7058958}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C4B-4F6F-9B40-6A5E4F8F5C2A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{4F2DACD4-728F-4B42-9137-F9869A7AA39E}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C4B-4F6F-9B40-6A5E4F8F5C2A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{E016431A-AF4D-42E2-ACA0-6DF8E7E91DA8}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C4B-4F6F-9B40-6A5E4F8F5C2A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{1C033765-C06A-4D7F-B91E-399E2641F4E8}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C4B-4F6F-9B40-6A5E4F8F5C2A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{C2047340-B4F4-4119-88EF-32807FD22981}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C4B-4F6F-9B40-6A5E4F8F5C2A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{94261FA0-1680-411E-A88D-BBB696166066}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C4B-4F6F-9B40-6A5E4F8F5C2A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{02BC00DB-378E-4BC9-9D87-2F72F73423FC}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C4B-4F6F-9B40-6A5E4F8F5C2A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{700D35D6-D469-4444-B51D-5B12255EF576}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C4B-4F6F-9B40-6A5E4F8F5C2A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{A577AA57-4D4E-48E2-9E49-C4D9E8EAB9CD}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C4B-4F6F-9B40-6A5E4F8F5C2A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{90021C6D-BB00-45DD-ABFA-88CA393717F4}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C4B-4F6F-9B40-6A5E4F8F5C2A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{488F36C5-2519-4C39-B666-7051450C29E6}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C4B-4F6F-9B40-6A5E4F8F5C2A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{EC7478D2-9753-44B4-99B4-D6B49AA6D2CF}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C4B-4F6F-9B40-6A5E4F8F5C2A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{8155B76F-903E-4342-A4A7-7F466779FA75}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C4B-4F6F-9B40-6A5E4F8F5C2A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{E1664972-E0BD-4C26-ABA1-5831268DD170}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C4B-4F6F-9B40-6A5E4F8F5C2A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{8DF09860-1E25-4F95-BF7F-B7E63CF14C40}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C4B-4F6F-9B40-6A5E4F8F5C2A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{00F070CC-AA5B-4DB3-A85D-A8CDDF57232D}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C4B-4F6F-9B40-6A5E4F8F5C2A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{A969FAE9-C004-40A7-9118-EB0C9B461908}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C4B-4F6F-9B40-6A5E4F8F5C2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Facies_5_Porosity!$BB$2:$BB$18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4B-4F6F-9B40-6A5E4F8F5C2A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963636853085673"/>
                  <c:y val="-0.13971185679799439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xVal>
          <c:yVal>
            <c:numRef>
              <c:f>Facies_5_Porosity!$D$3:$D$112</c:f>
              <c:numCache>
                <c:formatCode>0.00</c:formatCode>
                <c:ptCount val="11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C4B-4F6F-9B40-6A5E4F8F5C2A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Facies_5_Porosity!$AO$30:$AO$37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4B-4F6F-9B40-6A5E4F8F5C2A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Facies_5_Porosity!$AO$40:$AO$44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C4B-4F6F-9B40-6A5E4F8F5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92352"/>
        <c:axId val="124698624"/>
      </c:scatterChart>
      <c:valAx>
        <c:axId val="124692352"/>
        <c:scaling>
          <c:orientation val="minMax"/>
          <c:max val="0.2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4698624"/>
        <c:crossesAt val="-3.3"/>
        <c:crossBetween val="midCat"/>
        <c:majorUnit val="1.0000000000000002E-2"/>
        <c:minorUnit val="1.0000000000000002E-2"/>
      </c:valAx>
      <c:valAx>
        <c:axId val="124698624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07019710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6923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150351436839625"/>
          <c:y val="0.14882986073725768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5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8680108168297142E-2"/>
          <c:y val="7.6404408661294276E-2"/>
          <c:w val="0.8820240793764415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xVal>
          <c:yVal>
            <c:numRef>
              <c:f>Facies_5_Porosity!$E$3:$E$112</c:f>
              <c:numCache>
                <c:formatCode>0.0000</c:formatCode>
                <c:ptCount val="110"/>
                <c:pt idx="0">
                  <c:v>9.0090090090090193E-3</c:v>
                </c:pt>
                <c:pt idx="1">
                  <c:v>1.8018018018018046E-2</c:v>
                </c:pt>
                <c:pt idx="2">
                  <c:v>2.7027027027027035E-2</c:v>
                </c:pt>
                <c:pt idx="3">
                  <c:v>3.6036036036036036E-2</c:v>
                </c:pt>
                <c:pt idx="4">
                  <c:v>4.5045045045045064E-2</c:v>
                </c:pt>
                <c:pt idx="5">
                  <c:v>5.4054054054054078E-2</c:v>
                </c:pt>
                <c:pt idx="6">
                  <c:v>6.3063063063063085E-2</c:v>
                </c:pt>
                <c:pt idx="7">
                  <c:v>7.2072072072072113E-2</c:v>
                </c:pt>
                <c:pt idx="8">
                  <c:v>8.1081081081080877E-2</c:v>
                </c:pt>
                <c:pt idx="9">
                  <c:v>9.0090090090089878E-2</c:v>
                </c:pt>
                <c:pt idx="10">
                  <c:v>9.9099099099098947E-2</c:v>
                </c:pt>
                <c:pt idx="11">
                  <c:v>0.10810810810810795</c:v>
                </c:pt>
                <c:pt idx="12">
                  <c:v>0.1171171171171172</c:v>
                </c:pt>
                <c:pt idx="13">
                  <c:v>0.126126126126126</c:v>
                </c:pt>
                <c:pt idx="14">
                  <c:v>0.13513513513513517</c:v>
                </c:pt>
                <c:pt idx="15">
                  <c:v>0.14414414414414409</c:v>
                </c:pt>
                <c:pt idx="16">
                  <c:v>0.15315315315315306</c:v>
                </c:pt>
                <c:pt idx="17">
                  <c:v>0.16216216216216198</c:v>
                </c:pt>
                <c:pt idx="18">
                  <c:v>0.17117117117117128</c:v>
                </c:pt>
                <c:pt idx="19">
                  <c:v>0.18018018018018045</c:v>
                </c:pt>
                <c:pt idx="20">
                  <c:v>0.18918918918918937</c:v>
                </c:pt>
                <c:pt idx="21">
                  <c:v>0.19819819819819803</c:v>
                </c:pt>
                <c:pt idx="22">
                  <c:v>0.20720720720720714</c:v>
                </c:pt>
                <c:pt idx="23">
                  <c:v>0.21621621621621626</c:v>
                </c:pt>
                <c:pt idx="24">
                  <c:v>0.22522522522522515</c:v>
                </c:pt>
                <c:pt idx="25">
                  <c:v>0.2342342342342342</c:v>
                </c:pt>
                <c:pt idx="26">
                  <c:v>0.24324324324324309</c:v>
                </c:pt>
                <c:pt idx="27">
                  <c:v>0.25225225225225212</c:v>
                </c:pt>
                <c:pt idx="28">
                  <c:v>0.26126126126126115</c:v>
                </c:pt>
                <c:pt idx="29">
                  <c:v>0.27027027027027017</c:v>
                </c:pt>
                <c:pt idx="30">
                  <c:v>0.27927927927927926</c:v>
                </c:pt>
                <c:pt idx="31">
                  <c:v>0.28828828828828823</c:v>
                </c:pt>
                <c:pt idx="32">
                  <c:v>0.29729729729729726</c:v>
                </c:pt>
                <c:pt idx="33">
                  <c:v>0.30630630630630623</c:v>
                </c:pt>
                <c:pt idx="34">
                  <c:v>0.31531531531531526</c:v>
                </c:pt>
                <c:pt idx="35">
                  <c:v>0.32432432432432434</c:v>
                </c:pt>
                <c:pt idx="36">
                  <c:v>0.33333333333333326</c:v>
                </c:pt>
                <c:pt idx="37">
                  <c:v>0.34234234234234234</c:v>
                </c:pt>
                <c:pt idx="38">
                  <c:v>0.35135135135135132</c:v>
                </c:pt>
                <c:pt idx="39">
                  <c:v>0.36036036036036029</c:v>
                </c:pt>
                <c:pt idx="40">
                  <c:v>0.36936936936936937</c:v>
                </c:pt>
                <c:pt idx="41">
                  <c:v>0.3783783783783784</c:v>
                </c:pt>
                <c:pt idx="42">
                  <c:v>0.38738738738738732</c:v>
                </c:pt>
                <c:pt idx="43">
                  <c:v>0.3963963963963964</c:v>
                </c:pt>
                <c:pt idx="44">
                  <c:v>0.40540540540540537</c:v>
                </c:pt>
                <c:pt idx="45">
                  <c:v>0.4144144144144144</c:v>
                </c:pt>
                <c:pt idx="46">
                  <c:v>0.42342342342342343</c:v>
                </c:pt>
                <c:pt idx="47">
                  <c:v>0.43243243243243246</c:v>
                </c:pt>
                <c:pt idx="48">
                  <c:v>0.44144144144144137</c:v>
                </c:pt>
                <c:pt idx="49">
                  <c:v>0.45045045045045046</c:v>
                </c:pt>
                <c:pt idx="50">
                  <c:v>0.45945945945945948</c:v>
                </c:pt>
                <c:pt idx="51">
                  <c:v>0.46846846846846846</c:v>
                </c:pt>
                <c:pt idx="52">
                  <c:v>0.47747747747747749</c:v>
                </c:pt>
                <c:pt idx="53">
                  <c:v>0.48648648648648651</c:v>
                </c:pt>
                <c:pt idx="54">
                  <c:v>0.49549549549549549</c:v>
                </c:pt>
                <c:pt idx="55">
                  <c:v>0.50450450450450446</c:v>
                </c:pt>
                <c:pt idx="56">
                  <c:v>0.51351351351351349</c:v>
                </c:pt>
                <c:pt idx="57">
                  <c:v>0.52252252252252251</c:v>
                </c:pt>
                <c:pt idx="58">
                  <c:v>0.53153153153153154</c:v>
                </c:pt>
                <c:pt idx="59">
                  <c:v>0.54054054054054057</c:v>
                </c:pt>
                <c:pt idx="60">
                  <c:v>0.5495495495495496</c:v>
                </c:pt>
                <c:pt idx="61">
                  <c:v>0.55855855855855852</c:v>
                </c:pt>
                <c:pt idx="62">
                  <c:v>0.56756756756756754</c:v>
                </c:pt>
                <c:pt idx="63">
                  <c:v>0.57657657657657657</c:v>
                </c:pt>
                <c:pt idx="64">
                  <c:v>0.5855855855855856</c:v>
                </c:pt>
                <c:pt idx="65">
                  <c:v>0.59459459459459463</c:v>
                </c:pt>
                <c:pt idx="66">
                  <c:v>0.60360360360360366</c:v>
                </c:pt>
                <c:pt idx="67">
                  <c:v>0.61261261261261257</c:v>
                </c:pt>
                <c:pt idx="68">
                  <c:v>0.6216216216216216</c:v>
                </c:pt>
                <c:pt idx="69">
                  <c:v>0.63063063063063063</c:v>
                </c:pt>
                <c:pt idx="70">
                  <c:v>0.63963963963963977</c:v>
                </c:pt>
                <c:pt idx="71">
                  <c:v>0.64864864864864868</c:v>
                </c:pt>
                <c:pt idx="72">
                  <c:v>0.65765765765765782</c:v>
                </c:pt>
                <c:pt idx="73">
                  <c:v>0.66666666666666674</c:v>
                </c:pt>
                <c:pt idx="74">
                  <c:v>0.67567567567567566</c:v>
                </c:pt>
                <c:pt idx="75">
                  <c:v>0.6846846846846848</c:v>
                </c:pt>
                <c:pt idx="76">
                  <c:v>0.69369369369369371</c:v>
                </c:pt>
                <c:pt idx="77">
                  <c:v>0.70270270270270274</c:v>
                </c:pt>
                <c:pt idx="78">
                  <c:v>0.71171171171171177</c:v>
                </c:pt>
                <c:pt idx="79">
                  <c:v>0.72072072072072069</c:v>
                </c:pt>
                <c:pt idx="80">
                  <c:v>0.72972972972972983</c:v>
                </c:pt>
                <c:pt idx="81">
                  <c:v>0.73873873873873885</c:v>
                </c:pt>
                <c:pt idx="82">
                  <c:v>0.74774774774774788</c:v>
                </c:pt>
                <c:pt idx="83">
                  <c:v>0.75675675675675691</c:v>
                </c:pt>
                <c:pt idx="84">
                  <c:v>0.76576576576576583</c:v>
                </c:pt>
                <c:pt idx="85">
                  <c:v>0.77477477477477485</c:v>
                </c:pt>
                <c:pt idx="86">
                  <c:v>0.78378378378378377</c:v>
                </c:pt>
                <c:pt idx="87">
                  <c:v>0.79279279279279291</c:v>
                </c:pt>
                <c:pt idx="88">
                  <c:v>0.80180180180180194</c:v>
                </c:pt>
                <c:pt idx="89">
                  <c:v>0.81081081081081097</c:v>
                </c:pt>
                <c:pt idx="90">
                  <c:v>0.81981981981981966</c:v>
                </c:pt>
                <c:pt idx="91">
                  <c:v>0.82882882882882869</c:v>
                </c:pt>
                <c:pt idx="92">
                  <c:v>0.83783783783783805</c:v>
                </c:pt>
                <c:pt idx="93">
                  <c:v>0.84684684684684697</c:v>
                </c:pt>
                <c:pt idx="94">
                  <c:v>0.85585585585585588</c:v>
                </c:pt>
                <c:pt idx="95">
                  <c:v>0.86486486486486491</c:v>
                </c:pt>
                <c:pt idx="96">
                  <c:v>0.87387387387387394</c:v>
                </c:pt>
                <c:pt idx="97">
                  <c:v>0.88288288288288275</c:v>
                </c:pt>
                <c:pt idx="98">
                  <c:v>0.89189189189189211</c:v>
                </c:pt>
                <c:pt idx="99">
                  <c:v>0.90090090090090102</c:v>
                </c:pt>
                <c:pt idx="100">
                  <c:v>0.90990990990991016</c:v>
                </c:pt>
                <c:pt idx="101">
                  <c:v>0.91891891891891886</c:v>
                </c:pt>
                <c:pt idx="102">
                  <c:v>0.92792792792792789</c:v>
                </c:pt>
                <c:pt idx="103">
                  <c:v>0.93693693693693691</c:v>
                </c:pt>
                <c:pt idx="104">
                  <c:v>0.94594594594594594</c:v>
                </c:pt>
                <c:pt idx="105">
                  <c:v>0.95495495495495497</c:v>
                </c:pt>
                <c:pt idx="106">
                  <c:v>0.963963963963964</c:v>
                </c:pt>
                <c:pt idx="107">
                  <c:v>0.97297297297297303</c:v>
                </c:pt>
                <c:pt idx="108">
                  <c:v>0.98198198198198194</c:v>
                </c:pt>
                <c:pt idx="109">
                  <c:v>0.99099099099099097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F-4A34-AAB8-BF7F1374AC87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Facies_5_Porosity!$L$3:$L$103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Facies_5_Porosity!$I$3:$I$103</c:f>
              <c:numCache>
                <c:formatCode>General</c:formatCode>
                <c:ptCount val="101"/>
                <c:pt idx="0">
                  <c:v>2.9051057821681426E-2</c:v>
                </c:pt>
                <c:pt idx="1">
                  <c:v>3.9676867070887405E-2</c:v>
                </c:pt>
                <c:pt idx="2">
                  <c:v>5.3266992013612693E-2</c:v>
                </c:pt>
                <c:pt idx="3">
                  <c:v>7.0309302624932152E-2</c:v>
                </c:pt>
                <c:pt idx="4">
                  <c:v>9.1263792973114308E-2</c:v>
                </c:pt>
                <c:pt idx="5">
                  <c:v>0.11652588618446785</c:v>
                </c:pt>
                <c:pt idx="6">
                  <c:v>0.14638694301396829</c:v>
                </c:pt>
                <c:pt idx="7">
                  <c:v>0.18099559066781903</c:v>
                </c:pt>
                <c:pt idx="8">
                  <c:v>0.22032411972570504</c:v>
                </c:pt>
                <c:pt idx="9">
                  <c:v>0.26414432420998002</c:v>
                </c:pt>
                <c:pt idx="10">
                  <c:v>0.31201667138945199</c:v>
                </c:pt>
                <c:pt idx="11">
                  <c:v>0.36329556788911943</c:v>
                </c:pt>
                <c:pt idx="12">
                  <c:v>0.41715183518176491</c:v>
                </c:pt>
                <c:pt idx="13">
                  <c:v>0.47261152799055761</c:v>
                </c:pt>
                <c:pt idx="14">
                  <c:v>0.52860821091384602</c:v>
                </c:pt>
                <c:pt idx="15">
                  <c:v>0.58404406912530482</c:v>
                </c:pt>
                <c:pt idx="16">
                  <c:v>0.63785405535907524</c:v>
                </c:pt>
                <c:pt idx="17">
                  <c:v>0.68906686674155149</c:v>
                </c:pt>
                <c:pt idx="18">
                  <c:v>0.73685697163654984</c:v>
                </c:pt>
                <c:pt idx="19">
                  <c:v>0.78058309519418168</c:v>
                </c:pt>
                <c:pt idx="20">
                  <c:v>0.81981032111802588</c:v>
                </c:pt>
                <c:pt idx="21">
                  <c:v>0.85431498792306082</c:v>
                </c:pt>
                <c:pt idx="22">
                  <c:v>0.88407353324340399</c:v>
                </c:pt>
                <c:pt idx="23">
                  <c:v>0.9092380834562197</c:v>
                </c:pt>
                <c:pt idx="24">
                  <c:v>0.93010269274747825</c:v>
                </c:pt>
                <c:pt idx="25">
                  <c:v>0.94706461020713928</c:v>
                </c:pt>
                <c:pt idx="26">
                  <c:v>0.96058481386032724</c:v>
                </c:pt>
                <c:pt idx="27">
                  <c:v>0.9711514101241423</c:v>
                </c:pt>
                <c:pt idx="28">
                  <c:v>0.97924853021077263</c:v>
                </c:pt>
                <c:pt idx="29">
                  <c:v>0.98533225591778062</c:v>
                </c:pt>
                <c:pt idx="30">
                  <c:v>0.98981405352551366</c:v>
                </c:pt>
                <c:pt idx="31">
                  <c:v>0.99305131976373029</c:v>
                </c:pt>
                <c:pt idx="32">
                  <c:v>0.9953440246083578</c:v>
                </c:pt>
                <c:pt idx="33">
                  <c:v>0.99693609191091337</c:v>
                </c:pt>
                <c:pt idx="34">
                  <c:v>0.99802006432743351</c:v>
                </c:pt>
                <c:pt idx="35">
                  <c:v>0.99874369765763249</c:v>
                </c:pt>
                <c:pt idx="36">
                  <c:v>0.99921735296179659</c:v>
                </c:pt>
                <c:pt idx="37">
                  <c:v>0.99952133627796236</c:v>
                </c:pt>
                <c:pt idx="38">
                  <c:v>0.99971262113028991</c:v>
                </c:pt>
                <c:pt idx="39">
                  <c:v>0.99983064093376905</c:v>
                </c:pt>
                <c:pt idx="40">
                  <c:v>0.99990203673251077</c:v>
                </c:pt>
                <c:pt idx="41">
                  <c:v>0.9999443848271341</c:v>
                </c:pt>
                <c:pt idx="42">
                  <c:v>0.99996901335920374</c:v>
                </c:pt>
                <c:pt idx="43">
                  <c:v>0.99998305722270753</c:v>
                </c:pt>
                <c:pt idx="44">
                  <c:v>0.99999090918267342</c:v>
                </c:pt>
                <c:pt idx="45">
                  <c:v>0.9999952135858402</c:v>
                </c:pt>
                <c:pt idx="46">
                  <c:v>0.99999752720131463</c:v>
                </c:pt>
                <c:pt idx="47">
                  <c:v>0.99999874650749254</c:v>
                </c:pt>
                <c:pt idx="48">
                  <c:v>0.99999937656139615</c:v>
                </c:pt>
                <c:pt idx="49">
                  <c:v>0.99999969577835801</c:v>
                </c:pt>
                <c:pt idx="50">
                  <c:v>0.99999985435437877</c:v>
                </c:pt>
                <c:pt idx="51">
                  <c:v>0.99999993159261635</c:v>
                </c:pt>
                <c:pt idx="52">
                  <c:v>0.999999968479372</c:v>
                </c:pt>
                <c:pt idx="53">
                  <c:v>0.9999999857517371</c:v>
                </c:pt>
                <c:pt idx="54">
                  <c:v>0.99999999368179548</c:v>
                </c:pt>
                <c:pt idx="55">
                  <c:v>0.99999999725159772</c:v>
                </c:pt>
                <c:pt idx="56">
                  <c:v>0.9999999988272309</c:v>
                </c:pt>
                <c:pt idx="57">
                  <c:v>0.999999999509113</c:v>
                </c:pt>
                <c:pt idx="58">
                  <c:v>0.99999999979845167</c:v>
                </c:pt>
                <c:pt idx="59">
                  <c:v>0.9999999999188296</c:v>
                </c:pt>
                <c:pt idx="60">
                  <c:v>0.99999999996793509</c:v>
                </c:pt>
                <c:pt idx="61">
                  <c:v>0.99999999998757583</c:v>
                </c:pt>
                <c:pt idx="62">
                  <c:v>0.99999999999527822</c:v>
                </c:pt>
                <c:pt idx="63">
                  <c:v>0.99999999999823985</c:v>
                </c:pt>
                <c:pt idx="64">
                  <c:v>0.99999999999935651</c:v>
                </c:pt>
                <c:pt idx="65">
                  <c:v>0.99999999999976918</c:v>
                </c:pt>
                <c:pt idx="66">
                  <c:v>0.99999999999991884</c:v>
                </c:pt>
                <c:pt idx="67">
                  <c:v>0.99999999999997202</c:v>
                </c:pt>
                <c:pt idx="68">
                  <c:v>0.99999999999999056</c:v>
                </c:pt>
                <c:pt idx="69">
                  <c:v>0.99999999999999689</c:v>
                </c:pt>
                <c:pt idx="70">
                  <c:v>0.999999999999999</c:v>
                </c:pt>
                <c:pt idx="71">
                  <c:v>0.99999999999999967</c:v>
                </c:pt>
                <c:pt idx="72">
                  <c:v>0.99999999999999989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EF-4A34-AAB8-BF7F1374AC87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Facies_5_Porosity!$AQ$53:$AQ$57</c:f>
              <c:numCache>
                <c:formatCode>0.0%</c:formatCode>
                <c:ptCount val="5"/>
                <c:pt idx="0">
                  <c:v>2.1831643382644823E-2</c:v>
                </c:pt>
                <c:pt idx="1">
                  <c:v>4.3438579657341402E-2</c:v>
                </c:pt>
                <c:pt idx="2">
                  <c:v>6.7445454545454586E-2</c:v>
                </c:pt>
                <c:pt idx="3">
                  <c:v>9.1452329433567764E-2</c:v>
                </c:pt>
                <c:pt idx="4">
                  <c:v>0.11305926570826436</c:v>
                </c:pt>
              </c:numCache>
            </c:numRef>
          </c:xVal>
          <c:yVal>
            <c:numRef>
              <c:f>Facies_5_Porosity!$AN$53:$AN$57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BB-4E6C-9C59-5722A8CDA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8864"/>
        <c:axId val="124950784"/>
      </c:scatterChart>
      <c:valAx>
        <c:axId val="124948864"/>
        <c:scaling>
          <c:orientation val="minMax"/>
          <c:max val="0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950784"/>
        <c:crosses val="autoZero"/>
        <c:crossBetween val="midCat"/>
        <c:majorUnit val="1.0000000000000002E-2"/>
      </c:valAx>
      <c:valAx>
        <c:axId val="124950784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4130326676411E-3"/>
              <c:y val="0.25817027805734805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948864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45478406135E-2"/>
          <c:y val="6.5450378485298041E-2"/>
          <c:w val="0.13194486587538792"/>
          <c:h val="0.2832536557930258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Facies_5_Porosity!$N$3:$N$22</c:f>
              <c:numCache>
                <c:formatCode>0.0%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</c:numCache>
            </c:numRef>
          </c:cat>
          <c:val>
            <c:numRef>
              <c:f>Facies_5_Porosity!$O$3:$O$22</c:f>
              <c:numCache>
                <c:formatCode>General</c:formatCode>
                <c:ptCount val="20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10</c:v>
                </c:pt>
                <c:pt idx="8">
                  <c:v>9</c:v>
                </c:pt>
                <c:pt idx="9">
                  <c:v>7</c:v>
                </c:pt>
                <c:pt idx="10">
                  <c:v>10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3-4DD8-8A6F-69FE0669B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311616"/>
        <c:axId val="125317504"/>
      </c:barChart>
      <c:catAx>
        <c:axId val="125311616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125317504"/>
        <c:crosses val="autoZero"/>
        <c:auto val="1"/>
        <c:lblAlgn val="ctr"/>
        <c:lblOffset val="100"/>
        <c:noMultiLvlLbl val="0"/>
      </c:catAx>
      <c:valAx>
        <c:axId val="125317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1616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5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xVal>
          <c:yVal>
            <c:numRef>
              <c:f>Facies_5_Porosity!$F$3:$F$112</c:f>
              <c:numCache>
                <c:formatCode>0.0000</c:formatCode>
                <c:ptCount val="110"/>
                <c:pt idx="0">
                  <c:v>2.4327770839497487E-2</c:v>
                </c:pt>
                <c:pt idx="1">
                  <c:v>4.4305883096364775E-2</c:v>
                </c:pt>
                <c:pt idx="2">
                  <c:v>6.2383585750556927E-2</c:v>
                </c:pt>
                <c:pt idx="3">
                  <c:v>7.9140378040017403E-2</c:v>
                </c:pt>
                <c:pt idx="4">
                  <c:v>9.4863148017932289E-2</c:v>
                </c:pt>
                <c:pt idx="5">
                  <c:v>0.10972594192447882</c:v>
                </c:pt>
                <c:pt idx="6">
                  <c:v>0.12384646629346203</c:v>
                </c:pt>
                <c:pt idx="7">
                  <c:v>0.13730999116098777</c:v>
                </c:pt>
                <c:pt idx="8">
                  <c:v>0.15018130510632441</c:v>
                </c:pt>
                <c:pt idx="9">
                  <c:v>0.16251139157820646</c:v>
                </c:pt>
                <c:pt idx="10">
                  <c:v>0.17434146354334018</c:v>
                </c:pt>
                <c:pt idx="11">
                  <c:v>0.18570555143419012</c:v>
                </c:pt>
                <c:pt idx="12">
                  <c:v>0.19663224252487096</c:v>
                </c:pt>
                <c:pt idx="13">
                  <c:v>0.20714589484804233</c:v>
                </c:pt>
                <c:pt idx="14">
                  <c:v>0.21726751110341924</c:v>
                </c:pt>
                <c:pt idx="15">
                  <c:v>0.22701538438944108</c:v>
                </c:pt>
                <c:pt idx="16">
                  <c:v>0.23640558602787595</c:v>
                </c:pt>
                <c:pt idx="17">
                  <c:v>0.24545234120034282</c:v>
                </c:pt>
                <c:pt idx="18">
                  <c:v>0.25416832304475379</c:v>
                </c:pt>
                <c:pt idx="19">
                  <c:v>0.26256488629656505</c:v>
                </c:pt>
                <c:pt idx="20">
                  <c:v>0.27065225531413495</c:v>
                </c:pt>
                <c:pt idx="21">
                  <c:v>0.27843967714388579</c:v>
                </c:pt>
                <c:pt idx="22">
                  <c:v>0.28593554741498795</c:v>
                </c:pt>
                <c:pt idx="23">
                  <c:v>0.29314751485019491</c:v>
                </c:pt>
                <c:pt idx="24">
                  <c:v>0.30008256875405392</c:v>
                </c:pt>
                <c:pt idx="25">
                  <c:v>0.30674711280874384</c:v>
                </c:pt>
                <c:pt idx="26">
                  <c:v>0.31314702775103037</c:v>
                </c:pt>
                <c:pt idx="27">
                  <c:v>0.31928772494080654</c:v>
                </c:pt>
                <c:pt idx="28">
                  <c:v>0.32517419240759021</c:v>
                </c:pt>
                <c:pt idx="29">
                  <c:v>0.33081103463826628</c:v>
                </c:pt>
                <c:pt idx="30">
                  <c:v>0.33620250712062233</c:v>
                </c:pt>
                <c:pt idx="31">
                  <c:v>0.34135254646386015</c:v>
                </c:pt>
                <c:pt idx="32">
                  <c:v>0.34626479676557864</c:v>
                </c:pt>
                <c:pt idx="33">
                  <c:v>0.35094263277472232</c:v>
                </c:pt>
                <c:pt idx="34">
                  <c:v>0.35538918030430555</c:v>
                </c:pt>
                <c:pt idx="35">
                  <c:v>0.35960733427085334</c:v>
                </c:pt>
                <c:pt idx="36">
                  <c:v>0.36359977467531773</c:v>
                </c:pt>
                <c:pt idx="37">
                  <c:v>0.36736898078958619</c:v>
                </c:pt>
                <c:pt idx="38">
                  <c:v>0.37091724377119389</c:v>
                </c:pt>
                <c:pt idx="39">
                  <c:v>0.37424667789463351</c:v>
                </c:pt>
                <c:pt idx="40">
                  <c:v>0.37735923055926734</c:v>
                </c:pt>
                <c:pt idx="41">
                  <c:v>0.38025669121017364</c:v>
                </c:pt>
                <c:pt idx="42">
                  <c:v>0.38294069928839486</c:v>
                </c:pt>
                <c:pt idx="43">
                  <c:v>0.385412751310303</c:v>
                </c:pt>
                <c:pt idx="44">
                  <c:v>0.38767420716157969</c:v>
                </c:pt>
                <c:pt idx="45">
                  <c:v>0.3897262956791841</c:v>
                </c:pt>
                <c:pt idx="46">
                  <c:v>0.39157011958426768</c:v>
                </c:pt>
                <c:pt idx="47">
                  <c:v>0.39320665982000202</c:v>
                </c:pt>
                <c:pt idx="48">
                  <c:v>0.39463677934046265</c:v>
                </c:pt>
                <c:pt idx="49">
                  <c:v>0.39586122638985527</c:v>
                </c:pt>
                <c:pt idx="50">
                  <c:v>0.3968806373053142</c:v>
                </c:pt>
                <c:pt idx="51">
                  <c:v>0.39769553887110187</c:v>
                </c:pt>
                <c:pt idx="52">
                  <c:v>0.39830635024717242</c:v>
                </c:pt>
                <c:pt idx="53">
                  <c:v>0.39871338449062765</c:v>
                </c:pt>
                <c:pt idx="54">
                  <c:v>0.39891684968450503</c:v>
                </c:pt>
                <c:pt idx="55">
                  <c:v>0.39891684968450503</c:v>
                </c:pt>
                <c:pt idx="56">
                  <c:v>0.39871338449062765</c:v>
                </c:pt>
                <c:pt idx="57">
                  <c:v>0.39830635024717242</c:v>
                </c:pt>
                <c:pt idx="58">
                  <c:v>0.39769553887110187</c:v>
                </c:pt>
                <c:pt idx="59">
                  <c:v>0.3968806373053142</c:v>
                </c:pt>
                <c:pt idx="60">
                  <c:v>0.39586122638985527</c:v>
                </c:pt>
                <c:pt idx="61">
                  <c:v>0.39463677934046265</c:v>
                </c:pt>
                <c:pt idx="62">
                  <c:v>0.39320665982000202</c:v>
                </c:pt>
                <c:pt idx="63">
                  <c:v>0.39157011958426768</c:v>
                </c:pt>
                <c:pt idx="64">
                  <c:v>0.3897262956791841</c:v>
                </c:pt>
                <c:pt idx="65">
                  <c:v>0.38767420716157969</c:v>
                </c:pt>
                <c:pt idx="66">
                  <c:v>0.385412751310303</c:v>
                </c:pt>
                <c:pt idx="67">
                  <c:v>0.38294069928839486</c:v>
                </c:pt>
                <c:pt idx="68">
                  <c:v>0.38025669121017364</c:v>
                </c:pt>
                <c:pt idx="69">
                  <c:v>0.37735923055926734</c:v>
                </c:pt>
                <c:pt idx="70">
                  <c:v>0.37424667789463351</c:v>
                </c:pt>
                <c:pt idx="71">
                  <c:v>0.37091724377119384</c:v>
                </c:pt>
                <c:pt idx="72">
                  <c:v>0.36736898078958613</c:v>
                </c:pt>
                <c:pt idx="73">
                  <c:v>0.36359977467531773</c:v>
                </c:pt>
                <c:pt idx="74">
                  <c:v>0.35960733427085334</c:v>
                </c:pt>
                <c:pt idx="75">
                  <c:v>0.35538918030430555</c:v>
                </c:pt>
                <c:pt idx="76">
                  <c:v>0.35094263277472232</c:v>
                </c:pt>
                <c:pt idx="77">
                  <c:v>0.34626479676557859</c:v>
                </c:pt>
                <c:pt idx="78">
                  <c:v>0.34135254646386015</c:v>
                </c:pt>
                <c:pt idx="79">
                  <c:v>0.33620250712062233</c:v>
                </c:pt>
                <c:pt idx="80">
                  <c:v>0.33081103463826628</c:v>
                </c:pt>
                <c:pt idx="81">
                  <c:v>0.32517419240759021</c:v>
                </c:pt>
                <c:pt idx="82">
                  <c:v>0.31928772494080654</c:v>
                </c:pt>
                <c:pt idx="83">
                  <c:v>0.31314702775103037</c:v>
                </c:pt>
                <c:pt idx="84">
                  <c:v>0.30674711280874378</c:v>
                </c:pt>
                <c:pt idx="85">
                  <c:v>0.30008256875405392</c:v>
                </c:pt>
                <c:pt idx="86">
                  <c:v>0.29314751485019491</c:v>
                </c:pt>
                <c:pt idx="87">
                  <c:v>0.28593554741498795</c:v>
                </c:pt>
                <c:pt idx="88">
                  <c:v>0.27843967714388579</c:v>
                </c:pt>
                <c:pt idx="89">
                  <c:v>0.27065225531413456</c:v>
                </c:pt>
                <c:pt idx="90">
                  <c:v>0.26256488629656494</c:v>
                </c:pt>
                <c:pt idx="91">
                  <c:v>0.25416832304475379</c:v>
                </c:pt>
                <c:pt idx="92">
                  <c:v>0.24545234120034282</c:v>
                </c:pt>
                <c:pt idx="93">
                  <c:v>0.23640558602787595</c:v>
                </c:pt>
                <c:pt idx="94">
                  <c:v>0.22701538438944108</c:v>
                </c:pt>
                <c:pt idx="95">
                  <c:v>0.21726751110341916</c:v>
                </c:pt>
                <c:pt idx="96">
                  <c:v>0.20714589484804247</c:v>
                </c:pt>
                <c:pt idx="97">
                  <c:v>0.19663224252487096</c:v>
                </c:pt>
                <c:pt idx="98">
                  <c:v>0.18570555143419012</c:v>
                </c:pt>
                <c:pt idx="99">
                  <c:v>0.17434146354334018</c:v>
                </c:pt>
                <c:pt idx="100">
                  <c:v>0.16251139157820646</c:v>
                </c:pt>
                <c:pt idx="101">
                  <c:v>0.15018130510632482</c:v>
                </c:pt>
                <c:pt idx="102">
                  <c:v>0.13730999116098777</c:v>
                </c:pt>
                <c:pt idx="103">
                  <c:v>0.12384646629346191</c:v>
                </c:pt>
                <c:pt idx="104">
                  <c:v>0.10972594192447882</c:v>
                </c:pt>
                <c:pt idx="105">
                  <c:v>9.486314801793222E-2</c:v>
                </c:pt>
                <c:pt idx="106">
                  <c:v>7.914037804001732E-2</c:v>
                </c:pt>
                <c:pt idx="107">
                  <c:v>6.2383585750556761E-2</c:v>
                </c:pt>
                <c:pt idx="108">
                  <c:v>4.4305883096364823E-2</c:v>
                </c:pt>
                <c:pt idx="109">
                  <c:v>2.4327770839497543E-2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19-4F2E-9FB0-720EE657C2C6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Facies_5_Porosity!$L$3:$L$103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Facies_5_Porosity!$K$3:$K$103</c:f>
              <c:numCache>
                <c:formatCode>General</c:formatCode>
                <c:ptCount val="101"/>
                <c:pt idx="0">
                  <c:v>6.6250511116823396E-2</c:v>
                </c:pt>
                <c:pt idx="1">
                  <c:v>8.5607462537882373E-2</c:v>
                </c:pt>
                <c:pt idx="2">
                  <c:v>0.10845849229141909</c:v>
                </c:pt>
                <c:pt idx="3">
                  <c:v>0.13472402475370243</c:v>
                </c:pt>
                <c:pt idx="4">
                  <c:v>0.16408016391404101</c:v>
                </c:pt>
                <c:pt idx="5">
                  <c:v>0.19592807028134268</c:v>
                </c:pt>
                <c:pt idx="6">
                  <c:v>0.22938593651105726</c:v>
                </c:pt>
                <c:pt idx="7">
                  <c:v>0.26330945989734733</c:v>
                </c:pt>
                <c:pt idx="8">
                  <c:v>0.29634368947850598</c:v>
                </c:pt>
                <c:pt idx="9">
                  <c:v>0.32700504426258176</c:v>
                </c:pt>
                <c:pt idx="10">
                  <c:v>0.35378773069166136</c:v>
                </c:pt>
                <c:pt idx="11">
                  <c:v>0.37528450236236505</c:v>
                </c:pt>
                <c:pt idx="12">
                  <c:v>0.39030852773223179</c:v>
                </c:pt>
                <c:pt idx="13">
                  <c:v>0.39800176420955452</c:v>
                </c:pt>
                <c:pt idx="14">
                  <c:v>0.39791609075677042</c:v>
                </c:pt>
                <c:pt idx="15">
                  <c:v>0.39005652974114646</c:v>
                </c:pt>
                <c:pt idx="16">
                  <c:v>0.37488075942722454</c:v>
                </c:pt>
                <c:pt idx="17">
                  <c:v>0.35325498293064578</c:v>
                </c:pt>
                <c:pt idx="18">
                  <c:v>0.32637207252650902</c:v>
                </c:pt>
                <c:pt idx="19">
                  <c:v>0.29564274718867878</c:v>
                </c:pt>
                <c:pt idx="20">
                  <c:v>0.26257357438440215</c:v>
                </c:pt>
                <c:pt idx="21">
                  <c:v>0.22864639077580765</c:v>
                </c:pt>
                <c:pt idx="22">
                  <c:v>0.19521232395093782</c:v>
                </c:pt>
                <c:pt idx="23">
                  <c:v>0.16341038758574705</c:v>
                </c:pt>
                <c:pt idx="24">
                  <c:v>0.13411632224858475</c:v>
                </c:pt>
                <c:pt idx="25">
                  <c:v>0.1079227885737598</c:v>
                </c:pt>
                <c:pt idx="26">
                  <c:v>8.5147956228294186E-2</c:v>
                </c:pt>
                <c:pt idx="27">
                  <c:v>6.5866539223966625E-2</c:v>
                </c:pt>
                <c:pt idx="28">
                  <c:v>4.9955695457910829E-2</c:v>
                </c:pt>
                <c:pt idx="29">
                  <c:v>3.7147938737904347E-2</c:v>
                </c:pt>
                <c:pt idx="30">
                  <c:v>2.70840732125937E-2</c:v>
                </c:pt>
                <c:pt idx="31">
                  <c:v>1.9360777086496868E-2</c:v>
                </c:pt>
                <c:pt idx="32">
                  <c:v>1.3569415389747711E-2</c:v>
                </c:pt>
                <c:pt idx="33">
                  <c:v>9.3245748022820242E-3</c:v>
                </c:pt>
                <c:pt idx="34">
                  <c:v>6.2824130162164515E-3</c:v>
                </c:pt>
                <c:pt idx="35">
                  <c:v>4.1500514260755378E-3</c:v>
                </c:pt>
                <c:pt idx="36">
                  <c:v>2.687880890373159E-3</c:v>
                </c:pt>
                <c:pt idx="37">
                  <c:v>1.7068529539688356E-3</c:v>
                </c:pt>
                <c:pt idx="38">
                  <c:v>1.0627026013194406E-3</c:v>
                </c:pt>
                <c:pt idx="39">
                  <c:v>6.4871946070625946E-4</c:v>
                </c:pt>
                <c:pt idx="40">
                  <c:v>3.8826805148144334E-4</c:v>
                </c:pt>
                <c:pt idx="41">
                  <c:v>2.2784312742710983E-4</c:v>
                </c:pt>
                <c:pt idx="42">
                  <c:v>1.3109005852756565E-4</c:v>
                </c:pt>
                <c:pt idx="43">
                  <c:v>7.3949140163354955E-5</c:v>
                </c:pt>
                <c:pt idx="44">
                  <c:v>4.0900257953869553E-5</c:v>
                </c:pt>
                <c:pt idx="45">
                  <c:v>2.2179334592411031E-5</c:v>
                </c:pt>
                <c:pt idx="46">
                  <c:v>1.1792354471122026E-5</c:v>
                </c:pt>
                <c:pt idx="47">
                  <c:v>6.1472671209616396E-6</c:v>
                </c:pt>
                <c:pt idx="48">
                  <c:v>3.1419060331032615E-6</c:v>
                </c:pt>
                <c:pt idx="49">
                  <c:v>1.5744680290210332E-6</c:v>
                </c:pt>
                <c:pt idx="50">
                  <c:v>7.73577888449909E-7</c:v>
                </c:pt>
                <c:pt idx="51">
                  <c:v>3.7265229141618386E-7</c:v>
                </c:pt>
                <c:pt idx="52">
                  <c:v>1.7600827703073313E-7</c:v>
                </c:pt>
                <c:pt idx="53">
                  <c:v>8.1506441811612386E-8</c:v>
                </c:pt>
                <c:pt idx="54">
                  <c:v>3.7006696990427609E-8</c:v>
                </c:pt>
                <c:pt idx="55">
                  <c:v>1.6473969634302015E-8</c:v>
                </c:pt>
                <c:pt idx="56">
                  <c:v>7.1902790479129081E-9</c:v>
                </c:pt>
                <c:pt idx="57">
                  <c:v>3.0769665608180762E-9</c:v>
                </c:pt>
                <c:pt idx="58">
                  <c:v>1.2910092529455983E-9</c:v>
                </c:pt>
                <c:pt idx="59">
                  <c:v>5.3108676725762812E-10</c:v>
                </c:pt>
                <c:pt idx="60">
                  <c:v>2.142057641327588E-10</c:v>
                </c:pt>
                <c:pt idx="61">
                  <c:v>8.4708379392807444E-11</c:v>
                </c:pt>
                <c:pt idx="62">
                  <c:v>3.2843629177109639E-11</c:v>
                </c:pt>
                <c:pt idx="63">
                  <c:v>1.2485486062512018E-11</c:v>
                </c:pt>
                <c:pt idx="64">
                  <c:v>4.6536028360391222E-12</c:v>
                </c:pt>
                <c:pt idx="65">
                  <c:v>1.7006021502979565E-12</c:v>
                </c:pt>
                <c:pt idx="66">
                  <c:v>6.0932034517232017E-13</c:v>
                </c:pt>
                <c:pt idx="67">
                  <c:v>2.1405145394929188E-13</c:v>
                </c:pt>
                <c:pt idx="68">
                  <c:v>7.3725925315406722E-14</c:v>
                </c:pt>
                <c:pt idx="69">
                  <c:v>2.4897275726902938E-14</c:v>
                </c:pt>
                <c:pt idx="70">
                  <c:v>8.2435252607455328E-15</c:v>
                </c:pt>
                <c:pt idx="71">
                  <c:v>2.6761081727736803E-15</c:v>
                </c:pt>
                <c:pt idx="72">
                  <c:v>8.5177306538615626E-16</c:v>
                </c:pt>
                <c:pt idx="73">
                  <c:v>2.6581145232769129E-16</c:v>
                </c:pt>
                <c:pt idx="74">
                  <c:v>8.1330421118206197E-17</c:v>
                </c:pt>
                <c:pt idx="75">
                  <c:v>2.439843111144327E-17</c:v>
                </c:pt>
                <c:pt idx="76">
                  <c:v>7.1762957379109249E-18</c:v>
                </c:pt>
                <c:pt idx="77">
                  <c:v>2.0695136820566581E-18</c:v>
                </c:pt>
                <c:pt idx="78">
                  <c:v>5.8514813239286878E-19</c:v>
                </c:pt>
                <c:pt idx="79">
                  <c:v>1.6221570249243352E-19</c:v>
                </c:pt>
                <c:pt idx="80">
                  <c:v>4.4090955157750542E-20</c:v>
                </c:pt>
                <c:pt idx="81">
                  <c:v>1.1749940567281309E-20</c:v>
                </c:pt>
                <c:pt idx="82">
                  <c:v>3.0700919276285884E-21</c:v>
                </c:pt>
                <c:pt idx="83">
                  <c:v>7.8649621460637139E-22</c:v>
                </c:pt>
                <c:pt idx="84">
                  <c:v>1.97547455813136E-22</c:v>
                </c:pt>
                <c:pt idx="85">
                  <c:v>4.8649209979266088E-23</c:v>
                </c:pt>
                <c:pt idx="86">
                  <c:v>1.1746532659183048E-23</c:v>
                </c:pt>
                <c:pt idx="87">
                  <c:v>2.7808216505513917E-24</c:v>
                </c:pt>
                <c:pt idx="88">
                  <c:v>6.4545523681896216E-25</c:v>
                </c:pt>
                <c:pt idx="89">
                  <c:v>1.4688879515662802E-25</c:v>
                </c:pt>
                <c:pt idx="90">
                  <c:v>3.277485323121378E-26</c:v>
                </c:pt>
                <c:pt idx="91">
                  <c:v>7.1700533921553146E-27</c:v>
                </c:pt>
                <c:pt idx="92">
                  <c:v>1.5379193843592252E-27</c:v>
                </c:pt>
                <c:pt idx="93">
                  <c:v>3.2342553062331531E-28</c:v>
                </c:pt>
                <c:pt idx="94">
                  <c:v>6.6687521208530123E-29</c:v>
                </c:pt>
                <c:pt idx="95">
                  <c:v>1.3481691890195851E-29</c:v>
                </c:pt>
                <c:pt idx="96">
                  <c:v>2.6722295820796368E-30</c:v>
                </c:pt>
                <c:pt idx="97">
                  <c:v>5.1931717313618962E-31</c:v>
                </c:pt>
                <c:pt idx="98">
                  <c:v>9.8951218945219993E-32</c:v>
                </c:pt>
                <c:pt idx="99">
                  <c:v>1.8485838721992223E-32</c:v>
                </c:pt>
                <c:pt idx="100">
                  <c:v>3.3859981629976726E-33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19-4F2E-9FB0-720EE657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2944"/>
        <c:axId val="125364864"/>
      </c:scatterChart>
      <c:valAx>
        <c:axId val="125362944"/>
        <c:scaling>
          <c:orientation val="minMax"/>
          <c:max val="0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364864"/>
        <c:crossesAt val="0"/>
        <c:crossBetween val="midCat"/>
        <c:majorUnit val="1.0000000000000002E-2"/>
      </c:valAx>
      <c:valAx>
        <c:axId val="12536486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3036236638898398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536294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6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n=28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{042D63CA-FDCD-42BA-A2AF-AD3AA5D62494}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CD9-4F13-BD93-829C4BC85546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{28A54395-6136-42CA-9A30-9818481A0763}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CD9-4F13-BD93-829C4BC85546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{5F4FE879-1B41-4F5E-B289-BE098212E9D1}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CD9-4F13-BD93-829C4BC85546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{D169E1C9-97A8-48F8-9963-797815011D6B}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CD9-4F13-BD93-829C4BC85546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{E948A321-ECC2-4F4E-BA32-21A24D7CB6E2}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CD9-4F13-BD93-829C4BC85546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{EC1492A6-A6AE-4580-AACC-4FC4A4AFE660}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CCD9-4F13-BD93-829C4BC85546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{6BBBF079-A585-4F6C-A590-3F4DEB60C977}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CD9-4F13-BD93-829C4BC85546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{EA9B850D-EDDA-42B8-86AD-06948A8D3B41}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CD9-4F13-BD93-829C4BC85546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{1181849B-0DF8-48F1-B07B-35AE4B1792F2}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CD9-4F13-BD93-829C4BC85546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{03763FA1-41A3-4077-A8E4-45D9F71C8BDD}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CD9-4F13-BD93-829C4BC85546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{839EE0B1-57A2-4DAF-A774-2D6D4A87360E}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CD9-4F13-BD93-829C4BC85546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{8D9CFB5E-C474-44FF-9D60-140B6FE74E15}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CD9-4F13-BD93-829C4BC85546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{809BC2CE-A676-4A5E-B88F-ED9D9413F1F1}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CD9-4F13-BD93-829C4BC85546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{0A83DBAD-28EB-4AD2-AC86-60884CDC8DE9}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CD9-4F13-BD93-829C4BC85546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{B8D6A8DE-BD93-44BB-ADFF-9324962EA694}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CD9-4F13-BD93-829C4BC85546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{328328D8-40B7-4D15-AEA4-240116FFB861}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CD9-4F13-BD93-829C4BC85546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{50AEB944-E952-437D-AF83-2EAF9360C274}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CD9-4F13-BD93-829C4BC85546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{FD76ADA4-2FE9-43F5-9E24-4B3F08B6B130}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CD9-4F13-BD93-829C4BC85546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{ECAF8BCA-A714-4312-970E-12F00528B036}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CD9-4F13-BD93-829C4BC85546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{8AA072F7-B466-43AC-96FF-DFE344329330}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CD9-4F13-BD93-829C4BC85546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{E7DAD836-8184-499A-8786-E63DABAB1ACE}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CD9-4F13-BD93-829C4BC8554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Facies_6_Porosity!$AV$24:$AV$44</c:f>
              <c:numCache>
                <c:formatCode>General</c:formatCode>
                <c:ptCount val="21"/>
                <c:pt idx="0">
                  <c:v>9.0999999999999998E-2</c:v>
                </c:pt>
                <c:pt idx="1">
                  <c:v>7.5134546928282059E-2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7.5134546928282059E-2</c:v>
                </c:pt>
                <c:pt idx="5">
                  <c:v>9.0999999999999998E-2</c:v>
                </c:pt>
                <c:pt idx="6">
                  <c:v>9.0999999999999998E-2</c:v>
                </c:pt>
                <c:pt idx="8">
                  <c:v>5.8000000000000003E-2</c:v>
                </c:pt>
                <c:pt idx="9">
                  <c:v>5.8000000000000003E-2</c:v>
                </c:pt>
                <c:pt idx="10">
                  <c:v>4.0865453071717947E-2</c:v>
                </c:pt>
                <c:pt idx="11">
                  <c:v>3.3250000000000002E-2</c:v>
                </c:pt>
                <c:pt idx="12">
                  <c:v>3.3250000000000002E-2</c:v>
                </c:pt>
                <c:pt idx="13">
                  <c:v>4.0865453071717947E-2</c:v>
                </c:pt>
                <c:pt idx="14">
                  <c:v>5.8000000000000003E-2</c:v>
                </c:pt>
                <c:pt idx="16">
                  <c:v>9.0999999999999998E-2</c:v>
                </c:pt>
                <c:pt idx="17">
                  <c:v>0.17762499999999998</c:v>
                </c:pt>
                <c:pt idx="19">
                  <c:v>3.3250000000000002E-2</c:v>
                </c:pt>
                <c:pt idx="20" formatCode="0.00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CD9-4F13-BD93-829C4BC85546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Facies_6_Porosity!$AU$46:$AU$47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Facies_6_Porosity!$AV$46:$AV$47</c:f>
              <c:numCache>
                <c:formatCode>General</c:formatCode>
                <c:ptCount val="2"/>
                <c:pt idx="0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CD9-4F13-BD93-829C4BC85546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Facies_6_Porosity!$AO$48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plus>
            <c:minus>
              <c:numRef>
                <c:f>Facies_6_Porosity!$AO$48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Facies_6_Porosity!$AN$47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Facies_6_Porosity!$AO$47</c:f>
              <c:numCache>
                <c:formatCode>0.0%</c:formatCode>
                <c:ptCount val="1"/>
                <c:pt idx="0">
                  <c:v>6.3928571428571432E-2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0-403E-B06D-0D6F55C6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4192"/>
        <c:axId val="125386112"/>
      </c:scatterChart>
      <c:valAx>
        <c:axId val="12538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5386112"/>
        <c:crosses val="autoZero"/>
        <c:crossBetween val="midCat"/>
      </c:valAx>
      <c:valAx>
        <c:axId val="125386112"/>
        <c:scaling>
          <c:orientation val="minMax"/>
          <c:max val="0.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5.3502927518675502E-4"/>
              <c:y val="0.3764728783902012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38419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101218116966154"/>
          <c:y val="0.13355990695337844"/>
          <c:w val="0.27684000423452837"/>
          <c:h val="0.1591459805388403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Facies_6_Porosity!$AO$91</c:f>
                  <c:strCache>
                    <c:ptCount val="1"/>
                    <c:pt idx="0">
                      <c:v>0.5%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{422849FC-B5DE-4923-9CAD-EBFB2E5AF124}</c15:txfldGUID>
                      <c15:f>Facies_6_Porosity!$AO$91</c15:f>
                      <c15:dlblFieldTableCache>
                        <c:ptCount val="1"/>
                        <c:pt idx="0">
                          <c:v>0.5%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61E-4050-8551-AB6E1588CEB9}"/>
                </c:ext>
              </c:extLst>
            </c:dLbl>
            <c:dLbl>
              <c:idx val="1"/>
              <c:tx>
                <c:strRef>
                  <c:f>Facies_6_Porosity!$AO$92</c:f>
                  <c:strCache>
                    <c:ptCount val="1"/>
                    <c:pt idx="0">
                      <c:v>3.3%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{0916AEE4-75C7-457F-855D-CBB961AE815F}</c15:txfldGUID>
                      <c15:f>Facies_6_Porosity!$AO$92</c15:f>
                      <c15:dlblFieldTableCache>
                        <c:ptCount val="1"/>
                        <c:pt idx="0">
                          <c:v>3.3%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61E-4050-8551-AB6E1588CEB9}"/>
                </c:ext>
              </c:extLst>
            </c:dLbl>
            <c:dLbl>
              <c:idx val="2"/>
              <c:tx>
                <c:strRef>
                  <c:f>Facies_6_Porosity!$AO$93</c:f>
                  <c:strCache>
                    <c:ptCount val="1"/>
                    <c:pt idx="0">
                      <c:v>6.4%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{49B4D33B-6E0D-4FD2-B832-569454C55AA3}</c15:txfldGUID>
                      <c15:f>Facies_6_Porosity!$AO$93</c15:f>
                      <c15:dlblFieldTableCache>
                        <c:ptCount val="1"/>
                        <c:pt idx="0">
                          <c:v>6.4%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61E-4050-8551-AB6E1588CEB9}"/>
                </c:ext>
              </c:extLst>
            </c:dLbl>
            <c:dLbl>
              <c:idx val="3"/>
              <c:tx>
                <c:strRef>
                  <c:f>Facies_6_Porosity!$AO$94</c:f>
                  <c:strCache>
                    <c:ptCount val="1"/>
                    <c:pt idx="0">
                      <c:v>9.5%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{C9C3F433-D476-49B8-AA7A-2A701B62FA75}</c15:txfldGUID>
                      <c15:f>Facies_6_Porosity!$AO$94</c15:f>
                      <c15:dlblFieldTableCache>
                        <c:ptCount val="1"/>
                        <c:pt idx="0">
                          <c:v>9.5%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61E-4050-8551-AB6E1588CEB9}"/>
                </c:ext>
              </c:extLst>
            </c:dLbl>
            <c:dLbl>
              <c:idx val="4"/>
              <c:tx>
                <c:strRef>
                  <c:f>Facies_6_Porosity!$AO$95</c:f>
                  <c:strCache>
                    <c:ptCount val="1"/>
                    <c:pt idx="0">
                      <c:v>12.3%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{41DB051F-113D-40B3-BF58-A4FC1C44D75B}</c15:txfldGUID>
                      <c15:f>Facies_6_Porosity!$AO$95</c15:f>
                      <c15:dlblFieldTableCache>
                        <c:ptCount val="1"/>
                        <c:pt idx="0">
                          <c:v>12.3%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61E-4050-8551-AB6E1588CE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Facies_6_Porosity!$AM$91:$AM$95</c:f>
              <c:numCache>
                <c:formatCode>General</c:formatCode>
                <c:ptCount val="5"/>
                <c:pt idx="0">
                  <c:v>5.0001993909779829E-3</c:v>
                </c:pt>
                <c:pt idx="1">
                  <c:v>3.2914147972104651E-2</c:v>
                </c:pt>
                <c:pt idx="2">
                  <c:v>6.3928571428571432E-2</c:v>
                </c:pt>
                <c:pt idx="3">
                  <c:v>9.4942994885038212E-2</c:v>
                </c:pt>
                <c:pt idx="4">
                  <c:v>0.12285694346616488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1E-4050-8551-AB6E1588CEB9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{AF38EFCA-B492-4A10-8558-BD5C269DEDF0}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61E-4050-8551-AB6E1588CEB9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{6C234010-48F5-4845-BA34-88A567386EE8}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61E-4050-8551-AB6E1588CEB9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{9DDF3B36-969D-4619-AB2C-8E95FBD0CA6E}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61E-4050-8551-AB6E1588CEB9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{21B68F17-8481-4C03-8198-E404E3E8BF84}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61E-4050-8551-AB6E1588CEB9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{78636E87-1472-4AD6-A2E4-8441670F282E}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61E-4050-8551-AB6E1588CEB9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{99DEE6B6-1E1C-4870-B93F-58E0C240C359}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61E-4050-8551-AB6E1588CEB9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{BAF1E00B-607D-4D18-BB55-D7AA8EE36FA7}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61E-4050-8551-AB6E1588CEB9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{C13E9AD6-E7CF-4177-9B8D-A111C3C16E00}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61E-4050-8551-AB6E1588CEB9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{7A715BD1-FABF-451F-A9C2-AF7E1C597146}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61E-4050-8551-AB6E1588CEB9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{532CB981-B5E3-4E30-9C41-6C4069A60CC4}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61E-4050-8551-AB6E1588CEB9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{BDEAA2C4-B536-482D-B7DB-78CEC9EF549E}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61E-4050-8551-AB6E1588CEB9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{83F5AA6E-74A5-45F9-B733-85A3BC71180A}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61E-4050-8551-AB6E1588CEB9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{1BB57C89-A26D-4ED9-A237-556572E30E35}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61E-4050-8551-AB6E1588CEB9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{1E72BDE3-7AAC-49E4-A2A2-4638A21193A0}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61E-4050-8551-AB6E1588CEB9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{2E1AE8F2-C5CF-4467-96E3-F8F39240DE72}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61E-4050-8551-AB6E1588CEB9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{EB7AA590-6DB8-4399-A500-2DECA5B35C71}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661E-4050-8551-AB6E1588CEB9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{3E6401D6-5103-48EA-BF98-7676E43C7FEF}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661E-4050-8551-AB6E1588CE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Facies_6_Porosity!$BC$2:$BC$18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61E-4050-8551-AB6E1588CEB9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Facies_6_Porosity!$D$3:$D$30</c:f>
              <c:numCache>
                <c:formatCode>0.00</c:formatCode>
                <c:ptCount val="28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</c:numCache>
            </c:numRef>
          </c:xVal>
          <c:yVal>
            <c:numRef>
              <c:f>Facies_6_Porosity!$A$3:$A$30</c:f>
              <c:numCache>
                <c:formatCode>0.0%</c:formatCode>
                <c:ptCount val="28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61E-4050-8551-AB6E1588CEB9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Facies_6_Porosity!$AP$30:$AP$37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61E-4050-8551-AB6E1588CEB9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Facies_6_Porosity!$AP$40:$AP$44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61E-4050-8551-AB6E1588C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17216"/>
        <c:axId val="125819136"/>
      </c:scatterChart>
      <c:valAx>
        <c:axId val="125817216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5819136"/>
        <c:crossesAt val="2000000"/>
        <c:crossBetween val="midCat"/>
      </c:valAx>
      <c:valAx>
        <c:axId val="125819136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817216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085301837270343E-2"/>
          <c:y val="7.6171888949145894E-2"/>
          <c:w val="0.88471436809035231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{A5DE3627-46D1-4495-9741-7C047C3ED7C3}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A8B-4CA9-A30A-0E57D1673CDA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{23D4F932-0392-4B98-A851-FD0D4D59713F}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A8B-4CA9-A30A-0E57D1673CDA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{EB75896E-46D5-4144-986A-03CEFBB346B1}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A8B-4CA9-A30A-0E57D1673CDA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{EA137E0A-60DB-4125-A0C9-CA25F96F4136}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A8B-4CA9-A30A-0E57D1673CDA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{EF07D83F-9EB6-46C2-83CB-190A32E55C45}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A8B-4CA9-A30A-0E57D1673CDA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{C61D365D-8403-46A6-8209-13D8BBA8ED86}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A8B-4CA9-A30A-0E57D1673CDA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{D9692880-DD07-4AA4-916B-2794B7676E75}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A8B-4CA9-A30A-0E57D1673CDA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{A11CA777-7F51-4016-9B81-93E39795F01E}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A8B-4CA9-A30A-0E57D1673CDA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{85D2673B-A139-4D5A-A588-D88547C1162E}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A8B-4CA9-A30A-0E57D1673CDA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{3EBCDC7B-E65A-4D70-9390-DC2CF0CD5BA4}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A8B-4CA9-A30A-0E57D1673CDA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{EAC5C683-81A9-4F04-BBBB-E0B1F2CF15BF}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A8B-4CA9-A30A-0E57D1673CDA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{16724B5A-DB19-43F3-B42D-C04732F1283A}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A8B-4CA9-A30A-0E57D1673CDA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{837C0F52-4304-46A1-BBE5-FCE63B07259B}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A8B-4CA9-A30A-0E57D1673CDA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{B0EF9ABD-04C1-4040-8ABD-C20E45EA53E4}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A8B-4CA9-A30A-0E57D1673CDA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{71F1F2E0-21DB-45AF-99C1-D04DA03D4AD2}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A8B-4CA9-A30A-0E57D1673CDA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{231DE18F-5BC1-49BF-8CC9-EA560A203FDA}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A8B-4CA9-A30A-0E57D1673CDA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{A80CE645-6498-4CFD-BF0B-FD68CC4AE6C2}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A8B-4CA9-A30A-0E57D1673CDA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{FDF68C63-DAC3-481B-A3EE-3B535081F23B}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A8B-4CA9-A30A-0E57D1673CDA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{D7F54A03-DC5C-4BE7-8760-9497C3F565CA}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A8B-4CA9-A30A-0E57D1673CDA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{48365C89-7C11-492A-B399-8C0037D2DEC6}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A8B-4CA9-A30A-0E57D1673CDA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{1A6EDED1-96ED-4272-8279-FD176357B6C3}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A8B-4CA9-A30A-0E57D1673CD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Facies_6_Porosity!$AV$24:$AV$44</c:f>
              <c:numCache>
                <c:formatCode>General</c:formatCode>
                <c:ptCount val="21"/>
                <c:pt idx="0">
                  <c:v>9.0999999999999998E-2</c:v>
                </c:pt>
                <c:pt idx="1">
                  <c:v>7.5134546928282059E-2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7.5134546928282059E-2</c:v>
                </c:pt>
                <c:pt idx="5">
                  <c:v>9.0999999999999998E-2</c:v>
                </c:pt>
                <c:pt idx="6">
                  <c:v>9.0999999999999998E-2</c:v>
                </c:pt>
                <c:pt idx="8">
                  <c:v>5.8000000000000003E-2</c:v>
                </c:pt>
                <c:pt idx="9">
                  <c:v>5.8000000000000003E-2</c:v>
                </c:pt>
                <c:pt idx="10">
                  <c:v>4.0865453071717947E-2</c:v>
                </c:pt>
                <c:pt idx="11">
                  <c:v>3.3250000000000002E-2</c:v>
                </c:pt>
                <c:pt idx="12">
                  <c:v>3.3250000000000002E-2</c:v>
                </c:pt>
                <c:pt idx="13">
                  <c:v>4.0865453071717947E-2</c:v>
                </c:pt>
                <c:pt idx="14">
                  <c:v>5.8000000000000003E-2</c:v>
                </c:pt>
                <c:pt idx="16">
                  <c:v>9.0999999999999998E-2</c:v>
                </c:pt>
                <c:pt idx="17">
                  <c:v>0.17762499999999998</c:v>
                </c:pt>
                <c:pt idx="19">
                  <c:v>3.3250000000000002E-2</c:v>
                </c:pt>
                <c:pt idx="20" formatCode="0.000">
                  <c:v>5.0000000000000001E-3</c:v>
                </c:pt>
              </c:numCache>
            </c:numRef>
          </c:xVal>
          <c:yVal>
            <c:numRef>
              <c:f>Facies_6_Porosity!$AU$24:$AU$44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A8B-4CA9-A30A-0E57D1673CDA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Facies_6_Porosity!$AV$46:$AV$47</c:f>
              <c:numCache>
                <c:formatCode>General</c:formatCode>
                <c:ptCount val="2"/>
                <c:pt idx="0">
                  <c:v>0.187</c:v>
                </c:pt>
              </c:numCache>
            </c:numRef>
          </c:xVal>
          <c:yVal>
            <c:numRef>
              <c:f>Facies_6_Porosity!$AU$46:$AU$47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A8B-4CA9-A30A-0E57D1673CDA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Facies_6_Porosity!$AL$81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plus>
            <c:minus>
              <c:numRef>
                <c:f>Facies_6_Porosity!$AL$81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Facies_6_Porosity!$AL$61</c:f>
              <c:numCache>
                <c:formatCode>0.0%</c:formatCode>
                <c:ptCount val="1"/>
                <c:pt idx="0">
                  <c:v>6.3928571428571432E-2</c:v>
                </c:pt>
              </c:numCache>
            </c:numRef>
          </c:xVal>
          <c:yVal>
            <c:numRef>
              <c:f>Facies_6_Porosity!$AV$5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3-4785-8594-21A8D6234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4416"/>
        <c:axId val="125587456"/>
      </c:scatterChart>
      <c:valAx>
        <c:axId val="125564416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587456"/>
        <c:crosses val="autoZero"/>
        <c:crossBetween val="midCat"/>
        <c:majorUnit val="1.0000000000000002E-2"/>
      </c:valAx>
      <c:valAx>
        <c:axId val="125587456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5564416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554073101973361E-2"/>
          <c:y val="0.11095574538422552"/>
          <c:w val="0.8851058816511572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Facies_6_Porosity!$AO$53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{B3D3E321-7BA3-4928-8B49-59C1F794BA8C}</c15:txfldGUID>
                      <c15:f>Facies_6_Porosity!$AO$53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20D-4671-9605-15AB8AF56D84}"/>
                </c:ext>
              </c:extLst>
            </c:dLbl>
            <c:dLbl>
              <c:idx val="1"/>
              <c:tx>
                <c:strRef>
                  <c:f>Facies_6_Porosity!$AO$54</c:f>
                  <c:strCache>
                    <c:ptCount val="1"/>
                    <c:pt idx="0">
                      <c:v>3.1%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{2605D884-5813-4F75-96A0-DE25236AFD50}</c15:txfldGUID>
                      <c15:f>Facies_6_Porosity!$AO$54</c15:f>
                      <c15:dlblFieldTableCache>
                        <c:ptCount val="1"/>
                        <c:pt idx="0">
                          <c:v>3.1%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20D-4671-9605-15AB8AF56D84}"/>
                </c:ext>
              </c:extLst>
            </c:dLbl>
            <c:dLbl>
              <c:idx val="2"/>
              <c:tx>
                <c:strRef>
                  <c:f>Facies_6_Porosity!$AO$55</c:f>
                  <c:strCache>
                    <c:ptCount val="1"/>
                    <c:pt idx="0">
                      <c:v>6.4%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{73EEE2DA-8363-4033-B8BC-67AA62DD80C3}</c15:txfldGUID>
                      <c15:f>Facies_6_Porosity!$AO$55</c15:f>
                      <c15:dlblFieldTableCache>
                        <c:ptCount val="1"/>
                        <c:pt idx="0">
                          <c:v>6.4%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20D-4671-9605-15AB8AF56D84}"/>
                </c:ext>
              </c:extLst>
            </c:dLbl>
            <c:dLbl>
              <c:idx val="3"/>
              <c:tx>
                <c:strRef>
                  <c:f>Facies_6_Porosity!$AO$56</c:f>
                  <c:strCache>
                    <c:ptCount val="1"/>
                    <c:pt idx="0">
                      <c:v>9.7%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{2856B905-2577-4909-BA28-51EDC3DA06E5}</c15:txfldGUID>
                      <c15:f>Facies_6_Porosity!$AO$56</c15:f>
                      <c15:dlblFieldTableCache>
                        <c:ptCount val="1"/>
                        <c:pt idx="0">
                          <c:v>9.7%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20D-4671-9605-15AB8AF56D84}"/>
                </c:ext>
              </c:extLst>
            </c:dLbl>
            <c:dLbl>
              <c:idx val="4"/>
              <c:tx>
                <c:strRef>
                  <c:f>Facies_6_Porosity!$AO$57</c:f>
                  <c:strCache>
                    <c:ptCount val="1"/>
                    <c:pt idx="0">
                      <c:v>12.7%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{B2EA5006-5C67-4542-BE0A-1FEB36F475DE}</c15:txfldGUID>
                      <c15:f>Facies_6_Porosity!$AO$57</c15:f>
                      <c15:dlblFieldTableCache>
                        <c:ptCount val="1"/>
                        <c:pt idx="0">
                          <c:v>12.7%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20D-4671-9605-15AB8AF56D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Facies_6_Porosity!$AM$53:$AM$57</c:f>
              <c:numCache>
                <c:formatCode>General</c:formatCode>
                <c:ptCount val="5"/>
                <c:pt idx="0">
                  <c:v>1.0265519171903184E-3</c:v>
                </c:pt>
                <c:pt idx="1">
                  <c:v>3.0822788900787549E-2</c:v>
                </c:pt>
                <c:pt idx="2">
                  <c:v>6.3928571428571432E-2</c:v>
                </c:pt>
                <c:pt idx="3">
                  <c:v>9.7034353956355304E-2</c:v>
                </c:pt>
                <c:pt idx="4">
                  <c:v>0.12683059093995255</c:v>
                </c:pt>
              </c:numCache>
            </c:numRef>
          </c:xVal>
          <c:yVal>
            <c:numRef>
              <c:f>Facies_6_Porosity!$AL$53:$AL$57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0D-4671-9605-15AB8AF56D84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{43AFD6AD-404C-43D6-BA26-AE05E3C71155}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20D-4671-9605-15AB8AF56D84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{9D522612-8D45-48E8-8AF3-3F8751008593}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20D-4671-9605-15AB8AF56D84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{21330FA9-619B-429C-92AA-99BDEEE35E85}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20D-4671-9605-15AB8AF56D84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{DF798CE2-E0C2-407E-8C7A-6EBEECCAD1C9}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20D-4671-9605-15AB8AF56D84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{03EF5E35-7FD7-4125-8EB4-9855C161DE81}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20D-4671-9605-15AB8AF56D84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{BD9550B4-44E4-4136-8019-03BA62E4BC72}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20D-4671-9605-15AB8AF56D84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{CBA3C8B2-0F47-4BBE-8C12-09FB9046AD89}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20D-4671-9605-15AB8AF56D84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{3089542F-F21F-43A1-BF3C-4BCB760A1B14}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20D-4671-9605-15AB8AF56D84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{E2145915-27F3-4175-A4DC-0F552A747B14}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20D-4671-9605-15AB8AF56D84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{BD8722D1-1D3F-4638-85BD-440BF0BCA686}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20D-4671-9605-15AB8AF56D84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{70FB1C05-46F1-4207-9041-29B0CC8118D7}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20D-4671-9605-15AB8AF56D84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{B7C4F712-8816-4970-8194-F89075F9F6D3}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20D-4671-9605-15AB8AF56D84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{AC4E4852-190E-4380-A698-9FBC9D33B3DF}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20D-4671-9605-15AB8AF56D84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{131DCB61-0496-47D8-A448-3EB3CDEDFE64}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20D-4671-9605-15AB8AF56D84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{D85929B5-77BB-4DF8-A834-2E349FCD3400}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20D-4671-9605-15AB8AF56D84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{A7352C29-2E75-46A6-8ACF-23E581135495}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C20D-4671-9605-15AB8AF56D84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{67D19162-B5C5-4A39-8AEF-D1FF4122F6B3}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C20D-4671-9605-15AB8AF56D8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Facies_6_Porosity!$BB$2:$BB$18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20D-4671-9605-15AB8AF56D84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53447844587608362"/>
                  <c:y val="-0.13086439537523564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Facies_6_Porosity!$A$3:$A$112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xVal>
          <c:yVal>
            <c:numRef>
              <c:f>Facies_6_Porosity!$D$3:$D$112</c:f>
              <c:numCache>
                <c:formatCode>0.00</c:formatCode>
                <c:ptCount val="110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20D-4671-9605-15AB8AF56D84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Facies_6_Porosity!$AO$30:$AO$37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20D-4671-9605-15AB8AF56D84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Facies_6_Porosity!$AO$40:$AO$44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20D-4671-9605-15AB8AF56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93952"/>
        <c:axId val="125695872"/>
      </c:scatterChart>
      <c:valAx>
        <c:axId val="125693952"/>
        <c:scaling>
          <c:orientation val="minMax"/>
          <c:max val="0.2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5695872"/>
        <c:crossesAt val="-3.3"/>
        <c:crossBetween val="midCat"/>
        <c:majorUnit val="1.0000000000000002E-2"/>
        <c:minorUnit val="1.0000000000000002E-2"/>
      </c:valAx>
      <c:valAx>
        <c:axId val="12569587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2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6939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1081911636045497"/>
          <c:y val="0.14438520369455662"/>
          <c:w val="0.22386361427043847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45493319016941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xVal>
          <c:yVal>
            <c:numRef>
              <c:f>Facies_6_Porosity!$E$3:$E$112</c:f>
              <c:numCache>
                <c:formatCode>0.0000</c:formatCode>
                <c:ptCount val="110"/>
                <c:pt idx="0">
                  <c:v>3.4482758620689689E-2</c:v>
                </c:pt>
                <c:pt idx="1">
                  <c:v>6.8965517241379309E-2</c:v>
                </c:pt>
                <c:pt idx="2">
                  <c:v>0.10344827586206889</c:v>
                </c:pt>
                <c:pt idx="3">
                  <c:v>0.13793103448275859</c:v>
                </c:pt>
                <c:pt idx="4">
                  <c:v>0.1724137931034482</c:v>
                </c:pt>
                <c:pt idx="5">
                  <c:v>0.20689655172413787</c:v>
                </c:pt>
                <c:pt idx="6">
                  <c:v>0.24137931034482762</c:v>
                </c:pt>
                <c:pt idx="7">
                  <c:v>0.27586206896551718</c:v>
                </c:pt>
                <c:pt idx="8">
                  <c:v>0.31034482758620685</c:v>
                </c:pt>
                <c:pt idx="9">
                  <c:v>0.34482758620689652</c:v>
                </c:pt>
                <c:pt idx="10">
                  <c:v>0.37931034482758619</c:v>
                </c:pt>
                <c:pt idx="11">
                  <c:v>0.41379310344827586</c:v>
                </c:pt>
                <c:pt idx="12">
                  <c:v>0.44827586206896552</c:v>
                </c:pt>
                <c:pt idx="13">
                  <c:v>0.48275862068965519</c:v>
                </c:pt>
                <c:pt idx="14">
                  <c:v>0.51724137931034486</c:v>
                </c:pt>
                <c:pt idx="15">
                  <c:v>0.55172413793103448</c:v>
                </c:pt>
                <c:pt idx="16">
                  <c:v>0.58620689655172409</c:v>
                </c:pt>
                <c:pt idx="17">
                  <c:v>0.62068965517241381</c:v>
                </c:pt>
                <c:pt idx="18">
                  <c:v>0.65517241379310343</c:v>
                </c:pt>
                <c:pt idx="19">
                  <c:v>0.68965517241379326</c:v>
                </c:pt>
                <c:pt idx="20">
                  <c:v>0.72413793103448287</c:v>
                </c:pt>
                <c:pt idx="21">
                  <c:v>0.75862068965517238</c:v>
                </c:pt>
                <c:pt idx="22">
                  <c:v>0.7931034482758621</c:v>
                </c:pt>
                <c:pt idx="23">
                  <c:v>0.82758620689655182</c:v>
                </c:pt>
                <c:pt idx="24">
                  <c:v>0.86206896551724133</c:v>
                </c:pt>
                <c:pt idx="25">
                  <c:v>0.89655172413793105</c:v>
                </c:pt>
                <c:pt idx="26">
                  <c:v>0.93103448275862077</c:v>
                </c:pt>
                <c:pt idx="27">
                  <c:v>0.96551724137931039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A47-963E-51F32C61A6AB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Facies_6_Porosity!$L$3:$L$103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Facies_6_Porosity!$I$3:$I$103</c:f>
              <c:numCache>
                <c:formatCode>General</c:formatCode>
                <c:ptCount val="101"/>
                <c:pt idx="0">
                  <c:v>7.0323080932758297E-2</c:v>
                </c:pt>
                <c:pt idx="1">
                  <c:v>8.7207742391988446E-2</c:v>
                </c:pt>
                <c:pt idx="2">
                  <c:v>0.10694961877558103</c:v>
                </c:pt>
                <c:pt idx="3">
                  <c:v>0.12972803978699235</c:v>
                </c:pt>
                <c:pt idx="4">
                  <c:v>0.15566373663010838</c:v>
                </c:pt>
                <c:pt idx="5">
                  <c:v>0.18480519926680322</c:v>
                </c:pt>
                <c:pt idx="6">
                  <c:v>0.21711720298100309</c:v>
                </c:pt>
                <c:pt idx="7">
                  <c:v>0.25247258672732337</c:v>
                </c:pt>
                <c:pt idx="8">
                  <c:v>0.29064822811946583</c:v>
                </c:pt>
                <c:pt idx="9">
                  <c:v>0.33132591525281574</c:v>
                </c:pt>
                <c:pt idx="10">
                  <c:v>0.3740984791517557</c:v>
                </c:pt>
                <c:pt idx="11">
                  <c:v>0.41848115057191476</c:v>
                </c:pt>
                <c:pt idx="12">
                  <c:v>0.46392767943311869</c:v>
                </c:pt>
                <c:pt idx="13">
                  <c:v>0.50985034839744714</c:v>
                </c:pt>
                <c:pt idx="14">
                  <c:v>0.55564266843025423</c:v>
                </c:pt>
                <c:pt idx="15">
                  <c:v>0.60070330240242076</c:v>
                </c:pt>
                <c:pt idx="16">
                  <c:v>0.64445965081032852</c:v>
                </c:pt>
                <c:pt idx="17">
                  <c:v>0.68638956457766431</c:v>
                </c:pt>
                <c:pt idx="18">
                  <c:v>0.72603982004568601</c:v>
                </c:pt>
                <c:pt idx="19">
                  <c:v>0.7630402808701775</c:v>
                </c:pt>
                <c:pt idx="20">
                  <c:v>0.79711304746675715</c:v>
                </c:pt>
                <c:pt idx="21">
                  <c:v>0.82807631497186707</c:v>
                </c:pt>
                <c:pt idx="22">
                  <c:v>0.85584308043364443</c:v>
                </c:pt>
                <c:pt idx="23">
                  <c:v>0.88041521690006386</c:v>
                </c:pt>
                <c:pt idx="24">
                  <c:v>0.90187373188878217</c:v>
                </c:pt>
                <c:pt idx="25">
                  <c:v>0.9203662275925627</c:v>
                </c:pt>
                <c:pt idx="26">
                  <c:v>0.93609267059563261</c:v>
                </c:pt>
                <c:pt idx="27">
                  <c:v>0.94929056346812923</c:v>
                </c:pt>
                <c:pt idx="28">
                  <c:v>0.96022050416932814</c:v>
                </c:pt>
                <c:pt idx="29">
                  <c:v>0.96915294451207923</c:v>
                </c:pt>
                <c:pt idx="30">
                  <c:v>0.97635674295312247</c:v>
                </c:pt>
                <c:pt idx="31">
                  <c:v>0.98208987691529759</c:v>
                </c:pt>
                <c:pt idx="32">
                  <c:v>0.98659245997250034</c:v>
                </c:pt>
                <c:pt idx="33">
                  <c:v>0.99008201844617083</c:v>
                </c:pt>
                <c:pt idx="34">
                  <c:v>0.99275083258302022</c:v>
                </c:pt>
                <c:pt idx="35">
                  <c:v>0.99476504504493968</c:v>
                </c:pt>
                <c:pt idx="36">
                  <c:v>0.99626518343500914</c:v>
                </c:pt>
                <c:pt idx="37">
                  <c:v>0.99736772879738189</c:v>
                </c:pt>
                <c:pt idx="38">
                  <c:v>0.9981673801952794</c:v>
                </c:pt>
                <c:pt idx="39">
                  <c:v>0.99873970691831548</c:v>
                </c:pt>
                <c:pt idx="40">
                  <c:v>0.99914393495747722</c:v>
                </c:pt>
                <c:pt idx="41">
                  <c:v>0.99942567458064868</c:v>
                </c:pt>
                <c:pt idx="42">
                  <c:v>0.99961945438129152</c:v>
                </c:pt>
                <c:pt idx="43">
                  <c:v>0.99975097933509927</c:v>
                </c:pt>
                <c:pt idx="44">
                  <c:v>0.99983907344780398</c:v>
                </c:pt>
                <c:pt idx="45">
                  <c:v>0.99989730048397596</c:v>
                </c:pt>
                <c:pt idx="46">
                  <c:v>0.99993527931132731</c:v>
                </c:pt>
                <c:pt idx="47">
                  <c:v>0.99995972473012329</c:v>
                </c:pt>
                <c:pt idx="48">
                  <c:v>0.99997525190603254</c:v>
                </c:pt>
                <c:pt idx="49">
                  <c:v>0.99998498445328998</c:v>
                </c:pt>
                <c:pt idx="50">
                  <c:v>0.9999910044966861</c:v>
                </c:pt>
                <c:pt idx="51">
                  <c:v>0.99999467911107676</c:v>
                </c:pt>
                <c:pt idx="52">
                  <c:v>0.99999689252667312</c:v>
                </c:pt>
                <c:pt idx="53">
                  <c:v>0.99999820821554231</c:v>
                </c:pt>
                <c:pt idx="54">
                  <c:v>0.99999897997590836</c:v>
                </c:pt>
                <c:pt idx="55">
                  <c:v>0.99999942671172626</c:v>
                </c:pt>
                <c:pt idx="56">
                  <c:v>0.99999968189846644</c:v>
                </c:pt>
                <c:pt idx="57">
                  <c:v>0.99999982574667479</c:v>
                </c:pt>
                <c:pt idx="58">
                  <c:v>0.99999990576506814</c:v>
                </c:pt>
                <c:pt idx="59">
                  <c:v>0.99999994969031492</c:v>
                </c:pt>
                <c:pt idx="60">
                  <c:v>0.9999999734848708</c:v>
                </c:pt>
                <c:pt idx="61">
                  <c:v>0.99999998620466246</c:v>
                </c:pt>
                <c:pt idx="62">
                  <c:v>0.99999999291464492</c:v>
                </c:pt>
                <c:pt idx="63">
                  <c:v>0.99999999640767057</c:v>
                </c:pt>
                <c:pt idx="64">
                  <c:v>0.99999999820207841</c:v>
                </c:pt>
                <c:pt idx="65">
                  <c:v>0.9999999991117392</c:v>
                </c:pt>
                <c:pt idx="66">
                  <c:v>0.99999999956680785</c:v>
                </c:pt>
                <c:pt idx="67">
                  <c:v>0.99999999979146126</c:v>
                </c:pt>
                <c:pt idx="68">
                  <c:v>0.99999999990090438</c:v>
                </c:pt>
                <c:pt idx="69">
                  <c:v>0.99999999995351851</c:v>
                </c:pt>
                <c:pt idx="70">
                  <c:v>0.99999999997847921</c:v>
                </c:pt>
                <c:pt idx="71">
                  <c:v>0.99999999999016465</c:v>
                </c:pt>
                <c:pt idx="72">
                  <c:v>0.99999999999556322</c:v>
                </c:pt>
                <c:pt idx="73">
                  <c:v>0.99999999999802447</c:v>
                </c:pt>
                <c:pt idx="74">
                  <c:v>0.99999999999913181</c:v>
                </c:pt>
                <c:pt idx="75">
                  <c:v>0.9999999999996233</c:v>
                </c:pt>
                <c:pt idx="76">
                  <c:v>0.99999999999983868</c:v>
                </c:pt>
                <c:pt idx="77">
                  <c:v>0.99999999999993183</c:v>
                </c:pt>
                <c:pt idx="78">
                  <c:v>0.99999999999997158</c:v>
                </c:pt>
                <c:pt idx="79">
                  <c:v>0.99999999999998834</c:v>
                </c:pt>
                <c:pt idx="80">
                  <c:v>0.99999999999999523</c:v>
                </c:pt>
                <c:pt idx="81">
                  <c:v>0.99999999999999811</c:v>
                </c:pt>
                <c:pt idx="82">
                  <c:v>0.99999999999999922</c:v>
                </c:pt>
                <c:pt idx="83">
                  <c:v>0.99999999999999967</c:v>
                </c:pt>
                <c:pt idx="84">
                  <c:v>0.99999999999999989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C7-4A47-963E-51F32C61A6AB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Facies_6_Porosity!$AQ$53:$AQ$57</c:f>
              <c:numCache>
                <c:formatCode>0.0%</c:formatCode>
                <c:ptCount val="5"/>
                <c:pt idx="0">
                  <c:v>8.3235966654001819E-3</c:v>
                </c:pt>
                <c:pt idx="1">
                  <c:v>3.4663275715142286E-2</c:v>
                </c:pt>
                <c:pt idx="2">
                  <c:v>6.3928571428571432E-2</c:v>
                </c:pt>
                <c:pt idx="3">
                  <c:v>9.3193867142000578E-2</c:v>
                </c:pt>
                <c:pt idx="4">
                  <c:v>0.11953354619174268</c:v>
                </c:pt>
              </c:numCache>
            </c:numRef>
          </c:xVal>
          <c:yVal>
            <c:numRef>
              <c:f>Facies_6_Porosity!$AN$53:$AN$57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B5-4225-B0BC-0EB6A078B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84672"/>
        <c:axId val="125903232"/>
      </c:scatterChart>
      <c:valAx>
        <c:axId val="125884672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903232"/>
        <c:crosses val="autoZero"/>
        <c:crossBetween val="midCat"/>
        <c:majorUnit val="1.0000000000000002E-2"/>
      </c:valAx>
      <c:valAx>
        <c:axId val="125903232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2E-3"/>
              <c:y val="0.2827346184159159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5884672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45478406135E-2"/>
          <c:y val="6.5450378485298041E-2"/>
          <c:w val="0.13194486587538792"/>
          <c:h val="0.340160146460247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Facies_6_Porosity!$N$3:$N$27</c:f>
              <c:numCache>
                <c:formatCode>0.0%</c:formatCode>
                <c:ptCount val="2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</c:numCache>
            </c:numRef>
          </c:cat>
          <c:val>
            <c:numRef>
              <c:f>Facies_6_Porosity!$O$3:$O$27</c:f>
              <c:numCache>
                <c:formatCode>General</c:formatCode>
                <c:ptCount val="25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6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4838-9633-62162DE01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928192"/>
        <c:axId val="125929728"/>
      </c:barChart>
      <c:catAx>
        <c:axId val="125928192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125929728"/>
        <c:crosses val="autoZero"/>
        <c:auto val="1"/>
        <c:lblAlgn val="ctr"/>
        <c:lblOffset val="100"/>
        <c:noMultiLvlLbl val="0"/>
      </c:catAx>
      <c:valAx>
        <c:axId val="125929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9.5631511970094556E-4"/>
              <c:y val="0.284237941724675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592819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Porosity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xVal>
          <c:yVal>
            <c:numRef>
              <c:f>Facies_6_Porosity!$F$3:$F$112</c:f>
              <c:numCache>
                <c:formatCode>0.0000</c:formatCode>
                <c:ptCount val="110"/>
                <c:pt idx="0">
                  <c:v>7.6331129980174828E-2</c:v>
                </c:pt>
                <c:pt idx="1">
                  <c:v>0.13273723383918526</c:v>
                </c:pt>
                <c:pt idx="2">
                  <c:v>0.1798838783335491</c:v>
                </c:pt>
                <c:pt idx="3">
                  <c:v>0.22033191816872252</c:v>
                </c:pt>
                <c:pt idx="4">
                  <c:v>0.255345218419683</c:v>
                </c:pt>
                <c:pt idx="5">
                  <c:v>0.28568183717139661</c:v>
                </c:pt>
                <c:pt idx="6">
                  <c:v>0.31184434705371489</c:v>
                </c:pt>
                <c:pt idx="7">
                  <c:v>0.33418609300612717</c:v>
                </c:pt>
                <c:pt idx="8">
                  <c:v>0.35296433638805719</c:v>
                </c:pt>
                <c:pt idx="9">
                  <c:v>0.36836978703733636</c:v>
                </c:pt>
                <c:pt idx="10">
                  <c:v>0.38054421907322283</c:v>
                </c:pt>
                <c:pt idx="11">
                  <c:v>0.38959147052586296</c:v>
                </c:pt>
                <c:pt idx="12">
                  <c:v>0.39558446510344042</c:v>
                </c:pt>
                <c:pt idx="13">
                  <c:v>0.39856965575880077</c:v>
                </c:pt>
                <c:pt idx="14">
                  <c:v>0.39856965575880077</c:v>
                </c:pt>
                <c:pt idx="15">
                  <c:v>0.39558446510344042</c:v>
                </c:pt>
                <c:pt idx="16">
                  <c:v>0.38959147052586296</c:v>
                </c:pt>
                <c:pt idx="17">
                  <c:v>0.38054421907322283</c:v>
                </c:pt>
                <c:pt idx="18">
                  <c:v>0.36836978703733636</c:v>
                </c:pt>
                <c:pt idx="19">
                  <c:v>0.35296433638805719</c:v>
                </c:pt>
                <c:pt idx="20">
                  <c:v>0.33418609300612717</c:v>
                </c:pt>
                <c:pt idx="21">
                  <c:v>0.31184434705371489</c:v>
                </c:pt>
                <c:pt idx="22">
                  <c:v>0.28568183717139661</c:v>
                </c:pt>
                <c:pt idx="23">
                  <c:v>0.255345218419683</c:v>
                </c:pt>
                <c:pt idx="24">
                  <c:v>0.22033191816872263</c:v>
                </c:pt>
                <c:pt idx="25">
                  <c:v>0.1798838783335491</c:v>
                </c:pt>
                <c:pt idx="26">
                  <c:v>0.13273723383918523</c:v>
                </c:pt>
                <c:pt idx="27">
                  <c:v>7.6331129980174731E-2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6-4279-86C8-88E06EA14A60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Facies_6_Porosity!$L$3:$L$103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Facies_6_Porosity!$K$3:$K$103</c:f>
              <c:numCache>
                <c:formatCode>General</c:formatCode>
                <c:ptCount val="101"/>
                <c:pt idx="0">
                  <c:v>0.13474432626603239</c:v>
                </c:pt>
                <c:pt idx="1">
                  <c:v>0.15862270112065505</c:v>
                </c:pt>
                <c:pt idx="2">
                  <c:v>0.18426928015473928</c:v>
                </c:pt>
                <c:pt idx="3">
                  <c:v>0.21123860072411144</c:v>
                </c:pt>
                <c:pt idx="4">
                  <c:v>0.23896063802637993</c:v>
                </c:pt>
                <c:pt idx="5">
                  <c:v>0.26675477414850346</c:v>
                </c:pt>
                <c:pt idx="6">
                  <c:v>0.29385343846401646</c:v>
                </c:pt>
                <c:pt idx="7">
                  <c:v>0.31943470435293925</c:v>
                </c:pt>
                <c:pt idx="8">
                  <c:v>0.34266217125819137</c:v>
                </c:pt>
                <c:pt idx="9">
                  <c:v>0.36272957906234599</c:v>
                </c:pt>
                <c:pt idx="10">
                  <c:v>0.37890691034211044</c:v>
                </c:pt>
                <c:pt idx="11">
                  <c:v>0.39058433766935896</c:v>
                </c:pt>
                <c:pt idx="12">
                  <c:v>0.39731033938659427</c:v>
                </c:pt>
                <c:pt idx="13">
                  <c:v>0.39882066594923821</c:v>
                </c:pt>
                <c:pt idx="14">
                  <c:v>0.39505556698140876</c:v>
                </c:pt>
                <c:pt idx="15">
                  <c:v>0.38616371362206647</c:v>
                </c:pt>
                <c:pt idx="16">
                  <c:v>0.37249245726352187</c:v>
                </c:pt>
                <c:pt idx="17">
                  <c:v>0.35456531434697225</c:v>
                </c:pt>
                <c:pt idx="18">
                  <c:v>0.33304871143086201</c:v>
                </c:pt>
                <c:pt idx="19">
                  <c:v>0.30871093403592892</c:v>
                </c:pt>
                <c:pt idx="20">
                  <c:v>0.28237679865411974</c:v>
                </c:pt>
                <c:pt idx="21">
                  <c:v>0.25488175758450643</c:v>
                </c:pt>
                <c:pt idx="22">
                  <c:v>0.22702895004813869</c:v>
                </c:pt>
                <c:pt idx="23">
                  <c:v>0.19955217813991633</c:v>
                </c:pt>
                <c:pt idx="24">
                  <c:v>0.17308699928773066</c:v>
                </c:pt>
                <c:pt idx="25">
                  <c:v>0.14815119867868226</c:v>
                </c:pt>
                <c:pt idx="26">
                  <c:v>0.12513495302746125</c:v>
                </c:pt>
                <c:pt idx="27">
                  <c:v>0.10430012877748726</c:v>
                </c:pt>
                <c:pt idx="28">
                  <c:v>8.5787457909208165E-2</c:v>
                </c:pt>
                <c:pt idx="29">
                  <c:v>6.9629856068500848E-2</c:v>
                </c:pt>
                <c:pt idx="30">
                  <c:v>5.5769909601951911E-2</c:v>
                </c:pt>
                <c:pt idx="31">
                  <c:v>4.4079547549324423E-2</c:v>
                </c:pt>
                <c:pt idx="32">
                  <c:v>3.43800940254647E-2</c:v>
                </c:pt>
                <c:pt idx="33">
                  <c:v>2.6461212262769828E-2</c:v>
                </c:pt>
                <c:pt idx="34">
                  <c:v>2.0097644389334493E-2</c:v>
                </c:pt>
                <c:pt idx="35">
                  <c:v>1.5063064053411401E-2</c:v>
                </c:pt>
                <c:pt idx="36">
                  <c:v>1.1140744972135538E-2</c:v>
                </c:pt>
                <c:pt idx="37">
                  <c:v>8.131073503154335E-3</c:v>
                </c:pt>
                <c:pt idx="38">
                  <c:v>5.8561782296161552E-3</c:v>
                </c:pt>
                <c:pt idx="39">
                  <c:v>4.162108802353395E-3</c:v>
                </c:pt>
                <c:pt idx="40">
                  <c:v>2.9190754245957632E-3</c:v>
                </c:pt>
                <c:pt idx="41">
                  <c:v>2.0202724839197676E-3</c:v>
                </c:pt>
                <c:pt idx="42">
                  <c:v>1.3797719933733323E-3</c:v>
                </c:pt>
                <c:pt idx="43">
                  <c:v>9.29902566681327E-4</c:v>
                </c:pt>
                <c:pt idx="44">
                  <c:v>6.1844390244281513E-4</c:v>
                </c:pt>
                <c:pt idx="45">
                  <c:v>4.0587838338743983E-4</c:v>
                </c:pt>
                <c:pt idx="46">
                  <c:v>2.6285986247093749E-4</c:v>
                </c:pt>
                <c:pt idx="47">
                  <c:v>1.6799075239882783E-4</c:v>
                </c:pt>
                <c:pt idx="48">
                  <c:v>1.0594469586081365E-4</c:v>
                </c:pt>
                <c:pt idx="49">
                  <c:v>6.5933450813076479E-5</c:v>
                </c:pt>
                <c:pt idx="50">
                  <c:v>4.0491618707171307E-5</c:v>
                </c:pt>
                <c:pt idx="51">
                  <c:v>2.4539020042977294E-5</c:v>
                </c:pt>
                <c:pt idx="52">
                  <c:v>1.467513268207004E-5</c:v>
                </c:pt>
                <c:pt idx="53">
                  <c:v>8.6604329193153053E-6</c:v>
                </c:pt>
                <c:pt idx="54">
                  <c:v>5.0434754625476748E-6</c:v>
                </c:pt>
                <c:pt idx="55">
                  <c:v>2.8983642670946972E-6</c:v>
                </c:pt>
                <c:pt idx="56">
                  <c:v>1.6436478114688687E-6</c:v>
                </c:pt>
                <c:pt idx="57">
                  <c:v>9.1980826846609512E-7</c:v>
                </c:pt>
                <c:pt idx="58">
                  <c:v>5.0794723103221262E-7</c:v>
                </c:pt>
                <c:pt idx="59">
                  <c:v>2.7680417075985047E-7</c:v>
                </c:pt>
                <c:pt idx="60">
                  <c:v>1.4885362192873766E-7</c:v>
                </c:pt>
                <c:pt idx="61">
                  <c:v>7.899123933113537E-8</c:v>
                </c:pt>
                <c:pt idx="62">
                  <c:v>4.1364825206866662E-8</c:v>
                </c:pt>
                <c:pt idx="63">
                  <c:v>2.137549613603955E-8</c:v>
                </c:pt>
                <c:pt idx="64">
                  <c:v>1.0900187245246E-8</c:v>
                </c:pt>
                <c:pt idx="65">
                  <c:v>5.4850988358734939E-9</c:v>
                </c:pt>
                <c:pt idx="66">
                  <c:v>2.7237528715686744E-9</c:v>
                </c:pt>
                <c:pt idx="67">
                  <c:v>1.3347000882105045E-9</c:v>
                </c:pt>
                <c:pt idx="68">
                  <c:v>6.4540514279780112E-10</c:v>
                </c:pt>
                <c:pt idx="69">
                  <c:v>3.0797389002714764E-10</c:v>
                </c:pt>
                <c:pt idx="70">
                  <c:v>1.4502007322448962E-10</c:v>
                </c:pt>
                <c:pt idx="71">
                  <c:v>6.7386839173379554E-11</c:v>
                </c:pt>
                <c:pt idx="72">
                  <c:v>3.0899737947855938E-11</c:v>
                </c:pt>
                <c:pt idx="73">
                  <c:v>1.398193410777931E-11</c:v>
                </c:pt>
                <c:pt idx="74">
                  <c:v>6.24327479126665E-12</c:v>
                </c:pt>
                <c:pt idx="75">
                  <c:v>2.7509987565771077E-12</c:v>
                </c:pt>
                <c:pt idx="76">
                  <c:v>1.1961925197405003E-12</c:v>
                </c:pt>
                <c:pt idx="77">
                  <c:v>5.132683854608586E-13</c:v>
                </c:pt>
                <c:pt idx="78">
                  <c:v>2.1733050642661481E-13</c:v>
                </c:pt>
                <c:pt idx="79">
                  <c:v>9.0809150623909618E-14</c:v>
                </c:pt>
                <c:pt idx="80">
                  <c:v>3.7443055321150142E-14</c:v>
                </c:pt>
                <c:pt idx="81">
                  <c:v>1.5235113360377103E-14</c:v>
                </c:pt>
                <c:pt idx="82">
                  <c:v>6.1172023256569015E-15</c:v>
                </c:pt>
                <c:pt idx="83">
                  <c:v>2.4237774707966499E-15</c:v>
                </c:pt>
                <c:pt idx="84">
                  <c:v>9.4768801472819066E-16</c:v>
                </c:pt>
                <c:pt idx="85">
                  <c:v>3.6565437705839679E-16</c:v>
                </c:pt>
                <c:pt idx="86">
                  <c:v>1.3922233368879728E-16</c:v>
                </c:pt>
                <c:pt idx="87">
                  <c:v>5.2309405767324062E-17</c:v>
                </c:pt>
                <c:pt idx="88">
                  <c:v>1.9394715268951252E-17</c:v>
                </c:pt>
                <c:pt idx="89">
                  <c:v>7.0961007720846814E-18</c:v>
                </c:pt>
                <c:pt idx="90">
                  <c:v>2.5620575740714201E-18</c:v>
                </c:pt>
                <c:pt idx="91">
                  <c:v>9.128317556892473E-19</c:v>
                </c:pt>
                <c:pt idx="92">
                  <c:v>3.2094110197919838E-19</c:v>
                </c:pt>
                <c:pt idx="93">
                  <c:v>1.1135063125906612E-19</c:v>
                </c:pt>
                <c:pt idx="94">
                  <c:v>3.8123500601114537E-20</c:v>
                </c:pt>
                <c:pt idx="95">
                  <c:v>1.2880288916757684E-20</c:v>
                </c:pt>
                <c:pt idx="96">
                  <c:v>4.2942881454272877E-21</c:v>
                </c:pt>
                <c:pt idx="97">
                  <c:v>1.4128286850080729E-21</c:v>
                </c:pt>
                <c:pt idx="98">
                  <c:v>4.5869137100621571E-22</c:v>
                </c:pt>
                <c:pt idx="99">
                  <c:v>1.4695500466676027E-22</c:v>
                </c:pt>
                <c:pt idx="100">
                  <c:v>4.6460185138000541E-23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36-4279-86C8-88E06EA14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54688"/>
        <c:axId val="126096128"/>
      </c:scatterChart>
      <c:valAx>
        <c:axId val="125954688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6096128"/>
        <c:crossesAt val="0"/>
        <c:crossBetween val="midCat"/>
        <c:majorUnit val="1.0000000000000002E-2"/>
      </c:valAx>
      <c:valAx>
        <c:axId val="12609612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noFill/>
          </a:ln>
        </c:spPr>
        <c:crossAx val="125954688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Facies Porosity</a:t>
            </a:r>
          </a:p>
        </c:rich>
      </c:tx>
      <c:layout>
        <c:manualLayout>
          <c:xMode val="edge"/>
          <c:yMode val="edge"/>
          <c:x val="0.14447256592925883"/>
          <c:y val="8.13845144356955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88707180833166"/>
          <c:y val="0.10963035870516187"/>
          <c:w val="0.62288108217242066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n=451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{798BBA17-B604-49DB-B164-2DC6D5B814FA}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43A-49AD-B55D-EDFA59A20880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{090727DA-72D5-4252-BF53-E268BC9656AF}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43A-49AD-B55D-EDFA59A20880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{07EE53BE-ADE7-42B5-B473-163D5A431E1F}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43A-49AD-B55D-EDFA59A20880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{6E7968C4-12A9-4CDD-96C9-F991BA72177B}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43A-49AD-B55D-EDFA59A20880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{0F95AA68-5D9A-4BB5-9442-226EFCB9994D}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43A-49AD-B55D-EDFA59A20880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{047811EC-3467-48F4-A5CA-E439D1AF53D1}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E43A-49AD-B55D-EDFA59A20880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{9FB010D0-476B-4B34-B131-3707648EF959}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43A-49AD-B55D-EDFA59A20880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{C0CA68AC-E7EC-41E0-84E4-7C578DE2B513}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43A-49AD-B55D-EDFA59A20880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{25E01B5E-2BDD-4AC4-AE72-69750B8F13A3}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43A-49AD-B55D-EDFA59A20880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{A9BF2233-297F-479F-80F3-16A7FB9EB6BE}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43A-49AD-B55D-EDFA59A20880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{26FA09B7-F20A-4F16-A2D4-5A6EC15504F9}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43A-49AD-B55D-EDFA59A20880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{EDA9F2EC-8F1D-454F-A16E-5AA4B7266A1C}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43A-49AD-B55D-EDFA59A20880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{1C5FC0DF-0DC4-4C41-A367-572A320D0CCB}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43A-49AD-B55D-EDFA59A20880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{814B8BD4-66F7-4892-8452-EE7B185CFD57}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43A-49AD-B55D-EDFA59A20880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{EDE17824-9CD5-4B25-BD70-BF3C157F912E}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43A-49AD-B55D-EDFA59A20880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{8EBC9363-BFC5-46E8-9444-28D7B6C698BE}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43A-49AD-B55D-EDFA59A20880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{3293B660-75FD-4118-910D-FBDAF272A205}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43A-49AD-B55D-EDFA59A20880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{955F7A5B-69E9-45AB-AA11-F1522B244446}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43A-49AD-B55D-EDFA59A20880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{3342B1E1-2F3C-4569-90AC-B5710DA574A0}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43A-49AD-B55D-EDFA59A20880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{7947D0CA-1028-4C38-934C-C00428A3313A}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43A-49AD-B55D-EDFA59A20880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{4059D312-9BC3-4E25-8AB1-A01B80332D54}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43A-49AD-B55D-EDFA59A2088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AllFacies_Porosity!$AV$24:$AV$44</c:f>
              <c:numCache>
                <c:formatCode>General</c:formatCode>
                <c:ptCount val="21"/>
                <c:pt idx="0">
                  <c:v>7.5999999999999998E-2</c:v>
                </c:pt>
                <c:pt idx="1">
                  <c:v>5.0548563808046613E-2</c:v>
                </c:pt>
                <c:pt idx="2">
                  <c:v>4.7E-2</c:v>
                </c:pt>
                <c:pt idx="3">
                  <c:v>4.7E-2</c:v>
                </c:pt>
                <c:pt idx="4">
                  <c:v>5.0548563808046613E-2</c:v>
                </c:pt>
                <c:pt idx="5">
                  <c:v>7.5999999999999998E-2</c:v>
                </c:pt>
                <c:pt idx="6">
                  <c:v>7.5999999999999998E-2</c:v>
                </c:pt>
                <c:pt idx="8">
                  <c:v>4.7E-2</c:v>
                </c:pt>
                <c:pt idx="9">
                  <c:v>4.7E-2</c:v>
                </c:pt>
                <c:pt idx="10">
                  <c:v>4.3451436191953387E-2</c:v>
                </c:pt>
                <c:pt idx="11">
                  <c:v>2.8000000000000001E-2</c:v>
                </c:pt>
                <c:pt idx="12">
                  <c:v>2.8000000000000001E-2</c:v>
                </c:pt>
                <c:pt idx="13">
                  <c:v>4.3451436191953387E-2</c:v>
                </c:pt>
                <c:pt idx="14">
                  <c:v>4.7E-2</c:v>
                </c:pt>
                <c:pt idx="16">
                  <c:v>7.5999999999999998E-2</c:v>
                </c:pt>
                <c:pt idx="17">
                  <c:v>0.14800000000000002</c:v>
                </c:pt>
                <c:pt idx="19">
                  <c:v>2.8000000000000001E-2</c:v>
                </c:pt>
                <c:pt idx="20" formatCode="0.00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3A-49AD-B55D-EDFA59A20880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AllFacies_Porosity!$AU$46:$AU$60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xVal>
          <c:yVal>
            <c:numRef>
              <c:f>AllFacies_Porosity!$AV$46:$AV$60</c:f>
              <c:numCache>
                <c:formatCode>General</c:formatCode>
                <c:ptCount val="15"/>
                <c:pt idx="0" formatCode="0.000">
                  <c:v>0.154</c:v>
                </c:pt>
                <c:pt idx="1">
                  <c:v>0.156</c:v>
                </c:pt>
                <c:pt idx="2">
                  <c:v>0.156</c:v>
                </c:pt>
                <c:pt idx="3">
                  <c:v>0.156</c:v>
                </c:pt>
                <c:pt idx="4">
                  <c:v>0.159</c:v>
                </c:pt>
                <c:pt idx="5">
                  <c:v>0.16</c:v>
                </c:pt>
                <c:pt idx="6">
                  <c:v>0.16300000000000001</c:v>
                </c:pt>
                <c:pt idx="7">
                  <c:v>0.16500000000000001</c:v>
                </c:pt>
                <c:pt idx="8">
                  <c:v>0.16700000000000001</c:v>
                </c:pt>
                <c:pt idx="9">
                  <c:v>0.17199999999999999</c:v>
                </c:pt>
                <c:pt idx="10">
                  <c:v>0.17399999999999999</c:v>
                </c:pt>
                <c:pt idx="11">
                  <c:v>0.187</c:v>
                </c:pt>
                <c:pt idx="12">
                  <c:v>0.188</c:v>
                </c:pt>
                <c:pt idx="13">
                  <c:v>0.20100000000000001</c:v>
                </c:pt>
                <c:pt idx="14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3A-49AD-B55D-EDFA59A20880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plus>
            <c:min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minus>
            <c:spPr>
              <a:ln w="19050"/>
            </c:spPr>
          </c:errBars>
          <c:xVal>
            <c:numRef>
              <c:f>AllFacies_Porosity!$AN$47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AllFacies_Porosity!$AO$47</c:f>
              <c:numCache>
                <c:formatCode>0.0%</c:formatCode>
                <c:ptCount val="1"/>
                <c:pt idx="0">
                  <c:v>5.5731707317073137E-2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3A-49AD-B55D-EDFA59A20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406528"/>
        <c:crosses val="autoZero"/>
        <c:crossBetween val="midCat"/>
      </c:valAx>
      <c:valAx>
        <c:axId val="112406528"/>
        <c:scaling>
          <c:orientation val="minMax"/>
          <c:max val="0.2100000000000000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"/>
              <c:y val="0.3820691247620719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915162527760953"/>
          <c:y val="0.20656430446194227"/>
          <c:w val="0.26574870448886195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All Facies Porosity Distribution</a:t>
            </a:r>
          </a:p>
        </c:rich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Facies_5_Porosity!$AO$91</c:f>
                  <c:strCache>
                    <c:ptCount val="1"/>
                    <c:pt idx="0">
                      <c:v>2.1%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{82C10BD5-230E-4091-9BA7-4BD909FAA868}</c15:txfldGUID>
                      <c15:f>Facies_5_Porosity!$AO$91</c15:f>
                      <c15:dlblFieldTableCache>
                        <c:ptCount val="1"/>
                        <c:pt idx="0">
                          <c:v>2.1%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13C-4E8C-925E-CB7CBEA4F9ED}"/>
                </c:ext>
              </c:extLst>
            </c:dLbl>
            <c:dLbl>
              <c:idx val="1"/>
              <c:tx>
                <c:strRef>
                  <c:f>Facies_5_Porosity!$AO$92</c:f>
                  <c:strCache>
                    <c:ptCount val="1"/>
                    <c:pt idx="0">
                      <c:v>4.3%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{E4CC93C1-6DC0-4A16-8A99-87F2B7AE0338}</c15:txfldGUID>
                      <c15:f>Facies_5_Porosity!$AO$92</c15:f>
                      <c15:dlblFieldTableCache>
                        <c:ptCount val="1"/>
                        <c:pt idx="0">
                          <c:v>4.3%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13C-4E8C-925E-CB7CBEA4F9ED}"/>
                </c:ext>
              </c:extLst>
            </c:dLbl>
            <c:dLbl>
              <c:idx val="2"/>
              <c:tx>
                <c:strRef>
                  <c:f>Facies_5_Porosity!$AO$93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{B52E626D-7DC0-47C4-BCFD-59499C103F3C}</c15:txfldGUID>
                      <c15:f>Facies_5_Porosity!$AO$93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13C-4E8C-925E-CB7CBEA4F9ED}"/>
                </c:ext>
              </c:extLst>
            </c:dLbl>
            <c:dLbl>
              <c:idx val="3"/>
              <c:tx>
                <c:strRef>
                  <c:f>Facies_5_Porosity!$AO$94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{1F209EFF-485C-4D0A-B6CA-78912F19627E}</c15:txfldGUID>
                      <c15:f>Facies_5_Porosity!$AO$94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13C-4E8C-925E-CB7CBEA4F9ED}"/>
                </c:ext>
              </c:extLst>
            </c:dLbl>
            <c:dLbl>
              <c:idx val="4"/>
              <c:tx>
                <c:strRef>
                  <c:f>Facies_5_Porosity!$AO$95</c:f>
                  <c:strCache>
                    <c:ptCount val="1"/>
                    <c:pt idx="0">
                      <c:v>11.4%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{C002B6FA-BB8F-41C6-9468-70F911949BA3}</c15:txfldGUID>
                      <c15:f>Facies_5_Porosity!$AO$95</c15:f>
                      <c15:dlblFieldTableCache>
                        <c:ptCount val="1"/>
                        <c:pt idx="0">
                          <c:v>11.4%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13C-4E8C-925E-CB7CBEA4F9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AllFacies_Porosity!$AM$53:$AM$57</c:f>
              <c:numCache>
                <c:formatCode>General</c:formatCode>
                <c:ptCount val="5"/>
                <c:pt idx="0">
                  <c:v>2.818447562678854E-3</c:v>
                </c:pt>
                <c:pt idx="1">
                  <c:v>2.7883080454653118E-2</c:v>
                </c:pt>
                <c:pt idx="2">
                  <c:v>5.5731707317073144E-2</c:v>
                </c:pt>
                <c:pt idx="3">
                  <c:v>8.3580334179493163E-2</c:v>
                </c:pt>
                <c:pt idx="4">
                  <c:v>0.10864496707146742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3C-4E8C-925E-CB7CBEA4F9ED}"/>
            </c:ext>
          </c:extLst>
        </c:ser>
        <c:ser>
          <c:idx val="1"/>
          <c:order val="1"/>
          <c:tx>
            <c:v>Probability Percent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{8E1E4BD0-4DB1-48E2-82E5-3BC724D46185}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13C-4E8C-925E-CB7CBEA4F9ED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{DDCCDA3B-E705-454E-B751-7B4B0BC02FD4}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13C-4E8C-925E-CB7CBEA4F9ED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{A428F298-1D73-42F4-A176-5B01D73F8EF1}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13C-4E8C-925E-CB7CBEA4F9ED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{5AC4B074-9EAB-4544-B25D-F6AC19FEF735}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713C-4E8C-925E-CB7CBEA4F9ED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{B2AB965D-427F-487E-B983-40E989B2CB0F}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13C-4E8C-925E-CB7CBEA4F9ED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{FC6BE58A-803D-4B28-B058-353842CF09FD}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13C-4E8C-925E-CB7CBEA4F9ED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{796F595F-41C9-41C6-B741-9A3D839301CB}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13C-4E8C-925E-CB7CBEA4F9ED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{6690B2B3-5A6F-4290-B907-73C6AB45DACD}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713C-4E8C-925E-CB7CBEA4F9ED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{6B823A88-AE55-42F5-8694-96F1EEA12AAB}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713C-4E8C-925E-CB7CBEA4F9ED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{B29CF0CB-09A3-4561-B029-FFA8B8727B12}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713C-4E8C-925E-CB7CBEA4F9ED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{0645ADA0-22C9-4964-A12C-23C84D460DCD}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713C-4E8C-925E-CB7CBEA4F9ED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{2D27C9E4-3909-48DE-999F-6BC6380ABC95}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713C-4E8C-925E-CB7CBEA4F9ED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{D614D12E-0B29-4315-91B7-165401465E7E}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713C-4E8C-925E-CB7CBEA4F9ED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{FD00F391-41F2-467B-89D8-B17BB2E94561}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13C-4E8C-925E-CB7CBEA4F9ED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{0DCCDAEE-F666-4E7F-987A-FF006E91563F}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13C-4E8C-925E-CB7CBEA4F9ED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{6805431A-8A23-44E0-BC04-E5AFDA5DCA4E}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713C-4E8C-925E-CB7CBEA4F9ED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{8DED3EF1-2B8A-40E1-B8F8-7C86940A9861}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713C-4E8C-925E-CB7CBEA4F9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AllFacies_Porosity!$BC$2:$BC$18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13C-4E8C-925E-CB7CBEA4F9ED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AllFacies_Porosity!$D$3:$D$453</c:f>
              <c:numCache>
                <c:formatCode>0.00</c:formatCode>
                <c:ptCount val="451"/>
                <c:pt idx="0">
                  <c:v>-2.8461755976190917</c:v>
                </c:pt>
                <c:pt idx="1">
                  <c:v>-2.6178118876343737</c:v>
                </c:pt>
                <c:pt idx="2">
                  <c:v>-2.4763231702426451</c:v>
                </c:pt>
                <c:pt idx="3">
                  <c:v>-2.3718533294120716</c:v>
                </c:pt>
                <c:pt idx="4">
                  <c:v>-2.2882340669678354</c:v>
                </c:pt>
                <c:pt idx="5">
                  <c:v>-2.2180903513605252</c:v>
                </c:pt>
                <c:pt idx="6">
                  <c:v>-2.1574136150231729</c:v>
                </c:pt>
                <c:pt idx="7">
                  <c:v>-2.103773263672537</c:v>
                </c:pt>
                <c:pt idx="8">
                  <c:v>-2.0555800867692859</c:v>
                </c:pt>
                <c:pt idx="9">
                  <c:v>-2.0117358669653087</c:v>
                </c:pt>
                <c:pt idx="10">
                  <c:v>-1.9714487782814711</c:v>
                </c:pt>
                <c:pt idx="11">
                  <c:v>-1.9341283818333297</c:v>
                </c:pt>
                <c:pt idx="12">
                  <c:v>-1.8993222139230979</c:v>
                </c:pt>
                <c:pt idx="13">
                  <c:v>-1.8666756034155623</c:v>
                </c:pt>
                <c:pt idx="14">
                  <c:v>-1.8359051803287769</c:v>
                </c:pt>
                <c:pt idx="15">
                  <c:v>-1.8067808213696506</c:v>
                </c:pt>
                <c:pt idx="16">
                  <c:v>-1.779112993109069</c:v>
                </c:pt>
                <c:pt idx="17">
                  <c:v>-1.7527436606635891</c:v>
                </c:pt>
                <c:pt idx="18">
                  <c:v>-1.7275396177001958</c:v>
                </c:pt>
                <c:pt idx="19">
                  <c:v>-1.7033875009655883</c:v>
                </c:pt>
                <c:pt idx="20">
                  <c:v>-1.6801900019658516</c:v>
                </c:pt>
                <c:pt idx="21">
                  <c:v>-1.6578629456723588</c:v>
                </c:pt>
                <c:pt idx="22">
                  <c:v>-1.6363330078722413</c:v>
                </c:pt>
                <c:pt idx="23">
                  <c:v>-1.6155359101503328</c:v>
                </c:pt>
                <c:pt idx="24">
                  <c:v>-1.5954149770332371</c:v>
                </c:pt>
                <c:pt idx="25">
                  <c:v>-1.5759199711980352</c:v>
                </c:pt>
                <c:pt idx="26">
                  <c:v>-1.5570061446288554</c:v>
                </c:pt>
                <c:pt idx="27">
                  <c:v>-1.5386334592460169</c:v>
                </c:pt>
                <c:pt idx="28">
                  <c:v>-1.5207659418222592</c:v>
                </c:pt>
                <c:pt idx="29">
                  <c:v>-1.5033711462564028</c:v>
                </c:pt>
                <c:pt idx="30">
                  <c:v>-1.4864197023851717</c:v>
                </c:pt>
                <c:pt idx="31">
                  <c:v>-1.4698849350870642</c:v>
                </c:pt>
                <c:pt idx="32">
                  <c:v>-1.4537425408903704</c:v>
                </c:pt>
                <c:pt idx="33">
                  <c:v>-1.4379703119378664</c:v>
                </c:pt>
                <c:pt idx="34">
                  <c:v>-1.4225478991948881</c:v>
                </c:pt>
                <c:pt idx="35">
                  <c:v>-1.4074566083678952</c:v>
                </c:pt>
                <c:pt idx="36">
                  <c:v>-1.3926792232380676</c:v>
                </c:pt>
                <c:pt idx="37">
                  <c:v>-1.3781998520907708</c:v>
                </c:pt>
                <c:pt idx="38">
                  <c:v>-1.364003793697153</c:v>
                </c:pt>
                <c:pt idx="39">
                  <c:v>-1.3500774199241583</c:v>
                </c:pt>
                <c:pt idx="40">
                  <c:v>-1.3364080725482124</c:v>
                </c:pt>
                <c:pt idx="41">
                  <c:v>-1.3229839722514807</c:v>
                </c:pt>
                <c:pt idx="42">
                  <c:v>-1.3097941381082285</c:v>
                </c:pt>
                <c:pt idx="43">
                  <c:v>-1.2968283161375453</c:v>
                </c:pt>
                <c:pt idx="44">
                  <c:v>-1.2840769157197767</c:v>
                </c:pt>
                <c:pt idx="45">
                  <c:v>-1.2715309528565006</c:v>
                </c:pt>
                <c:pt idx="46">
                  <c:v>-1.2591819994054596</c:v>
                </c:pt>
                <c:pt idx="47">
                  <c:v>-1.2470221375481298</c:v>
                </c:pt>
                <c:pt idx="48">
                  <c:v>-1.2350439188532658</c:v>
                </c:pt>
                <c:pt idx="49">
                  <c:v>-1.2232403273886319</c:v>
                </c:pt>
                <c:pt idx="50">
                  <c:v>-1.2116047464079476</c:v>
                </c:pt>
                <c:pt idx="51">
                  <c:v>-1.2001309282035368</c:v>
                </c:pt>
                <c:pt idx="52">
                  <c:v>-1.1888129667689817</c:v>
                </c:pt>
                <c:pt idx="53">
                  <c:v>-1.17764527296199</c:v>
                </c:pt>
                <c:pt idx="54">
                  <c:v>-1.1666225518969031</c:v>
                </c:pt>
                <c:pt idx="55">
                  <c:v>-1.1557397823299469</c:v>
                </c:pt>
                <c:pt idx="56">
                  <c:v>-1.1449921978292215</c:v>
                </c:pt>
                <c:pt idx="57">
                  <c:v>-1.1343752695464289</c:v>
                </c:pt>
                <c:pt idx="58">
                  <c:v>-1.1238846904288957</c:v>
                </c:pt>
                <c:pt idx="59">
                  <c:v>-1.1135163607291834</c:v>
                </c:pt>
                <c:pt idx="60">
                  <c:v>-1.1032663746858402</c:v>
                </c:pt>
                <c:pt idx="61">
                  <c:v>-1.0931310082630572</c:v>
                </c:pt>
                <c:pt idx="62">
                  <c:v>-1.0831067078493426</c:v>
                </c:pt>
                <c:pt idx="63">
                  <c:v>-1.0731900798262139</c:v>
                </c:pt>
                <c:pt idx="64">
                  <c:v>-1.063377880927405</c:v>
                </c:pt>
                <c:pt idx="65">
                  <c:v>-1.0536670093174656</c:v>
                </c:pt>
                <c:pt idx="66">
                  <c:v>-1.0440544963259903</c:v>
                </c:pt>
                <c:pt idx="67">
                  <c:v>-1.0345374987802913</c:v>
                </c:pt>
                <c:pt idx="68">
                  <c:v>-1.0251132918849173</c:v>
                </c:pt>
                <c:pt idx="69">
                  <c:v>-1.0157792626018647</c:v>
                </c:pt>
                <c:pt idx="70">
                  <c:v>-1.0065329034893991</c:v>
                </c:pt>
                <c:pt idx="71">
                  <c:v>-0.9973718069618881</c:v>
                </c:pt>
                <c:pt idx="72">
                  <c:v>-0.98829365993633655</c:v>
                </c:pt>
                <c:pt idx="73">
                  <c:v>-0.97929623883467176</c:v>
                </c:pt>
                <c:pt idx="74">
                  <c:v>-0.97037740491364421</c:v>
                </c:pt>
                <c:pt idx="75">
                  <c:v>-0.96153509989675112</c:v>
                </c:pt>
                <c:pt idx="76">
                  <c:v>-0.95276734188500134</c:v>
                </c:pt>
                <c:pt idx="77">
                  <c:v>-0.94407222152524428</c:v>
                </c:pt>
                <c:pt idx="78">
                  <c:v>-0.93544789841683806</c:v>
                </c:pt>
                <c:pt idx="79">
                  <c:v>-0.92689259773887944</c:v>
                </c:pt>
                <c:pt idx="80">
                  <c:v>-0.91840460708199723</c:v>
                </c:pt>
                <c:pt idx="81">
                  <c:v>-0.90998227346979965</c:v>
                </c:pt>
                <c:pt idx="82">
                  <c:v>-0.90162400055655278</c:v>
                </c:pt>
                <c:pt idx="83">
                  <c:v>-0.89332824598856742</c:v>
                </c:pt>
                <c:pt idx="84">
                  <c:v>-0.88509351891795174</c:v>
                </c:pt>
                <c:pt idx="85">
                  <c:v>-0.87691837765820979</c:v>
                </c:pt>
                <c:pt idx="86">
                  <c:v>-0.86880142747203082</c:v>
                </c:pt>
                <c:pt idx="87">
                  <c:v>-0.86074131848239088</c:v>
                </c:pt>
                <c:pt idx="88">
                  <c:v>-0.85273674369873709</c:v>
                </c:pt>
                <c:pt idx="89">
                  <c:v>-0.84478643715071478</c:v>
                </c:pt>
                <c:pt idx="90">
                  <c:v>-0.83688917212241687</c:v>
                </c:pt>
                <c:pt idx="91">
                  <c:v>-0.82904375948070241</c:v>
                </c:pt>
                <c:pt idx="92">
                  <c:v>-0.82124904609159055</c:v>
                </c:pt>
                <c:pt idx="93">
                  <c:v>-0.81350391331919125</c:v>
                </c:pt>
                <c:pt idx="94">
                  <c:v>-0.80580727560202259</c:v>
                </c:pt>
                <c:pt idx="95">
                  <c:v>-0.79815807910195025</c:v>
                </c:pt>
                <c:pt idx="96">
                  <c:v>-0.7905553004213195</c:v>
                </c:pt>
                <c:pt idx="97">
                  <c:v>-0.78299794538415868</c:v>
                </c:pt>
                <c:pt idx="98">
                  <c:v>-0.77548504787762662</c:v>
                </c:pt>
                <c:pt idx="99">
                  <c:v>-0.76801566875014504</c:v>
                </c:pt>
                <c:pt idx="100">
                  <c:v>-0.76058889476287928</c:v>
                </c:pt>
                <c:pt idx="101">
                  <c:v>-0.75320383759150245</c:v>
                </c:pt>
                <c:pt idx="102">
                  <c:v>-0.74585963287531876</c:v>
                </c:pt>
                <c:pt idx="103">
                  <c:v>-0.73855543931108258</c:v>
                </c:pt>
                <c:pt idx="104">
                  <c:v>-0.73129043778897762</c:v>
                </c:pt>
                <c:pt idx="105">
                  <c:v>-0.72406383056841317</c:v>
                </c:pt>
                <c:pt idx="106">
                  <c:v>-0.7168748404914278</c:v>
                </c:pt>
                <c:pt idx="107">
                  <c:v>-0.70972271023164613</c:v>
                </c:pt>
                <c:pt idx="108">
                  <c:v>-0.70260670157686056</c:v>
                </c:pt>
                <c:pt idx="109">
                  <c:v>-0.69552609474342286</c:v>
                </c:pt>
                <c:pt idx="110">
                  <c:v>-0.68848018772075759</c:v>
                </c:pt>
                <c:pt idx="111">
                  <c:v>-0.68146829564440292</c:v>
                </c:pt>
                <c:pt idx="112">
                  <c:v>-0.67448975019608193</c:v>
                </c:pt>
                <c:pt idx="113">
                  <c:v>-0.66754389902941147</c:v>
                </c:pt>
                <c:pt idx="114">
                  <c:v>-0.66063010521991794</c:v>
                </c:pt>
                <c:pt idx="115">
                  <c:v>-0.6537477467381283</c:v>
                </c:pt>
                <c:pt idx="116">
                  <c:v>-0.64689621594456359</c:v>
                </c:pt>
                <c:pt idx="117">
                  <c:v>-0.64007491910554226</c:v>
                </c:pt>
                <c:pt idx="118">
                  <c:v>-0.63328327592875444</c:v>
                </c:pt>
                <c:pt idx="119">
                  <c:v>-0.62652071911762985</c:v>
                </c:pt>
                <c:pt idx="120">
                  <c:v>-0.61978669394358676</c:v>
                </c:pt>
                <c:pt idx="121">
                  <c:v>-0.61308065783528598</c:v>
                </c:pt>
                <c:pt idx="122">
                  <c:v>-0.60640207998407869</c:v>
                </c:pt>
                <c:pt idx="123">
                  <c:v>-0.59975044096486785</c:v>
                </c:pt>
                <c:pt idx="124">
                  <c:v>-0.59312523237165915</c:v>
                </c:pt>
                <c:pt idx="125">
                  <c:v>-0.58652595646710404</c:v>
                </c:pt>
                <c:pt idx="126">
                  <c:v>-0.57995212584538702</c:v>
                </c:pt>
                <c:pt idx="127">
                  <c:v>-0.57340326310783818</c:v>
                </c:pt>
                <c:pt idx="128">
                  <c:v>-0.56687890055068313</c:v>
                </c:pt>
                <c:pt idx="129">
                  <c:v>-0.56037857986438055</c:v>
                </c:pt>
                <c:pt idx="130">
                  <c:v>-0.55390185184401897</c:v>
                </c:pt>
                <c:pt idx="131">
                  <c:v>-0.54744827611027846</c:v>
                </c:pt>
                <c:pt idx="132">
                  <c:v>-0.54101742084048332</c:v>
                </c:pt>
                <c:pt idx="133">
                  <c:v>-0.53460886250929984</c:v>
                </c:pt>
                <c:pt idx="134">
                  <c:v>-0.52822218563865375</c:v>
                </c:pt>
                <c:pt idx="135">
                  <c:v>-0.52185698255646573</c:v>
                </c:pt>
                <c:pt idx="136">
                  <c:v>-0.51551285316381945</c:v>
                </c:pt>
                <c:pt idx="137">
                  <c:v>-0.50918940471020113</c:v>
                </c:pt>
                <c:pt idx="138">
                  <c:v>-0.50288625157646405</c:v>
                </c:pt>
                <c:pt idx="139">
                  <c:v>-0.49660301506518811</c:v>
                </c:pt>
                <c:pt idx="140">
                  <c:v>-0.49033932319812434</c:v>
                </c:pt>
                <c:pt idx="141">
                  <c:v>-0.48409481052042364</c:v>
                </c:pt>
                <c:pt idx="142">
                  <c:v>-0.47786911791136788</c:v>
                </c:pt>
                <c:pt idx="143">
                  <c:v>-0.47166189240133499</c:v>
                </c:pt>
                <c:pt idx="144">
                  <c:v>-0.46547278699473887</c:v>
                </c:pt>
                <c:pt idx="145">
                  <c:v>-0.45930146049869863</c:v>
                </c:pt>
                <c:pt idx="146">
                  <c:v>-0.45314757735720795</c:v>
                </c:pt>
                <c:pt idx="147">
                  <c:v>-0.44701080749057559</c:v>
                </c:pt>
                <c:pt idx="148">
                  <c:v>-0.44089082613992936</c:v>
                </c:pt>
                <c:pt idx="149">
                  <c:v>-0.43478731371657953</c:v>
                </c:pt>
                <c:pt idx="150">
                  <c:v>-0.42869995565604596</c:v>
                </c:pt>
                <c:pt idx="151">
                  <c:v>-0.42262844227656743</c:v>
                </c:pt>
                <c:pt idx="152">
                  <c:v>-0.41657246864191344</c:v>
                </c:pt>
                <c:pt idx="153">
                  <c:v>-0.41053173442833146</c:v>
                </c:pt>
                <c:pt idx="154">
                  <c:v>-0.40450594379546756</c:v>
                </c:pt>
                <c:pt idx="155">
                  <c:v>-0.39849480526110648</c:v>
                </c:pt>
                <c:pt idx="156">
                  <c:v>-0.39249803157958196</c:v>
                </c:pt>
                <c:pt idx="157">
                  <c:v>-0.38651533962371787</c:v>
                </c:pt>
                <c:pt idx="158">
                  <c:v>-0.38054645027016398</c:v>
                </c:pt>
                <c:pt idx="159">
                  <c:v>-0.37459108828799614</c:v>
                </c:pt>
                <c:pt idx="160">
                  <c:v>-0.368648982230458</c:v>
                </c:pt>
                <c:pt idx="161">
                  <c:v>-0.36271986432972386</c:v>
                </c:pt>
                <c:pt idx="162">
                  <c:v>-0.35680347039457028</c:v>
                </c:pt>
                <c:pt idx="163">
                  <c:v>-0.35089953971084475</c:v>
                </c:pt>
                <c:pt idx="164">
                  <c:v>-0.34500781494462895</c:v>
                </c:pt>
                <c:pt idx="165">
                  <c:v>-0.3391280420479944</c:v>
                </c:pt>
                <c:pt idx="166">
                  <c:v>-0.33325997016725467</c:v>
                </c:pt>
                <c:pt idx="167">
                  <c:v>-0.32740335155361927</c:v>
                </c:pt>
                <c:pt idx="168">
                  <c:v>-0.32155794147616445</c:v>
                </c:pt>
                <c:pt idx="169">
                  <c:v>-0.31572349813703016</c:v>
                </c:pt>
                <c:pt idx="170">
                  <c:v>-0.30989978258876344</c:v>
                </c:pt>
                <c:pt idx="171">
                  <c:v>-0.30408655865373069</c:v>
                </c:pt>
                <c:pt idx="172">
                  <c:v>-0.29828359284551853</c:v>
                </c:pt>
                <c:pt idx="173">
                  <c:v>-0.29249065429225307</c:v>
                </c:pt>
                <c:pt idx="174">
                  <c:v>-0.28670751466176647</c:v>
                </c:pt>
                <c:pt idx="175">
                  <c:v>-0.28093394808854188</c:v>
                </c:pt>
                <c:pt idx="176">
                  <c:v>-0.27516973110237275</c:v>
                </c:pt>
                <c:pt idx="177">
                  <c:v>-0.2694146425586717</c:v>
                </c:pt>
                <c:pt idx="178">
                  <c:v>-0.26366846357037027</c:v>
                </c:pt>
                <c:pt idx="179">
                  <c:v>-0.25793097744134907</c:v>
                </c:pt>
                <c:pt idx="180">
                  <c:v>-0.25220196960134256</c:v>
                </c:pt>
                <c:pt idx="181">
                  <c:v>-0.24648122754226404</c:v>
                </c:pt>
                <c:pt idx="182">
                  <c:v>-0.2407685407558981</c:v>
                </c:pt>
                <c:pt idx="183">
                  <c:v>-0.2350637006729088</c:v>
                </c:pt>
                <c:pt idx="184">
                  <c:v>-0.22936650060311556</c:v>
                </c:pt>
                <c:pt idx="185">
                  <c:v>-0.2236767356769889</c:v>
                </c:pt>
                <c:pt idx="186">
                  <c:v>-0.21799420278831855</c:v>
                </c:pt>
                <c:pt idx="187">
                  <c:v>-0.21231870053801238</c:v>
                </c:pt>
                <c:pt idx="188">
                  <c:v>-0.2066500291789802</c:v>
                </c:pt>
                <c:pt idx="189">
                  <c:v>-0.20098799056206224</c:v>
                </c:pt>
                <c:pt idx="190">
                  <c:v>-0.19533238808296105</c:v>
                </c:pt>
                <c:pt idx="191">
                  <c:v>-0.18968302663013883</c:v>
                </c:pt>
                <c:pt idx="192">
                  <c:v>-0.1840397125336406</c:v>
                </c:pt>
                <c:pt idx="193">
                  <c:v>-0.17840225351480771</c:v>
                </c:pt>
                <c:pt idx="194">
                  <c:v>-0.17277045863684454</c:v>
                </c:pt>
                <c:pt idx="195">
                  <c:v>-0.16714413825620505</c:v>
                </c:pt>
                <c:pt idx="196">
                  <c:v>-0.16152310397476408</c:v>
                </c:pt>
                <c:pt idx="197">
                  <c:v>-0.15590716859274101</c:v>
                </c:pt>
                <c:pt idx="198">
                  <c:v>-0.15029614606234376</c:v>
                </c:pt>
                <c:pt idx="199">
                  <c:v>-0.14468985144210197</c:v>
                </c:pt>
                <c:pt idx="200">
                  <c:v>-0.13908810085185874</c:v>
                </c:pt>
                <c:pt idx="201">
                  <c:v>-0.13349071142839181</c:v>
                </c:pt>
                <c:pt idx="202">
                  <c:v>-0.12789750128163374</c:v>
                </c:pt>
                <c:pt idx="203">
                  <c:v>-0.12230828945146584</c:v>
                </c:pt>
                <c:pt idx="204">
                  <c:v>-0.1167228958650549</c:v>
                </c:pt>
                <c:pt idx="205">
                  <c:v>-0.11114114129470769</c:v>
                </c:pt>
                <c:pt idx="206">
                  <c:v>-0.10556284731621667</c:v>
                </c:pt>
                <c:pt idx="207">
                  <c:v>-9.9987836267670605E-2</c:v>
                </c:pt>
                <c:pt idx="208">
                  <c:v>-9.4415931208704756E-2</c:v>
                </c:pt>
                <c:pt idx="209">
                  <c:v>-8.8846955880166389E-2</c:v>
                </c:pt>
                <c:pt idx="210">
                  <c:v>-8.3280734664170505E-2</c:v>
                </c:pt>
                <c:pt idx="211">
                  <c:v>-7.7717092544522151E-2</c:v>
                </c:pt>
                <c:pt idx="212">
                  <c:v>-7.2155855067481983E-2</c:v>
                </c:pt>
                <c:pt idx="213">
                  <c:v>-6.6596848302851272E-2</c:v>
                </c:pt>
                <c:pt idx="214">
                  <c:v>-6.103989880535423E-2</c:v>
                </c:pt>
                <c:pt idx="215">
                  <c:v>-5.5484833576294461E-2</c:v>
                </c:pt>
                <c:pt idx="216">
                  <c:v>-4.9931480025463972E-2</c:v>
                </c:pt>
                <c:pt idx="217">
                  <c:v>-4.437966593328229E-2</c:v>
                </c:pt>
                <c:pt idx="218">
                  <c:v>-3.8829219413143636E-2</c:v>
                </c:pt>
                <c:pt idx="219">
                  <c:v>-3.3279968873952494E-2</c:v>
                </c:pt>
                <c:pt idx="220">
                  <c:v>-2.7731742982823597E-2</c:v>
                </c:pt>
                <c:pt idx="221">
                  <c:v>-2.2184370627927302E-2</c:v>
                </c:pt>
                <c:pt idx="222">
                  <c:v>-1.6637680881458554E-2</c:v>
                </c:pt>
                <c:pt idx="223">
                  <c:v>-1.1091502962708761E-2</c:v>
                </c:pt>
                <c:pt idx="224">
                  <c:v>-5.5456662012198666E-3</c:v>
                </c:pt>
                <c:pt idx="225">
                  <c:v>0</c:v>
                </c:pt>
                <c:pt idx="226">
                  <c:v>5.545666201219727E-3</c:v>
                </c:pt>
                <c:pt idx="227">
                  <c:v>1.1091502962708761E-2</c:v>
                </c:pt>
                <c:pt idx="228">
                  <c:v>1.6637680881458415E-2</c:v>
                </c:pt>
                <c:pt idx="229">
                  <c:v>2.2184370627927302E-2</c:v>
                </c:pt>
                <c:pt idx="230">
                  <c:v>2.7731742982823458E-2</c:v>
                </c:pt>
                <c:pt idx="231">
                  <c:v>3.3279968873952494E-2</c:v>
                </c:pt>
                <c:pt idx="232">
                  <c:v>3.8829219413143497E-2</c:v>
                </c:pt>
                <c:pt idx="233">
                  <c:v>4.437966593328229E-2</c:v>
                </c:pt>
                <c:pt idx="234">
                  <c:v>4.9931480025463972E-2</c:v>
                </c:pt>
                <c:pt idx="235">
                  <c:v>5.54848335762946E-2</c:v>
                </c:pt>
                <c:pt idx="236">
                  <c:v>6.103989880535423E-2</c:v>
                </c:pt>
                <c:pt idx="237">
                  <c:v>6.6596848302851411E-2</c:v>
                </c:pt>
                <c:pt idx="238">
                  <c:v>7.2155855067481983E-2</c:v>
                </c:pt>
                <c:pt idx="239">
                  <c:v>7.771709254452229E-2</c:v>
                </c:pt>
                <c:pt idx="240">
                  <c:v>8.3280734664170505E-2</c:v>
                </c:pt>
                <c:pt idx="241">
                  <c:v>8.8846955880166556E-2</c:v>
                </c:pt>
                <c:pt idx="242">
                  <c:v>9.4415931208704756E-2</c:v>
                </c:pt>
                <c:pt idx="243">
                  <c:v>9.9987836267670438E-2</c:v>
                </c:pt>
                <c:pt idx="244">
                  <c:v>0.10556284731621667</c:v>
                </c:pt>
                <c:pt idx="245">
                  <c:v>0.11114114129470755</c:v>
                </c:pt>
                <c:pt idx="246">
                  <c:v>0.1167228958650549</c:v>
                </c:pt>
                <c:pt idx="247">
                  <c:v>0.1223082894514657</c:v>
                </c:pt>
                <c:pt idx="248">
                  <c:v>0.12789750128163374</c:v>
                </c:pt>
                <c:pt idx="249">
                  <c:v>0.13349071142839164</c:v>
                </c:pt>
                <c:pt idx="250">
                  <c:v>0.13908810085185888</c:v>
                </c:pt>
                <c:pt idx="251">
                  <c:v>0.14468985144210197</c:v>
                </c:pt>
                <c:pt idx="252">
                  <c:v>0.15029614606234387</c:v>
                </c:pt>
                <c:pt idx="253">
                  <c:v>0.15590716859274101</c:v>
                </c:pt>
                <c:pt idx="254">
                  <c:v>0.16152310397476421</c:v>
                </c:pt>
                <c:pt idx="255">
                  <c:v>0.16714413825620505</c:v>
                </c:pt>
                <c:pt idx="256">
                  <c:v>0.17277045863684468</c:v>
                </c:pt>
                <c:pt idx="257">
                  <c:v>0.17840225351480771</c:v>
                </c:pt>
                <c:pt idx="258">
                  <c:v>0.18403971253364049</c:v>
                </c:pt>
                <c:pt idx="259">
                  <c:v>0.18968302663013883</c:v>
                </c:pt>
                <c:pt idx="260">
                  <c:v>0.19533238808296088</c:v>
                </c:pt>
                <c:pt idx="261">
                  <c:v>0.20098799056206224</c:v>
                </c:pt>
                <c:pt idx="262">
                  <c:v>0.20665002917898009</c:v>
                </c:pt>
                <c:pt idx="263">
                  <c:v>0.21231870053801238</c:v>
                </c:pt>
                <c:pt idx="264">
                  <c:v>0.21799420278831838</c:v>
                </c:pt>
                <c:pt idx="265">
                  <c:v>0.2236767356769889</c:v>
                </c:pt>
                <c:pt idx="266">
                  <c:v>0.22936650060311556</c:v>
                </c:pt>
                <c:pt idx="267">
                  <c:v>0.23506370067290897</c:v>
                </c:pt>
                <c:pt idx="268">
                  <c:v>0.2407685407558981</c:v>
                </c:pt>
                <c:pt idx="269">
                  <c:v>0.2464812275422642</c:v>
                </c:pt>
                <c:pt idx="270">
                  <c:v>0.25220196960134256</c:v>
                </c:pt>
                <c:pt idx="271">
                  <c:v>0.25793097744134924</c:v>
                </c:pt>
                <c:pt idx="272">
                  <c:v>0.26366846357037027</c:v>
                </c:pt>
                <c:pt idx="273">
                  <c:v>0.26941464255867187</c:v>
                </c:pt>
                <c:pt idx="274">
                  <c:v>0.27516973110237275</c:v>
                </c:pt>
                <c:pt idx="275">
                  <c:v>0.28093394808854172</c:v>
                </c:pt>
                <c:pt idx="276">
                  <c:v>0.28670751466176647</c:v>
                </c:pt>
                <c:pt idx="277">
                  <c:v>0.29249065429225296</c:v>
                </c:pt>
                <c:pt idx="278">
                  <c:v>0.29828359284551853</c:v>
                </c:pt>
                <c:pt idx="279">
                  <c:v>0.30408655865373058</c:v>
                </c:pt>
                <c:pt idx="280">
                  <c:v>0.30989978258876344</c:v>
                </c:pt>
                <c:pt idx="281">
                  <c:v>0.31572349813702999</c:v>
                </c:pt>
                <c:pt idx="282">
                  <c:v>0.32155794147616462</c:v>
                </c:pt>
                <c:pt idx="283">
                  <c:v>0.32740335155361927</c:v>
                </c:pt>
                <c:pt idx="284">
                  <c:v>0.33325997016725473</c:v>
                </c:pt>
                <c:pt idx="285">
                  <c:v>0.3391280420479944</c:v>
                </c:pt>
                <c:pt idx="286">
                  <c:v>0.34500781494462901</c:v>
                </c:pt>
                <c:pt idx="287">
                  <c:v>0.35089953971084475</c:v>
                </c:pt>
                <c:pt idx="288">
                  <c:v>0.35680347039457039</c:v>
                </c:pt>
                <c:pt idx="289">
                  <c:v>0.36271986432972386</c:v>
                </c:pt>
                <c:pt idx="290">
                  <c:v>0.36864898223045772</c:v>
                </c:pt>
                <c:pt idx="291">
                  <c:v>0.37459108828799614</c:v>
                </c:pt>
                <c:pt idx="292">
                  <c:v>0.38054645027016376</c:v>
                </c:pt>
                <c:pt idx="293">
                  <c:v>0.38651533962371787</c:v>
                </c:pt>
                <c:pt idx="294">
                  <c:v>0.39249803157958185</c:v>
                </c:pt>
                <c:pt idx="295">
                  <c:v>0.39849480526110648</c:v>
                </c:pt>
                <c:pt idx="296">
                  <c:v>0.40450594379546745</c:v>
                </c:pt>
                <c:pt idx="297">
                  <c:v>0.41053173442833146</c:v>
                </c:pt>
                <c:pt idx="298">
                  <c:v>0.41657246864191344</c:v>
                </c:pt>
                <c:pt idx="299">
                  <c:v>0.4226284422765676</c:v>
                </c:pt>
                <c:pt idx="300">
                  <c:v>0.42869995565604596</c:v>
                </c:pt>
                <c:pt idx="301">
                  <c:v>0.43478731371657969</c:v>
                </c:pt>
                <c:pt idx="302">
                  <c:v>0.44089082613992936</c:v>
                </c:pt>
                <c:pt idx="303">
                  <c:v>0.44701080749057576</c:v>
                </c:pt>
                <c:pt idx="304">
                  <c:v>0.45314757735720795</c:v>
                </c:pt>
                <c:pt idx="305">
                  <c:v>0.45930146049869897</c:v>
                </c:pt>
                <c:pt idx="306">
                  <c:v>0.46547278699473887</c:v>
                </c:pt>
                <c:pt idx="307">
                  <c:v>0.47166189240133483</c:v>
                </c:pt>
                <c:pt idx="308">
                  <c:v>0.47786911791136788</c:v>
                </c:pt>
                <c:pt idx="309">
                  <c:v>0.48409481052042341</c:v>
                </c:pt>
                <c:pt idx="310">
                  <c:v>0.49033932319812434</c:v>
                </c:pt>
                <c:pt idx="311">
                  <c:v>0.49660301506518789</c:v>
                </c:pt>
                <c:pt idx="312">
                  <c:v>0.50288625157646405</c:v>
                </c:pt>
                <c:pt idx="313">
                  <c:v>0.50918940471020113</c:v>
                </c:pt>
                <c:pt idx="314">
                  <c:v>0.51551285316381967</c:v>
                </c:pt>
                <c:pt idx="315">
                  <c:v>0.52185698255646573</c:v>
                </c:pt>
                <c:pt idx="316">
                  <c:v>0.52822218563865397</c:v>
                </c:pt>
                <c:pt idx="317">
                  <c:v>0.53460886250929984</c:v>
                </c:pt>
                <c:pt idx="318">
                  <c:v>0.54101742084048354</c:v>
                </c:pt>
                <c:pt idx="319">
                  <c:v>0.54744827611027846</c:v>
                </c:pt>
                <c:pt idx="320">
                  <c:v>0.55390185184401919</c:v>
                </c:pt>
                <c:pt idx="321">
                  <c:v>0.56037857986438055</c:v>
                </c:pt>
                <c:pt idx="322">
                  <c:v>0.56687890055068302</c:v>
                </c:pt>
                <c:pt idx="323">
                  <c:v>0.57340326310783818</c:v>
                </c:pt>
                <c:pt idx="324">
                  <c:v>0.5799521258453868</c:v>
                </c:pt>
                <c:pt idx="325">
                  <c:v>0.58652595646710404</c:v>
                </c:pt>
                <c:pt idx="326">
                  <c:v>0.59312523237165904</c:v>
                </c:pt>
                <c:pt idx="327">
                  <c:v>0.59975044096486785</c:v>
                </c:pt>
                <c:pt idx="328">
                  <c:v>0.60640207998407836</c:v>
                </c:pt>
                <c:pt idx="329">
                  <c:v>0.61308065783528598</c:v>
                </c:pt>
                <c:pt idx="330">
                  <c:v>0.61978669394358676</c:v>
                </c:pt>
                <c:pt idx="331">
                  <c:v>0.62652071911763019</c:v>
                </c:pt>
                <c:pt idx="332">
                  <c:v>0.63328327592875444</c:v>
                </c:pt>
                <c:pt idx="333">
                  <c:v>0.64007491910554248</c:v>
                </c:pt>
                <c:pt idx="334">
                  <c:v>0.64689621594456359</c:v>
                </c:pt>
                <c:pt idx="335">
                  <c:v>0.65374774673812874</c:v>
                </c:pt>
                <c:pt idx="336">
                  <c:v>0.66063010521991794</c:v>
                </c:pt>
                <c:pt idx="337">
                  <c:v>0.66754389902941169</c:v>
                </c:pt>
                <c:pt idx="338">
                  <c:v>0.67448975019608193</c:v>
                </c:pt>
                <c:pt idx="339">
                  <c:v>0.6814682956444027</c:v>
                </c:pt>
                <c:pt idx="340">
                  <c:v>0.68848018772075759</c:v>
                </c:pt>
                <c:pt idx="341">
                  <c:v>0.69552609474342275</c:v>
                </c:pt>
                <c:pt idx="342">
                  <c:v>0.70260670157686056</c:v>
                </c:pt>
                <c:pt idx="343">
                  <c:v>0.70972271023164613</c:v>
                </c:pt>
                <c:pt idx="344">
                  <c:v>0.7168748404914278</c:v>
                </c:pt>
                <c:pt idx="345">
                  <c:v>0.72406383056841317</c:v>
                </c:pt>
                <c:pt idx="346">
                  <c:v>0.73129043778897762</c:v>
                </c:pt>
                <c:pt idx="347">
                  <c:v>0.73855543931108258</c:v>
                </c:pt>
                <c:pt idx="348">
                  <c:v>0.74585963287531876</c:v>
                </c:pt>
                <c:pt idx="349">
                  <c:v>0.75320383759150245</c:v>
                </c:pt>
                <c:pt idx="350">
                  <c:v>0.76058889476287928</c:v>
                </c:pt>
                <c:pt idx="351">
                  <c:v>0.76801566875014504</c:v>
                </c:pt>
                <c:pt idx="352">
                  <c:v>0.77548504787762707</c:v>
                </c:pt>
                <c:pt idx="353">
                  <c:v>0.78299794538415868</c:v>
                </c:pt>
                <c:pt idx="354">
                  <c:v>0.79055530042132038</c:v>
                </c:pt>
                <c:pt idx="355">
                  <c:v>0.79815807910195025</c:v>
                </c:pt>
                <c:pt idx="356">
                  <c:v>0.80580727560202248</c:v>
                </c:pt>
                <c:pt idx="357">
                  <c:v>0.81350391331919125</c:v>
                </c:pt>
                <c:pt idx="358">
                  <c:v>0.82124904609158944</c:v>
                </c:pt>
                <c:pt idx="359">
                  <c:v>0.82904375948070241</c:v>
                </c:pt>
                <c:pt idx="360">
                  <c:v>0.83688917212241687</c:v>
                </c:pt>
                <c:pt idx="361">
                  <c:v>0.84478643715071478</c:v>
                </c:pt>
                <c:pt idx="362">
                  <c:v>0.85273674369873709</c:v>
                </c:pt>
                <c:pt idx="363">
                  <c:v>0.86074131848239088</c:v>
                </c:pt>
                <c:pt idx="364">
                  <c:v>0.86880142747203082</c:v>
                </c:pt>
                <c:pt idx="365">
                  <c:v>0.87691837765820979</c:v>
                </c:pt>
                <c:pt idx="366">
                  <c:v>0.88509351891795174</c:v>
                </c:pt>
                <c:pt idx="367">
                  <c:v>0.89332824598856764</c:v>
                </c:pt>
                <c:pt idx="368">
                  <c:v>0.90162400055655278</c:v>
                </c:pt>
                <c:pt idx="369">
                  <c:v>0.90998227346979899</c:v>
                </c:pt>
                <c:pt idx="370">
                  <c:v>0.91840460708199723</c:v>
                </c:pt>
                <c:pt idx="371">
                  <c:v>0.92689259773888011</c:v>
                </c:pt>
                <c:pt idx="372">
                  <c:v>0.93544789841683806</c:v>
                </c:pt>
                <c:pt idx="373">
                  <c:v>0.94407222152524406</c:v>
                </c:pt>
                <c:pt idx="374">
                  <c:v>0.95276734188500134</c:v>
                </c:pt>
                <c:pt idx="375">
                  <c:v>0.96153509989675112</c:v>
                </c:pt>
                <c:pt idx="376">
                  <c:v>0.97037740491364421</c:v>
                </c:pt>
                <c:pt idx="377">
                  <c:v>0.97929623883467176</c:v>
                </c:pt>
                <c:pt idx="378">
                  <c:v>0.98829365993633655</c:v>
                </c:pt>
                <c:pt idx="379">
                  <c:v>0.9973718069618881</c:v>
                </c:pt>
                <c:pt idx="380">
                  <c:v>1.0065329034893991</c:v>
                </c:pt>
                <c:pt idx="381">
                  <c:v>1.0157792626018647</c:v>
                </c:pt>
                <c:pt idx="382">
                  <c:v>1.0251132918849173</c:v>
                </c:pt>
                <c:pt idx="383">
                  <c:v>1.0345374987802913</c:v>
                </c:pt>
                <c:pt idx="384">
                  <c:v>1.0440544963259966</c:v>
                </c:pt>
                <c:pt idx="385">
                  <c:v>1.0536670093174656</c:v>
                </c:pt>
                <c:pt idx="386">
                  <c:v>1.0633778809274057</c:v>
                </c:pt>
                <c:pt idx="387">
                  <c:v>1.0731900798262139</c:v>
                </c:pt>
                <c:pt idx="388">
                  <c:v>1.0831067078493424</c:v>
                </c:pt>
                <c:pt idx="389">
                  <c:v>1.0931310082630572</c:v>
                </c:pt>
                <c:pt idx="390">
                  <c:v>1.10326637468584</c:v>
                </c:pt>
                <c:pt idx="391">
                  <c:v>1.1135163607291834</c:v>
                </c:pt>
                <c:pt idx="392">
                  <c:v>1.1238846904288957</c:v>
                </c:pt>
                <c:pt idx="393">
                  <c:v>1.1343752695464289</c:v>
                </c:pt>
                <c:pt idx="394">
                  <c:v>1.1449921978292215</c:v>
                </c:pt>
                <c:pt idx="395">
                  <c:v>1.1557397823299469</c:v>
                </c:pt>
                <c:pt idx="396">
                  <c:v>1.1666225518969031</c:v>
                </c:pt>
                <c:pt idx="397">
                  <c:v>1.1776452729619902</c:v>
                </c:pt>
                <c:pt idx="398">
                  <c:v>1.1888129667689817</c:v>
                </c:pt>
                <c:pt idx="399">
                  <c:v>1.2001309282035362</c:v>
                </c:pt>
                <c:pt idx="400">
                  <c:v>1.2116047464079476</c:v>
                </c:pt>
                <c:pt idx="401">
                  <c:v>1.2232403273886325</c:v>
                </c:pt>
                <c:pt idx="402">
                  <c:v>1.2350439188532658</c:v>
                </c:pt>
                <c:pt idx="403">
                  <c:v>1.2470221375481298</c:v>
                </c:pt>
                <c:pt idx="404">
                  <c:v>1.2591819994054596</c:v>
                </c:pt>
                <c:pt idx="405">
                  <c:v>1.2715309528565004</c:v>
                </c:pt>
                <c:pt idx="406">
                  <c:v>1.2840769157197767</c:v>
                </c:pt>
                <c:pt idx="407">
                  <c:v>1.2968283161375453</c:v>
                </c:pt>
                <c:pt idx="408">
                  <c:v>1.3097941381082285</c:v>
                </c:pt>
                <c:pt idx="409">
                  <c:v>1.3229839722514807</c:v>
                </c:pt>
                <c:pt idx="410">
                  <c:v>1.3364080725482124</c:v>
                </c:pt>
                <c:pt idx="411">
                  <c:v>1.3500774199241583</c:v>
                </c:pt>
                <c:pt idx="412">
                  <c:v>1.364003793697153</c:v>
                </c:pt>
                <c:pt idx="413">
                  <c:v>1.3781998520907708</c:v>
                </c:pt>
                <c:pt idx="414">
                  <c:v>1.3926792232380674</c:v>
                </c:pt>
                <c:pt idx="415">
                  <c:v>1.4074566083678952</c:v>
                </c:pt>
                <c:pt idx="416">
                  <c:v>1.4225478991948881</c:v>
                </c:pt>
                <c:pt idx="417">
                  <c:v>1.4379703119378664</c:v>
                </c:pt>
                <c:pt idx="418">
                  <c:v>1.4537425408903708</c:v>
                </c:pt>
                <c:pt idx="419">
                  <c:v>1.4698849350870644</c:v>
                </c:pt>
                <c:pt idx="420">
                  <c:v>1.4864197023851717</c:v>
                </c:pt>
                <c:pt idx="421">
                  <c:v>1.5033711462564032</c:v>
                </c:pt>
                <c:pt idx="422">
                  <c:v>1.5207659418222594</c:v>
                </c:pt>
                <c:pt idx="423">
                  <c:v>1.5386334592460169</c:v>
                </c:pt>
                <c:pt idx="424">
                  <c:v>1.5570061446288552</c:v>
                </c:pt>
                <c:pt idx="425">
                  <c:v>1.5759199711980356</c:v>
                </c:pt>
                <c:pt idx="426">
                  <c:v>1.5954149770332364</c:v>
                </c:pt>
                <c:pt idx="427">
                  <c:v>1.615535910150333</c:v>
                </c:pt>
                <c:pt idx="428">
                  <c:v>1.6363330078722413</c:v>
                </c:pt>
                <c:pt idx="429">
                  <c:v>1.6578629456723593</c:v>
                </c:pt>
                <c:pt idx="430">
                  <c:v>1.6801900019658511</c:v>
                </c:pt>
                <c:pt idx="431">
                  <c:v>1.7033875009655892</c:v>
                </c:pt>
                <c:pt idx="432">
                  <c:v>1.7275396177001958</c:v>
                </c:pt>
                <c:pt idx="433">
                  <c:v>1.7527436606635889</c:v>
                </c:pt>
                <c:pt idx="434">
                  <c:v>1.779112993109069</c:v>
                </c:pt>
                <c:pt idx="435">
                  <c:v>1.8067808213696495</c:v>
                </c:pt>
                <c:pt idx="436">
                  <c:v>1.8359051803287769</c:v>
                </c:pt>
                <c:pt idx="437">
                  <c:v>1.8666756034155616</c:v>
                </c:pt>
                <c:pt idx="438">
                  <c:v>1.8993222139230981</c:v>
                </c:pt>
                <c:pt idx="439">
                  <c:v>1.934128381833329</c:v>
                </c:pt>
                <c:pt idx="440">
                  <c:v>1.9714487782814716</c:v>
                </c:pt>
                <c:pt idx="441">
                  <c:v>2.0117358669653083</c:v>
                </c:pt>
                <c:pt idx="442">
                  <c:v>2.0555800867692855</c:v>
                </c:pt>
                <c:pt idx="443">
                  <c:v>2.1037732636725366</c:v>
                </c:pt>
                <c:pt idx="444">
                  <c:v>2.1574136150231729</c:v>
                </c:pt>
                <c:pt idx="445">
                  <c:v>2.2180903513605248</c:v>
                </c:pt>
                <c:pt idx="446">
                  <c:v>2.2882340669678358</c:v>
                </c:pt>
                <c:pt idx="447">
                  <c:v>2.3718533294120712</c:v>
                </c:pt>
                <c:pt idx="448">
                  <c:v>2.4763231702426478</c:v>
                </c:pt>
                <c:pt idx="449">
                  <c:v>2.6178118876343728</c:v>
                </c:pt>
                <c:pt idx="450">
                  <c:v>2.8461755976190988</c:v>
                </c:pt>
              </c:numCache>
            </c:numRef>
          </c:xVal>
          <c:y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13C-4E8C-925E-CB7CBEA4F9ED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13C-4E8C-925E-CB7CBEA4F9ED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Facies_1_Porosity!$AT$63:$AT$68</c:f>
              <c:numCache>
                <c:formatCode>General</c:formatCode>
                <c:ptCount val="6"/>
              </c:numCache>
            </c:numRef>
          </c:xVal>
          <c:yVal>
            <c:numRef>
              <c:f>Facies_1_Porosity!$AU$63:$AU$68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13C-4E8C-925E-CB7CBEA4F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10592"/>
        <c:axId val="124544128"/>
      </c:scatterChart>
      <c:valAx>
        <c:axId val="124910592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4544128"/>
        <c:crossesAt val="2000000"/>
        <c:crossBetween val="midCat"/>
      </c:valAx>
      <c:valAx>
        <c:axId val="124544128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910592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n=451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{DBA71EF0-98BE-44D5-BAC3-1CF16565ACDF}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0DDE-403D-BDC9-27BD4926AA6C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{35894FAB-106F-4833-A4F8-22366B1300B6}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0DDE-403D-BDC9-27BD4926AA6C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{8F89AE5D-3728-4E8B-98DD-097E6D88F54F}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0DDE-403D-BDC9-27BD4926AA6C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{55100E52-B2CE-48D5-AF4C-372B4C2D13A3}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0DDE-403D-BDC9-27BD4926AA6C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{0651A3E6-E97A-4D11-ADC8-61B3175086B4}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0DDE-403D-BDC9-27BD4926AA6C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{2B59500B-D4FE-4277-8139-54042647477A}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0DDE-403D-BDC9-27BD4926AA6C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{EDCD30F2-58F0-4D9F-9117-541C16FC37F9}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0DDE-403D-BDC9-27BD4926AA6C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{68D7511C-0065-4781-83D6-52E92FDC97E5}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0DDE-403D-BDC9-27BD4926AA6C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{C76EAAEB-4AE8-4BB7-A290-302F928367EB}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0DDE-403D-BDC9-27BD4926AA6C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{42BBEC27-9A80-4A65-B96B-DFA5602BEA84}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0DDE-403D-BDC9-27BD4926AA6C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{3B50F474-2A88-4C0E-B006-7196989C1177}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0DDE-403D-BDC9-27BD4926AA6C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{B811ED3C-DD8B-4FBF-9344-C345F0C08E24}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0DDE-403D-BDC9-27BD4926AA6C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{F31F06F9-2BBE-48FF-A5EC-62574DF43CB7}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0DDE-403D-BDC9-27BD4926AA6C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{C8397FB0-7867-43FC-996A-F1F05416726D}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0DDE-403D-BDC9-27BD4926AA6C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{BF46B3D9-28DE-46D0-BD48-7258A70A120E}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0DDE-403D-BDC9-27BD4926AA6C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{DA230FC4-897D-4F71-A0F7-F72278D6B9CB}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0DDE-403D-BDC9-27BD4926AA6C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{F4EAC8E9-40AB-4A2C-A9CB-0E82B6C6C018}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0DDE-403D-BDC9-27BD4926AA6C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{7B64E0F2-BFD7-4B15-9C67-49977A71CD9B}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0DDE-403D-BDC9-27BD4926AA6C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{576806FF-5A13-4CC8-838B-EC79D4911A23}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0DDE-403D-BDC9-27BD4926AA6C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{4005F057-4222-4605-95D2-478490781B51}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0DDE-403D-BDC9-27BD4926AA6C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{E7BBAE48-FF25-4124-BC40-F9652D1FADB1}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0DDE-403D-BDC9-27BD4926AA6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AllFacies_Porosity!$AV$24:$AV$44</c:f>
              <c:numCache>
                <c:formatCode>General</c:formatCode>
                <c:ptCount val="21"/>
                <c:pt idx="0">
                  <c:v>7.5999999999999998E-2</c:v>
                </c:pt>
                <c:pt idx="1">
                  <c:v>5.0548563808046613E-2</c:v>
                </c:pt>
                <c:pt idx="2">
                  <c:v>4.7E-2</c:v>
                </c:pt>
                <c:pt idx="3">
                  <c:v>4.7E-2</c:v>
                </c:pt>
                <c:pt idx="4">
                  <c:v>5.0548563808046613E-2</c:v>
                </c:pt>
                <c:pt idx="5">
                  <c:v>7.5999999999999998E-2</c:v>
                </c:pt>
                <c:pt idx="6">
                  <c:v>7.5999999999999998E-2</c:v>
                </c:pt>
                <c:pt idx="8">
                  <c:v>4.7E-2</c:v>
                </c:pt>
                <c:pt idx="9">
                  <c:v>4.7E-2</c:v>
                </c:pt>
                <c:pt idx="10">
                  <c:v>4.3451436191953387E-2</c:v>
                </c:pt>
                <c:pt idx="11">
                  <c:v>2.8000000000000001E-2</c:v>
                </c:pt>
                <c:pt idx="12">
                  <c:v>2.8000000000000001E-2</c:v>
                </c:pt>
                <c:pt idx="13">
                  <c:v>4.3451436191953387E-2</c:v>
                </c:pt>
                <c:pt idx="14">
                  <c:v>4.7E-2</c:v>
                </c:pt>
                <c:pt idx="16">
                  <c:v>7.5999999999999998E-2</c:v>
                </c:pt>
                <c:pt idx="17">
                  <c:v>0.14800000000000002</c:v>
                </c:pt>
                <c:pt idx="19">
                  <c:v>2.8000000000000001E-2</c:v>
                </c:pt>
                <c:pt idx="20" formatCode="0.000">
                  <c:v>1E-3</c:v>
                </c:pt>
              </c:numCache>
            </c:numRef>
          </c:xVal>
          <c:yVal>
            <c:numRef>
              <c:f>AllFacies_Porosity!$AU$24:$AU$44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DDE-403D-BDC9-27BD4926AA6C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AllFacies_Porosity!$AV$46:$AV$60</c:f>
              <c:numCache>
                <c:formatCode>General</c:formatCode>
                <c:ptCount val="15"/>
                <c:pt idx="0" formatCode="0.000">
                  <c:v>0.154</c:v>
                </c:pt>
                <c:pt idx="1">
                  <c:v>0.156</c:v>
                </c:pt>
                <c:pt idx="2">
                  <c:v>0.156</c:v>
                </c:pt>
                <c:pt idx="3">
                  <c:v>0.156</c:v>
                </c:pt>
                <c:pt idx="4">
                  <c:v>0.159</c:v>
                </c:pt>
                <c:pt idx="5">
                  <c:v>0.16</c:v>
                </c:pt>
                <c:pt idx="6">
                  <c:v>0.16300000000000001</c:v>
                </c:pt>
                <c:pt idx="7">
                  <c:v>0.16500000000000001</c:v>
                </c:pt>
                <c:pt idx="8">
                  <c:v>0.16700000000000001</c:v>
                </c:pt>
                <c:pt idx="9">
                  <c:v>0.17199999999999999</c:v>
                </c:pt>
                <c:pt idx="10">
                  <c:v>0.17399999999999999</c:v>
                </c:pt>
                <c:pt idx="11">
                  <c:v>0.187</c:v>
                </c:pt>
                <c:pt idx="12">
                  <c:v>0.188</c:v>
                </c:pt>
                <c:pt idx="13">
                  <c:v>0.20100000000000001</c:v>
                </c:pt>
                <c:pt idx="14">
                  <c:v>0.20799999999999999</c:v>
                </c:pt>
              </c:numCache>
            </c:numRef>
          </c:xVal>
          <c:yVal>
            <c:numRef>
              <c:f>AllFacies_Porosity!$AU$46:$AU$60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DDE-403D-BDC9-27BD4926AA6C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plus>
            <c:min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minus>
            <c:spPr>
              <a:ln w="19050"/>
            </c:spPr>
          </c:errBars>
          <c:xVal>
            <c:numRef>
              <c:f>AllFacies_Porosity!$AL$61</c:f>
              <c:numCache>
                <c:formatCode>0.0%</c:formatCode>
                <c:ptCount val="1"/>
                <c:pt idx="0">
                  <c:v>5.5731707317073137E-2</c:v>
                </c:pt>
              </c:numCache>
            </c:numRef>
          </c:xVal>
          <c:yVal>
            <c:numRef>
              <c:f>AllFacies_Porosity!#REF!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2-4A5F-A0A8-5496F540D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16064"/>
        <c:axId val="124622720"/>
      </c:scatterChart>
      <c:valAx>
        <c:axId val="12461606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622720"/>
        <c:crosses val="autoZero"/>
        <c:crossBetween val="midCat"/>
        <c:majorUnit val="1.0000000000000002E-2"/>
      </c:valAx>
      <c:valAx>
        <c:axId val="124622720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4616064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All Facies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38432553885309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Facies_5_Porosity!$AO$53</c:f>
                  <c:strCache>
                    <c:ptCount val="1"/>
                    <c:pt idx="0">
                      <c:v>2.0%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{C556606F-BF3B-44E6-A143-3EAACE0B4BFB}</c15:txfldGUID>
                      <c15:f>Facies_5_Porosity!$AO$53</c15:f>
                      <c15:dlblFieldTableCache>
                        <c:ptCount val="1"/>
                        <c:pt idx="0">
                          <c:v>2.0%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0DF-429C-A5D8-683A65E390F0}"/>
                </c:ext>
              </c:extLst>
            </c:dLbl>
            <c:dLbl>
              <c:idx val="1"/>
              <c:tx>
                <c:strRef>
                  <c:f>Facies_5_Porosity!$AO$54</c:f>
                  <c:strCache>
                    <c:ptCount val="1"/>
                    <c:pt idx="0">
                      <c:v>4.2%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{26D28823-EE72-4EDB-95D7-8F3B4D0D9CC1}</c15:txfldGUID>
                      <c15:f>Facies_5_Porosity!$AO$54</c15:f>
                      <c15:dlblFieldTableCache>
                        <c:ptCount val="1"/>
                        <c:pt idx="0">
                          <c:v>4.2%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0DF-429C-A5D8-683A65E390F0}"/>
                </c:ext>
              </c:extLst>
            </c:dLbl>
            <c:dLbl>
              <c:idx val="2"/>
              <c:tx>
                <c:strRef>
                  <c:f>Facies_5_Porosity!$AO$55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{364D4A67-9098-419E-8E42-699E21095C49}</c15:txfldGUID>
                      <c15:f>Facies_5_Porosity!$AO$55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0DF-429C-A5D8-683A65E390F0}"/>
                </c:ext>
              </c:extLst>
            </c:dLbl>
            <c:dLbl>
              <c:idx val="3"/>
              <c:tx>
                <c:strRef>
                  <c:f>Facies_5_Porosity!$AO$56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{E89FA260-377E-4476-A3DB-F1F5C401A7AC}</c15:txfldGUID>
                      <c15:f>Facies_5_Porosity!$AO$56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0DF-429C-A5D8-683A65E390F0}"/>
                </c:ext>
              </c:extLst>
            </c:dLbl>
            <c:dLbl>
              <c:idx val="4"/>
              <c:tx>
                <c:strRef>
                  <c:f>Facies_5_Porosity!$AO$57</c:f>
                  <c:strCache>
                    <c:ptCount val="1"/>
                    <c:pt idx="0">
                      <c:v>11.5%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{719F1B9F-934D-4B10-A4D3-1D434800F3A9}</c15:txfldGUID>
                      <c15:f>Facies_5_Porosity!$AO$57</c15:f>
                      <c15:dlblFieldTableCache>
                        <c:ptCount val="1"/>
                        <c:pt idx="0">
                          <c:v>11.5%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0DF-429C-A5D8-683A65E390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AllFacies_Porosity!$AM$53:$AM$57</c:f>
              <c:numCache>
                <c:formatCode>General</c:formatCode>
                <c:ptCount val="5"/>
                <c:pt idx="0">
                  <c:v>2.818447562678854E-3</c:v>
                </c:pt>
                <c:pt idx="1">
                  <c:v>2.7883080454653118E-2</c:v>
                </c:pt>
                <c:pt idx="2">
                  <c:v>5.5731707317073144E-2</c:v>
                </c:pt>
                <c:pt idx="3">
                  <c:v>8.3580334179493163E-2</c:v>
                </c:pt>
                <c:pt idx="4">
                  <c:v>0.10864496707146742</c:v>
                </c:pt>
              </c:numCache>
            </c:numRef>
          </c:xVal>
          <c:yVal>
            <c:numRef>
              <c:f>AllFacies_Porosity!$AL$53:$AL$57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DF-429C-A5D8-683A65E390F0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{1F71292C-D21E-4620-B943-B055FF678E20}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0DF-429C-A5D8-683A65E390F0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{6AFD30AA-C9EC-4CEF-B3B9-02B2B22B0DCA}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0DF-429C-A5D8-683A65E390F0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{AB951FE8-D932-440F-9E98-778B77C6AA84}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0DF-429C-A5D8-683A65E390F0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{06CAEA72-D944-4381-9BB6-E1DFB055D464}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0DF-429C-A5D8-683A65E390F0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{1A0012A0-7563-4EA8-A294-5CB82A27B1A4}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0DF-429C-A5D8-683A65E390F0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{B8CF3572-4581-43AF-B96B-6668EFE8EE90}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0DF-429C-A5D8-683A65E390F0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{852024D1-E5BA-4CA3-94AE-D5C217B328CF}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0DF-429C-A5D8-683A65E390F0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{F5B04830-0FFE-4AF3-9E68-E1C9634B4C45}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0DF-429C-A5D8-683A65E390F0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{E6F6C3C0-0E2C-476A-850E-42C4CD20C92B}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0DF-429C-A5D8-683A65E390F0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{01C6B35B-F82E-4576-9DF8-41E54D686E54}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0DF-429C-A5D8-683A65E390F0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{456E4275-E1FB-4777-BCA0-2B65E2659DDA}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0DF-429C-A5D8-683A65E390F0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{3A7281E3-9A94-4789-9FEE-5C1E27E22240}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0DF-429C-A5D8-683A65E390F0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{29C68FF3-1A14-4C61-9141-4C3EC76423F5}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0DF-429C-A5D8-683A65E390F0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{EF5180C1-7A37-4E35-8A6F-0EDB872E493B}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0DF-429C-A5D8-683A65E390F0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{C186851F-38AF-4C6F-B292-65F3BED048F2}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0DF-429C-A5D8-683A65E390F0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{42D1B8B4-5D0E-46FE-A98C-03A96CB9E88B}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30DF-429C-A5D8-683A65E390F0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{6479ED7B-7D34-47EE-B2CB-71FDBE6951DF}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30DF-429C-A5D8-683A65E390F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AllFacies_Porosity!$BB$2:$BB$18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0DF-429C-A5D8-683A65E390F0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9.7977898183519138E-2"/>
                  <c:y val="-0.1135182861164995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xVal>
          <c:yVal>
            <c:numRef>
              <c:f>AllFacies_Porosity!$D$3:$D$453</c:f>
              <c:numCache>
                <c:formatCode>0.00</c:formatCode>
                <c:ptCount val="451"/>
                <c:pt idx="0">
                  <c:v>-2.8461755976190917</c:v>
                </c:pt>
                <c:pt idx="1">
                  <c:v>-2.6178118876343737</c:v>
                </c:pt>
                <c:pt idx="2">
                  <c:v>-2.4763231702426451</c:v>
                </c:pt>
                <c:pt idx="3">
                  <c:v>-2.3718533294120716</c:v>
                </c:pt>
                <c:pt idx="4">
                  <c:v>-2.2882340669678354</c:v>
                </c:pt>
                <c:pt idx="5">
                  <c:v>-2.2180903513605252</c:v>
                </c:pt>
                <c:pt idx="6">
                  <c:v>-2.1574136150231729</c:v>
                </c:pt>
                <c:pt idx="7">
                  <c:v>-2.103773263672537</c:v>
                </c:pt>
                <c:pt idx="8">
                  <c:v>-2.0555800867692859</c:v>
                </c:pt>
                <c:pt idx="9">
                  <c:v>-2.0117358669653087</c:v>
                </c:pt>
                <c:pt idx="10">
                  <c:v>-1.9714487782814711</c:v>
                </c:pt>
                <c:pt idx="11">
                  <c:v>-1.9341283818333297</c:v>
                </c:pt>
                <c:pt idx="12">
                  <c:v>-1.8993222139230979</c:v>
                </c:pt>
                <c:pt idx="13">
                  <c:v>-1.8666756034155623</c:v>
                </c:pt>
                <c:pt idx="14">
                  <c:v>-1.8359051803287769</c:v>
                </c:pt>
                <c:pt idx="15">
                  <c:v>-1.8067808213696506</c:v>
                </c:pt>
                <c:pt idx="16">
                  <c:v>-1.779112993109069</c:v>
                </c:pt>
                <c:pt idx="17">
                  <c:v>-1.7527436606635891</c:v>
                </c:pt>
                <c:pt idx="18">
                  <c:v>-1.7275396177001958</c:v>
                </c:pt>
                <c:pt idx="19">
                  <c:v>-1.7033875009655883</c:v>
                </c:pt>
                <c:pt idx="20">
                  <c:v>-1.6801900019658516</c:v>
                </c:pt>
                <c:pt idx="21">
                  <c:v>-1.6578629456723588</c:v>
                </c:pt>
                <c:pt idx="22">
                  <c:v>-1.6363330078722413</c:v>
                </c:pt>
                <c:pt idx="23">
                  <c:v>-1.6155359101503328</c:v>
                </c:pt>
                <c:pt idx="24">
                  <c:v>-1.5954149770332371</c:v>
                </c:pt>
                <c:pt idx="25">
                  <c:v>-1.5759199711980352</c:v>
                </c:pt>
                <c:pt idx="26">
                  <c:v>-1.5570061446288554</c:v>
                </c:pt>
                <c:pt idx="27">
                  <c:v>-1.5386334592460169</c:v>
                </c:pt>
                <c:pt idx="28">
                  <c:v>-1.5207659418222592</c:v>
                </c:pt>
                <c:pt idx="29">
                  <c:v>-1.5033711462564028</c:v>
                </c:pt>
                <c:pt idx="30">
                  <c:v>-1.4864197023851717</c:v>
                </c:pt>
                <c:pt idx="31">
                  <c:v>-1.4698849350870642</c:v>
                </c:pt>
                <c:pt idx="32">
                  <c:v>-1.4537425408903704</c:v>
                </c:pt>
                <c:pt idx="33">
                  <c:v>-1.4379703119378664</c:v>
                </c:pt>
                <c:pt idx="34">
                  <c:v>-1.4225478991948881</c:v>
                </c:pt>
                <c:pt idx="35">
                  <c:v>-1.4074566083678952</c:v>
                </c:pt>
                <c:pt idx="36">
                  <c:v>-1.3926792232380676</c:v>
                </c:pt>
                <c:pt idx="37">
                  <c:v>-1.3781998520907708</c:v>
                </c:pt>
                <c:pt idx="38">
                  <c:v>-1.364003793697153</c:v>
                </c:pt>
                <c:pt idx="39">
                  <c:v>-1.3500774199241583</c:v>
                </c:pt>
                <c:pt idx="40">
                  <c:v>-1.3364080725482124</c:v>
                </c:pt>
                <c:pt idx="41">
                  <c:v>-1.3229839722514807</c:v>
                </c:pt>
                <c:pt idx="42">
                  <c:v>-1.3097941381082285</c:v>
                </c:pt>
                <c:pt idx="43">
                  <c:v>-1.2968283161375453</c:v>
                </c:pt>
                <c:pt idx="44">
                  <c:v>-1.2840769157197767</c:v>
                </c:pt>
                <c:pt idx="45">
                  <c:v>-1.2715309528565006</c:v>
                </c:pt>
                <c:pt idx="46">
                  <c:v>-1.2591819994054596</c:v>
                </c:pt>
                <c:pt idx="47">
                  <c:v>-1.2470221375481298</c:v>
                </c:pt>
                <c:pt idx="48">
                  <c:v>-1.2350439188532658</c:v>
                </c:pt>
                <c:pt idx="49">
                  <c:v>-1.2232403273886319</c:v>
                </c:pt>
                <c:pt idx="50">
                  <c:v>-1.2116047464079476</c:v>
                </c:pt>
                <c:pt idx="51">
                  <c:v>-1.2001309282035368</c:v>
                </c:pt>
                <c:pt idx="52">
                  <c:v>-1.1888129667689817</c:v>
                </c:pt>
                <c:pt idx="53">
                  <c:v>-1.17764527296199</c:v>
                </c:pt>
                <c:pt idx="54">
                  <c:v>-1.1666225518969031</c:v>
                </c:pt>
                <c:pt idx="55">
                  <c:v>-1.1557397823299469</c:v>
                </c:pt>
                <c:pt idx="56">
                  <c:v>-1.1449921978292215</c:v>
                </c:pt>
                <c:pt idx="57">
                  <c:v>-1.1343752695464289</c:v>
                </c:pt>
                <c:pt idx="58">
                  <c:v>-1.1238846904288957</c:v>
                </c:pt>
                <c:pt idx="59">
                  <c:v>-1.1135163607291834</c:v>
                </c:pt>
                <c:pt idx="60">
                  <c:v>-1.1032663746858402</c:v>
                </c:pt>
                <c:pt idx="61">
                  <c:v>-1.0931310082630572</c:v>
                </c:pt>
                <c:pt idx="62">
                  <c:v>-1.0831067078493426</c:v>
                </c:pt>
                <c:pt idx="63">
                  <c:v>-1.0731900798262139</c:v>
                </c:pt>
                <c:pt idx="64">
                  <c:v>-1.063377880927405</c:v>
                </c:pt>
                <c:pt idx="65">
                  <c:v>-1.0536670093174656</c:v>
                </c:pt>
                <c:pt idx="66">
                  <c:v>-1.0440544963259903</c:v>
                </c:pt>
                <c:pt idx="67">
                  <c:v>-1.0345374987802913</c:v>
                </c:pt>
                <c:pt idx="68">
                  <c:v>-1.0251132918849173</c:v>
                </c:pt>
                <c:pt idx="69">
                  <c:v>-1.0157792626018647</c:v>
                </c:pt>
                <c:pt idx="70">
                  <c:v>-1.0065329034893991</c:v>
                </c:pt>
                <c:pt idx="71">
                  <c:v>-0.9973718069618881</c:v>
                </c:pt>
                <c:pt idx="72">
                  <c:v>-0.98829365993633655</c:v>
                </c:pt>
                <c:pt idx="73">
                  <c:v>-0.97929623883467176</c:v>
                </c:pt>
                <c:pt idx="74">
                  <c:v>-0.97037740491364421</c:v>
                </c:pt>
                <c:pt idx="75">
                  <c:v>-0.96153509989675112</c:v>
                </c:pt>
                <c:pt idx="76">
                  <c:v>-0.95276734188500134</c:v>
                </c:pt>
                <c:pt idx="77">
                  <c:v>-0.94407222152524428</c:v>
                </c:pt>
                <c:pt idx="78">
                  <c:v>-0.93544789841683806</c:v>
                </c:pt>
                <c:pt idx="79">
                  <c:v>-0.92689259773887944</c:v>
                </c:pt>
                <c:pt idx="80">
                  <c:v>-0.91840460708199723</c:v>
                </c:pt>
                <c:pt idx="81">
                  <c:v>-0.90998227346979965</c:v>
                </c:pt>
                <c:pt idx="82">
                  <c:v>-0.90162400055655278</c:v>
                </c:pt>
                <c:pt idx="83">
                  <c:v>-0.89332824598856742</c:v>
                </c:pt>
                <c:pt idx="84">
                  <c:v>-0.88509351891795174</c:v>
                </c:pt>
                <c:pt idx="85">
                  <c:v>-0.87691837765820979</c:v>
                </c:pt>
                <c:pt idx="86">
                  <c:v>-0.86880142747203082</c:v>
                </c:pt>
                <c:pt idx="87">
                  <c:v>-0.86074131848239088</c:v>
                </c:pt>
                <c:pt idx="88">
                  <c:v>-0.85273674369873709</c:v>
                </c:pt>
                <c:pt idx="89">
                  <c:v>-0.84478643715071478</c:v>
                </c:pt>
                <c:pt idx="90">
                  <c:v>-0.83688917212241687</c:v>
                </c:pt>
                <c:pt idx="91">
                  <c:v>-0.82904375948070241</c:v>
                </c:pt>
                <c:pt idx="92">
                  <c:v>-0.82124904609159055</c:v>
                </c:pt>
                <c:pt idx="93">
                  <c:v>-0.81350391331919125</c:v>
                </c:pt>
                <c:pt idx="94">
                  <c:v>-0.80580727560202259</c:v>
                </c:pt>
                <c:pt idx="95">
                  <c:v>-0.79815807910195025</c:v>
                </c:pt>
                <c:pt idx="96">
                  <c:v>-0.7905553004213195</c:v>
                </c:pt>
                <c:pt idx="97">
                  <c:v>-0.78299794538415868</c:v>
                </c:pt>
                <c:pt idx="98">
                  <c:v>-0.77548504787762662</c:v>
                </c:pt>
                <c:pt idx="99">
                  <c:v>-0.76801566875014504</c:v>
                </c:pt>
                <c:pt idx="100">
                  <c:v>-0.76058889476287928</c:v>
                </c:pt>
                <c:pt idx="101">
                  <c:v>-0.75320383759150245</c:v>
                </c:pt>
                <c:pt idx="102">
                  <c:v>-0.74585963287531876</c:v>
                </c:pt>
                <c:pt idx="103">
                  <c:v>-0.73855543931108258</c:v>
                </c:pt>
                <c:pt idx="104">
                  <c:v>-0.73129043778897762</c:v>
                </c:pt>
                <c:pt idx="105">
                  <c:v>-0.72406383056841317</c:v>
                </c:pt>
                <c:pt idx="106">
                  <c:v>-0.7168748404914278</c:v>
                </c:pt>
                <c:pt idx="107">
                  <c:v>-0.70972271023164613</c:v>
                </c:pt>
                <c:pt idx="108">
                  <c:v>-0.70260670157686056</c:v>
                </c:pt>
                <c:pt idx="109">
                  <c:v>-0.69552609474342286</c:v>
                </c:pt>
                <c:pt idx="110">
                  <c:v>-0.68848018772075759</c:v>
                </c:pt>
                <c:pt idx="111">
                  <c:v>-0.68146829564440292</c:v>
                </c:pt>
                <c:pt idx="112">
                  <c:v>-0.67448975019608193</c:v>
                </c:pt>
                <c:pt idx="113">
                  <c:v>-0.66754389902941147</c:v>
                </c:pt>
                <c:pt idx="114">
                  <c:v>-0.66063010521991794</c:v>
                </c:pt>
                <c:pt idx="115">
                  <c:v>-0.6537477467381283</c:v>
                </c:pt>
                <c:pt idx="116">
                  <c:v>-0.64689621594456359</c:v>
                </c:pt>
                <c:pt idx="117">
                  <c:v>-0.64007491910554226</c:v>
                </c:pt>
                <c:pt idx="118">
                  <c:v>-0.63328327592875444</c:v>
                </c:pt>
                <c:pt idx="119">
                  <c:v>-0.62652071911762985</c:v>
                </c:pt>
                <c:pt idx="120">
                  <c:v>-0.61978669394358676</c:v>
                </c:pt>
                <c:pt idx="121">
                  <c:v>-0.61308065783528598</c:v>
                </c:pt>
                <c:pt idx="122">
                  <c:v>-0.60640207998407869</c:v>
                </c:pt>
                <c:pt idx="123">
                  <c:v>-0.59975044096486785</c:v>
                </c:pt>
                <c:pt idx="124">
                  <c:v>-0.59312523237165915</c:v>
                </c:pt>
                <c:pt idx="125">
                  <c:v>-0.58652595646710404</c:v>
                </c:pt>
                <c:pt idx="126">
                  <c:v>-0.57995212584538702</c:v>
                </c:pt>
                <c:pt idx="127">
                  <c:v>-0.57340326310783818</c:v>
                </c:pt>
                <c:pt idx="128">
                  <c:v>-0.56687890055068313</c:v>
                </c:pt>
                <c:pt idx="129">
                  <c:v>-0.56037857986438055</c:v>
                </c:pt>
                <c:pt idx="130">
                  <c:v>-0.55390185184401897</c:v>
                </c:pt>
                <c:pt idx="131">
                  <c:v>-0.54744827611027846</c:v>
                </c:pt>
                <c:pt idx="132">
                  <c:v>-0.54101742084048332</c:v>
                </c:pt>
                <c:pt idx="133">
                  <c:v>-0.53460886250929984</c:v>
                </c:pt>
                <c:pt idx="134">
                  <c:v>-0.52822218563865375</c:v>
                </c:pt>
                <c:pt idx="135">
                  <c:v>-0.52185698255646573</c:v>
                </c:pt>
                <c:pt idx="136">
                  <c:v>-0.51551285316381945</c:v>
                </c:pt>
                <c:pt idx="137">
                  <c:v>-0.50918940471020113</c:v>
                </c:pt>
                <c:pt idx="138">
                  <c:v>-0.50288625157646405</c:v>
                </c:pt>
                <c:pt idx="139">
                  <c:v>-0.49660301506518811</c:v>
                </c:pt>
                <c:pt idx="140">
                  <c:v>-0.49033932319812434</c:v>
                </c:pt>
                <c:pt idx="141">
                  <c:v>-0.48409481052042364</c:v>
                </c:pt>
                <c:pt idx="142">
                  <c:v>-0.47786911791136788</c:v>
                </c:pt>
                <c:pt idx="143">
                  <c:v>-0.47166189240133499</c:v>
                </c:pt>
                <c:pt idx="144">
                  <c:v>-0.46547278699473887</c:v>
                </c:pt>
                <c:pt idx="145">
                  <c:v>-0.45930146049869863</c:v>
                </c:pt>
                <c:pt idx="146">
                  <c:v>-0.45314757735720795</c:v>
                </c:pt>
                <c:pt idx="147">
                  <c:v>-0.44701080749057559</c:v>
                </c:pt>
                <c:pt idx="148">
                  <c:v>-0.44089082613992936</c:v>
                </c:pt>
                <c:pt idx="149">
                  <c:v>-0.43478731371657953</c:v>
                </c:pt>
                <c:pt idx="150">
                  <c:v>-0.42869995565604596</c:v>
                </c:pt>
                <c:pt idx="151">
                  <c:v>-0.42262844227656743</c:v>
                </c:pt>
                <c:pt idx="152">
                  <c:v>-0.41657246864191344</c:v>
                </c:pt>
                <c:pt idx="153">
                  <c:v>-0.41053173442833146</c:v>
                </c:pt>
                <c:pt idx="154">
                  <c:v>-0.40450594379546756</c:v>
                </c:pt>
                <c:pt idx="155">
                  <c:v>-0.39849480526110648</c:v>
                </c:pt>
                <c:pt idx="156">
                  <c:v>-0.39249803157958196</c:v>
                </c:pt>
                <c:pt idx="157">
                  <c:v>-0.38651533962371787</c:v>
                </c:pt>
                <c:pt idx="158">
                  <c:v>-0.38054645027016398</c:v>
                </c:pt>
                <c:pt idx="159">
                  <c:v>-0.37459108828799614</c:v>
                </c:pt>
                <c:pt idx="160">
                  <c:v>-0.368648982230458</c:v>
                </c:pt>
                <c:pt idx="161">
                  <c:v>-0.36271986432972386</c:v>
                </c:pt>
                <c:pt idx="162">
                  <c:v>-0.35680347039457028</c:v>
                </c:pt>
                <c:pt idx="163">
                  <c:v>-0.35089953971084475</c:v>
                </c:pt>
                <c:pt idx="164">
                  <c:v>-0.34500781494462895</c:v>
                </c:pt>
                <c:pt idx="165">
                  <c:v>-0.3391280420479944</c:v>
                </c:pt>
                <c:pt idx="166">
                  <c:v>-0.33325997016725467</c:v>
                </c:pt>
                <c:pt idx="167">
                  <c:v>-0.32740335155361927</c:v>
                </c:pt>
                <c:pt idx="168">
                  <c:v>-0.32155794147616445</c:v>
                </c:pt>
                <c:pt idx="169">
                  <c:v>-0.31572349813703016</c:v>
                </c:pt>
                <c:pt idx="170">
                  <c:v>-0.30989978258876344</c:v>
                </c:pt>
                <c:pt idx="171">
                  <c:v>-0.30408655865373069</c:v>
                </c:pt>
                <c:pt idx="172">
                  <c:v>-0.29828359284551853</c:v>
                </c:pt>
                <c:pt idx="173">
                  <c:v>-0.29249065429225307</c:v>
                </c:pt>
                <c:pt idx="174">
                  <c:v>-0.28670751466176647</c:v>
                </c:pt>
                <c:pt idx="175">
                  <c:v>-0.28093394808854188</c:v>
                </c:pt>
                <c:pt idx="176">
                  <c:v>-0.27516973110237275</c:v>
                </c:pt>
                <c:pt idx="177">
                  <c:v>-0.2694146425586717</c:v>
                </c:pt>
                <c:pt idx="178">
                  <c:v>-0.26366846357037027</c:v>
                </c:pt>
                <c:pt idx="179">
                  <c:v>-0.25793097744134907</c:v>
                </c:pt>
                <c:pt idx="180">
                  <c:v>-0.25220196960134256</c:v>
                </c:pt>
                <c:pt idx="181">
                  <c:v>-0.24648122754226404</c:v>
                </c:pt>
                <c:pt idx="182">
                  <c:v>-0.2407685407558981</c:v>
                </c:pt>
                <c:pt idx="183">
                  <c:v>-0.2350637006729088</c:v>
                </c:pt>
                <c:pt idx="184">
                  <c:v>-0.22936650060311556</c:v>
                </c:pt>
                <c:pt idx="185">
                  <c:v>-0.2236767356769889</c:v>
                </c:pt>
                <c:pt idx="186">
                  <c:v>-0.21799420278831855</c:v>
                </c:pt>
                <c:pt idx="187">
                  <c:v>-0.21231870053801238</c:v>
                </c:pt>
                <c:pt idx="188">
                  <c:v>-0.2066500291789802</c:v>
                </c:pt>
                <c:pt idx="189">
                  <c:v>-0.20098799056206224</c:v>
                </c:pt>
                <c:pt idx="190">
                  <c:v>-0.19533238808296105</c:v>
                </c:pt>
                <c:pt idx="191">
                  <c:v>-0.18968302663013883</c:v>
                </c:pt>
                <c:pt idx="192">
                  <c:v>-0.1840397125336406</c:v>
                </c:pt>
                <c:pt idx="193">
                  <c:v>-0.17840225351480771</c:v>
                </c:pt>
                <c:pt idx="194">
                  <c:v>-0.17277045863684454</c:v>
                </c:pt>
                <c:pt idx="195">
                  <c:v>-0.16714413825620505</c:v>
                </c:pt>
                <c:pt idx="196">
                  <c:v>-0.16152310397476408</c:v>
                </c:pt>
                <c:pt idx="197">
                  <c:v>-0.15590716859274101</c:v>
                </c:pt>
                <c:pt idx="198">
                  <c:v>-0.15029614606234376</c:v>
                </c:pt>
                <c:pt idx="199">
                  <c:v>-0.14468985144210197</c:v>
                </c:pt>
                <c:pt idx="200">
                  <c:v>-0.13908810085185874</c:v>
                </c:pt>
                <c:pt idx="201">
                  <c:v>-0.13349071142839181</c:v>
                </c:pt>
                <c:pt idx="202">
                  <c:v>-0.12789750128163374</c:v>
                </c:pt>
                <c:pt idx="203">
                  <c:v>-0.12230828945146584</c:v>
                </c:pt>
                <c:pt idx="204">
                  <c:v>-0.1167228958650549</c:v>
                </c:pt>
                <c:pt idx="205">
                  <c:v>-0.11114114129470769</c:v>
                </c:pt>
                <c:pt idx="206">
                  <c:v>-0.10556284731621667</c:v>
                </c:pt>
                <c:pt idx="207">
                  <c:v>-9.9987836267670605E-2</c:v>
                </c:pt>
                <c:pt idx="208">
                  <c:v>-9.4415931208704756E-2</c:v>
                </c:pt>
                <c:pt idx="209">
                  <c:v>-8.8846955880166389E-2</c:v>
                </c:pt>
                <c:pt idx="210">
                  <c:v>-8.3280734664170505E-2</c:v>
                </c:pt>
                <c:pt idx="211">
                  <c:v>-7.7717092544522151E-2</c:v>
                </c:pt>
                <c:pt idx="212">
                  <c:v>-7.2155855067481983E-2</c:v>
                </c:pt>
                <c:pt idx="213">
                  <c:v>-6.6596848302851272E-2</c:v>
                </c:pt>
                <c:pt idx="214">
                  <c:v>-6.103989880535423E-2</c:v>
                </c:pt>
                <c:pt idx="215">
                  <c:v>-5.5484833576294461E-2</c:v>
                </c:pt>
                <c:pt idx="216">
                  <c:v>-4.9931480025463972E-2</c:v>
                </c:pt>
                <c:pt idx="217">
                  <c:v>-4.437966593328229E-2</c:v>
                </c:pt>
                <c:pt idx="218">
                  <c:v>-3.8829219413143636E-2</c:v>
                </c:pt>
                <c:pt idx="219">
                  <c:v>-3.3279968873952494E-2</c:v>
                </c:pt>
                <c:pt idx="220">
                  <c:v>-2.7731742982823597E-2</c:v>
                </c:pt>
                <c:pt idx="221">
                  <c:v>-2.2184370627927302E-2</c:v>
                </c:pt>
                <c:pt idx="222">
                  <c:v>-1.6637680881458554E-2</c:v>
                </c:pt>
                <c:pt idx="223">
                  <c:v>-1.1091502962708761E-2</c:v>
                </c:pt>
                <c:pt idx="224">
                  <c:v>-5.5456662012198666E-3</c:v>
                </c:pt>
                <c:pt idx="225">
                  <c:v>0</c:v>
                </c:pt>
                <c:pt idx="226">
                  <c:v>5.545666201219727E-3</c:v>
                </c:pt>
                <c:pt idx="227">
                  <c:v>1.1091502962708761E-2</c:v>
                </c:pt>
                <c:pt idx="228">
                  <c:v>1.6637680881458415E-2</c:v>
                </c:pt>
                <c:pt idx="229">
                  <c:v>2.2184370627927302E-2</c:v>
                </c:pt>
                <c:pt idx="230">
                  <c:v>2.7731742982823458E-2</c:v>
                </c:pt>
                <c:pt idx="231">
                  <c:v>3.3279968873952494E-2</c:v>
                </c:pt>
                <c:pt idx="232">
                  <c:v>3.8829219413143497E-2</c:v>
                </c:pt>
                <c:pt idx="233">
                  <c:v>4.437966593328229E-2</c:v>
                </c:pt>
                <c:pt idx="234">
                  <c:v>4.9931480025463972E-2</c:v>
                </c:pt>
                <c:pt idx="235">
                  <c:v>5.54848335762946E-2</c:v>
                </c:pt>
                <c:pt idx="236">
                  <c:v>6.103989880535423E-2</c:v>
                </c:pt>
                <c:pt idx="237">
                  <c:v>6.6596848302851411E-2</c:v>
                </c:pt>
                <c:pt idx="238">
                  <c:v>7.2155855067481983E-2</c:v>
                </c:pt>
                <c:pt idx="239">
                  <c:v>7.771709254452229E-2</c:v>
                </c:pt>
                <c:pt idx="240">
                  <c:v>8.3280734664170505E-2</c:v>
                </c:pt>
                <c:pt idx="241">
                  <c:v>8.8846955880166556E-2</c:v>
                </c:pt>
                <c:pt idx="242">
                  <c:v>9.4415931208704756E-2</c:v>
                </c:pt>
                <c:pt idx="243">
                  <c:v>9.9987836267670438E-2</c:v>
                </c:pt>
                <c:pt idx="244">
                  <c:v>0.10556284731621667</c:v>
                </c:pt>
                <c:pt idx="245">
                  <c:v>0.11114114129470755</c:v>
                </c:pt>
                <c:pt idx="246">
                  <c:v>0.1167228958650549</c:v>
                </c:pt>
                <c:pt idx="247">
                  <c:v>0.1223082894514657</c:v>
                </c:pt>
                <c:pt idx="248">
                  <c:v>0.12789750128163374</c:v>
                </c:pt>
                <c:pt idx="249">
                  <c:v>0.13349071142839164</c:v>
                </c:pt>
                <c:pt idx="250">
                  <c:v>0.13908810085185888</c:v>
                </c:pt>
                <c:pt idx="251">
                  <c:v>0.14468985144210197</c:v>
                </c:pt>
                <c:pt idx="252">
                  <c:v>0.15029614606234387</c:v>
                </c:pt>
                <c:pt idx="253">
                  <c:v>0.15590716859274101</c:v>
                </c:pt>
                <c:pt idx="254">
                  <c:v>0.16152310397476421</c:v>
                </c:pt>
                <c:pt idx="255">
                  <c:v>0.16714413825620505</c:v>
                </c:pt>
                <c:pt idx="256">
                  <c:v>0.17277045863684468</c:v>
                </c:pt>
                <c:pt idx="257">
                  <c:v>0.17840225351480771</c:v>
                </c:pt>
                <c:pt idx="258">
                  <c:v>0.18403971253364049</c:v>
                </c:pt>
                <c:pt idx="259">
                  <c:v>0.18968302663013883</c:v>
                </c:pt>
                <c:pt idx="260">
                  <c:v>0.19533238808296088</c:v>
                </c:pt>
                <c:pt idx="261">
                  <c:v>0.20098799056206224</c:v>
                </c:pt>
                <c:pt idx="262">
                  <c:v>0.20665002917898009</c:v>
                </c:pt>
                <c:pt idx="263">
                  <c:v>0.21231870053801238</c:v>
                </c:pt>
                <c:pt idx="264">
                  <c:v>0.21799420278831838</c:v>
                </c:pt>
                <c:pt idx="265">
                  <c:v>0.2236767356769889</c:v>
                </c:pt>
                <c:pt idx="266">
                  <c:v>0.22936650060311556</c:v>
                </c:pt>
                <c:pt idx="267">
                  <c:v>0.23506370067290897</c:v>
                </c:pt>
                <c:pt idx="268">
                  <c:v>0.2407685407558981</c:v>
                </c:pt>
                <c:pt idx="269">
                  <c:v>0.2464812275422642</c:v>
                </c:pt>
                <c:pt idx="270">
                  <c:v>0.25220196960134256</c:v>
                </c:pt>
                <c:pt idx="271">
                  <c:v>0.25793097744134924</c:v>
                </c:pt>
                <c:pt idx="272">
                  <c:v>0.26366846357037027</c:v>
                </c:pt>
                <c:pt idx="273">
                  <c:v>0.26941464255867187</c:v>
                </c:pt>
                <c:pt idx="274">
                  <c:v>0.27516973110237275</c:v>
                </c:pt>
                <c:pt idx="275">
                  <c:v>0.28093394808854172</c:v>
                </c:pt>
                <c:pt idx="276">
                  <c:v>0.28670751466176647</c:v>
                </c:pt>
                <c:pt idx="277">
                  <c:v>0.29249065429225296</c:v>
                </c:pt>
                <c:pt idx="278">
                  <c:v>0.29828359284551853</c:v>
                </c:pt>
                <c:pt idx="279">
                  <c:v>0.30408655865373058</c:v>
                </c:pt>
                <c:pt idx="280">
                  <c:v>0.30989978258876344</c:v>
                </c:pt>
                <c:pt idx="281">
                  <c:v>0.31572349813702999</c:v>
                </c:pt>
                <c:pt idx="282">
                  <c:v>0.32155794147616462</c:v>
                </c:pt>
                <c:pt idx="283">
                  <c:v>0.32740335155361927</c:v>
                </c:pt>
                <c:pt idx="284">
                  <c:v>0.33325997016725473</c:v>
                </c:pt>
                <c:pt idx="285">
                  <c:v>0.3391280420479944</c:v>
                </c:pt>
                <c:pt idx="286">
                  <c:v>0.34500781494462901</c:v>
                </c:pt>
                <c:pt idx="287">
                  <c:v>0.35089953971084475</c:v>
                </c:pt>
                <c:pt idx="288">
                  <c:v>0.35680347039457039</c:v>
                </c:pt>
                <c:pt idx="289">
                  <c:v>0.36271986432972386</c:v>
                </c:pt>
                <c:pt idx="290">
                  <c:v>0.36864898223045772</c:v>
                </c:pt>
                <c:pt idx="291">
                  <c:v>0.37459108828799614</c:v>
                </c:pt>
                <c:pt idx="292">
                  <c:v>0.38054645027016376</c:v>
                </c:pt>
                <c:pt idx="293">
                  <c:v>0.38651533962371787</c:v>
                </c:pt>
                <c:pt idx="294">
                  <c:v>0.39249803157958185</c:v>
                </c:pt>
                <c:pt idx="295">
                  <c:v>0.39849480526110648</c:v>
                </c:pt>
                <c:pt idx="296">
                  <c:v>0.40450594379546745</c:v>
                </c:pt>
                <c:pt idx="297">
                  <c:v>0.41053173442833146</c:v>
                </c:pt>
                <c:pt idx="298">
                  <c:v>0.41657246864191344</c:v>
                </c:pt>
                <c:pt idx="299">
                  <c:v>0.4226284422765676</c:v>
                </c:pt>
                <c:pt idx="300">
                  <c:v>0.42869995565604596</c:v>
                </c:pt>
                <c:pt idx="301">
                  <c:v>0.43478731371657969</c:v>
                </c:pt>
                <c:pt idx="302">
                  <c:v>0.44089082613992936</c:v>
                </c:pt>
                <c:pt idx="303">
                  <c:v>0.44701080749057576</c:v>
                </c:pt>
                <c:pt idx="304">
                  <c:v>0.45314757735720795</c:v>
                </c:pt>
                <c:pt idx="305">
                  <c:v>0.45930146049869897</c:v>
                </c:pt>
                <c:pt idx="306">
                  <c:v>0.46547278699473887</c:v>
                </c:pt>
                <c:pt idx="307">
                  <c:v>0.47166189240133483</c:v>
                </c:pt>
                <c:pt idx="308">
                  <c:v>0.47786911791136788</c:v>
                </c:pt>
                <c:pt idx="309">
                  <c:v>0.48409481052042341</c:v>
                </c:pt>
                <c:pt idx="310">
                  <c:v>0.49033932319812434</c:v>
                </c:pt>
                <c:pt idx="311">
                  <c:v>0.49660301506518789</c:v>
                </c:pt>
                <c:pt idx="312">
                  <c:v>0.50288625157646405</c:v>
                </c:pt>
                <c:pt idx="313">
                  <c:v>0.50918940471020113</c:v>
                </c:pt>
                <c:pt idx="314">
                  <c:v>0.51551285316381967</c:v>
                </c:pt>
                <c:pt idx="315">
                  <c:v>0.52185698255646573</c:v>
                </c:pt>
                <c:pt idx="316">
                  <c:v>0.52822218563865397</c:v>
                </c:pt>
                <c:pt idx="317">
                  <c:v>0.53460886250929984</c:v>
                </c:pt>
                <c:pt idx="318">
                  <c:v>0.54101742084048354</c:v>
                </c:pt>
                <c:pt idx="319">
                  <c:v>0.54744827611027846</c:v>
                </c:pt>
                <c:pt idx="320">
                  <c:v>0.55390185184401919</c:v>
                </c:pt>
                <c:pt idx="321">
                  <c:v>0.56037857986438055</c:v>
                </c:pt>
                <c:pt idx="322">
                  <c:v>0.56687890055068302</c:v>
                </c:pt>
                <c:pt idx="323">
                  <c:v>0.57340326310783818</c:v>
                </c:pt>
                <c:pt idx="324">
                  <c:v>0.5799521258453868</c:v>
                </c:pt>
                <c:pt idx="325">
                  <c:v>0.58652595646710404</c:v>
                </c:pt>
                <c:pt idx="326">
                  <c:v>0.59312523237165904</c:v>
                </c:pt>
                <c:pt idx="327">
                  <c:v>0.59975044096486785</c:v>
                </c:pt>
                <c:pt idx="328">
                  <c:v>0.60640207998407836</c:v>
                </c:pt>
                <c:pt idx="329">
                  <c:v>0.61308065783528598</c:v>
                </c:pt>
                <c:pt idx="330">
                  <c:v>0.61978669394358676</c:v>
                </c:pt>
                <c:pt idx="331">
                  <c:v>0.62652071911763019</c:v>
                </c:pt>
                <c:pt idx="332">
                  <c:v>0.63328327592875444</c:v>
                </c:pt>
                <c:pt idx="333">
                  <c:v>0.64007491910554248</c:v>
                </c:pt>
                <c:pt idx="334">
                  <c:v>0.64689621594456359</c:v>
                </c:pt>
                <c:pt idx="335">
                  <c:v>0.65374774673812874</c:v>
                </c:pt>
                <c:pt idx="336">
                  <c:v>0.66063010521991794</c:v>
                </c:pt>
                <c:pt idx="337">
                  <c:v>0.66754389902941169</c:v>
                </c:pt>
                <c:pt idx="338">
                  <c:v>0.67448975019608193</c:v>
                </c:pt>
                <c:pt idx="339">
                  <c:v>0.6814682956444027</c:v>
                </c:pt>
                <c:pt idx="340">
                  <c:v>0.68848018772075759</c:v>
                </c:pt>
                <c:pt idx="341">
                  <c:v>0.69552609474342275</c:v>
                </c:pt>
                <c:pt idx="342">
                  <c:v>0.70260670157686056</c:v>
                </c:pt>
                <c:pt idx="343">
                  <c:v>0.70972271023164613</c:v>
                </c:pt>
                <c:pt idx="344">
                  <c:v>0.7168748404914278</c:v>
                </c:pt>
                <c:pt idx="345">
                  <c:v>0.72406383056841317</c:v>
                </c:pt>
                <c:pt idx="346">
                  <c:v>0.73129043778897762</c:v>
                </c:pt>
                <c:pt idx="347">
                  <c:v>0.73855543931108258</c:v>
                </c:pt>
                <c:pt idx="348">
                  <c:v>0.74585963287531876</c:v>
                </c:pt>
                <c:pt idx="349">
                  <c:v>0.75320383759150245</c:v>
                </c:pt>
                <c:pt idx="350">
                  <c:v>0.76058889476287928</c:v>
                </c:pt>
                <c:pt idx="351">
                  <c:v>0.76801566875014504</c:v>
                </c:pt>
                <c:pt idx="352">
                  <c:v>0.77548504787762707</c:v>
                </c:pt>
                <c:pt idx="353">
                  <c:v>0.78299794538415868</c:v>
                </c:pt>
                <c:pt idx="354">
                  <c:v>0.79055530042132038</c:v>
                </c:pt>
                <c:pt idx="355">
                  <c:v>0.79815807910195025</c:v>
                </c:pt>
                <c:pt idx="356">
                  <c:v>0.80580727560202248</c:v>
                </c:pt>
                <c:pt idx="357">
                  <c:v>0.81350391331919125</c:v>
                </c:pt>
                <c:pt idx="358">
                  <c:v>0.82124904609158944</c:v>
                </c:pt>
                <c:pt idx="359">
                  <c:v>0.82904375948070241</c:v>
                </c:pt>
                <c:pt idx="360">
                  <c:v>0.83688917212241687</c:v>
                </c:pt>
                <c:pt idx="361">
                  <c:v>0.84478643715071478</c:v>
                </c:pt>
                <c:pt idx="362">
                  <c:v>0.85273674369873709</c:v>
                </c:pt>
                <c:pt idx="363">
                  <c:v>0.86074131848239088</c:v>
                </c:pt>
                <c:pt idx="364">
                  <c:v>0.86880142747203082</c:v>
                </c:pt>
                <c:pt idx="365">
                  <c:v>0.87691837765820979</c:v>
                </c:pt>
                <c:pt idx="366">
                  <c:v>0.88509351891795174</c:v>
                </c:pt>
                <c:pt idx="367">
                  <c:v>0.89332824598856764</c:v>
                </c:pt>
                <c:pt idx="368">
                  <c:v>0.90162400055655278</c:v>
                </c:pt>
                <c:pt idx="369">
                  <c:v>0.90998227346979899</c:v>
                </c:pt>
                <c:pt idx="370">
                  <c:v>0.91840460708199723</c:v>
                </c:pt>
                <c:pt idx="371">
                  <c:v>0.92689259773888011</c:v>
                </c:pt>
                <c:pt idx="372">
                  <c:v>0.93544789841683806</c:v>
                </c:pt>
                <c:pt idx="373">
                  <c:v>0.94407222152524406</c:v>
                </c:pt>
                <c:pt idx="374">
                  <c:v>0.95276734188500134</c:v>
                </c:pt>
                <c:pt idx="375">
                  <c:v>0.96153509989675112</c:v>
                </c:pt>
                <c:pt idx="376">
                  <c:v>0.97037740491364421</c:v>
                </c:pt>
                <c:pt idx="377">
                  <c:v>0.97929623883467176</c:v>
                </c:pt>
                <c:pt idx="378">
                  <c:v>0.98829365993633655</c:v>
                </c:pt>
                <c:pt idx="379">
                  <c:v>0.9973718069618881</c:v>
                </c:pt>
                <c:pt idx="380">
                  <c:v>1.0065329034893991</c:v>
                </c:pt>
                <c:pt idx="381">
                  <c:v>1.0157792626018647</c:v>
                </c:pt>
                <c:pt idx="382">
                  <c:v>1.0251132918849173</c:v>
                </c:pt>
                <c:pt idx="383">
                  <c:v>1.0345374987802913</c:v>
                </c:pt>
                <c:pt idx="384">
                  <c:v>1.0440544963259966</c:v>
                </c:pt>
                <c:pt idx="385">
                  <c:v>1.0536670093174656</c:v>
                </c:pt>
                <c:pt idx="386">
                  <c:v>1.0633778809274057</c:v>
                </c:pt>
                <c:pt idx="387">
                  <c:v>1.0731900798262139</c:v>
                </c:pt>
                <c:pt idx="388">
                  <c:v>1.0831067078493424</c:v>
                </c:pt>
                <c:pt idx="389">
                  <c:v>1.0931310082630572</c:v>
                </c:pt>
                <c:pt idx="390">
                  <c:v>1.10326637468584</c:v>
                </c:pt>
                <c:pt idx="391">
                  <c:v>1.1135163607291834</c:v>
                </c:pt>
                <c:pt idx="392">
                  <c:v>1.1238846904288957</c:v>
                </c:pt>
                <c:pt idx="393">
                  <c:v>1.1343752695464289</c:v>
                </c:pt>
                <c:pt idx="394">
                  <c:v>1.1449921978292215</c:v>
                </c:pt>
                <c:pt idx="395">
                  <c:v>1.1557397823299469</c:v>
                </c:pt>
                <c:pt idx="396">
                  <c:v>1.1666225518969031</c:v>
                </c:pt>
                <c:pt idx="397">
                  <c:v>1.1776452729619902</c:v>
                </c:pt>
                <c:pt idx="398">
                  <c:v>1.1888129667689817</c:v>
                </c:pt>
                <c:pt idx="399">
                  <c:v>1.2001309282035362</c:v>
                </c:pt>
                <c:pt idx="400">
                  <c:v>1.2116047464079476</c:v>
                </c:pt>
                <c:pt idx="401">
                  <c:v>1.2232403273886325</c:v>
                </c:pt>
                <c:pt idx="402">
                  <c:v>1.2350439188532658</c:v>
                </c:pt>
                <c:pt idx="403">
                  <c:v>1.2470221375481298</c:v>
                </c:pt>
                <c:pt idx="404">
                  <c:v>1.2591819994054596</c:v>
                </c:pt>
                <c:pt idx="405">
                  <c:v>1.2715309528565004</c:v>
                </c:pt>
                <c:pt idx="406">
                  <c:v>1.2840769157197767</c:v>
                </c:pt>
                <c:pt idx="407">
                  <c:v>1.2968283161375453</c:v>
                </c:pt>
                <c:pt idx="408">
                  <c:v>1.3097941381082285</c:v>
                </c:pt>
                <c:pt idx="409">
                  <c:v>1.3229839722514807</c:v>
                </c:pt>
                <c:pt idx="410">
                  <c:v>1.3364080725482124</c:v>
                </c:pt>
                <c:pt idx="411">
                  <c:v>1.3500774199241583</c:v>
                </c:pt>
                <c:pt idx="412">
                  <c:v>1.364003793697153</c:v>
                </c:pt>
                <c:pt idx="413">
                  <c:v>1.3781998520907708</c:v>
                </c:pt>
                <c:pt idx="414">
                  <c:v>1.3926792232380674</c:v>
                </c:pt>
                <c:pt idx="415">
                  <c:v>1.4074566083678952</c:v>
                </c:pt>
                <c:pt idx="416">
                  <c:v>1.4225478991948881</c:v>
                </c:pt>
                <c:pt idx="417">
                  <c:v>1.4379703119378664</c:v>
                </c:pt>
                <c:pt idx="418">
                  <c:v>1.4537425408903708</c:v>
                </c:pt>
                <c:pt idx="419">
                  <c:v>1.4698849350870644</c:v>
                </c:pt>
                <c:pt idx="420">
                  <c:v>1.4864197023851717</c:v>
                </c:pt>
                <c:pt idx="421">
                  <c:v>1.5033711462564032</c:v>
                </c:pt>
                <c:pt idx="422">
                  <c:v>1.5207659418222594</c:v>
                </c:pt>
                <c:pt idx="423">
                  <c:v>1.5386334592460169</c:v>
                </c:pt>
                <c:pt idx="424">
                  <c:v>1.5570061446288552</c:v>
                </c:pt>
                <c:pt idx="425">
                  <c:v>1.5759199711980356</c:v>
                </c:pt>
                <c:pt idx="426">
                  <c:v>1.5954149770332364</c:v>
                </c:pt>
                <c:pt idx="427">
                  <c:v>1.615535910150333</c:v>
                </c:pt>
                <c:pt idx="428">
                  <c:v>1.6363330078722413</c:v>
                </c:pt>
                <c:pt idx="429">
                  <c:v>1.6578629456723593</c:v>
                </c:pt>
                <c:pt idx="430">
                  <c:v>1.6801900019658511</c:v>
                </c:pt>
                <c:pt idx="431">
                  <c:v>1.7033875009655892</c:v>
                </c:pt>
                <c:pt idx="432">
                  <c:v>1.7275396177001958</c:v>
                </c:pt>
                <c:pt idx="433">
                  <c:v>1.7527436606635889</c:v>
                </c:pt>
                <c:pt idx="434">
                  <c:v>1.779112993109069</c:v>
                </c:pt>
                <c:pt idx="435">
                  <c:v>1.8067808213696495</c:v>
                </c:pt>
                <c:pt idx="436">
                  <c:v>1.8359051803287769</c:v>
                </c:pt>
                <c:pt idx="437">
                  <c:v>1.8666756034155616</c:v>
                </c:pt>
                <c:pt idx="438">
                  <c:v>1.8993222139230981</c:v>
                </c:pt>
                <c:pt idx="439">
                  <c:v>1.934128381833329</c:v>
                </c:pt>
                <c:pt idx="440">
                  <c:v>1.9714487782814716</c:v>
                </c:pt>
                <c:pt idx="441">
                  <c:v>2.0117358669653083</c:v>
                </c:pt>
                <c:pt idx="442">
                  <c:v>2.0555800867692855</c:v>
                </c:pt>
                <c:pt idx="443">
                  <c:v>2.1037732636725366</c:v>
                </c:pt>
                <c:pt idx="444">
                  <c:v>2.1574136150231729</c:v>
                </c:pt>
                <c:pt idx="445">
                  <c:v>2.2180903513605248</c:v>
                </c:pt>
                <c:pt idx="446">
                  <c:v>2.2882340669678358</c:v>
                </c:pt>
                <c:pt idx="447">
                  <c:v>2.3718533294120712</c:v>
                </c:pt>
                <c:pt idx="448">
                  <c:v>2.4763231702426478</c:v>
                </c:pt>
                <c:pt idx="449">
                  <c:v>2.6178118876343728</c:v>
                </c:pt>
                <c:pt idx="450">
                  <c:v>2.8461755976190988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0DF-429C-A5D8-683A65E390F0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AllFacies_Porosity!$AP$30:$AP$37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AllFacies_Porosity!$AO$30:$AO$37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0DF-429C-A5D8-683A65E390F0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AllFacies_Porosity!$AP$41:$AP$45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AllFacies_Porosity!$AO$41:$AO$45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0DF-429C-A5D8-683A65E3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92352"/>
        <c:axId val="124698624"/>
      </c:scatterChart>
      <c:valAx>
        <c:axId val="124692352"/>
        <c:scaling>
          <c:orientation val="minMax"/>
          <c:max val="0.2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4698624"/>
        <c:crossesAt val="-3.3"/>
        <c:crossBetween val="midCat"/>
        <c:majorUnit val="1.0000000000000002E-2"/>
        <c:minorUnit val="1.0000000000000002E-2"/>
      </c:valAx>
      <c:valAx>
        <c:axId val="124698624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07019710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6923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87573088017478"/>
          <c:y val="0.2798058049478133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Facies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8680108168297142E-2"/>
          <c:y val="7.6404408661294276E-2"/>
          <c:w val="0.8820240793764415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xVal>
          <c:yVal>
            <c:numRef>
              <c:f>AllFacies_Porosity!$E$3:$E$453</c:f>
              <c:numCache>
                <c:formatCode>0.0000</c:formatCode>
                <c:ptCount val="451"/>
                <c:pt idx="0">
                  <c:v>2.2123893805309743E-3</c:v>
                </c:pt>
                <c:pt idx="1">
                  <c:v>4.4247787610619494E-3</c:v>
                </c:pt>
                <c:pt idx="2">
                  <c:v>6.6371681415929185E-3</c:v>
                </c:pt>
                <c:pt idx="3">
                  <c:v>8.8495575221239058E-3</c:v>
                </c:pt>
                <c:pt idx="4">
                  <c:v>1.1061946902654848E-2</c:v>
                </c:pt>
                <c:pt idx="5">
                  <c:v>1.327433628318586E-2</c:v>
                </c:pt>
                <c:pt idx="6">
                  <c:v>1.5486725663716791E-2</c:v>
                </c:pt>
                <c:pt idx="7">
                  <c:v>1.7699115044247794E-2</c:v>
                </c:pt>
                <c:pt idx="8">
                  <c:v>1.9911504424778726E-2</c:v>
                </c:pt>
                <c:pt idx="9">
                  <c:v>2.2123893805309734E-2</c:v>
                </c:pt>
                <c:pt idx="10">
                  <c:v>2.4336283185840715E-2</c:v>
                </c:pt>
                <c:pt idx="11">
                  <c:v>2.6548672566371681E-2</c:v>
                </c:pt>
                <c:pt idx="12">
                  <c:v>2.8761061946902658E-2</c:v>
                </c:pt>
                <c:pt idx="13">
                  <c:v>3.0973451327433611E-2</c:v>
                </c:pt>
                <c:pt idx="14">
                  <c:v>3.3185840707964633E-2</c:v>
                </c:pt>
                <c:pt idx="15">
                  <c:v>3.5398230088495589E-2</c:v>
                </c:pt>
                <c:pt idx="16">
                  <c:v>3.7610619469026545E-2</c:v>
                </c:pt>
                <c:pt idx="17">
                  <c:v>3.9823008849557529E-2</c:v>
                </c:pt>
                <c:pt idx="18">
                  <c:v>4.2035398230088512E-2</c:v>
                </c:pt>
                <c:pt idx="19">
                  <c:v>4.4247787610619475E-2</c:v>
                </c:pt>
                <c:pt idx="20">
                  <c:v>4.6460176991150466E-2</c:v>
                </c:pt>
                <c:pt idx="21">
                  <c:v>4.867256637168145E-2</c:v>
                </c:pt>
                <c:pt idx="22">
                  <c:v>5.0884955752212406E-2</c:v>
                </c:pt>
                <c:pt idx="23">
                  <c:v>5.3097345132743404E-2</c:v>
                </c:pt>
                <c:pt idx="24">
                  <c:v>5.5309734513274304E-2</c:v>
                </c:pt>
                <c:pt idx="25">
                  <c:v>5.7522123893805302E-2</c:v>
                </c:pt>
                <c:pt idx="26">
                  <c:v>5.9734513274336258E-2</c:v>
                </c:pt>
                <c:pt idx="27">
                  <c:v>6.1946902654867256E-2</c:v>
                </c:pt>
                <c:pt idx="28">
                  <c:v>6.4159292035398233E-2</c:v>
                </c:pt>
                <c:pt idx="29">
                  <c:v>6.6371681415929196E-2</c:v>
                </c:pt>
                <c:pt idx="30">
                  <c:v>6.85840707964602E-2</c:v>
                </c:pt>
                <c:pt idx="31">
                  <c:v>7.0796460176991136E-2</c:v>
                </c:pt>
                <c:pt idx="32">
                  <c:v>7.3008849557522126E-2</c:v>
                </c:pt>
                <c:pt idx="33">
                  <c:v>7.5221238938052923E-2</c:v>
                </c:pt>
                <c:pt idx="34">
                  <c:v>7.7433628318584122E-2</c:v>
                </c:pt>
                <c:pt idx="35">
                  <c:v>7.9646017699115043E-2</c:v>
                </c:pt>
                <c:pt idx="36">
                  <c:v>8.1858407079645798E-2</c:v>
                </c:pt>
                <c:pt idx="37">
                  <c:v>8.4070796460176997E-2</c:v>
                </c:pt>
                <c:pt idx="38">
                  <c:v>8.6283185840707918E-2</c:v>
                </c:pt>
                <c:pt idx="39">
                  <c:v>8.8495575221238854E-2</c:v>
                </c:pt>
                <c:pt idx="40">
                  <c:v>9.0707964601769692E-2</c:v>
                </c:pt>
                <c:pt idx="41">
                  <c:v>9.2920353982300904E-2</c:v>
                </c:pt>
                <c:pt idx="42">
                  <c:v>9.5132743362831729E-2</c:v>
                </c:pt>
                <c:pt idx="43">
                  <c:v>9.7345132743362761E-2</c:v>
                </c:pt>
                <c:pt idx="44">
                  <c:v>9.955752212389378E-2</c:v>
                </c:pt>
                <c:pt idx="45">
                  <c:v>0.10176991150442471</c:v>
                </c:pt>
                <c:pt idx="46">
                  <c:v>0.10398230088495589</c:v>
                </c:pt>
                <c:pt idx="47">
                  <c:v>0.10619469026548664</c:v>
                </c:pt>
                <c:pt idx="48">
                  <c:v>0.10840707964601758</c:v>
                </c:pt>
                <c:pt idx="49">
                  <c:v>0.1106194690265485</c:v>
                </c:pt>
                <c:pt idx="50">
                  <c:v>0.11283185840707942</c:v>
                </c:pt>
                <c:pt idx="51">
                  <c:v>0.11504424778761048</c:v>
                </c:pt>
                <c:pt idx="52">
                  <c:v>0.11725663716814162</c:v>
                </c:pt>
                <c:pt idx="53">
                  <c:v>0.11946902654867253</c:v>
                </c:pt>
                <c:pt idx="54">
                  <c:v>0.12168141592920351</c:v>
                </c:pt>
                <c:pt idx="55">
                  <c:v>0.12389380530973446</c:v>
                </c:pt>
                <c:pt idx="56">
                  <c:v>0.12610619469026538</c:v>
                </c:pt>
                <c:pt idx="57">
                  <c:v>0.12831858407079638</c:v>
                </c:pt>
                <c:pt idx="58">
                  <c:v>0.13053097345132747</c:v>
                </c:pt>
                <c:pt idx="59">
                  <c:v>0.13274336283185836</c:v>
                </c:pt>
                <c:pt idx="60">
                  <c:v>0.13495575221238937</c:v>
                </c:pt>
                <c:pt idx="61">
                  <c:v>0.1371681415929204</c:v>
                </c:pt>
                <c:pt idx="62">
                  <c:v>0.13938053097345129</c:v>
                </c:pt>
                <c:pt idx="63">
                  <c:v>0.14159292035398222</c:v>
                </c:pt>
                <c:pt idx="64">
                  <c:v>0.1438053097345133</c:v>
                </c:pt>
                <c:pt idx="65">
                  <c:v>0.14601769911504411</c:v>
                </c:pt>
                <c:pt idx="66">
                  <c:v>0.14823008849557606</c:v>
                </c:pt>
                <c:pt idx="67">
                  <c:v>0.15044247787610571</c:v>
                </c:pt>
                <c:pt idx="68">
                  <c:v>0.15265486725663771</c:v>
                </c:pt>
                <c:pt idx="69">
                  <c:v>0.15486725663716863</c:v>
                </c:pt>
                <c:pt idx="70">
                  <c:v>0.15707964601769947</c:v>
                </c:pt>
                <c:pt idx="71">
                  <c:v>0.15929203539822995</c:v>
                </c:pt>
                <c:pt idx="72">
                  <c:v>0.16150442477876073</c:v>
                </c:pt>
                <c:pt idx="73">
                  <c:v>0.16371681415929237</c:v>
                </c:pt>
                <c:pt idx="74">
                  <c:v>0.16592920353982304</c:v>
                </c:pt>
                <c:pt idx="75">
                  <c:v>0.16814159292035416</c:v>
                </c:pt>
                <c:pt idx="76">
                  <c:v>0.1703539823008845</c:v>
                </c:pt>
                <c:pt idx="77">
                  <c:v>0.17256637168141625</c:v>
                </c:pt>
                <c:pt idx="78">
                  <c:v>0.17477876106194679</c:v>
                </c:pt>
                <c:pt idx="79">
                  <c:v>0.1769911504424781</c:v>
                </c:pt>
                <c:pt idx="80">
                  <c:v>0.17920353982300855</c:v>
                </c:pt>
                <c:pt idx="81">
                  <c:v>0.18141592920353986</c:v>
                </c:pt>
                <c:pt idx="82">
                  <c:v>0.18362831858407089</c:v>
                </c:pt>
                <c:pt idx="83">
                  <c:v>0.18584070796460175</c:v>
                </c:pt>
                <c:pt idx="84">
                  <c:v>0.18805309734513279</c:v>
                </c:pt>
                <c:pt idx="85">
                  <c:v>0.19026548672566346</c:v>
                </c:pt>
                <c:pt idx="86">
                  <c:v>0.19247787610619468</c:v>
                </c:pt>
                <c:pt idx="87">
                  <c:v>0.19469026548672558</c:v>
                </c:pt>
                <c:pt idx="88">
                  <c:v>0.19690265486725658</c:v>
                </c:pt>
                <c:pt idx="89">
                  <c:v>0.19911504424778759</c:v>
                </c:pt>
                <c:pt idx="90">
                  <c:v>0.20132743362831859</c:v>
                </c:pt>
                <c:pt idx="91">
                  <c:v>0.20353982300884943</c:v>
                </c:pt>
                <c:pt idx="92">
                  <c:v>0.20575221238938043</c:v>
                </c:pt>
                <c:pt idx="93">
                  <c:v>0.20796460176991141</c:v>
                </c:pt>
                <c:pt idx="94">
                  <c:v>0.21017699115044242</c:v>
                </c:pt>
                <c:pt idx="95">
                  <c:v>0.21238938053097345</c:v>
                </c:pt>
                <c:pt idx="96">
                  <c:v>0.21460176991150445</c:v>
                </c:pt>
                <c:pt idx="97">
                  <c:v>0.2168141592920354</c:v>
                </c:pt>
                <c:pt idx="98">
                  <c:v>0.21902654867256649</c:v>
                </c:pt>
                <c:pt idx="99">
                  <c:v>0.22123893805309719</c:v>
                </c:pt>
                <c:pt idx="100">
                  <c:v>0.22345132743362833</c:v>
                </c:pt>
                <c:pt idx="101">
                  <c:v>0.22566371681415934</c:v>
                </c:pt>
                <c:pt idx="102">
                  <c:v>0.22787610619469023</c:v>
                </c:pt>
                <c:pt idx="103">
                  <c:v>0.23008849557522104</c:v>
                </c:pt>
                <c:pt idx="104">
                  <c:v>0.23230088495575216</c:v>
                </c:pt>
                <c:pt idx="105">
                  <c:v>0.23451327433628313</c:v>
                </c:pt>
                <c:pt idx="106">
                  <c:v>0.23672566371681414</c:v>
                </c:pt>
                <c:pt idx="107">
                  <c:v>0.23893805309734514</c:v>
                </c:pt>
                <c:pt idx="108">
                  <c:v>0.24115044247787604</c:v>
                </c:pt>
                <c:pt idx="109">
                  <c:v>0.24336283185840707</c:v>
                </c:pt>
                <c:pt idx="110">
                  <c:v>0.24557522123893799</c:v>
                </c:pt>
                <c:pt idx="111">
                  <c:v>0.24778761061946891</c:v>
                </c:pt>
                <c:pt idx="112">
                  <c:v>0.24999999999999989</c:v>
                </c:pt>
                <c:pt idx="113">
                  <c:v>0.25221238938053092</c:v>
                </c:pt>
                <c:pt idx="114">
                  <c:v>0.25442477876106195</c:v>
                </c:pt>
                <c:pt idx="115">
                  <c:v>0.25663716814159288</c:v>
                </c:pt>
                <c:pt idx="116">
                  <c:v>0.2588495575221238</c:v>
                </c:pt>
                <c:pt idx="117">
                  <c:v>0.26106194690265483</c:v>
                </c:pt>
                <c:pt idx="118">
                  <c:v>0.26327433628318586</c:v>
                </c:pt>
                <c:pt idx="119">
                  <c:v>0.26548672566371678</c:v>
                </c:pt>
                <c:pt idx="120">
                  <c:v>0.26769911504424776</c:v>
                </c:pt>
                <c:pt idx="121">
                  <c:v>0.26991150442477868</c:v>
                </c:pt>
                <c:pt idx="122">
                  <c:v>0.27212389380530966</c:v>
                </c:pt>
                <c:pt idx="123">
                  <c:v>0.27433628318584069</c:v>
                </c:pt>
                <c:pt idx="124">
                  <c:v>0.27654867256637161</c:v>
                </c:pt>
                <c:pt idx="125">
                  <c:v>0.27876106194690264</c:v>
                </c:pt>
                <c:pt idx="126">
                  <c:v>0.28097345132743351</c:v>
                </c:pt>
                <c:pt idx="127">
                  <c:v>0.28318584070796449</c:v>
                </c:pt>
                <c:pt idx="128">
                  <c:v>0.28539823008849552</c:v>
                </c:pt>
                <c:pt idx="129">
                  <c:v>0.2876106194690265</c:v>
                </c:pt>
                <c:pt idx="130">
                  <c:v>0.28982300884955747</c:v>
                </c:pt>
                <c:pt idx="131">
                  <c:v>0.29203539823008851</c:v>
                </c:pt>
                <c:pt idx="132">
                  <c:v>0.29424778761061943</c:v>
                </c:pt>
                <c:pt idx="133">
                  <c:v>0.29646017699115035</c:v>
                </c:pt>
                <c:pt idx="134">
                  <c:v>0.29867256637168144</c:v>
                </c:pt>
                <c:pt idx="135">
                  <c:v>0.30088495575221241</c:v>
                </c:pt>
                <c:pt idx="136">
                  <c:v>0.30309734513274333</c:v>
                </c:pt>
                <c:pt idx="137">
                  <c:v>0.30530973451327437</c:v>
                </c:pt>
                <c:pt idx="138">
                  <c:v>0.30752212389380523</c:v>
                </c:pt>
                <c:pt idx="139">
                  <c:v>0.30973451327433621</c:v>
                </c:pt>
                <c:pt idx="140">
                  <c:v>0.31194690265486724</c:v>
                </c:pt>
                <c:pt idx="141">
                  <c:v>0.31415929203539816</c:v>
                </c:pt>
                <c:pt idx="142">
                  <c:v>0.31637168141592908</c:v>
                </c:pt>
                <c:pt idx="143">
                  <c:v>0.31858407079646017</c:v>
                </c:pt>
                <c:pt idx="144">
                  <c:v>0.32079646017699109</c:v>
                </c:pt>
                <c:pt idx="145">
                  <c:v>0.32300884955752207</c:v>
                </c:pt>
                <c:pt idx="146">
                  <c:v>0.32522123893805305</c:v>
                </c:pt>
                <c:pt idx="147">
                  <c:v>0.32743362831858402</c:v>
                </c:pt>
                <c:pt idx="148">
                  <c:v>0.32964601769911506</c:v>
                </c:pt>
                <c:pt idx="149">
                  <c:v>0.33185840707964598</c:v>
                </c:pt>
                <c:pt idx="150">
                  <c:v>0.33407079646017701</c:v>
                </c:pt>
                <c:pt idx="151">
                  <c:v>0.33628318584070793</c:v>
                </c:pt>
                <c:pt idx="152">
                  <c:v>0.33849557522123891</c:v>
                </c:pt>
                <c:pt idx="153">
                  <c:v>0.34070796460176983</c:v>
                </c:pt>
                <c:pt idx="154">
                  <c:v>0.34292035398230086</c:v>
                </c:pt>
                <c:pt idx="155">
                  <c:v>0.34513274336283178</c:v>
                </c:pt>
                <c:pt idx="156">
                  <c:v>0.34734513274336276</c:v>
                </c:pt>
                <c:pt idx="157">
                  <c:v>0.34955752212389374</c:v>
                </c:pt>
                <c:pt idx="158">
                  <c:v>0.35176991150442471</c:v>
                </c:pt>
                <c:pt idx="159">
                  <c:v>0.35398230088495564</c:v>
                </c:pt>
                <c:pt idx="160">
                  <c:v>0.35619469026548667</c:v>
                </c:pt>
                <c:pt idx="161">
                  <c:v>0.35840707964601765</c:v>
                </c:pt>
                <c:pt idx="162">
                  <c:v>0.36061946902654862</c:v>
                </c:pt>
                <c:pt idx="163">
                  <c:v>0.3628318584070796</c:v>
                </c:pt>
                <c:pt idx="164">
                  <c:v>0.36504424778761058</c:v>
                </c:pt>
                <c:pt idx="165">
                  <c:v>0.36725663716814161</c:v>
                </c:pt>
                <c:pt idx="166">
                  <c:v>0.36946902654867253</c:v>
                </c:pt>
                <c:pt idx="167">
                  <c:v>0.37168141592920356</c:v>
                </c:pt>
                <c:pt idx="168">
                  <c:v>0.37389380530973454</c:v>
                </c:pt>
                <c:pt idx="169">
                  <c:v>0.37610619469026541</c:v>
                </c:pt>
                <c:pt idx="170">
                  <c:v>0.37831858407079638</c:v>
                </c:pt>
                <c:pt idx="171">
                  <c:v>0.38053097345132741</c:v>
                </c:pt>
                <c:pt idx="172">
                  <c:v>0.38274336283185839</c:v>
                </c:pt>
                <c:pt idx="173">
                  <c:v>0.38495575221238937</c:v>
                </c:pt>
                <c:pt idx="174">
                  <c:v>0.38716814159292035</c:v>
                </c:pt>
                <c:pt idx="175">
                  <c:v>0.38938053097345132</c:v>
                </c:pt>
                <c:pt idx="176">
                  <c:v>0.39159292035398224</c:v>
                </c:pt>
                <c:pt idx="177">
                  <c:v>0.39380530973451322</c:v>
                </c:pt>
                <c:pt idx="178">
                  <c:v>0.39601769911504425</c:v>
                </c:pt>
                <c:pt idx="179">
                  <c:v>0.39823008849557523</c:v>
                </c:pt>
                <c:pt idx="180">
                  <c:v>0.40044247787610621</c:v>
                </c:pt>
                <c:pt idx="181">
                  <c:v>0.40265486725663713</c:v>
                </c:pt>
                <c:pt idx="182">
                  <c:v>0.40486725663716816</c:v>
                </c:pt>
                <c:pt idx="183">
                  <c:v>0.40707964601769908</c:v>
                </c:pt>
                <c:pt idx="184">
                  <c:v>0.40929203539823011</c:v>
                </c:pt>
                <c:pt idx="185">
                  <c:v>0.41150442477876104</c:v>
                </c:pt>
                <c:pt idx="186">
                  <c:v>0.41371681415929196</c:v>
                </c:pt>
                <c:pt idx="187">
                  <c:v>0.41592920353982299</c:v>
                </c:pt>
                <c:pt idx="188">
                  <c:v>0.41814159292035397</c:v>
                </c:pt>
                <c:pt idx="189">
                  <c:v>0.42035398230088494</c:v>
                </c:pt>
                <c:pt idx="190">
                  <c:v>0.42256637168141586</c:v>
                </c:pt>
                <c:pt idx="191">
                  <c:v>0.4247787610619469</c:v>
                </c:pt>
                <c:pt idx="192">
                  <c:v>0.42699115044247787</c:v>
                </c:pt>
                <c:pt idx="193">
                  <c:v>0.4292035398230088</c:v>
                </c:pt>
                <c:pt idx="194">
                  <c:v>0.43141592920353977</c:v>
                </c:pt>
                <c:pt idx="195">
                  <c:v>0.4336283185840708</c:v>
                </c:pt>
                <c:pt idx="196">
                  <c:v>0.43584070796460178</c:v>
                </c:pt>
                <c:pt idx="197">
                  <c:v>0.43805309734513276</c:v>
                </c:pt>
                <c:pt idx="198">
                  <c:v>0.44026548672566368</c:v>
                </c:pt>
                <c:pt idx="199">
                  <c:v>0.44247787610619471</c:v>
                </c:pt>
                <c:pt idx="200">
                  <c:v>0.44469026548672569</c:v>
                </c:pt>
                <c:pt idx="201">
                  <c:v>0.44690265486725661</c:v>
                </c:pt>
                <c:pt idx="202">
                  <c:v>0.44911504424778759</c:v>
                </c:pt>
                <c:pt idx="203">
                  <c:v>0.45132743362831856</c:v>
                </c:pt>
                <c:pt idx="204">
                  <c:v>0.45353982300884954</c:v>
                </c:pt>
                <c:pt idx="205">
                  <c:v>0.45575221238938052</c:v>
                </c:pt>
                <c:pt idx="206">
                  <c:v>0.45796460176991149</c:v>
                </c:pt>
                <c:pt idx="207">
                  <c:v>0.46017699115044247</c:v>
                </c:pt>
                <c:pt idx="208">
                  <c:v>0.46238938053097345</c:v>
                </c:pt>
                <c:pt idx="209">
                  <c:v>0.46460176991150443</c:v>
                </c:pt>
                <c:pt idx="210">
                  <c:v>0.4668141592920354</c:v>
                </c:pt>
                <c:pt idx="211">
                  <c:v>0.46902654867256638</c:v>
                </c:pt>
                <c:pt idx="212">
                  <c:v>0.47123893805309736</c:v>
                </c:pt>
                <c:pt idx="213">
                  <c:v>0.47345132743362833</c:v>
                </c:pt>
                <c:pt idx="214">
                  <c:v>0.47566371681415931</c:v>
                </c:pt>
                <c:pt idx="215">
                  <c:v>0.47787610619469029</c:v>
                </c:pt>
                <c:pt idx="216">
                  <c:v>0.48008849557522126</c:v>
                </c:pt>
                <c:pt idx="217">
                  <c:v>0.48230088495575218</c:v>
                </c:pt>
                <c:pt idx="218">
                  <c:v>0.48451327433628316</c:v>
                </c:pt>
                <c:pt idx="219">
                  <c:v>0.48672566371681414</c:v>
                </c:pt>
                <c:pt idx="220">
                  <c:v>0.48893805309734512</c:v>
                </c:pt>
                <c:pt idx="221">
                  <c:v>0.49115044247787609</c:v>
                </c:pt>
                <c:pt idx="222">
                  <c:v>0.49336283185840707</c:v>
                </c:pt>
                <c:pt idx="223">
                  <c:v>0.49557522123893805</c:v>
                </c:pt>
                <c:pt idx="224">
                  <c:v>0.49778761061946902</c:v>
                </c:pt>
                <c:pt idx="225">
                  <c:v>0.5</c:v>
                </c:pt>
                <c:pt idx="226">
                  <c:v>0.50221238938053092</c:v>
                </c:pt>
                <c:pt idx="227">
                  <c:v>0.50442477876106195</c:v>
                </c:pt>
                <c:pt idx="228">
                  <c:v>0.50663716814159288</c:v>
                </c:pt>
                <c:pt idx="229">
                  <c:v>0.50884955752212391</c:v>
                </c:pt>
                <c:pt idx="230">
                  <c:v>0.51106194690265483</c:v>
                </c:pt>
                <c:pt idx="231">
                  <c:v>0.51327433628318586</c:v>
                </c:pt>
                <c:pt idx="232">
                  <c:v>0.51548672566371678</c:v>
                </c:pt>
                <c:pt idx="233">
                  <c:v>0.51769911504424782</c:v>
                </c:pt>
                <c:pt idx="234">
                  <c:v>0.51991150442477874</c:v>
                </c:pt>
                <c:pt idx="235">
                  <c:v>0.52212389380530977</c:v>
                </c:pt>
                <c:pt idx="236">
                  <c:v>0.52433628318584069</c:v>
                </c:pt>
                <c:pt idx="237">
                  <c:v>0.52654867256637172</c:v>
                </c:pt>
                <c:pt idx="238">
                  <c:v>0.52876106194690264</c:v>
                </c:pt>
                <c:pt idx="239">
                  <c:v>0.53097345132743368</c:v>
                </c:pt>
                <c:pt idx="240">
                  <c:v>0.5331858407079646</c:v>
                </c:pt>
                <c:pt idx="241">
                  <c:v>0.53539823008849563</c:v>
                </c:pt>
                <c:pt idx="242">
                  <c:v>0.53761061946902655</c:v>
                </c:pt>
                <c:pt idx="243">
                  <c:v>0.53982300884955747</c:v>
                </c:pt>
                <c:pt idx="244">
                  <c:v>0.54203539823008851</c:v>
                </c:pt>
                <c:pt idx="245">
                  <c:v>0.54424778761061943</c:v>
                </c:pt>
                <c:pt idx="246">
                  <c:v>0.54646017699115046</c:v>
                </c:pt>
                <c:pt idx="247">
                  <c:v>0.54867256637168138</c:v>
                </c:pt>
                <c:pt idx="248">
                  <c:v>0.55088495575221241</c:v>
                </c:pt>
                <c:pt idx="249">
                  <c:v>0.55309734513274333</c:v>
                </c:pt>
                <c:pt idx="250">
                  <c:v>0.55530973451327437</c:v>
                </c:pt>
                <c:pt idx="251">
                  <c:v>0.55752212389380529</c:v>
                </c:pt>
                <c:pt idx="252">
                  <c:v>0.55973451327433632</c:v>
                </c:pt>
                <c:pt idx="253">
                  <c:v>0.56194690265486724</c:v>
                </c:pt>
                <c:pt idx="254">
                  <c:v>0.56415929203539827</c:v>
                </c:pt>
                <c:pt idx="255">
                  <c:v>0.5663716814159292</c:v>
                </c:pt>
                <c:pt idx="256">
                  <c:v>0.56858407079646023</c:v>
                </c:pt>
                <c:pt idx="257">
                  <c:v>0.57079646017699126</c:v>
                </c:pt>
                <c:pt idx="258">
                  <c:v>0.57300884955752207</c:v>
                </c:pt>
                <c:pt idx="259">
                  <c:v>0.5752212389380531</c:v>
                </c:pt>
                <c:pt idx="260">
                  <c:v>0.57743362831858402</c:v>
                </c:pt>
                <c:pt idx="261">
                  <c:v>0.57964601769911506</c:v>
                </c:pt>
                <c:pt idx="262">
                  <c:v>0.58185840707964598</c:v>
                </c:pt>
                <c:pt idx="263">
                  <c:v>0.58407079646017701</c:v>
                </c:pt>
                <c:pt idx="264">
                  <c:v>0.58628318584070804</c:v>
                </c:pt>
                <c:pt idx="265">
                  <c:v>0.58849557522123896</c:v>
                </c:pt>
                <c:pt idx="266">
                  <c:v>0.59070796460176989</c:v>
                </c:pt>
                <c:pt idx="267">
                  <c:v>0.59292035398230092</c:v>
                </c:pt>
                <c:pt idx="268">
                  <c:v>0.59513274336283184</c:v>
                </c:pt>
                <c:pt idx="269">
                  <c:v>0.59734513274336287</c:v>
                </c:pt>
                <c:pt idx="270">
                  <c:v>0.59955752212389379</c:v>
                </c:pt>
                <c:pt idx="271">
                  <c:v>0.60176991150442483</c:v>
                </c:pt>
                <c:pt idx="272">
                  <c:v>0.60398230088495575</c:v>
                </c:pt>
                <c:pt idx="273">
                  <c:v>0.60619469026548689</c:v>
                </c:pt>
                <c:pt idx="274">
                  <c:v>0.6084070796460177</c:v>
                </c:pt>
                <c:pt idx="275">
                  <c:v>0.61061946902654862</c:v>
                </c:pt>
                <c:pt idx="276">
                  <c:v>0.61283185840707965</c:v>
                </c:pt>
                <c:pt idx="277">
                  <c:v>0.61504424778761058</c:v>
                </c:pt>
                <c:pt idx="278">
                  <c:v>0.61725663716814161</c:v>
                </c:pt>
                <c:pt idx="279">
                  <c:v>0.61946902654867253</c:v>
                </c:pt>
                <c:pt idx="280">
                  <c:v>0.62168141592920367</c:v>
                </c:pt>
                <c:pt idx="281">
                  <c:v>0.62389380530973448</c:v>
                </c:pt>
                <c:pt idx="282">
                  <c:v>0.62610619469026552</c:v>
                </c:pt>
                <c:pt idx="283">
                  <c:v>0.62831858407079644</c:v>
                </c:pt>
                <c:pt idx="284">
                  <c:v>0.63053097345132747</c:v>
                </c:pt>
                <c:pt idx="285">
                  <c:v>0.63274336283185839</c:v>
                </c:pt>
                <c:pt idx="286">
                  <c:v>0.63495575221238942</c:v>
                </c:pt>
                <c:pt idx="287">
                  <c:v>0.63716814159292046</c:v>
                </c:pt>
                <c:pt idx="288">
                  <c:v>0.63938053097345138</c:v>
                </c:pt>
                <c:pt idx="289">
                  <c:v>0.6415929203539823</c:v>
                </c:pt>
                <c:pt idx="290">
                  <c:v>0.64380530973451322</c:v>
                </c:pt>
                <c:pt idx="291">
                  <c:v>0.64601769911504436</c:v>
                </c:pt>
                <c:pt idx="292">
                  <c:v>0.64823008849557517</c:v>
                </c:pt>
                <c:pt idx="293">
                  <c:v>0.65044247787610621</c:v>
                </c:pt>
                <c:pt idx="294">
                  <c:v>0.65265486725663724</c:v>
                </c:pt>
                <c:pt idx="295">
                  <c:v>0.65486725663716827</c:v>
                </c:pt>
                <c:pt idx="296">
                  <c:v>0.65707964601769908</c:v>
                </c:pt>
                <c:pt idx="297">
                  <c:v>0.65929203539823011</c:v>
                </c:pt>
                <c:pt idx="298">
                  <c:v>0.66150442477876115</c:v>
                </c:pt>
                <c:pt idx="299">
                  <c:v>0.66371681415929207</c:v>
                </c:pt>
                <c:pt idx="300">
                  <c:v>0.66592920353982299</c:v>
                </c:pt>
                <c:pt idx="301">
                  <c:v>0.66814159292035402</c:v>
                </c:pt>
                <c:pt idx="302">
                  <c:v>0.67035398230088494</c:v>
                </c:pt>
                <c:pt idx="303">
                  <c:v>0.67256637168141598</c:v>
                </c:pt>
                <c:pt idx="304">
                  <c:v>0.6747787610619469</c:v>
                </c:pt>
                <c:pt idx="305">
                  <c:v>0.67699115044247804</c:v>
                </c:pt>
                <c:pt idx="306">
                  <c:v>0.67920353982300896</c:v>
                </c:pt>
                <c:pt idx="307">
                  <c:v>0.68141592920353977</c:v>
                </c:pt>
                <c:pt idx="308">
                  <c:v>0.68362831858407092</c:v>
                </c:pt>
                <c:pt idx="309">
                  <c:v>0.68584070796460184</c:v>
                </c:pt>
                <c:pt idx="310">
                  <c:v>0.68805309734513276</c:v>
                </c:pt>
                <c:pt idx="311">
                  <c:v>0.69026548672566368</c:v>
                </c:pt>
                <c:pt idx="312">
                  <c:v>0.69247787610619471</c:v>
                </c:pt>
                <c:pt idx="313">
                  <c:v>0.69469026548672563</c:v>
                </c:pt>
                <c:pt idx="314">
                  <c:v>0.69690265486725678</c:v>
                </c:pt>
                <c:pt idx="315">
                  <c:v>0.69911504424778759</c:v>
                </c:pt>
                <c:pt idx="316">
                  <c:v>0.70132743362831862</c:v>
                </c:pt>
                <c:pt idx="317">
                  <c:v>0.70353982300884965</c:v>
                </c:pt>
                <c:pt idx="318">
                  <c:v>0.70575221238938068</c:v>
                </c:pt>
                <c:pt idx="319">
                  <c:v>0.70796460176991149</c:v>
                </c:pt>
                <c:pt idx="320">
                  <c:v>0.71017699115044253</c:v>
                </c:pt>
                <c:pt idx="321">
                  <c:v>0.71238938053097356</c:v>
                </c:pt>
                <c:pt idx="322">
                  <c:v>0.71460176991150437</c:v>
                </c:pt>
                <c:pt idx="323">
                  <c:v>0.71681415929203551</c:v>
                </c:pt>
                <c:pt idx="324">
                  <c:v>0.71902654867256643</c:v>
                </c:pt>
                <c:pt idx="325">
                  <c:v>0.72123893805309736</c:v>
                </c:pt>
                <c:pt idx="326">
                  <c:v>0.72345132743362828</c:v>
                </c:pt>
                <c:pt idx="327">
                  <c:v>0.72566371681415931</c:v>
                </c:pt>
                <c:pt idx="328">
                  <c:v>0.72787610619469023</c:v>
                </c:pt>
                <c:pt idx="329">
                  <c:v>0.73008849557522137</c:v>
                </c:pt>
                <c:pt idx="330">
                  <c:v>0.73230088495575218</c:v>
                </c:pt>
                <c:pt idx="331">
                  <c:v>0.73451327433628333</c:v>
                </c:pt>
                <c:pt idx="332">
                  <c:v>0.73672566371681414</c:v>
                </c:pt>
                <c:pt idx="333">
                  <c:v>0.73893805309734528</c:v>
                </c:pt>
                <c:pt idx="334">
                  <c:v>0.7411504424778762</c:v>
                </c:pt>
                <c:pt idx="335">
                  <c:v>0.74336283185840735</c:v>
                </c:pt>
                <c:pt idx="336">
                  <c:v>0.74557522123893805</c:v>
                </c:pt>
                <c:pt idx="337">
                  <c:v>0.74778761061946919</c:v>
                </c:pt>
                <c:pt idx="338">
                  <c:v>0.75000000000000011</c:v>
                </c:pt>
                <c:pt idx="339">
                  <c:v>0.75221238938053103</c:v>
                </c:pt>
                <c:pt idx="340">
                  <c:v>0.75442477876106206</c:v>
                </c:pt>
                <c:pt idx="341">
                  <c:v>0.75663716814159288</c:v>
                </c:pt>
                <c:pt idx="342">
                  <c:v>0.75884955752212391</c:v>
                </c:pt>
                <c:pt idx="343">
                  <c:v>0.76106194690265483</c:v>
                </c:pt>
                <c:pt idx="344">
                  <c:v>0.76327433628318586</c:v>
                </c:pt>
                <c:pt idx="345">
                  <c:v>0.76548672566371689</c:v>
                </c:pt>
                <c:pt idx="346">
                  <c:v>0.76769911504424782</c:v>
                </c:pt>
                <c:pt idx="347">
                  <c:v>0.76991150442477896</c:v>
                </c:pt>
                <c:pt idx="348">
                  <c:v>0.77212389380530977</c:v>
                </c:pt>
                <c:pt idx="349">
                  <c:v>0.77433628318584069</c:v>
                </c:pt>
                <c:pt idx="350">
                  <c:v>0.77654867256637172</c:v>
                </c:pt>
                <c:pt idx="351">
                  <c:v>0.77876106194690276</c:v>
                </c:pt>
                <c:pt idx="352">
                  <c:v>0.78097345132743357</c:v>
                </c:pt>
                <c:pt idx="353">
                  <c:v>0.7831858407079646</c:v>
                </c:pt>
                <c:pt idx="354">
                  <c:v>0.78539823008849585</c:v>
                </c:pt>
                <c:pt idx="355">
                  <c:v>0.78761061946902655</c:v>
                </c:pt>
                <c:pt idx="356">
                  <c:v>0.78982300884955758</c:v>
                </c:pt>
                <c:pt idx="357">
                  <c:v>0.79203539823008862</c:v>
                </c:pt>
                <c:pt idx="358">
                  <c:v>0.79424778761061932</c:v>
                </c:pt>
                <c:pt idx="359">
                  <c:v>0.79646017699115057</c:v>
                </c:pt>
                <c:pt idx="360">
                  <c:v>0.79867256637168138</c:v>
                </c:pt>
                <c:pt idx="361">
                  <c:v>0.80088495575221241</c:v>
                </c:pt>
                <c:pt idx="362">
                  <c:v>0.80309734513274345</c:v>
                </c:pt>
                <c:pt idx="363">
                  <c:v>0.80530973451327448</c:v>
                </c:pt>
                <c:pt idx="364">
                  <c:v>0.80752212389380529</c:v>
                </c:pt>
                <c:pt idx="365">
                  <c:v>0.80973451327433654</c:v>
                </c:pt>
                <c:pt idx="366">
                  <c:v>0.81194690265486724</c:v>
                </c:pt>
                <c:pt idx="367">
                  <c:v>0.81415929203539827</c:v>
                </c:pt>
                <c:pt idx="368">
                  <c:v>0.81637168141592908</c:v>
                </c:pt>
                <c:pt idx="369">
                  <c:v>0.81858407079646001</c:v>
                </c:pt>
                <c:pt idx="370">
                  <c:v>0.82079646017699148</c:v>
                </c:pt>
                <c:pt idx="371">
                  <c:v>0.82300884955752207</c:v>
                </c:pt>
                <c:pt idx="372">
                  <c:v>0.82522123893805321</c:v>
                </c:pt>
                <c:pt idx="373">
                  <c:v>0.82743362831858369</c:v>
                </c:pt>
                <c:pt idx="374">
                  <c:v>0.8296460176991155</c:v>
                </c:pt>
                <c:pt idx="375">
                  <c:v>0.83185840707964587</c:v>
                </c:pt>
                <c:pt idx="376">
                  <c:v>0.83407079646017701</c:v>
                </c:pt>
                <c:pt idx="377">
                  <c:v>0.8362831858407076</c:v>
                </c:pt>
                <c:pt idx="378">
                  <c:v>0.8384955752212393</c:v>
                </c:pt>
                <c:pt idx="379">
                  <c:v>0.84070796460177011</c:v>
                </c:pt>
                <c:pt idx="380">
                  <c:v>0.84292035398230047</c:v>
                </c:pt>
                <c:pt idx="381">
                  <c:v>0.8451327433628314</c:v>
                </c:pt>
                <c:pt idx="382">
                  <c:v>0.84734513274336232</c:v>
                </c:pt>
                <c:pt idx="383">
                  <c:v>0.84955752212389424</c:v>
                </c:pt>
                <c:pt idx="384">
                  <c:v>0.85176991150442538</c:v>
                </c:pt>
                <c:pt idx="385">
                  <c:v>0.85398230088495586</c:v>
                </c:pt>
                <c:pt idx="386">
                  <c:v>0.85619469026548689</c:v>
                </c:pt>
                <c:pt idx="387">
                  <c:v>0.85840707964601781</c:v>
                </c:pt>
                <c:pt idx="388">
                  <c:v>0.86061946902654873</c:v>
                </c:pt>
                <c:pt idx="389">
                  <c:v>0.86283185840707954</c:v>
                </c:pt>
                <c:pt idx="390">
                  <c:v>0.86504424778761058</c:v>
                </c:pt>
                <c:pt idx="391">
                  <c:v>0.86725663716814161</c:v>
                </c:pt>
                <c:pt idx="392">
                  <c:v>0.86946902654867253</c:v>
                </c:pt>
                <c:pt idx="393">
                  <c:v>0.87168141592920367</c:v>
                </c:pt>
                <c:pt idx="394">
                  <c:v>0.87389380530973459</c:v>
                </c:pt>
                <c:pt idx="395">
                  <c:v>0.87610619469026552</c:v>
                </c:pt>
                <c:pt idx="396">
                  <c:v>0.87831858407079655</c:v>
                </c:pt>
                <c:pt idx="397">
                  <c:v>0.88053097345132747</c:v>
                </c:pt>
                <c:pt idx="398">
                  <c:v>0.88274336283185839</c:v>
                </c:pt>
                <c:pt idx="399">
                  <c:v>0.88495575221238942</c:v>
                </c:pt>
                <c:pt idx="400">
                  <c:v>0.88716814159292057</c:v>
                </c:pt>
                <c:pt idx="401">
                  <c:v>0.8893805309734516</c:v>
                </c:pt>
                <c:pt idx="402">
                  <c:v>0.89159292035398241</c:v>
                </c:pt>
                <c:pt idx="403">
                  <c:v>0.89380530973451333</c:v>
                </c:pt>
                <c:pt idx="404">
                  <c:v>0.89601769911504414</c:v>
                </c:pt>
                <c:pt idx="405">
                  <c:v>0.89823008849557529</c:v>
                </c:pt>
                <c:pt idx="406">
                  <c:v>0.90044247787610621</c:v>
                </c:pt>
                <c:pt idx="407">
                  <c:v>0.90265486725663724</c:v>
                </c:pt>
                <c:pt idx="408">
                  <c:v>0.90486725663716827</c:v>
                </c:pt>
                <c:pt idx="409">
                  <c:v>0.90707964601769908</c:v>
                </c:pt>
                <c:pt idx="410">
                  <c:v>0.90929203539823034</c:v>
                </c:pt>
                <c:pt idx="411">
                  <c:v>0.91150442477876115</c:v>
                </c:pt>
                <c:pt idx="412">
                  <c:v>0.91371681415929207</c:v>
                </c:pt>
                <c:pt idx="413">
                  <c:v>0.91592920353982299</c:v>
                </c:pt>
                <c:pt idx="414">
                  <c:v>0.91814159292035413</c:v>
                </c:pt>
                <c:pt idx="415">
                  <c:v>0.92035398230088494</c:v>
                </c:pt>
                <c:pt idx="416">
                  <c:v>0.92256637168141586</c:v>
                </c:pt>
                <c:pt idx="417">
                  <c:v>0.92477876106194712</c:v>
                </c:pt>
                <c:pt idx="418">
                  <c:v>0.92699115044247793</c:v>
                </c:pt>
                <c:pt idx="419">
                  <c:v>0.92920353982300885</c:v>
                </c:pt>
                <c:pt idx="420">
                  <c:v>0.93141592920353977</c:v>
                </c:pt>
                <c:pt idx="421">
                  <c:v>0.93362831858407092</c:v>
                </c:pt>
                <c:pt idx="422">
                  <c:v>0.93584070796460184</c:v>
                </c:pt>
                <c:pt idx="423">
                  <c:v>0.93805309734513276</c:v>
                </c:pt>
                <c:pt idx="424">
                  <c:v>0.94026548672566368</c:v>
                </c:pt>
                <c:pt idx="425">
                  <c:v>0.94247787610619471</c:v>
                </c:pt>
                <c:pt idx="426">
                  <c:v>0.94469026548672563</c:v>
                </c:pt>
                <c:pt idx="427">
                  <c:v>0.94690265486725667</c:v>
                </c:pt>
                <c:pt idx="428">
                  <c:v>0.94911504424778759</c:v>
                </c:pt>
                <c:pt idx="429">
                  <c:v>0.95132743362831862</c:v>
                </c:pt>
                <c:pt idx="430">
                  <c:v>0.95353982300884954</c:v>
                </c:pt>
                <c:pt idx="431">
                  <c:v>0.95575221238938057</c:v>
                </c:pt>
                <c:pt idx="432">
                  <c:v>0.95796460176991149</c:v>
                </c:pt>
                <c:pt idx="433">
                  <c:v>0.96017699115044242</c:v>
                </c:pt>
                <c:pt idx="434">
                  <c:v>0.96238938053097345</c:v>
                </c:pt>
                <c:pt idx="435">
                  <c:v>0.96460176991150437</c:v>
                </c:pt>
                <c:pt idx="436">
                  <c:v>0.9668141592920354</c:v>
                </c:pt>
                <c:pt idx="437">
                  <c:v>0.96902654867256632</c:v>
                </c:pt>
                <c:pt idx="438">
                  <c:v>0.97123893805309736</c:v>
                </c:pt>
                <c:pt idx="439">
                  <c:v>0.97345132743362828</c:v>
                </c:pt>
                <c:pt idx="440">
                  <c:v>0.97566371681415931</c:v>
                </c:pt>
                <c:pt idx="441">
                  <c:v>0.97787610619469023</c:v>
                </c:pt>
                <c:pt idx="442">
                  <c:v>0.98008849557522126</c:v>
                </c:pt>
                <c:pt idx="443">
                  <c:v>0.98230088495575218</c:v>
                </c:pt>
                <c:pt idx="444">
                  <c:v>0.98451327433628322</c:v>
                </c:pt>
                <c:pt idx="445">
                  <c:v>0.98672566371681414</c:v>
                </c:pt>
                <c:pt idx="446">
                  <c:v>0.98893805309734517</c:v>
                </c:pt>
                <c:pt idx="447">
                  <c:v>0.99115044247787609</c:v>
                </c:pt>
                <c:pt idx="448">
                  <c:v>0.99336283185840712</c:v>
                </c:pt>
                <c:pt idx="449">
                  <c:v>0.99557522123893805</c:v>
                </c:pt>
                <c:pt idx="450">
                  <c:v>0.99778761061946908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E0-4064-898E-D90F3DDE6FB7}"/>
            </c:ext>
          </c:extLst>
        </c:ser>
        <c:ser>
          <c:idx val="0"/>
          <c:order val="1"/>
          <c:tx>
            <c:v>Theory Norm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AllFacies_Porosity!$L$3:$L$103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AllFacies_Porosity!$I$3:$I$103</c:f>
              <c:numCache>
                <c:formatCode>General</c:formatCode>
                <c:ptCount val="101"/>
                <c:pt idx="0">
                  <c:v>7.7851147086175299E-2</c:v>
                </c:pt>
                <c:pt idx="1">
                  <c:v>9.8125220889796833E-2</c:v>
                </c:pt>
                <c:pt idx="2">
                  <c:v>0.12202138447266951</c:v>
                </c:pt>
                <c:pt idx="3">
                  <c:v>0.14973413173299366</c:v>
                </c:pt>
                <c:pt idx="4">
                  <c:v>0.18135656033535699</c:v>
                </c:pt>
                <c:pt idx="5">
                  <c:v>0.21686038201543886</c:v>
                </c:pt>
                <c:pt idx="6">
                  <c:v>0.25608143341386369</c:v>
                </c:pt>
                <c:pt idx="7">
                  <c:v>0.29871263819328214</c:v>
                </c:pt>
                <c:pt idx="8">
                  <c:v>0.34430585436544148</c:v>
                </c:pt>
                <c:pt idx="9">
                  <c:v>0.39228329757677233</c:v>
                </c:pt>
                <c:pt idx="10">
                  <c:v>0.441958337079987</c:v>
                </c:pt>
                <c:pt idx="11">
                  <c:v>0.49256452134369977</c:v>
                </c:pt>
                <c:pt idx="12">
                  <c:v>0.54329082467443235</c:v>
                </c:pt>
                <c:pt idx="13">
                  <c:v>0.59332043114629718</c:v>
                </c:pt>
                <c:pt idx="14">
                  <c:v>0.64186998122710226</c:v>
                </c:pt>
                <c:pt idx="15">
                  <c:v>0.68822615500242901</c:v>
                </c:pt>
                <c:pt idx="16">
                  <c:v>0.73177676115844481</c:v>
                </c:pt>
                <c:pt idx="17">
                  <c:v>0.77203410102945047</c:v>
                </c:pt>
                <c:pt idx="18">
                  <c:v>0.80864919821479697</c:v>
                </c:pt>
                <c:pt idx="19">
                  <c:v>0.8414164149530986</c:v>
                </c:pt>
                <c:pt idx="20">
                  <c:v>0.87026889571979971</c:v>
                </c:pt>
                <c:pt idx="21">
                  <c:v>0.89526607519993828</c:v>
                </c:pt>
                <c:pt idx="22">
                  <c:v>0.91657507652360304</c:v>
                </c:pt>
                <c:pt idx="23">
                  <c:v>0.93444815743677057</c:v>
                </c:pt>
                <c:pt idx="24">
                  <c:v>0.94919842781008168</c:v>
                </c:pt>
                <c:pt idx="25">
                  <c:v>0.96117588899472473</c:v>
                </c:pt>
                <c:pt idx="26">
                  <c:v>0.97074548913666259</c:v>
                </c:pt>
                <c:pt idx="27">
                  <c:v>0.97826841939623388</c:v>
                </c:pt>
                <c:pt idx="28">
                  <c:v>0.98408736773064365</c:v>
                </c:pt>
                <c:pt idx="29">
                  <c:v>0.98851596495785987</c:v>
                </c:pt>
                <c:pt idx="30">
                  <c:v>0.99183225173618805</c:v>
                </c:pt>
                <c:pt idx="31">
                  <c:v>0.99427569457461218</c:v>
                </c:pt>
                <c:pt idx="32">
                  <c:v>0.996047093968629</c:v>
                </c:pt>
                <c:pt idx="33">
                  <c:v>0.99731065143650388</c:v>
                </c:pt>
                <c:pt idx="34">
                  <c:v>0.99819747597127262</c:v>
                </c:pt>
                <c:pt idx="35">
                  <c:v>0.99880988923622938</c:v>
                </c:pt>
                <c:pt idx="36">
                  <c:v>0.99922600642998693</c:v>
                </c:pt>
                <c:pt idx="37">
                  <c:v>0.99950420244827698</c:v>
                </c:pt>
                <c:pt idx="38">
                  <c:v>0.99968720212785966</c:v>
                </c:pt>
                <c:pt idx="39">
                  <c:v>0.99980564635899638</c:v>
                </c:pt>
                <c:pt idx="40">
                  <c:v>0.99988107593293396</c:v>
                </c:pt>
                <c:pt idx="41">
                  <c:v>0.99992834026740118</c:v>
                </c:pt>
                <c:pt idx="42">
                  <c:v>0.99995748026978681</c:v>
                </c:pt>
                <c:pt idx="43">
                  <c:v>0.99997515731836617</c:v>
                </c:pt>
                <c:pt idx="44">
                  <c:v>0.99998570832890199</c:v>
                </c:pt>
                <c:pt idx="45">
                  <c:v>0.99999190477218669</c:v>
                </c:pt>
                <c:pt idx="46">
                  <c:v>0.9999954853656482</c:v>
                </c:pt>
                <c:pt idx="47">
                  <c:v>0.99999752114944895</c:v>
                </c:pt>
                <c:pt idx="48">
                  <c:v>0.99999866001482707</c:v>
                </c:pt>
                <c:pt idx="49">
                  <c:v>0.99999928688443407</c:v>
                </c:pt>
                <c:pt idx="50">
                  <c:v>0.99999962638938844</c:v>
                </c:pt>
                <c:pt idx="51">
                  <c:v>0.9999998073062677</c:v>
                </c:pt>
                <c:pt idx="52">
                  <c:v>0.99999990216473844</c:v>
                </c:pt>
                <c:pt idx="53">
                  <c:v>0.99999995110172257</c:v>
                </c:pt>
                <c:pt idx="54">
                  <c:v>0.99999997594233636</c:v>
                </c:pt>
                <c:pt idx="55">
                  <c:v>0.99999998834889903</c:v>
                </c:pt>
                <c:pt idx="56">
                  <c:v>0.99999999444573695</c:v>
                </c:pt>
                <c:pt idx="57">
                  <c:v>0.9999999973936986</c:v>
                </c:pt>
                <c:pt idx="58">
                  <c:v>0.99999999879619905</c:v>
                </c:pt>
                <c:pt idx="59">
                  <c:v>0.99999999945271933</c:v>
                </c:pt>
                <c:pt idx="60">
                  <c:v>0.99999999975510234</c:v>
                </c:pt>
                <c:pt idx="61">
                  <c:v>0.99999999989213695</c:v>
                </c:pt>
                <c:pt idx="62">
                  <c:v>0.99999999995324063</c:v>
                </c:pt>
                <c:pt idx="63">
                  <c:v>0.99999999998004896</c:v>
                </c:pt>
                <c:pt idx="64">
                  <c:v>0.99999999999162159</c:v>
                </c:pt>
                <c:pt idx="65">
                  <c:v>0.99999999999653699</c:v>
                </c:pt>
                <c:pt idx="66">
                  <c:v>0.99999999999859124</c:v>
                </c:pt>
                <c:pt idx="67">
                  <c:v>0.99999999999943601</c:v>
                </c:pt>
                <c:pt idx="68">
                  <c:v>0.99999999999977773</c:v>
                </c:pt>
                <c:pt idx="69">
                  <c:v>0.99999999999991385</c:v>
                </c:pt>
                <c:pt idx="70">
                  <c:v>0.99999999999996714</c:v>
                </c:pt>
                <c:pt idx="71">
                  <c:v>0.99999999999998768</c:v>
                </c:pt>
                <c:pt idx="72">
                  <c:v>0.99999999999999545</c:v>
                </c:pt>
                <c:pt idx="73">
                  <c:v>0.99999999999999833</c:v>
                </c:pt>
                <c:pt idx="74">
                  <c:v>0.99999999999999944</c:v>
                </c:pt>
                <c:pt idx="75">
                  <c:v>0.99999999999999978</c:v>
                </c:pt>
                <c:pt idx="76">
                  <c:v>0.99999999999999989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E0-4064-898E-D90F3DDE6FB7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AllFacies_Porosity!$AQ$53:$AQ$57</c:f>
              <c:numCache>
                <c:formatCode>0.0%</c:formatCode>
                <c:ptCount val="5"/>
                <c:pt idx="0">
                  <c:v>5.4222686248380086E-3</c:v>
                </c:pt>
                <c:pt idx="1">
                  <c:v>2.9253490093242025E-2</c:v>
                </c:pt>
                <c:pt idx="2">
                  <c:v>5.5731707317073137E-2</c:v>
                </c:pt>
                <c:pt idx="3">
                  <c:v>8.2209924540904256E-2</c:v>
                </c:pt>
                <c:pt idx="4">
                  <c:v>0.10604114600930827</c:v>
                </c:pt>
              </c:numCache>
            </c:numRef>
          </c:xVal>
          <c:yVal>
            <c:numRef>
              <c:f>AllFacies_Porosity!$AN$53:$AN$57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B6-4F4A-B69D-8831DF8F0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8864"/>
        <c:axId val="124950784"/>
      </c:scatterChart>
      <c:valAx>
        <c:axId val="12494886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950784"/>
        <c:crosses val="autoZero"/>
        <c:crossBetween val="midCat"/>
        <c:majorUnit val="1.0000000000000002E-2"/>
      </c:valAx>
      <c:valAx>
        <c:axId val="124950784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549229885784E-3"/>
              <c:y val="0.2613031101375485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948864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45478406135E-2"/>
          <c:y val="6.5450378485298041E-2"/>
          <c:w val="0.141067095994444"/>
          <c:h val="0.2832536557930258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Facies_5_Porosity!$N$3:$N$27</c:f>
              <c:numCache>
                <c:formatCode>0.0%</c:formatCode>
                <c:ptCount val="2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</c:numCache>
            </c:numRef>
          </c:cat>
          <c:val>
            <c:numRef>
              <c:f>AllFacies_Porosity!$O$3:$O$27</c:f>
              <c:numCache>
                <c:formatCode>General</c:formatCode>
                <c:ptCount val="25"/>
                <c:pt idx="0">
                  <c:v>43</c:v>
                </c:pt>
                <c:pt idx="1">
                  <c:v>37</c:v>
                </c:pt>
                <c:pt idx="2">
                  <c:v>43</c:v>
                </c:pt>
                <c:pt idx="3">
                  <c:v>61</c:v>
                </c:pt>
                <c:pt idx="4">
                  <c:v>60</c:v>
                </c:pt>
                <c:pt idx="5">
                  <c:v>53</c:v>
                </c:pt>
                <c:pt idx="6">
                  <c:v>23</c:v>
                </c:pt>
                <c:pt idx="7">
                  <c:v>28</c:v>
                </c:pt>
                <c:pt idx="8">
                  <c:v>23</c:v>
                </c:pt>
                <c:pt idx="9">
                  <c:v>20</c:v>
                </c:pt>
                <c:pt idx="10">
                  <c:v>16</c:v>
                </c:pt>
                <c:pt idx="11">
                  <c:v>9</c:v>
                </c:pt>
                <c:pt idx="12">
                  <c:v>10</c:v>
                </c:pt>
                <c:pt idx="13">
                  <c:v>6</c:v>
                </c:pt>
                <c:pt idx="14">
                  <c:v>4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B-4EE4-B0A7-A663ED81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311616"/>
        <c:axId val="125317504"/>
      </c:barChart>
      <c:catAx>
        <c:axId val="125311616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spPr>
          <a:solidFill>
            <a:schemeClr val="bg1"/>
          </a:solidFill>
          <a:ln>
            <a:noFill/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125317504"/>
        <c:crosses val="autoZero"/>
        <c:auto val="1"/>
        <c:lblAlgn val="ctr"/>
        <c:lblOffset val="100"/>
        <c:noMultiLvlLbl val="0"/>
      </c:catAx>
      <c:valAx>
        <c:axId val="125317504"/>
        <c:scaling>
          <c:orientation val="minMax"/>
          <c:max val="7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1616"/>
        <c:crosses val="autoZero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Facies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xVal>
          <c:yVal>
            <c:numRef>
              <c:f>AllFacies_Porosity!$F$3:$F$453</c:f>
              <c:numCache>
                <c:formatCode>0.0000</c:formatCode>
                <c:ptCount val="451"/>
                <c:pt idx="0">
                  <c:v>6.9480356513731455E-3</c:v>
                </c:pt>
                <c:pt idx="1">
                  <c:v>1.2966216008937746E-2</c:v>
                </c:pt>
                <c:pt idx="2">
                  <c:v>1.8591946889567609E-2</c:v>
                </c:pt>
                <c:pt idx="3">
                  <c:v>2.39501033157083E-2</c:v>
                </c:pt>
                <c:pt idx="4">
                  <c:v>2.9102066143778776E-2</c:v>
                </c:pt>
                <c:pt idx="5">
                  <c:v>3.4084895617007872E-2</c:v>
                </c:pt>
                <c:pt idx="6">
                  <c:v>3.8923570502266115E-2</c:v>
                </c:pt>
                <c:pt idx="7">
                  <c:v>4.3636142933017756E-2</c:v>
                </c:pt>
                <c:pt idx="8">
                  <c:v>4.8236307214851865E-2</c:v>
                </c:pt>
                <c:pt idx="9">
                  <c:v>5.2734829921016357E-2</c:v>
                </c:pt>
                <c:pt idx="10">
                  <c:v>5.7140411768384837E-2</c:v>
                </c:pt>
                <c:pt idx="11">
                  <c:v>6.1460239102514254E-2</c:v>
                </c:pt>
                <c:pt idx="12">
                  <c:v>6.5700353738689488E-2</c:v>
                </c:pt>
                <c:pt idx="13">
                  <c:v>6.9865910560085551E-2</c:v>
                </c:pt>
                <c:pt idx="14">
                  <c:v>7.3961362627889632E-2</c:v>
                </c:pt>
                <c:pt idx="15">
                  <c:v>7.7990597733284678E-2</c:v>
                </c:pt>
                <c:pt idx="16">
                  <c:v>8.1957041402474673E-2</c:v>
                </c:pt>
                <c:pt idx="17">
                  <c:v>8.5863736105991503E-2</c:v>
                </c:pt>
                <c:pt idx="18">
                  <c:v>8.9713403199440891E-2</c:v>
                </c:pt>
                <c:pt idx="19">
                  <c:v>9.3508492079923788E-2</c:v>
                </c:pt>
                <c:pt idx="20">
                  <c:v>9.7251219709942952E-2</c:v>
                </c:pt>
                <c:pt idx="21">
                  <c:v>0.10094360276921283</c:v>
                </c:pt>
                <c:pt idx="22">
                  <c:v>0.10458748408488359</c:v>
                </c:pt>
                <c:pt idx="23">
                  <c:v>0.10818455456491385</c:v>
                </c:pt>
                <c:pt idx="24">
                  <c:v>0.11173637155667512</c:v>
                </c:pt>
                <c:pt idx="25">
                  <c:v>0.11524437433421339</c:v>
                </c:pt>
                <c:pt idx="26">
                  <c:v>0.11870989725725359</c:v>
                </c:pt>
                <c:pt idx="27">
                  <c:v>0.12213418102587027</c:v>
                </c:pt>
                <c:pt idx="28">
                  <c:v>0.12551838236507437</c:v>
                </c:pt>
                <c:pt idx="29">
                  <c:v>0.12886358240532239</c:v>
                </c:pt>
                <c:pt idx="30">
                  <c:v>0.13217079397246737</c:v>
                </c:pt>
                <c:pt idx="31">
                  <c:v>0.13544096795990637</c:v>
                </c:pt>
                <c:pt idx="32">
                  <c:v>0.13867499892373933</c:v>
                </c:pt>
                <c:pt idx="33">
                  <c:v>0.14187373001650991</c:v>
                </c:pt>
                <c:pt idx="34">
                  <c:v>0.14503795735499814</c:v>
                </c:pt>
                <c:pt idx="35">
                  <c:v>0.14816843390139758</c:v>
                </c:pt>
                <c:pt idx="36">
                  <c:v>0.15126587292419516</c:v>
                </c:pt>
                <c:pt idx="37">
                  <c:v>0.15433095109446082</c:v>
                </c:pt>
                <c:pt idx="38">
                  <c:v>0.15736431126459696</c:v>
                </c:pt>
                <c:pt idx="39">
                  <c:v>0.16036656496947643</c:v>
                </c:pt>
                <c:pt idx="40">
                  <c:v>0.1633382946839822</c:v>
                </c:pt>
                <c:pt idx="41">
                  <c:v>0.16628005586607777</c:v>
                </c:pt>
                <c:pt idx="42">
                  <c:v>0.16919237881042912</c:v>
                </c:pt>
                <c:pt idx="43">
                  <c:v>0.17207577033417279</c:v>
                </c:pt>
                <c:pt idx="44">
                  <c:v>0.1749307153135127</c:v>
                </c:pt>
                <c:pt idx="45">
                  <c:v>0.17775767808739204</c:v>
                </c:pt>
                <c:pt idx="46">
                  <c:v>0.18055710374239092</c:v>
                </c:pt>
                <c:pt idx="47">
                  <c:v>0.18332941929122407</c:v>
                </c:pt>
                <c:pt idx="48">
                  <c:v>0.18607503475570092</c:v>
                </c:pt>
                <c:pt idx="49">
                  <c:v>0.18879434416368429</c:v>
                </c:pt>
                <c:pt idx="50">
                  <c:v>0.19148772646847781</c:v>
                </c:pt>
                <c:pt idx="51">
                  <c:v>0.19415554639808241</c:v>
                </c:pt>
                <c:pt idx="52">
                  <c:v>0.19679815524092481</c:v>
                </c:pt>
                <c:pt idx="53">
                  <c:v>0.19941589157392381</c:v>
                </c:pt>
                <c:pt idx="54">
                  <c:v>0.20200908193812203</c:v>
                </c:pt>
                <c:pt idx="55">
                  <c:v>0.20457804146654335</c:v>
                </c:pt>
                <c:pt idx="56">
                  <c:v>0.2071230744684554</c:v>
                </c:pt>
                <c:pt idx="57">
                  <c:v>0.20964447497377436</c:v>
                </c:pt>
                <c:pt idx="58">
                  <c:v>0.2121425272409764</c:v>
                </c:pt>
                <c:pt idx="59">
                  <c:v>0.21461750623153925</c:v>
                </c:pt>
                <c:pt idx="60">
                  <c:v>0.2170696780536443</c:v>
                </c:pt>
                <c:pt idx="61">
                  <c:v>0.21949930037759996</c:v>
                </c:pt>
                <c:pt idx="62">
                  <c:v>0.22190662282522056</c:v>
                </c:pt>
                <c:pt idx="63">
                  <c:v>0.22429188733517932</c:v>
                </c:pt>
                <c:pt idx="64">
                  <c:v>0.22665532850617182</c:v>
                </c:pt>
                <c:pt idx="65">
                  <c:v>0.22899717391955748</c:v>
                </c:pt>
                <c:pt idx="66">
                  <c:v>0.23131764444300321</c:v>
                </c:pt>
                <c:pt idx="67">
                  <c:v>0.23361695451650238</c:v>
                </c:pt>
                <c:pt idx="68">
                  <c:v>0.23589531242206527</c:v>
                </c:pt>
                <c:pt idx="69">
                  <c:v>0.23815292053818751</c:v>
                </c:pt>
                <c:pt idx="70">
                  <c:v>0.24038997558021757</c:v>
                </c:pt>
                <c:pt idx="71">
                  <c:v>0.24260666882754725</c:v>
                </c:pt>
                <c:pt idx="72">
                  <c:v>0.2448031863385437</c:v>
                </c:pt>
                <c:pt idx="73">
                  <c:v>0.24697970915403386</c:v>
                </c:pt>
                <c:pt idx="74">
                  <c:v>0.24913641349009827</c:v>
                </c:pt>
                <c:pt idx="75">
                  <c:v>0.25127347092087821</c:v>
                </c:pt>
                <c:pt idx="76">
                  <c:v>0.25339104855202138</c:v>
                </c:pt>
                <c:pt idx="77">
                  <c:v>0.2554893091853801</c:v>
                </c:pt>
                <c:pt idx="78">
                  <c:v>0.25756841147548604</c:v>
                </c:pt>
                <c:pt idx="79">
                  <c:v>0.2596285100783387</c:v>
                </c:pt>
                <c:pt idx="80">
                  <c:v>0.26166975579294455</c:v>
                </c:pt>
                <c:pt idx="81">
                  <c:v>0.26369229569607422</c:v>
                </c:pt>
                <c:pt idx="82">
                  <c:v>0.26569627327061346</c:v>
                </c:pt>
                <c:pt idx="83">
                  <c:v>0.26768182852790917</c:v>
                </c:pt>
                <c:pt idx="84">
                  <c:v>0.26964909812444127</c:v>
                </c:pt>
                <c:pt idx="85">
                  <c:v>0.27159821547315538</c:v>
                </c:pt>
                <c:pt idx="86">
                  <c:v>0.27352931084975685</c:v>
                </c:pt>
                <c:pt idx="87">
                  <c:v>0.27544251149424659</c:v>
                </c:pt>
                <c:pt idx="88">
                  <c:v>0.27733794170796733</c:v>
                </c:pt>
                <c:pt idx="89">
                  <c:v>0.27921572294640007</c:v>
                </c:pt>
                <c:pt idx="90">
                  <c:v>0.28107597390794636</c:v>
                </c:pt>
                <c:pt idx="91">
                  <c:v>0.28291881061890828</c:v>
                </c:pt>
                <c:pt idx="92">
                  <c:v>0.28474434651486896</c:v>
                </c:pt>
                <c:pt idx="93">
                  <c:v>0.28655269251866061</c:v>
                </c:pt>
                <c:pt idx="94">
                  <c:v>0.28834395711510002</c:v>
                </c:pt>
                <c:pt idx="95">
                  <c:v>0.29011824642265399</c:v>
                </c:pt>
                <c:pt idx="96">
                  <c:v>0.29187566426219252</c:v>
                </c:pt>
                <c:pt idx="97">
                  <c:v>0.29361631222297563</c:v>
                </c:pt>
                <c:pt idx="98">
                  <c:v>0.29534028972601045</c:v>
                </c:pt>
                <c:pt idx="99">
                  <c:v>0.29704769408490855</c:v>
                </c:pt>
                <c:pt idx="100">
                  <c:v>0.2987386205643664</c:v>
                </c:pt>
                <c:pt idx="101">
                  <c:v>0.30041316243637961</c:v>
                </c:pt>
                <c:pt idx="102">
                  <c:v>0.30207141103430429</c:v>
                </c:pt>
                <c:pt idx="103">
                  <c:v>0.30371345580486347</c:v>
                </c:pt>
                <c:pt idx="104">
                  <c:v>0.30533938435819552</c:v>
                </c:pt>
                <c:pt idx="105">
                  <c:v>0.30694928251603576</c:v>
                </c:pt>
                <c:pt idx="106">
                  <c:v>0.3085432343581167</c:v>
                </c:pt>
                <c:pt idx="107">
                  <c:v>0.31012132226686817</c:v>
                </c:pt>
                <c:pt idx="108">
                  <c:v>0.3116836269704919</c:v>
                </c:pt>
                <c:pt idx="109">
                  <c:v>0.31323022758448621</c:v>
                </c:pt>
                <c:pt idx="110">
                  <c:v>0.31476120165168647</c:v>
                </c:pt>
                <c:pt idx="111">
                  <c:v>0.31627662518088695</c:v>
                </c:pt>
                <c:pt idx="112">
                  <c:v>0.31777657268410692</c:v>
                </c:pt>
                <c:pt idx="113">
                  <c:v>0.31926111721255673</c:v>
                </c:pt>
                <c:pt idx="114">
                  <c:v>0.32073033039136162</c:v>
                </c:pt>
                <c:pt idx="115">
                  <c:v>0.32218428245309338</c:v>
                </c:pt>
                <c:pt idx="116">
                  <c:v>0.32362304227016209</c:v>
                </c:pt>
                <c:pt idx="117">
                  <c:v>0.32504667738611248</c:v>
                </c:pt>
                <c:pt idx="118">
                  <c:v>0.32645525404587178</c:v>
                </c:pt>
                <c:pt idx="119">
                  <c:v>0.32784883722499109</c:v>
                </c:pt>
                <c:pt idx="120">
                  <c:v>0.32922749065792023</c:v>
                </c:pt>
                <c:pt idx="121">
                  <c:v>0.33059127686535622</c:v>
                </c:pt>
                <c:pt idx="122">
                  <c:v>0.33194025718070003</c:v>
                </c:pt>
                <c:pt idx="123">
                  <c:v>0.33327449177565804</c:v>
                </c:pt>
                <c:pt idx="124">
                  <c:v>0.33459403968502133</c:v>
                </c:pt>
                <c:pt idx="125">
                  <c:v>0.33589895883065379</c:v>
                </c:pt>
                <c:pt idx="126">
                  <c:v>0.33718930604472036</c:v>
                </c:pt>
                <c:pt idx="127">
                  <c:v>0.33846513709218284</c:v>
                </c:pt>
                <c:pt idx="128">
                  <c:v>0.3397265066925923</c:v>
                </c:pt>
                <c:pt idx="129">
                  <c:v>0.34097346854120314</c:v>
                </c:pt>
                <c:pt idx="130">
                  <c:v>0.34220607532943453</c:v>
                </c:pt>
                <c:pt idx="131">
                  <c:v>0.34342437876470283</c:v>
                </c:pt>
                <c:pt idx="132">
                  <c:v>0.34462842958964773</c:v>
                </c:pt>
                <c:pt idx="133">
                  <c:v>0.34581827760077455</c:v>
                </c:pt>
                <c:pt idx="134">
                  <c:v>0.34699397166653279</c:v>
                </c:pt>
                <c:pt idx="135">
                  <c:v>0.3481555597448513</c:v>
                </c:pt>
                <c:pt idx="136">
                  <c:v>0.34930308890014888</c:v>
                </c:pt>
                <c:pt idx="137">
                  <c:v>0.35043660531983967</c:v>
                </c:pt>
                <c:pt idx="138">
                  <c:v>0.35155615433034831</c:v>
                </c:pt>
                <c:pt idx="139">
                  <c:v>0.35266178041265472</c:v>
                </c:pt>
                <c:pt idx="140">
                  <c:v>0.35375352721738218</c:v>
                </c:pt>
                <c:pt idx="141">
                  <c:v>0.35483143757944458</c:v>
                </c:pt>
                <c:pt idx="142">
                  <c:v>0.3558955535322687</c:v>
                </c:pt>
                <c:pt idx="143">
                  <c:v>0.35694591632160394</c:v>
                </c:pt>
                <c:pt idx="144">
                  <c:v>0.35798256641893395</c:v>
                </c:pt>
                <c:pt idx="145">
                  <c:v>0.35900554353450304</c:v>
                </c:pt>
                <c:pt idx="146">
                  <c:v>0.36001488662996955</c:v>
                </c:pt>
                <c:pt idx="147">
                  <c:v>0.36101063393069827</c:v>
                </c:pt>
                <c:pt idx="148">
                  <c:v>0.36199282293770341</c:v>
                </c:pt>
                <c:pt idx="149">
                  <c:v>0.36296149043925247</c:v>
                </c:pt>
                <c:pt idx="150">
                  <c:v>0.3639166725221426</c:v>
                </c:pt>
                <c:pt idx="151">
                  <c:v>0.36485840458265889</c:v>
                </c:pt>
                <c:pt idx="152">
                  <c:v>0.36578672133722406</c:v>
                </c:pt>
                <c:pt idx="153">
                  <c:v>0.36670165683274969</c:v>
                </c:pt>
                <c:pt idx="154">
                  <c:v>0.36760324445669712</c:v>
                </c:pt>
                <c:pt idx="155">
                  <c:v>0.36849151694685739</c:v>
                </c:pt>
                <c:pt idx="156">
                  <c:v>0.369366506400858</c:v>
                </c:pt>
                <c:pt idx="157">
                  <c:v>0.37022824428540441</c:v>
                </c:pt>
                <c:pt idx="158">
                  <c:v>0.3710767614452643</c:v>
                </c:pt>
                <c:pt idx="159">
                  <c:v>0.37191208811200188</c:v>
                </c:pt>
                <c:pt idx="160">
                  <c:v>0.37273425391246928</c:v>
                </c:pt>
                <c:pt idx="161">
                  <c:v>0.3735432878770612</c:v>
                </c:pt>
                <c:pt idx="162">
                  <c:v>0.37433921844774071</c:v>
                </c:pt>
                <c:pt idx="163">
                  <c:v>0.37512207348584153</c:v>
                </c:pt>
                <c:pt idx="164">
                  <c:v>0.37589188027965298</c:v>
                </c:pt>
                <c:pt idx="165">
                  <c:v>0.37664866555179355</c:v>
                </c:pt>
                <c:pt idx="166">
                  <c:v>0.37739245546637895</c:v>
                </c:pt>
                <c:pt idx="167">
                  <c:v>0.37812327563598974</c:v>
                </c:pt>
                <c:pt idx="168">
                  <c:v>0.37884115112844391</c:v>
                </c:pt>
                <c:pt idx="169">
                  <c:v>0.37954610647337927</c:v>
                </c:pt>
                <c:pt idx="170">
                  <c:v>0.38023816566865093</c:v>
                </c:pt>
                <c:pt idx="171">
                  <c:v>0.38091735218654754</c:v>
                </c:pt>
                <c:pt idx="172">
                  <c:v>0.38158368897983241</c:v>
                </c:pt>
                <c:pt idx="173">
                  <c:v>0.38223719848761201</c:v>
                </c:pt>
                <c:pt idx="174">
                  <c:v>0.38287790264103749</c:v>
                </c:pt>
                <c:pt idx="175">
                  <c:v>0.38350582286884216</c:v>
                </c:pt>
                <c:pt idx="176">
                  <c:v>0.3841209801027195</c:v>
                </c:pt>
                <c:pt idx="177">
                  <c:v>0.38472339478254525</c:v>
                </c:pt>
                <c:pt idx="178">
                  <c:v>0.38531308686144694</c:v>
                </c:pt>
                <c:pt idx="179">
                  <c:v>0.38589007581072421</c:v>
                </c:pt>
                <c:pt idx="180">
                  <c:v>0.38645438062462417</c:v>
                </c:pt>
                <c:pt idx="181">
                  <c:v>0.38700601982497373</c:v>
                </c:pt>
                <c:pt idx="182">
                  <c:v>0.38754501146567261</c:v>
                </c:pt>
                <c:pt idx="183">
                  <c:v>0.38807137313705053</c:v>
                </c:pt>
                <c:pt idx="184">
                  <c:v>0.38858512197008999</c:v>
                </c:pt>
                <c:pt idx="185">
                  <c:v>0.38908627464051926</c:v>
                </c:pt>
                <c:pt idx="186">
                  <c:v>0.3895748473727762</c:v>
                </c:pt>
                <c:pt idx="187">
                  <c:v>0.39005085594384753</c:v>
                </c:pt>
                <c:pt idx="188">
                  <c:v>0.39051431568698419</c:v>
                </c:pt>
                <c:pt idx="189">
                  <c:v>0.39096524149529632</c:v>
                </c:pt>
                <c:pt idx="190">
                  <c:v>0.39140364782522941</c:v>
                </c:pt>
                <c:pt idx="191">
                  <c:v>0.39182954869992459</c:v>
                </c:pt>
                <c:pt idx="192">
                  <c:v>0.39224295771246448</c:v>
                </c:pt>
                <c:pt idx="193">
                  <c:v>0.39264388802900635</c:v>
                </c:pt>
                <c:pt idx="194">
                  <c:v>0.39303235239180562</c:v>
                </c:pt>
                <c:pt idx="195">
                  <c:v>0.39340836312213084</c:v>
                </c:pt>
                <c:pt idx="196">
                  <c:v>0.39377193212307149</c:v>
                </c:pt>
                <c:pt idx="197">
                  <c:v>0.39412307088224119</c:v>
                </c:pt>
                <c:pt idx="198">
                  <c:v>0.39446179047437768</c:v>
                </c:pt>
                <c:pt idx="199">
                  <c:v>0.39478810156384064</c:v>
                </c:pt>
                <c:pt idx="200">
                  <c:v>0.39510201440700948</c:v>
                </c:pt>
                <c:pt idx="201">
                  <c:v>0.39540353885458213</c:v>
                </c:pt>
                <c:pt idx="202">
                  <c:v>0.39569268435377647</c:v>
                </c:pt>
                <c:pt idx="203">
                  <c:v>0.39596945995043525</c:v>
                </c:pt>
                <c:pt idx="204">
                  <c:v>0.39623387429103635</c:v>
                </c:pt>
                <c:pt idx="205">
                  <c:v>0.39648593562460904</c:v>
                </c:pt>
                <c:pt idx="206">
                  <c:v>0.39672565180455754</c:v>
                </c:pt>
                <c:pt idx="207">
                  <c:v>0.39695303029039308</c:v>
                </c:pt>
                <c:pt idx="208">
                  <c:v>0.39716807814937527</c:v>
                </c:pt>
                <c:pt idx="209">
                  <c:v>0.39737080205806363</c:v>
                </c:pt>
                <c:pt idx="210">
                  <c:v>0.3975612083037805</c:v>
                </c:pt>
                <c:pt idx="211">
                  <c:v>0.3977393027859859</c:v>
                </c:pt>
                <c:pt idx="212">
                  <c:v>0.39790509101756538</c:v>
                </c:pt>
                <c:pt idx="213">
                  <c:v>0.39805857812603102</c:v>
                </c:pt>
                <c:pt idx="214">
                  <c:v>0.3981997688546372</c:v>
                </c:pt>
                <c:pt idx="215">
                  <c:v>0.39832866756341079</c:v>
                </c:pt>
                <c:pt idx="216">
                  <c:v>0.39844527823009707</c:v>
                </c:pt>
                <c:pt idx="217">
                  <c:v>0.39854960445102167</c:v>
                </c:pt>
                <c:pt idx="218">
                  <c:v>0.39864164944186842</c:v>
                </c:pt>
                <c:pt idx="219">
                  <c:v>0.39872141603837502</c:v>
                </c:pt>
                <c:pt idx="220">
                  <c:v>0.39878890669694539</c:v>
                </c:pt>
                <c:pt idx="221">
                  <c:v>0.39884412349517961</c:v>
                </c:pt>
                <c:pt idx="222">
                  <c:v>0.39888706813232228</c:v>
                </c:pt>
                <c:pt idx="223">
                  <c:v>0.39891774192962859</c:v>
                </c:pt>
                <c:pt idx="224">
                  <c:v>0.39893614583064907</c:v>
                </c:pt>
                <c:pt idx="225">
                  <c:v>0.3989422804014327</c:v>
                </c:pt>
                <c:pt idx="226">
                  <c:v>0.39893614583064907</c:v>
                </c:pt>
                <c:pt idx="227">
                  <c:v>0.39891774192962859</c:v>
                </c:pt>
                <c:pt idx="228">
                  <c:v>0.39888706813232228</c:v>
                </c:pt>
                <c:pt idx="229">
                  <c:v>0.39884412349517961</c:v>
                </c:pt>
                <c:pt idx="230">
                  <c:v>0.39878890669694539</c:v>
                </c:pt>
                <c:pt idx="231">
                  <c:v>0.39872141603837502</c:v>
                </c:pt>
                <c:pt idx="232">
                  <c:v>0.39864164944186842</c:v>
                </c:pt>
                <c:pt idx="233">
                  <c:v>0.39854960445102167</c:v>
                </c:pt>
                <c:pt idx="234">
                  <c:v>0.39844527823009707</c:v>
                </c:pt>
                <c:pt idx="235">
                  <c:v>0.39832866756341079</c:v>
                </c:pt>
                <c:pt idx="236">
                  <c:v>0.3981997688546372</c:v>
                </c:pt>
                <c:pt idx="237">
                  <c:v>0.39805857812603102</c:v>
                </c:pt>
                <c:pt idx="238">
                  <c:v>0.39790509101756538</c:v>
                </c:pt>
                <c:pt idx="239">
                  <c:v>0.3977393027859859</c:v>
                </c:pt>
                <c:pt idx="240">
                  <c:v>0.3975612083037805</c:v>
                </c:pt>
                <c:pt idx="241">
                  <c:v>0.39737080205806363</c:v>
                </c:pt>
                <c:pt idx="242">
                  <c:v>0.39716807814937527</c:v>
                </c:pt>
                <c:pt idx="243">
                  <c:v>0.39695303029039308</c:v>
                </c:pt>
                <c:pt idx="244">
                  <c:v>0.39672565180455754</c:v>
                </c:pt>
                <c:pt idx="245">
                  <c:v>0.39648593562460904</c:v>
                </c:pt>
                <c:pt idx="246">
                  <c:v>0.39623387429103635</c:v>
                </c:pt>
                <c:pt idx="247">
                  <c:v>0.39596945995043525</c:v>
                </c:pt>
                <c:pt idx="248">
                  <c:v>0.39569268435377647</c:v>
                </c:pt>
                <c:pt idx="249">
                  <c:v>0.39540353885458218</c:v>
                </c:pt>
                <c:pt idx="250">
                  <c:v>0.39510201440700943</c:v>
                </c:pt>
                <c:pt idx="251">
                  <c:v>0.39478810156384064</c:v>
                </c:pt>
                <c:pt idx="252">
                  <c:v>0.39446179047437768</c:v>
                </c:pt>
                <c:pt idx="253">
                  <c:v>0.39412307088224119</c:v>
                </c:pt>
                <c:pt idx="254">
                  <c:v>0.39377193212307149</c:v>
                </c:pt>
                <c:pt idx="255">
                  <c:v>0.39340836312213084</c:v>
                </c:pt>
                <c:pt idx="256">
                  <c:v>0.39303235239180562</c:v>
                </c:pt>
                <c:pt idx="257">
                  <c:v>0.39264388802900635</c:v>
                </c:pt>
                <c:pt idx="258">
                  <c:v>0.39224295771246448</c:v>
                </c:pt>
                <c:pt idx="259">
                  <c:v>0.39182954869992459</c:v>
                </c:pt>
                <c:pt idx="260">
                  <c:v>0.39140364782522941</c:v>
                </c:pt>
                <c:pt idx="261">
                  <c:v>0.39096524149529632</c:v>
                </c:pt>
                <c:pt idx="262">
                  <c:v>0.39051431568698425</c:v>
                </c:pt>
                <c:pt idx="263">
                  <c:v>0.39005085594384753</c:v>
                </c:pt>
                <c:pt idx="264">
                  <c:v>0.3895748473727762</c:v>
                </c:pt>
                <c:pt idx="265">
                  <c:v>0.38908627464051926</c:v>
                </c:pt>
                <c:pt idx="266">
                  <c:v>0.38858512197008999</c:v>
                </c:pt>
                <c:pt idx="267">
                  <c:v>0.38807137313705048</c:v>
                </c:pt>
                <c:pt idx="268">
                  <c:v>0.38754501146567261</c:v>
                </c:pt>
                <c:pt idx="269">
                  <c:v>0.38700601982497373</c:v>
                </c:pt>
                <c:pt idx="270">
                  <c:v>0.38645438062462417</c:v>
                </c:pt>
                <c:pt idx="271">
                  <c:v>0.38589007581072421</c:v>
                </c:pt>
                <c:pt idx="272">
                  <c:v>0.38531308686144694</c:v>
                </c:pt>
                <c:pt idx="273">
                  <c:v>0.38472339478254525</c:v>
                </c:pt>
                <c:pt idx="274">
                  <c:v>0.3841209801027195</c:v>
                </c:pt>
                <c:pt idx="275">
                  <c:v>0.38350582286884216</c:v>
                </c:pt>
                <c:pt idx="276">
                  <c:v>0.38287790264103749</c:v>
                </c:pt>
                <c:pt idx="277">
                  <c:v>0.38223719848761201</c:v>
                </c:pt>
                <c:pt idx="278">
                  <c:v>0.38158368897983241</c:v>
                </c:pt>
                <c:pt idx="279">
                  <c:v>0.38091735218654754</c:v>
                </c:pt>
                <c:pt idx="280">
                  <c:v>0.38023816566865093</c:v>
                </c:pt>
                <c:pt idx="281">
                  <c:v>0.37954610647337933</c:v>
                </c:pt>
                <c:pt idx="282">
                  <c:v>0.37884115112844391</c:v>
                </c:pt>
                <c:pt idx="283">
                  <c:v>0.37812327563598974</c:v>
                </c:pt>
                <c:pt idx="284">
                  <c:v>0.3773924554663789</c:v>
                </c:pt>
                <c:pt idx="285">
                  <c:v>0.37664866555179355</c:v>
                </c:pt>
                <c:pt idx="286">
                  <c:v>0.37589188027965298</c:v>
                </c:pt>
                <c:pt idx="287">
                  <c:v>0.37512207348584153</c:v>
                </c:pt>
                <c:pt idx="288">
                  <c:v>0.37433921844774065</c:v>
                </c:pt>
                <c:pt idx="289">
                  <c:v>0.3735432878770612</c:v>
                </c:pt>
                <c:pt idx="290">
                  <c:v>0.37273425391246928</c:v>
                </c:pt>
                <c:pt idx="291">
                  <c:v>0.37191208811200188</c:v>
                </c:pt>
                <c:pt idx="292">
                  <c:v>0.3710767614452643</c:v>
                </c:pt>
                <c:pt idx="293">
                  <c:v>0.37022824428540441</c:v>
                </c:pt>
                <c:pt idx="294">
                  <c:v>0.36936650640085805</c:v>
                </c:pt>
                <c:pt idx="295">
                  <c:v>0.36849151694685739</c:v>
                </c:pt>
                <c:pt idx="296">
                  <c:v>0.36760324445669712</c:v>
                </c:pt>
                <c:pt idx="297">
                  <c:v>0.36670165683274969</c:v>
                </c:pt>
                <c:pt idx="298">
                  <c:v>0.36578672133722406</c:v>
                </c:pt>
                <c:pt idx="299">
                  <c:v>0.36485840458265889</c:v>
                </c:pt>
                <c:pt idx="300">
                  <c:v>0.3639166725221426</c:v>
                </c:pt>
                <c:pt idx="301">
                  <c:v>0.36296149043925241</c:v>
                </c:pt>
                <c:pt idx="302">
                  <c:v>0.36199282293770341</c:v>
                </c:pt>
                <c:pt idx="303">
                  <c:v>0.36101063393069827</c:v>
                </c:pt>
                <c:pt idx="304">
                  <c:v>0.36001488662996955</c:v>
                </c:pt>
                <c:pt idx="305">
                  <c:v>0.35900554353450292</c:v>
                </c:pt>
                <c:pt idx="306">
                  <c:v>0.35798256641893395</c:v>
                </c:pt>
                <c:pt idx="307">
                  <c:v>0.356945916321604</c:v>
                </c:pt>
                <c:pt idx="308">
                  <c:v>0.3558955535322687</c:v>
                </c:pt>
                <c:pt idx="309">
                  <c:v>0.35483143757944463</c:v>
                </c:pt>
                <c:pt idx="310">
                  <c:v>0.35375352721738218</c:v>
                </c:pt>
                <c:pt idx="311">
                  <c:v>0.35266178041265478</c:v>
                </c:pt>
                <c:pt idx="312">
                  <c:v>0.35155615433034831</c:v>
                </c:pt>
                <c:pt idx="313">
                  <c:v>0.35043660531983967</c:v>
                </c:pt>
                <c:pt idx="314">
                  <c:v>0.34930308890014888</c:v>
                </c:pt>
                <c:pt idx="315">
                  <c:v>0.3481555597448513</c:v>
                </c:pt>
                <c:pt idx="316">
                  <c:v>0.34699397166653279</c:v>
                </c:pt>
                <c:pt idx="317">
                  <c:v>0.34581827760077455</c:v>
                </c:pt>
                <c:pt idx="318">
                  <c:v>0.34462842958964768</c:v>
                </c:pt>
                <c:pt idx="319">
                  <c:v>0.34342437876470283</c:v>
                </c:pt>
                <c:pt idx="320">
                  <c:v>0.34220607532943453</c:v>
                </c:pt>
                <c:pt idx="321">
                  <c:v>0.34097346854120314</c:v>
                </c:pt>
                <c:pt idx="322">
                  <c:v>0.3397265066925923</c:v>
                </c:pt>
                <c:pt idx="323">
                  <c:v>0.33846513709218284</c:v>
                </c:pt>
                <c:pt idx="324">
                  <c:v>0.33718930604472042</c:v>
                </c:pt>
                <c:pt idx="325">
                  <c:v>0.33589895883065379</c:v>
                </c:pt>
                <c:pt idx="326">
                  <c:v>0.33459403968502133</c:v>
                </c:pt>
                <c:pt idx="327">
                  <c:v>0.33327449177565804</c:v>
                </c:pt>
                <c:pt idx="328">
                  <c:v>0.33194025718070008</c:v>
                </c:pt>
                <c:pt idx="329">
                  <c:v>0.33059127686535622</c:v>
                </c:pt>
                <c:pt idx="330">
                  <c:v>0.32922749065792023</c:v>
                </c:pt>
                <c:pt idx="331">
                  <c:v>0.32784883722499097</c:v>
                </c:pt>
                <c:pt idx="332">
                  <c:v>0.32645525404587178</c:v>
                </c:pt>
                <c:pt idx="333">
                  <c:v>0.32504667738611243</c:v>
                </c:pt>
                <c:pt idx="334">
                  <c:v>0.32362304227016209</c:v>
                </c:pt>
                <c:pt idx="335">
                  <c:v>0.32218428245309327</c:v>
                </c:pt>
                <c:pt idx="336">
                  <c:v>0.32073033039136162</c:v>
                </c:pt>
                <c:pt idx="337">
                  <c:v>0.31926111721255668</c:v>
                </c:pt>
                <c:pt idx="338">
                  <c:v>0.31777657268410692</c:v>
                </c:pt>
                <c:pt idx="339">
                  <c:v>0.31627662518088701</c:v>
                </c:pt>
                <c:pt idx="340">
                  <c:v>0.31476120165168647</c:v>
                </c:pt>
                <c:pt idx="341">
                  <c:v>0.31323022758448626</c:v>
                </c:pt>
                <c:pt idx="342">
                  <c:v>0.3116836269704919</c:v>
                </c:pt>
                <c:pt idx="343">
                  <c:v>0.31012132226686817</c:v>
                </c:pt>
                <c:pt idx="344">
                  <c:v>0.3085432343581167</c:v>
                </c:pt>
                <c:pt idx="345">
                  <c:v>0.30694928251603576</c:v>
                </c:pt>
                <c:pt idx="346">
                  <c:v>0.30533938435819552</c:v>
                </c:pt>
                <c:pt idx="347">
                  <c:v>0.30371345580486347</c:v>
                </c:pt>
                <c:pt idx="348">
                  <c:v>0.30207141103430429</c:v>
                </c:pt>
                <c:pt idx="349">
                  <c:v>0.30041316243637961</c:v>
                </c:pt>
                <c:pt idx="350">
                  <c:v>0.2987386205643664</c:v>
                </c:pt>
                <c:pt idx="351">
                  <c:v>0.29704769408490855</c:v>
                </c:pt>
                <c:pt idx="352">
                  <c:v>0.2953402897260104</c:v>
                </c:pt>
                <c:pt idx="353">
                  <c:v>0.29361631222297563</c:v>
                </c:pt>
                <c:pt idx="354">
                  <c:v>0.2918756642621923</c:v>
                </c:pt>
                <c:pt idx="355">
                  <c:v>0.29011824642265399</c:v>
                </c:pt>
                <c:pt idx="356">
                  <c:v>0.28834395711510002</c:v>
                </c:pt>
                <c:pt idx="357">
                  <c:v>0.28655269251866061</c:v>
                </c:pt>
                <c:pt idx="358">
                  <c:v>0.28474434651486924</c:v>
                </c:pt>
                <c:pt idx="359">
                  <c:v>0.28291881061890828</c:v>
                </c:pt>
                <c:pt idx="360">
                  <c:v>0.28107597390794636</c:v>
                </c:pt>
                <c:pt idx="361">
                  <c:v>0.27921572294640007</c:v>
                </c:pt>
                <c:pt idx="362">
                  <c:v>0.27733794170796733</c:v>
                </c:pt>
                <c:pt idx="363">
                  <c:v>0.27544251149424659</c:v>
                </c:pt>
                <c:pt idx="364">
                  <c:v>0.27352931084975685</c:v>
                </c:pt>
                <c:pt idx="365">
                  <c:v>0.27159821547315538</c:v>
                </c:pt>
                <c:pt idx="366">
                  <c:v>0.26964909812444127</c:v>
                </c:pt>
                <c:pt idx="367">
                  <c:v>0.26768182852790912</c:v>
                </c:pt>
                <c:pt idx="368">
                  <c:v>0.26569627327061346</c:v>
                </c:pt>
                <c:pt idx="369">
                  <c:v>0.26369229569607439</c:v>
                </c:pt>
                <c:pt idx="370">
                  <c:v>0.26166975579294455</c:v>
                </c:pt>
                <c:pt idx="371">
                  <c:v>0.25962851007833848</c:v>
                </c:pt>
                <c:pt idx="372">
                  <c:v>0.25756841147548604</c:v>
                </c:pt>
                <c:pt idx="373">
                  <c:v>0.25548930918538021</c:v>
                </c:pt>
                <c:pt idx="374">
                  <c:v>0.25339104855202138</c:v>
                </c:pt>
                <c:pt idx="375">
                  <c:v>0.25127347092087821</c:v>
                </c:pt>
                <c:pt idx="376">
                  <c:v>0.24913641349009827</c:v>
                </c:pt>
                <c:pt idx="377">
                  <c:v>0.24697970915403386</c:v>
                </c:pt>
                <c:pt idx="378">
                  <c:v>0.2448031863385437</c:v>
                </c:pt>
                <c:pt idx="379">
                  <c:v>0.24260666882754725</c:v>
                </c:pt>
                <c:pt idx="380">
                  <c:v>0.24038997558021757</c:v>
                </c:pt>
                <c:pt idx="381">
                  <c:v>0.23815292053818751</c:v>
                </c:pt>
                <c:pt idx="382">
                  <c:v>0.23589531242206527</c:v>
                </c:pt>
                <c:pt idx="383">
                  <c:v>0.23361695451650238</c:v>
                </c:pt>
                <c:pt idx="384">
                  <c:v>0.23131764444300174</c:v>
                </c:pt>
                <c:pt idx="385">
                  <c:v>0.22899717391955748</c:v>
                </c:pt>
                <c:pt idx="386">
                  <c:v>0.2266553285061717</c:v>
                </c:pt>
                <c:pt idx="387">
                  <c:v>0.22429188733517932</c:v>
                </c:pt>
                <c:pt idx="388">
                  <c:v>0.22190662282522061</c:v>
                </c:pt>
                <c:pt idx="389">
                  <c:v>0.21949930037759996</c:v>
                </c:pt>
                <c:pt idx="390">
                  <c:v>0.21706967805364433</c:v>
                </c:pt>
                <c:pt idx="391">
                  <c:v>0.21461750623153925</c:v>
                </c:pt>
                <c:pt idx="392">
                  <c:v>0.2121425272409764</c:v>
                </c:pt>
                <c:pt idx="393">
                  <c:v>0.20964447497377436</c:v>
                </c:pt>
                <c:pt idx="394">
                  <c:v>0.2071230744684554</c:v>
                </c:pt>
                <c:pt idx="395">
                  <c:v>0.20457804146654335</c:v>
                </c:pt>
                <c:pt idx="396">
                  <c:v>0.20200908193812203</c:v>
                </c:pt>
                <c:pt idx="397">
                  <c:v>0.19941589157392378</c:v>
                </c:pt>
                <c:pt idx="398">
                  <c:v>0.19679815524092481</c:v>
                </c:pt>
                <c:pt idx="399">
                  <c:v>0.19415554639808258</c:v>
                </c:pt>
                <c:pt idx="400">
                  <c:v>0.19148772646847781</c:v>
                </c:pt>
                <c:pt idx="401">
                  <c:v>0.1887943441636841</c:v>
                </c:pt>
                <c:pt idx="402">
                  <c:v>0.18607503475570092</c:v>
                </c:pt>
                <c:pt idx="403">
                  <c:v>0.18332941929122407</c:v>
                </c:pt>
                <c:pt idx="404">
                  <c:v>0.18055710374239092</c:v>
                </c:pt>
                <c:pt idx="405">
                  <c:v>0.1777576780873921</c:v>
                </c:pt>
                <c:pt idx="406">
                  <c:v>0.1749307153135127</c:v>
                </c:pt>
                <c:pt idx="407">
                  <c:v>0.17207577033417279</c:v>
                </c:pt>
                <c:pt idx="408">
                  <c:v>0.16919237881042912</c:v>
                </c:pt>
                <c:pt idx="409">
                  <c:v>0.16628005586607777</c:v>
                </c:pt>
                <c:pt idx="410">
                  <c:v>0.1633382946839822</c:v>
                </c:pt>
                <c:pt idx="411">
                  <c:v>0.16036656496947643</c:v>
                </c:pt>
                <c:pt idx="412">
                  <c:v>0.15736431126459696</c:v>
                </c:pt>
                <c:pt idx="413">
                  <c:v>0.15433095109446082</c:v>
                </c:pt>
                <c:pt idx="414">
                  <c:v>0.15126587292419516</c:v>
                </c:pt>
                <c:pt idx="415">
                  <c:v>0.14816843390139758</c:v>
                </c:pt>
                <c:pt idx="416">
                  <c:v>0.14503795735499814</c:v>
                </c:pt>
                <c:pt idx="417">
                  <c:v>0.14187373001650991</c:v>
                </c:pt>
                <c:pt idx="418">
                  <c:v>0.13867499892373925</c:v>
                </c:pt>
                <c:pt idx="419">
                  <c:v>0.13544096795990634</c:v>
                </c:pt>
                <c:pt idx="420">
                  <c:v>0.13217079397246737</c:v>
                </c:pt>
                <c:pt idx="421">
                  <c:v>0.12886358240532231</c:v>
                </c:pt>
                <c:pt idx="422">
                  <c:v>0.12551838236507432</c:v>
                </c:pt>
                <c:pt idx="423">
                  <c:v>0.12213418102587027</c:v>
                </c:pt>
                <c:pt idx="424">
                  <c:v>0.1187098972572536</c:v>
                </c:pt>
                <c:pt idx="425">
                  <c:v>0.11524437433421331</c:v>
                </c:pt>
                <c:pt idx="426">
                  <c:v>0.11173637155667522</c:v>
                </c:pt>
                <c:pt idx="427">
                  <c:v>0.10818455456491384</c:v>
                </c:pt>
                <c:pt idx="428">
                  <c:v>0.10458748408488359</c:v>
                </c:pt>
                <c:pt idx="429">
                  <c:v>0.10094360276921274</c:v>
                </c:pt>
                <c:pt idx="430">
                  <c:v>9.7251219709943021E-2</c:v>
                </c:pt>
                <c:pt idx="431">
                  <c:v>9.3508492079923636E-2</c:v>
                </c:pt>
                <c:pt idx="432">
                  <c:v>8.9713403199440891E-2</c:v>
                </c:pt>
                <c:pt idx="433">
                  <c:v>8.5863736105991545E-2</c:v>
                </c:pt>
                <c:pt idx="434">
                  <c:v>8.1957041402474673E-2</c:v>
                </c:pt>
                <c:pt idx="435">
                  <c:v>7.7990597733284844E-2</c:v>
                </c:pt>
                <c:pt idx="436">
                  <c:v>7.3961362627889632E-2</c:v>
                </c:pt>
                <c:pt idx="437">
                  <c:v>6.9865910560085648E-2</c:v>
                </c:pt>
                <c:pt idx="438">
                  <c:v>6.5700353738689474E-2</c:v>
                </c:pt>
                <c:pt idx="439">
                  <c:v>6.1460239102514337E-2</c:v>
                </c:pt>
                <c:pt idx="440">
                  <c:v>5.7140411768384788E-2</c:v>
                </c:pt>
                <c:pt idx="441">
                  <c:v>5.2734829921016413E-2</c:v>
                </c:pt>
                <c:pt idx="442">
                  <c:v>4.8236307214851927E-2</c:v>
                </c:pt>
                <c:pt idx="443">
                  <c:v>4.3636142933017791E-2</c:v>
                </c:pt>
                <c:pt idx="444">
                  <c:v>3.8923570502266115E-2</c:v>
                </c:pt>
                <c:pt idx="445">
                  <c:v>3.40848956170079E-2</c:v>
                </c:pt>
                <c:pt idx="446">
                  <c:v>2.9102066143778738E-2</c:v>
                </c:pt>
                <c:pt idx="447">
                  <c:v>2.3950103315708335E-2</c:v>
                </c:pt>
                <c:pt idx="448">
                  <c:v>1.8591946889567484E-2</c:v>
                </c:pt>
                <c:pt idx="449">
                  <c:v>1.2966216008937773E-2</c:v>
                </c:pt>
                <c:pt idx="450">
                  <c:v>6.9480356513730033E-3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15-4BBA-9369-4B2113D8FE9A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AllFacies_Porosity!$L$3:$L$103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AllFacies_Porosity!$K$3:$K$103</c:f>
              <c:numCache>
                <c:formatCode>General</c:formatCode>
                <c:ptCount val="101"/>
                <c:pt idx="0">
                  <c:v>0.14563129766617658</c:v>
                </c:pt>
                <c:pt idx="1">
                  <c:v>0.17308564595809464</c:v>
                </c:pt>
                <c:pt idx="2">
                  <c:v>0.2024054110220268</c:v>
                </c:pt>
                <c:pt idx="3">
                  <c:v>0.23288306886152096</c:v>
                </c:pt>
                <c:pt idx="4">
                  <c:v>0.26363826439468846</c:v>
                </c:pt>
                <c:pt idx="5">
                  <c:v>0.29365250088226019</c:v>
                </c:pt>
                <c:pt idx="6">
                  <c:v>0.32182049265407359</c:v>
                </c:pt>
                <c:pt idx="7">
                  <c:v>0.34701513617796603</c:v>
                </c:pt>
                <c:pt idx="8">
                  <c:v>0.3681610779370556</c:v>
                </c:pt>
                <c:pt idx="9">
                  <c:v>0.38431033071513482</c:v>
                </c:pt>
                <c:pt idx="10">
                  <c:v>0.39471258766228384</c:v>
                </c:pt>
                <c:pt idx="11">
                  <c:v>0.39887298724034709</c:v>
                </c:pt>
                <c:pt idx="12">
                  <c:v>0.39659113881192409</c:v>
                </c:pt>
                <c:pt idx="13">
                  <c:v>0.38797712327445832</c:v>
                </c:pt>
                <c:pt idx="14">
                  <c:v>0.37344268963609156</c:v>
                </c:pt>
                <c:pt idx="15">
                  <c:v>0.35366862790919018</c:v>
                </c:pt>
                <c:pt idx="16">
                  <c:v>0.32955191855305566</c:v>
                </c:pt>
                <c:pt idx="17">
                  <c:v>0.30213837049637182</c:v>
                </c:pt>
                <c:pt idx="18">
                  <c:v>0.27254778224338233</c:v>
                </c:pt>
                <c:pt idx="19">
                  <c:v>0.24189904501979897</c:v>
                </c:pt>
                <c:pt idx="20">
                  <c:v>0.21124205646238453</c:v>
                </c:pt>
                <c:pt idx="21">
                  <c:v>0.1815019733389831</c:v>
                </c:pt>
                <c:pt idx="22">
                  <c:v>0.1534394549509602</c:v>
                </c:pt>
                <c:pt idx="23">
                  <c:v>0.12762844403091364</c:v>
                </c:pt>
                <c:pt idx="24">
                  <c:v>0.10445100755587504</c:v>
                </c:pt>
                <c:pt idx="25">
                  <c:v>8.4107073923469333E-2</c:v>
                </c:pt>
                <c:pt idx="26">
                  <c:v>6.6635727919414786E-2</c:v>
                </c:pt>
                <c:pt idx="27">
                  <c:v>5.1944132761788449E-2</c:v>
                </c:pt>
                <c:pt idx="28">
                  <c:v>3.9840115150065684E-2</c:v>
                </c:pt>
                <c:pt idx="29">
                  <c:v>3.0064874939956857E-2</c:v>
                </c:pt>
                <c:pt idx="30">
                  <c:v>2.232302007709688E-2</c:v>
                </c:pt>
                <c:pt idx="31">
                  <c:v>1.6308019781719942E-2</c:v>
                </c:pt>
                <c:pt idx="32">
                  <c:v>1.1722068119587342E-2</c:v>
                </c:pt>
                <c:pt idx="33">
                  <c:v>8.2901422686261928E-3</c:v>
                </c:pt>
                <c:pt idx="34">
                  <c:v>5.7686535601541942E-3</c:v>
                </c:pt>
                <c:pt idx="35">
                  <c:v>3.9494958677949773E-3</c:v>
                </c:pt>
                <c:pt idx="36">
                  <c:v>2.6605020699132773E-3</c:v>
                </c:pt>
                <c:pt idx="37">
                  <c:v>1.7633570969166996E-3</c:v>
                </c:pt>
                <c:pt idx="38">
                  <c:v>1.1499307049798572E-3</c:v>
                </c:pt>
                <c:pt idx="39">
                  <c:v>7.3783253628126745E-4</c:v>
                </c:pt>
                <c:pt idx="40">
                  <c:v>4.6579912237653911E-4</c:v>
                </c:pt>
                <c:pt idx="41">
                  <c:v>2.8933052891524246E-4</c:v>
                </c:pt>
                <c:pt idx="42">
                  <c:v>1.7682537488816356E-4</c:v>
                </c:pt>
                <c:pt idx="43">
                  <c:v>1.0632848980373559E-4</c:v>
                </c:pt>
                <c:pt idx="44">
                  <c:v>6.2908515248546833E-5</c:v>
                </c:pt>
                <c:pt idx="45">
                  <c:v>3.6620473578811412E-5</c:v>
                </c:pt>
                <c:pt idx="46">
                  <c:v>2.0974576900804118E-5</c:v>
                </c:pt>
                <c:pt idx="47">
                  <c:v>1.1819992288264277E-5</c:v>
                </c:pt>
                <c:pt idx="48">
                  <c:v>6.553841120547389E-6</c:v>
                </c:pt>
                <c:pt idx="49">
                  <c:v>3.5754388614556139E-6</c:v>
                </c:pt>
                <c:pt idx="50">
                  <c:v>1.9191880684482965E-6</c:v>
                </c:pt>
                <c:pt idx="51">
                  <c:v>1.0135856312329601E-6</c:v>
                </c:pt>
                <c:pt idx="52">
                  <c:v>5.266936557544075E-7</c:v>
                </c:pt>
                <c:pt idx="53">
                  <c:v>2.6928394464567622E-7</c:v>
                </c:pt>
                <c:pt idx="54">
                  <c:v>1.354620255903991E-7</c:v>
                </c:pt>
                <c:pt idx="55">
                  <c:v>6.7047007967904883E-8</c:v>
                </c:pt>
                <c:pt idx="56">
                  <c:v>3.2650961122448952E-8</c:v>
                </c:pt>
                <c:pt idx="57">
                  <c:v>1.5644701069660992E-8</c:v>
                </c:pt>
                <c:pt idx="58">
                  <c:v>7.3755311290222352E-9</c:v>
                </c:pt>
                <c:pt idx="59">
                  <c:v>3.4211653349358957E-9</c:v>
                </c:pt>
                <c:pt idx="60">
                  <c:v>1.5613833969444605E-9</c:v>
                </c:pt>
                <c:pt idx="61">
                  <c:v>7.0113198966550637E-10</c:v>
                </c:pt>
                <c:pt idx="62">
                  <c:v>3.0977384024784895E-10</c:v>
                </c:pt>
                <c:pt idx="63">
                  <c:v>1.3466180405452049E-10</c:v>
                </c:pt>
                <c:pt idx="64">
                  <c:v>5.7596865422439594E-11</c:v>
                </c:pt>
                <c:pt idx="65">
                  <c:v>2.4238626150908947E-11</c:v>
                </c:pt>
                <c:pt idx="66">
                  <c:v>1.0036259536045771E-11</c:v>
                </c:pt>
                <c:pt idx="67">
                  <c:v>4.0887494466869454E-12</c:v>
                </c:pt>
                <c:pt idx="68">
                  <c:v>1.6389429809932042E-12</c:v>
                </c:pt>
                <c:pt idx="69">
                  <c:v>6.4638597171300117E-13</c:v>
                </c:pt>
                <c:pt idx="70">
                  <c:v>2.5082725878529463E-13</c:v>
                </c:pt>
                <c:pt idx="71">
                  <c:v>9.5766203934820873E-14</c:v>
                </c:pt>
                <c:pt idx="72">
                  <c:v>3.597531002495985E-14</c:v>
                </c:pt>
                <c:pt idx="73">
                  <c:v>1.3296935105239659E-14</c:v>
                </c:pt>
                <c:pt idx="74">
                  <c:v>4.8356324657755256E-15</c:v>
                </c:pt>
                <c:pt idx="75">
                  <c:v>1.7302535610496013E-15</c:v>
                </c:pt>
                <c:pt idx="76">
                  <c:v>6.0914537382479495E-16</c:v>
                </c:pt>
                <c:pt idx="77">
                  <c:v>2.1100214991650626E-16</c:v>
                </c:pt>
                <c:pt idx="78">
                  <c:v>7.1913022414778424E-17</c:v>
                </c:pt>
                <c:pt idx="79">
                  <c:v>2.411475950774545E-17</c:v>
                </c:pt>
                <c:pt idx="80">
                  <c:v>7.9563349832374095E-18</c:v>
                </c:pt>
                <c:pt idx="81">
                  <c:v>2.5828424525318445E-18</c:v>
                </c:pt>
                <c:pt idx="82">
                  <c:v>8.2496876150429291E-19</c:v>
                </c:pt>
                <c:pt idx="83">
                  <c:v>2.5925779499587767E-19</c:v>
                </c:pt>
                <c:pt idx="84">
                  <c:v>8.0164275850120821E-20</c:v>
                </c:pt>
                <c:pt idx="85">
                  <c:v>2.4388475628420458E-20</c:v>
                </c:pt>
                <c:pt idx="86">
                  <c:v>7.3003413936626396E-21</c:v>
                </c:pt>
                <c:pt idx="87">
                  <c:v>2.1500888912685518E-21</c:v>
                </c:pt>
                <c:pt idx="88">
                  <c:v>6.2305214033186034E-22</c:v>
                </c:pt>
                <c:pt idx="89">
                  <c:v>1.7764259172267429E-22</c:v>
                </c:pt>
                <c:pt idx="90">
                  <c:v>4.9833861478690824E-23</c:v>
                </c:pt>
                <c:pt idx="91">
                  <c:v>1.3754877032016859E-23</c:v>
                </c:pt>
                <c:pt idx="92">
                  <c:v>3.7354559138587194E-24</c:v>
                </c:pt>
                <c:pt idx="93">
                  <c:v>9.9812572688125849E-25</c:v>
                </c:pt>
                <c:pt idx="94">
                  <c:v>2.6241074597173281E-25</c:v>
                </c:pt>
                <c:pt idx="95">
                  <c:v>6.7878574534780343E-26</c:v>
                </c:pt>
                <c:pt idx="96">
                  <c:v>1.7275814916368285E-26</c:v>
                </c:pt>
                <c:pt idx="97">
                  <c:v>4.3261253924643288E-27</c:v>
                </c:pt>
                <c:pt idx="98">
                  <c:v>1.0658949276076188E-27</c:v>
                </c:pt>
                <c:pt idx="99">
                  <c:v>2.5839518653297348E-28</c:v>
                </c:pt>
                <c:pt idx="100">
                  <c:v>6.1632413447690539E-29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15-4BBA-9369-4B2113D8F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2944"/>
        <c:axId val="125364864"/>
      </c:scatterChart>
      <c:valAx>
        <c:axId val="12536294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364864"/>
        <c:crossesAt val="0"/>
        <c:crossBetween val="midCat"/>
        <c:majorUnit val="1.0000000000000002E-2"/>
      </c:valAx>
      <c:valAx>
        <c:axId val="125364864"/>
        <c:scaling>
          <c:orientation val="minMax"/>
          <c:max val="0.45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30362366388983986"/>
            </c:manualLayout>
          </c:layout>
          <c:overlay val="0"/>
          <c:spPr>
            <a:ln>
              <a:noFill/>
            </a:ln>
          </c:spPr>
        </c:title>
        <c:numFmt formatCode="0%" sourceLinked="0"/>
        <c:majorTickMark val="out"/>
        <c:minorTickMark val="none"/>
        <c:tickLblPos val="nextTo"/>
        <c:crossAx val="12536294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Porosity by Facies Type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648271720272254"/>
          <c:y val="9.0422999450650077E-2"/>
          <c:w val="0.85112901671189412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Facies 1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'Por Box Plots'!$B$4:$B$24</c:f>
              <c:numCache>
                <c:formatCode>General</c:formatCode>
                <c:ptCount val="21"/>
                <c:pt idx="0">
                  <c:v>5.7000000000000002E-2</c:v>
                </c:pt>
                <c:pt idx="1">
                  <c:v>4.8250064521406087E-2</c:v>
                </c:pt>
                <c:pt idx="2">
                  <c:v>4.1999999999999996E-2</c:v>
                </c:pt>
                <c:pt idx="3">
                  <c:v>4.1999999999999996E-2</c:v>
                </c:pt>
                <c:pt idx="4">
                  <c:v>4.8250064521406087E-2</c:v>
                </c:pt>
                <c:pt idx="5">
                  <c:v>5.7000000000000002E-2</c:v>
                </c:pt>
                <c:pt idx="6">
                  <c:v>5.7000000000000002E-2</c:v>
                </c:pt>
                <c:pt idx="8">
                  <c:v>4.1999999999999996E-2</c:v>
                </c:pt>
                <c:pt idx="9">
                  <c:v>4.1999999999999996E-2</c:v>
                </c:pt>
                <c:pt idx="10">
                  <c:v>3.5749935478593904E-2</c:v>
                </c:pt>
                <c:pt idx="11">
                  <c:v>0.03</c:v>
                </c:pt>
                <c:pt idx="12">
                  <c:v>0.03</c:v>
                </c:pt>
                <c:pt idx="13">
                  <c:v>3.5749935478593904E-2</c:v>
                </c:pt>
                <c:pt idx="14">
                  <c:v>4.1999999999999996E-2</c:v>
                </c:pt>
                <c:pt idx="16">
                  <c:v>5.7000000000000002E-2</c:v>
                </c:pt>
                <c:pt idx="17">
                  <c:v>9.7500000000000003E-2</c:v>
                </c:pt>
                <c:pt idx="19">
                  <c:v>0.03</c:v>
                </c:pt>
                <c:pt idx="20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C6-4AB5-91D9-E9EBBE2CD69F}"/>
            </c:ext>
          </c:extLst>
        </c:ser>
        <c:ser>
          <c:idx val="1"/>
          <c:order val="1"/>
          <c:tx>
            <c:v>Facies 2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'Por Box Plots'!$G$4:$G$24</c:f>
              <c:numCache>
                <c:formatCode>General</c:formatCode>
                <c:ptCount val="21"/>
                <c:pt idx="0">
                  <c:v>0.11924999999999999</c:v>
                </c:pt>
                <c:pt idx="1">
                  <c:v>8.7215379363740783E-2</c:v>
                </c:pt>
                <c:pt idx="2">
                  <c:v>7.5499999999999998E-2</c:v>
                </c:pt>
                <c:pt idx="3">
                  <c:v>7.5499999999999998E-2</c:v>
                </c:pt>
                <c:pt idx="4">
                  <c:v>8.7215379363740783E-2</c:v>
                </c:pt>
                <c:pt idx="5">
                  <c:v>0.11924999999999999</c:v>
                </c:pt>
                <c:pt idx="6">
                  <c:v>0.11924999999999999</c:v>
                </c:pt>
                <c:pt idx="8">
                  <c:v>7.5499999999999998E-2</c:v>
                </c:pt>
                <c:pt idx="9">
                  <c:v>7.5499999999999998E-2</c:v>
                </c:pt>
                <c:pt idx="10">
                  <c:v>6.3784620636259212E-2</c:v>
                </c:pt>
                <c:pt idx="11">
                  <c:v>4.9250000000000002E-2</c:v>
                </c:pt>
                <c:pt idx="12">
                  <c:v>4.9250000000000002E-2</c:v>
                </c:pt>
                <c:pt idx="13">
                  <c:v>6.3784620636259212E-2</c:v>
                </c:pt>
                <c:pt idx="14">
                  <c:v>7.5499999999999998E-2</c:v>
                </c:pt>
                <c:pt idx="16">
                  <c:v>0.11924999999999999</c:v>
                </c:pt>
                <c:pt idx="17">
                  <c:v>0.20799999999999999</c:v>
                </c:pt>
                <c:pt idx="19">
                  <c:v>4.9250000000000002E-2</c:v>
                </c:pt>
                <c:pt idx="2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C6-4AB5-91D9-E9EBBE2CD69F}"/>
            </c:ext>
          </c:extLst>
        </c:ser>
        <c:ser>
          <c:idx val="2"/>
          <c:order val="2"/>
          <c:tx>
            <c:v>Facies 3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'Por Box Plots'!$L$4:$L$24</c:f>
              <c:numCache>
                <c:formatCode>General</c:formatCode>
                <c:ptCount val="21"/>
                <c:pt idx="0">
                  <c:v>6.7500000000000004E-2</c:v>
                </c:pt>
                <c:pt idx="1">
                  <c:v>5.0709428939061184E-2</c:v>
                </c:pt>
                <c:pt idx="2">
                  <c:v>4.3999999999999997E-2</c:v>
                </c:pt>
                <c:pt idx="3">
                  <c:v>4.3999999999999997E-2</c:v>
                </c:pt>
                <c:pt idx="4">
                  <c:v>5.0709428939061184E-2</c:v>
                </c:pt>
                <c:pt idx="5">
                  <c:v>6.7500000000000004E-2</c:v>
                </c:pt>
                <c:pt idx="6">
                  <c:v>6.7500000000000004E-2</c:v>
                </c:pt>
                <c:pt idx="8">
                  <c:v>4.3999999999999997E-2</c:v>
                </c:pt>
                <c:pt idx="9">
                  <c:v>4.3999999999999997E-2</c:v>
                </c:pt>
                <c:pt idx="10">
                  <c:v>3.7290571060938811E-2</c:v>
                </c:pt>
                <c:pt idx="11">
                  <c:v>0.03</c:v>
                </c:pt>
                <c:pt idx="12">
                  <c:v>0.03</c:v>
                </c:pt>
                <c:pt idx="13">
                  <c:v>3.7290571060938811E-2</c:v>
                </c:pt>
                <c:pt idx="14">
                  <c:v>4.3999999999999997E-2</c:v>
                </c:pt>
                <c:pt idx="16">
                  <c:v>6.7500000000000004E-2</c:v>
                </c:pt>
                <c:pt idx="17">
                  <c:v>0.122</c:v>
                </c:pt>
                <c:pt idx="19">
                  <c:v>0.03</c:v>
                </c:pt>
                <c:pt idx="2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C6-4AB5-91D9-E9EBBE2CD69F}"/>
            </c:ext>
          </c:extLst>
        </c:ser>
        <c:ser>
          <c:idx val="3"/>
          <c:order val="3"/>
          <c:tx>
            <c:v>Facies 4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'Por Box Plots'!$Q$4:$Q$24</c:f>
              <c:numCache>
                <c:formatCode>General</c:formatCode>
                <c:ptCount val="21"/>
                <c:pt idx="0">
                  <c:v>0.04</c:v>
                </c:pt>
                <c:pt idx="1">
                  <c:v>2.7008141763172799E-2</c:v>
                </c:pt>
                <c:pt idx="2">
                  <c:v>2.2499999999999999E-2</c:v>
                </c:pt>
                <c:pt idx="3">
                  <c:v>2.2499999999999999E-2</c:v>
                </c:pt>
                <c:pt idx="4">
                  <c:v>2.7008141763172799E-2</c:v>
                </c:pt>
                <c:pt idx="5">
                  <c:v>0.04</c:v>
                </c:pt>
                <c:pt idx="6">
                  <c:v>0.04</c:v>
                </c:pt>
                <c:pt idx="8">
                  <c:v>2.2499999999999999E-2</c:v>
                </c:pt>
                <c:pt idx="9">
                  <c:v>2.2499999999999999E-2</c:v>
                </c:pt>
                <c:pt idx="10">
                  <c:v>1.79918582368272E-2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1.79918582368272E-2</c:v>
                </c:pt>
                <c:pt idx="14">
                  <c:v>2.2499999999999999E-2</c:v>
                </c:pt>
                <c:pt idx="16">
                  <c:v>0.04</c:v>
                </c:pt>
                <c:pt idx="17">
                  <c:v>7.5999999999999998E-2</c:v>
                </c:pt>
                <c:pt idx="19">
                  <c:v>1.0999999999999999E-2</c:v>
                </c:pt>
                <c:pt idx="2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C6-4AB5-91D9-E9EBBE2CD69F}"/>
            </c:ext>
          </c:extLst>
        </c:ser>
        <c:ser>
          <c:idx val="4"/>
          <c:order val="4"/>
          <c:tx>
            <c:v>Facies 5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'Por Box Plots'!$V$4:$V$24</c:f>
              <c:numCache>
                <c:formatCode>General</c:formatCode>
                <c:ptCount val="21"/>
                <c:pt idx="0">
                  <c:v>9.4500000000000001E-2</c:v>
                </c:pt>
                <c:pt idx="1">
                  <c:v>6.7046032424996238E-2</c:v>
                </c:pt>
                <c:pt idx="2">
                  <c:v>5.8999999999999997E-2</c:v>
                </c:pt>
                <c:pt idx="3">
                  <c:v>5.8999999999999997E-2</c:v>
                </c:pt>
                <c:pt idx="4">
                  <c:v>6.7046032424996238E-2</c:v>
                </c:pt>
                <c:pt idx="5">
                  <c:v>9.4500000000000001E-2</c:v>
                </c:pt>
                <c:pt idx="6">
                  <c:v>9.4500000000000001E-2</c:v>
                </c:pt>
                <c:pt idx="8">
                  <c:v>5.8999999999999997E-2</c:v>
                </c:pt>
                <c:pt idx="9">
                  <c:v>5.8999999999999997E-2</c:v>
                </c:pt>
                <c:pt idx="10">
                  <c:v>5.0953967575003756E-2</c:v>
                </c:pt>
                <c:pt idx="11">
                  <c:v>4.0750000000000001E-2</c:v>
                </c:pt>
                <c:pt idx="12">
                  <c:v>4.0750000000000001E-2</c:v>
                </c:pt>
                <c:pt idx="13">
                  <c:v>5.0953967575003756E-2</c:v>
                </c:pt>
                <c:pt idx="14">
                  <c:v>5.8999999999999997E-2</c:v>
                </c:pt>
                <c:pt idx="16">
                  <c:v>9.4500000000000001E-2</c:v>
                </c:pt>
                <c:pt idx="17">
                  <c:v>0.16300000000000001</c:v>
                </c:pt>
                <c:pt idx="19">
                  <c:v>4.0750000000000001E-2</c:v>
                </c:pt>
                <c:pt idx="2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C6-4AB5-91D9-E9EBBE2CD69F}"/>
            </c:ext>
          </c:extLst>
        </c:ser>
        <c:ser>
          <c:idx val="5"/>
          <c:order val="5"/>
          <c:tx>
            <c:v>Facies 6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'Por Box Plots'!$AA$4:$AA$24</c:f>
              <c:numCache>
                <c:formatCode>General</c:formatCode>
                <c:ptCount val="21"/>
                <c:pt idx="0">
                  <c:v>9.0999999999999998E-2</c:v>
                </c:pt>
                <c:pt idx="1">
                  <c:v>7.5134546928282059E-2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7.5134546928282059E-2</c:v>
                </c:pt>
                <c:pt idx="5">
                  <c:v>9.0999999999999998E-2</c:v>
                </c:pt>
                <c:pt idx="6">
                  <c:v>9.0999999999999998E-2</c:v>
                </c:pt>
                <c:pt idx="8">
                  <c:v>5.8000000000000003E-2</c:v>
                </c:pt>
                <c:pt idx="9">
                  <c:v>5.8000000000000003E-2</c:v>
                </c:pt>
                <c:pt idx="10">
                  <c:v>4.0865453071717947E-2</c:v>
                </c:pt>
                <c:pt idx="11">
                  <c:v>3.3250000000000002E-2</c:v>
                </c:pt>
                <c:pt idx="12">
                  <c:v>3.3250000000000002E-2</c:v>
                </c:pt>
                <c:pt idx="13">
                  <c:v>4.0865453071717947E-2</c:v>
                </c:pt>
                <c:pt idx="14">
                  <c:v>5.8000000000000003E-2</c:v>
                </c:pt>
                <c:pt idx="16">
                  <c:v>9.0999999999999998E-2</c:v>
                </c:pt>
                <c:pt idx="17">
                  <c:v>0.17762499999999998</c:v>
                </c:pt>
                <c:pt idx="19">
                  <c:v>3.3250000000000002E-2</c:v>
                </c:pt>
                <c:pt idx="2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C6-4AB5-91D9-E9EBBE2CD69F}"/>
            </c:ext>
          </c:extLst>
        </c:ser>
        <c:ser>
          <c:idx val="9"/>
          <c:order val="6"/>
          <c:tx>
            <c:v>Means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'Por Box Plots'!$AF$29:$AF$34</c:f>
                <c:numCache>
                  <c:formatCode>General</c:formatCode>
                  <c:ptCount val="6"/>
                  <c:pt idx="0">
                    <c:v>7.0039348802334103E-3</c:v>
                  </c:pt>
                  <c:pt idx="1">
                    <c:v>1.000884214477484E-2</c:v>
                  </c:pt>
                  <c:pt idx="2">
                    <c:v>6.3474364339660954E-3</c:v>
                  </c:pt>
                  <c:pt idx="3">
                    <c:v>3.5765151210024972E-3</c:v>
                  </c:pt>
                  <c:pt idx="4">
                    <c:v>6.7260556874925315E-3</c:v>
                  </c:pt>
                  <c:pt idx="5">
                    <c:v>1.6824417292084181E-2</c:v>
                  </c:pt>
                </c:numCache>
              </c:numRef>
            </c:plus>
            <c:minus>
              <c:numRef>
                <c:f>'Por Box Plots'!$AF$29:$AF$34</c:f>
                <c:numCache>
                  <c:formatCode>General</c:formatCode>
                  <c:ptCount val="6"/>
                  <c:pt idx="0">
                    <c:v>7.0039348802334103E-3</c:v>
                  </c:pt>
                  <c:pt idx="1">
                    <c:v>1.000884214477484E-2</c:v>
                  </c:pt>
                  <c:pt idx="2">
                    <c:v>6.3474364339660954E-3</c:v>
                  </c:pt>
                  <c:pt idx="3">
                    <c:v>3.5765151210024972E-3</c:v>
                  </c:pt>
                  <c:pt idx="4">
                    <c:v>6.7260556874925315E-3</c:v>
                  </c:pt>
                  <c:pt idx="5">
                    <c:v>1.6824417292084181E-2</c:v>
                  </c:pt>
                </c:numCache>
              </c:numRef>
            </c:minus>
            <c:spPr>
              <a:ln w="19050"/>
            </c:spPr>
          </c:errBars>
          <c:xVal>
            <c:numRef>
              <c:f>'Por Box Plots'!$AG$29:$AG$34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'Por Box Plots'!$AE$29:$AE$34</c:f>
              <c:numCache>
                <c:formatCode>0.0%</c:formatCode>
                <c:ptCount val="6"/>
                <c:pt idx="0">
                  <c:v>4.2695652173913051E-2</c:v>
                </c:pt>
                <c:pt idx="1">
                  <c:v>8.5613636363636336E-2</c:v>
                </c:pt>
                <c:pt idx="2">
                  <c:v>4.7701298701298717E-2</c:v>
                </c:pt>
                <c:pt idx="3">
                  <c:v>2.7009803921568636E-2</c:v>
                </c:pt>
                <c:pt idx="4">
                  <c:v>6.7445454545454586E-2</c:v>
                </c:pt>
                <c:pt idx="5">
                  <c:v>6.3928571428571432E-2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C6-4AB5-91D9-E9EBBE2CD69F}"/>
            </c:ext>
          </c:extLst>
        </c:ser>
        <c:ser>
          <c:idx val="6"/>
          <c:order val="7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'Por Box Plots'!$AE$37:$AE$53</c:f>
              <c:numCache>
                <c:formatCode>0.00</c:formatCode>
                <c:ptCount val="17"/>
                <c:pt idx="0">
                  <c:v>1</c:v>
                </c:pt>
                <c:pt idx="1">
                  <c:v>1</c:v>
                </c:pt>
                <c:pt idx="3">
                  <c:v>2.5</c:v>
                </c:pt>
                <c:pt idx="4">
                  <c:v>2.5</c:v>
                </c:pt>
                <c:pt idx="6" formatCode="0.0">
                  <c:v>4</c:v>
                </c:pt>
                <c:pt idx="7" formatCode="0.0">
                  <c:v>4</c:v>
                </c:pt>
                <c:pt idx="9" formatCode="0.0">
                  <c:v>5.5</c:v>
                </c:pt>
                <c:pt idx="10" formatCode="0.0">
                  <c:v>5.5</c:v>
                </c:pt>
                <c:pt idx="12" formatCode="0.0">
                  <c:v>7</c:v>
                </c:pt>
                <c:pt idx="13" formatCode="0.0">
                  <c:v>7</c:v>
                </c:pt>
                <c:pt idx="15" formatCode="0.0">
                  <c:v>8.5</c:v>
                </c:pt>
                <c:pt idx="16" formatCode="0.0">
                  <c:v>8.5</c:v>
                </c:pt>
              </c:numCache>
            </c:numRef>
          </c:xVal>
          <c:yVal>
            <c:numRef>
              <c:f>'Por Box Plots'!$AD$37:$AD$53</c:f>
              <c:numCache>
                <c:formatCode>General</c:formatCode>
                <c:ptCount val="17"/>
                <c:pt idx="0">
                  <c:v>0.1</c:v>
                </c:pt>
                <c:pt idx="1">
                  <c:v>0.10299999999999999</c:v>
                </c:pt>
                <c:pt idx="15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6-4AB5-91D9-E9EBBE2CD69F}"/>
            </c:ext>
          </c:extLst>
        </c:ser>
        <c:ser>
          <c:idx val="7"/>
          <c:order val="8"/>
          <c:tx>
            <c:v>Label Names</c:v>
          </c:tx>
          <c:spPr>
            <a:ln>
              <a:noFill/>
            </a:ln>
          </c:spPr>
          <c:marker>
            <c:symbol val="plus"/>
            <c:size val="5"/>
            <c:spPr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'Por Box Plots'!$AL$29</c:f>
                  <c:strCache>
                    <c:ptCount val="1"/>
                    <c:pt idx="0">
                      <c:v>Facies 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{7A1C6C40-0CB7-41A9-B410-06A7C9B7257B}</c15:txfldGUID>
                      <c15:f>'Por Box Plots'!$AL$29</c15:f>
                      <c15:dlblFieldTableCache>
                        <c:ptCount val="1"/>
                        <c:pt idx="0">
                          <c:v>Facies 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8C6-4AB5-91D9-E9EBBE2CD69F}"/>
                </c:ext>
              </c:extLst>
            </c:dLbl>
            <c:dLbl>
              <c:idx val="1"/>
              <c:tx>
                <c:strRef>
                  <c:f>'Por Box Plots'!$AL$30</c:f>
                  <c:strCache>
                    <c:ptCount val="1"/>
                    <c:pt idx="0">
                      <c:v>Facies 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{3B99F96B-1AA9-45EC-A121-B2C4C99A051A}</c15:txfldGUID>
                      <c15:f>'Por Box Plots'!$AL$30</c15:f>
                      <c15:dlblFieldTableCache>
                        <c:ptCount val="1"/>
                        <c:pt idx="0">
                          <c:v>Facies 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8C6-4AB5-91D9-E9EBBE2CD69F}"/>
                </c:ext>
              </c:extLst>
            </c:dLbl>
            <c:dLbl>
              <c:idx val="2"/>
              <c:tx>
                <c:strRef>
                  <c:f>'Por Box Plots'!$AL$31</c:f>
                  <c:strCache>
                    <c:ptCount val="1"/>
                    <c:pt idx="0">
                      <c:v>Facies 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{59EB52E5-2659-494F-BD87-4090A493CAB2}</c15:txfldGUID>
                      <c15:f>'Por Box Plots'!$AL$31</c15:f>
                      <c15:dlblFieldTableCache>
                        <c:ptCount val="1"/>
                        <c:pt idx="0">
                          <c:v>Facies 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8C6-4AB5-91D9-E9EBBE2CD69F}"/>
                </c:ext>
              </c:extLst>
            </c:dLbl>
            <c:dLbl>
              <c:idx val="3"/>
              <c:tx>
                <c:strRef>
                  <c:f>'Por Box Plots'!$AL$32</c:f>
                  <c:strCache>
                    <c:ptCount val="1"/>
                    <c:pt idx="0">
                      <c:v>Facies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{2B94F177-F97E-413F-A456-D22A9848FB72}</c15:txfldGUID>
                      <c15:f>'Por Box Plots'!$AL$32</c15:f>
                      <c15:dlblFieldTableCache>
                        <c:ptCount val="1"/>
                        <c:pt idx="0">
                          <c:v>Facies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8C6-4AB5-91D9-E9EBBE2CD69F}"/>
                </c:ext>
              </c:extLst>
            </c:dLbl>
            <c:dLbl>
              <c:idx val="4"/>
              <c:tx>
                <c:strRef>
                  <c:f>'Por Box Plots'!$AL$33</c:f>
                  <c:strCache>
                    <c:ptCount val="1"/>
                    <c:pt idx="0">
                      <c:v>Facies 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{5E1D3299-CE2B-4CCB-B4D7-34518C47599B}</c15:txfldGUID>
                      <c15:f>'Por Box Plots'!$AL$33</c15:f>
                      <c15:dlblFieldTableCache>
                        <c:ptCount val="1"/>
                        <c:pt idx="0">
                          <c:v>Facies 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8C6-4AB5-91D9-E9EBBE2CD69F}"/>
                </c:ext>
              </c:extLst>
            </c:dLbl>
            <c:dLbl>
              <c:idx val="5"/>
              <c:tx>
                <c:strRef>
                  <c:f>'Por Box Plots'!$AL$34</c:f>
                  <c:strCache>
                    <c:ptCount val="1"/>
                    <c:pt idx="0">
                      <c:v>Facies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{EC6F3314-08F3-410C-A086-4A6943355F24}</c15:txfldGUID>
                      <c15:f>'Por Box Plots'!$AL$34</c15:f>
                      <c15:dlblFieldTableCache>
                        <c:ptCount val="1"/>
                        <c:pt idx="0">
                          <c:v>Facies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8C6-4AB5-91D9-E9EBBE2CD6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'Por Box Plots'!$AM$29:$AM$34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'Por Box Plots'!$AN$29:$AN$34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8C6-4AB5-91D9-E9EBBE2CD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12448"/>
        <c:axId val="126313984"/>
      </c:scatterChart>
      <c:valAx>
        <c:axId val="12631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26313984"/>
        <c:crosses val="autoZero"/>
        <c:crossBetween val="midCat"/>
      </c:valAx>
      <c:valAx>
        <c:axId val="126313984"/>
        <c:scaling>
          <c:orientation val="minMax"/>
          <c:max val="0.22000000000000003"/>
          <c:min val="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7.3232323232323232E-2"/>
              <c:y val="0.3645831380452443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26312448"/>
        <c:crosses val="autoZero"/>
        <c:crossBetween val="midCat"/>
        <c:majorUnit val="2.0000000000000004E-2"/>
        <c:minorUnit val="1.0000000000000002E-2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47096675415573053"/>
          <c:y val="0.23839266185476821"/>
          <c:w val="0.11574784613787684"/>
          <c:h val="7.6577383429608292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634842519685039"/>
          <c:y val="8.7962962962962965E-2"/>
          <c:w val="0.48841447944006999"/>
          <c:h val="0.81402413240011662"/>
        </c:manualLayout>
      </c:layout>
      <c:pieChart>
        <c:varyColors val="1"/>
        <c:ser>
          <c:idx val="0"/>
          <c:order val="0"/>
          <c:tx>
            <c:strRef>
              <c:f>'Por Box Plots'!$AP$3:$AP$8</c:f>
              <c:strCache>
                <c:ptCount val="6"/>
                <c:pt idx="0">
                  <c:v>Facies 1</c:v>
                </c:pt>
                <c:pt idx="1">
                  <c:v>Facies 2</c:v>
                </c:pt>
                <c:pt idx="2">
                  <c:v>Facies 3</c:v>
                </c:pt>
                <c:pt idx="3">
                  <c:v>Facies 4</c:v>
                </c:pt>
                <c:pt idx="4">
                  <c:v>Facies 5</c:v>
                </c:pt>
                <c:pt idx="5">
                  <c:v>Facies 6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38-4625-8C01-089AD6846ABE}"/>
              </c:ext>
            </c:extLst>
          </c:dPt>
          <c:dPt>
            <c:idx val="1"/>
            <c:bubble3D val="0"/>
            <c:spPr>
              <a:solidFill>
                <a:srgbClr val="00FF0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938-4625-8C01-089AD6846ABE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38-4625-8C01-089AD6846ABE}"/>
              </c:ext>
            </c:extLst>
          </c:dPt>
          <c:dPt>
            <c:idx val="3"/>
            <c:bubble3D val="0"/>
            <c:spPr>
              <a:solidFill>
                <a:srgbClr val="FF66CC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938-4625-8C01-089AD6846ABE}"/>
              </c:ext>
            </c:extLst>
          </c:dPt>
          <c:dPt>
            <c:idx val="4"/>
            <c:bubble3D val="0"/>
            <c:spPr>
              <a:solidFill>
                <a:srgbClr val="0066FF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38-4625-8C01-089AD6846ABE}"/>
              </c:ext>
            </c:extLst>
          </c:dPt>
          <c:dPt>
            <c:idx val="5"/>
            <c:bubble3D val="0"/>
            <c:spPr>
              <a:solidFill>
                <a:srgbClr val="FFFF0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938-4625-8C01-089AD6846ABE}"/>
              </c:ext>
            </c:extLst>
          </c:dPt>
          <c:val>
            <c:numRef>
              <c:f>'Por Box Plots'!$AQ$3:$AQ$8</c:f>
              <c:numCache>
                <c:formatCode>0</c:formatCode>
                <c:ptCount val="6"/>
                <c:pt idx="0">
                  <c:v>46</c:v>
                </c:pt>
                <c:pt idx="1">
                  <c:v>88</c:v>
                </c:pt>
                <c:pt idx="2">
                  <c:v>77</c:v>
                </c:pt>
                <c:pt idx="3">
                  <c:v>102</c:v>
                </c:pt>
                <c:pt idx="4">
                  <c:v>110</c:v>
                </c:pt>
                <c:pt idx="5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8-4625-8C01-089AD6846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3867891513560812E-2"/>
          <c:y val="5.2077865266841631E-3"/>
          <c:w val="0.15281955380577428"/>
          <c:h val="0.985532954214056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n=30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{3D54CADF-6142-4376-9855-45CE5AE8F0F5}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4E2-4D01-805A-266FB10E8C38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{905D5BDF-0D5E-4B4E-BA82-17B30A113E9E}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4E2-4D01-805A-266FB10E8C38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{2589846F-BE25-4A32-BC45-E7BC20582C7E}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4E2-4D01-805A-266FB10E8C38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{B1652829-C5DF-4D9D-AED8-52F3D54A18C5}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4E2-4D01-805A-266FB10E8C38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{81B15195-FBF6-49E1-B5FB-EBB511583869}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4E2-4D01-805A-266FB10E8C38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{891EA6B6-FFCC-47EB-8A48-E94394567A34}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4E2-4D01-805A-266FB10E8C38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{B2AD05A9-C85A-4A18-9243-44CB737E4FE4}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4E2-4D01-805A-266FB10E8C38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{C3C94EB7-724B-4111-BD8A-184BF640301A}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4E2-4D01-805A-266FB10E8C38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{6E6978FE-A789-4104-9719-ADF407AF4152}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4E2-4D01-805A-266FB10E8C38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{2B59CA9D-C121-478E-8653-8DB76264A996}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4E2-4D01-805A-266FB10E8C38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{2F23164F-8201-4267-A423-9471C5556758}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4E2-4D01-805A-266FB10E8C38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{4C90E60E-B4A9-4ADD-AAEE-2E5DC1D2D519}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4E2-4D01-805A-266FB10E8C38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{08B4A629-4235-464F-A896-F1DA53ED3F2A}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4E2-4D01-805A-266FB10E8C38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{B26E550F-9B7B-4B34-9445-A5B4E39BF15E}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4E2-4D01-805A-266FB10E8C38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{5448FCA8-04EC-4696-A849-701D4B18FBB7}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4E2-4D01-805A-266FB10E8C38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{DE175C3D-69D3-4834-8384-FDD08EBEE55D}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4E2-4D01-805A-266FB10E8C38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{3959D797-9D6B-4192-97F8-D63FC70BBE0C}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4E2-4D01-805A-266FB10E8C38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{33CA63CA-7BB1-41D9-9B7C-3A87C03A289B}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4E2-4D01-805A-266FB10E8C38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{83E61A0A-1D71-435B-ACD7-1954D462068F}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4E2-4D01-805A-266FB10E8C38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{38049A89-A216-4C04-BF57-58FB40125711}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4E2-4D01-805A-266FB10E8C38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{AE5FCF67-F03B-4F2B-B582-590C14B3698D}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4E2-4D01-805A-266FB10E8C3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Adult_Height_cm!$AU$24:$AU$44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Adult_Height_cm!$AV$24:$AV$44</c:f>
              <c:numCache>
                <c:formatCode>0.00</c:formatCode>
                <c:ptCount val="21"/>
                <c:pt idx="0">
                  <c:v>179.83199999999999</c:v>
                </c:pt>
                <c:pt idx="1">
                  <c:v>178.15407561963531</c:v>
                </c:pt>
                <c:pt idx="2">
                  <c:v>175.26</c:v>
                </c:pt>
                <c:pt idx="3">
                  <c:v>175.26</c:v>
                </c:pt>
                <c:pt idx="4">
                  <c:v>178.15407561963531</c:v>
                </c:pt>
                <c:pt idx="5">
                  <c:v>179.83199999999999</c:v>
                </c:pt>
                <c:pt idx="6">
                  <c:v>179.83199999999999</c:v>
                </c:pt>
                <c:pt idx="8">
                  <c:v>175.26</c:v>
                </c:pt>
                <c:pt idx="9">
                  <c:v>175.26</c:v>
                </c:pt>
                <c:pt idx="10">
                  <c:v>172.36592438036467</c:v>
                </c:pt>
                <c:pt idx="11">
                  <c:v>169.7355</c:v>
                </c:pt>
                <c:pt idx="12">
                  <c:v>169.7355</c:v>
                </c:pt>
                <c:pt idx="13">
                  <c:v>172.36592438036467</c:v>
                </c:pt>
                <c:pt idx="14">
                  <c:v>175.26</c:v>
                </c:pt>
                <c:pt idx="16">
                  <c:v>179.83199999999999</c:v>
                </c:pt>
                <c:pt idx="17">
                  <c:v>192.27800000000002</c:v>
                </c:pt>
                <c:pt idx="19">
                  <c:v>169.7355</c:v>
                </c:pt>
                <c:pt idx="20">
                  <c:v>159.76599999999999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4E2-4D01-805A-266FB10E8C38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Adult_Height_cm!$AU$46:$AU$47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Adult_Height_cm!$AV$46:$AV$47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4E2-4D01-805A-266FB10E8C38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Adult_Height_cm!$AO$48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plus>
            <c:minus>
              <c:numRef>
                <c:f>Adult_Height_cm!$AO$48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minus>
            <c:spPr>
              <a:ln w="19050"/>
            </c:spPr>
          </c:errBars>
          <c:xVal>
            <c:numRef>
              <c:f>Adult_Height_cm!$AN$47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Adult_Height_cm!$AO$47</c:f>
              <c:numCache>
                <c:formatCode>0.00</c:formatCode>
                <c:ptCount val="1"/>
                <c:pt idx="0">
                  <c:v>174.625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4E2-4D01-805A-266FB10E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200"/>
          <c:min val="1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Length cm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2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36566282907818343"/>
          <c:y val="2.4154589371980676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95B1350-E4B9-45B0-BB76-CEFACA4AC5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4A-42F9-878A-72538C3434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5ECAA39-4B91-4D87-AF26-D789610201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F4A-42F9-878A-72538C34346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1E9738-8155-4D60-B066-080B149389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F4A-42F9-878A-72538C34346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D627665-3C7C-48A9-BEB0-6215B4B856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F4A-42F9-878A-72538C34346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16E3AFA-0BBD-44A2-B559-7A38F3A74E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F4A-42F9-878A-72538C3434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Adult_Height_cm!$AL$93:$AL$97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Adult_Height_cm!$AM$93:$AM$97</c:f>
              <c:numCache>
                <c:formatCode>General</c:formatCode>
                <c:ptCount val="5"/>
                <c:pt idx="0">
                  <c:v>164.59280447100562</c:v>
                </c:pt>
                <c:pt idx="1">
                  <c:v>169.3449837773253</c:v>
                </c:pt>
                <c:pt idx="2">
                  <c:v>174.625</c:v>
                </c:pt>
                <c:pt idx="3">
                  <c:v>179.9050162226747</c:v>
                </c:pt>
                <c:pt idx="4">
                  <c:v>184.65719552899438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Adult_Height_cm!$AO$93:$AO$97</c15:f>
                <c15:dlblRangeCache>
                  <c:ptCount val="5"/>
                  <c:pt idx="0">
                    <c:v>164.6</c:v>
                  </c:pt>
                  <c:pt idx="1">
                    <c:v>169.3</c:v>
                  </c:pt>
                  <c:pt idx="2">
                    <c:v>174.6</c:v>
                  </c:pt>
                  <c:pt idx="3">
                    <c:v>179.9</c:v>
                  </c:pt>
                  <c:pt idx="4">
                    <c:v>184.7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F4A-42F9-878A-72538C343463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{B58372ED-FC4A-47D0-85CB-35E5A41EC94E}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9F4A-42F9-878A-72538C343463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{7AD64E07-C503-4EE7-B463-3BA10E7A65F5}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9F4A-42F9-878A-72538C343463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{FDF2981D-DACD-473A-803F-050178046217}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9F4A-42F9-878A-72538C343463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{E4BF0536-A140-4CA4-865C-5BE3ACDBC213}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9F4A-42F9-878A-72538C343463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{614F631E-53F8-4AB3-84E6-D905D08D2AFE}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9F4A-42F9-878A-72538C343463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{01BBE25B-786E-48D1-B86D-1DA7D756E4AD}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9F4A-42F9-878A-72538C343463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{58931E58-5215-41D3-A067-4AD0812BBBFF}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9F4A-42F9-878A-72538C343463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{5ECB3D69-19B6-4366-829F-FD270CABC12F}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9F4A-42F9-878A-72538C343463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{68A4916C-E610-4601-9069-1BA32AADD852}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9F4A-42F9-878A-72538C343463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{B459422B-B5BF-451A-83C5-7A30AFB9654E}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9F4A-42F9-878A-72538C343463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{DA2D7B6D-3FC1-4E4B-BBD0-5D21DD55DC32}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9F4A-42F9-878A-72538C343463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{E44EC0B8-3315-4C65-A485-FF8A5D8C0711}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9F4A-42F9-878A-72538C343463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{A4C8E3F5-D145-4DC2-AC4C-4F9F31BB7355}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9F4A-42F9-878A-72538C343463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{C2D92E41-466F-4907-96A6-C859EB31D292}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9F4A-42F9-878A-72538C343463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{A2EF2575-744D-4CC2-AB36-2485D90E6CC3}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9F4A-42F9-878A-72538C343463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{0309EB6D-873B-4667-946B-B1B30FE5F979}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9F4A-42F9-878A-72538C343463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{B412E404-CDD6-450E-B7A6-50F8690DE854}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9F4A-42F9-878A-72538C3434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Adult_Height_cm!$BB$2:$BB$18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Adult_Height_cm!$BC$2:$BC$18</c:f>
              <c:numCache>
                <c:formatCode>0.00</c:formatCode>
                <c:ptCount val="17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F4A-42F9-878A-72538C343463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forward val="2"/>
            <c:backward val="0.5"/>
            <c:dispRSqr val="1"/>
            <c:dispEq val="1"/>
            <c:trendlineLbl>
              <c:layout>
                <c:manualLayout>
                  <c:x val="-2.2440870387890256E-2"/>
                  <c:y val="-0.11351842429547188"/>
                </c:manualLayout>
              </c:layout>
              <c:numFmt formatCode="General" sourceLinked="0"/>
            </c:trendlineLbl>
          </c:trendline>
          <c:xVal>
            <c:numRef>
              <c:f>Adult_Height_cm!$D$3:$D$32</c:f>
              <c:numCache>
                <c:formatCode>0.00</c:formatCode>
                <c:ptCount val="30"/>
                <c:pt idx="0">
                  <c:v>-1.8485962885014084</c:v>
                </c:pt>
                <c:pt idx="1">
                  <c:v>-1.5179291595942785</c:v>
                </c:pt>
                <c:pt idx="2">
                  <c:v>-1.3001534333634226</c:v>
                </c:pt>
                <c:pt idx="3">
                  <c:v>-1.1309776082451586</c:v>
                </c:pt>
                <c:pt idx="4">
                  <c:v>-0.98916862734063549</c:v>
                </c:pt>
                <c:pt idx="5">
                  <c:v>-0.86489435868528253</c:v>
                </c:pt>
                <c:pt idx="6">
                  <c:v>-0.75272879425816996</c:v>
                </c:pt>
                <c:pt idx="7">
                  <c:v>-0.64932391318646576</c:v>
                </c:pt>
                <c:pt idx="8">
                  <c:v>-0.55244258464677432</c:v>
                </c:pt>
                <c:pt idx="9">
                  <c:v>-0.46049453910311622</c:v>
                </c:pt>
                <c:pt idx="10">
                  <c:v>-0.37228936046519101</c:v>
                </c:pt>
                <c:pt idx="11">
                  <c:v>-0.28689391692303928</c:v>
                </c:pt>
                <c:pt idx="12">
                  <c:v>-0.20354423153248621</c:v>
                </c:pt>
                <c:pt idx="13">
                  <c:v>-0.12158738275048304</c:v>
                </c:pt>
                <c:pt idx="14">
                  <c:v>-4.044050856564621E-2</c:v>
                </c:pt>
                <c:pt idx="15">
                  <c:v>4.044050856564621E-2</c:v>
                </c:pt>
                <c:pt idx="16">
                  <c:v>0.12158738275048291</c:v>
                </c:pt>
                <c:pt idx="17">
                  <c:v>0.20354423153248635</c:v>
                </c:pt>
                <c:pt idx="18">
                  <c:v>0.28689391692303928</c:v>
                </c:pt>
                <c:pt idx="19">
                  <c:v>0.37228936046519101</c:v>
                </c:pt>
                <c:pt idx="20">
                  <c:v>0.460494539103116</c:v>
                </c:pt>
                <c:pt idx="21">
                  <c:v>0.55244258464677454</c:v>
                </c:pt>
                <c:pt idx="22">
                  <c:v>0.64932391318646576</c:v>
                </c:pt>
                <c:pt idx="23">
                  <c:v>0.75272879425816996</c:v>
                </c:pt>
                <c:pt idx="24">
                  <c:v>0.86489435868528353</c:v>
                </c:pt>
                <c:pt idx="25">
                  <c:v>0.98916862734063549</c:v>
                </c:pt>
                <c:pt idx="26">
                  <c:v>1.1309776082451586</c:v>
                </c:pt>
                <c:pt idx="27">
                  <c:v>1.3001534333634226</c:v>
                </c:pt>
                <c:pt idx="28">
                  <c:v>1.5179291595942783</c:v>
                </c:pt>
                <c:pt idx="29">
                  <c:v>1.8485962885014089</c:v>
                </c:pt>
              </c:numCache>
            </c:numRef>
          </c:xVal>
          <c:yVal>
            <c:numRef>
              <c:f>Adult_Height_cm!$A$3:$A$32</c:f>
              <c:numCache>
                <c:formatCode>0.00</c:formatCode>
                <c:ptCount val="3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F4A-42F9-878A-72538C343463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Adult_Height_cm!$AO$30:$AO$37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Adult_Height_cm!$AP$30:$AP$37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  <c:pt idx="6">
                  <c:v>0</c:v>
                </c:pt>
                <c:pt idx="7">
                  <c:v>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F4A-42F9-878A-72538C343463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Adult_Height_cm!$BB$32:$BB$39</c:f>
              <c:numCache>
                <c:formatCode>General</c:formatCode>
                <c:ptCount val="8"/>
              </c:numCache>
            </c:numRef>
          </c:xVal>
          <c:yVal>
            <c:numRef>
              <c:f>Adult_Height_cm!$BC$32:$BC$39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F4A-42F9-878A-72538C343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1200"/>
        <c:axId val="100133120"/>
      </c:scatterChart>
      <c:valAx>
        <c:axId val="100131200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0133120"/>
        <c:crossesAt val="2000000"/>
        <c:crossBetween val="midCat"/>
      </c:valAx>
      <c:valAx>
        <c:axId val="100133120"/>
        <c:scaling>
          <c:orientation val="minMax"/>
          <c:max val="200"/>
          <c:min val="1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At val="-3.3"/>
        <c:crossBetween val="midCat"/>
        <c:majorUnit val="2"/>
        <c:minorUnit val="1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18527797661649"/>
          <c:y val="0.41890690973410932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0DBA5E79-ADEE-423A-994A-1DC8FF9443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012-4A79-A059-3FD7E4C839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66650E-2727-454C-8281-92D29C076A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12-4A79-A059-3FD7E4C8394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C1FBACA-8BC8-4600-AE48-A104B6A1BD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12-4A79-A059-3FD7E4C8394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81A8528-6631-4909-B7AF-642E173988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012-4A79-A059-3FD7E4C8394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7035CEF-1883-4612-BBC8-453D943FA6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012-4A79-A059-3FD7E4C8394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C3615CA-5F81-43F2-9450-7BFB44C422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012-4A79-A059-3FD7E4C8394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A907DB3-D518-4CC0-A866-280AE5D555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012-4A79-A059-3FD7E4C8394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012-4A79-A059-3FD7E4C8394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6FD60C9-6A6F-42D0-8F0C-FD76DD61DA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012-4A79-A059-3FD7E4C8394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1EBA7E2-F29F-4BD4-B554-9246B4E8CE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012-4A79-A059-3FD7E4C8394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536FEC0-4FC1-4AA7-9894-598942CF9B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3012-4A79-A059-3FD7E4C8394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E8D781D-0678-44A8-AEBC-C26B828349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012-4A79-A059-3FD7E4C8394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EA810EE-67A3-437F-96CD-A02F458479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012-4A79-A059-3FD7E4C8394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F33B528-9382-4864-88E2-AA6E6A2147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3012-4A79-A059-3FD7E4C8394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AA73CB7-22BC-4DBA-8AA7-BC7E0D4C32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3012-4A79-A059-3FD7E4C8394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012-4A79-A059-3FD7E4C8394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8753E7B-D248-4F68-ABA5-03EA6B1CBD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3012-4A79-A059-3FD7E4C8394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66AE45A-92C2-4A33-BEA2-780DDE16CE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3012-4A79-A059-3FD7E4C8394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012-4A79-A059-3FD7E4C8394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5AA10DD-8CFE-4A0D-9C46-7C0372BE1A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3012-4A79-A059-3FD7E4C8394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648BCF1-EDE5-4ED1-AA68-65B253341C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3012-4A79-A059-3FD7E4C839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Adult_Height_cm!$AV$24:$AV$44</c:f>
              <c:numCache>
                <c:formatCode>0.00</c:formatCode>
                <c:ptCount val="21"/>
                <c:pt idx="0">
                  <c:v>179.83199999999999</c:v>
                </c:pt>
                <c:pt idx="1">
                  <c:v>178.15407561963531</c:v>
                </c:pt>
                <c:pt idx="2">
                  <c:v>175.26</c:v>
                </c:pt>
                <c:pt idx="3">
                  <c:v>175.26</c:v>
                </c:pt>
                <c:pt idx="4">
                  <c:v>178.15407561963531</c:v>
                </c:pt>
                <c:pt idx="5">
                  <c:v>179.83199999999999</c:v>
                </c:pt>
                <c:pt idx="6">
                  <c:v>179.83199999999999</c:v>
                </c:pt>
                <c:pt idx="8">
                  <c:v>175.26</c:v>
                </c:pt>
                <c:pt idx="9">
                  <c:v>175.26</c:v>
                </c:pt>
                <c:pt idx="10">
                  <c:v>172.36592438036467</c:v>
                </c:pt>
                <c:pt idx="11">
                  <c:v>169.7355</c:v>
                </c:pt>
                <c:pt idx="12">
                  <c:v>169.7355</c:v>
                </c:pt>
                <c:pt idx="13">
                  <c:v>172.36592438036467</c:v>
                </c:pt>
                <c:pt idx="14">
                  <c:v>175.26</c:v>
                </c:pt>
                <c:pt idx="16">
                  <c:v>179.83199999999999</c:v>
                </c:pt>
                <c:pt idx="17">
                  <c:v>192.27800000000002</c:v>
                </c:pt>
                <c:pt idx="19">
                  <c:v>169.7355</c:v>
                </c:pt>
                <c:pt idx="20">
                  <c:v>159.76599999999999</c:v>
                </c:pt>
              </c:numCache>
            </c:numRef>
          </c:xVal>
          <c:yVal>
            <c:numRef>
              <c:f>Adult_Height_cm!$AU$24:$AU$44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Adult_Height_cm!$AY$24:$AY$44</c15:f>
                <c15:dlblRangeCache>
                  <c:ptCount val="21"/>
                  <c:pt idx="5">
                    <c:v>Q3</c:v>
                  </c:pt>
                  <c:pt idx="9">
                    <c:v>Med</c:v>
                  </c:pt>
                  <c:pt idx="11">
                    <c:v>Q1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3012-4A79-A059-3FD7E4C8394F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Adult_Height_cm!$AV$46:$AV$47</c:f>
              <c:numCache>
                <c:formatCode>General</c:formatCode>
                <c:ptCount val="2"/>
              </c:numCache>
            </c:numRef>
          </c:xVal>
          <c:yVal>
            <c:numRef>
              <c:f>Adult_Height_cm!$AU$46:$AU$47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012-4A79-A059-3FD7E4C8394F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Adult_Height_cm!$AL$81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plus>
            <c:minus>
              <c:numRef>
                <c:f>Adult_Height_cm!$AL$81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minus>
            <c:spPr>
              <a:ln w="19050"/>
            </c:spPr>
          </c:errBars>
          <c:xVal>
            <c:numRef>
              <c:f>Adult_Height_cm!$AO$47</c:f>
              <c:numCache>
                <c:formatCode>0.00</c:formatCode>
                <c:ptCount val="1"/>
                <c:pt idx="0">
                  <c:v>174.625</c:v>
                </c:pt>
              </c:numCache>
            </c:numRef>
          </c:xVal>
          <c:yVal>
            <c:numRef>
              <c:f>Adult_Height_cm!$AN$47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012-4A79-A059-3FD7E4C83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9424"/>
        <c:axId val="101818368"/>
      </c:scatterChart>
      <c:valAx>
        <c:axId val="101799424"/>
        <c:scaling>
          <c:orientation val="minMax"/>
          <c:max val="200"/>
          <c:min val="150"/>
        </c:scaling>
        <c:delete val="0"/>
        <c:axPos val="b"/>
        <c:maj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76077493624555"/>
              <c:y val="0.89210278135577292"/>
            </c:manualLayout>
          </c:layout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1818368"/>
        <c:crosses val="autoZero"/>
        <c:crossBetween val="midCat"/>
        <c:majorUnit val="2"/>
      </c:valAx>
      <c:valAx>
        <c:axId val="1018183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01799424"/>
        <c:crosses val="autoZero"/>
        <c:crossBetween val="midCat"/>
        <c:majorUnit val="1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387929985572999"/>
          <c:y val="0.14765155454978099"/>
          <c:w val="6.2024200617306943E-2"/>
          <c:h val="0.23579995102324958"/>
        </c:manualLayout>
      </c:layout>
      <c:overlay val="1"/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9C98864-1D75-48B1-9B41-E06C40DFA7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7E5A-470E-9F7B-66E5BB2262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9F11844-A412-4110-9564-78C9C80D55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E5A-470E-9F7B-66E5BB2262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0FEFA98-B357-481D-A620-0D17EB435F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E5A-470E-9F7B-66E5BB2262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1BD7D58-43CA-4070-8EB1-7C5440AA99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E5A-470E-9F7B-66E5BB22626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66753B2-4835-44F4-9813-2BA757309F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E5A-470E-9F7B-66E5BB226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Adult_Height_cm!$AM$53:$AM$57</c:f>
              <c:numCache>
                <c:formatCode>General</c:formatCode>
                <c:ptCount val="5"/>
                <c:pt idx="0">
                  <c:v>164.45250252801068</c:v>
                </c:pt>
                <c:pt idx="1">
                  <c:v>169.27114186177002</c:v>
                </c:pt>
                <c:pt idx="2">
                  <c:v>174.625</c:v>
                </c:pt>
                <c:pt idx="3">
                  <c:v>179.97885813823001</c:v>
                </c:pt>
                <c:pt idx="4">
                  <c:v>184.79749747198935</c:v>
                </c:pt>
              </c:numCache>
            </c:numRef>
          </c:xVal>
          <c:yVal>
            <c:numRef>
              <c:f>Adult_Height_cm!$AL$53:$AL$57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Adult_Height_cm!$AO$53:$AO$57</c15:f>
                <c15:dlblRangeCache>
                  <c:ptCount val="5"/>
                  <c:pt idx="0">
                    <c:v>164.5</c:v>
                  </c:pt>
                  <c:pt idx="1">
                    <c:v>169.3</c:v>
                  </c:pt>
                  <c:pt idx="2">
                    <c:v>174.6</c:v>
                  </c:pt>
                  <c:pt idx="3">
                    <c:v>180.0</c:v>
                  </c:pt>
                  <c:pt idx="4">
                    <c:v>184.8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7E5A-470E-9F7B-66E5BB226266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{0847AA11-0776-49D8-936E-17EF07AA0647}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7E5A-470E-9F7B-66E5BB226266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{4AF55CF7-476D-4DCD-B0CD-3D7392BCD64B}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7E5A-470E-9F7B-66E5BB226266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{011C4003-2635-4E9D-AB76-81E5ACC3897E}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7E5A-470E-9F7B-66E5BB226266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{CAEBF5CE-268E-4935-8112-1F7BAE2B0E1A}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7E5A-470E-9F7B-66E5BB226266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{04C10DFF-04CE-42EA-B479-E12191686083}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7E5A-470E-9F7B-66E5BB226266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{80298016-464F-4700-81E4-8A204004A6E2}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7E5A-470E-9F7B-66E5BB226266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{B9D3D473-AE03-464C-8384-F9383CD0084F}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7E5A-470E-9F7B-66E5BB226266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{AC7E307E-E10F-42AB-8F00-2953CD186AF8}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7E5A-470E-9F7B-66E5BB226266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{6285A144-7DB7-4572-9E09-7F8B7D93A2EF}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7E5A-470E-9F7B-66E5BB226266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{D726FCAC-E634-4D66-B093-AD774DF63AED}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7E5A-470E-9F7B-66E5BB226266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{052888C9-FDB4-4379-8E2B-9EF20FDB388A}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7E5A-470E-9F7B-66E5BB226266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{19963A9E-2D55-4B09-AA6A-0B2E483457E0}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7E5A-470E-9F7B-66E5BB226266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{730993CB-DB0A-4DAE-B26B-1E97C9FDCDD7}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7E5A-470E-9F7B-66E5BB226266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{2685F676-0803-49E2-9A84-87506CF47DDE}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7E5A-470E-9F7B-66E5BB226266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{33D5FD61-BEA4-4B0A-8F87-59D4BB9A4995}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7E5A-470E-9F7B-66E5BB226266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{D7A28167-9A59-4875-8932-974C40498718}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7E5A-470E-9F7B-66E5BB226266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{D41204C1-A3A2-456C-9D91-86FBFAE2EF06}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7E5A-470E-9F7B-66E5BB22626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Adult_Height_cm!$BC$2:$BC$18</c:f>
              <c:numCache>
                <c:formatCode>0.00</c:formatCode>
                <c:ptCount val="17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</c:numCache>
            </c:numRef>
          </c:xVal>
          <c:yVal>
            <c:numRef>
              <c:f>Adult_Height_cm!$BB$2:$BB$18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7E5A-470E-9F7B-66E5BB226266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963450760707892"/>
                  <c:y val="-0.1829350721178336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Adult_Height_cm!$A$3:$A$902</c:f>
              <c:numCache>
                <c:formatCode>0.00</c:formatCode>
                <c:ptCount val="90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xVal>
          <c:yVal>
            <c:numRef>
              <c:f>Adult_Height_cm!$D$3:$D$902</c:f>
              <c:numCache>
                <c:formatCode>0.00</c:formatCode>
                <c:ptCount val="900"/>
                <c:pt idx="0">
                  <c:v>-1.8485962885014084</c:v>
                </c:pt>
                <c:pt idx="1">
                  <c:v>-1.5179291595942785</c:v>
                </c:pt>
                <c:pt idx="2">
                  <c:v>-1.3001534333634226</c:v>
                </c:pt>
                <c:pt idx="3">
                  <c:v>-1.1309776082451586</c:v>
                </c:pt>
                <c:pt idx="4">
                  <c:v>-0.98916862734063549</c:v>
                </c:pt>
                <c:pt idx="5">
                  <c:v>-0.86489435868528253</c:v>
                </c:pt>
                <c:pt idx="6">
                  <c:v>-0.75272879425816996</c:v>
                </c:pt>
                <c:pt idx="7">
                  <c:v>-0.64932391318646576</c:v>
                </c:pt>
                <c:pt idx="8">
                  <c:v>-0.55244258464677432</c:v>
                </c:pt>
                <c:pt idx="9">
                  <c:v>-0.46049453910311622</c:v>
                </c:pt>
                <c:pt idx="10">
                  <c:v>-0.37228936046519101</c:v>
                </c:pt>
                <c:pt idx="11">
                  <c:v>-0.28689391692303928</c:v>
                </c:pt>
                <c:pt idx="12">
                  <c:v>-0.20354423153248621</c:v>
                </c:pt>
                <c:pt idx="13">
                  <c:v>-0.12158738275048304</c:v>
                </c:pt>
                <c:pt idx="14">
                  <c:v>-4.044050856564621E-2</c:v>
                </c:pt>
                <c:pt idx="15">
                  <c:v>4.044050856564621E-2</c:v>
                </c:pt>
                <c:pt idx="16">
                  <c:v>0.12158738275048291</c:v>
                </c:pt>
                <c:pt idx="17">
                  <c:v>0.20354423153248635</c:v>
                </c:pt>
                <c:pt idx="18">
                  <c:v>0.28689391692303928</c:v>
                </c:pt>
                <c:pt idx="19">
                  <c:v>0.37228936046519101</c:v>
                </c:pt>
                <c:pt idx="20">
                  <c:v>0.460494539103116</c:v>
                </c:pt>
                <c:pt idx="21">
                  <c:v>0.55244258464677454</c:v>
                </c:pt>
                <c:pt idx="22">
                  <c:v>0.64932391318646576</c:v>
                </c:pt>
                <c:pt idx="23">
                  <c:v>0.75272879425816996</c:v>
                </c:pt>
                <c:pt idx="24">
                  <c:v>0.86489435868528353</c:v>
                </c:pt>
                <c:pt idx="25">
                  <c:v>0.98916862734063549</c:v>
                </c:pt>
                <c:pt idx="26">
                  <c:v>1.1309776082451586</c:v>
                </c:pt>
                <c:pt idx="27">
                  <c:v>1.3001534333634226</c:v>
                </c:pt>
                <c:pt idx="28">
                  <c:v>1.5179291595942783</c:v>
                </c:pt>
                <c:pt idx="29">
                  <c:v>1.8485962885014089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E5A-470E-9F7B-66E5BB226266}"/>
            </c:ext>
          </c:extLst>
        </c:ser>
        <c:ser>
          <c:idx val="2"/>
          <c:order val="3"/>
          <c:tx>
            <c:v>Quantiles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Adult_Height_cm!$AP$30:$AP$37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  <c:pt idx="6">
                  <c:v>0</c:v>
                </c:pt>
                <c:pt idx="7">
                  <c:v>202</c:v>
                </c:pt>
              </c:numCache>
            </c:numRef>
          </c:xVal>
          <c:yVal>
            <c:numRef>
              <c:f>Adult_Height_cm!$AO$30:$AO$37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E5A-470E-9F7B-66E5BB226266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Adult_Height_cm!$AP$40:$AP$44</c:f>
              <c:numCache>
                <c:formatCode>General</c:formatCode>
                <c:ptCount val="5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</c:numCache>
            </c:numRef>
          </c:xVal>
          <c:yVal>
            <c:numRef>
              <c:f>Adult_Height_cm!$AO$40:$AO$44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E5A-470E-9F7B-66E5BB226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5728"/>
        <c:axId val="101880192"/>
      </c:scatterChart>
      <c:valAx>
        <c:axId val="101865728"/>
        <c:scaling>
          <c:orientation val="minMax"/>
          <c:max val="200"/>
          <c:min val="15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4054887178837743"/>
              <c:y val="0.9503460588683345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01880192"/>
        <c:crossesAt val="-3.3"/>
        <c:crossBetween val="midCat"/>
        <c:majorUnit val="2"/>
        <c:minorUnit val="1"/>
      </c:valAx>
      <c:valAx>
        <c:axId val="10188019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65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635224520517517"/>
          <c:y val="5.7969634326682604E-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smoothMarker"/>
        <c:varyColors val="0"/>
        <c:ser>
          <c:idx val="0"/>
          <c:order val="1"/>
          <c:tx>
            <c:v>Cumfreq</c:v>
          </c:tx>
          <c:spPr>
            <a:ln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Adult_Height_cm!$L$3:$L$252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Adult_Height_cm!$I$3:$I$252</c:f>
              <c:numCache>
                <c:formatCode>General</c:formatCode>
                <c:ptCount val="250"/>
                <c:pt idx="0">
                  <c:v>1.0657806901324367E-127</c:v>
                </c:pt>
                <c:pt idx="1">
                  <c:v>2.9384089155510112E-126</c:v>
                </c:pt>
                <c:pt idx="2">
                  <c:v>7.9481348172131135E-125</c:v>
                </c:pt>
                <c:pt idx="3">
                  <c:v>2.1092448151925958E-123</c:v>
                </c:pt>
                <c:pt idx="4">
                  <c:v>5.4915848504307947E-122</c:v>
                </c:pt>
                <c:pt idx="5">
                  <c:v>1.402741099840002E-120</c:v>
                </c:pt>
                <c:pt idx="6">
                  <c:v>3.5153343404779877E-119</c:v>
                </c:pt>
                <c:pt idx="7">
                  <c:v>8.6430141024086745E-118</c:v>
                </c:pt>
                <c:pt idx="8">
                  <c:v>2.0848434935090043E-116</c:v>
                </c:pt>
                <c:pt idx="9">
                  <c:v>4.9339135186970147E-115</c:v>
                </c:pt>
                <c:pt idx="10">
                  <c:v>1.1455647279160459E-113</c:v>
                </c:pt>
                <c:pt idx="11">
                  <c:v>2.6095039066860941E-112</c:v>
                </c:pt>
                <c:pt idx="12">
                  <c:v>5.8318545382816794E-111</c:v>
                </c:pt>
                <c:pt idx="13">
                  <c:v>1.2786922328936419E-109</c:v>
                </c:pt>
                <c:pt idx="14">
                  <c:v>2.750655405775298E-108</c:v>
                </c:pt>
                <c:pt idx="15">
                  <c:v>5.8052024237349412E-107</c:v>
                </c:pt>
                <c:pt idx="16">
                  <c:v>1.2020147069373044E-105</c:v>
                </c:pt>
                <c:pt idx="17">
                  <c:v>2.4418199711023031E-104</c:v>
                </c:pt>
                <c:pt idx="18">
                  <c:v>4.8666393834094224E-103</c:v>
                </c:pt>
                <c:pt idx="19">
                  <c:v>9.5160470076629196E-102</c:v>
                </c:pt>
                <c:pt idx="20">
                  <c:v>1.8255599748110835E-100</c:v>
                </c:pt>
                <c:pt idx="21">
                  <c:v>3.4359590349046746E-99</c:v>
                </c:pt>
                <c:pt idx="22">
                  <c:v>6.3447195536484443E-98</c:v>
                </c:pt>
                <c:pt idx="23">
                  <c:v>1.1494489944334146E-96</c:v>
                </c:pt>
                <c:pt idx="24">
                  <c:v>2.0430549388672989E-95</c:v>
                </c:pt>
                <c:pt idx="25">
                  <c:v>3.5627364886516468E-94</c:v>
                </c:pt>
                <c:pt idx="26">
                  <c:v>6.0953820112994906E-93</c:v>
                </c:pt>
                <c:pt idx="27">
                  <c:v>1.0231327510858744E-91</c:v>
                </c:pt>
                <c:pt idx="28">
                  <c:v>1.6849116785296138E-90</c:v>
                </c:pt>
                <c:pt idx="29">
                  <c:v>2.722304244171869E-89</c:v>
                </c:pt>
                <c:pt idx="30">
                  <c:v>4.3152982992771797E-88</c:v>
                </c:pt>
                <c:pt idx="31">
                  <c:v>6.7111957722416857E-87</c:v>
                </c:pt>
                <c:pt idx="32">
                  <c:v>1.0240100164523579E-85</c:v>
                </c:pt>
                <c:pt idx="33">
                  <c:v>1.5329359399620486E-84</c:v>
                </c:pt>
                <c:pt idx="34">
                  <c:v>2.2514360333388667E-83</c:v>
                </c:pt>
                <c:pt idx="35">
                  <c:v>3.2442277061604522E-82</c:v>
                </c:pt>
                <c:pt idx="36">
                  <c:v>4.5864796202384162E-81</c:v>
                </c:pt>
                <c:pt idx="37">
                  <c:v>6.3615705691944254E-80</c:v>
                </c:pt>
                <c:pt idx="38">
                  <c:v>8.6569776893280094E-79</c:v>
                </c:pt>
                <c:pt idx="39">
                  <c:v>1.1558078729608453E-77</c:v>
                </c:pt>
                <c:pt idx="40">
                  <c:v>1.5139890705676409E-76</c:v>
                </c:pt>
                <c:pt idx="41">
                  <c:v>1.9457091489377512E-75</c:v>
                </c:pt>
                <c:pt idx="42">
                  <c:v>2.4533050170077737E-74</c:v>
                </c:pt>
                <c:pt idx="43">
                  <c:v>3.034897175726159E-73</c:v>
                </c:pt>
                <c:pt idx="44">
                  <c:v>3.6834569316666556E-72</c:v>
                </c:pt>
                <c:pt idx="45">
                  <c:v>4.38618324488244E-71</c:v>
                </c:pt>
                <c:pt idx="46">
                  <c:v>5.1243395128481917E-70</c:v>
                </c:pt>
                <c:pt idx="47">
                  <c:v>5.8736676334478312E-69</c:v>
                </c:pt>
                <c:pt idx="48">
                  <c:v>6.6054375951464309E-68</c:v>
                </c:pt>
                <c:pt idx="49">
                  <c:v>7.2881112046639138E-67</c:v>
                </c:pt>
                <c:pt idx="50">
                  <c:v>7.8895091552033545E-66</c:v>
                </c:pt>
                <c:pt idx="51">
                  <c:v>8.3792859611756966E-65</c:v>
                </c:pt>
                <c:pt idx="52">
                  <c:v>8.7314529849011111E-64</c:v>
                </c:pt>
                <c:pt idx="53">
                  <c:v>8.9266594327886631E-63</c:v>
                </c:pt>
                <c:pt idx="54">
                  <c:v>8.953953181153019E-62</c:v>
                </c:pt>
                <c:pt idx="55">
                  <c:v>8.8117985430677239E-61</c:v>
                </c:pt>
                <c:pt idx="56">
                  <c:v>8.5082193831973088E-60</c:v>
                </c:pt>
                <c:pt idx="57">
                  <c:v>8.0600490240139655E-59</c:v>
                </c:pt>
                <c:pt idx="58">
                  <c:v>7.4913844977711869E-58</c:v>
                </c:pt>
                <c:pt idx="59">
                  <c:v>6.831442598753369E-57</c:v>
                </c:pt>
                <c:pt idx="60">
                  <c:v>6.1120828664062298E-56</c:v>
                </c:pt>
                <c:pt idx="61">
                  <c:v>5.3652884555928321E-55</c:v>
                </c:pt>
                <c:pt idx="62">
                  <c:v>4.6208782143647754E-54</c:v>
                </c:pt>
                <c:pt idx="63">
                  <c:v>3.9046684240261484E-53</c:v>
                </c:pt>
                <c:pt idx="64">
                  <c:v>3.2372228109677011E-52</c:v>
                </c:pt>
                <c:pt idx="65">
                  <c:v>2.6332399523547933E-51</c:v>
                </c:pt>
                <c:pt idx="66">
                  <c:v>2.1015432234639844E-50</c:v>
                </c:pt>
                <c:pt idx="67">
                  <c:v>1.6455721073520129E-49</c:v>
                </c:pt>
                <c:pt idx="68">
                  <c:v>1.2642322874821119E-48</c:v>
                </c:pt>
                <c:pt idx="69">
                  <c:v>9.5294732673775619E-48</c:v>
                </c:pt>
                <c:pt idx="70">
                  <c:v>7.047639488762122E-47</c:v>
                </c:pt>
                <c:pt idx="71">
                  <c:v>5.113896778925912E-46</c:v>
                </c:pt>
                <c:pt idx="72">
                  <c:v>3.6407803339411972E-45</c:v>
                </c:pt>
                <c:pt idx="73">
                  <c:v>2.5431501739297996E-44</c:v>
                </c:pt>
                <c:pt idx="74">
                  <c:v>1.7429516428871529E-43</c:v>
                </c:pt>
                <c:pt idx="75">
                  <c:v>1.1720207125049622E-42</c:v>
                </c:pt>
                <c:pt idx="76">
                  <c:v>7.7325491818466702E-42</c:v>
                </c:pt>
                <c:pt idx="77">
                  <c:v>5.0055109276151595E-41</c:v>
                </c:pt>
                <c:pt idx="78">
                  <c:v>3.1791670205036419E-40</c:v>
                </c:pt>
                <c:pt idx="79">
                  <c:v>1.9811547462621615E-39</c:v>
                </c:pt>
                <c:pt idx="80">
                  <c:v>1.2113357137905387E-38</c:v>
                </c:pt>
                <c:pt idx="81">
                  <c:v>7.2669585836216288E-38</c:v>
                </c:pt>
                <c:pt idx="82">
                  <c:v>4.277439666263163E-37</c:v>
                </c:pt>
                <c:pt idx="83">
                  <c:v>2.4703539261906517E-36</c:v>
                </c:pt>
                <c:pt idx="84">
                  <c:v>1.3998439082625382E-35</c:v>
                </c:pt>
                <c:pt idx="85">
                  <c:v>7.7829867828104035E-35</c:v>
                </c:pt>
                <c:pt idx="86">
                  <c:v>4.2458080878574349E-34</c:v>
                </c:pt>
                <c:pt idx="87">
                  <c:v>2.2725999231338299E-33</c:v>
                </c:pt>
                <c:pt idx="88">
                  <c:v>1.1935356331433117E-32</c:v>
                </c:pt>
                <c:pt idx="89">
                  <c:v>6.1503356749924828E-32</c:v>
                </c:pt>
                <c:pt idx="90">
                  <c:v>3.1096719356127514E-31</c:v>
                </c:pt>
                <c:pt idx="91">
                  <c:v>1.5427089331086295E-30</c:v>
                </c:pt>
                <c:pt idx="92">
                  <c:v>7.5094558234818021E-30</c:v>
                </c:pt>
                <c:pt idx="93">
                  <c:v>3.586653537771093E-29</c:v>
                </c:pt>
                <c:pt idx="94">
                  <c:v>1.680847686021113E-28</c:v>
                </c:pt>
                <c:pt idx="95">
                  <c:v>7.7290622810255365E-28</c:v>
                </c:pt>
                <c:pt idx="96">
                  <c:v>3.4872763148788163E-27</c:v>
                </c:pt>
                <c:pt idx="97">
                  <c:v>1.5438626939072169E-26</c:v>
                </c:pt>
                <c:pt idx="98">
                  <c:v>6.7064927438114838E-26</c:v>
                </c:pt>
                <c:pt idx="99">
                  <c:v>2.8585677899752001E-25</c:v>
                </c:pt>
                <c:pt idx="100">
                  <c:v>1.1955551870972923E-24</c:v>
                </c:pt>
                <c:pt idx="101">
                  <c:v>4.9063753630132342E-24</c:v>
                </c:pt>
                <c:pt idx="102">
                  <c:v>1.9757132557256719E-23</c:v>
                </c:pt>
                <c:pt idx="103">
                  <c:v>7.8065855529513848E-23</c:v>
                </c:pt>
                <c:pt idx="104">
                  <c:v>3.0267360505758998E-22</c:v>
                </c:pt>
                <c:pt idx="105">
                  <c:v>1.1515065880205446E-21</c:v>
                </c:pt>
                <c:pt idx="106">
                  <c:v>4.2987192482938572E-21</c:v>
                </c:pt>
                <c:pt idx="107">
                  <c:v>1.5746895174661361E-20</c:v>
                </c:pt>
                <c:pt idx="108">
                  <c:v>5.6602617244185655E-20</c:v>
                </c:pt>
                <c:pt idx="109">
                  <c:v>1.9964867890605582E-19</c:v>
                </c:pt>
                <c:pt idx="110">
                  <c:v>6.9101497883343905E-19</c:v>
                </c:pt>
                <c:pt idx="111">
                  <c:v>2.3469424242010541E-18</c:v>
                </c:pt>
                <c:pt idx="112">
                  <c:v>7.8219376318062197E-18</c:v>
                </c:pt>
                <c:pt idx="113">
                  <c:v>2.5581518491432588E-17</c:v>
                </c:pt>
                <c:pt idx="114">
                  <c:v>8.209970736681089E-17</c:v>
                </c:pt>
                <c:pt idx="115">
                  <c:v>2.5856136049544198E-16</c:v>
                </c:pt>
                <c:pt idx="116">
                  <c:v>7.9909043477556173E-16</c:v>
                </c:pt>
                <c:pt idx="117">
                  <c:v>2.4234957754940415E-15</c:v>
                </c:pt>
                <c:pt idx="118">
                  <c:v>7.2128440328206975E-15</c:v>
                </c:pt>
                <c:pt idx="119">
                  <c:v>2.1066522748776507E-14</c:v>
                </c:pt>
                <c:pt idx="120">
                  <c:v>6.0381725016933476E-14</c:v>
                </c:pt>
                <c:pt idx="121">
                  <c:v>1.6984354140204148E-13</c:v>
                </c:pt>
                <c:pt idx="122">
                  <c:v>4.6884378609542441E-13</c:v>
                </c:pt>
                <c:pt idx="123">
                  <c:v>1.2701291640625673E-12</c:v>
                </c:pt>
                <c:pt idx="124">
                  <c:v>3.3768631214414633E-12</c:v>
                </c:pt>
                <c:pt idx="125">
                  <c:v>8.8111054354453773E-12</c:v>
                </c:pt>
                <c:pt idx="126">
                  <c:v>2.2563399585967148E-11</c:v>
                </c:pt>
                <c:pt idx="127">
                  <c:v>5.6707696712101189E-11</c:v>
                </c:pt>
                <c:pt idx="128">
                  <c:v>1.3987796328525412E-10</c:v>
                </c:pt>
                <c:pt idx="129">
                  <c:v>3.3863610308617378E-10</c:v>
                </c:pt>
                <c:pt idx="130">
                  <c:v>8.0463907656189654E-10</c:v>
                </c:pt>
                <c:pt idx="131">
                  <c:v>1.8765517530238537E-9</c:v>
                </c:pt>
                <c:pt idx="132">
                  <c:v>4.295558616999555E-9</c:v>
                </c:pt>
                <c:pt idx="133">
                  <c:v>9.6513270188847715E-9</c:v>
                </c:pt>
                <c:pt idx="134">
                  <c:v>2.128490994745037E-8</c:v>
                </c:pt>
                <c:pt idx="135">
                  <c:v>4.6076947635633273E-8</c:v>
                </c:pt>
                <c:pt idx="136">
                  <c:v>9.7911339454319814E-8</c:v>
                </c:pt>
                <c:pt idx="137">
                  <c:v>2.0423522991506448E-7</c:v>
                </c:pt>
                <c:pt idx="138">
                  <c:v>4.18204200447325E-7</c:v>
                </c:pt>
                <c:pt idx="139">
                  <c:v>8.4065665492873727E-7</c:v>
                </c:pt>
                <c:pt idx="140">
                  <c:v>1.6589556120108194E-6</c:v>
                </c:pt>
                <c:pt idx="141">
                  <c:v>3.2140376072105103E-6</c:v>
                </c:pt>
                <c:pt idx="142">
                  <c:v>6.1133949154277407E-6</c:v>
                </c:pt>
                <c:pt idx="143">
                  <c:v>1.1416831168841448E-5</c:v>
                </c:pt>
                <c:pt idx="144">
                  <c:v>2.09342711704754E-5</c:v>
                </c:pt>
                <c:pt idx="145">
                  <c:v>3.7691034589481489E-5</c:v>
                </c:pt>
                <c:pt idx="146">
                  <c:v>6.663562033084488E-5</c:v>
                </c:pt>
                <c:pt idx="147">
                  <c:v>1.1568706035789633E-4</c:v>
                </c:pt>
                <c:pt idx="148">
                  <c:v>1.9724071381939327E-4</c:v>
                </c:pt>
                <c:pt idx="149">
                  <c:v>3.3026848971299925E-4</c:v>
                </c:pt>
                <c:pt idx="150">
                  <c:v>5.4315517497938257E-4</c:v>
                </c:pt>
                <c:pt idx="151">
                  <c:v>8.7739788385987182E-4</c:v>
                </c:pt>
                <c:pt idx="152">
                  <c:v>1.3922501977647504E-3</c:v>
                </c:pt>
                <c:pt idx="153">
                  <c:v>2.1703059005672601E-3</c:v>
                </c:pt>
                <c:pt idx="154">
                  <c:v>3.3238813815944638E-3</c:v>
                </c:pt>
                <c:pt idx="155">
                  <c:v>5.0018686370693925E-3</c:v>
                </c:pt>
                <c:pt idx="156">
                  <c:v>7.3964997650800297E-3</c:v>
                </c:pt>
                <c:pt idx="157">
                  <c:v>1.074920924561572E-2</c:v>
                </c:pt>
                <c:pt idx="158">
                  <c:v>1.5354537204918505E-2</c:v>
                </c:pt>
                <c:pt idx="159">
                  <c:v>2.1560834183369241E-2</c:v>
                </c:pt>
                <c:pt idx="160">
                  <c:v>2.9766463621255179E-2</c:v>
                </c:pt>
                <c:pt idx="161">
                  <c:v>4.0410310348511953E-2</c:v>
                </c:pt>
                <c:pt idx="162">
                  <c:v>5.3955737165223845E-2</c:v>
                </c:pt>
                <c:pt idx="163">
                  <c:v>7.0867705358686445E-2</c:v>
                </c:pt>
                <c:pt idx="164">
                  <c:v>9.1583566655172699E-2</c:v>
                </c:pt>
                <c:pt idx="165">
                  <c:v>0.11647897323562642</c:v>
                </c:pt>
                <c:pt idx="166">
                  <c:v>0.14583132100544924</c:v>
                </c:pt>
                <c:pt idx="167">
                  <c:v>0.17978398547251245</c:v>
                </c:pt>
                <c:pt idx="168">
                  <c:v>0.21831516277321802</c:v>
                </c:pt>
                <c:pt idx="169">
                  <c:v>0.26121524249904293</c:v>
                </c:pt>
                <c:pt idx="170">
                  <c:v>0.30807621806030094</c:v>
                </c:pt>
                <c:pt idx="171">
                  <c:v>0.35829566898197407</c:v>
                </c:pt>
                <c:pt idx="172">
                  <c:v>0.41109640838773776</c:v>
                </c:pt>
                <c:pt idx="173">
                  <c:v>0.46556115151980382</c:v>
                </c:pt>
                <c:pt idx="174">
                  <c:v>0.52067977043626312</c:v>
                </c:pt>
                <c:pt idx="175">
                  <c:v>0.57540512785631015</c:v>
                </c:pt>
                <c:pt idx="176">
                  <c:v>0.62871238024931086</c:v>
                </c:pt>
                <c:pt idx="177">
                  <c:v>0.67965618782942805</c:v>
                </c:pt>
                <c:pt idx="178">
                  <c:v>0.72742054251105903</c:v>
                </c:pt>
                <c:pt idx="179">
                  <c:v>0.77135687847611689</c:v>
                </c:pt>
                <c:pt idx="180">
                  <c:v>0.81100760641179281</c:v>
                </c:pt>
                <c:pt idx="181">
                  <c:v>0.846113974094165</c:v>
                </c:pt>
                <c:pt idx="182">
                  <c:v>0.87660893143131158</c:v>
                </c:pt>
                <c:pt idx="183">
                  <c:v>0.90259721281871097</c:v>
                </c:pt>
                <c:pt idx="184">
                  <c:v>0.92432594985003724</c:v>
                </c:pt>
                <c:pt idx="185">
                  <c:v>0.94214968812016853</c:v>
                </c:pt>
                <c:pt idx="186">
                  <c:v>0.95649369524112005</c:v>
                </c:pt>
                <c:pt idx="187">
                  <c:v>0.9678189913634957</c:v>
                </c:pt>
                <c:pt idx="188">
                  <c:v>0.97659174660475778</c:v>
                </c:pt>
                <c:pt idx="189">
                  <c:v>0.98325873693228205</c:v>
                </c:pt>
                <c:pt idx="190">
                  <c:v>0.98822959080293371</c:v>
                </c:pt>
                <c:pt idx="191">
                  <c:v>0.99186572178413746</c:v>
                </c:pt>
                <c:pt idx="192">
                  <c:v>0.99447521027370422</c:v>
                </c:pt>
                <c:pt idx="193">
                  <c:v>0.99631250398015325</c:v>
                </c:pt>
                <c:pt idx="194">
                  <c:v>0.99758164276351491</c:v>
                </c:pt>
                <c:pt idx="195">
                  <c:v>0.99844173883021636</c:v>
                </c:pt>
                <c:pt idx="196">
                  <c:v>0.99901360198390432</c:v>
                </c:pt>
                <c:pt idx="197">
                  <c:v>0.99938663267575611</c:v>
                </c:pt>
                <c:pt idx="198">
                  <c:v>0.99962536119443857</c:v>
                </c:pt>
                <c:pt idx="199">
                  <c:v>0.9997752507308445</c:v>
                </c:pt>
                <c:pt idx="200">
                  <c:v>0.999867581317188</c:v>
                </c:pt>
                <c:pt idx="201">
                  <c:v>0.99992338040801421</c:v>
                </c:pt>
                <c:pt idx="202">
                  <c:v>0.99995646424646034</c:v>
                </c:pt>
                <c:pt idx="203">
                  <c:v>0.99997570897930932</c:v>
                </c:pt>
                <c:pt idx="204">
                  <c:v>0.99998669183039501</c:v>
                </c:pt>
                <c:pt idx="205">
                  <c:v>0.99999284112787212</c:v>
                </c:pt>
                <c:pt idx="206">
                  <c:v>0.99999621899914992</c:v>
                </c:pt>
                <c:pt idx="207">
                  <c:v>0.99999803940347531</c:v>
                </c:pt>
                <c:pt idx="208">
                  <c:v>0.99999900190134505</c:v>
                </c:pt>
                <c:pt idx="209">
                  <c:v>0.99999950117521186</c:v>
                </c:pt>
                <c:pt idx="210">
                  <c:v>0.99999975526371565</c:v>
                </c:pt>
                <c:pt idx="211">
                  <c:v>0.99999988212768731</c:v>
                </c:pt>
                <c:pt idx="212">
                  <c:v>0.99999994427161265</c:v>
                </c:pt>
                <c:pt idx="213">
                  <c:v>0.99999997413686115</c:v>
                </c:pt>
                <c:pt idx="214">
                  <c:v>0.99999998821809266</c:v>
                </c:pt>
                <c:pt idx="215">
                  <c:v>0.99999999473170909</c:v>
                </c:pt>
                <c:pt idx="216">
                  <c:v>0.99999999768775205</c:v>
                </c:pt>
                <c:pt idx="217">
                  <c:v>0.99999999900390479</c:v>
                </c:pt>
                <c:pt idx="218">
                  <c:v>0.99999999957882668</c:v>
                </c:pt>
                <c:pt idx="219">
                  <c:v>0.99999999982521404</c:v>
                </c:pt>
                <c:pt idx="220">
                  <c:v>0.99999999992880806</c:v>
                </c:pt>
                <c:pt idx="221">
                  <c:v>0.99999999997154054</c:v>
                </c:pt>
                <c:pt idx="222">
                  <c:v>0.99999999998883426</c:v>
                </c:pt>
                <c:pt idx="223">
                  <c:v>0.99999999999570066</c:v>
                </c:pt>
                <c:pt idx="224">
                  <c:v>0.9999999999983753</c:v>
                </c:pt>
                <c:pt idx="225">
                  <c:v>0.99999999999939748</c:v>
                </c:pt>
                <c:pt idx="226">
                  <c:v>0.99999999999978073</c:v>
                </c:pt>
                <c:pt idx="227">
                  <c:v>0.99999999999992162</c:v>
                </c:pt>
                <c:pt idx="228">
                  <c:v>0.99999999999997258</c:v>
                </c:pt>
                <c:pt idx="229">
                  <c:v>0.99999999999999056</c:v>
                </c:pt>
                <c:pt idx="230">
                  <c:v>0.99999999999999678</c:v>
                </c:pt>
                <c:pt idx="231">
                  <c:v>0.99999999999999889</c:v>
                </c:pt>
                <c:pt idx="232">
                  <c:v>0.99999999999999967</c:v>
                </c:pt>
                <c:pt idx="233">
                  <c:v>0.99999999999999989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65-42E9-A2F6-62CEEA7BE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C000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xVal>
            <c:numRef>
              <c:f>Adult_Height_cm!$A$3:$A$902</c:f>
              <c:numCache>
                <c:formatCode>0.00</c:formatCode>
                <c:ptCount val="90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xVal>
          <c:yVal>
            <c:numRef>
              <c:f>Adult_Height_cm!$E$3:$E$902</c:f>
              <c:numCache>
                <c:formatCode>0.0000</c:formatCode>
                <c:ptCount val="900"/>
                <c:pt idx="0">
                  <c:v>3.2258064516129038E-2</c:v>
                </c:pt>
                <c:pt idx="1">
                  <c:v>6.451612903225809E-2</c:v>
                </c:pt>
                <c:pt idx="2">
                  <c:v>9.6774193548387233E-2</c:v>
                </c:pt>
                <c:pt idx="3">
                  <c:v>0.12903225806451601</c:v>
                </c:pt>
                <c:pt idx="4">
                  <c:v>0.16129032258064502</c:v>
                </c:pt>
                <c:pt idx="5">
                  <c:v>0.19354838709677427</c:v>
                </c:pt>
                <c:pt idx="6">
                  <c:v>0.22580645161290314</c:v>
                </c:pt>
                <c:pt idx="7">
                  <c:v>0.2580645161290322</c:v>
                </c:pt>
                <c:pt idx="8">
                  <c:v>0.29032258064516125</c:v>
                </c:pt>
                <c:pt idx="9">
                  <c:v>0.32258064516129026</c:v>
                </c:pt>
                <c:pt idx="10">
                  <c:v>0.35483870967741932</c:v>
                </c:pt>
                <c:pt idx="11">
                  <c:v>0.38709677419354838</c:v>
                </c:pt>
                <c:pt idx="12">
                  <c:v>0.41935483870967738</c:v>
                </c:pt>
                <c:pt idx="13">
                  <c:v>0.45161290322580644</c:v>
                </c:pt>
                <c:pt idx="14">
                  <c:v>0.4838709677419355</c:v>
                </c:pt>
                <c:pt idx="15">
                  <c:v>0.5161290322580645</c:v>
                </c:pt>
                <c:pt idx="16">
                  <c:v>0.54838709677419351</c:v>
                </c:pt>
                <c:pt idx="17">
                  <c:v>0.58064516129032273</c:v>
                </c:pt>
                <c:pt idx="18">
                  <c:v>0.61290322580645162</c:v>
                </c:pt>
                <c:pt idx="19">
                  <c:v>0.64516129032258074</c:v>
                </c:pt>
                <c:pt idx="20">
                  <c:v>0.67741935483870963</c:v>
                </c:pt>
                <c:pt idx="21">
                  <c:v>0.70967741935483886</c:v>
                </c:pt>
                <c:pt idx="22">
                  <c:v>0.74193548387096775</c:v>
                </c:pt>
                <c:pt idx="23">
                  <c:v>0.77419354838709686</c:v>
                </c:pt>
                <c:pt idx="24">
                  <c:v>0.80645161290322598</c:v>
                </c:pt>
                <c:pt idx="25">
                  <c:v>0.83870967741935498</c:v>
                </c:pt>
                <c:pt idx="26">
                  <c:v>0.87096774193548399</c:v>
                </c:pt>
                <c:pt idx="27">
                  <c:v>0.90322580645161277</c:v>
                </c:pt>
                <c:pt idx="28">
                  <c:v>0.93548387096774188</c:v>
                </c:pt>
                <c:pt idx="29">
                  <c:v>0.967741935483871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65-42E9-A2F6-62CEEA7BE539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Adult_Height_cm!$AQ$53:$AQ$57</c:f>
              <c:numCache>
                <c:formatCode>0.0</c:formatCode>
                <c:ptCount val="5"/>
                <c:pt idx="0">
                  <c:v>165.35804459747243</c:v>
                </c:pt>
                <c:pt idx="1">
                  <c:v>169.74773512625075</c:v>
                </c:pt>
                <c:pt idx="2">
                  <c:v>174.625</c:v>
                </c:pt>
                <c:pt idx="3">
                  <c:v>179.50226487374925</c:v>
                </c:pt>
                <c:pt idx="4">
                  <c:v>183.89195540252757</c:v>
                </c:pt>
              </c:numCache>
            </c:numRef>
          </c:xVal>
          <c:yVal>
            <c:numRef>
              <c:f>Adult_Height_cm!$AN$53:$AN$57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65-42E9-A2F6-62CEEA7BE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valAx>
        <c:axId val="100560896"/>
        <c:scaling>
          <c:orientation val="minMax"/>
          <c:max val="200"/>
          <c:min val="15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overlay val="0"/>
          <c:txPr>
            <a:bodyPr/>
            <a:lstStyle/>
            <a:p>
              <a:pPr>
                <a:defRPr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0562816"/>
        <c:crosses val="autoZero"/>
        <c:crossBetween val="midCat"/>
        <c:majorUnit val="2"/>
        <c:minorUnit val="1"/>
      </c:valAx>
      <c:valAx>
        <c:axId val="10056281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4E-3"/>
              <c:y val="0.232975378780887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56089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2777081842042475E-2"/>
          <c:y val="0.12170922375912577"/>
          <c:w val="9.5597851593054173E-2"/>
          <c:h val="0.169952193475815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09500716383962E-2"/>
          <c:y val="7.8278462474799346E-2"/>
          <c:w val="0.87286069373778608"/>
          <c:h val="0.81957306287800991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Adult_Height_cm!$N$153:$N$202</c:f>
              <c:numCache>
                <c:formatCode>General</c:formatCode>
                <c:ptCount val="50"/>
                <c:pt idx="0">
                  <c:v>151</c:v>
                </c:pt>
                <c:pt idx="1">
                  <c:v>152</c:v>
                </c:pt>
                <c:pt idx="2">
                  <c:v>153</c:v>
                </c:pt>
                <c:pt idx="3">
                  <c:v>154</c:v>
                </c:pt>
                <c:pt idx="4">
                  <c:v>155</c:v>
                </c:pt>
                <c:pt idx="5">
                  <c:v>156</c:v>
                </c:pt>
                <c:pt idx="6">
                  <c:v>157</c:v>
                </c:pt>
                <c:pt idx="7">
                  <c:v>158</c:v>
                </c:pt>
                <c:pt idx="8">
                  <c:v>159</c:v>
                </c:pt>
                <c:pt idx="9">
                  <c:v>160</c:v>
                </c:pt>
                <c:pt idx="10">
                  <c:v>161</c:v>
                </c:pt>
                <c:pt idx="11">
                  <c:v>162</c:v>
                </c:pt>
                <c:pt idx="12">
                  <c:v>163</c:v>
                </c:pt>
                <c:pt idx="13">
                  <c:v>164</c:v>
                </c:pt>
                <c:pt idx="14">
                  <c:v>165</c:v>
                </c:pt>
                <c:pt idx="15">
                  <c:v>166</c:v>
                </c:pt>
                <c:pt idx="16">
                  <c:v>167</c:v>
                </c:pt>
                <c:pt idx="17">
                  <c:v>168</c:v>
                </c:pt>
                <c:pt idx="18">
                  <c:v>169</c:v>
                </c:pt>
                <c:pt idx="19">
                  <c:v>170</c:v>
                </c:pt>
                <c:pt idx="20">
                  <c:v>171</c:v>
                </c:pt>
                <c:pt idx="21">
                  <c:v>172</c:v>
                </c:pt>
                <c:pt idx="22">
                  <c:v>173</c:v>
                </c:pt>
                <c:pt idx="23">
                  <c:v>174</c:v>
                </c:pt>
                <c:pt idx="24">
                  <c:v>175</c:v>
                </c:pt>
                <c:pt idx="25">
                  <c:v>176</c:v>
                </c:pt>
                <c:pt idx="26">
                  <c:v>177</c:v>
                </c:pt>
                <c:pt idx="27">
                  <c:v>178</c:v>
                </c:pt>
                <c:pt idx="28">
                  <c:v>179</c:v>
                </c:pt>
                <c:pt idx="29">
                  <c:v>180</c:v>
                </c:pt>
                <c:pt idx="30">
                  <c:v>181</c:v>
                </c:pt>
                <c:pt idx="31">
                  <c:v>182</c:v>
                </c:pt>
                <c:pt idx="32">
                  <c:v>183</c:v>
                </c:pt>
                <c:pt idx="33">
                  <c:v>184</c:v>
                </c:pt>
                <c:pt idx="34">
                  <c:v>185</c:v>
                </c:pt>
                <c:pt idx="35">
                  <c:v>186</c:v>
                </c:pt>
                <c:pt idx="36">
                  <c:v>187</c:v>
                </c:pt>
                <c:pt idx="37">
                  <c:v>188</c:v>
                </c:pt>
                <c:pt idx="38">
                  <c:v>189</c:v>
                </c:pt>
                <c:pt idx="39">
                  <c:v>190</c:v>
                </c:pt>
                <c:pt idx="40">
                  <c:v>191</c:v>
                </c:pt>
                <c:pt idx="41">
                  <c:v>192</c:v>
                </c:pt>
                <c:pt idx="42">
                  <c:v>193</c:v>
                </c:pt>
                <c:pt idx="43">
                  <c:v>194</c:v>
                </c:pt>
                <c:pt idx="44">
                  <c:v>195</c:v>
                </c:pt>
                <c:pt idx="45">
                  <c:v>196</c:v>
                </c:pt>
                <c:pt idx="46">
                  <c:v>197</c:v>
                </c:pt>
                <c:pt idx="47">
                  <c:v>198</c:v>
                </c:pt>
                <c:pt idx="48">
                  <c:v>199</c:v>
                </c:pt>
                <c:pt idx="49">
                  <c:v>200</c:v>
                </c:pt>
              </c:numCache>
            </c:numRef>
          </c:cat>
          <c:val>
            <c:numRef>
              <c:f>Adult_Height_cm!$O$153:$O$202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3-40C6-9D3F-85EF53EA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591872"/>
        <c:axId val="100597760"/>
      </c:barChart>
      <c:catAx>
        <c:axId val="100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0597760"/>
        <c:crosses val="autoZero"/>
        <c:auto val="1"/>
        <c:lblAlgn val="ctr"/>
        <c:lblOffset val="100"/>
        <c:noMultiLvlLbl val="0"/>
      </c:catAx>
      <c:valAx>
        <c:axId val="100597760"/>
        <c:scaling>
          <c:orientation val="minMax"/>
          <c:max val="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0"/>
              <c:y val="0.27870497166115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059187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38858267716535433"/>
          <c:y val="6.2656641604010022E-3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51654338662212E-2"/>
          <c:y val="7.7980096237970253E-2"/>
          <c:w val="0.8729270430600149"/>
          <c:h val="0.8198711913728175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Adult_Height_cm!$A$3:$A$902</c:f>
              <c:numCache>
                <c:formatCode>0.00</c:formatCode>
                <c:ptCount val="90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xVal>
          <c:yVal>
            <c:numRef>
              <c:f>Adult_Height_cm!$F$3:$F$902</c:f>
              <c:numCache>
                <c:formatCode>0.0000</c:formatCode>
                <c:ptCount val="900"/>
                <c:pt idx="0">
                  <c:v>7.2252189197641467E-2</c:v>
                </c:pt>
                <c:pt idx="1">
                  <c:v>0.12606054141867754</c:v>
                </c:pt>
                <c:pt idx="2">
                  <c:v>0.17133441168252328</c:v>
                </c:pt>
                <c:pt idx="3">
                  <c:v>0.21045283591386282</c:v>
                </c:pt>
                <c:pt idx="4">
                  <c:v>0.24459149684085046</c:v>
                </c:pt>
                <c:pt idx="5">
                  <c:v>0.27445727986598933</c:v>
                </c:pt>
                <c:pt idx="6">
                  <c:v>0.30052063692992292</c:v>
                </c:pt>
                <c:pt idx="7">
                  <c:v>0.32311424929208893</c:v>
                </c:pt>
                <c:pt idx="8">
                  <c:v>0.34248242451874195</c:v>
                </c:pt>
                <c:pt idx="9">
                  <c:v>0.35880861321252988</c:v>
                </c:pt>
                <c:pt idx="10">
                  <c:v>0.37223190546241958</c:v>
                </c:pt>
                <c:pt idx="11">
                  <c:v>0.38285743441987263</c:v>
                </c:pt>
                <c:pt idx="12">
                  <c:v>0.3907631487167707</c:v>
                </c:pt>
                <c:pt idx="13">
                  <c:v>0.39600427234861385</c:v>
                </c:pt>
                <c:pt idx="14">
                  <c:v>0.39861619171286983</c:v>
                </c:pt>
                <c:pt idx="15">
                  <c:v>0.39861619171286983</c:v>
                </c:pt>
                <c:pt idx="16">
                  <c:v>0.39600427234861385</c:v>
                </c:pt>
                <c:pt idx="17">
                  <c:v>0.3907631487167707</c:v>
                </c:pt>
                <c:pt idx="18">
                  <c:v>0.38285743441987263</c:v>
                </c:pt>
                <c:pt idx="19">
                  <c:v>0.37223190546241958</c:v>
                </c:pt>
                <c:pt idx="20">
                  <c:v>0.35880861321252994</c:v>
                </c:pt>
                <c:pt idx="21">
                  <c:v>0.34248242451874189</c:v>
                </c:pt>
                <c:pt idx="22">
                  <c:v>0.32311424929208893</c:v>
                </c:pt>
                <c:pt idx="23">
                  <c:v>0.30052063692992292</c:v>
                </c:pt>
                <c:pt idx="24">
                  <c:v>0.27445727986598911</c:v>
                </c:pt>
                <c:pt idx="25">
                  <c:v>0.24459149684085046</c:v>
                </c:pt>
                <c:pt idx="26">
                  <c:v>0.21045283591386282</c:v>
                </c:pt>
                <c:pt idx="27">
                  <c:v>0.17133441168252328</c:v>
                </c:pt>
                <c:pt idx="28">
                  <c:v>0.12606054141867756</c:v>
                </c:pt>
                <c:pt idx="29">
                  <c:v>7.2252189197641412E-2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B2-4A51-8B26-9932715EF54B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Adult_Height_cm!$L$3:$L$255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Adult_Height_cm!$K$3:$K$255</c:f>
              <c:numCache>
                <c:formatCode>General</c:formatCode>
                <c:ptCount val="253"/>
                <c:pt idx="0">
                  <c:v>2.5634754879725829E-126</c:v>
                </c:pt>
                <c:pt idx="1">
                  <c:v>7.0270600512033394E-125</c:v>
                </c:pt>
                <c:pt idx="2">
                  <c:v>1.8897847679755257E-123</c:v>
                </c:pt>
                <c:pt idx="3">
                  <c:v>4.9859188630218818E-122</c:v>
                </c:pt>
                <c:pt idx="4">
                  <c:v>1.2905423267591772E-120</c:v>
                </c:pt>
                <c:pt idx="5">
                  <c:v>3.27712858726654E-119</c:v>
                </c:pt>
                <c:pt idx="6">
                  <c:v>8.1641108987336056E-118</c:v>
                </c:pt>
                <c:pt idx="7">
                  <c:v>1.9953472727394965E-116</c:v>
                </c:pt>
                <c:pt idx="8">
                  <c:v>4.7843426024173023E-115</c:v>
                </c:pt>
                <c:pt idx="9">
                  <c:v>1.1254345271295188E-113</c:v>
                </c:pt>
                <c:pt idx="10">
                  <c:v>2.5972417852109613E-112</c:v>
                </c:pt>
                <c:pt idx="11">
                  <c:v>5.88028954649864E-111</c:v>
                </c:pt>
                <c:pt idx="12">
                  <c:v>1.3061084067038448E-109</c:v>
                </c:pt>
                <c:pt idx="13">
                  <c:v>2.8461246823657289E-108</c:v>
                </c:pt>
                <c:pt idx="14">
                  <c:v>6.0844706695621675E-107</c:v>
                </c:pt>
                <c:pt idx="15">
                  <c:v>1.276103399455531E-105</c:v>
                </c:pt>
                <c:pt idx="16">
                  <c:v>2.6256879599077441E-104</c:v>
                </c:pt>
                <c:pt idx="17">
                  <c:v>5.3002278923979926E-103</c:v>
                </c:pt>
                <c:pt idx="18">
                  <c:v>1.0496394794284835E-101</c:v>
                </c:pt>
                <c:pt idx="19">
                  <c:v>2.0392945310139045E-100</c:v>
                </c:pt>
                <c:pt idx="20">
                  <c:v>3.8869945824218386E-99</c:v>
                </c:pt>
                <c:pt idx="21">
                  <c:v>7.2684548914806267E-98</c:v>
                </c:pt>
                <c:pt idx="22">
                  <c:v>1.3334122699073868E-96</c:v>
                </c:pt>
                <c:pt idx="23">
                  <c:v>2.3998327633045502E-95</c:v>
                </c:pt>
                <c:pt idx="24">
                  <c:v>4.2373241925458833E-94</c:v>
                </c:pt>
                <c:pt idx="25">
                  <c:v>7.3400089671247899E-93</c:v>
                </c:pt>
                <c:pt idx="26">
                  <c:v>1.2473710827297048E-91</c:v>
                </c:pt>
                <c:pt idx="27">
                  <c:v>2.0796437080912678E-90</c:v>
                </c:pt>
                <c:pt idx="28">
                  <c:v>3.4015462833359297E-89</c:v>
                </c:pt>
                <c:pt idx="29">
                  <c:v>5.4583077215371558E-88</c:v>
                </c:pt>
                <c:pt idx="30">
                  <c:v>8.5927827371380194E-87</c:v>
                </c:pt>
                <c:pt idx="31">
                  <c:v>1.3271005508905889E-85</c:v>
                </c:pt>
                <c:pt idx="32">
                  <c:v>2.010795993566672E-84</c:v>
                </c:pt>
                <c:pt idx="33">
                  <c:v>2.9890031756182098E-83</c:v>
                </c:pt>
                <c:pt idx="34">
                  <c:v>4.3589202676067279E-82</c:v>
                </c:pt>
                <c:pt idx="35">
                  <c:v>6.2362807318026498E-81</c:v>
                </c:pt>
                <c:pt idx="36">
                  <c:v>8.7531943745653819E-80</c:v>
                </c:pt>
                <c:pt idx="37">
                  <c:v>1.2053180809458651E-78</c:v>
                </c:pt>
                <c:pt idx="38">
                  <c:v>1.628286993241006E-77</c:v>
                </c:pt>
                <c:pt idx="39">
                  <c:v>2.1580148031833596E-76</c:v>
                </c:pt>
                <c:pt idx="40">
                  <c:v>2.8058992216048136E-75</c:v>
                </c:pt>
                <c:pt idx="41">
                  <c:v>3.5791829764133746E-74</c:v>
                </c:pt>
                <c:pt idx="42">
                  <c:v>4.4790913214240119E-73</c:v>
                </c:pt>
                <c:pt idx="43">
                  <c:v>5.4990809962922335E-72</c:v>
                </c:pt>
                <c:pt idx="44">
                  <c:v>6.6234536156773032E-71</c:v>
                </c:pt>
                <c:pt idx="45">
                  <c:v>7.8265986830955245E-70</c:v>
                </c:pt>
                <c:pt idx="46">
                  <c:v>9.0731024570249972E-69</c:v>
                </c:pt>
                <c:pt idx="47">
                  <c:v>1.0318884423678977E-67</c:v>
                </c:pt>
                <c:pt idx="48">
                  <c:v>1.1513407195265808E-66</c:v>
                </c:pt>
                <c:pt idx="49">
                  <c:v>1.2602861527869666E-65</c:v>
                </c:pt>
                <c:pt idx="50">
                  <c:v>1.3534077150680804E-64</c:v>
                </c:pt>
                <c:pt idx="51">
                  <c:v>1.4258778235732023E-63</c:v>
                </c:pt>
                <c:pt idx="52">
                  <c:v>1.4737715369211879E-62</c:v>
                </c:pt>
                <c:pt idx="53">
                  <c:v>1.4944183727983909E-61</c:v>
                </c:pt>
                <c:pt idx="54">
                  <c:v>1.4866489047264404E-60</c:v>
                </c:pt>
                <c:pt idx="55">
                  <c:v>1.4509044597284526E-59</c:v>
                </c:pt>
                <c:pt idx="56">
                  <c:v>1.389195601061462E-58</c:v>
                </c:pt>
                <c:pt idx="57">
                  <c:v>1.3049148295901001E-57</c:v>
                </c:pt>
                <c:pt idx="58">
                  <c:v>1.202527778219584E-56</c:v>
                </c:pt>
                <c:pt idx="59">
                  <c:v>1.0871819950051316E-55</c:v>
                </c:pt>
                <c:pt idx="60">
                  <c:v>9.6428090951787645E-55</c:v>
                </c:pt>
                <c:pt idx="61">
                  <c:v>8.3907169261255275E-54</c:v>
                </c:pt>
                <c:pt idx="62">
                  <c:v>7.1628977892831817E-53</c:v>
                </c:pt>
                <c:pt idx="63">
                  <c:v>5.9989138040892114E-52</c:v>
                </c:pt>
                <c:pt idx="64">
                  <c:v>4.928907557151546E-51</c:v>
                </c:pt>
                <c:pt idx="65">
                  <c:v>3.9730397256221872E-50</c:v>
                </c:pt>
                <c:pt idx="66">
                  <c:v>3.1418780595285092E-49</c:v>
                </c:pt>
                <c:pt idx="67">
                  <c:v>2.4375297608167537E-48</c:v>
                </c:pt>
                <c:pt idx="68">
                  <c:v>1.8552597033378181E-47</c:v>
                </c:pt>
                <c:pt idx="69">
                  <c:v>1.3853314059491953E-46</c:v>
                </c:pt>
                <c:pt idx="70">
                  <c:v>1.0148382590148931E-45</c:v>
                </c:pt>
                <c:pt idx="71">
                  <c:v>7.2934694246612574E-45</c:v>
                </c:pt>
                <c:pt idx="72">
                  <c:v>5.1423979879084011E-44</c:v>
                </c:pt>
                <c:pt idx="73">
                  <c:v>3.5570616069124595E-43</c:v>
                </c:pt>
                <c:pt idx="74">
                  <c:v>2.4138555216898014E-42</c:v>
                </c:pt>
                <c:pt idx="75">
                  <c:v>1.6070350209306606E-41</c:v>
                </c:pt>
                <c:pt idx="76">
                  <c:v>1.0496236153658085E-40</c:v>
                </c:pt>
                <c:pt idx="77">
                  <c:v>6.7256773458630961E-40</c:v>
                </c:pt>
                <c:pt idx="78">
                  <c:v>4.2279773091472603E-39</c:v>
                </c:pt>
                <c:pt idx="79">
                  <c:v>2.6074947955536738E-38</c:v>
                </c:pt>
                <c:pt idx="80">
                  <c:v>1.5776419148233961E-37</c:v>
                </c:pt>
                <c:pt idx="81">
                  <c:v>9.3645649327337208E-37</c:v>
                </c:pt>
                <c:pt idx="82">
                  <c:v>5.4533196890411862E-36</c:v>
                </c:pt>
                <c:pt idx="83">
                  <c:v>3.1155052977548041E-35</c:v>
                </c:pt>
                <c:pt idx="84">
                  <c:v>1.7461848405471018E-34</c:v>
                </c:pt>
                <c:pt idx="85">
                  <c:v>9.6016554279306679E-34</c:v>
                </c:pt>
                <c:pt idx="86">
                  <c:v>5.179599769084382E-33</c:v>
                </c:pt>
                <c:pt idx="87">
                  <c:v>2.7411984185115062E-32</c:v>
                </c:pt>
                <c:pt idx="88">
                  <c:v>1.4232425716008999E-31</c:v>
                </c:pt>
                <c:pt idx="89">
                  <c:v>7.2495585602955682E-31</c:v>
                </c:pt>
                <c:pt idx="90">
                  <c:v>3.6227501436616488E-30</c:v>
                </c:pt>
                <c:pt idx="91">
                  <c:v>1.7760671667535279E-29</c:v>
                </c:pt>
                <c:pt idx="92">
                  <c:v>8.5422951437820551E-29</c:v>
                </c:pt>
                <c:pt idx="93">
                  <c:v>4.0307321821418606E-28</c:v>
                </c:pt>
                <c:pt idx="94">
                  <c:v>1.865896270029012E-27</c:v>
                </c:pt>
                <c:pt idx="95">
                  <c:v>8.4739370534161665E-27</c:v>
                </c:pt>
                <c:pt idx="96">
                  <c:v>3.7755232943284324E-26</c:v>
                </c:pt>
                <c:pt idx="97">
                  <c:v>1.6503013618711865E-25</c:v>
                </c:pt>
                <c:pt idx="98">
                  <c:v>7.0769079283420946E-25</c:v>
                </c:pt>
                <c:pt idx="99">
                  <c:v>2.9772685934254318E-24</c:v>
                </c:pt>
                <c:pt idx="100">
                  <c:v>1.2288154703749746E-23</c:v>
                </c:pt>
                <c:pt idx="101">
                  <c:v>4.9756463861875765E-23</c:v>
                </c:pt>
                <c:pt idx="102">
                  <c:v>1.9765441925303445E-22</c:v>
                </c:pt>
                <c:pt idx="103">
                  <c:v>7.7029616091774671E-22</c:v>
                </c:pt>
                <c:pt idx="104">
                  <c:v>2.9451208562228483E-21</c:v>
                </c:pt>
                <c:pt idx="105">
                  <c:v>1.1046957736835166E-20</c:v>
                </c:pt>
                <c:pt idx="106">
                  <c:v>4.065148801140451E-20</c:v>
                </c:pt>
                <c:pt idx="107">
                  <c:v>1.4675887882869005E-19</c:v>
                </c:pt>
                <c:pt idx="108">
                  <c:v>5.1978830853685299E-19</c:v>
                </c:pt>
                <c:pt idx="109">
                  <c:v>1.8061042381884217E-18</c:v>
                </c:pt>
                <c:pt idx="110">
                  <c:v>6.1567752487734989E-18</c:v>
                </c:pt>
                <c:pt idx="111">
                  <c:v>2.0590077053354509E-17</c:v>
                </c:pt>
                <c:pt idx="112">
                  <c:v>6.7554895583725308E-17</c:v>
                </c:pt>
                <c:pt idx="113">
                  <c:v>2.1744522022528759E-16</c:v>
                </c:pt>
                <c:pt idx="114">
                  <c:v>6.8665262977830094E-16</c:v>
                </c:pt>
                <c:pt idx="115">
                  <c:v>2.1272498079546506E-15</c:v>
                </c:pt>
                <c:pt idx="116">
                  <c:v>6.4653803950580326E-15</c:v>
                </c:pt>
                <c:pt idx="117">
                  <c:v>1.9278083377388374E-14</c:v>
                </c:pt>
                <c:pt idx="118">
                  <c:v>5.6393339052598845E-14</c:v>
                </c:pt>
                <c:pt idx="119">
                  <c:v>1.6184002955010654E-13</c:v>
                </c:pt>
                <c:pt idx="120">
                  <c:v>4.5565723618061736E-13</c:v>
                </c:pt>
                <c:pt idx="121">
                  <c:v>1.2585914511853339E-12</c:v>
                </c:pt>
                <c:pt idx="122">
                  <c:v>3.410558214775074E-12</c:v>
                </c:pt>
                <c:pt idx="123">
                  <c:v>9.0669316043621516E-12</c:v>
                </c:pt>
                <c:pt idx="124">
                  <c:v>2.3647726609252458E-11</c:v>
                </c:pt>
                <c:pt idx="125">
                  <c:v>6.050797732725728E-11</c:v>
                </c:pt>
                <c:pt idx="126">
                  <c:v>1.518903065188733E-10</c:v>
                </c:pt>
                <c:pt idx="127">
                  <c:v>3.7406034060551975E-10</c:v>
                </c:pt>
                <c:pt idx="128">
                  <c:v>9.0374821982732681E-10</c:v>
                </c:pt>
                <c:pt idx="129">
                  <c:v>2.1421379150607834E-9</c:v>
                </c:pt>
                <c:pt idx="130">
                  <c:v>4.9812872320289584E-9</c:v>
                </c:pt>
                <c:pt idx="131">
                  <c:v>1.136396598098251E-8</c:v>
                </c:pt>
                <c:pt idx="132">
                  <c:v>2.5433870078613792E-8</c:v>
                </c:pt>
                <c:pt idx="133">
                  <c:v>5.5845624962965766E-8</c:v>
                </c:pt>
                <c:pt idx="134">
                  <c:v>1.202984539239485E-7</c:v>
                </c:pt>
                <c:pt idx="135">
                  <c:v>2.5422901781319748E-7</c:v>
                </c:pt>
                <c:pt idx="136">
                  <c:v>5.2708951453550585E-7</c:v>
                </c:pt>
                <c:pt idx="137">
                  <c:v>1.0721062244343733E-6</c:v>
                </c:pt>
                <c:pt idx="138">
                  <c:v>2.1393677340632364E-6</c:v>
                </c:pt>
                <c:pt idx="139">
                  <c:v>4.1881984231817706E-6</c:v>
                </c:pt>
                <c:pt idx="140">
                  <c:v>8.0438365988426571E-6</c:v>
                </c:pt>
                <c:pt idx="141">
                  <c:v>1.5156307716799892E-5</c:v>
                </c:pt>
                <c:pt idx="142">
                  <c:v>2.8016751097281079E-5</c:v>
                </c:pt>
                <c:pt idx="143">
                  <c:v>5.0808492907898564E-5</c:v>
                </c:pt>
                <c:pt idx="144">
                  <c:v>9.0395963374043548E-5</c:v>
                </c:pt>
                <c:pt idx="145">
                  <c:v>1.5778145094620628E-4</c:v>
                </c:pt>
                <c:pt idx="146">
                  <c:v>2.7018238862260474E-4</c:v>
                </c:pt>
                <c:pt idx="147">
                  <c:v>4.5389177367008925E-4</c:v>
                </c:pt>
                <c:pt idx="148">
                  <c:v>7.4806919282020367E-4</c:v>
                </c:pt>
                <c:pt idx="149">
                  <c:v>1.2095544163851157E-3</c:v>
                </c:pt>
                <c:pt idx="150">
                  <c:v>1.9186830395691102E-3</c:v>
                </c:pt>
                <c:pt idx="151">
                  <c:v>2.9858999054894388E-3</c:v>
                </c:pt>
                <c:pt idx="152">
                  <c:v>4.5587044500301653E-3</c:v>
                </c:pt>
                <c:pt idx="153">
                  <c:v>6.8281304910241623E-3</c:v>
                </c:pt>
                <c:pt idx="154">
                  <c:v>1.0033590470573381E-2</c:v>
                </c:pt>
                <c:pt idx="155">
                  <c:v>1.446455619630958E-2</c:v>
                </c:pt>
                <c:pt idx="156">
                  <c:v>2.0457287029827426E-2</c:v>
                </c:pt>
                <c:pt idx="157">
                  <c:v>2.8384754844601404E-2</c:v>
                </c:pt>
                <c:pt idx="158">
                  <c:v>3.8638160308254704E-2</c:v>
                </c:pt>
                <c:pt idx="159">
                  <c:v>5.1599074952120273E-2</c:v>
                </c:pt>
                <c:pt idx="160">
                  <c:v>6.7602316045881267E-2</c:v>
                </c:pt>
                <c:pt idx="161">
                  <c:v>8.6891124507250381E-2</c:v>
                </c:pt>
                <c:pt idx="162">
                  <c:v>0.10956792669676789</c:v>
                </c:pt>
                <c:pt idx="163">
                  <c:v>0.13554567144567198</c:v>
                </c:pt>
                <c:pt idx="164">
                  <c:v>0.16450611501026774</c:v>
                </c:pt>
                <c:pt idx="165">
                  <c:v>0.19587211935930865</c:v>
                </c:pt>
                <c:pt idx="166">
                  <c:v>0.22880071758704715</c:v>
                </c:pt>
                <c:pt idx="167">
                  <c:v>0.26220219640494563</c:v>
                </c:pt>
                <c:pt idx="168">
                  <c:v>0.29478776330613321</c:v>
                </c:pt>
                <c:pt idx="169">
                  <c:v>0.32514476190825936</c:v>
                </c:pt>
                <c:pt idx="170">
                  <c:v>0.35183436412494878</c:v>
                </c:pt>
                <c:pt idx="171">
                  <c:v>0.37350286040119429</c:v>
                </c:pt>
                <c:pt idx="172">
                  <c:v>0.38899479691556932</c:v>
                </c:pt>
                <c:pt idx="173">
                  <c:v>0.39745488214701347</c:v>
                </c:pt>
                <c:pt idx="174">
                  <c:v>0.39840617687742164</c:v>
                </c:pt>
                <c:pt idx="175">
                  <c:v>0.39179462494175299</c:v>
                </c:pt>
                <c:pt idx="176">
                  <c:v>0.37799414036463075</c:v>
                </c:pt>
                <c:pt idx="177">
                  <c:v>0.35777158486020227</c:v>
                </c:pt>
                <c:pt idx="178">
                  <c:v>0.33221619941876801</c:v>
                </c:pt>
                <c:pt idx="179">
                  <c:v>0.30264252362271415</c:v>
                </c:pt>
                <c:pt idx="180">
                  <c:v>0.27047882884533847</c:v>
                </c:pt>
                <c:pt idx="181">
                  <c:v>0.23715418246152548</c:v>
                </c:pt>
                <c:pt idx="182">
                  <c:v>0.20399639030810704</c:v>
                </c:pt>
                <c:pt idx="183">
                  <c:v>0.17215052858458979</c:v>
                </c:pt>
                <c:pt idx="184">
                  <c:v>0.14252413759115071</c:v>
                </c:pt>
                <c:pt idx="185">
                  <c:v>0.11576110573304138</c:v>
                </c:pt>
                <c:pt idx="186">
                  <c:v>9.2242506293128135E-2</c:v>
                </c:pt>
                <c:pt idx="187">
                  <c:v>7.2109702868054959E-2</c:v>
                </c:pt>
                <c:pt idx="188">
                  <c:v>5.5303230486057182E-2</c:v>
                </c:pt>
                <c:pt idx="189">
                  <c:v>4.1610360583716588E-2</c:v>
                </c:pt>
                <c:pt idx="190">
                  <c:v>3.0714725690124074E-2</c:v>
                </c:pt>
                <c:pt idx="191">
                  <c:v>2.2242622249390498E-2</c:v>
                </c:pt>
                <c:pt idx="192">
                  <c:v>1.5802271340760805E-2</c:v>
                </c:pt>
                <c:pt idx="193">
                  <c:v>1.1014054643602241E-2</c:v>
                </c:pt>
                <c:pt idx="194">
                  <c:v>7.5312856879917412E-3</c:v>
                </c:pt>
                <c:pt idx="195">
                  <c:v>5.0522542867871209E-3</c:v>
                </c:pt>
                <c:pt idx="196">
                  <c:v>3.3250291980273733E-3</c:v>
                </c:pt>
                <c:pt idx="197">
                  <c:v>2.1468411394938765E-3</c:v>
                </c:pt>
                <c:pt idx="198">
                  <c:v>1.3598735856985298E-3</c:v>
                </c:pt>
                <c:pt idx="199">
                  <c:v>8.4506740440105249E-4</c:v>
                </c:pt>
                <c:pt idx="200">
                  <c:v>5.1520295645269068E-4</c:v>
                </c:pt>
                <c:pt idx="201">
                  <c:v>3.0814812241877353E-4</c:v>
                </c:pt>
                <c:pt idx="202">
                  <c:v>1.8081518024223406E-4</c:v>
                </c:pt>
                <c:pt idx="203">
                  <c:v>1.0408890379349275E-4</c:v>
                </c:pt>
                <c:pt idx="204">
                  <c:v>5.8785222240566703E-5</c:v>
                </c:pt>
                <c:pt idx="205">
                  <c:v>3.2570623880493655E-5</c:v>
                </c:pt>
                <c:pt idx="206">
                  <c:v>1.7704276100738028E-5</c:v>
                </c:pt>
                <c:pt idx="207">
                  <c:v>9.4411403477403009E-6</c:v>
                </c:pt>
                <c:pt idx="208">
                  <c:v>4.9392944512128625E-6</c:v>
                </c:pt>
                <c:pt idx="209">
                  <c:v>2.5351260834269719E-6</c:v>
                </c:pt>
                <c:pt idx="210">
                  <c:v>1.2765222638997946E-6</c:v>
                </c:pt>
                <c:pt idx="211">
                  <c:v>6.3059628412810242E-7</c:v>
                </c:pt>
                <c:pt idx="212">
                  <c:v>3.0561073419283723E-7</c:v>
                </c:pt>
                <c:pt idx="213">
                  <c:v>1.4530480787980198E-7</c:v>
                </c:pt>
                <c:pt idx="214">
                  <c:v>6.7777500417342212E-8</c:v>
                </c:pt>
                <c:pt idx="215">
                  <c:v>3.1015964829821264E-8</c:v>
                </c:pt>
                <c:pt idx="216">
                  <c:v>1.3924487708418789E-8</c:v>
                </c:pt>
                <c:pt idx="217">
                  <c:v>6.1329205724414279E-9</c:v>
                </c:pt>
                <c:pt idx="218">
                  <c:v>2.6500229654770923E-9</c:v>
                </c:pt>
                <c:pt idx="219">
                  <c:v>1.123378527629462E-9</c:v>
                </c:pt>
                <c:pt idx="220">
                  <c:v>4.6719349019158305E-10</c:v>
                </c:pt>
                <c:pt idx="221">
                  <c:v>1.9061700011576251E-10</c:v>
                </c:pt>
                <c:pt idx="222">
                  <c:v>7.6299318969101455E-11</c:v>
                </c:pt>
                <c:pt idx="223">
                  <c:v>2.9962212242062389E-11</c:v>
                </c:pt>
                <c:pt idx="224">
                  <c:v>1.1543068530127388E-11</c:v>
                </c:pt>
                <c:pt idx="225">
                  <c:v>4.3627753974401501E-12</c:v>
                </c:pt>
                <c:pt idx="226">
                  <c:v>1.6177023641391689E-12</c:v>
                </c:pt>
                <c:pt idx="227">
                  <c:v>5.8847574634894262E-13</c:v>
                </c:pt>
                <c:pt idx="228">
                  <c:v>2.100161534978064E-13</c:v>
                </c:pt>
                <c:pt idx="229">
                  <c:v>7.3531091892463853E-14</c:v>
                </c:pt>
                <c:pt idx="230">
                  <c:v>2.5257101729950801E-14</c:v>
                </c:pt>
                <c:pt idx="231">
                  <c:v>8.5111882309851647E-15</c:v>
                </c:pt>
                <c:pt idx="232">
                  <c:v>2.8137859751702913E-15</c:v>
                </c:pt>
                <c:pt idx="233">
                  <c:v>9.1261186194447046E-16</c:v>
                </c:pt>
                <c:pt idx="234">
                  <c:v>2.9038577734737355E-16</c:v>
                </c:pt>
                <c:pt idx="235">
                  <c:v>9.0648110721847121E-17</c:v>
                </c:pt>
                <c:pt idx="236">
                  <c:v>2.7761079893063288E-17</c:v>
                </c:pt>
                <c:pt idx="237">
                  <c:v>8.3408082728455741E-18</c:v>
                </c:pt>
                <c:pt idx="238">
                  <c:v>2.4585220295399009E-18</c:v>
                </c:pt>
                <c:pt idx="239">
                  <c:v>7.10942133801037E-19</c:v>
                </c:pt>
                <c:pt idx="240">
                  <c:v>2.01691959809874E-19</c:v>
                </c:pt>
                <c:pt idx="241">
                  <c:v>5.6135436243353876E-20</c:v>
                </c:pt>
                <c:pt idx="242">
                  <c:v>1.5327799169144294E-20</c:v>
                </c:pt>
                <c:pt idx="243">
                  <c:v>4.1059786266462754E-21</c:v>
                </c:pt>
                <c:pt idx="244">
                  <c:v>1.0790653588767262E-21</c:v>
                </c:pt>
                <c:pt idx="245">
                  <c:v>2.782101691943341E-22</c:v>
                </c:pt>
                <c:pt idx="246">
                  <c:v>7.037079112536696E-23</c:v>
                </c:pt>
                <c:pt idx="247">
                  <c:v>1.7462485159918515E-23</c:v>
                </c:pt>
                <c:pt idx="248">
                  <c:v>4.2512226409324986E-24</c:v>
                </c:pt>
                <c:pt idx="249">
                  <c:v>1.0153501408512005E-24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B2-4A51-8B26-9932715EF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104"/>
        <c:axId val="100641024"/>
      </c:scatterChart>
      <c:valAx>
        <c:axId val="100639104"/>
        <c:scaling>
          <c:orientation val="minMax"/>
          <c:max val="200"/>
          <c:min val="15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974195278570311"/>
              <c:y val="0.95146429064787941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crossAx val="100641024"/>
        <c:crossesAt val="0"/>
        <c:crossBetween val="midCat"/>
        <c:majorUnit val="2"/>
        <c:minorUnit val="1"/>
      </c:valAx>
      <c:valAx>
        <c:axId val="100641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Distribution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2816127943246224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63910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6783375089477459"/>
          <c:y val="0.1052108296245578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n=99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{044373F4-1D40-4BA8-8AE3-D089881DA03E}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1B18-4113-90A3-3C3109B7DB7E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{AE871F3B-5BD6-40AC-B5A9-B335DF7DB714}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1B18-4113-90A3-3C3109B7DB7E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{D750C180-ABE3-46CE-A119-2BE9B0D4675F}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B18-4113-90A3-3C3109B7DB7E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{BFA569BF-85F8-44B1-99C8-57302D2E734A}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B18-4113-90A3-3C3109B7DB7E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{2DE6D641-8928-452C-9CE6-742D7E68DE18}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1B18-4113-90A3-3C3109B7DB7E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{238FB541-6DE4-4771-8F29-01F985E40AC3}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1B18-4113-90A3-3C3109B7DB7E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{1FD41B28-3227-43CA-BAA4-C5C8ECEA2064}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1B18-4113-90A3-3C3109B7DB7E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{F4721FD0-CAE5-45AF-9417-73A91D57914E}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1B18-4113-90A3-3C3109B7DB7E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{5D9DB57E-B823-425B-A518-440596A0921A}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1B18-4113-90A3-3C3109B7DB7E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{6D2CEDC8-8DA6-448F-B9A9-92CDA1E05EE1}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1B18-4113-90A3-3C3109B7DB7E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{D88F1C01-F18F-4298-87D8-1485E3D4227D}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1B18-4113-90A3-3C3109B7DB7E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{4964B509-97DC-4C0D-8ABF-B435221D0BC2}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1B18-4113-90A3-3C3109B7DB7E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{7B86AE5E-4D15-4E28-8968-509BAC4B4039}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1B18-4113-90A3-3C3109B7DB7E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{9E95EAAE-4B59-4E0A-A478-FCA3F2216B4D}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1B18-4113-90A3-3C3109B7DB7E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{C60ED2BA-06BC-42CE-B0C5-13BF7F9961DA}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1B18-4113-90A3-3C3109B7DB7E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{1361360E-CF0F-4C38-BFAA-744244732551}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1B18-4113-90A3-3C3109B7DB7E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{15092C37-D690-4838-96D9-BA5495C96425}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1B18-4113-90A3-3C3109B7DB7E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{7E5864B0-F2D6-4C2A-B0F5-0C459887DAD1}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1B18-4113-90A3-3C3109B7DB7E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{A992E904-14ED-466B-BABF-4C6035760F6D}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1B18-4113-90A3-3C3109B7DB7E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{26C9914D-6C3B-40C4-8187-0AEB0C40BE2A}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1B18-4113-90A3-3C3109B7DB7E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{5AA71DBE-D1C7-4F32-BEC1-E582901C196C}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1B18-4113-90A3-3C3109B7DB7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Boy_Height_cm!$AU$24:$AU$44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Boy_Height_cm!$AV$24:$AV$44</c:f>
              <c:numCache>
                <c:formatCode>0.00</c:formatCode>
                <c:ptCount val="21"/>
                <c:pt idx="0">
                  <c:v>111.1</c:v>
                </c:pt>
                <c:pt idx="1">
                  <c:v>109.56785015347633</c:v>
                </c:pt>
                <c:pt idx="2">
                  <c:v>108.7</c:v>
                </c:pt>
                <c:pt idx="3">
                  <c:v>108.7</c:v>
                </c:pt>
                <c:pt idx="4">
                  <c:v>109.56785015347633</c:v>
                </c:pt>
                <c:pt idx="5">
                  <c:v>111.1</c:v>
                </c:pt>
                <c:pt idx="6">
                  <c:v>111.1</c:v>
                </c:pt>
                <c:pt idx="8">
                  <c:v>108.7</c:v>
                </c:pt>
                <c:pt idx="9">
                  <c:v>108.7</c:v>
                </c:pt>
                <c:pt idx="10">
                  <c:v>107.83214984652368</c:v>
                </c:pt>
                <c:pt idx="11">
                  <c:v>105.6</c:v>
                </c:pt>
                <c:pt idx="12">
                  <c:v>105.6</c:v>
                </c:pt>
                <c:pt idx="13">
                  <c:v>107.83214984652368</c:v>
                </c:pt>
                <c:pt idx="14">
                  <c:v>108.7</c:v>
                </c:pt>
                <c:pt idx="16">
                  <c:v>111.1</c:v>
                </c:pt>
                <c:pt idx="17">
                  <c:v>119.35</c:v>
                </c:pt>
                <c:pt idx="19">
                  <c:v>105.6</c:v>
                </c:pt>
                <c:pt idx="20">
                  <c:v>97.35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B18-4113-90A3-3C3109B7DB7E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Boy_Height_cm!$AX$46:$AX$50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Boy_Height_cm!$AV$46:$AV$50</c:f>
              <c:numCache>
                <c:formatCode>General</c:formatCode>
                <c:ptCount val="5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 formatCode="0.00">
                  <c:v>97.2</c:v>
                </c:pt>
                <c:pt idx="4" formatCode="0.00">
                  <c:v>119.5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B18-4113-90A3-3C3109B7DB7E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Boy_Height_cm!$AO$48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plus>
            <c:minus>
              <c:numRef>
                <c:f>Boy_Height_cm!$AO$48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minus>
            <c:spPr>
              <a:ln w="19050"/>
            </c:spPr>
          </c:errBars>
          <c:xVal>
            <c:numRef>
              <c:f>Boy_Height_cm!$AN$47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Boy_Height_cm!$AO$47</c:f>
              <c:numCache>
                <c:formatCode>0.00</c:formatCode>
                <c:ptCount val="1"/>
                <c:pt idx="0">
                  <c:v>108.33838383838382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B18-4113-90A3-3C3109B7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130"/>
          <c:min val="9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Length cm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2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36566282907818343"/>
          <c:y val="2.4154589371980676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9475FE9-42C4-4F3D-8D3D-110DBD0DD1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301-4C2A-AE58-778C0E10F9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F319AD7-F627-4D3C-957F-33F2CB5387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301-4C2A-AE58-778C0E10F9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B56A2B3-7AB8-49FB-A654-DE8EA85EC0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301-4C2A-AE58-778C0E10F9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1B4390D-0C23-48CF-B23C-22F1005D0C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301-4C2A-AE58-778C0E10F9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AF75E03-CAAD-46D0-9D0E-94ACEE7E44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301-4C2A-AE58-778C0E10F9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Boy_Height_cm!$AL$93:$AL$97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Boy_Height_cm!$AM$93:$AM$97</c:f>
              <c:numCache>
                <c:formatCode>General</c:formatCode>
                <c:ptCount val="5"/>
                <c:pt idx="0">
                  <c:v>101.46502049339423</c:v>
                </c:pt>
                <c:pt idx="1">
                  <c:v>104.72088357525642</c:v>
                </c:pt>
                <c:pt idx="2">
                  <c:v>108.33838383838382</c:v>
                </c:pt>
                <c:pt idx="3">
                  <c:v>111.95588410151122</c:v>
                </c:pt>
                <c:pt idx="4">
                  <c:v>115.2117471833734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Boy_Height_cm!$AO$93:$AO$97</c15:f>
                <c15:dlblRangeCache>
                  <c:ptCount val="5"/>
                  <c:pt idx="0">
                    <c:v>101.5</c:v>
                  </c:pt>
                  <c:pt idx="1">
                    <c:v>104.7</c:v>
                  </c:pt>
                  <c:pt idx="2">
                    <c:v>108.3</c:v>
                  </c:pt>
                  <c:pt idx="3">
                    <c:v>112.0</c:v>
                  </c:pt>
                  <c:pt idx="4">
                    <c:v>115.2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301-4C2A-AE58-778C0E10F936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{A926A2E8-02EC-44F5-9D84-159AE913FA2B}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301-4C2A-AE58-778C0E10F936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{3EA2EDA8-B62D-4B18-8CE9-63E705275744}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301-4C2A-AE58-778C0E10F936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{946C9739-463C-4F4C-AB73-631C56C5BADD}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301-4C2A-AE58-778C0E10F936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{139EC01F-D3E0-4B4D-9686-F44B7C150E1B}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301-4C2A-AE58-778C0E10F936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{D5CFED84-2723-4548-848B-18B6B9764767}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301-4C2A-AE58-778C0E10F936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{68D2D082-3C22-4E3D-A97A-2A912F104C17}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301-4C2A-AE58-778C0E10F936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{8563DEC5-FF00-48FD-8A1B-01F2DFF4CE1C}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301-4C2A-AE58-778C0E10F936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{4BE6CCAD-D6A6-424A-808F-E882E6C18B1D}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301-4C2A-AE58-778C0E10F936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{1ED99EE4-562E-4CFB-B766-459C5D36A3A1}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301-4C2A-AE58-778C0E10F936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{71350055-6319-415F-81E6-8B294969D3C6}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301-4C2A-AE58-778C0E10F936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{71673421-3F9D-4205-88F8-4D7129A7C638}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301-4C2A-AE58-778C0E10F936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{600A82B3-6B74-41AB-8175-F17D54E96F72}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301-4C2A-AE58-778C0E10F936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{5D4A482F-62A4-4F03-880F-F5A91B262230}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301-4C2A-AE58-778C0E10F936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{DA1391B2-78A4-471B-AD69-4B49E41F3D7D}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301-4C2A-AE58-778C0E10F936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{887E95D7-D9D0-4D28-BEA3-ABEB433B5220}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301-4C2A-AE58-778C0E10F936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{798F25B8-818A-4298-B339-25D72501FD65}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D301-4C2A-AE58-778C0E10F936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{341B5C73-C7F0-4810-A36E-2B139D44A64C}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D301-4C2A-AE58-778C0E10F9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Boy_Height_cm!$BB$2:$BB$18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Boy_Height_cm!$BC$2:$BC$18</c:f>
              <c:numCache>
                <c:formatCode>0.00</c:formatCode>
                <c:ptCount val="17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301-4C2A-AE58-778C0E10F936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forward val="2"/>
            <c:backward val="0.5"/>
            <c:dispRSqr val="1"/>
            <c:dispEq val="1"/>
            <c:trendlineLbl>
              <c:layout>
                <c:manualLayout>
                  <c:x val="-2.2440870387890256E-2"/>
                  <c:y val="-0.11351842429547188"/>
                </c:manualLayout>
              </c:layout>
              <c:numFmt formatCode="General" sourceLinked="0"/>
            </c:trendlineLbl>
          </c:trendline>
          <c:xVal>
            <c:numRef>
              <c:f>Boy_Height_cm!$D$3:$D$101</c:f>
              <c:numCache>
                <c:formatCode>0.00</c:formatCode>
                <c:ptCount val="99"/>
                <c:pt idx="0">
                  <c:v>-2.3263478740408408</c:v>
                </c:pt>
                <c:pt idx="1">
                  <c:v>-2.0537489106318225</c:v>
                </c:pt>
                <c:pt idx="2">
                  <c:v>-1.8807936081512509</c:v>
                </c:pt>
                <c:pt idx="3">
                  <c:v>-1.7506860712521695</c:v>
                </c:pt>
                <c:pt idx="4">
                  <c:v>-1.6448536269514726</c:v>
                </c:pt>
                <c:pt idx="5">
                  <c:v>-1.554773594596853</c:v>
                </c:pt>
                <c:pt idx="6">
                  <c:v>-1.4757910281791702</c:v>
                </c:pt>
                <c:pt idx="7">
                  <c:v>-1.4050715603096353</c:v>
                </c:pt>
                <c:pt idx="8">
                  <c:v>-1.3407550336902161</c:v>
                </c:pt>
                <c:pt idx="9">
                  <c:v>-1.2815515655446006</c:v>
                </c:pt>
                <c:pt idx="10">
                  <c:v>-1.2265281200366105</c:v>
                </c:pt>
                <c:pt idx="11">
                  <c:v>-1.1749867920660904</c:v>
                </c:pt>
                <c:pt idx="12">
                  <c:v>-1.1263911290388013</c:v>
                </c:pt>
                <c:pt idx="13">
                  <c:v>-1.0803193408149565</c:v>
                </c:pt>
                <c:pt idx="14">
                  <c:v>-1.0364333894937898</c:v>
                </c:pt>
                <c:pt idx="15">
                  <c:v>-0.9944578832097497</c:v>
                </c:pt>
                <c:pt idx="16">
                  <c:v>-0.95416525314619549</c:v>
                </c:pt>
                <c:pt idx="17">
                  <c:v>-0.91536508784281501</c:v>
                </c:pt>
                <c:pt idx="18">
                  <c:v>-0.87789629505122846</c:v>
                </c:pt>
                <c:pt idx="19">
                  <c:v>-0.84162123357291452</c:v>
                </c:pt>
                <c:pt idx="20">
                  <c:v>-0.80642124701824058</c:v>
                </c:pt>
                <c:pt idx="21">
                  <c:v>-0.77219321418868503</c:v>
                </c:pt>
                <c:pt idx="22">
                  <c:v>-0.73884684918521393</c:v>
                </c:pt>
                <c:pt idx="23">
                  <c:v>-0.7063025628400873</c:v>
                </c:pt>
                <c:pt idx="24">
                  <c:v>-0.67448975019608193</c:v>
                </c:pt>
                <c:pt idx="25">
                  <c:v>-0.64334540539291696</c:v>
                </c:pt>
                <c:pt idx="26">
                  <c:v>-0.61281299101662734</c:v>
                </c:pt>
                <c:pt idx="27">
                  <c:v>-0.58284150727121631</c:v>
                </c:pt>
                <c:pt idx="28">
                  <c:v>-0.55338471955567303</c:v>
                </c:pt>
                <c:pt idx="29">
                  <c:v>-0.52440051270804089</c:v>
                </c:pt>
                <c:pt idx="30">
                  <c:v>-0.49585034734745354</c:v>
                </c:pt>
                <c:pt idx="31">
                  <c:v>-0.46769879911450829</c:v>
                </c:pt>
                <c:pt idx="32">
                  <c:v>-0.43991316567323374</c:v>
                </c:pt>
                <c:pt idx="33">
                  <c:v>-0.41246312944140484</c:v>
                </c:pt>
                <c:pt idx="34">
                  <c:v>-0.38532046640756784</c:v>
                </c:pt>
                <c:pt idx="35">
                  <c:v>-0.35845879325119384</c:v>
                </c:pt>
                <c:pt idx="36">
                  <c:v>-0.33185334643681658</c:v>
                </c:pt>
                <c:pt idx="37">
                  <c:v>-0.30548078809939727</c:v>
                </c:pt>
                <c:pt idx="38">
                  <c:v>-0.27931903444745415</c:v>
                </c:pt>
                <c:pt idx="39">
                  <c:v>-0.25334710313579978</c:v>
                </c:pt>
                <c:pt idx="40">
                  <c:v>-0.2275449766411495</c:v>
                </c:pt>
                <c:pt idx="41">
                  <c:v>-0.20189347914185088</c:v>
                </c:pt>
                <c:pt idx="42">
                  <c:v>-0.17637416478086138</c:v>
                </c:pt>
                <c:pt idx="43">
                  <c:v>-0.15096921549677725</c:v>
                </c:pt>
                <c:pt idx="44">
                  <c:v>-0.12566134685507402</c:v>
                </c:pt>
                <c:pt idx="45">
                  <c:v>-0.10043372051146976</c:v>
                </c:pt>
                <c:pt idx="46">
                  <c:v>-7.5269862099829901E-2</c:v>
                </c:pt>
                <c:pt idx="47">
                  <c:v>-5.0153583464733656E-2</c:v>
                </c:pt>
                <c:pt idx="48">
                  <c:v>-2.506890825871106E-2</c:v>
                </c:pt>
                <c:pt idx="49">
                  <c:v>0</c:v>
                </c:pt>
                <c:pt idx="50">
                  <c:v>2.506890825871106E-2</c:v>
                </c:pt>
                <c:pt idx="51">
                  <c:v>5.0153583464733656E-2</c:v>
                </c:pt>
                <c:pt idx="52">
                  <c:v>7.5269862099829901E-2</c:v>
                </c:pt>
                <c:pt idx="53">
                  <c:v>0.10043372051146988</c:v>
                </c:pt>
                <c:pt idx="54">
                  <c:v>0.12566134685507416</c:v>
                </c:pt>
                <c:pt idx="55">
                  <c:v>0.15096921549677741</c:v>
                </c:pt>
                <c:pt idx="56">
                  <c:v>0.17637416478086121</c:v>
                </c:pt>
                <c:pt idx="57">
                  <c:v>0.20189347914185077</c:v>
                </c:pt>
                <c:pt idx="58">
                  <c:v>0.22754497664114934</c:v>
                </c:pt>
                <c:pt idx="59">
                  <c:v>0.25334710313579978</c:v>
                </c:pt>
                <c:pt idx="60">
                  <c:v>0.27931903444745415</c:v>
                </c:pt>
                <c:pt idx="61">
                  <c:v>0.30548078809939727</c:v>
                </c:pt>
                <c:pt idx="62">
                  <c:v>0.33185334643681658</c:v>
                </c:pt>
                <c:pt idx="63">
                  <c:v>0.35845879325119384</c:v>
                </c:pt>
                <c:pt idx="64">
                  <c:v>0.38532046640756784</c:v>
                </c:pt>
                <c:pt idx="65">
                  <c:v>0.41246312944140473</c:v>
                </c:pt>
                <c:pt idx="66">
                  <c:v>0.43991316567323396</c:v>
                </c:pt>
                <c:pt idx="67">
                  <c:v>0.46769879911450835</c:v>
                </c:pt>
                <c:pt idx="68">
                  <c:v>0.49585034734745331</c:v>
                </c:pt>
                <c:pt idx="69">
                  <c:v>0.52440051270804078</c:v>
                </c:pt>
                <c:pt idx="70">
                  <c:v>0.5533847195556727</c:v>
                </c:pt>
                <c:pt idx="71">
                  <c:v>0.58284150727121631</c:v>
                </c:pt>
                <c:pt idx="72">
                  <c:v>0.61281299101662734</c:v>
                </c:pt>
                <c:pt idx="73">
                  <c:v>0.64334540539291696</c:v>
                </c:pt>
                <c:pt idx="74">
                  <c:v>0.67448975019608193</c:v>
                </c:pt>
                <c:pt idx="75">
                  <c:v>0.7063025628400873</c:v>
                </c:pt>
                <c:pt idx="76">
                  <c:v>0.73884684918521393</c:v>
                </c:pt>
                <c:pt idx="77">
                  <c:v>0.77219321418868503</c:v>
                </c:pt>
                <c:pt idx="78">
                  <c:v>0.80642124701824058</c:v>
                </c:pt>
                <c:pt idx="79">
                  <c:v>0.84162123357291474</c:v>
                </c:pt>
                <c:pt idx="80">
                  <c:v>0.87789629505122857</c:v>
                </c:pt>
                <c:pt idx="81">
                  <c:v>0.91536508784281256</c:v>
                </c:pt>
                <c:pt idx="82">
                  <c:v>0.95416525314619549</c:v>
                </c:pt>
                <c:pt idx="83">
                  <c:v>0.9944578832097497</c:v>
                </c:pt>
                <c:pt idx="84">
                  <c:v>1.0364333894937898</c:v>
                </c:pt>
                <c:pt idx="85">
                  <c:v>1.0803193408149565</c:v>
                </c:pt>
                <c:pt idx="86">
                  <c:v>1.1263911290388013</c:v>
                </c:pt>
                <c:pt idx="87">
                  <c:v>1.1749867920660904</c:v>
                </c:pt>
                <c:pt idx="88">
                  <c:v>1.2265281200366105</c:v>
                </c:pt>
                <c:pt idx="89">
                  <c:v>1.2815515655446006</c:v>
                </c:pt>
                <c:pt idx="90">
                  <c:v>1.3407550336902161</c:v>
                </c:pt>
                <c:pt idx="91">
                  <c:v>1.4050715603096329</c:v>
                </c:pt>
                <c:pt idx="92">
                  <c:v>1.4757910281791713</c:v>
                </c:pt>
                <c:pt idx="93">
                  <c:v>1.5547735945968528</c:v>
                </c:pt>
                <c:pt idx="94">
                  <c:v>1.6448536269514715</c:v>
                </c:pt>
                <c:pt idx="95">
                  <c:v>1.7506860712521695</c:v>
                </c:pt>
                <c:pt idx="96">
                  <c:v>1.8807936081512504</c:v>
                </c:pt>
                <c:pt idx="97">
                  <c:v>2.0537489106318221</c:v>
                </c:pt>
                <c:pt idx="98">
                  <c:v>2.3263478740408408</c:v>
                </c:pt>
              </c:numCache>
            </c:numRef>
          </c:xVal>
          <c:yVal>
            <c:numRef>
              <c:f>Boy_Height_cm!$A$3:$A$101</c:f>
              <c:numCache>
                <c:formatCode>0.00</c:formatCode>
                <c:ptCount val="99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301-4C2A-AE58-778C0E10F936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Boy_Height_cm!$AO$30:$AO$37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Boy_Height_cm!$AP$30:$AP$37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132</c:v>
                </c:pt>
                <c:pt idx="3">
                  <c:v>0</c:v>
                </c:pt>
                <c:pt idx="4">
                  <c:v>132</c:v>
                </c:pt>
                <c:pt idx="6">
                  <c:v>0</c:v>
                </c:pt>
                <c:pt idx="7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301-4C2A-AE58-778C0E10F936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Boy_Height_cm!$BB$32:$BB$39</c:f>
              <c:numCache>
                <c:formatCode>General</c:formatCode>
                <c:ptCount val="8"/>
              </c:numCache>
            </c:numRef>
          </c:xVal>
          <c:yVal>
            <c:numRef>
              <c:f>Boy_Height_cm!$BC$32:$BC$39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301-4C2A-AE58-778C0E10F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1200"/>
        <c:axId val="100133120"/>
      </c:scatterChart>
      <c:valAx>
        <c:axId val="100131200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0133120"/>
        <c:crossesAt val="2000000"/>
        <c:crossBetween val="midCat"/>
      </c:valAx>
      <c:valAx>
        <c:axId val="100133120"/>
        <c:scaling>
          <c:orientation val="minMax"/>
          <c:max val="130"/>
          <c:min val="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At val="-3.3"/>
        <c:crossBetween val="midCat"/>
        <c:majorUnit val="2"/>
        <c:minorUnit val="1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18527797661649"/>
          <c:y val="0.41890690973410932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6DFCBAD-4F5D-471C-ADBB-E32AD19B8B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BD3-440F-97E8-3A29B4D0A56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79B108D-C361-4416-B9A7-D922E9C6F3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BD3-440F-97E8-3A29B4D0A56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4678F04-8123-4D43-93B9-20A401A1AC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BD3-440F-97E8-3A29B4D0A56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0E56EBF-CEFB-4836-B4F1-C39117E017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BD3-440F-97E8-3A29B4D0A56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6A836B1-24D1-48C9-92A1-F56011F298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BD3-440F-97E8-3A29B4D0A56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C22FC46-2108-4881-B3D6-5B78BAD69D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BD3-440F-97E8-3A29B4D0A56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C342368-FF14-4F6B-A4A5-58B5ABB297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BD3-440F-97E8-3A29B4D0A5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D3-440F-97E8-3A29B4D0A56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FBF31BE-9759-4D5B-A165-28ADA3AD88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BD3-440F-97E8-3A29B4D0A56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DBA9AAA-905F-4BE9-9D7E-ECF8357A86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BD3-440F-97E8-3A29B4D0A56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4B957BE-4C13-4E6A-A52A-B266522FD2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6BD3-440F-97E8-3A29B4D0A56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CFFB922-9688-4E82-98F7-1DA28AA040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BD3-440F-97E8-3A29B4D0A56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53336F6-DFB5-4637-9663-4C4660F755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6BD3-440F-97E8-3A29B4D0A56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B4F810F-FFCF-42F2-8459-0C004247BF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6BD3-440F-97E8-3A29B4D0A56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DF63ABC-4C22-4FC4-BF41-E692F6905F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6BD3-440F-97E8-3A29B4D0A56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BD3-440F-97E8-3A29B4D0A56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A013273-DB20-4B7D-8B52-133E3D6589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6BD3-440F-97E8-3A29B4D0A56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8540B14-2340-49FC-AFAE-25FA542C1E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6BD3-440F-97E8-3A29B4D0A56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BD3-440F-97E8-3A29B4D0A56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72F82D4-BB19-4AB6-BBE5-98D4C9277E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6BD3-440F-97E8-3A29B4D0A56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A736D79-9A9F-4B9B-AB1D-2575EC21D6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6BD3-440F-97E8-3A29B4D0A5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Boy_Height_cm!$AV$24:$AV$44</c:f>
              <c:numCache>
                <c:formatCode>0.00</c:formatCode>
                <c:ptCount val="21"/>
                <c:pt idx="0">
                  <c:v>111.1</c:v>
                </c:pt>
                <c:pt idx="1">
                  <c:v>109.56785015347633</c:v>
                </c:pt>
                <c:pt idx="2">
                  <c:v>108.7</c:v>
                </c:pt>
                <c:pt idx="3">
                  <c:v>108.7</c:v>
                </c:pt>
                <c:pt idx="4">
                  <c:v>109.56785015347633</c:v>
                </c:pt>
                <c:pt idx="5">
                  <c:v>111.1</c:v>
                </c:pt>
                <c:pt idx="6">
                  <c:v>111.1</c:v>
                </c:pt>
                <c:pt idx="8">
                  <c:v>108.7</c:v>
                </c:pt>
                <c:pt idx="9">
                  <c:v>108.7</c:v>
                </c:pt>
                <c:pt idx="10">
                  <c:v>107.83214984652368</c:v>
                </c:pt>
                <c:pt idx="11">
                  <c:v>105.6</c:v>
                </c:pt>
                <c:pt idx="12">
                  <c:v>105.6</c:v>
                </c:pt>
                <c:pt idx="13">
                  <c:v>107.83214984652368</c:v>
                </c:pt>
                <c:pt idx="14">
                  <c:v>108.7</c:v>
                </c:pt>
                <c:pt idx="16">
                  <c:v>111.1</c:v>
                </c:pt>
                <c:pt idx="17">
                  <c:v>119.35</c:v>
                </c:pt>
                <c:pt idx="19">
                  <c:v>105.6</c:v>
                </c:pt>
                <c:pt idx="20">
                  <c:v>97.35</c:v>
                </c:pt>
              </c:numCache>
            </c:numRef>
          </c:xVal>
          <c:yVal>
            <c:numRef>
              <c:f>Boy_Height_cm!$AU$24:$AU$44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Boy_Height_cm!$AY$24:$AY$44</c15:f>
                <c15:dlblRangeCache>
                  <c:ptCount val="21"/>
                  <c:pt idx="5">
                    <c:v>Q3</c:v>
                  </c:pt>
                  <c:pt idx="9">
                    <c:v>Med</c:v>
                  </c:pt>
                  <c:pt idx="11">
                    <c:v>Q1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6BD3-440F-97E8-3A29B4D0A567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Boy_Height_cm!$AV$46:$AV$50</c:f>
              <c:numCache>
                <c:formatCode>General</c:formatCode>
                <c:ptCount val="5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 formatCode="0.00">
                  <c:v>97.2</c:v>
                </c:pt>
                <c:pt idx="4" formatCode="0.00">
                  <c:v>119.5</c:v>
                </c:pt>
              </c:numCache>
            </c:numRef>
          </c:xVal>
          <c:yVal>
            <c:numRef>
              <c:f>Boy_Height_cm!$AX$46:$AX$50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BD3-440F-97E8-3A29B4D0A567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Boy_Height_cm!$AL$81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plus>
            <c:minus>
              <c:numRef>
                <c:f>Boy_Height_cm!$AL$81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minus>
            <c:spPr>
              <a:ln w="19050"/>
            </c:spPr>
          </c:errBars>
          <c:xVal>
            <c:numRef>
              <c:f>Boy_Height_cm!$AO$47</c:f>
              <c:numCache>
                <c:formatCode>0.00</c:formatCode>
                <c:ptCount val="1"/>
                <c:pt idx="0">
                  <c:v>108.33838383838382</c:v>
                </c:pt>
              </c:numCache>
            </c:numRef>
          </c:xVal>
          <c:yVal>
            <c:numRef>
              <c:f>Boy_Height_cm!$AN$47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BD3-440F-97E8-3A29B4D0A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9424"/>
        <c:axId val="101818368"/>
      </c:scatterChart>
      <c:valAx>
        <c:axId val="101799424"/>
        <c:scaling>
          <c:orientation val="minMax"/>
          <c:max val="130"/>
          <c:min val="90"/>
        </c:scaling>
        <c:delete val="0"/>
        <c:axPos val="b"/>
        <c:maj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76077493624555"/>
              <c:y val="0.89210278135577292"/>
            </c:manualLayout>
          </c:layout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1818368"/>
        <c:crosses val="autoZero"/>
        <c:crossBetween val="midCat"/>
        <c:majorUnit val="2"/>
      </c:valAx>
      <c:valAx>
        <c:axId val="1018183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01799424"/>
        <c:crosses val="autoZero"/>
        <c:crossBetween val="midCat"/>
        <c:majorUnit val="1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387929985572999"/>
          <c:y val="0.14765155454978099"/>
          <c:w val="6.2024200617306943E-2"/>
          <c:h val="0.23579995102324958"/>
        </c:manualLayout>
      </c:layout>
      <c:overlay val="1"/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33F396B-4985-4586-A580-15368C335F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9A5-4D82-A3B1-7783BA12D29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22DB217-DABE-4499-9797-8EAA2A26E2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9A5-4D82-A3B1-7783BA12D29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01881AB-4D3E-4745-AD38-6AB2AD9056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9A5-4D82-A3B1-7783BA12D29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6BDB407-9675-4517-995E-1075120549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9A5-4D82-A3B1-7783BA12D29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844BB9D-D5C6-4623-88B0-640D16D1D7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9A5-4D82-A3B1-7783BA12D2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Boy_Height_cm!$AM$53:$AM$57</c:f>
              <c:numCache>
                <c:formatCode>General</c:formatCode>
                <c:ptCount val="5"/>
                <c:pt idx="0">
                  <c:v>101.38810885274148</c:v>
                </c:pt>
                <c:pt idx="1">
                  <c:v>104.6804044289733</c:v>
                </c:pt>
                <c:pt idx="2">
                  <c:v>108.33838383838383</c:v>
                </c:pt>
                <c:pt idx="3">
                  <c:v>111.99636324779435</c:v>
                </c:pt>
                <c:pt idx="4">
                  <c:v>115.28865882402617</c:v>
                </c:pt>
              </c:numCache>
            </c:numRef>
          </c:xVal>
          <c:yVal>
            <c:numRef>
              <c:f>Boy_Height_cm!$AL$53:$AL$57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Boy_Height_cm!$AO$53:$AO$57</c15:f>
                <c15:dlblRangeCache>
                  <c:ptCount val="5"/>
                  <c:pt idx="0">
                    <c:v>101.4</c:v>
                  </c:pt>
                  <c:pt idx="1">
                    <c:v>104.7</c:v>
                  </c:pt>
                  <c:pt idx="2">
                    <c:v>108.3</c:v>
                  </c:pt>
                  <c:pt idx="3">
                    <c:v>112.0</c:v>
                  </c:pt>
                  <c:pt idx="4">
                    <c:v>115.3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9A5-4D82-A3B1-7783BA12D292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{3088120F-3352-464A-9EC1-E319854145D6}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D9A5-4D82-A3B1-7783BA12D292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{3EC6EACA-49CC-4779-87A6-D2260C480C61}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D9A5-4D82-A3B1-7783BA12D292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{84636C04-93F5-44A2-8EFC-EEA37897CF53}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D9A5-4D82-A3B1-7783BA12D292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{31C67818-B7F7-44A8-B696-6806497B69B8}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D9A5-4D82-A3B1-7783BA12D292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{2C880CB5-91C2-425C-A3D4-F590A2AFFF0E}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D9A5-4D82-A3B1-7783BA12D292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{988FE204-1FE8-4B10-83CE-17D90F0C2A33}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D9A5-4D82-A3B1-7783BA12D292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{3C280AB9-F811-4620-9987-403365923F37}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D9A5-4D82-A3B1-7783BA12D292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{6FA9BBAD-72D5-4F8D-A712-FDB2760C00A3}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D9A5-4D82-A3B1-7783BA12D292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{6AE8ADB2-047D-424C-A473-451072EB18C4}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D9A5-4D82-A3B1-7783BA12D292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{A6953E7F-D8BE-481C-8568-E33B3E6596D7}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D9A5-4D82-A3B1-7783BA12D292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{6BE413D1-7548-4799-9AAF-4D8A965B6470}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D9A5-4D82-A3B1-7783BA12D292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{5AB482B4-AAC7-4E7E-AE31-82BD2ED9C33E}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D9A5-4D82-A3B1-7783BA12D292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{D44B5532-250A-48A2-A260-94EA6AD85A37}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D9A5-4D82-A3B1-7783BA12D292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{A428C6F7-15BA-4467-A920-702BDDB46EB0}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D9A5-4D82-A3B1-7783BA12D292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{CD7B8879-8825-42F4-BD9B-56D8F4DC8345}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D9A5-4D82-A3B1-7783BA12D292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{4F0371A4-E967-4E34-8BD0-29370EA062C9}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D9A5-4D82-A3B1-7783BA12D292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{93C9CD6C-A176-422F-BA7E-D2C4C23370F0}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D9A5-4D82-A3B1-7783BA12D29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Boy_Height_cm!$BC$2:$BC$18</c:f>
              <c:numCache>
                <c:formatCode>0.00</c:formatCode>
                <c:ptCount val="17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</c:numCache>
            </c:numRef>
          </c:xVal>
          <c:yVal>
            <c:numRef>
              <c:f>Boy_Height_cm!$BB$2:$BB$18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D9A5-4D82-A3B1-7783BA12D292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963450760707892"/>
                  <c:y val="-0.1829350721178336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Boy_Height_cm!$A$3:$A$902</c:f>
              <c:numCache>
                <c:formatCode>0.00</c:formatCode>
                <c:ptCount val="900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xVal>
          <c:yVal>
            <c:numRef>
              <c:f>Boy_Height_cm!$D$3:$D$902</c:f>
              <c:numCache>
                <c:formatCode>0.00</c:formatCode>
                <c:ptCount val="900"/>
                <c:pt idx="0">
                  <c:v>-2.3263478740408408</c:v>
                </c:pt>
                <c:pt idx="1">
                  <c:v>-2.0537489106318225</c:v>
                </c:pt>
                <c:pt idx="2">
                  <c:v>-1.8807936081512509</c:v>
                </c:pt>
                <c:pt idx="3">
                  <c:v>-1.7506860712521695</c:v>
                </c:pt>
                <c:pt idx="4">
                  <c:v>-1.6448536269514726</c:v>
                </c:pt>
                <c:pt idx="5">
                  <c:v>-1.554773594596853</c:v>
                </c:pt>
                <c:pt idx="6">
                  <c:v>-1.4757910281791702</c:v>
                </c:pt>
                <c:pt idx="7">
                  <c:v>-1.4050715603096353</c:v>
                </c:pt>
                <c:pt idx="8">
                  <c:v>-1.3407550336902161</c:v>
                </c:pt>
                <c:pt idx="9">
                  <c:v>-1.2815515655446006</c:v>
                </c:pt>
                <c:pt idx="10">
                  <c:v>-1.2265281200366105</c:v>
                </c:pt>
                <c:pt idx="11">
                  <c:v>-1.1749867920660904</c:v>
                </c:pt>
                <c:pt idx="12">
                  <c:v>-1.1263911290388013</c:v>
                </c:pt>
                <c:pt idx="13">
                  <c:v>-1.0803193408149565</c:v>
                </c:pt>
                <c:pt idx="14">
                  <c:v>-1.0364333894937898</c:v>
                </c:pt>
                <c:pt idx="15">
                  <c:v>-0.9944578832097497</c:v>
                </c:pt>
                <c:pt idx="16">
                  <c:v>-0.95416525314619549</c:v>
                </c:pt>
                <c:pt idx="17">
                  <c:v>-0.91536508784281501</c:v>
                </c:pt>
                <c:pt idx="18">
                  <c:v>-0.87789629505122846</c:v>
                </c:pt>
                <c:pt idx="19">
                  <c:v>-0.84162123357291452</c:v>
                </c:pt>
                <c:pt idx="20">
                  <c:v>-0.80642124701824058</c:v>
                </c:pt>
                <c:pt idx="21">
                  <c:v>-0.77219321418868503</c:v>
                </c:pt>
                <c:pt idx="22">
                  <c:v>-0.73884684918521393</c:v>
                </c:pt>
                <c:pt idx="23">
                  <c:v>-0.7063025628400873</c:v>
                </c:pt>
                <c:pt idx="24">
                  <c:v>-0.67448975019608193</c:v>
                </c:pt>
                <c:pt idx="25">
                  <c:v>-0.64334540539291696</c:v>
                </c:pt>
                <c:pt idx="26">
                  <c:v>-0.61281299101662734</c:v>
                </c:pt>
                <c:pt idx="27">
                  <c:v>-0.58284150727121631</c:v>
                </c:pt>
                <c:pt idx="28">
                  <c:v>-0.55338471955567303</c:v>
                </c:pt>
                <c:pt idx="29">
                  <c:v>-0.52440051270804089</c:v>
                </c:pt>
                <c:pt idx="30">
                  <c:v>-0.49585034734745354</c:v>
                </c:pt>
                <c:pt idx="31">
                  <c:v>-0.46769879911450829</c:v>
                </c:pt>
                <c:pt idx="32">
                  <c:v>-0.43991316567323374</c:v>
                </c:pt>
                <c:pt idx="33">
                  <c:v>-0.41246312944140484</c:v>
                </c:pt>
                <c:pt idx="34">
                  <c:v>-0.38532046640756784</c:v>
                </c:pt>
                <c:pt idx="35">
                  <c:v>-0.35845879325119384</c:v>
                </c:pt>
                <c:pt idx="36">
                  <c:v>-0.33185334643681658</c:v>
                </c:pt>
                <c:pt idx="37">
                  <c:v>-0.30548078809939727</c:v>
                </c:pt>
                <c:pt idx="38">
                  <c:v>-0.27931903444745415</c:v>
                </c:pt>
                <c:pt idx="39">
                  <c:v>-0.25334710313579978</c:v>
                </c:pt>
                <c:pt idx="40">
                  <c:v>-0.2275449766411495</c:v>
                </c:pt>
                <c:pt idx="41">
                  <c:v>-0.20189347914185088</c:v>
                </c:pt>
                <c:pt idx="42">
                  <c:v>-0.17637416478086138</c:v>
                </c:pt>
                <c:pt idx="43">
                  <c:v>-0.15096921549677725</c:v>
                </c:pt>
                <c:pt idx="44">
                  <c:v>-0.12566134685507402</c:v>
                </c:pt>
                <c:pt idx="45">
                  <c:v>-0.10043372051146976</c:v>
                </c:pt>
                <c:pt idx="46">
                  <c:v>-7.5269862099829901E-2</c:v>
                </c:pt>
                <c:pt idx="47">
                  <c:v>-5.0153583464733656E-2</c:v>
                </c:pt>
                <c:pt idx="48">
                  <c:v>-2.506890825871106E-2</c:v>
                </c:pt>
                <c:pt idx="49">
                  <c:v>0</c:v>
                </c:pt>
                <c:pt idx="50">
                  <c:v>2.506890825871106E-2</c:v>
                </c:pt>
                <c:pt idx="51">
                  <c:v>5.0153583464733656E-2</c:v>
                </c:pt>
                <c:pt idx="52">
                  <c:v>7.5269862099829901E-2</c:v>
                </c:pt>
                <c:pt idx="53">
                  <c:v>0.10043372051146988</c:v>
                </c:pt>
                <c:pt idx="54">
                  <c:v>0.12566134685507416</c:v>
                </c:pt>
                <c:pt idx="55">
                  <c:v>0.15096921549677741</c:v>
                </c:pt>
                <c:pt idx="56">
                  <c:v>0.17637416478086121</c:v>
                </c:pt>
                <c:pt idx="57">
                  <c:v>0.20189347914185077</c:v>
                </c:pt>
                <c:pt idx="58">
                  <c:v>0.22754497664114934</c:v>
                </c:pt>
                <c:pt idx="59">
                  <c:v>0.25334710313579978</c:v>
                </c:pt>
                <c:pt idx="60">
                  <c:v>0.27931903444745415</c:v>
                </c:pt>
                <c:pt idx="61">
                  <c:v>0.30548078809939727</c:v>
                </c:pt>
                <c:pt idx="62">
                  <c:v>0.33185334643681658</c:v>
                </c:pt>
                <c:pt idx="63">
                  <c:v>0.35845879325119384</c:v>
                </c:pt>
                <c:pt idx="64">
                  <c:v>0.38532046640756784</c:v>
                </c:pt>
                <c:pt idx="65">
                  <c:v>0.41246312944140473</c:v>
                </c:pt>
                <c:pt idx="66">
                  <c:v>0.43991316567323396</c:v>
                </c:pt>
                <c:pt idx="67">
                  <c:v>0.46769879911450835</c:v>
                </c:pt>
                <c:pt idx="68">
                  <c:v>0.49585034734745331</c:v>
                </c:pt>
                <c:pt idx="69">
                  <c:v>0.52440051270804078</c:v>
                </c:pt>
                <c:pt idx="70">
                  <c:v>0.5533847195556727</c:v>
                </c:pt>
                <c:pt idx="71">
                  <c:v>0.58284150727121631</c:v>
                </c:pt>
                <c:pt idx="72">
                  <c:v>0.61281299101662734</c:v>
                </c:pt>
                <c:pt idx="73">
                  <c:v>0.64334540539291696</c:v>
                </c:pt>
                <c:pt idx="74">
                  <c:v>0.67448975019608193</c:v>
                </c:pt>
                <c:pt idx="75">
                  <c:v>0.7063025628400873</c:v>
                </c:pt>
                <c:pt idx="76">
                  <c:v>0.73884684918521393</c:v>
                </c:pt>
                <c:pt idx="77">
                  <c:v>0.77219321418868503</c:v>
                </c:pt>
                <c:pt idx="78">
                  <c:v>0.80642124701824058</c:v>
                </c:pt>
                <c:pt idx="79">
                  <c:v>0.84162123357291474</c:v>
                </c:pt>
                <c:pt idx="80">
                  <c:v>0.87789629505122857</c:v>
                </c:pt>
                <c:pt idx="81">
                  <c:v>0.91536508784281256</c:v>
                </c:pt>
                <c:pt idx="82">
                  <c:v>0.95416525314619549</c:v>
                </c:pt>
                <c:pt idx="83">
                  <c:v>0.9944578832097497</c:v>
                </c:pt>
                <c:pt idx="84">
                  <c:v>1.0364333894937898</c:v>
                </c:pt>
                <c:pt idx="85">
                  <c:v>1.0803193408149565</c:v>
                </c:pt>
                <c:pt idx="86">
                  <c:v>1.1263911290388013</c:v>
                </c:pt>
                <c:pt idx="87">
                  <c:v>1.1749867920660904</c:v>
                </c:pt>
                <c:pt idx="88">
                  <c:v>1.2265281200366105</c:v>
                </c:pt>
                <c:pt idx="89">
                  <c:v>1.2815515655446006</c:v>
                </c:pt>
                <c:pt idx="90">
                  <c:v>1.3407550336902161</c:v>
                </c:pt>
                <c:pt idx="91">
                  <c:v>1.4050715603096329</c:v>
                </c:pt>
                <c:pt idx="92">
                  <c:v>1.4757910281791713</c:v>
                </c:pt>
                <c:pt idx="93">
                  <c:v>1.5547735945968528</c:v>
                </c:pt>
                <c:pt idx="94">
                  <c:v>1.6448536269514715</c:v>
                </c:pt>
                <c:pt idx="95">
                  <c:v>1.7506860712521695</c:v>
                </c:pt>
                <c:pt idx="96">
                  <c:v>1.8807936081512504</c:v>
                </c:pt>
                <c:pt idx="97">
                  <c:v>2.0537489106318221</c:v>
                </c:pt>
                <c:pt idx="98">
                  <c:v>2.3263478740408408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9A5-4D82-A3B1-7783BA12D292}"/>
            </c:ext>
          </c:extLst>
        </c:ser>
        <c:ser>
          <c:idx val="2"/>
          <c:order val="3"/>
          <c:tx>
            <c:v>Quantiles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Adult_Height_cm!$AP$30:$AP$37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  <c:pt idx="6">
                  <c:v>0</c:v>
                </c:pt>
                <c:pt idx="7">
                  <c:v>202</c:v>
                </c:pt>
              </c:numCache>
            </c:numRef>
          </c:xVal>
          <c:yVal>
            <c:numRef>
              <c:f>Boy_Height_cm!$AO$30:$AO$37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9A5-4D82-A3B1-7783BA12D292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Boy_Height_cm!$AP$40:$AP$44</c:f>
              <c:numCache>
                <c:formatCode>General</c:formatCode>
                <c:ptCount val="5"/>
                <c:pt idx="0">
                  <c:v>0</c:v>
                </c:pt>
                <c:pt idx="1">
                  <c:v>132</c:v>
                </c:pt>
                <c:pt idx="3">
                  <c:v>0</c:v>
                </c:pt>
                <c:pt idx="4">
                  <c:v>132</c:v>
                </c:pt>
              </c:numCache>
            </c:numRef>
          </c:xVal>
          <c:yVal>
            <c:numRef>
              <c:f>Boy_Height_cm!$AO$40:$AO$44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9A5-4D82-A3B1-7783BA12D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5728"/>
        <c:axId val="101880192"/>
      </c:scatterChart>
      <c:valAx>
        <c:axId val="101865728"/>
        <c:scaling>
          <c:orientation val="minMax"/>
          <c:max val="130"/>
          <c:min val="9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4054887178837743"/>
              <c:y val="0.9503460588683345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01880192"/>
        <c:crossesAt val="-3.3"/>
        <c:crossBetween val="midCat"/>
        <c:majorUnit val="2"/>
        <c:minorUnit val="1"/>
      </c:valAx>
      <c:valAx>
        <c:axId val="10188019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65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635224520517517"/>
          <c:y val="5.7969634326682604E-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smoothMarker"/>
        <c:varyColors val="0"/>
        <c:ser>
          <c:idx val="0"/>
          <c:order val="1"/>
          <c:tx>
            <c:v>Cumfreq</c:v>
          </c:tx>
          <c:spPr>
            <a:ln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Boy_Height_cm!$L$3:$L$252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Boy_Height_cm!$I$3:$I$252</c:f>
              <c:numCache>
                <c:formatCode>General</c:formatCode>
                <c:ptCount val="250"/>
                <c:pt idx="0">
                  <c:v>9.003484545649911E-95</c:v>
                </c:pt>
                <c:pt idx="1">
                  <c:v>4.686177087963044E-93</c:v>
                </c:pt>
                <c:pt idx="2">
                  <c:v>2.3509156260003054E-91</c:v>
                </c:pt>
                <c:pt idx="3">
                  <c:v>1.13675369491728E-89</c:v>
                </c:pt>
                <c:pt idx="4">
                  <c:v>5.2979447411179616E-88</c:v>
                </c:pt>
                <c:pt idx="5">
                  <c:v>2.3799122522947533E-86</c:v>
                </c:pt>
                <c:pt idx="6">
                  <c:v>1.0304518694131951E-84</c:v>
                </c:pt>
                <c:pt idx="7">
                  <c:v>4.3003967160581306E-83</c:v>
                </c:pt>
                <c:pt idx="8">
                  <c:v>1.729833072583855E-81</c:v>
                </c:pt>
                <c:pt idx="9">
                  <c:v>6.7068034726841114E-80</c:v>
                </c:pt>
                <c:pt idx="10">
                  <c:v>2.506360546800735E-78</c:v>
                </c:pt>
                <c:pt idx="11">
                  <c:v>9.0279467426210171E-77</c:v>
                </c:pt>
                <c:pt idx="12">
                  <c:v>3.1343885607253849E-75</c:v>
                </c:pt>
                <c:pt idx="13">
                  <c:v>1.0489047072170971E-73</c:v>
                </c:pt>
                <c:pt idx="14">
                  <c:v>3.3832927155563717E-72</c:v>
                </c:pt>
                <c:pt idx="15">
                  <c:v>1.0518758042891412E-70</c:v>
                </c:pt>
                <c:pt idx="16">
                  <c:v>3.1521854191233408E-69</c:v>
                </c:pt>
                <c:pt idx="17">
                  <c:v>9.105053980594421E-68</c:v>
                </c:pt>
                <c:pt idx="18">
                  <c:v>2.5349995571944853E-66</c:v>
                </c:pt>
                <c:pt idx="19">
                  <c:v>6.8029769001361671E-65</c:v>
                </c:pt>
                <c:pt idx="20">
                  <c:v>1.7597340620040306E-63</c:v>
                </c:pt>
                <c:pt idx="21">
                  <c:v>4.3875618379598577E-62</c:v>
                </c:pt>
                <c:pt idx="22">
                  <c:v>1.0544570579527124E-60</c:v>
                </c:pt>
                <c:pt idx="23">
                  <c:v>2.4426728148296023E-59</c:v>
                </c:pt>
                <c:pt idx="24">
                  <c:v>5.4542346072516823E-58</c:v>
                </c:pt>
                <c:pt idx="25">
                  <c:v>1.1739128432600255E-56</c:v>
                </c:pt>
                <c:pt idx="26">
                  <c:v>2.4354144391676847E-55</c:v>
                </c:pt>
                <c:pt idx="27">
                  <c:v>4.8701954869341887E-54</c:v>
                </c:pt>
                <c:pt idx="28">
                  <c:v>9.3876734190254915E-53</c:v>
                </c:pt>
                <c:pt idx="29">
                  <c:v>1.7442520328544716E-51</c:v>
                </c:pt>
                <c:pt idx="30">
                  <c:v>3.1239341720483657E-50</c:v>
                </c:pt>
                <c:pt idx="31">
                  <c:v>5.3930895213416717E-49</c:v>
                </c:pt>
                <c:pt idx="32">
                  <c:v>8.9746665117102759E-48</c:v>
                </c:pt>
                <c:pt idx="33">
                  <c:v>1.4396132337458281E-46</c:v>
                </c:pt>
                <c:pt idx="34">
                  <c:v>2.22598442046881E-45</c:v>
                </c:pt>
                <c:pt idx="35">
                  <c:v>3.3177925449141455E-44</c:v>
                </c:pt>
                <c:pt idx="36">
                  <c:v>4.7668256610515259E-43</c:v>
                </c:pt>
                <c:pt idx="37">
                  <c:v>6.6018317229344391E-42</c:v>
                </c:pt>
                <c:pt idx="38">
                  <c:v>8.8136757190392595E-41</c:v>
                </c:pt>
                <c:pt idx="39">
                  <c:v>1.1342518912261178E-39</c:v>
                </c:pt>
                <c:pt idx="40">
                  <c:v>1.4070977764066331E-38</c:v>
                </c:pt>
                <c:pt idx="41">
                  <c:v>1.6826894090867545E-37</c:v>
                </c:pt>
                <c:pt idx="42">
                  <c:v>1.9397746459626505E-36</c:v>
                </c:pt>
                <c:pt idx="43">
                  <c:v>2.1556043983615251E-35</c:v>
                </c:pt>
                <c:pt idx="44">
                  <c:v>2.3091931903928788E-34</c:v>
                </c:pt>
                <c:pt idx="45">
                  <c:v>2.384668380850901E-33</c:v>
                </c:pt>
                <c:pt idx="46">
                  <c:v>2.3739713451268248E-32</c:v>
                </c:pt>
                <c:pt idx="47">
                  <c:v>2.2782747299219801E-31</c:v>
                </c:pt>
                <c:pt idx="48">
                  <c:v>2.1077708929127782E-30</c:v>
                </c:pt>
                <c:pt idx="49">
                  <c:v>1.8798842986526338E-29</c:v>
                </c:pt>
                <c:pt idx="50">
                  <c:v>1.6163415853750627E-28</c:v>
                </c:pt>
                <c:pt idx="51">
                  <c:v>1.339780262037709E-27</c:v>
                </c:pt>
                <c:pt idx="52">
                  <c:v>1.0706233412740441E-26</c:v>
                </c:pt>
                <c:pt idx="53">
                  <c:v>8.24796983646496E-26</c:v>
                </c:pt>
                <c:pt idx="54">
                  <c:v>6.1258929285667749E-25</c:v>
                </c:pt>
                <c:pt idx="55">
                  <c:v>4.386405011046251E-24</c:v>
                </c:pt>
                <c:pt idx="56">
                  <c:v>3.0281007726310605E-23</c:v>
                </c:pt>
                <c:pt idx="57">
                  <c:v>2.0153930371889947E-22</c:v>
                </c:pt>
                <c:pt idx="58">
                  <c:v>1.2932512163480488E-21</c:v>
                </c:pt>
                <c:pt idx="59">
                  <c:v>8.0010311163264265E-21</c:v>
                </c:pt>
                <c:pt idx="60">
                  <c:v>4.7726052401079085E-20</c:v>
                </c:pt>
                <c:pt idx="61">
                  <c:v>2.7448493453468274E-19</c:v>
                </c:pt>
                <c:pt idx="62">
                  <c:v>1.5220969855646502E-18</c:v>
                </c:pt>
                <c:pt idx="63">
                  <c:v>8.1383201829912926E-18</c:v>
                </c:pt>
                <c:pt idx="64">
                  <c:v>4.1956973674586757E-17</c:v>
                </c:pt>
                <c:pt idx="65">
                  <c:v>2.085735842373311E-16</c:v>
                </c:pt>
                <c:pt idx="66">
                  <c:v>9.9979190814603574E-16</c:v>
                </c:pt>
                <c:pt idx="67">
                  <c:v>4.6213100905308207E-15</c:v>
                </c:pt>
                <c:pt idx="68">
                  <c:v>2.0598541554093321E-14</c:v>
                </c:pt>
                <c:pt idx="69">
                  <c:v>8.8539103524703067E-14</c:v>
                </c:pt>
                <c:pt idx="70">
                  <c:v>3.670060915474391E-13</c:v>
                </c:pt>
                <c:pt idx="71">
                  <c:v>1.4671145258751809E-12</c:v>
                </c:pt>
                <c:pt idx="72">
                  <c:v>5.6561562041961498E-12</c:v>
                </c:pt>
                <c:pt idx="73">
                  <c:v>2.1031027531614813E-11</c:v>
                </c:pt>
                <c:pt idx="74">
                  <c:v>7.5421912747860469E-11</c:v>
                </c:pt>
                <c:pt idx="75">
                  <c:v>2.6088555981000177E-10</c:v>
                </c:pt>
                <c:pt idx="76">
                  <c:v>8.7043606308743641E-10</c:v>
                </c:pt>
                <c:pt idx="77">
                  <c:v>2.8014215780919586E-9</c:v>
                </c:pt>
                <c:pt idx="78">
                  <c:v>8.6975502156908057E-9</c:v>
                </c:pt>
                <c:pt idx="79">
                  <c:v>2.6050514802645751E-8</c:v>
                </c:pt>
                <c:pt idx="80">
                  <c:v>7.5277063287868366E-8</c:v>
                </c:pt>
                <c:pt idx="81">
                  <c:v>2.0987680968018767E-7</c:v>
                </c:pt>
                <c:pt idx="82">
                  <c:v>5.6461538314445603E-7</c:v>
                </c:pt>
                <c:pt idx="83">
                  <c:v>1.4657549746868211E-6</c:v>
                </c:pt>
                <c:pt idx="84">
                  <c:v>3.672211458687884E-6</c:v>
                </c:pt>
                <c:pt idx="85">
                  <c:v>8.879581684184143E-6</c:v>
                </c:pt>
                <c:pt idx="86">
                  <c:v>2.0725302282179199E-5</c:v>
                </c:pt>
                <c:pt idx="87">
                  <c:v>4.6698450634982989E-5</c:v>
                </c:pt>
                <c:pt idx="88">
                  <c:v>1.0159030790052408E-4</c:v>
                </c:pt>
                <c:pt idx="89">
                  <c:v>2.1340827768745506E-4</c:v>
                </c:pt>
                <c:pt idx="90">
                  <c:v>4.3295944603230724E-4</c:v>
                </c:pt>
                <c:pt idx="91">
                  <c:v>8.4846850147100839E-4</c:v>
                </c:pt>
                <c:pt idx="92">
                  <c:v>1.6064278897375028E-3</c:v>
                </c:pt>
                <c:pt idx="93">
                  <c:v>2.9391272503850145E-3</c:v>
                </c:pt>
                <c:pt idx="94">
                  <c:v>5.197727393946831E-3</c:v>
                </c:pt>
                <c:pt idx="95">
                  <c:v>8.8872274097033226E-3</c:v>
                </c:pt>
                <c:pt idx="96">
                  <c:v>1.4696433343300477E-2</c:v>
                </c:pt>
                <c:pt idx="97">
                  <c:v>2.3512750394827909E-2</c:v>
                </c:pt>
                <c:pt idx="98">
                  <c:v>3.6409458606436365E-2</c:v>
                </c:pt>
                <c:pt idx="99">
                  <c:v>5.4593560789570568E-2</c:v>
                </c:pt>
                <c:pt idx="100">
                  <c:v>7.9306604038594658E-2</c:v>
                </c:pt>
                <c:pt idx="101">
                  <c:v>0.11167953547556415</c:v>
                </c:pt>
                <c:pt idx="102">
                  <c:v>0.15255468051896731</c:v>
                </c:pt>
                <c:pt idx="103">
                  <c:v>0.20230067407502153</c:v>
                </c:pt>
                <c:pt idx="104">
                  <c:v>0.2606557274525112</c:v>
                </c:pt>
                <c:pt idx="105">
                  <c:v>0.32663695936239617</c:v>
                </c:pt>
                <c:pt idx="106">
                  <c:v>0.3985460802050258</c:v>
                </c:pt>
                <c:pt idx="107">
                  <c:v>0.4740847206662922</c:v>
                </c:pt>
                <c:pt idx="108">
                  <c:v>0.55056967009988234</c:v>
                </c:pt>
                <c:pt idx="109">
                  <c:v>0.62521530917716872</c:v>
                </c:pt>
                <c:pt idx="110">
                  <c:v>0.69543429131223233</c:v>
                </c:pt>
                <c:pt idx="111">
                  <c:v>0.75910302914041727</c:v>
                </c:pt>
                <c:pt idx="112">
                  <c:v>0.81474718453292971</c:v>
                </c:pt>
                <c:pt idx="113">
                  <c:v>0.86162144708009503</c:v>
                </c:pt>
                <c:pt idx="114">
                  <c:v>0.89968163162442638</c:v>
                </c:pt>
                <c:pt idx="115">
                  <c:v>0.92946877402336292</c:v>
                </c:pt>
                <c:pt idx="116">
                  <c:v>0.95193904239496696</c:v>
                </c:pt>
                <c:pt idx="117">
                  <c:v>0.96827742614044188</c:v>
                </c:pt>
                <c:pt idx="118">
                  <c:v>0.97972810626285523</c:v>
                </c:pt>
                <c:pt idx="119">
                  <c:v>0.98746336360583975</c:v>
                </c:pt>
                <c:pt idx="120">
                  <c:v>0.99249998694845465</c:v>
                </c:pt>
                <c:pt idx="121">
                  <c:v>0.99566099300064492</c:v>
                </c:pt>
                <c:pt idx="122">
                  <c:v>0.9975731882892519</c:v>
                </c:pt>
                <c:pt idx="123">
                  <c:v>0.99868815046294357</c:v>
                </c:pt>
                <c:pt idx="124">
                  <c:v>0.99931477717073425</c:v>
                </c:pt>
                <c:pt idx="125">
                  <c:v>0.99965422922740887</c:v>
                </c:pt>
                <c:pt idx="126">
                  <c:v>0.99983147204887834</c:v>
                </c:pt>
                <c:pt idx="127">
                  <c:v>0.99992067504024573</c:v>
                </c:pt>
                <c:pt idx="128">
                  <c:v>0.99996394740357308</c:v>
                </c:pt>
                <c:pt idx="129">
                  <c:v>0.99998418048913584</c:v>
                </c:pt>
                <c:pt idx="130">
                  <c:v>0.99999329920736169</c:v>
                </c:pt>
                <c:pt idx="131">
                  <c:v>0.99999726039587167</c:v>
                </c:pt>
                <c:pt idx="132">
                  <c:v>0.99999891897852433</c:v>
                </c:pt>
                <c:pt idx="133">
                  <c:v>0.99999958835195657</c:v>
                </c:pt>
                <c:pt idx="134">
                  <c:v>0.99999984873902559</c:v>
                </c:pt>
                <c:pt idx="135">
                  <c:v>0.99999994637048573</c:v>
                </c:pt>
                <c:pt idx="136">
                  <c:v>0.99999998165461634</c:v>
                </c:pt>
                <c:pt idx="137">
                  <c:v>0.99999999394564276</c:v>
                </c:pt>
                <c:pt idx="138">
                  <c:v>0.99999999807246531</c:v>
                </c:pt>
                <c:pt idx="139">
                  <c:v>0.99999999940802153</c:v>
                </c:pt>
                <c:pt idx="140">
                  <c:v>0.99999999982462906</c:v>
                </c:pt>
                <c:pt idx="141">
                  <c:v>0.99999999994988853</c:v>
                </c:pt>
                <c:pt idx="142">
                  <c:v>0.99999999998618894</c:v>
                </c:pt>
                <c:pt idx="143">
                  <c:v>0.99999999999632883</c:v>
                </c:pt>
                <c:pt idx="144">
                  <c:v>0.99999999999905886</c:v>
                </c:pt>
                <c:pt idx="145">
                  <c:v>0.9999999999997673</c:v>
                </c:pt>
                <c:pt idx="146">
                  <c:v>0.99999999999994449</c:v>
                </c:pt>
                <c:pt idx="147">
                  <c:v>0.99999999999998723</c:v>
                </c:pt>
                <c:pt idx="148">
                  <c:v>0.99999999999999722</c:v>
                </c:pt>
                <c:pt idx="149">
                  <c:v>0.99999999999999944</c:v>
                </c:pt>
                <c:pt idx="150">
                  <c:v>0.99999999999999989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9-4DAA-98EC-231232273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C000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xVal>
            <c:numRef>
              <c:f>Boy_Height_cm!$A$3:$A$902</c:f>
              <c:numCache>
                <c:formatCode>0.00</c:formatCode>
                <c:ptCount val="900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xVal>
          <c:yVal>
            <c:numRef>
              <c:f>Boy_Height_cm!$E$3:$E$902</c:f>
              <c:numCache>
                <c:formatCode>0.0000</c:formatCode>
                <c:ptCount val="900"/>
                <c:pt idx="0">
                  <c:v>9.9999999999999985E-3</c:v>
                </c:pt>
                <c:pt idx="1">
                  <c:v>2.0000000000000014E-2</c:v>
                </c:pt>
                <c:pt idx="2">
                  <c:v>2.9999999999999988E-2</c:v>
                </c:pt>
                <c:pt idx="3">
                  <c:v>4.0000000000000042E-2</c:v>
                </c:pt>
                <c:pt idx="4">
                  <c:v>5.000000000000001E-2</c:v>
                </c:pt>
                <c:pt idx="5">
                  <c:v>6.0000000000000026E-2</c:v>
                </c:pt>
                <c:pt idx="6">
                  <c:v>7.0000000000000076E-2</c:v>
                </c:pt>
                <c:pt idx="7">
                  <c:v>7.9999999999999558E-2</c:v>
                </c:pt>
                <c:pt idx="8">
                  <c:v>9.0000000000000011E-2</c:v>
                </c:pt>
                <c:pt idx="9">
                  <c:v>9.9999999999999978E-2</c:v>
                </c:pt>
                <c:pt idx="10">
                  <c:v>0.10999999999999993</c:v>
                </c:pt>
                <c:pt idx="11">
                  <c:v>0.11999999999999994</c:v>
                </c:pt>
                <c:pt idx="12">
                  <c:v>0.12999999999999984</c:v>
                </c:pt>
                <c:pt idx="13">
                  <c:v>0.13999999999999993</c:v>
                </c:pt>
                <c:pt idx="14">
                  <c:v>0.14999999999999994</c:v>
                </c:pt>
                <c:pt idx="15">
                  <c:v>0.16000000000000081</c:v>
                </c:pt>
                <c:pt idx="16">
                  <c:v>0.16999999999999968</c:v>
                </c:pt>
                <c:pt idx="17">
                  <c:v>0.17999999999999974</c:v>
                </c:pt>
                <c:pt idx="18">
                  <c:v>0.19</c:v>
                </c:pt>
                <c:pt idx="19">
                  <c:v>0.1999999999999999</c:v>
                </c:pt>
                <c:pt idx="20">
                  <c:v>0.20999999999999991</c:v>
                </c:pt>
                <c:pt idx="21">
                  <c:v>0.21999999999999989</c:v>
                </c:pt>
                <c:pt idx="22">
                  <c:v>0.2299999999999999</c:v>
                </c:pt>
                <c:pt idx="23">
                  <c:v>0.24000000000000005</c:v>
                </c:pt>
                <c:pt idx="24">
                  <c:v>0.24999999999999989</c:v>
                </c:pt>
                <c:pt idx="25">
                  <c:v>0.26</c:v>
                </c:pt>
                <c:pt idx="26">
                  <c:v>0.26999999999999991</c:v>
                </c:pt>
                <c:pt idx="27">
                  <c:v>0.27999999999999992</c:v>
                </c:pt>
                <c:pt idx="28">
                  <c:v>0.28999999999999987</c:v>
                </c:pt>
                <c:pt idx="29">
                  <c:v>0.29999999999999993</c:v>
                </c:pt>
                <c:pt idx="30">
                  <c:v>0.30999999999999994</c:v>
                </c:pt>
                <c:pt idx="31">
                  <c:v>0.31999999999999995</c:v>
                </c:pt>
                <c:pt idx="32">
                  <c:v>0.33</c:v>
                </c:pt>
                <c:pt idx="33">
                  <c:v>0.33999999999999997</c:v>
                </c:pt>
                <c:pt idx="34">
                  <c:v>0.34999999999999987</c:v>
                </c:pt>
                <c:pt idx="35">
                  <c:v>0.35999999999999993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0.40999999999999992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0.65999999999999992</c:v>
                </c:pt>
                <c:pt idx="66">
                  <c:v>0.67000000000000015</c:v>
                </c:pt>
                <c:pt idx="67">
                  <c:v>0.68</c:v>
                </c:pt>
                <c:pt idx="68">
                  <c:v>0.69</c:v>
                </c:pt>
                <c:pt idx="69">
                  <c:v>0.70000000000000007</c:v>
                </c:pt>
                <c:pt idx="70">
                  <c:v>0.71</c:v>
                </c:pt>
                <c:pt idx="71">
                  <c:v>0.72000000000000008</c:v>
                </c:pt>
                <c:pt idx="72">
                  <c:v>0.73000000000000009</c:v>
                </c:pt>
                <c:pt idx="73">
                  <c:v>0.74</c:v>
                </c:pt>
                <c:pt idx="74">
                  <c:v>0.75000000000000011</c:v>
                </c:pt>
                <c:pt idx="75">
                  <c:v>0.76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</c:v>
                </c:pt>
                <c:pt idx="79">
                  <c:v>0.80000000000000016</c:v>
                </c:pt>
                <c:pt idx="80">
                  <c:v>0.81</c:v>
                </c:pt>
                <c:pt idx="81">
                  <c:v>0.81999999999999962</c:v>
                </c:pt>
                <c:pt idx="82">
                  <c:v>0.83000000000000029</c:v>
                </c:pt>
                <c:pt idx="83">
                  <c:v>0.83999999999999919</c:v>
                </c:pt>
                <c:pt idx="84">
                  <c:v>0.85000000000000009</c:v>
                </c:pt>
                <c:pt idx="85">
                  <c:v>0.8600000000000001</c:v>
                </c:pt>
                <c:pt idx="86">
                  <c:v>0.87000000000000011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0.93000000000000016</c:v>
                </c:pt>
                <c:pt idx="93">
                  <c:v>0.94</c:v>
                </c:pt>
                <c:pt idx="94">
                  <c:v>0.94999999999999984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B9-4DAA-98EC-231232273D15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Boy_Height_cm!$AQ$53:$AQ$57</c:f>
              <c:numCache>
                <c:formatCode>0.0</c:formatCode>
                <c:ptCount val="5"/>
                <c:pt idx="0">
                  <c:v>101.66733552408269</c:v>
                </c:pt>
                <c:pt idx="1">
                  <c:v>104.82736342216916</c:v>
                </c:pt>
                <c:pt idx="2">
                  <c:v>108.33838383838382</c:v>
                </c:pt>
                <c:pt idx="3">
                  <c:v>111.84940425459848</c:v>
                </c:pt>
                <c:pt idx="4">
                  <c:v>115.00943215268495</c:v>
                </c:pt>
              </c:numCache>
            </c:numRef>
          </c:xVal>
          <c:yVal>
            <c:numRef>
              <c:f>Boy_Height_cm!$AN$53:$AN$57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B9-4DAA-98EC-231232273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valAx>
        <c:axId val="100560896"/>
        <c:scaling>
          <c:orientation val="minMax"/>
          <c:max val="130"/>
          <c:min val="9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overlay val="0"/>
          <c:txPr>
            <a:bodyPr/>
            <a:lstStyle/>
            <a:p>
              <a:pPr>
                <a:defRPr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0562816"/>
        <c:crosses val="autoZero"/>
        <c:crossBetween val="midCat"/>
        <c:majorUnit val="2"/>
        <c:minorUnit val="1"/>
      </c:valAx>
      <c:valAx>
        <c:axId val="10056281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4E-3"/>
              <c:y val="0.232975378780887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56089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2777081842042475E-2"/>
          <c:y val="0.12170922375912577"/>
          <c:w val="9.5597851593054173E-2"/>
          <c:h val="0.169952193475815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09500716383962E-2"/>
          <c:y val="7.8278462474799346E-2"/>
          <c:w val="0.87286069373778608"/>
          <c:h val="0.81957306287800991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Boy_Height_cm!$N$93:$N$132</c:f>
              <c:numCache>
                <c:formatCode>General</c:formatCode>
                <c:ptCount val="40"/>
                <c:pt idx="0">
                  <c:v>91</c:v>
                </c:pt>
                <c:pt idx="1">
                  <c:v>92</c:v>
                </c:pt>
                <c:pt idx="2">
                  <c:v>93</c:v>
                </c:pt>
                <c:pt idx="3">
                  <c:v>94</c:v>
                </c:pt>
                <c:pt idx="4">
                  <c:v>95</c:v>
                </c:pt>
                <c:pt idx="5">
                  <c:v>96</c:v>
                </c:pt>
                <c:pt idx="6">
                  <c:v>97</c:v>
                </c:pt>
                <c:pt idx="7">
                  <c:v>98</c:v>
                </c:pt>
                <c:pt idx="8">
                  <c:v>99</c:v>
                </c:pt>
                <c:pt idx="9">
                  <c:v>100</c:v>
                </c:pt>
                <c:pt idx="10">
                  <c:v>101</c:v>
                </c:pt>
                <c:pt idx="11">
                  <c:v>102</c:v>
                </c:pt>
                <c:pt idx="12">
                  <c:v>103</c:v>
                </c:pt>
                <c:pt idx="13">
                  <c:v>104</c:v>
                </c:pt>
                <c:pt idx="14">
                  <c:v>105</c:v>
                </c:pt>
                <c:pt idx="15">
                  <c:v>106</c:v>
                </c:pt>
                <c:pt idx="16">
                  <c:v>107</c:v>
                </c:pt>
                <c:pt idx="17">
                  <c:v>108</c:v>
                </c:pt>
                <c:pt idx="18">
                  <c:v>109</c:v>
                </c:pt>
                <c:pt idx="19">
                  <c:v>110</c:v>
                </c:pt>
                <c:pt idx="20">
                  <c:v>111</c:v>
                </c:pt>
                <c:pt idx="21">
                  <c:v>112</c:v>
                </c:pt>
                <c:pt idx="22">
                  <c:v>113</c:v>
                </c:pt>
                <c:pt idx="23">
                  <c:v>114</c:v>
                </c:pt>
                <c:pt idx="24">
                  <c:v>115</c:v>
                </c:pt>
                <c:pt idx="25">
                  <c:v>116</c:v>
                </c:pt>
                <c:pt idx="26">
                  <c:v>117</c:v>
                </c:pt>
                <c:pt idx="27">
                  <c:v>118</c:v>
                </c:pt>
                <c:pt idx="28">
                  <c:v>119</c:v>
                </c:pt>
                <c:pt idx="29">
                  <c:v>120</c:v>
                </c:pt>
                <c:pt idx="30">
                  <c:v>121</c:v>
                </c:pt>
                <c:pt idx="31">
                  <c:v>122</c:v>
                </c:pt>
                <c:pt idx="32">
                  <c:v>123</c:v>
                </c:pt>
                <c:pt idx="33">
                  <c:v>124</c:v>
                </c:pt>
                <c:pt idx="34">
                  <c:v>125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129</c:v>
                </c:pt>
                <c:pt idx="39">
                  <c:v>130</c:v>
                </c:pt>
              </c:numCache>
            </c:numRef>
          </c:cat>
          <c:val>
            <c:numRef>
              <c:f>Boy_Height_cm!$O$93:$O$132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9</c:v>
                </c:pt>
                <c:pt idx="16">
                  <c:v>8</c:v>
                </c:pt>
                <c:pt idx="17">
                  <c:v>5</c:v>
                </c:pt>
                <c:pt idx="18">
                  <c:v>7</c:v>
                </c:pt>
                <c:pt idx="19">
                  <c:v>11</c:v>
                </c:pt>
                <c:pt idx="20">
                  <c:v>12</c:v>
                </c:pt>
                <c:pt idx="21">
                  <c:v>5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4C-46CF-88A0-FDB21F96A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591872"/>
        <c:axId val="100597760"/>
      </c:barChart>
      <c:catAx>
        <c:axId val="100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0597760"/>
        <c:crosses val="autoZero"/>
        <c:auto val="1"/>
        <c:lblAlgn val="ctr"/>
        <c:lblOffset val="100"/>
        <c:noMultiLvlLbl val="0"/>
      </c:catAx>
      <c:valAx>
        <c:axId val="100597760"/>
        <c:scaling>
          <c:orientation val="minMax"/>
          <c:max val="1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0"/>
              <c:y val="0.27870497166115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059187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38858267716535433"/>
          <c:y val="6.2656641604010022E-3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51654338662212E-2"/>
          <c:y val="7.7980096237970253E-2"/>
          <c:w val="0.8729270430600149"/>
          <c:h val="0.8198711913728175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Boy_Height_cm!$A$3:$A$902</c:f>
              <c:numCache>
                <c:formatCode>0.00</c:formatCode>
                <c:ptCount val="900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xVal>
          <c:yVal>
            <c:numRef>
              <c:f>Boy_Height_cm!$F$3:$F$902</c:f>
              <c:numCache>
                <c:formatCode>0.0000</c:formatCode>
                <c:ptCount val="900"/>
                <c:pt idx="0">
                  <c:v>2.665214220345808E-2</c:v>
                </c:pt>
                <c:pt idx="1">
                  <c:v>4.8418135880742071E-2</c:v>
                </c:pt>
                <c:pt idx="2">
                  <c:v>6.8041951416442134E-2</c:v>
                </c:pt>
                <c:pt idx="3">
                  <c:v>8.6173774025981364E-2</c:v>
                </c:pt>
                <c:pt idx="4">
                  <c:v>0.10313564037537132</c:v>
                </c:pt>
                <c:pt idx="5">
                  <c:v>0.11912296519266</c:v>
                </c:pt>
                <c:pt idx="6">
                  <c:v>0.13426791457024168</c:v>
                </c:pt>
                <c:pt idx="7">
                  <c:v>0.14866622626165063</c:v>
                </c:pt>
                <c:pt idx="8">
                  <c:v>0.16239062782005748</c:v>
                </c:pt>
                <c:pt idx="9">
                  <c:v>0.17549833193248679</c:v>
                </c:pt>
                <c:pt idx="10">
                  <c:v>0.1880355670094917</c:v>
                </c:pt>
                <c:pt idx="11">
                  <c:v>0.2000404837896996</c:v>
                </c:pt>
                <c:pt idx="12">
                  <c:v>0.21154510919458552</c:v>
                </c:pt>
                <c:pt idx="13">
                  <c:v>0.22257671010555963</c:v>
                </c:pt>
                <c:pt idx="14">
                  <c:v>0.23315877525368223</c:v>
                </c:pt>
                <c:pt idx="15">
                  <c:v>0.24331174078535167</c:v>
                </c:pt>
                <c:pt idx="16">
                  <c:v>0.25305353841317302</c:v>
                </c:pt>
                <c:pt idx="17">
                  <c:v>0.2624000174986138</c:v>
                </c:pt>
                <c:pt idx="18">
                  <c:v>0.27136527549091721</c:v>
                </c:pt>
                <c:pt idx="19">
                  <c:v>0.27996192040780826</c:v>
                </c:pt>
                <c:pt idx="20">
                  <c:v>0.28820128202908452</c:v>
                </c:pt>
                <c:pt idx="21">
                  <c:v>0.2960935837750992</c:v>
                </c:pt>
                <c:pt idx="22">
                  <c:v>0.30364808402264926</c:v>
                </c:pt>
                <c:pt idx="23">
                  <c:v>0.31087319336036567</c:v>
                </c:pt>
                <c:pt idx="24">
                  <c:v>0.31777657268410692</c:v>
                </c:pt>
                <c:pt idx="25">
                  <c:v>0.32436521587432399</c:v>
                </c:pt>
                <c:pt idx="26">
                  <c:v>0.33064551994683999</c:v>
                </c:pt>
                <c:pt idx="27">
                  <c:v>0.33662334493562118</c:v>
                </c:pt>
                <c:pt idx="28">
                  <c:v>0.34230406528932156</c:v>
                </c:pt>
                <c:pt idx="29">
                  <c:v>0.34769261420007375</c:v>
                </c:pt>
                <c:pt idx="30">
                  <c:v>0.35279352200321573</c:v>
                </c:pt>
                <c:pt idx="31">
                  <c:v>0.35761094956906697</c:v>
                </c:pt>
                <c:pt idx="32">
                  <c:v>0.36214871743711147</c:v>
                </c:pt>
                <c:pt idx="33">
                  <c:v>0.36641033130778122</c:v>
                </c:pt>
                <c:pt idx="34">
                  <c:v>0.37039900439916557</c:v>
                </c:pt>
                <c:pt idx="35">
                  <c:v>0.37411767708923388</c:v>
                </c:pt>
                <c:pt idx="36">
                  <c:v>0.37756903419388477</c:v>
                </c:pt>
                <c:pt idx="37">
                  <c:v>0.38075552017380165</c:v>
                </c:pt>
                <c:pt idx="38">
                  <c:v>0.38367935251598539</c:v>
                </c:pt>
                <c:pt idx="39">
                  <c:v>0.38634253349686049</c:v>
                </c:pt>
                <c:pt idx="40">
                  <c:v>0.38874686050138563</c:v>
                </c:pt>
                <c:pt idx="41">
                  <c:v>0.39089393504535352</c:v>
                </c:pt>
                <c:pt idx="42">
                  <c:v>0.39278517062503404</c:v>
                </c:pt>
                <c:pt idx="43">
                  <c:v>0.39442179949868933</c:v>
                </c:pt>
                <c:pt idx="44">
                  <c:v>0.39580487848761675</c:v>
                </c:pt>
                <c:pt idx="45">
                  <c:v>0.39693529386973303</c:v>
                </c:pt>
                <c:pt idx="46">
                  <c:v>0.3978137654258625</c:v>
                </c:pt>
                <c:pt idx="47">
                  <c:v>0.398440849687483</c:v>
                </c:pt>
                <c:pt idx="48">
                  <c:v>0.39881694242440136</c:v>
                </c:pt>
                <c:pt idx="49">
                  <c:v>0.3989422804014327</c:v>
                </c:pt>
                <c:pt idx="50">
                  <c:v>0.39881694242440136</c:v>
                </c:pt>
                <c:pt idx="51">
                  <c:v>0.398440849687483</c:v>
                </c:pt>
                <c:pt idx="52">
                  <c:v>0.3978137654258625</c:v>
                </c:pt>
                <c:pt idx="53">
                  <c:v>0.39693529386973303</c:v>
                </c:pt>
                <c:pt idx="54">
                  <c:v>0.39580487848761675</c:v>
                </c:pt>
                <c:pt idx="55">
                  <c:v>0.39442179949868933</c:v>
                </c:pt>
                <c:pt idx="56">
                  <c:v>0.39278517062503404</c:v>
                </c:pt>
                <c:pt idx="57">
                  <c:v>0.39089393504535352</c:v>
                </c:pt>
                <c:pt idx="58">
                  <c:v>0.38874686050138568</c:v>
                </c:pt>
                <c:pt idx="59">
                  <c:v>0.38634253349686049</c:v>
                </c:pt>
                <c:pt idx="60">
                  <c:v>0.38367935251598539</c:v>
                </c:pt>
                <c:pt idx="61">
                  <c:v>0.38075552017380165</c:v>
                </c:pt>
                <c:pt idx="62">
                  <c:v>0.37756903419388477</c:v>
                </c:pt>
                <c:pt idx="63">
                  <c:v>0.37411767708923388</c:v>
                </c:pt>
                <c:pt idx="64">
                  <c:v>0.37039900439916557</c:v>
                </c:pt>
                <c:pt idx="65">
                  <c:v>0.36641033130778128</c:v>
                </c:pt>
                <c:pt idx="66">
                  <c:v>0.36214871743711147</c:v>
                </c:pt>
                <c:pt idx="67">
                  <c:v>0.35761094956906697</c:v>
                </c:pt>
                <c:pt idx="68">
                  <c:v>0.35279352200321579</c:v>
                </c:pt>
                <c:pt idx="69">
                  <c:v>0.34769261420007375</c:v>
                </c:pt>
                <c:pt idx="70">
                  <c:v>0.34230406528932156</c:v>
                </c:pt>
                <c:pt idx="71">
                  <c:v>0.33662334493562118</c:v>
                </c:pt>
                <c:pt idx="72">
                  <c:v>0.33064551994683999</c:v>
                </c:pt>
                <c:pt idx="73">
                  <c:v>0.32436521587432399</c:v>
                </c:pt>
                <c:pt idx="74">
                  <c:v>0.31777657268410692</c:v>
                </c:pt>
                <c:pt idx="75">
                  <c:v>0.31087319336036567</c:v>
                </c:pt>
                <c:pt idx="76">
                  <c:v>0.30364808402264926</c:v>
                </c:pt>
                <c:pt idx="77">
                  <c:v>0.2960935837750992</c:v>
                </c:pt>
                <c:pt idx="78">
                  <c:v>0.28820128202908452</c:v>
                </c:pt>
                <c:pt idx="79">
                  <c:v>0.27996192040780821</c:v>
                </c:pt>
                <c:pt idx="80">
                  <c:v>0.27136527549091721</c:v>
                </c:pt>
                <c:pt idx="81">
                  <c:v>0.26240001749861436</c:v>
                </c:pt>
                <c:pt idx="82">
                  <c:v>0.25305353841317302</c:v>
                </c:pt>
                <c:pt idx="83">
                  <c:v>0.24331174078535167</c:v>
                </c:pt>
                <c:pt idx="84">
                  <c:v>0.23315877525368223</c:v>
                </c:pt>
                <c:pt idx="85">
                  <c:v>0.22257671010555963</c:v>
                </c:pt>
                <c:pt idx="86">
                  <c:v>0.21154510919458552</c:v>
                </c:pt>
                <c:pt idx="87">
                  <c:v>0.2000404837896996</c:v>
                </c:pt>
                <c:pt idx="88">
                  <c:v>0.1880355670094917</c:v>
                </c:pt>
                <c:pt idx="89">
                  <c:v>0.17549833193248679</c:v>
                </c:pt>
                <c:pt idx="90">
                  <c:v>0.16239062782005748</c:v>
                </c:pt>
                <c:pt idx="91">
                  <c:v>0.14866622626165113</c:v>
                </c:pt>
                <c:pt idx="92">
                  <c:v>0.13426791457024145</c:v>
                </c:pt>
                <c:pt idx="93">
                  <c:v>0.11912296519266002</c:v>
                </c:pt>
                <c:pt idx="94">
                  <c:v>0.10313564037537151</c:v>
                </c:pt>
                <c:pt idx="95">
                  <c:v>8.6173774025981364E-2</c:v>
                </c:pt>
                <c:pt idx="96">
                  <c:v>6.8041951416442203E-2</c:v>
                </c:pt>
                <c:pt idx="97">
                  <c:v>4.8418135880742112E-2</c:v>
                </c:pt>
                <c:pt idx="98">
                  <c:v>2.665214220345808E-2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95-4AE1-8300-7EE663EBAB92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Boy_Height_cm!$L$3:$L$255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Boy_Height_cm!$K$3:$K$255</c:f>
              <c:numCache>
                <c:formatCode>General</c:formatCode>
                <c:ptCount val="253"/>
                <c:pt idx="0">
                  <c:v>1.8609003811722995E-93</c:v>
                </c:pt>
                <c:pt idx="1">
                  <c:v>9.5958903452295528E-92</c:v>
                </c:pt>
                <c:pt idx="2">
                  <c:v>4.7689177813751051E-90</c:v>
                </c:pt>
                <c:pt idx="3">
                  <c:v>2.2841614643924989E-88</c:v>
                </c:pt>
                <c:pt idx="4">
                  <c:v>1.0544018822548487E-86</c:v>
                </c:pt>
                <c:pt idx="5">
                  <c:v>4.6909191904971073E-85</c:v>
                </c:pt>
                <c:pt idx="6">
                  <c:v>2.0113244700239167E-83</c:v>
                </c:pt>
                <c:pt idx="7">
                  <c:v>8.3114870002393064E-82</c:v>
                </c:pt>
                <c:pt idx="8">
                  <c:v>3.3101504196321144E-80</c:v>
                </c:pt>
                <c:pt idx="9">
                  <c:v>1.2705423209133888E-78</c:v>
                </c:pt>
                <c:pt idx="10">
                  <c:v>4.7000550943204292E-77</c:v>
                </c:pt>
                <c:pt idx="11">
                  <c:v>1.6756726016618849E-75</c:v>
                </c:pt>
                <c:pt idx="12">
                  <c:v>5.7576835988356662E-74</c:v>
                </c:pt>
                <c:pt idx="13">
                  <c:v>1.9066844691787813E-72</c:v>
                </c:pt>
                <c:pt idx="14">
                  <c:v>6.0853038676190705E-71</c:v>
                </c:pt>
                <c:pt idx="15">
                  <c:v>1.8717942838800438E-69</c:v>
                </c:pt>
                <c:pt idx="16">
                  <c:v>5.5488932606268786E-68</c:v>
                </c:pt>
                <c:pt idx="17">
                  <c:v>1.5853568432759124E-66</c:v>
                </c:pt>
                <c:pt idx="18">
                  <c:v>4.3653603482986397E-65</c:v>
                </c:pt>
                <c:pt idx="19">
                  <c:v>1.1584720863937425E-63</c:v>
                </c:pt>
                <c:pt idx="20">
                  <c:v>2.9629440808797688E-62</c:v>
                </c:pt>
                <c:pt idx="21">
                  <c:v>7.3035455701239772E-61</c:v>
                </c:pt>
                <c:pt idx="22">
                  <c:v>1.7350677532455671E-59</c:v>
                </c:pt>
                <c:pt idx="23">
                  <c:v>3.9725698318372415E-58</c:v>
                </c:pt>
                <c:pt idx="24">
                  <c:v>8.7659512047093211E-57</c:v>
                </c:pt>
                <c:pt idx="25">
                  <c:v>1.8642277325319135E-55</c:v>
                </c:pt>
                <c:pt idx="26">
                  <c:v>3.8209494013674115E-54</c:v>
                </c:pt>
                <c:pt idx="27">
                  <c:v>7.547724085805449E-53</c:v>
                </c:pt>
                <c:pt idx="28">
                  <c:v>1.4369218596671153E-51</c:v>
                </c:pt>
                <c:pt idx="29">
                  <c:v>2.6364691533387746E-50</c:v>
                </c:pt>
                <c:pt idx="30">
                  <c:v>4.6621328417915017E-49</c:v>
                </c:pt>
                <c:pt idx="31">
                  <c:v>7.9454591740634131E-48</c:v>
                </c:pt>
                <c:pt idx="32">
                  <c:v>1.3050458312701222E-46</c:v>
                </c:pt>
                <c:pt idx="33">
                  <c:v>2.0658792511458434E-45</c:v>
                </c:pt>
                <c:pt idx="34">
                  <c:v>3.1517844657891022E-44</c:v>
                </c:pt>
                <c:pt idx="35">
                  <c:v>4.6342610527393651E-43</c:v>
                </c:pt>
                <c:pt idx="36">
                  <c:v>6.567149226431381E-42</c:v>
                </c:pt>
                <c:pt idx="37">
                  <c:v>8.9690342470706375E-41</c:v>
                </c:pt>
                <c:pt idx="38">
                  <c:v>1.1805567984410431E-39</c:v>
                </c:pt>
                <c:pt idx="39">
                  <c:v>1.4976160905423801E-38</c:v>
                </c:pt>
                <c:pt idx="40">
                  <c:v>1.8309922891614263E-37</c:v>
                </c:pt>
                <c:pt idx="41">
                  <c:v>2.157470867092796E-36</c:v>
                </c:pt>
                <c:pt idx="42">
                  <c:v>2.4500546491006643E-35</c:v>
                </c:pt>
                <c:pt idx="43">
                  <c:v>2.6815074619935767E-34</c:v>
                </c:pt>
                <c:pt idx="44">
                  <c:v>2.8284900477256988E-33</c:v>
                </c:pt>
                <c:pt idx="45">
                  <c:v>2.8754293870725691E-32</c:v>
                </c:pt>
                <c:pt idx="46">
                  <c:v>2.8172355871194358E-31</c:v>
                </c:pt>
                <c:pt idx="47">
                  <c:v>2.6602106717153311E-30</c:v>
                </c:pt>
                <c:pt idx="48">
                  <c:v>2.4209248245774709E-29</c:v>
                </c:pt>
                <c:pt idx="49">
                  <c:v>2.1233372712131926E-28</c:v>
                </c:pt>
                <c:pt idx="50">
                  <c:v>1.7948537598296737E-27</c:v>
                </c:pt>
                <c:pt idx="51">
                  <c:v>1.4622161019234961E-26</c:v>
                </c:pt>
                <c:pt idx="52">
                  <c:v>1.1480649592148355E-25</c:v>
                </c:pt>
                <c:pt idx="53">
                  <c:v>8.6874790110258081E-25</c:v>
                </c:pt>
                <c:pt idx="54">
                  <c:v>6.3356836145120859E-24</c:v>
                </c:pt>
                <c:pt idx="55">
                  <c:v>4.4531323407682194E-23</c:v>
                </c:pt>
                <c:pt idx="56">
                  <c:v>3.0165472267345028E-22</c:v>
                </c:pt>
                <c:pt idx="57">
                  <c:v>1.9693688433727772E-21</c:v>
                </c:pt>
                <c:pt idx="58">
                  <c:v>1.2391286644412262E-20</c:v>
                </c:pt>
                <c:pt idx="59">
                  <c:v>7.5141204253966267E-20</c:v>
                </c:pt>
                <c:pt idx="60">
                  <c:v>4.3914941176470938E-19</c:v>
                </c:pt>
                <c:pt idx="61">
                  <c:v>2.4735395939826537E-18</c:v>
                </c:pt>
                <c:pt idx="62">
                  <c:v>1.3427582657814435E-17</c:v>
                </c:pt>
                <c:pt idx="63">
                  <c:v>7.0250465977793558E-17</c:v>
                </c:pt>
                <c:pt idx="64">
                  <c:v>3.5421992839999428E-16</c:v>
                </c:pt>
                <c:pt idx="65">
                  <c:v>1.7213499822184684E-15</c:v>
                </c:pt>
                <c:pt idx="66">
                  <c:v>8.0619068278667054E-15</c:v>
                </c:pt>
                <c:pt idx="67">
                  <c:v>3.6389725265750833E-14</c:v>
                </c:pt>
                <c:pt idx="68">
                  <c:v>1.5830410826556156E-13</c:v>
                </c:pt>
                <c:pt idx="69">
                  <c:v>6.6370945033031365E-13</c:v>
                </c:pt>
                <c:pt idx="70">
                  <c:v>2.6818607485416964E-12</c:v>
                </c:pt>
                <c:pt idx="71">
                  <c:v>1.044399976638896E-11</c:v>
                </c:pt>
                <c:pt idx="72">
                  <c:v>3.9198539837388617E-11</c:v>
                </c:pt>
                <c:pt idx="73">
                  <c:v>1.4178991191612788E-10</c:v>
                </c:pt>
                <c:pt idx="74">
                  <c:v>4.9430292752586356E-10</c:v>
                </c:pt>
                <c:pt idx="75">
                  <c:v>1.660785097896523E-9</c:v>
                </c:pt>
                <c:pt idx="76">
                  <c:v>5.3778180295966953E-9</c:v>
                </c:pt>
                <c:pt idx="77">
                  <c:v>1.678306100380442E-8</c:v>
                </c:pt>
                <c:pt idx="78">
                  <c:v>5.0478756783609158E-8</c:v>
                </c:pt>
                <c:pt idx="79">
                  <c:v>1.4632500052433685E-7</c:v>
                </c:pt>
                <c:pt idx="80">
                  <c:v>4.0879052881863178E-7</c:v>
                </c:pt>
                <c:pt idx="81">
                  <c:v>1.1006659281674243E-6</c:v>
                </c:pt>
                <c:pt idx="82">
                  <c:v>2.8561606224145328E-6</c:v>
                </c:pt>
                <c:pt idx="83">
                  <c:v>7.1430244812870114E-6</c:v>
                </c:pt>
                <c:pt idx="84">
                  <c:v>1.7216864309972191E-5</c:v>
                </c:pt>
                <c:pt idx="85">
                  <c:v>3.9994325941694327E-5</c:v>
                </c:pt>
                <c:pt idx="86">
                  <c:v>8.9539592473582359E-5</c:v>
                </c:pt>
                <c:pt idx="87">
                  <c:v>1.9319872323088219E-4</c:v>
                </c:pt>
                <c:pt idx="88">
                  <c:v>4.0175916933840404E-4</c:v>
                </c:pt>
                <c:pt idx="89">
                  <c:v>8.0519255321632554E-4</c:v>
                </c:pt>
                <c:pt idx="90">
                  <c:v>1.5552711240892603E-3</c:v>
                </c:pt>
                <c:pt idx="91">
                  <c:v>2.8952420292156387E-3</c:v>
                </c:pt>
                <c:pt idx="92">
                  <c:v>5.1944078640726067E-3</c:v>
                </c:pt>
                <c:pt idx="93">
                  <c:v>8.9817223752989717E-3</c:v>
                </c:pt>
                <c:pt idx="94">
                  <c:v>1.4967718725550342E-2</c:v>
                </c:pt>
                <c:pt idx="95">
                  <c:v>2.4039421176230379E-2</c:v>
                </c:pt>
                <c:pt idx="96">
                  <c:v>3.7210440090534855E-2</c:v>
                </c:pt>
                <c:pt idx="97">
                  <c:v>5.5510867368633011E-2</c:v>
                </c:pt>
                <c:pt idx="98">
                  <c:v>7.9811160728868361E-2</c:v>
                </c:pt>
                <c:pt idx="99">
                  <c:v>0.11059147424425134</c:v>
                </c:pt>
                <c:pt idx="100">
                  <c:v>0.14769033473101023</c:v>
                </c:pt>
                <c:pt idx="101">
                  <c:v>0.19008809087863462</c:v>
                </c:pt>
                <c:pt idx="102">
                  <c:v>0.23579258838744216</c:v>
                </c:pt>
                <c:pt idx="103">
                  <c:v>0.28188878497486869</c:v>
                </c:pt>
                <c:pt idx="104">
                  <c:v>0.32478641260507291</c:v>
                </c:pt>
                <c:pt idx="105">
                  <c:v>0.36065363497349562</c:v>
                </c:pt>
                <c:pt idx="106">
                  <c:v>0.38597145049309955</c:v>
                </c:pt>
                <c:pt idx="107">
                  <c:v>0.39810025620717215</c:v>
                </c:pt>
                <c:pt idx="108">
                  <c:v>0.39573288299626336</c:v>
                </c:pt>
                <c:pt idx="109">
                  <c:v>0.37912657519726162</c:v>
                </c:pt>
                <c:pt idx="110">
                  <c:v>0.35005696513224699</c:v>
                </c:pt>
                <c:pt idx="111">
                  <c:v>0.31150543302735156</c:v>
                </c:pt>
                <c:pt idx="112">
                  <c:v>0.26715600155602148</c:v>
                </c:pt>
                <c:pt idx="113">
                  <c:v>0.22081910785100051</c:v>
                </c:pt>
                <c:pt idx="114">
                  <c:v>0.17590604887288885</c:v>
                </c:pt>
                <c:pt idx="115">
                  <c:v>0.13505084425069236</c:v>
                </c:pt>
                <c:pt idx="116">
                  <c:v>9.9927780173857741E-2</c:v>
                </c:pt>
                <c:pt idx="117">
                  <c:v>7.1260289652472386E-2</c:v>
                </c:pt>
                <c:pt idx="118">
                  <c:v>4.8975776848823198E-2</c:v>
                </c:pt>
                <c:pt idx="119">
                  <c:v>3.244049635021104E-2</c:v>
                </c:pt>
                <c:pt idx="120">
                  <c:v>2.070933027009491E-2</c:v>
                </c:pt>
                <c:pt idx="121">
                  <c:v>1.2741396327678884E-2</c:v>
                </c:pt>
                <c:pt idx="122">
                  <c:v>7.555103222714704E-3</c:v>
                </c:pt>
                <c:pt idx="123">
                  <c:v>4.3175381788450569E-3</c:v>
                </c:pt>
                <c:pt idx="124">
                  <c:v>2.3779590839331025E-3</c:v>
                </c:pt>
                <c:pt idx="125">
                  <c:v>1.2622488265902315E-3</c:v>
                </c:pt>
                <c:pt idx="126">
                  <c:v>6.4574043271938691E-4</c:v>
                </c:pt>
                <c:pt idx="127">
                  <c:v>3.1837825051653608E-4</c:v>
                </c:pt>
                <c:pt idx="128">
                  <c:v>1.5128686045281088E-4</c:v>
                </c:pt>
                <c:pt idx="129">
                  <c:v>6.9283757921932118E-5</c:v>
                </c:pt>
                <c:pt idx="130">
                  <c:v>3.0579759651148172E-5</c:v>
                </c:pt>
                <c:pt idx="131">
                  <c:v>1.300795741652998E-5</c:v>
                </c:pt>
                <c:pt idx="132">
                  <c:v>5.332815421611473E-6</c:v>
                </c:pt>
                <c:pt idx="133">
                  <c:v>2.1070575844847032E-6</c:v>
                </c:pt>
                <c:pt idx="134">
                  <c:v>8.0235888115613619E-7</c:v>
                </c:pt>
                <c:pt idx="135">
                  <c:v>2.9446476144353696E-7</c:v>
                </c:pt>
                <c:pt idx="136">
                  <c:v>1.0415266892392889E-7</c:v>
                </c:pt>
                <c:pt idx="137">
                  <c:v>3.5504212406574458E-8</c:v>
                </c:pt>
                <c:pt idx="138">
                  <c:v>1.1664382959048376E-8</c:v>
                </c:pt>
                <c:pt idx="139">
                  <c:v>3.6933125621995053E-9</c:v>
                </c:pt>
                <c:pt idx="140">
                  <c:v>1.127048910484232E-9</c:v>
                </c:pt>
                <c:pt idx="141">
                  <c:v>3.3146820054754868E-10</c:v>
                </c:pt>
                <c:pt idx="142">
                  <c:v>9.395359114173641E-11</c:v>
                </c:pt>
                <c:pt idx="143">
                  <c:v>2.5665947722861861E-11</c:v>
                </c:pt>
                <c:pt idx="144">
                  <c:v>6.7573067288316013E-12</c:v>
                </c:pt>
                <c:pt idx="145">
                  <c:v>1.7145982153847435E-12</c:v>
                </c:pt>
                <c:pt idx="146">
                  <c:v>4.1929869294534688E-13</c:v>
                </c:pt>
                <c:pt idx="147">
                  <c:v>9.8822777665058666E-14</c:v>
                </c:pt>
                <c:pt idx="148">
                  <c:v>2.244724318469682E-14</c:v>
                </c:pt>
                <c:pt idx="149">
                  <c:v>4.9140703921047422E-15</c:v>
                </c:pt>
                <c:pt idx="150">
                  <c:v>1.0367932040376783E-15</c:v>
                </c:pt>
                <c:pt idx="151">
                  <c:v>2.108217029944475E-16</c:v>
                </c:pt>
                <c:pt idx="152">
                  <c:v>4.1315298931391257E-17</c:v>
                </c:pt>
                <c:pt idx="153">
                  <c:v>7.8033105038429538E-18</c:v>
                </c:pt>
                <c:pt idx="154">
                  <c:v>1.4204281947786938E-18</c:v>
                </c:pt>
                <c:pt idx="155">
                  <c:v>2.4919084737005008E-19</c:v>
                </c:pt>
                <c:pt idx="156">
                  <c:v>4.2132506493872151E-20</c:v>
                </c:pt>
                <c:pt idx="157">
                  <c:v>6.8655433345155946E-21</c:v>
                </c:pt>
                <c:pt idx="158">
                  <c:v>1.0782139236545244E-21</c:v>
                </c:pt>
                <c:pt idx="159">
                  <c:v>1.6319519434341807E-22</c:v>
                </c:pt>
                <c:pt idx="160">
                  <c:v>2.3805768315057032E-23</c:v>
                </c:pt>
                <c:pt idx="161">
                  <c:v>3.3467975794202281E-24</c:v>
                </c:pt>
                <c:pt idx="162">
                  <c:v>4.5347055936756548E-25</c:v>
                </c:pt>
                <c:pt idx="163">
                  <c:v>5.9216284447798266E-26</c:v>
                </c:pt>
                <c:pt idx="164">
                  <c:v>7.4525623475401064E-27</c:v>
                </c:pt>
                <c:pt idx="165">
                  <c:v>9.0394600327197054E-28</c:v>
                </c:pt>
                <c:pt idx="166">
                  <c:v>1.0567001440771296E-28</c:v>
                </c:pt>
                <c:pt idx="167">
                  <c:v>1.1905111060154295E-29</c:v>
                </c:pt>
                <c:pt idx="168">
                  <c:v>1.2926696209943716E-30</c:v>
                </c:pt>
                <c:pt idx="169">
                  <c:v>1.3527390925134928E-31</c:v>
                </c:pt>
                <c:pt idx="170">
                  <c:v>1.3643096337878444E-32</c:v>
                </c:pt>
                <c:pt idx="171">
                  <c:v>1.3261243748286757E-33</c:v>
                </c:pt>
                <c:pt idx="172">
                  <c:v>1.2423042654160794E-34</c:v>
                </c:pt>
                <c:pt idx="173">
                  <c:v>1.1216157570640054E-35</c:v>
                </c:pt>
                <c:pt idx="174">
                  <c:v>9.7596138396342275E-37</c:v>
                </c:pt>
                <c:pt idx="175">
                  <c:v>8.1845267666841261E-38</c:v>
                </c:pt>
                <c:pt idx="176">
                  <c:v>6.6149553839391518E-39</c:v>
                </c:pt>
                <c:pt idx="177">
                  <c:v>5.1526740688900533E-40</c:v>
                </c:pt>
                <c:pt idx="178">
                  <c:v>3.8682170226108115E-41</c:v>
                </c:pt>
                <c:pt idx="179">
                  <c:v>2.7987325463898616E-42</c:v>
                </c:pt>
                <c:pt idx="180">
                  <c:v>1.9515710698937589E-43</c:v>
                </c:pt>
                <c:pt idx="181">
                  <c:v>1.3115345977993798E-44</c:v>
                </c:pt>
                <c:pt idx="182">
                  <c:v>8.4946900765827817E-46</c:v>
                </c:pt>
                <c:pt idx="183">
                  <c:v>5.3025861396063397E-47</c:v>
                </c:pt>
                <c:pt idx="184">
                  <c:v>3.1900708809841084E-48</c:v>
                </c:pt>
                <c:pt idx="185">
                  <c:v>1.8496320419194356E-49</c:v>
                </c:pt>
                <c:pt idx="186">
                  <c:v>1.0335768048636547E-50</c:v>
                </c:pt>
                <c:pt idx="187">
                  <c:v>5.5663764695808366E-52</c:v>
                </c:pt>
                <c:pt idx="188">
                  <c:v>2.8891813542465714E-53</c:v>
                </c:pt>
                <c:pt idx="189">
                  <c:v>1.4452714980418022E-54</c:v>
                </c:pt>
                <c:pt idx="190">
                  <c:v>6.967812886765075E-56</c:v>
                </c:pt>
                <c:pt idx="191">
                  <c:v>3.2375458529206278E-57</c:v>
                </c:pt>
                <c:pt idx="192">
                  <c:v>1.4497989575974939E-58</c:v>
                </c:pt>
                <c:pt idx="193">
                  <c:v>6.2570848620115722E-60</c:v>
                </c:pt>
                <c:pt idx="194">
                  <c:v>2.6026077217900539E-61</c:v>
                </c:pt>
                <c:pt idx="195">
                  <c:v>1.0433206172168489E-62</c:v>
                </c:pt>
                <c:pt idx="196">
                  <c:v>4.0308744568851244E-64</c:v>
                </c:pt>
                <c:pt idx="197">
                  <c:v>1.5009048514356601E-65</c:v>
                </c:pt>
                <c:pt idx="198">
                  <c:v>5.386162569673149E-67</c:v>
                </c:pt>
                <c:pt idx="199">
                  <c:v>1.8628511766579819E-68</c:v>
                </c:pt>
                <c:pt idx="200">
                  <c:v>6.2093947512966773E-70</c:v>
                </c:pt>
                <c:pt idx="201">
                  <c:v>1.9947698104112662E-71</c:v>
                </c:pt>
                <c:pt idx="202">
                  <c:v>6.1760202349397189E-73</c:v>
                </c:pt>
                <c:pt idx="203">
                  <c:v>1.8428799305507794E-74</c:v>
                </c:pt>
                <c:pt idx="204">
                  <c:v>5.2997792146327538E-76</c:v>
                </c:pt>
                <c:pt idx="205">
                  <c:v>1.4688955713102014E-77</c:v>
                </c:pt>
                <c:pt idx="206">
                  <c:v>3.9237061224580485E-79</c:v>
                </c:pt>
                <c:pt idx="207">
                  <c:v>1.0101233949620575E-80</c:v>
                </c:pt>
                <c:pt idx="208">
                  <c:v>2.5062523320192575E-82</c:v>
                </c:pt>
                <c:pt idx="209">
                  <c:v>5.993045366515624E-84</c:v>
                </c:pt>
                <c:pt idx="210">
                  <c:v>1.3811560281618903E-85</c:v>
                </c:pt>
                <c:pt idx="211">
                  <c:v>3.0676819296877618E-87</c:v>
                </c:pt>
                <c:pt idx="212">
                  <c:v>6.5667475356254842E-89</c:v>
                </c:pt>
                <c:pt idx="213">
                  <c:v>1.3547611007765458E-90</c:v>
                </c:pt>
                <c:pt idx="214">
                  <c:v>2.693689439056936E-92</c:v>
                </c:pt>
                <c:pt idx="215">
                  <c:v>5.1618423413878854E-94</c:v>
                </c:pt>
                <c:pt idx="216">
                  <c:v>9.5331045214953803E-96</c:v>
                </c:pt>
                <c:pt idx="217">
                  <c:v>1.6968223677004523E-97</c:v>
                </c:pt>
                <c:pt idx="218">
                  <c:v>2.9107895900808588E-99</c:v>
                </c:pt>
                <c:pt idx="219">
                  <c:v>4.8123549493417494E-101</c:v>
                </c:pt>
                <c:pt idx="220">
                  <c:v>7.6679080922461391E-103</c:v>
                </c:pt>
                <c:pt idx="221">
                  <c:v>1.1775207037739712E-104</c:v>
                </c:pt>
                <c:pt idx="222">
                  <c:v>1.7427400496450998E-106</c:v>
                </c:pt>
                <c:pt idx="223">
                  <c:v>2.4858165693182324E-108</c:v>
                </c:pt>
                <c:pt idx="224">
                  <c:v>3.4172594412590395E-110</c:v>
                </c:pt>
                <c:pt idx="225">
                  <c:v>4.5275080632500016E-112</c:v>
                </c:pt>
                <c:pt idx="226">
                  <c:v>5.7811324520551705E-114</c:v>
                </c:pt>
                <c:pt idx="227">
                  <c:v>7.1144120301728822E-116</c:v>
                </c:pt>
                <c:pt idx="228">
                  <c:v>8.4379610152371617E-118</c:v>
                </c:pt>
                <c:pt idx="229">
                  <c:v>9.6451374765169321E-120</c:v>
                </c:pt>
                <c:pt idx="230">
                  <c:v>1.0625557767038625E-121</c:v>
                </c:pt>
                <c:pt idx="231">
                  <c:v>1.1281515854133858E-123</c:v>
                </c:pt>
                <c:pt idx="232">
                  <c:v>1.1543980546043442E-125</c:v>
                </c:pt>
                <c:pt idx="233">
                  <c:v>1.1384556615573532E-127</c:v>
                </c:pt>
                <c:pt idx="234">
                  <c:v>1.0820543193616878E-129</c:v>
                </c:pt>
                <c:pt idx="235">
                  <c:v>9.9118429376560807E-132</c:v>
                </c:pt>
                <c:pt idx="236">
                  <c:v>8.7504858542860968E-134</c:v>
                </c:pt>
                <c:pt idx="237">
                  <c:v>7.4453021858841785E-136</c:v>
                </c:pt>
                <c:pt idx="238">
                  <c:v>6.1052703299917582E-138</c:v>
                </c:pt>
                <c:pt idx="239">
                  <c:v>4.8250284049953344E-140</c:v>
                </c:pt>
                <c:pt idx="240">
                  <c:v>3.6750838908150511E-142</c:v>
                </c:pt>
                <c:pt idx="241">
                  <c:v>2.6977832053805766E-144</c:v>
                </c:pt>
                <c:pt idx="242">
                  <c:v>1.908619001169479E-146</c:v>
                </c:pt>
                <c:pt idx="243">
                  <c:v>1.3013791557430728E-148</c:v>
                </c:pt>
                <c:pt idx="244">
                  <c:v>8.551865392194584E-151</c:v>
                </c:pt>
                <c:pt idx="245">
                  <c:v>5.4161448825026089E-153</c:v>
                </c:pt>
                <c:pt idx="246">
                  <c:v>3.305918150959919E-155</c:v>
                </c:pt>
                <c:pt idx="247">
                  <c:v>1.9447614068154266E-157</c:v>
                </c:pt>
                <c:pt idx="248">
                  <c:v>1.1025872467332001E-159</c:v>
                </c:pt>
                <c:pt idx="249">
                  <c:v>6.0246525970707727E-162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95-4AE1-8300-7EE663EBA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104"/>
        <c:axId val="100641024"/>
      </c:scatterChart>
      <c:valAx>
        <c:axId val="100639104"/>
        <c:scaling>
          <c:orientation val="minMax"/>
          <c:max val="130"/>
          <c:min val="9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974195278570311"/>
              <c:y val="0.95146429064787941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crossAx val="100641024"/>
        <c:crossesAt val="0"/>
        <c:crossBetween val="midCat"/>
        <c:majorUnit val="2"/>
        <c:minorUnit val="1"/>
      </c:valAx>
      <c:valAx>
        <c:axId val="100641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Distribution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2816127943246224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63910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6783375089477459"/>
          <c:y val="0.1052108296245578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'Forearm Length-cm'!$W$1</c:f>
          <c:strCache>
            <c:ptCount val="1"/>
            <c:pt idx="0">
              <c:v>Forearm Length</c:v>
            </c:pt>
          </c:strCache>
        </c:strRef>
      </c:tx>
      <c:layout>
        <c:manualLayout>
          <c:xMode val="edge"/>
          <c:yMode val="edge"/>
          <c:x val="0.36566282907818343"/>
          <c:y val="2.4154589371980676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D69A75B-BAB9-4BAC-A9C0-7166ADB630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B91-4E9B-8F0F-BB833A226B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54DB8CC-833C-4B76-9CCA-1502E491AD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B91-4E9B-8F0F-BB833A226B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B7A2696-DF40-4775-B513-6500FE1141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B91-4E9B-8F0F-BB833A226B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B140A0F-55CC-42CF-80AB-1115B73338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B91-4E9B-8F0F-BB833A226B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73E7E62-EB20-41FF-9234-9B52E82392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B91-4E9B-8F0F-BB833A226B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Length-cm'!$AL$93:$AL$97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'Forearm Length-cm'!$AM$93:$AM$97</c:f>
              <c:numCache>
                <c:formatCode>General</c:formatCode>
                <c:ptCount val="5"/>
                <c:pt idx="0">
                  <c:v>44.01863381347929</c:v>
                </c:pt>
                <c:pt idx="1">
                  <c:v>45.789680930356973</c:v>
                </c:pt>
                <c:pt idx="2">
                  <c:v>47.757442857142827</c:v>
                </c:pt>
                <c:pt idx="3">
                  <c:v>49.725204783928682</c:v>
                </c:pt>
                <c:pt idx="4">
                  <c:v>51.496251900806364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Length-cm'!$AO$93:$AO$97</c15:f>
                <c15:dlblRangeCache>
                  <c:ptCount val="5"/>
                  <c:pt idx="0">
                    <c:v>44.0</c:v>
                  </c:pt>
                  <c:pt idx="1">
                    <c:v>45.8</c:v>
                  </c:pt>
                  <c:pt idx="2">
                    <c:v>47.8</c:v>
                  </c:pt>
                  <c:pt idx="3">
                    <c:v>49.7</c:v>
                  </c:pt>
                  <c:pt idx="4">
                    <c:v>51.5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B91-4E9B-8F0F-BB833A226BF9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{8BBDC149-1267-4BE4-B8BC-5B3EBB6C52D4}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9B91-4E9B-8F0F-BB833A226BF9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{DC1E7DE4-B30A-47CA-8735-100A677DE6FC}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9B91-4E9B-8F0F-BB833A226BF9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{050C48FC-502C-4282-9F73-49BE4C5B9C57}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9B91-4E9B-8F0F-BB833A226BF9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{E142DE24-3574-4572-879A-9E79F0CECD6F}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9B91-4E9B-8F0F-BB833A226BF9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{6CDCAD1C-BD85-4B21-B69A-4CA207C25626}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9B91-4E9B-8F0F-BB833A226BF9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{A2FCED13-3CB7-44E9-81E1-223E71A00F0D}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9B91-4E9B-8F0F-BB833A226BF9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{3F06A704-CF48-4E19-9BCE-D0744915CD06}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9B91-4E9B-8F0F-BB833A226BF9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{C1AD0F29-4E1F-4F6B-BD69-ECBB1BFF6B7E}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9B91-4E9B-8F0F-BB833A226BF9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{A9FB10BD-967F-4B90-8A2A-6BDBB145F8E6}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9B91-4E9B-8F0F-BB833A226BF9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{275352F0-85B0-40EC-99B6-470A7476E4E6}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9B91-4E9B-8F0F-BB833A226BF9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{EE4EAC97-3C3C-4E9C-AF9E-6F355AABACBB}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9B91-4E9B-8F0F-BB833A226BF9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{C50EF55A-F46D-4DB9-87D7-4C470604A4FF}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9B91-4E9B-8F0F-BB833A226BF9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{119BD261-7E71-4350-A714-6F2BCC817E9E}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9B91-4E9B-8F0F-BB833A226BF9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{A8224528-414C-46E9-BC1C-DAA95E60DFDE}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9B91-4E9B-8F0F-BB833A226BF9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{D266DB4A-728F-4878-A283-7754D25B88C7}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9B91-4E9B-8F0F-BB833A226BF9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{ECA8044A-91EF-4833-80D7-24C3DEC3628B}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9B91-4E9B-8F0F-BB833A226BF9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{25B327B9-4DEF-4AAE-86A0-A123EAE5F768}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9B91-4E9B-8F0F-BB833A226B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'Forearm Length-cm'!$BB$2:$BB$18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'Forearm Length-cm'!$BC$2:$BC$18</c:f>
              <c:numCache>
                <c:formatCode>0.00</c:formatCode>
                <c:ptCount val="17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B91-4E9B-8F0F-BB833A226BF9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forward val="2"/>
            <c:backward val="0.5"/>
            <c:dispRSqr val="1"/>
            <c:dispEq val="1"/>
            <c:trendlineLbl>
              <c:layout>
                <c:manualLayout>
                  <c:x val="-2.2440870387890256E-2"/>
                  <c:y val="-0.11351842429547188"/>
                </c:manualLayout>
              </c:layout>
              <c:numFmt formatCode="General" sourceLinked="0"/>
            </c:trendlineLbl>
          </c:trendline>
          <c:xVal>
            <c:numRef>
              <c:f>'Forearm Length-cm'!$D$3:$D$142</c:f>
              <c:numCache>
                <c:formatCode>0.00</c:formatCode>
                <c:ptCount val="140"/>
                <c:pt idx="0">
                  <c:v>-2.4525593662493428</c:v>
                </c:pt>
                <c:pt idx="1">
                  <c:v>-2.1921483803935966</c:v>
                </c:pt>
                <c:pt idx="2">
                  <c:v>-2.0280691449339061</c:v>
                </c:pt>
                <c:pt idx="3">
                  <c:v>-1.9053269170017215</c:v>
                </c:pt>
                <c:pt idx="4">
                  <c:v>-1.8059766572349321</c:v>
                </c:pt>
                <c:pt idx="5">
                  <c:v>-1.7217965324010602</c:v>
                </c:pt>
                <c:pt idx="6">
                  <c:v>-1.6483016801626293</c:v>
                </c:pt>
                <c:pt idx="7">
                  <c:v>-1.5827643841203813</c:v>
                </c:pt>
                <c:pt idx="8">
                  <c:v>-1.5233963507186312</c:v>
                </c:pt>
                <c:pt idx="9">
                  <c:v>-1.468958773412395</c:v>
                </c:pt>
                <c:pt idx="10">
                  <c:v>-1.418556454586918</c:v>
                </c:pt>
                <c:pt idx="11">
                  <c:v>-1.3715204728028323</c:v>
                </c:pt>
                <c:pt idx="12">
                  <c:v>-1.3273372010909883</c:v>
                </c:pt>
                <c:pt idx="13">
                  <c:v>-1.285603254700755</c:v>
                </c:pt>
                <c:pt idx="14">
                  <c:v>-1.2459957446269367</c:v>
                </c:pt>
                <c:pt idx="15">
                  <c:v>-1.2082519762693757</c:v>
                </c:pt>
                <c:pt idx="16">
                  <c:v>-1.1721551986661827</c:v>
                </c:pt>
                <c:pt idx="17">
                  <c:v>-1.1375243554725569</c:v>
                </c:pt>
                <c:pt idx="18">
                  <c:v>-1.104206556676133</c:v>
                </c:pt>
                <c:pt idx="19">
                  <c:v>-1.0720714452281395</c:v>
                </c:pt>
                <c:pt idx="20">
                  <c:v>-1.0410069117561171</c:v>
                </c:pt>
                <c:pt idx="21">
                  <c:v>-1.0109157865877632</c:v>
                </c:pt>
                <c:pt idx="22">
                  <c:v>-0.98171325233955242</c:v>
                </c:pt>
                <c:pt idx="23">
                  <c:v>-0.95332479589362507</c:v>
                </c:pt>
                <c:pt idx="24">
                  <c:v>-0.9256845697192071</c:v>
                </c:pt>
                <c:pt idx="25">
                  <c:v>-0.89873406774615971</c:v>
                </c:pt>
                <c:pt idx="26">
                  <c:v>-0.87242104571718937</c:v>
                </c:pt>
                <c:pt idx="27">
                  <c:v>-0.84669863354880559</c:v>
                </c:pt>
                <c:pt idx="28">
                  <c:v>-0.82152459994672833</c:v>
                </c:pt>
                <c:pt idx="29">
                  <c:v>-0.79686073882671415</c:v>
                </c:pt>
                <c:pt idx="30">
                  <c:v>-0.77267235398356782</c:v>
                </c:pt>
                <c:pt idx="31">
                  <c:v>-0.74892782361274168</c:v>
                </c:pt>
                <c:pt idx="32">
                  <c:v>-0.72559823019456215</c:v>
                </c:pt>
                <c:pt idx="33">
                  <c:v>-0.7026570442351705</c:v>
                </c:pt>
                <c:pt idx="34">
                  <c:v>-0.68007985265850934</c:v>
                </c:pt>
                <c:pt idx="35">
                  <c:v>-0.65784412443185758</c:v>
                </c:pt>
                <c:pt idx="36">
                  <c:v>-0.63592900740841474</c:v>
                </c:pt>
                <c:pt idx="37">
                  <c:v>-0.61431515147622973</c:v>
                </c:pt>
                <c:pt idx="38">
                  <c:v>-0.59298455398163208</c:v>
                </c:pt>
                <c:pt idx="39">
                  <c:v>-0.57192042409839583</c:v>
                </c:pt>
                <c:pt idx="40">
                  <c:v>-0.55110706337981719</c:v>
                </c:pt>
                <c:pt idx="41">
                  <c:v>-0.53052976018906617</c:v>
                </c:pt>
                <c:pt idx="42">
                  <c:v>-0.51017469607622956</c:v>
                </c:pt>
                <c:pt idx="43">
                  <c:v>-0.49002886247571364</c:v>
                </c:pt>
                <c:pt idx="44">
                  <c:v>-0.47007998634876258</c:v>
                </c:pt>
                <c:pt idx="45">
                  <c:v>-0.45031646360329625</c:v>
                </c:pt>
                <c:pt idx="46">
                  <c:v>-0.43072729929545767</c:v>
                </c:pt>
                <c:pt idx="47">
                  <c:v>-0.41130205376077139</c:v>
                </c:pt>
                <c:pt idx="48">
                  <c:v>-0.39203079394291068</c:v>
                </c:pt>
                <c:pt idx="49">
                  <c:v>-0.37290404928893589</c:v>
                </c:pt>
                <c:pt idx="50">
                  <c:v>-0.35391277166491131</c:v>
                </c:pt>
                <c:pt idx="51">
                  <c:v>-0.33504829881771908</c:v>
                </c:pt>
                <c:pt idx="52">
                  <c:v>-0.31630232096991601</c:v>
                </c:pt>
                <c:pt idx="53">
                  <c:v>-0.29766685018639616</c:v>
                </c:pt>
                <c:pt idx="54">
                  <c:v>-0.27913419219592167</c:v>
                </c:pt>
                <c:pt idx="55">
                  <c:v>-0.2606969203884687</c:v>
                </c:pt>
                <c:pt idx="56">
                  <c:v>-0.24234785174180234</c:v>
                </c:pt>
                <c:pt idx="57">
                  <c:v>-0.22408002445856542</c:v>
                </c:pt>
                <c:pt idx="58">
                  <c:v>-0.20588667711913555</c:v>
                </c:pt>
                <c:pt idx="59">
                  <c:v>-0.18776122917611801</c:v>
                </c:pt>
                <c:pt idx="60">
                  <c:v>-0.16969726263410234</c:v>
                </c:pt>
                <c:pt idx="61">
                  <c:v>-0.15168850477358156</c:v>
                </c:pt>
                <c:pt idx="62">
                  <c:v>-0.13372881179106896</c:v>
                </c:pt>
                <c:pt idx="63">
                  <c:v>-0.11581215323870742</c:v>
                </c:pt>
                <c:pt idx="64">
                  <c:v>-9.7932597156293988E-2</c:v>
                </c:pt>
                <c:pt idx="65">
                  <c:v>-8.0084295796813088E-2</c:v>
                </c:pt>
                <c:pt idx="66">
                  <c:v>-6.2261471853466845E-2</c:v>
                </c:pt>
                <c:pt idx="67">
                  <c:v>-4.4458405101919743E-2</c:v>
                </c:pt>
                <c:pt idx="68">
                  <c:v>-2.6669419376159898E-2</c:v>
                </c:pt>
                <c:pt idx="69">
                  <c:v>-8.8888698001039698E-3</c:v>
                </c:pt>
                <c:pt idx="70">
                  <c:v>8.888869800103831E-3</c:v>
                </c:pt>
                <c:pt idx="71">
                  <c:v>2.6669419376159763E-2</c:v>
                </c:pt>
                <c:pt idx="72">
                  <c:v>4.4458405101919604E-2</c:v>
                </c:pt>
                <c:pt idx="73">
                  <c:v>6.2261471853466845E-2</c:v>
                </c:pt>
                <c:pt idx="74">
                  <c:v>8.0084295796813088E-2</c:v>
                </c:pt>
                <c:pt idx="75">
                  <c:v>9.7932597156293988E-2</c:v>
                </c:pt>
                <c:pt idx="76">
                  <c:v>0.11581215323870742</c:v>
                </c:pt>
                <c:pt idx="77">
                  <c:v>0.13372881179106896</c:v>
                </c:pt>
                <c:pt idx="78">
                  <c:v>0.1516885047735817</c:v>
                </c:pt>
                <c:pt idx="79">
                  <c:v>0.16969726263410251</c:v>
                </c:pt>
                <c:pt idx="80">
                  <c:v>0.18776122917611821</c:v>
                </c:pt>
                <c:pt idx="81">
                  <c:v>0.20588667711913544</c:v>
                </c:pt>
                <c:pt idx="82">
                  <c:v>0.22408002445856531</c:v>
                </c:pt>
                <c:pt idx="83">
                  <c:v>0.24234785174180221</c:v>
                </c:pt>
                <c:pt idx="84">
                  <c:v>0.2606969203884687</c:v>
                </c:pt>
                <c:pt idx="85">
                  <c:v>0.27913419219592167</c:v>
                </c:pt>
                <c:pt idx="86">
                  <c:v>0.29766685018639616</c:v>
                </c:pt>
                <c:pt idx="87">
                  <c:v>0.31630232096991601</c:v>
                </c:pt>
                <c:pt idx="88">
                  <c:v>0.33504829881771908</c:v>
                </c:pt>
                <c:pt idx="89">
                  <c:v>0.35391277166491136</c:v>
                </c:pt>
                <c:pt idx="90">
                  <c:v>0.37290404928893611</c:v>
                </c:pt>
                <c:pt idx="91">
                  <c:v>0.39203079394291079</c:v>
                </c:pt>
                <c:pt idx="92">
                  <c:v>0.41130205376077117</c:v>
                </c:pt>
                <c:pt idx="93">
                  <c:v>0.4307272992954575</c:v>
                </c:pt>
                <c:pt idx="94">
                  <c:v>0.45031646360329625</c:v>
                </c:pt>
                <c:pt idx="95">
                  <c:v>0.47007998634876258</c:v>
                </c:pt>
                <c:pt idx="96">
                  <c:v>0.49002886247571364</c:v>
                </c:pt>
                <c:pt idx="97">
                  <c:v>0.51017469607622956</c:v>
                </c:pt>
                <c:pt idx="98">
                  <c:v>0.53052976018906617</c:v>
                </c:pt>
                <c:pt idx="99">
                  <c:v>0.55110706337981719</c:v>
                </c:pt>
                <c:pt idx="100">
                  <c:v>0.57192042409839616</c:v>
                </c:pt>
                <c:pt idx="101">
                  <c:v>0.59298455398163208</c:v>
                </c:pt>
                <c:pt idx="102">
                  <c:v>0.61431515147622984</c:v>
                </c:pt>
                <c:pt idx="103">
                  <c:v>0.63592900740841463</c:v>
                </c:pt>
                <c:pt idx="104">
                  <c:v>0.65784412443185747</c:v>
                </c:pt>
                <c:pt idx="105">
                  <c:v>0.68007985265850934</c:v>
                </c:pt>
                <c:pt idx="106">
                  <c:v>0.7026570442351705</c:v>
                </c:pt>
                <c:pt idx="107">
                  <c:v>0.72559823019456215</c:v>
                </c:pt>
                <c:pt idx="108">
                  <c:v>0.74892782361274168</c:v>
                </c:pt>
                <c:pt idx="109">
                  <c:v>0.77267235398356782</c:v>
                </c:pt>
                <c:pt idx="110">
                  <c:v>0.79686073882671415</c:v>
                </c:pt>
                <c:pt idx="111">
                  <c:v>0.82152459994672833</c:v>
                </c:pt>
                <c:pt idx="112">
                  <c:v>0.8466986335488057</c:v>
                </c:pt>
                <c:pt idx="113">
                  <c:v>0.87242104571719048</c:v>
                </c:pt>
                <c:pt idx="114">
                  <c:v>0.89873406774615949</c:v>
                </c:pt>
                <c:pt idx="115">
                  <c:v>0.9256845697192071</c:v>
                </c:pt>
                <c:pt idx="116">
                  <c:v>0.95332479589362507</c:v>
                </c:pt>
                <c:pt idx="117">
                  <c:v>0.98171325233955242</c:v>
                </c:pt>
                <c:pt idx="118">
                  <c:v>1.0109157865877632</c:v>
                </c:pt>
                <c:pt idx="119">
                  <c:v>1.0410069117561171</c:v>
                </c:pt>
                <c:pt idx="120">
                  <c:v>1.0720714452281395</c:v>
                </c:pt>
                <c:pt idx="121">
                  <c:v>1.104206556676133</c:v>
                </c:pt>
                <c:pt idx="122">
                  <c:v>1.1375243554725569</c:v>
                </c:pt>
                <c:pt idx="123">
                  <c:v>1.1721551986661829</c:v>
                </c:pt>
                <c:pt idx="124">
                  <c:v>1.208251976269376</c:v>
                </c:pt>
                <c:pt idx="125">
                  <c:v>1.2459957446269363</c:v>
                </c:pt>
                <c:pt idx="126">
                  <c:v>1.285603254700755</c:v>
                </c:pt>
                <c:pt idx="127">
                  <c:v>1.3273372010909883</c:v>
                </c:pt>
                <c:pt idx="128">
                  <c:v>1.3715204728028323</c:v>
                </c:pt>
                <c:pt idx="129">
                  <c:v>1.418556454586918</c:v>
                </c:pt>
                <c:pt idx="130">
                  <c:v>1.4689587734123957</c:v>
                </c:pt>
                <c:pt idx="131">
                  <c:v>1.5233963507186319</c:v>
                </c:pt>
                <c:pt idx="132">
                  <c:v>1.5827643841203818</c:v>
                </c:pt>
                <c:pt idx="133">
                  <c:v>1.64830168016263</c:v>
                </c:pt>
                <c:pt idx="134">
                  <c:v>1.7217965324010613</c:v>
                </c:pt>
                <c:pt idx="135">
                  <c:v>1.8059766572349314</c:v>
                </c:pt>
                <c:pt idx="136">
                  <c:v>1.9053269170017215</c:v>
                </c:pt>
                <c:pt idx="137">
                  <c:v>2.0280691449339061</c:v>
                </c:pt>
                <c:pt idx="138">
                  <c:v>2.1921483803935962</c:v>
                </c:pt>
                <c:pt idx="139">
                  <c:v>2.4525593662493423</c:v>
                </c:pt>
              </c:numCache>
            </c:numRef>
          </c:xVal>
          <c:y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B91-4E9B-8F0F-BB833A226BF9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'Forearm Length-cm'!$AO$30:$AO$37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'Forearm Length-cm'!$AP$30:$AP$37</c:f>
              <c:numCache>
                <c:formatCode>General</c:formatCode>
                <c:ptCount val="8"/>
                <c:pt idx="0">
                  <c:v>0</c:v>
                </c:pt>
                <c:pt idx="1">
                  <c:v>60</c:v>
                </c:pt>
                <c:pt idx="3">
                  <c:v>0</c:v>
                </c:pt>
                <c:pt idx="4">
                  <c:v>60</c:v>
                </c:pt>
                <c:pt idx="6">
                  <c:v>0</c:v>
                </c:pt>
                <c:pt idx="7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B91-4E9B-8F0F-BB833A226BF9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'Forearm Length-cm'!$BB$32:$BB$39</c:f>
              <c:numCache>
                <c:formatCode>General</c:formatCode>
                <c:ptCount val="8"/>
              </c:numCache>
            </c:numRef>
          </c:xVal>
          <c:yVal>
            <c:numRef>
              <c:f>'Forearm Length-cm'!$BC$32:$BC$39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B91-4E9B-8F0F-BB833A22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1200"/>
        <c:axId val="100133120"/>
      </c:scatterChart>
      <c:valAx>
        <c:axId val="100131200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0133120"/>
        <c:crossesAt val="2000000"/>
        <c:crossBetween val="midCat"/>
      </c:valAx>
      <c:valAx>
        <c:axId val="100133120"/>
        <c:scaling>
          <c:orientation val="minMax"/>
          <c:max val="58"/>
          <c:min val="3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At val="-3.3"/>
        <c:crossBetween val="midCat"/>
        <c:majorUnit val="1"/>
        <c:minorUnit val="0.5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18527797661649"/>
          <c:y val="0.41890690973410932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A041083-6BD5-4A5B-87AA-046EA10693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AE4-4847-A843-15281E60A3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A05D65F-47D5-4661-AFC0-DA5FC2DCFE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AE4-4847-A843-15281E60A3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D7210E-609D-4A41-A372-A765047CB4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AE4-4847-A843-15281E60A3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5B4A8EA-9494-46FE-839C-C8F93D177E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AE4-4847-A843-15281E60A30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EC66DFA-CFD4-4AC4-B009-9EA70A4590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AE4-4847-A843-15281E60A30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FE388EA-F55B-4795-9BB1-A311C0F11E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AE4-4847-A843-15281E60A30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4D11799-6227-4B5C-8263-81F5971C83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AE4-4847-A843-15281E60A30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AE4-4847-A843-15281E60A30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ED4A3C9-8CBB-4DC7-A9B0-45A92F3F9E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AE4-4847-A843-15281E60A30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CA4A563-F3F2-425B-906C-4A6CD81370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AE4-4847-A843-15281E60A30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71025F0-E3E5-46C1-AE34-7EB7EED670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AE4-4847-A843-15281E60A30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0F375CC-FF05-488E-B960-6A97D9AED8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AE4-4847-A843-15281E60A30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EA2AE24-39ED-44BD-AFF4-20E675C539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EAE4-4847-A843-15281E60A30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56679D5-2F63-4044-8172-258D7EE32D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EAE4-4847-A843-15281E60A30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6CD2D24-BDEB-4247-B64C-D4A8B42AAD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EAE4-4847-A843-15281E60A30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AE4-4847-A843-15281E60A30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8FA5675-E2C7-41BC-B57B-C03C5E706C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EAE4-4847-A843-15281E60A30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445DE8A-4E1D-4266-A679-95B8B70ADF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EAE4-4847-A843-15281E60A30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AE4-4847-A843-15281E60A30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E9CBC8A-3F25-4B5D-A099-075CC6F9AD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EAE4-4847-A843-15281E60A30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87CD4E8-2F09-4F6A-9226-61C9D2BCAE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EAE4-4847-A843-15281E60A3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Length-cm'!$AV$24:$AV$44</c:f>
              <c:numCache>
                <c:formatCode>0.00</c:formatCode>
                <c:ptCount val="21"/>
                <c:pt idx="0">
                  <c:v>49.784000000000006</c:v>
                </c:pt>
                <c:pt idx="1">
                  <c:v>48.25754592055096</c:v>
                </c:pt>
                <c:pt idx="2">
                  <c:v>47.752000000000002</c:v>
                </c:pt>
                <c:pt idx="3">
                  <c:v>47.752000000000002</c:v>
                </c:pt>
                <c:pt idx="4">
                  <c:v>48.25754592055096</c:v>
                </c:pt>
                <c:pt idx="5">
                  <c:v>49.784000000000006</c:v>
                </c:pt>
                <c:pt idx="6">
                  <c:v>49.784000000000006</c:v>
                </c:pt>
                <c:pt idx="8">
                  <c:v>47.752000000000002</c:v>
                </c:pt>
                <c:pt idx="9">
                  <c:v>47.752000000000002</c:v>
                </c:pt>
                <c:pt idx="10">
                  <c:v>47.246454079449045</c:v>
                </c:pt>
                <c:pt idx="11">
                  <c:v>45.974000000000004</c:v>
                </c:pt>
                <c:pt idx="12">
                  <c:v>45.974000000000004</c:v>
                </c:pt>
                <c:pt idx="13">
                  <c:v>47.246454079449045</c:v>
                </c:pt>
                <c:pt idx="14">
                  <c:v>47.752000000000002</c:v>
                </c:pt>
                <c:pt idx="16">
                  <c:v>49.784000000000006</c:v>
                </c:pt>
                <c:pt idx="17">
                  <c:v>54.355999999999995</c:v>
                </c:pt>
                <c:pt idx="19">
                  <c:v>45.974000000000004</c:v>
                </c:pt>
                <c:pt idx="20">
                  <c:v>40.894000000000005</c:v>
                </c:pt>
              </c:numCache>
            </c:numRef>
          </c:xVal>
          <c:yVal>
            <c:numRef>
              <c:f>'Forearm Length-cm'!$AU$24:$AU$44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Length-cm'!$AY$24:$AY$44</c15:f>
                <c15:dlblRangeCache>
                  <c:ptCount val="21"/>
                  <c:pt idx="5">
                    <c:v>Q3</c:v>
                  </c:pt>
                  <c:pt idx="9">
                    <c:v>Med</c:v>
                  </c:pt>
                  <c:pt idx="11">
                    <c:v>Q1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EAE4-4847-A843-15281E60A305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'Forearm Length-cm'!$AV$46:$AV$47</c:f>
              <c:numCache>
                <c:formatCode>General</c:formatCode>
                <c:ptCount val="2"/>
              </c:numCache>
            </c:numRef>
          </c:xVal>
          <c:yVal>
            <c:numRef>
              <c:f>'Forearm Length-cm'!$AU$46:$AU$47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AE4-4847-A843-15281E60A305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'Forearm Length-cm'!$AL$81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plus>
            <c:minus>
              <c:numRef>
                <c:f>'Forearm Length-cm'!$AL$81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minus>
            <c:spPr>
              <a:ln w="19050"/>
            </c:spPr>
          </c:errBars>
          <c:xVal>
            <c:numRef>
              <c:f>'Forearm Length-cm'!$AO$47</c:f>
              <c:numCache>
                <c:formatCode>0.00</c:formatCode>
                <c:ptCount val="1"/>
                <c:pt idx="0">
                  <c:v>47.757442857142827</c:v>
                </c:pt>
              </c:numCache>
            </c:numRef>
          </c:xVal>
          <c:yVal>
            <c:numRef>
              <c:f>'Forearm Length-cm'!$AN$47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F6-4575-B7E8-7664ACC92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9424"/>
        <c:axId val="101818368"/>
      </c:scatterChart>
      <c:valAx>
        <c:axId val="101799424"/>
        <c:scaling>
          <c:orientation val="minMax"/>
          <c:max val="58"/>
          <c:min val="38"/>
        </c:scaling>
        <c:delete val="0"/>
        <c:axPos val="b"/>
        <c:majorGridlines/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0.4376077493624555"/>
              <c:y val="0.89210278135577292"/>
            </c:manualLayout>
          </c:layout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1818368"/>
        <c:crosses val="autoZero"/>
        <c:crossBetween val="midCat"/>
      </c:valAx>
      <c:valAx>
        <c:axId val="1018183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01799424"/>
        <c:crosses val="autoZero"/>
        <c:crossBetween val="midCat"/>
        <c:majorUnit val="1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387929985572999"/>
          <c:y val="0.14765155454978099"/>
          <c:w val="6.2024200617306943E-2"/>
          <c:h val="0.23579995102324958"/>
        </c:manualLayout>
      </c:layout>
      <c:overlay val="1"/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/>
              <a:t>Forearm Length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782D44B-C7B3-409F-9235-1EAF80FDDA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377-48E1-A5FC-8DD88E54939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AF6B80F-0E6F-4DAC-8008-5AC496EF59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377-48E1-A5FC-8DD88E54939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F84F95-9C3E-4EEC-99D0-B2A49940A8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377-48E1-A5FC-8DD88E54939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80CB93C-BA5B-4E70-9A8F-29343FC9EB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377-48E1-A5FC-8DD88E54939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DB89FFB-DB28-4B24-8FCD-AE3041C3B5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377-48E1-A5FC-8DD88E5493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Length-cm'!$AM$53:$AM$57</c:f>
              <c:numCache>
                <c:formatCode>General</c:formatCode>
                <c:ptCount val="5"/>
                <c:pt idx="0">
                  <c:v>44.00124008551537</c:v>
                </c:pt>
                <c:pt idx="1">
                  <c:v>45.78052648698943</c:v>
                </c:pt>
                <c:pt idx="2">
                  <c:v>47.757442857142834</c:v>
                </c:pt>
                <c:pt idx="3">
                  <c:v>49.734359227296224</c:v>
                </c:pt>
                <c:pt idx="4">
                  <c:v>51.513645628770291</c:v>
                </c:pt>
              </c:numCache>
            </c:numRef>
          </c:xVal>
          <c:yVal>
            <c:numRef>
              <c:f>'Forearm Length-cm'!$AL$53:$AL$57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Length-cm'!$AO$53:$AO$57</c15:f>
                <c15:dlblRangeCache>
                  <c:ptCount val="5"/>
                  <c:pt idx="0">
                    <c:v>44.0</c:v>
                  </c:pt>
                  <c:pt idx="1">
                    <c:v>45.8</c:v>
                  </c:pt>
                  <c:pt idx="2">
                    <c:v>47.8</c:v>
                  </c:pt>
                  <c:pt idx="3">
                    <c:v>49.7</c:v>
                  </c:pt>
                  <c:pt idx="4">
                    <c:v>51.5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2377-48E1-A5FC-8DD88E54939E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{9511B6C5-B231-4122-8EDD-338678CAE847}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2377-48E1-A5FC-8DD88E54939E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{5E44317A-8D67-4A76-9F7B-7220DCD41C0E}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2377-48E1-A5FC-8DD88E54939E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{57D71B75-6D0A-4639-A130-8D72F71B110D}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2377-48E1-A5FC-8DD88E54939E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{7758C81D-D6D9-4689-A9A6-106AA67B92B4}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2377-48E1-A5FC-8DD88E54939E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{6B738282-2B0B-4C8A-9D76-594B767A58E4}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2377-48E1-A5FC-8DD88E54939E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{48212B32-731A-40C5-98E3-347569D52569}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2377-48E1-A5FC-8DD88E54939E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{F31A0329-EECF-4BF0-9FEE-2A1CFBB73079}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2377-48E1-A5FC-8DD88E54939E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{61AD637C-E262-4E02-91B6-EC6192945E62}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2377-48E1-A5FC-8DD88E54939E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{5FCD720E-32CA-4F77-9803-CE0DEE57F827}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2377-48E1-A5FC-8DD88E54939E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{26AB1D79-FCCE-4506-8D11-2E3E5AFB5BE3}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2377-48E1-A5FC-8DD88E54939E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{60D14131-ED35-4B33-9C31-AFF230D37C9F}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2377-48E1-A5FC-8DD88E54939E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{6B404173-92FD-4236-B41A-61E64D8FC124}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2377-48E1-A5FC-8DD88E54939E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{804DF949-7B7E-4DF0-B3E0-00969276FBEE}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2377-48E1-A5FC-8DD88E54939E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{ED6CA650-E729-4C91-B160-A9E97B1B7908}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2377-48E1-A5FC-8DD88E54939E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{B8B224FC-8C13-4F60-B9BF-67C142936691}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2377-48E1-A5FC-8DD88E54939E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{B1528676-41B3-4BE1-8D8E-2123B27AF182}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2377-48E1-A5FC-8DD88E54939E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{A5E1FDAC-1157-4467-B9E8-0813FCE59FA4}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2377-48E1-A5FC-8DD88E54939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Length-cm'!$BC$2:$BC$18</c:f>
              <c:numCache>
                <c:formatCode>0.00</c:formatCode>
                <c:ptCount val="17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</c:numCache>
            </c:numRef>
          </c:xVal>
          <c:yVal>
            <c:numRef>
              <c:f>'Forearm Length-cm'!$BB$2:$BB$18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2377-48E1-A5FC-8DD88E54939E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963450760707892"/>
                  <c:y val="-0.1829350721178336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xVal>
          <c:yVal>
            <c:numRef>
              <c:f>'Forearm Length-cm'!$D$3:$D$142</c:f>
              <c:numCache>
                <c:formatCode>0.00</c:formatCode>
                <c:ptCount val="140"/>
                <c:pt idx="0">
                  <c:v>-2.4525593662493428</c:v>
                </c:pt>
                <c:pt idx="1">
                  <c:v>-2.1921483803935966</c:v>
                </c:pt>
                <c:pt idx="2">
                  <c:v>-2.0280691449339061</c:v>
                </c:pt>
                <c:pt idx="3">
                  <c:v>-1.9053269170017215</c:v>
                </c:pt>
                <c:pt idx="4">
                  <c:v>-1.8059766572349321</c:v>
                </c:pt>
                <c:pt idx="5">
                  <c:v>-1.7217965324010602</c:v>
                </c:pt>
                <c:pt idx="6">
                  <c:v>-1.6483016801626293</c:v>
                </c:pt>
                <c:pt idx="7">
                  <c:v>-1.5827643841203813</c:v>
                </c:pt>
                <c:pt idx="8">
                  <c:v>-1.5233963507186312</c:v>
                </c:pt>
                <c:pt idx="9">
                  <c:v>-1.468958773412395</c:v>
                </c:pt>
                <c:pt idx="10">
                  <c:v>-1.418556454586918</c:v>
                </c:pt>
                <c:pt idx="11">
                  <c:v>-1.3715204728028323</c:v>
                </c:pt>
                <c:pt idx="12">
                  <c:v>-1.3273372010909883</c:v>
                </c:pt>
                <c:pt idx="13">
                  <c:v>-1.285603254700755</c:v>
                </c:pt>
                <c:pt idx="14">
                  <c:v>-1.2459957446269367</c:v>
                </c:pt>
                <c:pt idx="15">
                  <c:v>-1.2082519762693757</c:v>
                </c:pt>
                <c:pt idx="16">
                  <c:v>-1.1721551986661827</c:v>
                </c:pt>
                <c:pt idx="17">
                  <c:v>-1.1375243554725569</c:v>
                </c:pt>
                <c:pt idx="18">
                  <c:v>-1.104206556676133</c:v>
                </c:pt>
                <c:pt idx="19">
                  <c:v>-1.0720714452281395</c:v>
                </c:pt>
                <c:pt idx="20">
                  <c:v>-1.0410069117561171</c:v>
                </c:pt>
                <c:pt idx="21">
                  <c:v>-1.0109157865877632</c:v>
                </c:pt>
                <c:pt idx="22">
                  <c:v>-0.98171325233955242</c:v>
                </c:pt>
                <c:pt idx="23">
                  <c:v>-0.95332479589362507</c:v>
                </c:pt>
                <c:pt idx="24">
                  <c:v>-0.9256845697192071</c:v>
                </c:pt>
                <c:pt idx="25">
                  <c:v>-0.89873406774615971</c:v>
                </c:pt>
                <c:pt idx="26">
                  <c:v>-0.87242104571718937</c:v>
                </c:pt>
                <c:pt idx="27">
                  <c:v>-0.84669863354880559</c:v>
                </c:pt>
                <c:pt idx="28">
                  <c:v>-0.82152459994672833</c:v>
                </c:pt>
                <c:pt idx="29">
                  <c:v>-0.79686073882671415</c:v>
                </c:pt>
                <c:pt idx="30">
                  <c:v>-0.77267235398356782</c:v>
                </c:pt>
                <c:pt idx="31">
                  <c:v>-0.74892782361274168</c:v>
                </c:pt>
                <c:pt idx="32">
                  <c:v>-0.72559823019456215</c:v>
                </c:pt>
                <c:pt idx="33">
                  <c:v>-0.7026570442351705</c:v>
                </c:pt>
                <c:pt idx="34">
                  <c:v>-0.68007985265850934</c:v>
                </c:pt>
                <c:pt idx="35">
                  <c:v>-0.65784412443185758</c:v>
                </c:pt>
                <c:pt idx="36">
                  <c:v>-0.63592900740841474</c:v>
                </c:pt>
                <c:pt idx="37">
                  <c:v>-0.61431515147622973</c:v>
                </c:pt>
                <c:pt idx="38">
                  <c:v>-0.59298455398163208</c:v>
                </c:pt>
                <c:pt idx="39">
                  <c:v>-0.57192042409839583</c:v>
                </c:pt>
                <c:pt idx="40">
                  <c:v>-0.55110706337981719</c:v>
                </c:pt>
                <c:pt idx="41">
                  <c:v>-0.53052976018906617</c:v>
                </c:pt>
                <c:pt idx="42">
                  <c:v>-0.51017469607622956</c:v>
                </c:pt>
                <c:pt idx="43">
                  <c:v>-0.49002886247571364</c:v>
                </c:pt>
                <c:pt idx="44">
                  <c:v>-0.47007998634876258</c:v>
                </c:pt>
                <c:pt idx="45">
                  <c:v>-0.45031646360329625</c:v>
                </c:pt>
                <c:pt idx="46">
                  <c:v>-0.43072729929545767</c:v>
                </c:pt>
                <c:pt idx="47">
                  <c:v>-0.41130205376077139</c:v>
                </c:pt>
                <c:pt idx="48">
                  <c:v>-0.39203079394291068</c:v>
                </c:pt>
                <c:pt idx="49">
                  <c:v>-0.37290404928893589</c:v>
                </c:pt>
                <c:pt idx="50">
                  <c:v>-0.35391277166491131</c:v>
                </c:pt>
                <c:pt idx="51">
                  <c:v>-0.33504829881771908</c:v>
                </c:pt>
                <c:pt idx="52">
                  <c:v>-0.31630232096991601</c:v>
                </c:pt>
                <c:pt idx="53">
                  <c:v>-0.29766685018639616</c:v>
                </c:pt>
                <c:pt idx="54">
                  <c:v>-0.27913419219592167</c:v>
                </c:pt>
                <c:pt idx="55">
                  <c:v>-0.2606969203884687</c:v>
                </c:pt>
                <c:pt idx="56">
                  <c:v>-0.24234785174180234</c:v>
                </c:pt>
                <c:pt idx="57">
                  <c:v>-0.22408002445856542</c:v>
                </c:pt>
                <c:pt idx="58">
                  <c:v>-0.20588667711913555</c:v>
                </c:pt>
                <c:pt idx="59">
                  <c:v>-0.18776122917611801</c:v>
                </c:pt>
                <c:pt idx="60">
                  <c:v>-0.16969726263410234</c:v>
                </c:pt>
                <c:pt idx="61">
                  <c:v>-0.15168850477358156</c:v>
                </c:pt>
                <c:pt idx="62">
                  <c:v>-0.13372881179106896</c:v>
                </c:pt>
                <c:pt idx="63">
                  <c:v>-0.11581215323870742</c:v>
                </c:pt>
                <c:pt idx="64">
                  <c:v>-9.7932597156293988E-2</c:v>
                </c:pt>
                <c:pt idx="65">
                  <c:v>-8.0084295796813088E-2</c:v>
                </c:pt>
                <c:pt idx="66">
                  <c:v>-6.2261471853466845E-2</c:v>
                </c:pt>
                <c:pt idx="67">
                  <c:v>-4.4458405101919743E-2</c:v>
                </c:pt>
                <c:pt idx="68">
                  <c:v>-2.6669419376159898E-2</c:v>
                </c:pt>
                <c:pt idx="69">
                  <c:v>-8.8888698001039698E-3</c:v>
                </c:pt>
                <c:pt idx="70">
                  <c:v>8.888869800103831E-3</c:v>
                </c:pt>
                <c:pt idx="71">
                  <c:v>2.6669419376159763E-2</c:v>
                </c:pt>
                <c:pt idx="72">
                  <c:v>4.4458405101919604E-2</c:v>
                </c:pt>
                <c:pt idx="73">
                  <c:v>6.2261471853466845E-2</c:v>
                </c:pt>
                <c:pt idx="74">
                  <c:v>8.0084295796813088E-2</c:v>
                </c:pt>
                <c:pt idx="75">
                  <c:v>9.7932597156293988E-2</c:v>
                </c:pt>
                <c:pt idx="76">
                  <c:v>0.11581215323870742</c:v>
                </c:pt>
                <c:pt idx="77">
                  <c:v>0.13372881179106896</c:v>
                </c:pt>
                <c:pt idx="78">
                  <c:v>0.1516885047735817</c:v>
                </c:pt>
                <c:pt idx="79">
                  <c:v>0.16969726263410251</c:v>
                </c:pt>
                <c:pt idx="80">
                  <c:v>0.18776122917611821</c:v>
                </c:pt>
                <c:pt idx="81">
                  <c:v>0.20588667711913544</c:v>
                </c:pt>
                <c:pt idx="82">
                  <c:v>0.22408002445856531</c:v>
                </c:pt>
                <c:pt idx="83">
                  <c:v>0.24234785174180221</c:v>
                </c:pt>
                <c:pt idx="84">
                  <c:v>0.2606969203884687</c:v>
                </c:pt>
                <c:pt idx="85">
                  <c:v>0.27913419219592167</c:v>
                </c:pt>
                <c:pt idx="86">
                  <c:v>0.29766685018639616</c:v>
                </c:pt>
                <c:pt idx="87">
                  <c:v>0.31630232096991601</c:v>
                </c:pt>
                <c:pt idx="88">
                  <c:v>0.33504829881771908</c:v>
                </c:pt>
                <c:pt idx="89">
                  <c:v>0.35391277166491136</c:v>
                </c:pt>
                <c:pt idx="90">
                  <c:v>0.37290404928893611</c:v>
                </c:pt>
                <c:pt idx="91">
                  <c:v>0.39203079394291079</c:v>
                </c:pt>
                <c:pt idx="92">
                  <c:v>0.41130205376077117</c:v>
                </c:pt>
                <c:pt idx="93">
                  <c:v>0.4307272992954575</c:v>
                </c:pt>
                <c:pt idx="94">
                  <c:v>0.45031646360329625</c:v>
                </c:pt>
                <c:pt idx="95">
                  <c:v>0.47007998634876258</c:v>
                </c:pt>
                <c:pt idx="96">
                  <c:v>0.49002886247571364</c:v>
                </c:pt>
                <c:pt idx="97">
                  <c:v>0.51017469607622956</c:v>
                </c:pt>
                <c:pt idx="98">
                  <c:v>0.53052976018906617</c:v>
                </c:pt>
                <c:pt idx="99">
                  <c:v>0.55110706337981719</c:v>
                </c:pt>
                <c:pt idx="100">
                  <c:v>0.57192042409839616</c:v>
                </c:pt>
                <c:pt idx="101">
                  <c:v>0.59298455398163208</c:v>
                </c:pt>
                <c:pt idx="102">
                  <c:v>0.61431515147622984</c:v>
                </c:pt>
                <c:pt idx="103">
                  <c:v>0.63592900740841463</c:v>
                </c:pt>
                <c:pt idx="104">
                  <c:v>0.65784412443185747</c:v>
                </c:pt>
                <c:pt idx="105">
                  <c:v>0.68007985265850934</c:v>
                </c:pt>
                <c:pt idx="106">
                  <c:v>0.7026570442351705</c:v>
                </c:pt>
                <c:pt idx="107">
                  <c:v>0.72559823019456215</c:v>
                </c:pt>
                <c:pt idx="108">
                  <c:v>0.74892782361274168</c:v>
                </c:pt>
                <c:pt idx="109">
                  <c:v>0.77267235398356782</c:v>
                </c:pt>
                <c:pt idx="110">
                  <c:v>0.79686073882671415</c:v>
                </c:pt>
                <c:pt idx="111">
                  <c:v>0.82152459994672833</c:v>
                </c:pt>
                <c:pt idx="112">
                  <c:v>0.8466986335488057</c:v>
                </c:pt>
                <c:pt idx="113">
                  <c:v>0.87242104571719048</c:v>
                </c:pt>
                <c:pt idx="114">
                  <c:v>0.89873406774615949</c:v>
                </c:pt>
                <c:pt idx="115">
                  <c:v>0.9256845697192071</c:v>
                </c:pt>
                <c:pt idx="116">
                  <c:v>0.95332479589362507</c:v>
                </c:pt>
                <c:pt idx="117">
                  <c:v>0.98171325233955242</c:v>
                </c:pt>
                <c:pt idx="118">
                  <c:v>1.0109157865877632</c:v>
                </c:pt>
                <c:pt idx="119">
                  <c:v>1.0410069117561171</c:v>
                </c:pt>
                <c:pt idx="120">
                  <c:v>1.0720714452281395</c:v>
                </c:pt>
                <c:pt idx="121">
                  <c:v>1.104206556676133</c:v>
                </c:pt>
                <c:pt idx="122">
                  <c:v>1.1375243554725569</c:v>
                </c:pt>
                <c:pt idx="123">
                  <c:v>1.1721551986661829</c:v>
                </c:pt>
                <c:pt idx="124">
                  <c:v>1.208251976269376</c:v>
                </c:pt>
                <c:pt idx="125">
                  <c:v>1.2459957446269363</c:v>
                </c:pt>
                <c:pt idx="126">
                  <c:v>1.285603254700755</c:v>
                </c:pt>
                <c:pt idx="127">
                  <c:v>1.3273372010909883</c:v>
                </c:pt>
                <c:pt idx="128">
                  <c:v>1.3715204728028323</c:v>
                </c:pt>
                <c:pt idx="129">
                  <c:v>1.418556454586918</c:v>
                </c:pt>
                <c:pt idx="130">
                  <c:v>1.4689587734123957</c:v>
                </c:pt>
                <c:pt idx="131">
                  <c:v>1.5233963507186319</c:v>
                </c:pt>
                <c:pt idx="132">
                  <c:v>1.5827643841203818</c:v>
                </c:pt>
                <c:pt idx="133">
                  <c:v>1.64830168016263</c:v>
                </c:pt>
                <c:pt idx="134">
                  <c:v>1.7217965324010613</c:v>
                </c:pt>
                <c:pt idx="135">
                  <c:v>1.8059766572349314</c:v>
                </c:pt>
                <c:pt idx="136">
                  <c:v>1.9053269170017215</c:v>
                </c:pt>
                <c:pt idx="137">
                  <c:v>2.0280691449339061</c:v>
                </c:pt>
                <c:pt idx="138">
                  <c:v>2.1921483803935962</c:v>
                </c:pt>
                <c:pt idx="139">
                  <c:v>2.4525593662493423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377-48E1-A5FC-8DD88E54939E}"/>
            </c:ext>
          </c:extLst>
        </c:ser>
        <c:ser>
          <c:idx val="2"/>
          <c:order val="3"/>
          <c:tx>
            <c:v>Quantiles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'Forearm Length-cm'!$AP$30:$AP$37</c:f>
              <c:numCache>
                <c:formatCode>General</c:formatCode>
                <c:ptCount val="8"/>
                <c:pt idx="0">
                  <c:v>0</c:v>
                </c:pt>
                <c:pt idx="1">
                  <c:v>60</c:v>
                </c:pt>
                <c:pt idx="3">
                  <c:v>0</c:v>
                </c:pt>
                <c:pt idx="4">
                  <c:v>60</c:v>
                </c:pt>
                <c:pt idx="6">
                  <c:v>0</c:v>
                </c:pt>
                <c:pt idx="7">
                  <c:v>60</c:v>
                </c:pt>
              </c:numCache>
            </c:numRef>
          </c:xVal>
          <c:yVal>
            <c:numRef>
              <c:f>'Forearm Length-cm'!$AO$30:$AO$37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377-48E1-A5FC-8DD88E54939E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'Forearm Length-cm'!$AP$40:$AP$44</c:f>
              <c:numCache>
                <c:formatCode>General</c:formatCode>
                <c:ptCount val="5"/>
                <c:pt idx="0">
                  <c:v>0</c:v>
                </c:pt>
                <c:pt idx="1">
                  <c:v>60</c:v>
                </c:pt>
                <c:pt idx="3">
                  <c:v>0</c:v>
                </c:pt>
                <c:pt idx="4">
                  <c:v>60</c:v>
                </c:pt>
              </c:numCache>
            </c:numRef>
          </c:xVal>
          <c:yVal>
            <c:numRef>
              <c:f>'Forearm Length-cm'!$AO$40:$AO$44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377-48E1-A5FC-8DD88E549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5728"/>
        <c:axId val="101880192"/>
      </c:scatterChart>
      <c:valAx>
        <c:axId val="101865728"/>
        <c:scaling>
          <c:orientation val="minMax"/>
          <c:max val="58"/>
          <c:min val="38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0.44054887178837743"/>
              <c:y val="0.9503460588683345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01880192"/>
        <c:crossesAt val="-3.3"/>
        <c:crossBetween val="midCat"/>
        <c:majorUnit val="1"/>
        <c:minorUnit val="1"/>
      </c:valAx>
      <c:valAx>
        <c:axId val="10188019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65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635224520517517"/>
          <c:y val="5.7969634326682604E-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Forearm Length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smoothMarker"/>
        <c:varyColors val="0"/>
        <c:ser>
          <c:idx val="0"/>
          <c:order val="1"/>
          <c:tx>
            <c:v>Cumfreq</c:v>
          </c:tx>
          <c:spPr>
            <a:ln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'Forearm Length-cm'!$L$3:$L$255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'Forearm Length-cm'!$I$3:$I$255</c:f>
              <c:numCache>
                <c:formatCode>General</c:formatCode>
                <c:ptCount val="253"/>
                <c:pt idx="0">
                  <c:v>5.9153501638590381E-61</c:v>
                </c:pt>
                <c:pt idx="1">
                  <c:v>1.8261845564563135E-58</c:v>
                </c:pt>
                <c:pt idx="2">
                  <c:v>4.9853240015183908E-56</c:v>
                </c:pt>
                <c:pt idx="3">
                  <c:v>1.2034708620610609E-53</c:v>
                </c:pt>
                <c:pt idx="4">
                  <c:v>2.5690987170249161E-51</c:v>
                </c:pt>
                <c:pt idx="5">
                  <c:v>4.8499720488447398E-49</c:v>
                </c:pt>
                <c:pt idx="6">
                  <c:v>8.096957063217289E-47</c:v>
                </c:pt>
                <c:pt idx="7">
                  <c:v>1.1954744672130178E-44</c:v>
                </c:pt>
                <c:pt idx="8">
                  <c:v>1.5610154935435453E-42</c:v>
                </c:pt>
                <c:pt idx="9">
                  <c:v>1.8027523932215053E-40</c:v>
                </c:pt>
                <c:pt idx="10">
                  <c:v>1.8413717167669141E-38</c:v>
                </c:pt>
                <c:pt idx="11">
                  <c:v>1.6635623751853622E-36</c:v>
                </c:pt>
                <c:pt idx="12">
                  <c:v>1.3293701821413947E-34</c:v>
                </c:pt>
                <c:pt idx="13">
                  <c:v>9.3968091034935012E-33</c:v>
                </c:pt>
                <c:pt idx="14">
                  <c:v>5.8757387994106486E-31</c:v>
                </c:pt>
                <c:pt idx="15">
                  <c:v>3.2502285530093569E-29</c:v>
                </c:pt>
                <c:pt idx="16">
                  <c:v>1.590590435905433E-27</c:v>
                </c:pt>
                <c:pt idx="17">
                  <c:v>6.8868684616847916E-26</c:v>
                </c:pt>
                <c:pt idx="18">
                  <c:v>2.6383509281648903E-24</c:v>
                </c:pt>
                <c:pt idx="19">
                  <c:v>8.9437960656445153E-23</c:v>
                </c:pt>
                <c:pt idx="20">
                  <c:v>2.6830215222158079E-21</c:v>
                </c:pt>
                <c:pt idx="21">
                  <c:v>7.1232366915548155E-20</c:v>
                </c:pt>
                <c:pt idx="22">
                  <c:v>1.6738775801853283E-18</c:v>
                </c:pt>
                <c:pt idx="23">
                  <c:v>3.4818495632124657E-17</c:v>
                </c:pt>
                <c:pt idx="24">
                  <c:v>6.411928518985013E-16</c:v>
                </c:pt>
                <c:pt idx="25">
                  <c:v>1.04548641964229E-14</c:v>
                </c:pt>
                <c:pt idx="26">
                  <c:v>1.5096116347690927E-13</c:v>
                </c:pt>
                <c:pt idx="27">
                  <c:v>1.9306513639982919E-12</c:v>
                </c:pt>
                <c:pt idx="28">
                  <c:v>2.1873538739097805E-11</c:v>
                </c:pt>
                <c:pt idx="29">
                  <c:v>2.1958747560704679E-10</c:v>
                </c:pt>
                <c:pt idx="30">
                  <c:v>1.9538012627608491E-9</c:v>
                </c:pt>
                <c:pt idx="31">
                  <c:v>1.5412231454310787E-8</c:v>
                </c:pt>
                <c:pt idx="32">
                  <c:v>1.0782302572103245E-7</c:v>
                </c:pt>
                <c:pt idx="33">
                  <c:v>6.6925529205162933E-7</c:v>
                </c:pt>
                <c:pt idx="34">
                  <c:v>3.6873157575344792E-6</c:v>
                </c:pt>
                <c:pt idx="35">
                  <c:v>1.8042989527963178E-5</c:v>
                </c:pt>
                <c:pt idx="36">
                  <c:v>7.8464706903845992E-5</c:v>
                </c:pt>
                <c:pt idx="37">
                  <c:v>3.0349692201106412E-4</c:v>
                </c:pt>
                <c:pt idx="38">
                  <c:v>1.0451251770635774E-3</c:v>
                </c:pt>
                <c:pt idx="39">
                  <c:v>3.2079683167900428E-3</c:v>
                </c:pt>
                <c:pt idx="40">
                  <c:v>8.7896826149809325E-3</c:v>
                </c:pt>
                <c:pt idx="41">
                  <c:v>2.1537035364835668E-2</c:v>
                </c:pt>
                <c:pt idx="42">
                  <c:v>4.7299507751561026E-2</c:v>
                </c:pt>
                <c:pt idx="43">
                  <c:v>9.3375511415828394E-2</c:v>
                </c:pt>
                <c:pt idx="44">
                  <c:v>0.16630205713451326</c:v>
                </c:pt>
                <c:pt idx="45">
                  <c:v>0.26844847079586909</c:v>
                </c:pt>
                <c:pt idx="46">
                  <c:v>0.39506474022744703</c:v>
                </c:pt>
                <c:pt idx="47">
                  <c:v>0.53395963001770941</c:v>
                </c:pt>
                <c:pt idx="48">
                  <c:v>0.66879816140283388</c:v>
                </c:pt>
                <c:pt idx="49">
                  <c:v>0.78464189619307267</c:v>
                </c:pt>
                <c:pt idx="50">
                  <c:v>0.87271855854475666</c:v>
                </c:pt>
                <c:pt idx="51">
                  <c:v>0.9319806613053353</c:v>
                </c:pt>
                <c:pt idx="52">
                  <c:v>0.96726796844645313</c:v>
                </c:pt>
                <c:pt idx="53">
                  <c:v>0.98586235188666649</c:v>
                </c:pt>
                <c:pt idx="54">
                  <c:v>0.99453322117997445</c:v>
                </c:pt>
                <c:pt idx="55">
                  <c:v>0.99811135139484042</c:v>
                </c:pt>
                <c:pt idx="56">
                  <c:v>0.99941799346657578</c:v>
                </c:pt>
                <c:pt idx="57">
                  <c:v>0.99984023195137828</c:v>
                </c:pt>
                <c:pt idx="58">
                  <c:v>0.99996097238581994</c:v>
                </c:pt>
                <c:pt idx="59">
                  <c:v>0.9999915239802607</c:v>
                </c:pt>
                <c:pt idx="60">
                  <c:v>0.99999836456462787</c:v>
                </c:pt>
                <c:pt idx="61">
                  <c:v>0.99999971982322189</c:v>
                </c:pt>
                <c:pt idx="62">
                  <c:v>0.99999995740427894</c:v>
                </c:pt>
                <c:pt idx="63">
                  <c:v>0.99999999425557529</c:v>
                </c:pt>
                <c:pt idx="64">
                  <c:v>0.99999999931306904</c:v>
                </c:pt>
                <c:pt idx="65">
                  <c:v>0.99999999992718391</c:v>
                </c:pt>
                <c:pt idx="66">
                  <c:v>0.9999999999931598</c:v>
                </c:pt>
                <c:pt idx="67">
                  <c:v>0.99999999999943068</c:v>
                </c:pt>
                <c:pt idx="68">
                  <c:v>0.99999999999995803</c:v>
                </c:pt>
                <c:pt idx="69">
                  <c:v>0.99999999999999722</c:v>
                </c:pt>
                <c:pt idx="70">
                  <c:v>0.99999999999999989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6-4E4E-AC36-7524EB75C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xVal>
          <c:yVal>
            <c:numRef>
              <c:f>'Forearm Length-cm'!$E$3:$E$142</c:f>
              <c:numCache>
                <c:formatCode>0.0000</c:formatCode>
                <c:ptCount val="140"/>
                <c:pt idx="0">
                  <c:v>7.0921985815602861E-3</c:v>
                </c:pt>
                <c:pt idx="1">
                  <c:v>1.418439716312059E-2</c:v>
                </c:pt>
                <c:pt idx="2">
                  <c:v>2.1276595744680875E-2</c:v>
                </c:pt>
                <c:pt idx="3">
                  <c:v>2.8368794326241144E-2</c:v>
                </c:pt>
                <c:pt idx="4">
                  <c:v>3.5460992907801449E-2</c:v>
                </c:pt>
                <c:pt idx="5">
                  <c:v>4.255319148936175E-2</c:v>
                </c:pt>
                <c:pt idx="6">
                  <c:v>4.9645390070922016E-2</c:v>
                </c:pt>
                <c:pt idx="7">
                  <c:v>5.6737588652482296E-2</c:v>
                </c:pt>
                <c:pt idx="8">
                  <c:v>6.3829787234042548E-2</c:v>
                </c:pt>
                <c:pt idx="9">
                  <c:v>7.0921985815602884E-2</c:v>
                </c:pt>
                <c:pt idx="10">
                  <c:v>7.8014184397162956E-2</c:v>
                </c:pt>
                <c:pt idx="11">
                  <c:v>8.5106382978723319E-2</c:v>
                </c:pt>
                <c:pt idx="12">
                  <c:v>9.2198581560283585E-2</c:v>
                </c:pt>
                <c:pt idx="13">
                  <c:v>9.9290780141843976E-2</c:v>
                </c:pt>
                <c:pt idx="14">
                  <c:v>0.10638297872340433</c:v>
                </c:pt>
                <c:pt idx="15">
                  <c:v>0.11347517730496451</c:v>
                </c:pt>
                <c:pt idx="16">
                  <c:v>0.12056737588652477</c:v>
                </c:pt>
                <c:pt idx="17">
                  <c:v>0.12765957446808507</c:v>
                </c:pt>
                <c:pt idx="18">
                  <c:v>0.13475177304964539</c:v>
                </c:pt>
                <c:pt idx="19">
                  <c:v>0.14184397163120563</c:v>
                </c:pt>
                <c:pt idx="20">
                  <c:v>0.14893617021276601</c:v>
                </c:pt>
                <c:pt idx="21">
                  <c:v>0.15602836879432622</c:v>
                </c:pt>
                <c:pt idx="22">
                  <c:v>0.16312056737588629</c:v>
                </c:pt>
                <c:pt idx="23">
                  <c:v>0.17021276595744711</c:v>
                </c:pt>
                <c:pt idx="24">
                  <c:v>0.1773049645390071</c:v>
                </c:pt>
                <c:pt idx="25">
                  <c:v>0.1843971631205672</c:v>
                </c:pt>
                <c:pt idx="26">
                  <c:v>0.1914893617021278</c:v>
                </c:pt>
                <c:pt idx="27">
                  <c:v>0.1985815602836879</c:v>
                </c:pt>
                <c:pt idx="28">
                  <c:v>0.20567375886524836</c:v>
                </c:pt>
                <c:pt idx="29">
                  <c:v>0.21276595744680837</c:v>
                </c:pt>
                <c:pt idx="30">
                  <c:v>0.21985815602836872</c:v>
                </c:pt>
                <c:pt idx="31">
                  <c:v>0.22695035460992891</c:v>
                </c:pt>
                <c:pt idx="32">
                  <c:v>0.23404255319148923</c:v>
                </c:pt>
                <c:pt idx="33">
                  <c:v>0.2411347517730496</c:v>
                </c:pt>
                <c:pt idx="34">
                  <c:v>0.24822695035460995</c:v>
                </c:pt>
                <c:pt idx="35">
                  <c:v>0.25531914893617025</c:v>
                </c:pt>
                <c:pt idx="36">
                  <c:v>0.26241134751773043</c:v>
                </c:pt>
                <c:pt idx="37">
                  <c:v>0.26950354609929073</c:v>
                </c:pt>
                <c:pt idx="38">
                  <c:v>0.27659574468085096</c:v>
                </c:pt>
                <c:pt idx="39">
                  <c:v>0.28368794326241131</c:v>
                </c:pt>
                <c:pt idx="40">
                  <c:v>0.29078014184397155</c:v>
                </c:pt>
                <c:pt idx="41">
                  <c:v>0.2978723404255319</c:v>
                </c:pt>
                <c:pt idx="42">
                  <c:v>0.30496453900709214</c:v>
                </c:pt>
                <c:pt idx="43">
                  <c:v>0.31205673758865238</c:v>
                </c:pt>
                <c:pt idx="44">
                  <c:v>0.31914893617021273</c:v>
                </c:pt>
                <c:pt idx="45">
                  <c:v>0.32624113475177308</c:v>
                </c:pt>
                <c:pt idx="46">
                  <c:v>0.33333333333333326</c:v>
                </c:pt>
                <c:pt idx="47">
                  <c:v>0.34042553191489355</c:v>
                </c:pt>
                <c:pt idx="48">
                  <c:v>0.34751773049645385</c:v>
                </c:pt>
                <c:pt idx="49">
                  <c:v>0.3546099290780142</c:v>
                </c:pt>
                <c:pt idx="50">
                  <c:v>0.36170212765957444</c:v>
                </c:pt>
                <c:pt idx="51">
                  <c:v>0.36879432624113473</c:v>
                </c:pt>
                <c:pt idx="52">
                  <c:v>0.37588652482269497</c:v>
                </c:pt>
                <c:pt idx="53">
                  <c:v>0.38297872340425532</c:v>
                </c:pt>
                <c:pt idx="54">
                  <c:v>0.39007092198581561</c:v>
                </c:pt>
                <c:pt idx="55">
                  <c:v>0.3971631205673759</c:v>
                </c:pt>
                <c:pt idx="56">
                  <c:v>0.40425531914893609</c:v>
                </c:pt>
                <c:pt idx="57">
                  <c:v>0.41134751773049638</c:v>
                </c:pt>
                <c:pt idx="58">
                  <c:v>0.41843971631205668</c:v>
                </c:pt>
                <c:pt idx="59">
                  <c:v>0.42553191489361702</c:v>
                </c:pt>
                <c:pt idx="60">
                  <c:v>0.43262411347517732</c:v>
                </c:pt>
                <c:pt idx="61">
                  <c:v>0.43971631205673761</c:v>
                </c:pt>
                <c:pt idx="62">
                  <c:v>0.44680851063829785</c:v>
                </c:pt>
                <c:pt idx="63">
                  <c:v>0.45390070921985815</c:v>
                </c:pt>
                <c:pt idx="64">
                  <c:v>0.46099290780141844</c:v>
                </c:pt>
                <c:pt idx="65">
                  <c:v>0.46808510638297873</c:v>
                </c:pt>
                <c:pt idx="66">
                  <c:v>0.47517730496453903</c:v>
                </c:pt>
                <c:pt idx="67">
                  <c:v>0.48226950354609927</c:v>
                </c:pt>
                <c:pt idx="68">
                  <c:v>0.48936170212765956</c:v>
                </c:pt>
                <c:pt idx="69">
                  <c:v>0.49645390070921985</c:v>
                </c:pt>
                <c:pt idx="70">
                  <c:v>0.50354609929078009</c:v>
                </c:pt>
                <c:pt idx="71">
                  <c:v>0.51063829787234039</c:v>
                </c:pt>
                <c:pt idx="72">
                  <c:v>0.51773049645390068</c:v>
                </c:pt>
                <c:pt idx="73">
                  <c:v>0.52482269503546097</c:v>
                </c:pt>
                <c:pt idx="74">
                  <c:v>0.53191489361702127</c:v>
                </c:pt>
                <c:pt idx="75">
                  <c:v>0.53900709219858156</c:v>
                </c:pt>
                <c:pt idx="76">
                  <c:v>0.54609929078014185</c:v>
                </c:pt>
                <c:pt idx="77">
                  <c:v>0.55319148936170215</c:v>
                </c:pt>
                <c:pt idx="78">
                  <c:v>0.56028368794326244</c:v>
                </c:pt>
                <c:pt idx="79">
                  <c:v>0.56737588652482274</c:v>
                </c:pt>
                <c:pt idx="80">
                  <c:v>0.57446808510638303</c:v>
                </c:pt>
                <c:pt idx="81">
                  <c:v>0.58156028368794321</c:v>
                </c:pt>
                <c:pt idx="82">
                  <c:v>0.58865248226950351</c:v>
                </c:pt>
                <c:pt idx="83">
                  <c:v>0.5957446808510638</c:v>
                </c:pt>
                <c:pt idx="84">
                  <c:v>0.6028368794326241</c:v>
                </c:pt>
                <c:pt idx="85">
                  <c:v>0.60992907801418439</c:v>
                </c:pt>
                <c:pt idx="86">
                  <c:v>0.61702127659574468</c:v>
                </c:pt>
                <c:pt idx="87">
                  <c:v>0.62411347517730498</c:v>
                </c:pt>
                <c:pt idx="88">
                  <c:v>0.63120567375886527</c:v>
                </c:pt>
                <c:pt idx="89">
                  <c:v>0.63829787234042556</c:v>
                </c:pt>
                <c:pt idx="90">
                  <c:v>0.64539007092198586</c:v>
                </c:pt>
                <c:pt idx="91">
                  <c:v>0.65248226950354615</c:v>
                </c:pt>
                <c:pt idx="92">
                  <c:v>0.65957446808510634</c:v>
                </c:pt>
                <c:pt idx="93">
                  <c:v>0.66666666666666674</c:v>
                </c:pt>
                <c:pt idx="94">
                  <c:v>0.67375886524822692</c:v>
                </c:pt>
                <c:pt idx="95">
                  <c:v>0.68085106382978733</c:v>
                </c:pt>
                <c:pt idx="96">
                  <c:v>0.68794326241134762</c:v>
                </c:pt>
                <c:pt idx="97">
                  <c:v>0.69503546099290792</c:v>
                </c:pt>
                <c:pt idx="98">
                  <c:v>0.7021276595744681</c:v>
                </c:pt>
                <c:pt idx="99">
                  <c:v>0.7092198581560285</c:v>
                </c:pt>
                <c:pt idx="100">
                  <c:v>0.7163120567375888</c:v>
                </c:pt>
                <c:pt idx="101">
                  <c:v>0.72340425531914909</c:v>
                </c:pt>
                <c:pt idx="102">
                  <c:v>0.73049645390070927</c:v>
                </c:pt>
                <c:pt idx="103">
                  <c:v>0.73758865248226957</c:v>
                </c:pt>
                <c:pt idx="104">
                  <c:v>0.74468085106382975</c:v>
                </c:pt>
                <c:pt idx="105">
                  <c:v>0.75177304964539005</c:v>
                </c:pt>
                <c:pt idx="106">
                  <c:v>0.75886524822695045</c:v>
                </c:pt>
                <c:pt idx="107">
                  <c:v>0.76595744680851074</c:v>
                </c:pt>
                <c:pt idx="108">
                  <c:v>0.77304964539007104</c:v>
                </c:pt>
                <c:pt idx="109">
                  <c:v>0.78014184397163122</c:v>
                </c:pt>
                <c:pt idx="110">
                  <c:v>0.78723404255319163</c:v>
                </c:pt>
                <c:pt idx="111">
                  <c:v>0.79432624113475159</c:v>
                </c:pt>
                <c:pt idx="112">
                  <c:v>0.80141843971631221</c:v>
                </c:pt>
                <c:pt idx="113">
                  <c:v>0.80851063829787251</c:v>
                </c:pt>
                <c:pt idx="114">
                  <c:v>0.81560283687943269</c:v>
                </c:pt>
                <c:pt idx="115">
                  <c:v>0.82269503546099287</c:v>
                </c:pt>
                <c:pt idx="116">
                  <c:v>0.82978723404255295</c:v>
                </c:pt>
                <c:pt idx="117">
                  <c:v>0.83687943262411368</c:v>
                </c:pt>
                <c:pt idx="118">
                  <c:v>0.84397163120567376</c:v>
                </c:pt>
                <c:pt idx="119">
                  <c:v>0.85106382978723394</c:v>
                </c:pt>
                <c:pt idx="120">
                  <c:v>0.85815602836879434</c:v>
                </c:pt>
                <c:pt idx="121">
                  <c:v>0.86524822695035464</c:v>
                </c:pt>
                <c:pt idx="122">
                  <c:v>0.87234042553191493</c:v>
                </c:pt>
                <c:pt idx="123">
                  <c:v>0.87943262411347523</c:v>
                </c:pt>
                <c:pt idx="124">
                  <c:v>0.88652482269503552</c:v>
                </c:pt>
                <c:pt idx="125">
                  <c:v>0.89361702127659559</c:v>
                </c:pt>
                <c:pt idx="126">
                  <c:v>0.900709219858156</c:v>
                </c:pt>
                <c:pt idx="127">
                  <c:v>0.9078014184397164</c:v>
                </c:pt>
                <c:pt idx="128">
                  <c:v>0.91489361702127669</c:v>
                </c:pt>
                <c:pt idx="129">
                  <c:v>0.9219858156028371</c:v>
                </c:pt>
                <c:pt idx="130">
                  <c:v>0.92907801418439717</c:v>
                </c:pt>
                <c:pt idx="131">
                  <c:v>0.93617021276595758</c:v>
                </c:pt>
                <c:pt idx="132">
                  <c:v>0.94326241134751776</c:v>
                </c:pt>
                <c:pt idx="133">
                  <c:v>0.95035460992907805</c:v>
                </c:pt>
                <c:pt idx="134">
                  <c:v>0.95744680851063835</c:v>
                </c:pt>
                <c:pt idx="135">
                  <c:v>0.96453900709219853</c:v>
                </c:pt>
                <c:pt idx="136">
                  <c:v>0.97163120567375882</c:v>
                </c:pt>
                <c:pt idx="137">
                  <c:v>0.97872340425531912</c:v>
                </c:pt>
                <c:pt idx="138">
                  <c:v>0.98581560283687941</c:v>
                </c:pt>
                <c:pt idx="139">
                  <c:v>0.99290780141843971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86-4E4E-AC36-7524EB75C736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'Forearm Length-cm'!$AQ$53:$AQ$57</c:f>
              <c:numCache>
                <c:formatCode>0.0</c:formatCode>
                <c:ptCount val="5"/>
                <c:pt idx="0">
                  <c:v>44.110140550333696</c:v>
                </c:pt>
                <c:pt idx="1">
                  <c:v>45.837841580104964</c:v>
                </c:pt>
                <c:pt idx="2">
                  <c:v>47.757442857142827</c:v>
                </c:pt>
                <c:pt idx="3">
                  <c:v>49.67704413418069</c:v>
                </c:pt>
                <c:pt idx="4">
                  <c:v>51.404745163951958</c:v>
                </c:pt>
              </c:numCache>
            </c:numRef>
          </c:xVal>
          <c:yVal>
            <c:numRef>
              <c:f>'Forearm Length-cm'!$AN$53:$AN$57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79-42B5-BEBE-4C114A8EC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valAx>
        <c:axId val="100560896"/>
        <c:scaling>
          <c:orientation val="minMax"/>
          <c:max val="58"/>
          <c:min val="38"/>
        </c:scaling>
        <c:delete val="0"/>
        <c:axPos val="b"/>
        <c:majorGridlines/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overlay val="0"/>
          <c:txPr>
            <a:bodyPr/>
            <a:lstStyle/>
            <a:p>
              <a:pPr>
                <a:defRPr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0562816"/>
        <c:crosses val="autoZero"/>
        <c:crossBetween val="midCat"/>
        <c:majorUnit val="1"/>
      </c:valAx>
      <c:valAx>
        <c:axId val="10056281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4E-3"/>
              <c:y val="0.232975378780887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56089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2777081842042475E-2"/>
          <c:y val="0.12170922375912577"/>
          <c:w val="9.5597851593054173E-2"/>
          <c:h val="0.169952193475815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09500716383962E-2"/>
          <c:y val="7.8278462474799346E-2"/>
          <c:w val="0.87286069373778608"/>
          <c:h val="0.81957306287800991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'Forearm Length-cm'!$N$41:$N$60</c:f>
              <c:numCache>
                <c:formatCode>General</c:formatCod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numCache>
            </c:numRef>
          </c:cat>
          <c:val>
            <c:numRef>
              <c:f>'Forearm Length-cm'!$O$41:$O$60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10</c:v>
                </c:pt>
                <c:pt idx="6">
                  <c:v>9</c:v>
                </c:pt>
                <c:pt idx="7">
                  <c:v>11</c:v>
                </c:pt>
                <c:pt idx="8">
                  <c:v>23</c:v>
                </c:pt>
                <c:pt idx="9">
                  <c:v>13</c:v>
                </c:pt>
                <c:pt idx="10">
                  <c:v>17</c:v>
                </c:pt>
                <c:pt idx="11">
                  <c:v>18</c:v>
                </c:pt>
                <c:pt idx="12">
                  <c:v>13</c:v>
                </c:pt>
                <c:pt idx="13">
                  <c:v>7</c:v>
                </c:pt>
                <c:pt idx="14">
                  <c:v>8</c:v>
                </c:pt>
                <c:pt idx="15">
                  <c:v>3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19-400C-85FA-C368F6938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591872"/>
        <c:axId val="100597760"/>
      </c:barChart>
      <c:catAx>
        <c:axId val="100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597760"/>
        <c:crosses val="autoZero"/>
        <c:auto val="1"/>
        <c:lblAlgn val="ctr"/>
        <c:lblOffset val="100"/>
        <c:noMultiLvlLbl val="0"/>
      </c:catAx>
      <c:valAx>
        <c:axId val="100597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0"/>
              <c:y val="0.27870497166115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0591872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/>
              <a:t>Forearm Length</a:t>
            </a:r>
          </a:p>
        </c:rich>
      </c:tx>
      <c:layout>
        <c:manualLayout>
          <c:xMode val="edge"/>
          <c:yMode val="edge"/>
          <c:x val="0.38858267716535433"/>
          <c:y val="6.265664160401002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6651654338662212E-2"/>
          <c:y val="7.7980096237970253E-2"/>
          <c:w val="0.8729270430600149"/>
          <c:h val="0.8198711913728175"/>
        </c:manualLayout>
      </c:layout>
      <c:scatterChart>
        <c:scatterStyle val="smooth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xVal>
          <c:yVal>
            <c:numRef>
              <c:f>'Forearm Length-cm'!$F$3:$F$142</c:f>
              <c:numCache>
                <c:formatCode>0.0000</c:formatCode>
                <c:ptCount val="140"/>
                <c:pt idx="0">
                  <c:v>1.9713289915406228E-2</c:v>
                </c:pt>
                <c:pt idx="1">
                  <c:v>3.6091575950872742E-2</c:v>
                </c:pt>
                <c:pt idx="2">
                  <c:v>5.1023408492059052E-2</c:v>
                </c:pt>
                <c:pt idx="3">
                  <c:v>6.4954135649833947E-2</c:v>
                </c:pt>
                <c:pt idx="4">
                  <c:v>7.8103971149587753E-2</c:v>
                </c:pt>
                <c:pt idx="5">
                  <c:v>9.0606422248646387E-2</c:v>
                </c:pt>
                <c:pt idx="6">
                  <c:v>0.10255174816891677</c:v>
                </c:pt>
                <c:pt idx="7">
                  <c:v>0.11400532957475683</c:v>
                </c:pt>
                <c:pt idx="8">
                  <c:v>0.1250168496085029</c:v>
                </c:pt>
                <c:pt idx="9">
                  <c:v>0.13562541806336637</c:v>
                </c:pt>
                <c:pt idx="10">
                  <c:v>0.14586266646131699</c:v>
                </c:pt>
                <c:pt idx="11">
                  <c:v>0.15575473245017821</c:v>
                </c:pt>
                <c:pt idx="12">
                  <c:v>0.165323593010337</c:v>
                </c:pt>
                <c:pt idx="13">
                  <c:v>0.17458799458910337</c:v>
                </c:pt>
                <c:pt idx="14">
                  <c:v>0.18356412251691739</c:v>
                </c:pt>
                <c:pt idx="15">
                  <c:v>0.19226609551927223</c:v>
                </c:pt>
                <c:pt idx="16">
                  <c:v>0.20070633922869718</c:v>
                </c:pt>
                <c:pt idx="17">
                  <c:v>0.20889587375777305</c:v>
                </c:pt>
                <c:pt idx="18">
                  <c:v>0.21684453883006888</c:v>
                </c:pt>
                <c:pt idx="19">
                  <c:v>0.22456117263002023</c:v>
                </c:pt>
                <c:pt idx="20">
                  <c:v>0.23205375574299944</c:v>
                </c:pt>
                <c:pt idx="21">
                  <c:v>0.23932952834918711</c:v>
                </c:pt>
                <c:pt idx="22">
                  <c:v>0.24639508663797477</c:v>
                </c:pt>
                <c:pt idx="23">
                  <c:v>0.25325646287453074</c:v>
                </c:pt>
                <c:pt idx="24">
                  <c:v>0.25991919245801648</c:v>
                </c:pt>
                <c:pt idx="25">
                  <c:v>0.26638837052120612</c:v>
                </c:pt>
                <c:pt idx="26">
                  <c:v>0.27266870004165855</c:v>
                </c:pt>
                <c:pt idx="27">
                  <c:v>0.27876453300351506</c:v>
                </c:pt>
                <c:pt idx="28">
                  <c:v>0.28467990582433528</c:v>
                </c:pt>
                <c:pt idx="29">
                  <c:v>0.29041857001410837</c:v>
                </c:pt>
                <c:pt idx="30">
                  <c:v>0.2959840188432824</c:v>
                </c:pt>
                <c:pt idx="31">
                  <c:v>0.30137951064872598</c:v>
                </c:pt>
                <c:pt idx="32">
                  <c:v>0.30660808929057398</c:v>
                </c:pt>
                <c:pt idx="33">
                  <c:v>0.31167260218117476</c:v>
                </c:pt>
                <c:pt idx="34">
                  <c:v>0.31657571623426717</c:v>
                </c:pt>
                <c:pt idx="35">
                  <c:v>0.32131993202382741</c:v>
                </c:pt>
                <c:pt idx="36">
                  <c:v>0.32590759639458511</c:v>
                </c:pt>
                <c:pt idx="37">
                  <c:v>0.33034091372761298</c:v>
                </c:pt>
                <c:pt idx="38">
                  <c:v>0.33462195603279943</c:v>
                </c:pt>
                <c:pt idx="39">
                  <c:v>0.33875267201400394</c:v>
                </c:pt>
                <c:pt idx="40">
                  <c:v>0.3427348952311649</c:v>
                </c:pt>
                <c:pt idx="41">
                  <c:v>0.34657035146571696</c:v>
                </c:pt>
                <c:pt idx="42">
                  <c:v>0.35026066538069572</c:v>
                </c:pt>
                <c:pt idx="43">
                  <c:v>0.35380736655432898</c:v>
                </c:pt>
                <c:pt idx="44">
                  <c:v>0.35721189495529726</c:v>
                </c:pt>
                <c:pt idx="45">
                  <c:v>0.36047560591885053</c:v>
                </c:pt>
                <c:pt idx="46">
                  <c:v>0.36359977467531773</c:v>
                </c:pt>
                <c:pt idx="47">
                  <c:v>0.36658560047600658</c:v>
                </c:pt>
                <c:pt idx="48">
                  <c:v>0.36943421035588647</c:v>
                </c:pt>
                <c:pt idx="49">
                  <c:v>0.37214666256762541</c:v>
                </c:pt>
                <c:pt idx="50">
                  <c:v>0.3747239497173836</c:v>
                </c:pt>
                <c:pt idx="51">
                  <c:v>0.37716700162915751</c:v>
                </c:pt>
                <c:pt idx="52">
                  <c:v>0.37947668796132533</c:v>
                </c:pt>
                <c:pt idx="53">
                  <c:v>0.38165382059630548</c:v>
                </c:pt>
                <c:pt idx="54">
                  <c:v>0.38369915582183833</c:v>
                </c:pt>
                <c:pt idx="55">
                  <c:v>0.38561339632029068</c:v>
                </c:pt>
                <c:pt idx="56">
                  <c:v>0.38739719298052261</c:v>
                </c:pt>
                <c:pt idx="57">
                  <c:v>0.38905114654520861</c:v>
                </c:pt>
                <c:pt idx="58">
                  <c:v>0.39057580910503992</c:v>
                </c:pt>
                <c:pt idx="59">
                  <c:v>0.39197168544992955</c:v>
                </c:pt>
                <c:pt idx="60">
                  <c:v>0.39323923428617186</c:v>
                </c:pt>
                <c:pt idx="61">
                  <c:v>0.3943788693274522</c:v>
                </c:pt>
                <c:pt idx="62">
                  <c:v>0.39539096026665349</c:v>
                </c:pt>
                <c:pt idx="63">
                  <c:v>0.39627583363453495</c:v>
                </c:pt>
                <c:pt idx="64">
                  <c:v>0.3970337735505709</c:v>
                </c:pt>
                <c:pt idx="65">
                  <c:v>0.39766502237050266</c:v>
                </c:pt>
                <c:pt idx="66">
                  <c:v>0.39816978123448482</c:v>
                </c:pt>
                <c:pt idx="67">
                  <c:v>0.39854821051907241</c:v>
                </c:pt>
                <c:pt idx="68">
                  <c:v>0.39880043019570238</c:v>
                </c:pt>
                <c:pt idx="69">
                  <c:v>0.39892652009775725</c:v>
                </c:pt>
                <c:pt idx="70">
                  <c:v>0.39892652009775725</c:v>
                </c:pt>
                <c:pt idx="71">
                  <c:v>0.39880043019570238</c:v>
                </c:pt>
                <c:pt idx="72">
                  <c:v>0.39854821051907241</c:v>
                </c:pt>
                <c:pt idx="73">
                  <c:v>0.39816978123448482</c:v>
                </c:pt>
                <c:pt idx="74">
                  <c:v>0.39766502237050266</c:v>
                </c:pt>
                <c:pt idx="75">
                  <c:v>0.3970337735505709</c:v>
                </c:pt>
                <c:pt idx="76">
                  <c:v>0.39627583363453495</c:v>
                </c:pt>
                <c:pt idx="77">
                  <c:v>0.39539096026665349</c:v>
                </c:pt>
                <c:pt idx="78">
                  <c:v>0.3943788693274522</c:v>
                </c:pt>
                <c:pt idx="79">
                  <c:v>0.39323923428617186</c:v>
                </c:pt>
                <c:pt idx="80">
                  <c:v>0.39197168544992955</c:v>
                </c:pt>
                <c:pt idx="81">
                  <c:v>0.39057580910503992</c:v>
                </c:pt>
                <c:pt idx="82">
                  <c:v>0.38905114654520861</c:v>
                </c:pt>
                <c:pt idx="83">
                  <c:v>0.38739719298052261</c:v>
                </c:pt>
                <c:pt idx="84">
                  <c:v>0.38561339632029068</c:v>
                </c:pt>
                <c:pt idx="85">
                  <c:v>0.38369915582183833</c:v>
                </c:pt>
                <c:pt idx="86">
                  <c:v>0.38165382059630548</c:v>
                </c:pt>
                <c:pt idx="87">
                  <c:v>0.37947668796132533</c:v>
                </c:pt>
                <c:pt idx="88">
                  <c:v>0.37716700162915751</c:v>
                </c:pt>
                <c:pt idx="89">
                  <c:v>0.3747239497173836</c:v>
                </c:pt>
                <c:pt idx="90">
                  <c:v>0.37214666256762541</c:v>
                </c:pt>
                <c:pt idx="91">
                  <c:v>0.36943421035588647</c:v>
                </c:pt>
                <c:pt idx="92">
                  <c:v>0.36658560047600658</c:v>
                </c:pt>
                <c:pt idx="93">
                  <c:v>0.36359977467531773</c:v>
                </c:pt>
                <c:pt idx="94">
                  <c:v>0.36047560591885053</c:v>
                </c:pt>
                <c:pt idx="95">
                  <c:v>0.35721189495529726</c:v>
                </c:pt>
                <c:pt idx="96">
                  <c:v>0.35380736655432898</c:v>
                </c:pt>
                <c:pt idx="97">
                  <c:v>0.35026066538069572</c:v>
                </c:pt>
                <c:pt idx="98">
                  <c:v>0.34657035146571696</c:v>
                </c:pt>
                <c:pt idx="99">
                  <c:v>0.3427348952311649</c:v>
                </c:pt>
                <c:pt idx="100">
                  <c:v>0.33875267201400383</c:v>
                </c:pt>
                <c:pt idx="101">
                  <c:v>0.33462195603279943</c:v>
                </c:pt>
                <c:pt idx="102">
                  <c:v>0.33034091372761298</c:v>
                </c:pt>
                <c:pt idx="103">
                  <c:v>0.32590759639458511</c:v>
                </c:pt>
                <c:pt idx="104">
                  <c:v>0.32131993202382741</c:v>
                </c:pt>
                <c:pt idx="105">
                  <c:v>0.31657571623426717</c:v>
                </c:pt>
                <c:pt idx="106">
                  <c:v>0.31167260218117476</c:v>
                </c:pt>
                <c:pt idx="107">
                  <c:v>0.30660808929057398</c:v>
                </c:pt>
                <c:pt idx="108">
                  <c:v>0.30137951064872598</c:v>
                </c:pt>
                <c:pt idx="109">
                  <c:v>0.2959840188432824</c:v>
                </c:pt>
                <c:pt idx="110">
                  <c:v>0.29041857001410837</c:v>
                </c:pt>
                <c:pt idx="111">
                  <c:v>0.28467990582433528</c:v>
                </c:pt>
                <c:pt idx="112">
                  <c:v>0.27876453300351506</c:v>
                </c:pt>
                <c:pt idx="113">
                  <c:v>0.27266870004165833</c:v>
                </c:pt>
                <c:pt idx="114">
                  <c:v>0.26638837052120617</c:v>
                </c:pt>
                <c:pt idx="115">
                  <c:v>0.25991919245801648</c:v>
                </c:pt>
                <c:pt idx="116">
                  <c:v>0.25325646287453074</c:v>
                </c:pt>
                <c:pt idx="117">
                  <c:v>0.24639508663797477</c:v>
                </c:pt>
                <c:pt idx="118">
                  <c:v>0.23932952834918711</c:v>
                </c:pt>
                <c:pt idx="119">
                  <c:v>0.23205375574299944</c:v>
                </c:pt>
                <c:pt idx="120">
                  <c:v>0.22456117263002023</c:v>
                </c:pt>
                <c:pt idx="121">
                  <c:v>0.21684453883006888</c:v>
                </c:pt>
                <c:pt idx="122">
                  <c:v>0.20889587375777305</c:v>
                </c:pt>
                <c:pt idx="123">
                  <c:v>0.2007063392286971</c:v>
                </c:pt>
                <c:pt idx="124">
                  <c:v>0.19226609551927218</c:v>
                </c:pt>
                <c:pt idx="125">
                  <c:v>0.18356412251691751</c:v>
                </c:pt>
                <c:pt idx="126">
                  <c:v>0.17458799458910337</c:v>
                </c:pt>
                <c:pt idx="127">
                  <c:v>0.165323593010337</c:v>
                </c:pt>
                <c:pt idx="128">
                  <c:v>0.15575473245017821</c:v>
                </c:pt>
                <c:pt idx="129">
                  <c:v>0.14586266646131699</c:v>
                </c:pt>
                <c:pt idx="130">
                  <c:v>0.13562541806336625</c:v>
                </c:pt>
                <c:pt idx="131">
                  <c:v>0.12501684960850279</c:v>
                </c:pt>
                <c:pt idx="132">
                  <c:v>0.11400532957475676</c:v>
                </c:pt>
                <c:pt idx="133">
                  <c:v>0.10255174816891666</c:v>
                </c:pt>
                <c:pt idx="134">
                  <c:v>9.0606422248646207E-2</c:v>
                </c:pt>
                <c:pt idx="135">
                  <c:v>7.8103971149587836E-2</c:v>
                </c:pt>
                <c:pt idx="136">
                  <c:v>6.4954135649833947E-2</c:v>
                </c:pt>
                <c:pt idx="137">
                  <c:v>5.1023408492059052E-2</c:v>
                </c:pt>
                <c:pt idx="138">
                  <c:v>3.6091575950872777E-2</c:v>
                </c:pt>
                <c:pt idx="139">
                  <c:v>1.9713289915406249E-2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94-434F-8A1C-27C86E8EFEFE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'Forearm Length-cm'!$L$3:$L$255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'Forearm Length-cm'!$K$3:$K$255</c:f>
              <c:numCache>
                <c:formatCode>General</c:formatCode>
                <c:ptCount val="253"/>
                <c:pt idx="0">
                  <c:v>9.7541603294575686E-60</c:v>
                </c:pt>
                <c:pt idx="1">
                  <c:v>2.9473714852300319E-57</c:v>
                </c:pt>
                <c:pt idx="2">
                  <c:v>7.8715738673018104E-55</c:v>
                </c:pt>
                <c:pt idx="3">
                  <c:v>1.8581038487503457E-52</c:v>
                </c:pt>
                <c:pt idx="4">
                  <c:v>3.8766813103218536E-50</c:v>
                </c:pt>
                <c:pt idx="5">
                  <c:v>7.1487799338461721E-48</c:v>
                </c:pt>
                <c:pt idx="6">
                  <c:v>1.1651597282917057E-45</c:v>
                </c:pt>
                <c:pt idx="7">
                  <c:v>1.6784975553818929E-43</c:v>
                </c:pt>
                <c:pt idx="8">
                  <c:v>2.137163116732676E-41</c:v>
                </c:pt>
                <c:pt idx="9">
                  <c:v>2.405117719149899E-39</c:v>
                </c:pt>
                <c:pt idx="10">
                  <c:v>2.3923059214621737E-37</c:v>
                </c:pt>
                <c:pt idx="11">
                  <c:v>2.1031914256262776E-35</c:v>
                </c:pt>
                <c:pt idx="12">
                  <c:v>1.6342654516325908E-33</c:v>
                </c:pt>
                <c:pt idx="13">
                  <c:v>1.1224011604655691E-31</c:v>
                </c:pt>
                <c:pt idx="14">
                  <c:v>6.8132656776808827E-30</c:v>
                </c:pt>
                <c:pt idx="15">
                  <c:v>3.6554786469230892E-28</c:v>
                </c:pt>
                <c:pt idx="16">
                  <c:v>1.7334642461029369E-26</c:v>
                </c:pt>
                <c:pt idx="17">
                  <c:v>7.2655289153246023E-25</c:v>
                </c:pt>
                <c:pt idx="18">
                  <c:v>2.6915428143651085E-23</c:v>
                </c:pt>
                <c:pt idx="19">
                  <c:v>8.8128638244828012E-22</c:v>
                </c:pt>
                <c:pt idx="20">
                  <c:v>2.5504366254188315E-20</c:v>
                </c:pt>
                <c:pt idx="21">
                  <c:v>6.5236961248506522E-19</c:v>
                </c:pt>
                <c:pt idx="22">
                  <c:v>1.4748729828151807E-17</c:v>
                </c:pt>
                <c:pt idx="23">
                  <c:v>2.9471159776948595E-16</c:v>
                </c:pt>
                <c:pt idx="24">
                  <c:v>5.2050097062025346E-15</c:v>
                </c:pt>
                <c:pt idx="25">
                  <c:v>8.1250785906154309E-14</c:v>
                </c:pt>
                <c:pt idx="26">
                  <c:v>1.1210250237158351E-12</c:v>
                </c:pt>
                <c:pt idx="27">
                  <c:v>1.3670511158953683E-11</c:v>
                </c:pt>
                <c:pt idx="28">
                  <c:v>1.4734517208592139E-10</c:v>
                </c:pt>
                <c:pt idx="29">
                  <c:v>1.4036821488628452E-9</c:v>
                </c:pt>
                <c:pt idx="30">
                  <c:v>1.1819071321172213E-8</c:v>
                </c:pt>
                <c:pt idx="31">
                  <c:v>8.7958869686111009E-8</c:v>
                </c:pt>
                <c:pt idx="32">
                  <c:v>5.7857229857148556E-7</c:v>
                </c:pt>
                <c:pt idx="33">
                  <c:v>3.3637006770376073E-6</c:v>
                </c:pt>
                <c:pt idx="34">
                  <c:v>1.7284577131521287E-5</c:v>
                </c:pt>
                <c:pt idx="35">
                  <c:v>7.8502210369764253E-5</c:v>
                </c:pt>
                <c:pt idx="36">
                  <c:v>3.151278028816854E-4</c:v>
                </c:pt>
                <c:pt idx="37">
                  <c:v>1.1180810008101104E-3</c:v>
                </c:pt>
                <c:pt idx="38">
                  <c:v>3.5062390627256701E-3</c:v>
                </c:pt>
                <c:pt idx="39">
                  <c:v>9.7183265968797793E-3</c:v>
                </c:pt>
                <c:pt idx="40">
                  <c:v>2.3808013826248503E-2</c:v>
                </c:pt>
                <c:pt idx="41">
                  <c:v>5.1550935647061077E-2</c:v>
                </c:pt>
                <c:pt idx="42">
                  <c:v>9.8657850281448606E-2</c:v>
                </c:pt>
                <c:pt idx="43">
                  <c:v>0.16688159965582008</c:v>
                </c:pt>
                <c:pt idx="44">
                  <c:v>0.24949794332525718</c:v>
                </c:pt>
                <c:pt idx="45">
                  <c:v>0.32969107897665267</c:v>
                </c:pt>
                <c:pt idx="46">
                  <c:v>0.38506064296674164</c:v>
                </c:pt>
                <c:pt idx="47">
                  <c:v>0.39749601349209235</c:v>
                </c:pt>
                <c:pt idx="48">
                  <c:v>0.36267542879648107</c:v>
                </c:pt>
                <c:pt idx="49">
                  <c:v>0.2924726087605703</c:v>
                </c:pt>
                <c:pt idx="50">
                  <c:v>0.20846539577195167</c:v>
                </c:pt>
                <c:pt idx="51">
                  <c:v>0.13133015600750605</c:v>
                </c:pt>
                <c:pt idx="52">
                  <c:v>7.3126814556672012E-2</c:v>
                </c:pt>
                <c:pt idx="53">
                  <c:v>3.5989064791612096E-2</c:v>
                </c:pt>
                <c:pt idx="54">
                  <c:v>1.5654751450868459E-2</c:v>
                </c:pt>
                <c:pt idx="55">
                  <c:v>6.0187111643221335E-3</c:v>
                </c:pt>
                <c:pt idx="56">
                  <c:v>2.0452318043561366E-3</c:v>
                </c:pt>
                <c:pt idx="57">
                  <c:v>6.1427562568808615E-4</c:v>
                </c:pt>
                <c:pt idx="58">
                  <c:v>1.6306687116238636E-4</c:v>
                </c:pt>
                <c:pt idx="59">
                  <c:v>3.8260435012699144E-5</c:v>
                </c:pt>
                <c:pt idx="60">
                  <c:v>7.9344308362299435E-6</c:v>
                </c:pt>
                <c:pt idx="61">
                  <c:v>1.454331343213395E-6</c:v>
                </c:pt>
                <c:pt idx="62">
                  <c:v>2.3560942485520272E-7</c:v>
                </c:pt>
                <c:pt idx="63">
                  <c:v>3.3736782730134621E-8</c:v>
                </c:pt>
                <c:pt idx="64">
                  <c:v>4.2696903439787365E-9</c:v>
                </c:pt>
                <c:pt idx="65">
                  <c:v>4.7760713301386483E-10</c:v>
                </c:pt>
                <c:pt idx="66">
                  <c:v>4.7220104003902135E-11</c:v>
                </c:pt>
                <c:pt idx="67">
                  <c:v>4.1263378560255684E-12</c:v>
                </c:pt>
                <c:pt idx="68">
                  <c:v>3.1870166995258601E-13</c:v>
                </c:pt>
                <c:pt idx="69">
                  <c:v>2.1756328316915414E-14</c:v>
                </c:pt>
                <c:pt idx="70">
                  <c:v>1.3127093505789777E-15</c:v>
                </c:pt>
                <c:pt idx="71">
                  <c:v>7.0005677593473945E-17</c:v>
                </c:pt>
                <c:pt idx="72">
                  <c:v>3.2997395204639742E-18</c:v>
                </c:pt>
                <c:pt idx="73">
                  <c:v>1.3746994628025535E-19</c:v>
                </c:pt>
                <c:pt idx="74">
                  <c:v>5.0619468127577268E-21</c:v>
                </c:pt>
                <c:pt idx="75">
                  <c:v>1.6474380870314546E-22</c:v>
                </c:pt>
                <c:pt idx="76">
                  <c:v>4.7389522937356826E-24</c:v>
                </c:pt>
                <c:pt idx="77">
                  <c:v>1.2048619273932001E-25</c:v>
                </c:pt>
                <c:pt idx="78">
                  <c:v>2.7075341042691928E-27</c:v>
                </c:pt>
                <c:pt idx="79">
                  <c:v>5.3776471156001769E-29</c:v>
                </c:pt>
                <c:pt idx="80">
                  <c:v>9.440443003679808E-31</c:v>
                </c:pt>
                <c:pt idx="81">
                  <c:v>1.4647859272704815E-32</c:v>
                </c:pt>
                <c:pt idx="82">
                  <c:v>2.0088044102863953E-34</c:v>
                </c:pt>
                <c:pt idx="83">
                  <c:v>2.4349096868531427E-36</c:v>
                </c:pt>
                <c:pt idx="84">
                  <c:v>2.6086137052501475E-38</c:v>
                </c:pt>
                <c:pt idx="85">
                  <c:v>2.4701219552154212E-40</c:v>
                </c:pt>
                <c:pt idx="86">
                  <c:v>2.0673248734477708E-42</c:v>
                </c:pt>
                <c:pt idx="87">
                  <c:v>1.5292580456371478E-44</c:v>
                </c:pt>
                <c:pt idx="88">
                  <c:v>9.998492567548831E-47</c:v>
                </c:pt>
                <c:pt idx="89">
                  <c:v>5.7778996143536933E-49</c:v>
                </c:pt>
                <c:pt idx="90">
                  <c:v>2.9511220161469731E-51</c:v>
                </c:pt>
                <c:pt idx="91">
                  <c:v>1.3322509849470381E-53</c:v>
                </c:pt>
                <c:pt idx="92">
                  <c:v>5.3157756551536363E-56</c:v>
                </c:pt>
                <c:pt idx="93">
                  <c:v>1.8746877766357339E-58</c:v>
                </c:pt>
                <c:pt idx="94">
                  <c:v>5.8434988310167826E-61</c:v>
                </c:pt>
                <c:pt idx="95">
                  <c:v>1.6098992025084457E-63</c:v>
                </c:pt>
                <c:pt idx="96">
                  <c:v>3.9201809956090751E-66</c:v>
                </c:pt>
                <c:pt idx="97">
                  <c:v>8.4371401374202579E-69</c:v>
                </c:pt>
                <c:pt idx="98">
                  <c:v>1.6049670333070081E-71</c:v>
                </c:pt>
                <c:pt idx="99">
                  <c:v>2.6984767454947674E-74</c:v>
                </c:pt>
                <c:pt idx="100">
                  <c:v>4.0100792299100406E-77</c:v>
                </c:pt>
                <c:pt idx="101">
                  <c:v>5.2670681400114689E-80</c:v>
                </c:pt>
                <c:pt idx="102">
                  <c:v>6.114579983900194E-83</c:v>
                </c:pt>
                <c:pt idx="103">
                  <c:v>6.2740219493581086E-86</c:v>
                </c:pt>
                <c:pt idx="104">
                  <c:v>5.6899329287644248E-89</c:v>
                </c:pt>
                <c:pt idx="105">
                  <c:v>4.5608939109705517E-92</c:v>
                </c:pt>
                <c:pt idx="106">
                  <c:v>3.2312793389152898E-95</c:v>
                </c:pt>
                <c:pt idx="107">
                  <c:v>2.0233953469444299E-98</c:v>
                </c:pt>
                <c:pt idx="108">
                  <c:v>1.1198728095888882E-101</c:v>
                </c:pt>
                <c:pt idx="109">
                  <c:v>5.4782060512163195E-105</c:v>
                </c:pt>
                <c:pt idx="110">
                  <c:v>2.3685891547801309E-108</c:v>
                </c:pt>
                <c:pt idx="111">
                  <c:v>9.0515471805619457E-112</c:v>
                </c:pt>
                <c:pt idx="112">
                  <c:v>3.0572968758394511E-115</c:v>
                </c:pt>
                <c:pt idx="113">
                  <c:v>9.1271274605381964E-119</c:v>
                </c:pt>
                <c:pt idx="114">
                  <c:v>2.4083096642777497E-122</c:v>
                </c:pt>
                <c:pt idx="115">
                  <c:v>5.6165839082040287E-126</c:v>
                </c:pt>
                <c:pt idx="116">
                  <c:v>1.1577475862303214E-129</c:v>
                </c:pt>
                <c:pt idx="117">
                  <c:v>2.1092945330296764E-133</c:v>
                </c:pt>
                <c:pt idx="118">
                  <c:v>3.3965833768928645E-137</c:v>
                </c:pt>
                <c:pt idx="119">
                  <c:v>4.8342492947217454E-141</c:v>
                </c:pt>
                <c:pt idx="120">
                  <c:v>6.0813152191063773E-145</c:v>
                </c:pt>
                <c:pt idx="121">
                  <c:v>6.7615723260001848E-149</c:v>
                </c:pt>
                <c:pt idx="122">
                  <c:v>6.6447644534164772E-153</c:v>
                </c:pt>
                <c:pt idx="123">
                  <c:v>5.7715597101874219E-157</c:v>
                </c:pt>
                <c:pt idx="124">
                  <c:v>4.430864872090286E-161</c:v>
                </c:pt>
                <c:pt idx="125">
                  <c:v>3.0065299054064087E-165</c:v>
                </c:pt>
                <c:pt idx="126">
                  <c:v>1.8031184635583173E-169</c:v>
                </c:pt>
                <c:pt idx="127">
                  <c:v>9.5579488686517283E-174</c:v>
                </c:pt>
                <c:pt idx="128">
                  <c:v>4.47802852016552E-178</c:v>
                </c:pt>
                <c:pt idx="129">
                  <c:v>1.8543457682975231E-182</c:v>
                </c:pt>
                <c:pt idx="130">
                  <c:v>6.7869756306134597E-187</c:v>
                </c:pt>
                <c:pt idx="131">
                  <c:v>2.19555121406105E-191</c:v>
                </c:pt>
                <c:pt idx="132">
                  <c:v>6.2775844556926371E-196</c:v>
                </c:pt>
                <c:pt idx="133">
                  <c:v>1.5864385931175061E-200</c:v>
                </c:pt>
                <c:pt idx="134">
                  <c:v>3.5435264470393037E-205</c:v>
                </c:pt>
                <c:pt idx="135">
                  <c:v>6.9956778249896292E-210</c:v>
                </c:pt>
                <c:pt idx="136">
                  <c:v>1.2206906906497972E-214</c:v>
                </c:pt>
                <c:pt idx="137">
                  <c:v>1.8826221951766663E-219</c:v>
                </c:pt>
                <c:pt idx="138">
                  <c:v>2.5662704691690181E-224</c:v>
                </c:pt>
                <c:pt idx="139">
                  <c:v>3.0918853985027595E-229</c:v>
                </c:pt>
                <c:pt idx="140">
                  <c:v>3.2925020963870685E-234</c:v>
                </c:pt>
                <c:pt idx="141">
                  <c:v>3.0989205499974725E-239</c:v>
                </c:pt>
                <c:pt idx="142">
                  <c:v>2.5779621323363336E-244</c:v>
                </c:pt>
                <c:pt idx="143">
                  <c:v>1.8955023859722536E-249</c:v>
                </c:pt>
                <c:pt idx="144">
                  <c:v>1.2318387089274814E-254</c:v>
                </c:pt>
                <c:pt idx="145">
                  <c:v>7.075629252280353E-260</c:v>
                </c:pt>
                <c:pt idx="146">
                  <c:v>3.5921792538650898E-265</c:v>
                </c:pt>
                <c:pt idx="147">
                  <c:v>1.6118797595858779E-270</c:v>
                </c:pt>
                <c:pt idx="148">
                  <c:v>6.3927687307829311E-276</c:v>
                </c:pt>
                <c:pt idx="149">
                  <c:v>2.2409236231930592E-281</c:v>
                </c:pt>
                <c:pt idx="150">
                  <c:v>6.9429945805713715E-287</c:v>
                </c:pt>
                <c:pt idx="151">
                  <c:v>1.9012897532880274E-292</c:v>
                </c:pt>
                <c:pt idx="152">
                  <c:v>4.6018398329695175E-298</c:v>
                </c:pt>
                <c:pt idx="153">
                  <c:v>9.8445620409883606E-304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94-434F-8A1C-27C86E8EF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104"/>
        <c:axId val="100641024"/>
      </c:scatterChart>
      <c:valAx>
        <c:axId val="100639104"/>
        <c:scaling>
          <c:orientation val="minMax"/>
          <c:max val="58"/>
          <c:min val="38"/>
        </c:scaling>
        <c:delete val="0"/>
        <c:axPos val="b"/>
        <c:majorGridlines/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0.43974195278570311"/>
              <c:y val="0.95146429064787941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crossAx val="100641024"/>
        <c:crossesAt val="0"/>
        <c:crossBetween val="midCat"/>
        <c:majorUnit val="1"/>
      </c:valAx>
      <c:valAx>
        <c:axId val="100641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Distribution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2816127943246224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63910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6783375089477459"/>
          <c:y val="0.1052108296245578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Forearm Length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n=140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{1FEF4E2E-EE3A-4443-9D98-BB28A8D30930}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4EE-466A-BF9A-6CE33C87D420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{A41C3026-7B90-4B83-BCE2-02F2021C86AF}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4EE-466A-BF9A-6CE33C87D420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{DC542769-DCC1-40EB-8D12-5CEA08F25319}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4EE-466A-BF9A-6CE33C87D420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{BAA1333E-87DD-4266-B038-7356259C8FD9}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4EE-466A-BF9A-6CE33C87D420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{34F8A5F6-A7C3-4384-AA8A-38416E299C34}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4EE-466A-BF9A-6CE33C87D420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{B6CAF541-4BCE-4A68-92C3-0B3B85F7B678}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4EE-466A-BF9A-6CE33C87D420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{0555848A-6B48-428E-9237-45952456DC2F}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4EE-466A-BF9A-6CE33C87D420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{387DB8CD-CDD8-4E9F-BD53-CD628CA9D259}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4EE-466A-BF9A-6CE33C87D420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{5E2A7AB7-AD95-43DF-9E2A-9E2162B617C7}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4EE-466A-BF9A-6CE33C87D420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{5BBB4262-7CCF-418E-9955-C18F2A388EF0}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4EE-466A-BF9A-6CE33C87D420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{04CC5D99-2368-4D8B-86F6-E8737BCBBA2A}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4EE-466A-BF9A-6CE33C87D420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{A0B206B3-8511-4DB4-A899-A84E73432BF8}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4EE-466A-BF9A-6CE33C87D420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{53A407A9-9E96-4E30-967B-9FBA2C4F3CAE}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4EE-466A-BF9A-6CE33C87D420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{CE9A902F-7813-48C4-9A56-53D7B55191A5}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4EE-466A-BF9A-6CE33C87D420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{CD1B0A2C-146C-4135-B8E8-635C86A134BE}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4EE-466A-BF9A-6CE33C87D420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{93201C3E-BB50-4FAF-83EC-B4A32F8C36BE}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4EE-466A-BF9A-6CE33C87D420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{6F41A876-3590-4CCA-BEAF-BB22A17EEF89}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4EE-466A-BF9A-6CE33C87D420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{61870B5C-0BE2-4CD4-BAC0-688D2310A6E4}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4EE-466A-BF9A-6CE33C87D420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{1245B976-D667-4641-9A4F-2EB0D99AE39E}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4EE-466A-BF9A-6CE33C87D420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{8908E9E5-6C6B-42FE-A1C7-DB0A2DBF7F36}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4EE-466A-BF9A-6CE33C87D420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{B7F607DE-03A1-4EE5-BC9A-3429B0679C5C}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4EE-466A-BF9A-6CE33C87D42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'Forearm Length-cm'!$AU$24:$AU$44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'Forearm Length-cm'!$AV$24:$AV$44</c:f>
              <c:numCache>
                <c:formatCode>0.00</c:formatCode>
                <c:ptCount val="21"/>
                <c:pt idx="0">
                  <c:v>49.784000000000006</c:v>
                </c:pt>
                <c:pt idx="1">
                  <c:v>48.25754592055096</c:v>
                </c:pt>
                <c:pt idx="2">
                  <c:v>47.752000000000002</c:v>
                </c:pt>
                <c:pt idx="3">
                  <c:v>47.752000000000002</c:v>
                </c:pt>
                <c:pt idx="4">
                  <c:v>48.25754592055096</c:v>
                </c:pt>
                <c:pt idx="5">
                  <c:v>49.784000000000006</c:v>
                </c:pt>
                <c:pt idx="6">
                  <c:v>49.784000000000006</c:v>
                </c:pt>
                <c:pt idx="8">
                  <c:v>47.752000000000002</c:v>
                </c:pt>
                <c:pt idx="9">
                  <c:v>47.752000000000002</c:v>
                </c:pt>
                <c:pt idx="10">
                  <c:v>47.246454079449045</c:v>
                </c:pt>
                <c:pt idx="11">
                  <c:v>45.974000000000004</c:v>
                </c:pt>
                <c:pt idx="12">
                  <c:v>45.974000000000004</c:v>
                </c:pt>
                <c:pt idx="13">
                  <c:v>47.246454079449045</c:v>
                </c:pt>
                <c:pt idx="14">
                  <c:v>47.752000000000002</c:v>
                </c:pt>
                <c:pt idx="16">
                  <c:v>49.784000000000006</c:v>
                </c:pt>
                <c:pt idx="17">
                  <c:v>54.355999999999995</c:v>
                </c:pt>
                <c:pt idx="19">
                  <c:v>45.974000000000004</c:v>
                </c:pt>
                <c:pt idx="20">
                  <c:v>40.894000000000005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4EE-466A-BF9A-6CE33C87D420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'Forearm Length-cm'!$AU$46:$AU$47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'Forearm Length-cm'!$AV$46:$AV$47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4EE-466A-BF9A-6CE33C87D420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'Forearm Length-cm'!$AO$48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plus>
            <c:minus>
              <c:numRef>
                <c:f>'Forearm Length-cm'!$AO$48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minus>
            <c:spPr>
              <a:ln w="19050"/>
            </c:spPr>
          </c:errBars>
          <c:xVal>
            <c:numRef>
              <c:f>'Forearm Length-cm'!$AN$47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'Forearm Length-cm'!$AO$47</c:f>
              <c:numCache>
                <c:formatCode>0.00</c:formatCode>
                <c:ptCount val="1"/>
                <c:pt idx="0">
                  <c:v>47.757442857142827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4EE-466A-BF9A-6CE33C8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58"/>
          <c:min val="3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Length cm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1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Measurement in Centimeters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648649268186452E-2"/>
          <c:y val="9.0422999450650077E-2"/>
          <c:w val="0.87296312851723223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British Boys</c:v>
          </c:tx>
          <c:marker>
            <c:symbol val="none"/>
          </c:marker>
          <c:xVal>
            <c:numRef>
              <c:f>'CM Box'!$A$4:$A$24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'CM Box'!$B$4:$B$24</c:f>
              <c:numCache>
                <c:formatCode>0.00</c:formatCode>
                <c:ptCount val="21"/>
                <c:pt idx="0">
                  <c:v>111.1</c:v>
                </c:pt>
                <c:pt idx="1">
                  <c:v>109.56785015347633</c:v>
                </c:pt>
                <c:pt idx="2">
                  <c:v>108.7</c:v>
                </c:pt>
                <c:pt idx="3">
                  <c:v>108.7</c:v>
                </c:pt>
                <c:pt idx="4">
                  <c:v>109.56785015347633</c:v>
                </c:pt>
                <c:pt idx="5">
                  <c:v>111.1</c:v>
                </c:pt>
                <c:pt idx="6">
                  <c:v>111.1</c:v>
                </c:pt>
                <c:pt idx="8">
                  <c:v>108.7</c:v>
                </c:pt>
                <c:pt idx="9">
                  <c:v>108.7</c:v>
                </c:pt>
                <c:pt idx="10">
                  <c:v>107.83214984652368</c:v>
                </c:pt>
                <c:pt idx="11">
                  <c:v>105.6</c:v>
                </c:pt>
                <c:pt idx="12">
                  <c:v>105.6</c:v>
                </c:pt>
                <c:pt idx="13">
                  <c:v>107.83214984652368</c:v>
                </c:pt>
                <c:pt idx="14">
                  <c:v>108.7</c:v>
                </c:pt>
                <c:pt idx="16">
                  <c:v>111.1</c:v>
                </c:pt>
                <c:pt idx="17">
                  <c:v>119.35</c:v>
                </c:pt>
                <c:pt idx="19">
                  <c:v>105.6</c:v>
                </c:pt>
                <c:pt idx="20">
                  <c:v>97.35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EC-41B2-96DE-897331E04FCE}"/>
            </c:ext>
          </c:extLst>
        </c:ser>
        <c:ser>
          <c:idx val="1"/>
          <c:order val="1"/>
          <c:tx>
            <c:v>30 Adults</c:v>
          </c:tx>
          <c:marker>
            <c:symbol val="none"/>
          </c:marker>
          <c:xVal>
            <c:numRef>
              <c:f>'CM Box'!$E$4:$E$24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'CM Box'!$G$4:$G$24</c:f>
              <c:numCache>
                <c:formatCode>0.00</c:formatCode>
                <c:ptCount val="21"/>
                <c:pt idx="0">
                  <c:v>179.83199999999999</c:v>
                </c:pt>
                <c:pt idx="1">
                  <c:v>178.15407561963531</c:v>
                </c:pt>
                <c:pt idx="2">
                  <c:v>175.26</c:v>
                </c:pt>
                <c:pt idx="3">
                  <c:v>175.26</c:v>
                </c:pt>
                <c:pt idx="4">
                  <c:v>178.15407561963531</c:v>
                </c:pt>
                <c:pt idx="5">
                  <c:v>179.83199999999999</c:v>
                </c:pt>
                <c:pt idx="6">
                  <c:v>179.83199999999999</c:v>
                </c:pt>
                <c:pt idx="8">
                  <c:v>175.26</c:v>
                </c:pt>
                <c:pt idx="9">
                  <c:v>175.26</c:v>
                </c:pt>
                <c:pt idx="10">
                  <c:v>172.36592438036467</c:v>
                </c:pt>
                <c:pt idx="11">
                  <c:v>169.7355</c:v>
                </c:pt>
                <c:pt idx="12">
                  <c:v>169.7355</c:v>
                </c:pt>
                <c:pt idx="13">
                  <c:v>172.36592438036467</c:v>
                </c:pt>
                <c:pt idx="14">
                  <c:v>175.26</c:v>
                </c:pt>
                <c:pt idx="16">
                  <c:v>179.83199999999999</c:v>
                </c:pt>
                <c:pt idx="17">
                  <c:v>192.27800000000002</c:v>
                </c:pt>
                <c:pt idx="19">
                  <c:v>169.7355</c:v>
                </c:pt>
                <c:pt idx="20">
                  <c:v>159.76599999999999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EC-41B2-96DE-897331E04FCE}"/>
            </c:ext>
          </c:extLst>
        </c:ser>
        <c:ser>
          <c:idx val="2"/>
          <c:order val="2"/>
          <c:tx>
            <c:v>Forearm Length</c:v>
          </c:tx>
          <c:marker>
            <c:symbol val="none"/>
          </c:marker>
          <c:xVal>
            <c:numRef>
              <c:f>'CM Box'!$J$4:$J$24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'CM Box'!$L$4:$L$24</c:f>
              <c:numCache>
                <c:formatCode>0.00</c:formatCode>
                <c:ptCount val="21"/>
                <c:pt idx="0">
                  <c:v>49.784000000000006</c:v>
                </c:pt>
                <c:pt idx="1">
                  <c:v>48.25754592055096</c:v>
                </c:pt>
                <c:pt idx="2">
                  <c:v>47.752000000000002</c:v>
                </c:pt>
                <c:pt idx="3">
                  <c:v>47.752000000000002</c:v>
                </c:pt>
                <c:pt idx="4">
                  <c:v>48.25754592055096</c:v>
                </c:pt>
                <c:pt idx="5">
                  <c:v>49.784000000000006</c:v>
                </c:pt>
                <c:pt idx="6">
                  <c:v>49.784000000000006</c:v>
                </c:pt>
                <c:pt idx="8">
                  <c:v>47.752000000000002</c:v>
                </c:pt>
                <c:pt idx="9">
                  <c:v>47.752000000000002</c:v>
                </c:pt>
                <c:pt idx="10">
                  <c:v>47.246454079449045</c:v>
                </c:pt>
                <c:pt idx="11">
                  <c:v>45.974000000000004</c:v>
                </c:pt>
                <c:pt idx="12">
                  <c:v>45.974000000000004</c:v>
                </c:pt>
                <c:pt idx="13">
                  <c:v>47.246454079449045</c:v>
                </c:pt>
                <c:pt idx="14">
                  <c:v>47.752000000000002</c:v>
                </c:pt>
                <c:pt idx="16">
                  <c:v>49.784000000000006</c:v>
                </c:pt>
                <c:pt idx="17">
                  <c:v>54.355999999999995</c:v>
                </c:pt>
                <c:pt idx="19">
                  <c:v>45.974000000000004</c:v>
                </c:pt>
                <c:pt idx="20">
                  <c:v>40.894000000000005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EC-41B2-96DE-897331E04FCE}"/>
            </c:ext>
          </c:extLst>
        </c:ser>
        <c:ser>
          <c:idx val="3"/>
          <c:order val="3"/>
          <c:tx>
            <c:v>Variable 4</c:v>
          </c:tx>
          <c:marker>
            <c:symbol val="none"/>
          </c:marker>
          <c:xVal>
            <c:numRef>
              <c:f>'CM Box'!$O$4:$O$24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'CM Box'!$Q$4:$Q$24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EC-41B2-96DE-897331E04FCE}"/>
            </c:ext>
          </c:extLst>
        </c:ser>
        <c:ser>
          <c:idx val="4"/>
          <c:order val="4"/>
          <c:tx>
            <c:v>Variable 5</c:v>
          </c:tx>
          <c:marker>
            <c:symbol val="none"/>
          </c:marker>
          <c:xVal>
            <c:numRef>
              <c:f>'CM Box'!$T$4:$T$24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'CM Box'!$V$4:$V$24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EC-41B2-96DE-897331E04FCE}"/>
            </c:ext>
          </c:extLst>
        </c:ser>
        <c:ser>
          <c:idx val="5"/>
          <c:order val="5"/>
          <c:tx>
            <c:v>Variable 6</c:v>
          </c:tx>
          <c:marker>
            <c:symbol val="none"/>
          </c:marker>
          <c:xVal>
            <c:numRef>
              <c:f>'CM Box'!$Y$4:$Y$24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'CM Box'!$AA$4:$AA$24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EC-41B2-96DE-897331E04FCE}"/>
            </c:ext>
          </c:extLst>
        </c:ser>
        <c:ser>
          <c:idx val="9"/>
          <c:order val="6"/>
          <c:tx>
            <c:v>Means</c:v>
          </c:tx>
          <c:spPr>
            <a:ln>
              <a:noFill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'CM Box'!$AG$29:$AG$34</c:f>
                <c:numCache>
                  <c:formatCode>General</c:formatCode>
                  <c:ptCount val="6"/>
                  <c:pt idx="0">
                    <c:v>1.0382080310091402</c:v>
                  </c:pt>
                  <c:pt idx="1">
                    <c:v>2.7001161009833772</c:v>
                  </c:pt>
                  <c:pt idx="2">
                    <c:v>0.4755731935252282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'CM Box'!$AG$29:$AG$34</c:f>
                <c:numCache>
                  <c:formatCode>General</c:formatCode>
                  <c:ptCount val="6"/>
                  <c:pt idx="0">
                    <c:v>1.0382080310091402</c:v>
                  </c:pt>
                  <c:pt idx="1">
                    <c:v>2.7001161009833772</c:v>
                  </c:pt>
                  <c:pt idx="2">
                    <c:v>0.4755731935252282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</c:errBars>
          <c:xVal>
            <c:numRef>
              <c:f>'CM Box'!$AH$29:$AH$34</c:f>
              <c:numCache>
                <c:formatCode>0.00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'CM Box'!$AF$29:$AF$34</c:f>
              <c:numCache>
                <c:formatCode>0.00</c:formatCode>
                <c:ptCount val="6"/>
                <c:pt idx="0">
                  <c:v>108.33838383838382</c:v>
                </c:pt>
                <c:pt idx="1">
                  <c:v>174.625</c:v>
                </c:pt>
                <c:pt idx="2">
                  <c:v>47.757442857142827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EC-41B2-96DE-897331E04FCE}"/>
            </c:ext>
          </c:extLst>
        </c:ser>
        <c:ser>
          <c:idx val="6"/>
          <c:order val="7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'CM Box'!$AE$37:$AE$58</c:f>
              <c:numCache>
                <c:formatCode>0.00</c:formatCode>
                <c:ptCount val="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2.5</c:v>
                </c:pt>
                <c:pt idx="9">
                  <c:v>2.5</c:v>
                </c:pt>
                <c:pt idx="11" formatCode="0.0">
                  <c:v>4</c:v>
                </c:pt>
                <c:pt idx="12" formatCode="0.0">
                  <c:v>4</c:v>
                </c:pt>
                <c:pt idx="14" formatCode="0.0">
                  <c:v>5.5</c:v>
                </c:pt>
                <c:pt idx="15" formatCode="0.0">
                  <c:v>5.5</c:v>
                </c:pt>
                <c:pt idx="17" formatCode="0.0">
                  <c:v>7</c:v>
                </c:pt>
                <c:pt idx="18" formatCode="0.0">
                  <c:v>7</c:v>
                </c:pt>
                <c:pt idx="20" formatCode="0.0">
                  <c:v>8.5</c:v>
                </c:pt>
                <c:pt idx="21" formatCode="0.0">
                  <c:v>8.5</c:v>
                </c:pt>
              </c:numCache>
            </c:numRef>
          </c:xVal>
          <c:yVal>
            <c:numRef>
              <c:f>'CM Box'!$AD$37:$AD$58</c:f>
              <c:numCache>
                <c:formatCode>General</c:formatCode>
                <c:ptCount val="22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119.5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C-41B2-96DE-897331E04FCE}"/>
            </c:ext>
          </c:extLst>
        </c:ser>
        <c:ser>
          <c:idx val="7"/>
          <c:order val="8"/>
          <c:tx>
            <c:v>Label Names</c:v>
          </c:tx>
          <c:spPr>
            <a:ln>
              <a:noFill/>
            </a:ln>
          </c:spPr>
          <c:marker>
            <c:symbol val="plus"/>
            <c:size val="5"/>
            <c:spPr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'CM Box'!$AL$29</c:f>
                  <c:strCache>
                    <c:ptCount val="1"/>
                    <c:pt idx="0">
                      <c:v>Boy Heights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{246B8BA6-6489-4C28-965A-84BDAB9B0431}</c15:txfldGUID>
                      <c15:f>'CM Box'!$AL$29</c15:f>
                      <c15:dlblFieldTableCache>
                        <c:ptCount val="1"/>
                        <c:pt idx="0">
                          <c:v>Boy Heights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7EC-41B2-96DE-897331E04FCE}"/>
                </c:ext>
              </c:extLst>
            </c:dLbl>
            <c:dLbl>
              <c:idx val="1"/>
              <c:tx>
                <c:strRef>
                  <c:f>'CM Box'!$AL$30</c:f>
                  <c:strCache>
                    <c:ptCount val="1"/>
                    <c:pt idx="0">
                      <c:v>30 Adult Heights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{C9FF8E26-A207-4E71-89CE-FCEA72BE60FD}</c15:txfldGUID>
                      <c15:f>'CM Box'!$AL$30</c15:f>
                      <c15:dlblFieldTableCache>
                        <c:ptCount val="1"/>
                        <c:pt idx="0">
                          <c:v>30 Adult Heights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7EC-41B2-96DE-897331E04FCE}"/>
                </c:ext>
              </c:extLst>
            </c:dLbl>
            <c:dLbl>
              <c:idx val="2"/>
              <c:tx>
                <c:strRef>
                  <c:f>'CM Box'!$AL$31</c:f>
                  <c:strCache>
                    <c:ptCount val="1"/>
                    <c:pt idx="0">
                      <c:v>Adult Forearm cm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{37EB791A-D050-4447-80DF-D9B0DB5B48BA}</c15:txfldGUID>
                      <c15:f>'CM Box'!$AL$31</c15:f>
                      <c15:dlblFieldTableCache>
                        <c:ptCount val="1"/>
                        <c:pt idx="0">
                          <c:v>Adult Forearm cm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7EC-41B2-96DE-897331E04FCE}"/>
                </c:ext>
              </c:extLst>
            </c:dLbl>
            <c:dLbl>
              <c:idx val="3"/>
              <c:tx>
                <c:strRef>
                  <c:f>'CM Box'!$AL$32</c:f>
                  <c:strCache>
                    <c:ptCount val="1"/>
                    <c:pt idx="0">
                      <c:v>Variable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{9933225F-4CDB-4D7B-A6D4-17235E940C7B}</c15:txfldGUID>
                      <c15:f>'CM Box'!$AL$32</c15:f>
                      <c15:dlblFieldTableCache>
                        <c:ptCount val="1"/>
                        <c:pt idx="0">
                          <c:v>Variable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7EC-41B2-96DE-897331E04FCE}"/>
                </c:ext>
              </c:extLst>
            </c:dLbl>
            <c:dLbl>
              <c:idx val="4"/>
              <c:tx>
                <c:strRef>
                  <c:f>'CM Box'!$AL$33</c:f>
                  <c:strCache>
                    <c:ptCount val="1"/>
                    <c:pt idx="0">
                      <c:v>Variable 5  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{C5A78353-BBBF-4E0E-93B0-4ECBB2EED89C}</c15:txfldGUID>
                      <c15:f>'CM Box'!$AL$33</c15:f>
                      <c15:dlblFieldTableCache>
                        <c:ptCount val="1"/>
                        <c:pt idx="0">
                          <c:v>Variable 5 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7EC-41B2-96DE-897331E04FCE}"/>
                </c:ext>
              </c:extLst>
            </c:dLbl>
            <c:dLbl>
              <c:idx val="5"/>
              <c:tx>
                <c:strRef>
                  <c:f>'CM Box'!$AL$34</c:f>
                  <c:strCache>
                    <c:ptCount val="1"/>
                    <c:pt idx="0">
                      <c:v>Variable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{2893BC8B-733B-44DB-995E-FE79781E1238}</c15:txfldGUID>
                      <c15:f>'CM Box'!$AL$34</c15:f>
                      <c15:dlblFieldTableCache>
                        <c:ptCount val="1"/>
                        <c:pt idx="0">
                          <c:v>Variable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7EC-41B2-96DE-897331E04FC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'CM Box'!$AM$29:$AM$34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'CM Box'!$AN$29:$AN$34</c:f>
              <c:numCache>
                <c:formatCode>General</c:formatCode>
                <c:ptCount val="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7EC-41B2-96DE-897331E04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2736"/>
        <c:axId val="106226816"/>
      </c:scatterChart>
      <c:valAx>
        <c:axId val="106212736"/>
        <c:scaling>
          <c:orientation val="minMax"/>
          <c:max val="10"/>
        </c:scaling>
        <c:delete val="0"/>
        <c:axPos val="b"/>
        <c:numFmt formatCode="General" sourceLinked="1"/>
        <c:majorTickMark val="none"/>
        <c:minorTickMark val="none"/>
        <c:tickLblPos val="none"/>
        <c:crossAx val="106226816"/>
        <c:crosses val="autoZero"/>
        <c:crossBetween val="midCat"/>
      </c:valAx>
      <c:valAx>
        <c:axId val="106226816"/>
        <c:scaling>
          <c:orientation val="minMax"/>
          <c:max val="200"/>
          <c:min val="4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Measurement in Centimeters</a:t>
                </a:r>
              </a:p>
            </c:rich>
          </c:tx>
          <c:layout>
            <c:manualLayout>
              <c:xMode val="edge"/>
              <c:yMode val="edge"/>
              <c:x val="7.4130362525644949E-3"/>
              <c:y val="0.2867626859142607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06212736"/>
        <c:crosses val="autoZero"/>
        <c:crossBetween val="midCat"/>
        <c:majorUnit val="10"/>
        <c:minorUnit val="10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45581524237436422"/>
          <c:y val="8.9583104437526706E-2"/>
          <c:w val="0.11574784613787684"/>
          <c:h val="7.657738342960829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7" Type="http://schemas.openxmlformats.org/officeDocument/2006/relationships/chart" Target="../charts/chart58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7" Type="http://schemas.openxmlformats.org/officeDocument/2006/relationships/chart" Target="../charts/chart65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230187</xdr:colOff>
      <xdr:row>1</xdr:row>
      <xdr:rowOff>26986</xdr:rowOff>
    </xdr:from>
    <xdr:to>
      <xdr:col>45</xdr:col>
      <xdr:colOff>22225</xdr:colOff>
      <xdr:row>25</xdr:row>
      <xdr:rowOff>1586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460373</xdr:colOff>
      <xdr:row>78</xdr:row>
      <xdr:rowOff>101600</xdr:rowOff>
    </xdr:from>
    <xdr:to>
      <xdr:col>34</xdr:col>
      <xdr:colOff>198245</xdr:colOff>
      <xdr:row>100</xdr:row>
      <xdr:rowOff>126365</xdr:rowOff>
    </xdr:to>
    <xdr:graphicFrame macro="">
      <xdr:nvGraphicFramePr>
        <xdr:cNvPr id="12" name="Prob_X_Plot">
          <a:extLst>
            <a:ext uri="{FF2B5EF4-FFF2-40B4-BE49-F238E27FC236}">
              <a16:creationId xmlns:a16="http://schemas.microsoft.com/office/drawing/2014/main" id="{FC76654F-5609-4FA7-989C-B12C423AC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460373</xdr:colOff>
      <xdr:row>66</xdr:row>
      <xdr:rowOff>28573</xdr:rowOff>
    </xdr:from>
    <xdr:to>
      <xdr:col>34</xdr:col>
      <xdr:colOff>198245</xdr:colOff>
      <xdr:row>76</xdr:row>
      <xdr:rowOff>188593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460373</xdr:colOff>
      <xdr:row>46</xdr:row>
      <xdr:rowOff>88900</xdr:rowOff>
    </xdr:from>
    <xdr:to>
      <xdr:col>34</xdr:col>
      <xdr:colOff>198245</xdr:colOff>
      <xdr:row>66</xdr:row>
      <xdr:rowOff>88392</xdr:rowOff>
    </xdr:to>
    <xdr:graphicFrame macro="">
      <xdr:nvGraphicFramePr>
        <xdr:cNvPr id="6" name="Prob_Y_Plo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460373</xdr:colOff>
      <xdr:row>25</xdr:row>
      <xdr:rowOff>123824</xdr:rowOff>
    </xdr:from>
    <xdr:to>
      <xdr:col>34</xdr:col>
      <xdr:colOff>198245</xdr:colOff>
      <xdr:row>46</xdr:row>
      <xdr:rowOff>174116</xdr:rowOff>
    </xdr:to>
    <xdr:graphicFrame macro="">
      <xdr:nvGraphicFramePr>
        <xdr:cNvPr id="8" name="Cum_Prob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523875</xdr:colOff>
      <xdr:row>4</xdr:row>
      <xdr:rowOff>66675</xdr:rowOff>
    </xdr:from>
    <xdr:to>
      <xdr:col>34</xdr:col>
      <xdr:colOff>261747</xdr:colOff>
      <xdr:row>25</xdr:row>
      <xdr:rowOff>120015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1F0F98C-7236-403B-AC8C-EDF278A92A8A}"/>
            </a:ext>
          </a:extLst>
        </xdr:cNvPr>
        <xdr:cNvGrpSpPr/>
      </xdr:nvGrpSpPr>
      <xdr:grpSpPr>
        <a:xfrm>
          <a:off x="13414375" y="841375"/>
          <a:ext cx="9491472" cy="4079240"/>
          <a:chOff x="13414375" y="841375"/>
          <a:chExt cx="9491472" cy="4079240"/>
        </a:xfrm>
      </xdr:grpSpPr>
      <xdr:graphicFrame macro="">
        <xdr:nvGraphicFramePr>
          <xdr:cNvPr id="4" name="Bell_Histo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GraphicFramePr>
            <a:graphicFrameLocks/>
          </xdr:cNvGraphicFramePr>
        </xdr:nvGraphicFramePr>
        <xdr:xfrm>
          <a:off x="134143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5" name="Bell_Prob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GraphicFramePr>
            <a:graphicFrameLocks/>
          </xdr:cNvGraphicFramePr>
        </xdr:nvGraphicFramePr>
        <xdr:xfrm>
          <a:off x="134143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65087</xdr:colOff>
      <xdr:row>0</xdr:row>
      <xdr:rowOff>153987</xdr:rowOff>
    </xdr:from>
    <xdr:to>
      <xdr:col>44</xdr:col>
      <xdr:colOff>598487</xdr:colOff>
      <xdr:row>24</xdr:row>
      <xdr:rowOff>128587</xdr:rowOff>
    </xdr:to>
    <xdr:graphicFrame macro="">
      <xdr:nvGraphicFramePr>
        <xdr:cNvPr id="10" name="Box_Vert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428625</xdr:colOff>
      <xdr:row>84</xdr:row>
      <xdr:rowOff>114300</xdr:rowOff>
    </xdr:from>
    <xdr:to>
      <xdr:col>35</xdr:col>
      <xdr:colOff>123825</xdr:colOff>
      <xdr:row>106</xdr:row>
      <xdr:rowOff>139065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400050</xdr:colOff>
      <xdr:row>72</xdr:row>
      <xdr:rowOff>171450</xdr:rowOff>
    </xdr:from>
    <xdr:to>
      <xdr:col>32</xdr:col>
      <xdr:colOff>461010</xdr:colOff>
      <xdr:row>83</xdr:row>
      <xdr:rowOff>176213</xdr:rowOff>
    </xdr:to>
    <xdr:graphicFrame macro="">
      <xdr:nvGraphicFramePr>
        <xdr:cNvPr id="11" name="Box_Hor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400050</xdr:colOff>
      <xdr:row>47</xdr:row>
      <xdr:rowOff>9523</xdr:rowOff>
    </xdr:from>
    <xdr:to>
      <xdr:col>32</xdr:col>
      <xdr:colOff>461010</xdr:colOff>
      <xdr:row>73</xdr:row>
      <xdr:rowOff>24763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409575</xdr:colOff>
      <xdr:row>25</xdr:row>
      <xdr:rowOff>123825</xdr:rowOff>
    </xdr:from>
    <xdr:to>
      <xdr:col>34</xdr:col>
      <xdr:colOff>147447</xdr:colOff>
      <xdr:row>46</xdr:row>
      <xdr:rowOff>174117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409575</xdr:colOff>
      <xdr:row>4</xdr:row>
      <xdr:rowOff>66675</xdr:rowOff>
    </xdr:from>
    <xdr:to>
      <xdr:col>34</xdr:col>
      <xdr:colOff>147447</xdr:colOff>
      <xdr:row>25</xdr:row>
      <xdr:rowOff>120015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BAF5BD5-B92A-40FB-B745-8C0E1045F149}"/>
            </a:ext>
          </a:extLst>
        </xdr:cNvPr>
        <xdr:cNvGrpSpPr/>
      </xdr:nvGrpSpPr>
      <xdr:grpSpPr>
        <a:xfrm>
          <a:off x="13020675" y="841375"/>
          <a:ext cx="9491472" cy="4079240"/>
          <a:chOff x="13020675" y="841375"/>
          <a:chExt cx="9491472" cy="4079240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aphicFramePr>
            <a:graphicFrameLocks/>
          </xdr:cNvGraphicFramePr>
        </xdr:nvGraphicFramePr>
        <xdr:xfrm>
          <a:off x="130206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GraphicFramePr>
            <a:graphicFrameLocks/>
          </xdr:cNvGraphicFramePr>
        </xdr:nvGraphicFramePr>
        <xdr:xfrm>
          <a:off x="130206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204787</xdr:colOff>
      <xdr:row>1</xdr:row>
      <xdr:rowOff>65087</xdr:rowOff>
    </xdr:from>
    <xdr:to>
      <xdr:col>45</xdr:col>
      <xdr:colOff>9525</xdr:colOff>
      <xdr:row>25</xdr:row>
      <xdr:rowOff>31750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466725</xdr:colOff>
      <xdr:row>85</xdr:row>
      <xdr:rowOff>0</xdr:rowOff>
    </xdr:from>
    <xdr:to>
      <xdr:col>35</xdr:col>
      <xdr:colOff>161925</xdr:colOff>
      <xdr:row>107</xdr:row>
      <xdr:rowOff>43815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390523</xdr:colOff>
      <xdr:row>73</xdr:row>
      <xdr:rowOff>19050</xdr:rowOff>
    </xdr:from>
    <xdr:to>
      <xdr:col>32</xdr:col>
      <xdr:colOff>451483</xdr:colOff>
      <xdr:row>84</xdr:row>
      <xdr:rowOff>23813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390525</xdr:colOff>
      <xdr:row>47</xdr:row>
      <xdr:rowOff>19048</xdr:rowOff>
    </xdr:from>
    <xdr:to>
      <xdr:col>32</xdr:col>
      <xdr:colOff>451485</xdr:colOff>
      <xdr:row>73</xdr:row>
      <xdr:rowOff>34288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485775</xdr:colOff>
      <xdr:row>26</xdr:row>
      <xdr:rowOff>953</xdr:rowOff>
    </xdr:from>
    <xdr:to>
      <xdr:col>34</xdr:col>
      <xdr:colOff>223647</xdr:colOff>
      <xdr:row>47</xdr:row>
      <xdr:rowOff>41720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485775</xdr:colOff>
      <xdr:row>4</xdr:row>
      <xdr:rowOff>123825</xdr:rowOff>
    </xdr:from>
    <xdr:to>
      <xdr:col>34</xdr:col>
      <xdr:colOff>223647</xdr:colOff>
      <xdr:row>25</xdr:row>
      <xdr:rowOff>164592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3F9E400-BD1E-4B61-8481-8E4014A51F37}"/>
            </a:ext>
          </a:extLst>
        </xdr:cNvPr>
        <xdr:cNvGrpSpPr/>
      </xdr:nvGrpSpPr>
      <xdr:grpSpPr>
        <a:xfrm>
          <a:off x="12626975" y="898525"/>
          <a:ext cx="9491472" cy="4066667"/>
          <a:chOff x="12626975" y="898525"/>
          <a:chExt cx="9491472" cy="4066667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GraphicFramePr>
            <a:graphicFrameLocks/>
          </xdr:cNvGraphicFramePr>
        </xdr:nvGraphicFramePr>
        <xdr:xfrm>
          <a:off x="12626975" y="898525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GraphicFramePr>
            <a:graphicFrameLocks/>
          </xdr:cNvGraphicFramePr>
        </xdr:nvGraphicFramePr>
        <xdr:xfrm>
          <a:off x="12626975" y="898525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180135</xdr:colOff>
      <xdr:row>0</xdr:row>
      <xdr:rowOff>137552</xdr:rowOff>
    </xdr:from>
    <xdr:to>
      <xdr:col>44</xdr:col>
      <xdr:colOff>589990</xdr:colOff>
      <xdr:row>24</xdr:row>
      <xdr:rowOff>104215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352425</xdr:colOff>
      <xdr:row>84</xdr:row>
      <xdr:rowOff>95250</xdr:rowOff>
    </xdr:from>
    <xdr:to>
      <xdr:col>35</xdr:col>
      <xdr:colOff>47625</xdr:colOff>
      <xdr:row>106</xdr:row>
      <xdr:rowOff>120015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217953</xdr:colOff>
      <xdr:row>72</xdr:row>
      <xdr:rowOff>47625</xdr:rowOff>
    </xdr:from>
    <xdr:to>
      <xdr:col>32</xdr:col>
      <xdr:colOff>341666</xdr:colOff>
      <xdr:row>83</xdr:row>
      <xdr:rowOff>52388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217953</xdr:colOff>
      <xdr:row>45</xdr:row>
      <xdr:rowOff>181533</xdr:rowOff>
    </xdr:from>
    <xdr:to>
      <xdr:col>32</xdr:col>
      <xdr:colOff>341666</xdr:colOff>
      <xdr:row>72</xdr:row>
      <xdr:rowOff>1791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352425</xdr:colOff>
      <xdr:row>25</xdr:row>
      <xdr:rowOff>85725</xdr:rowOff>
    </xdr:from>
    <xdr:to>
      <xdr:col>34</xdr:col>
      <xdr:colOff>90297</xdr:colOff>
      <xdr:row>46</xdr:row>
      <xdr:rowOff>126492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352425</xdr:colOff>
      <xdr:row>4</xdr:row>
      <xdr:rowOff>47624</xdr:rowOff>
    </xdr:from>
    <xdr:to>
      <xdr:col>34</xdr:col>
      <xdr:colOff>90297</xdr:colOff>
      <xdr:row>25</xdr:row>
      <xdr:rowOff>88391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0B8A323-7BCD-4BA5-B4C3-5766769CB120}"/>
            </a:ext>
          </a:extLst>
        </xdr:cNvPr>
        <xdr:cNvGrpSpPr/>
      </xdr:nvGrpSpPr>
      <xdr:grpSpPr>
        <a:xfrm>
          <a:off x="12734925" y="822324"/>
          <a:ext cx="9491472" cy="4066667"/>
          <a:chOff x="12734925" y="822324"/>
          <a:chExt cx="9491472" cy="4066667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GraphicFramePr>
            <a:graphicFrameLocks/>
          </xdr:cNvGraphicFramePr>
        </xdr:nvGraphicFramePr>
        <xdr:xfrm>
          <a:off x="12734925" y="822324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GraphicFramePr>
            <a:graphicFrameLocks/>
          </xdr:cNvGraphicFramePr>
        </xdr:nvGraphicFramePr>
        <xdr:xfrm>
          <a:off x="12734925" y="822324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166687</xdr:colOff>
      <xdr:row>1</xdr:row>
      <xdr:rowOff>52387</xdr:rowOff>
    </xdr:from>
    <xdr:to>
      <xdr:col>44</xdr:col>
      <xdr:colOff>581025</xdr:colOff>
      <xdr:row>25</xdr:row>
      <xdr:rowOff>19050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84</xdr:row>
      <xdr:rowOff>114300</xdr:rowOff>
    </xdr:from>
    <xdr:to>
      <xdr:col>35</xdr:col>
      <xdr:colOff>180975</xdr:colOff>
      <xdr:row>106</xdr:row>
      <xdr:rowOff>139065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457199</xdr:colOff>
      <xdr:row>72</xdr:row>
      <xdr:rowOff>180975</xdr:rowOff>
    </xdr:from>
    <xdr:to>
      <xdr:col>32</xdr:col>
      <xdr:colOff>518159</xdr:colOff>
      <xdr:row>83</xdr:row>
      <xdr:rowOff>185738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457199</xdr:colOff>
      <xdr:row>47</xdr:row>
      <xdr:rowOff>9524</xdr:rowOff>
    </xdr:from>
    <xdr:to>
      <xdr:col>32</xdr:col>
      <xdr:colOff>518159</xdr:colOff>
      <xdr:row>73</xdr:row>
      <xdr:rowOff>34289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504825</xdr:colOff>
      <xdr:row>25</xdr:row>
      <xdr:rowOff>161925</xdr:rowOff>
    </xdr:from>
    <xdr:to>
      <xdr:col>34</xdr:col>
      <xdr:colOff>242697</xdr:colOff>
      <xdr:row>47</xdr:row>
      <xdr:rowOff>24765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504825</xdr:colOff>
      <xdr:row>4</xdr:row>
      <xdr:rowOff>104775</xdr:rowOff>
    </xdr:from>
    <xdr:to>
      <xdr:col>34</xdr:col>
      <xdr:colOff>242697</xdr:colOff>
      <xdr:row>25</xdr:row>
      <xdr:rowOff>158115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BBF9EF9-D3DD-441A-8862-C5855C92C491}"/>
            </a:ext>
          </a:extLst>
        </xdr:cNvPr>
        <xdr:cNvGrpSpPr/>
      </xdr:nvGrpSpPr>
      <xdr:grpSpPr>
        <a:xfrm>
          <a:off x="12531725" y="879475"/>
          <a:ext cx="9491472" cy="4079240"/>
          <a:chOff x="12531725" y="879475"/>
          <a:chExt cx="9491472" cy="4079240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128587</xdr:colOff>
      <xdr:row>1</xdr:row>
      <xdr:rowOff>61911</xdr:rowOff>
    </xdr:from>
    <xdr:to>
      <xdr:col>45</xdr:col>
      <xdr:colOff>52387</xdr:colOff>
      <xdr:row>24</xdr:row>
      <xdr:rowOff>195261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581025</xdr:colOff>
      <xdr:row>84</xdr:row>
      <xdr:rowOff>38100</xdr:rowOff>
    </xdr:from>
    <xdr:to>
      <xdr:col>35</xdr:col>
      <xdr:colOff>276225</xdr:colOff>
      <xdr:row>106</xdr:row>
      <xdr:rowOff>62865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581024</xdr:colOff>
      <xdr:row>72</xdr:row>
      <xdr:rowOff>47625</xdr:rowOff>
    </xdr:from>
    <xdr:to>
      <xdr:col>34</xdr:col>
      <xdr:colOff>209550</xdr:colOff>
      <xdr:row>83</xdr:row>
      <xdr:rowOff>52388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542924</xdr:colOff>
      <xdr:row>47</xdr:row>
      <xdr:rowOff>38099</xdr:rowOff>
    </xdr:from>
    <xdr:to>
      <xdr:col>34</xdr:col>
      <xdr:colOff>171449</xdr:colOff>
      <xdr:row>73</xdr:row>
      <xdr:rowOff>31622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9525</xdr:colOff>
      <xdr:row>25</xdr:row>
      <xdr:rowOff>142875</xdr:rowOff>
    </xdr:from>
    <xdr:to>
      <xdr:col>34</xdr:col>
      <xdr:colOff>356997</xdr:colOff>
      <xdr:row>47</xdr:row>
      <xdr:rowOff>2667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9525</xdr:colOff>
      <xdr:row>4</xdr:row>
      <xdr:rowOff>85725</xdr:rowOff>
    </xdr:from>
    <xdr:to>
      <xdr:col>34</xdr:col>
      <xdr:colOff>356997</xdr:colOff>
      <xdr:row>25</xdr:row>
      <xdr:rowOff>139065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B5D63CC-94E9-4535-B99C-FE5268018D58}"/>
            </a:ext>
          </a:extLst>
        </xdr:cNvPr>
        <xdr:cNvGrpSpPr/>
      </xdr:nvGrpSpPr>
      <xdr:grpSpPr>
        <a:xfrm>
          <a:off x="12646025" y="873125"/>
          <a:ext cx="9491472" cy="4079240"/>
          <a:chOff x="12646025" y="873125"/>
          <a:chExt cx="9491472" cy="4079240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GraphicFramePr>
            <a:graphicFrameLocks/>
          </xdr:cNvGraphicFramePr>
        </xdr:nvGraphicFramePr>
        <xdr:xfrm>
          <a:off x="12646025" y="87312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aphicFramePr>
            <a:graphicFrameLocks/>
          </xdr:cNvGraphicFramePr>
        </xdr:nvGraphicFramePr>
        <xdr:xfrm>
          <a:off x="12646025" y="87312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77787</xdr:colOff>
      <xdr:row>0</xdr:row>
      <xdr:rowOff>103186</xdr:rowOff>
    </xdr:from>
    <xdr:to>
      <xdr:col>45</xdr:col>
      <xdr:colOff>1587</xdr:colOff>
      <xdr:row>24</xdr:row>
      <xdr:rowOff>77786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C861655C-D222-4123-A87D-628725122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84</xdr:row>
      <xdr:rowOff>114300</xdr:rowOff>
    </xdr:from>
    <xdr:to>
      <xdr:col>34</xdr:col>
      <xdr:colOff>0</xdr:colOff>
      <xdr:row>106</xdr:row>
      <xdr:rowOff>139065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AFC4641C-11C0-499B-A8D1-E616818D8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504825</xdr:colOff>
      <xdr:row>73</xdr:row>
      <xdr:rowOff>28575</xdr:rowOff>
    </xdr:from>
    <xdr:to>
      <xdr:col>34</xdr:col>
      <xdr:colOff>0</xdr:colOff>
      <xdr:row>84</xdr:row>
      <xdr:rowOff>33338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AB72474C-42E1-4B85-B6EB-DCF84F618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504825</xdr:colOff>
      <xdr:row>47</xdr:row>
      <xdr:rowOff>38100</xdr:rowOff>
    </xdr:from>
    <xdr:to>
      <xdr:col>34</xdr:col>
      <xdr:colOff>0</xdr:colOff>
      <xdr:row>73</xdr:row>
      <xdr:rowOff>41148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BAE264E0-974A-4133-970F-916E55C93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504825</xdr:colOff>
      <xdr:row>25</xdr:row>
      <xdr:rowOff>161925</xdr:rowOff>
    </xdr:from>
    <xdr:to>
      <xdr:col>34</xdr:col>
      <xdr:colOff>0</xdr:colOff>
      <xdr:row>47</xdr:row>
      <xdr:rowOff>24765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914EDCEB-A2AB-4C07-BA32-233041D1A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504825</xdr:colOff>
      <xdr:row>4</xdr:row>
      <xdr:rowOff>104775</xdr:rowOff>
    </xdr:from>
    <xdr:to>
      <xdr:col>34</xdr:col>
      <xdr:colOff>0</xdr:colOff>
      <xdr:row>25</xdr:row>
      <xdr:rowOff>158115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F2588F2-9E82-49D7-9625-ABBF59B07C4A}"/>
            </a:ext>
          </a:extLst>
        </xdr:cNvPr>
        <xdr:cNvGrpSpPr/>
      </xdr:nvGrpSpPr>
      <xdr:grpSpPr>
        <a:xfrm>
          <a:off x="12531725" y="879475"/>
          <a:ext cx="9248775" cy="4079240"/>
          <a:chOff x="12531725" y="879475"/>
          <a:chExt cx="9248775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D529D1E5-9ED2-4C8E-8797-374D048AC13B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248775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B387D6EB-3E3B-400F-A13E-6EEA6E11ADD8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248775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85725</xdr:colOff>
      <xdr:row>0</xdr:row>
      <xdr:rowOff>0</xdr:rowOff>
    </xdr:from>
    <xdr:to>
      <xdr:col>36</xdr:col>
      <xdr:colOff>238125</xdr:colOff>
      <xdr:row>26</xdr:row>
      <xdr:rowOff>167640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133350</xdr:colOff>
      <xdr:row>8</xdr:row>
      <xdr:rowOff>157162</xdr:rowOff>
    </xdr:from>
    <xdr:to>
      <xdr:col>47</xdr:col>
      <xdr:colOff>304800</xdr:colOff>
      <xdr:row>23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8EA32F-ED77-4852-BCC0-D975238F5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1</xdr:row>
      <xdr:rowOff>0</xdr:rowOff>
    </xdr:from>
    <xdr:to>
      <xdr:col>44</xdr:col>
      <xdr:colOff>528638</xdr:colOff>
      <xdr:row>24</xdr:row>
      <xdr:rowOff>165100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DE4B8930-8C76-4E4F-BD6B-544A7527F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84</xdr:row>
      <xdr:rowOff>0</xdr:rowOff>
    </xdr:from>
    <xdr:to>
      <xdr:col>34</xdr:col>
      <xdr:colOff>381000</xdr:colOff>
      <xdr:row>106</xdr:row>
      <xdr:rowOff>24765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EC428746-5899-497B-80DB-939CD84DE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72</xdr:row>
      <xdr:rowOff>114300</xdr:rowOff>
    </xdr:from>
    <xdr:to>
      <xdr:col>34</xdr:col>
      <xdr:colOff>381000</xdr:colOff>
      <xdr:row>82</xdr:row>
      <xdr:rowOff>157163</xdr:rowOff>
    </xdr:to>
    <xdr:graphicFrame macro="">
      <xdr:nvGraphicFramePr>
        <xdr:cNvPr id="3" name="Box_Hor">
          <a:extLst>
            <a:ext uri="{FF2B5EF4-FFF2-40B4-BE49-F238E27FC236}">
              <a16:creationId xmlns:a16="http://schemas.microsoft.com/office/drawing/2014/main" id="{12D62ABA-7751-4140-9DDA-91381F4CC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47</xdr:row>
      <xdr:rowOff>47625</xdr:rowOff>
    </xdr:from>
    <xdr:to>
      <xdr:col>34</xdr:col>
      <xdr:colOff>381000</xdr:colOff>
      <xdr:row>73</xdr:row>
      <xdr:rowOff>104775</xdr:rowOff>
    </xdr:to>
    <xdr:graphicFrame macro="">
      <xdr:nvGraphicFramePr>
        <xdr:cNvPr id="4" name="Prob_Y_Plot">
          <a:extLst>
            <a:ext uri="{FF2B5EF4-FFF2-40B4-BE49-F238E27FC236}">
              <a16:creationId xmlns:a16="http://schemas.microsoft.com/office/drawing/2014/main" id="{6A8E1CB9-EE6E-45E0-95DD-A6DAA130A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25</xdr:row>
      <xdr:rowOff>180975</xdr:rowOff>
    </xdr:from>
    <xdr:to>
      <xdr:col>34</xdr:col>
      <xdr:colOff>381000</xdr:colOff>
      <xdr:row>47</xdr:row>
      <xdr:rowOff>43815</xdr:rowOff>
    </xdr:to>
    <xdr:graphicFrame macro="">
      <xdr:nvGraphicFramePr>
        <xdr:cNvPr id="5" name="Cum_Prob">
          <a:extLst>
            <a:ext uri="{FF2B5EF4-FFF2-40B4-BE49-F238E27FC236}">
              <a16:creationId xmlns:a16="http://schemas.microsoft.com/office/drawing/2014/main" id="{67494FD5-0943-43E7-96CE-179289584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4</xdr:row>
      <xdr:rowOff>142875</xdr:rowOff>
    </xdr:from>
    <xdr:to>
      <xdr:col>34</xdr:col>
      <xdr:colOff>381000</xdr:colOff>
      <xdr:row>26</xdr:row>
      <xdr:rowOff>5715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F1D25B2-B820-435F-BE79-5DC0C1546CD7}"/>
            </a:ext>
          </a:extLst>
        </xdr:cNvPr>
        <xdr:cNvGrpSpPr/>
      </xdr:nvGrpSpPr>
      <xdr:grpSpPr>
        <a:xfrm>
          <a:off x="12560300" y="930275"/>
          <a:ext cx="10071100" cy="4091940"/>
          <a:chOff x="12560300" y="930275"/>
          <a:chExt cx="10071100" cy="4091940"/>
        </a:xfrm>
      </xdr:grpSpPr>
      <xdr:graphicFrame macro="">
        <xdr:nvGraphicFramePr>
          <xdr:cNvPr id="6" name="Bell_Histo">
            <a:extLst>
              <a:ext uri="{FF2B5EF4-FFF2-40B4-BE49-F238E27FC236}">
                <a16:creationId xmlns:a16="http://schemas.microsoft.com/office/drawing/2014/main" id="{E5DC5927-862A-4760-B905-0230395F7819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7" name="Bell_Prob">
            <a:extLst>
              <a:ext uri="{FF2B5EF4-FFF2-40B4-BE49-F238E27FC236}">
                <a16:creationId xmlns:a16="http://schemas.microsoft.com/office/drawing/2014/main" id="{E25F57C1-1085-4053-B78D-77AE864B006A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1</xdr:row>
      <xdr:rowOff>0</xdr:rowOff>
    </xdr:from>
    <xdr:to>
      <xdr:col>44</xdr:col>
      <xdr:colOff>528638</xdr:colOff>
      <xdr:row>24</xdr:row>
      <xdr:rowOff>165100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CB6115A8-6CB9-46D3-B35B-D5637B5D2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84</xdr:row>
      <xdr:rowOff>0</xdr:rowOff>
    </xdr:from>
    <xdr:to>
      <xdr:col>34</xdr:col>
      <xdr:colOff>381000</xdr:colOff>
      <xdr:row>106</xdr:row>
      <xdr:rowOff>24765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0D5735F6-51EB-476A-8B98-033D04734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72</xdr:row>
      <xdr:rowOff>114300</xdr:rowOff>
    </xdr:from>
    <xdr:to>
      <xdr:col>34</xdr:col>
      <xdr:colOff>381000</xdr:colOff>
      <xdr:row>82</xdr:row>
      <xdr:rowOff>157163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46AAD39A-2B08-46EB-A164-A024BDE00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47</xdr:row>
      <xdr:rowOff>47625</xdr:rowOff>
    </xdr:from>
    <xdr:to>
      <xdr:col>34</xdr:col>
      <xdr:colOff>381000</xdr:colOff>
      <xdr:row>73</xdr:row>
      <xdr:rowOff>104775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C7D1425C-0E22-4119-9A8E-B541A9C71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25</xdr:row>
      <xdr:rowOff>180975</xdr:rowOff>
    </xdr:from>
    <xdr:to>
      <xdr:col>34</xdr:col>
      <xdr:colOff>381000</xdr:colOff>
      <xdr:row>47</xdr:row>
      <xdr:rowOff>43815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014D19B3-D601-4FE9-9015-CC4D9D741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4</xdr:row>
      <xdr:rowOff>142875</xdr:rowOff>
    </xdr:from>
    <xdr:to>
      <xdr:col>34</xdr:col>
      <xdr:colOff>381000</xdr:colOff>
      <xdr:row>26</xdr:row>
      <xdr:rowOff>5715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A265BE33-963F-4DB0-A582-A0F2DF852914}"/>
            </a:ext>
          </a:extLst>
        </xdr:cNvPr>
        <xdr:cNvGrpSpPr/>
      </xdr:nvGrpSpPr>
      <xdr:grpSpPr>
        <a:xfrm>
          <a:off x="12560300" y="930275"/>
          <a:ext cx="10071100" cy="4091940"/>
          <a:chOff x="12560300" y="930275"/>
          <a:chExt cx="10071100" cy="4091940"/>
        </a:xfrm>
      </xdr:grpSpPr>
      <xdr:graphicFrame macro="">
        <xdr:nvGraphicFramePr>
          <xdr:cNvPr id="7" name="Bell_Histo">
            <a:extLst>
              <a:ext uri="{FF2B5EF4-FFF2-40B4-BE49-F238E27FC236}">
                <a16:creationId xmlns:a16="http://schemas.microsoft.com/office/drawing/2014/main" id="{0DD2400A-5C70-4DF3-A0AC-24B576B4DEE3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8" name="Bell_Prob">
            <a:extLst>
              <a:ext uri="{FF2B5EF4-FFF2-40B4-BE49-F238E27FC236}">
                <a16:creationId xmlns:a16="http://schemas.microsoft.com/office/drawing/2014/main" id="{424957F9-C7ED-4343-A0B8-9B134EAFEAF3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76200</xdr:colOff>
      <xdr:row>84</xdr:row>
      <xdr:rowOff>0</xdr:rowOff>
    </xdr:from>
    <xdr:to>
      <xdr:col>34</xdr:col>
      <xdr:colOff>381000</xdr:colOff>
      <xdr:row>106</xdr:row>
      <xdr:rowOff>24765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BD3F1339-B6BE-45AF-B2DA-955E40ED9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72</xdr:row>
      <xdr:rowOff>114300</xdr:rowOff>
    </xdr:from>
    <xdr:to>
      <xdr:col>34</xdr:col>
      <xdr:colOff>381000</xdr:colOff>
      <xdr:row>82</xdr:row>
      <xdr:rowOff>157163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E2C368F7-6D31-49E9-9069-CBC0E563B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47</xdr:row>
      <xdr:rowOff>47625</xdr:rowOff>
    </xdr:from>
    <xdr:to>
      <xdr:col>34</xdr:col>
      <xdr:colOff>381000</xdr:colOff>
      <xdr:row>73</xdr:row>
      <xdr:rowOff>104775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64398515-2FB3-41FD-B2EA-84E068BAE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25</xdr:row>
      <xdr:rowOff>180975</xdr:rowOff>
    </xdr:from>
    <xdr:to>
      <xdr:col>34</xdr:col>
      <xdr:colOff>381000</xdr:colOff>
      <xdr:row>47</xdr:row>
      <xdr:rowOff>43815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FAB22AF-B79D-4CD3-85CF-71081ED42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4</xdr:row>
      <xdr:rowOff>142875</xdr:rowOff>
    </xdr:from>
    <xdr:to>
      <xdr:col>34</xdr:col>
      <xdr:colOff>381000</xdr:colOff>
      <xdr:row>26</xdr:row>
      <xdr:rowOff>5715</xdr:rowOff>
    </xdr:to>
    <xdr:graphicFrame macro="">
      <xdr:nvGraphicFramePr>
        <xdr:cNvPr id="8" name="Bell_Histo">
          <a:extLst>
            <a:ext uri="{FF2B5EF4-FFF2-40B4-BE49-F238E27FC236}">
              <a16:creationId xmlns:a16="http://schemas.microsoft.com/office/drawing/2014/main" id="{2B952180-F21D-4333-918D-B6DC608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1</xdr:row>
      <xdr:rowOff>0</xdr:rowOff>
    </xdr:from>
    <xdr:to>
      <xdr:col>44</xdr:col>
      <xdr:colOff>528638</xdr:colOff>
      <xdr:row>26</xdr:row>
      <xdr:rowOff>5715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638C7E8-DE4D-406B-AA11-50EA3EFD03E3}"/>
            </a:ext>
          </a:extLst>
        </xdr:cNvPr>
        <xdr:cNvGrpSpPr/>
      </xdr:nvGrpSpPr>
      <xdr:grpSpPr>
        <a:xfrm>
          <a:off x="12560300" y="203200"/>
          <a:ext cx="17572038" cy="4819015"/>
          <a:chOff x="12560300" y="203200"/>
          <a:chExt cx="17572038" cy="4819015"/>
        </a:xfrm>
      </xdr:grpSpPr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E62B520F-8B07-4BA1-B6C8-3F295A044D53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10" name="Box_Vert">
            <a:extLst>
              <a:ext uri="{FF2B5EF4-FFF2-40B4-BE49-F238E27FC236}">
                <a16:creationId xmlns:a16="http://schemas.microsoft.com/office/drawing/2014/main" id="{328A9585-78A3-4DF9-ADCA-2B318F19AD86}"/>
              </a:ext>
            </a:extLst>
          </xdr:cNvPr>
          <xdr:cNvGraphicFramePr>
            <a:graphicFrameLocks/>
          </xdr:cNvGraphicFramePr>
        </xdr:nvGraphicFramePr>
        <xdr:xfrm>
          <a:off x="27165300" y="203200"/>
          <a:ext cx="2967038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590550</xdr:colOff>
      <xdr:row>1</xdr:row>
      <xdr:rowOff>47623</xdr:rowOff>
    </xdr:from>
    <xdr:to>
      <xdr:col>43</xdr:col>
      <xdr:colOff>95250</xdr:colOff>
      <xdr:row>25</xdr:row>
      <xdr:rowOff>47623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Q925"/>
  <sheetViews>
    <sheetView tabSelected="1" topLeftCell="S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4" width="8.5703125" bestFit="1" customWidth="1"/>
    <col min="15" max="15" width="11" bestFit="1" customWidth="1"/>
    <col min="16" max="16" width="13.28515625" bestFit="1" customWidth="1"/>
    <col min="17" max="17" width="10.85546875" bestFit="1" customWidth="1"/>
    <col min="18" max="18" width="13.28515625" bestFit="1" customWidth="1"/>
    <col min="36" max="36" width="24" bestFit="1" customWidth="1"/>
    <col min="37" max="37" width="11.5703125" bestFit="1" customWidth="1"/>
    <col min="39" max="39" width="10.7109375" customWidth="1"/>
    <col min="41" max="41" width="10.85546875" style="84" customWidth="1"/>
    <col min="43" max="43" width="9.28515625" bestFit="1" customWidth="1"/>
    <col min="46" max="46" width="9.140625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O1" s="57"/>
      <c r="AP1" s="57"/>
      <c r="AQ1" s="57"/>
      <c r="AR1" s="57"/>
      <c r="AS1" s="57"/>
      <c r="AT1" s="57"/>
      <c r="AU1" t="s">
        <v>21</v>
      </c>
      <c r="BA1" s="102" t="s">
        <v>168</v>
      </c>
      <c r="BB1" s="102" t="s">
        <v>169</v>
      </c>
      <c r="BC1" s="102" t="s">
        <v>69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46</v>
      </c>
      <c r="T2" s="33" t="s">
        <v>102</v>
      </c>
      <c r="AO2" s="57"/>
      <c r="AP2" s="57"/>
      <c r="AQ2" s="56"/>
      <c r="AR2" s="56"/>
      <c r="AS2" s="56"/>
      <c r="AT2" s="57"/>
      <c r="AU2" t="s">
        <v>27</v>
      </c>
      <c r="AV2">
        <v>0.5</v>
      </c>
      <c r="BA2" s="14">
        <v>1E-3</v>
      </c>
      <c r="BB2" s="102">
        <f>NORMSINV(BA2)</f>
        <v>-3.0902323061678132</v>
      </c>
      <c r="BC2" s="105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3.0000000000000001E-3</v>
      </c>
      <c r="B3">
        <v>1</v>
      </c>
      <c r="C3" s="13">
        <f>IF(A3&gt;0,((B3)/(($S$2)+1)),"")</f>
        <v>2.1276595744680851E-2</v>
      </c>
      <c r="D3" s="5">
        <f t="shared" ref="D3:D4" si="0">IF(A3&gt;0,(_xlfn.NORM.S.INV(C3)),"")</f>
        <v>-2.0280691449339061</v>
      </c>
      <c r="E3" s="6">
        <f>IF(A3&gt;0,_xlfn.NORM.DIST(D3,0,1,TRUE),"")</f>
        <v>2.1276595744680875E-2</v>
      </c>
      <c r="F3" s="6">
        <f>IF(A3&gt;0,_xlfn.NORM.DIST(D3,0,1,FALSE),"")</f>
        <v>5.1023408492059052E-2</v>
      </c>
      <c r="G3" s="7">
        <f>AVERAGE(A3:A902)</f>
        <v>4.2695652173913051E-2</v>
      </c>
      <c r="H3" s="7">
        <f>STDEV(A3:A902)</f>
        <v>2.3585183263337538E-2</v>
      </c>
      <c r="I3">
        <f>_xlfn.NORM.DIST(L3,$G$3,$H$3,TRUE)</f>
        <v>3.5126626764247562E-2</v>
      </c>
      <c r="J3">
        <f>_xlfn.NORM.DIST(L3,$G$3,$H$3,FALSE)</f>
        <v>3.2859357192193372</v>
      </c>
      <c r="K3">
        <f>J3*$H$3</f>
        <v>7.7499396129334916E-2</v>
      </c>
      <c r="L3">
        <v>0</v>
      </c>
      <c r="M3" s="21"/>
      <c r="N3" s="30">
        <v>0.01</v>
      </c>
      <c r="O3" s="38">
        <f t="array" ref="O3:O42">FREQUENCY(A3:A903,N3:N42)</f>
        <v>6</v>
      </c>
      <c r="P3" s="66" t="s">
        <v>123</v>
      </c>
      <c r="Q3">
        <f>O3/($S$2)</f>
        <v>0.13043478260869565</v>
      </c>
      <c r="R3" s="1">
        <f>O3/$S$2</f>
        <v>0.13043478260869565</v>
      </c>
      <c r="S3">
        <f>SUM(O3:O40)</f>
        <v>46</v>
      </c>
      <c r="T3" s="33" t="s">
        <v>103</v>
      </c>
      <c r="AO3" s="56"/>
      <c r="AP3" s="57"/>
      <c r="AQ3" s="58"/>
      <c r="AR3" s="59"/>
      <c r="AS3" s="60"/>
      <c r="AT3" s="58"/>
      <c r="AU3" t="s">
        <v>28</v>
      </c>
      <c r="AV3" s="17">
        <v>0.5</v>
      </c>
      <c r="BA3" s="106">
        <v>0.01</v>
      </c>
      <c r="BB3" s="102">
        <f>NORMSINV(BA3)</f>
        <v>-2.3263478740408408</v>
      </c>
      <c r="BC3" s="105">
        <f>BC2</f>
        <v>0</v>
      </c>
      <c r="BE3" t="s">
        <v>80</v>
      </c>
      <c r="BF3">
        <f>AVERAGE(BI3:BI902)</f>
        <v>4.2695652173913051E-2</v>
      </c>
      <c r="BI3">
        <f>IF(A3&gt;0,A3,"")</f>
        <v>3.0000000000000001E-3</v>
      </c>
      <c r="BJ3">
        <f>IF($A3&gt;0,B3,"")</f>
        <v>1</v>
      </c>
      <c r="BK3">
        <f>IF($A3&gt;0,BI3,"")</f>
        <v>3.0000000000000001E-3</v>
      </c>
      <c r="BL3">
        <f>IF($A3&gt;0,_xlfn.NORM.DIST(BK3,$BF$3,$BF$4,TRUE),"")</f>
        <v>4.6180205247040695E-2</v>
      </c>
      <c r="BM3">
        <f>IF($A3&gt;0,(1-BL3),"")</f>
        <v>0.9538197947529593</v>
      </c>
      <c r="BN3">
        <f>IF($A3&gt;0,(SMALL($BM$3:$BM$902,BJ3)),"")</f>
        <v>5.2808694834337588E-3</v>
      </c>
      <c r="BO3">
        <f>IF($A3&gt;0,((2*BJ3-1)*(LN(BL3)+LN(BN3))),"")</f>
        <v>-8.3188685504936313</v>
      </c>
      <c r="BP3">
        <f>IF($A3&gt;0,((BJ3-0.5)/$BF$5),"")</f>
        <v>1.0869565217391304E-2</v>
      </c>
      <c r="BQ3">
        <f>IF($A3&gt;0,(_xlfn.NORM.S.INV(BP3)),"")</f>
        <v>-2.2948952092430961</v>
      </c>
    </row>
    <row r="4" spans="1:69" x14ac:dyDescent="0.25">
      <c r="A4" s="70">
        <v>5.0000000000000001E-3</v>
      </c>
      <c r="B4">
        <f>IF(A4&gt;0,(B3+1),"")</f>
        <v>2</v>
      </c>
      <c r="C4" s="13">
        <f>IF(A4&gt;0,((B4)/(($S$2)+1)),"")</f>
        <v>4.2553191489361701E-2</v>
      </c>
      <c r="D4" s="5">
        <f t="shared" si="0"/>
        <v>-1.7217965324010602</v>
      </c>
      <c r="E4" s="6">
        <f t="shared" ref="E4" si="1">IF(A4&gt;0,_xlfn.NORM.DIST(D4,0,1,TRUE),"")</f>
        <v>4.255319148936175E-2</v>
      </c>
      <c r="F4" s="6">
        <f t="shared" ref="F4" si="2">IF(A4&gt;0,_xlfn.NORM.DIST(D4,0,1,FALSE),"")</f>
        <v>9.0606422248646387E-2</v>
      </c>
      <c r="I4">
        <f t="shared" ref="I4:I67" si="3">_xlfn.NORM.DIST(L4,$G$3,$H$3,TRUE)</f>
        <v>5.4990689690933417E-2</v>
      </c>
      <c r="J4">
        <f t="shared" ref="J4:J67" si="4">_xlfn.NORM.DIST(L4,$G$3,$H$3,FALSE)</f>
        <v>4.715965326338039</v>
      </c>
      <c r="K4">
        <f t="shared" ref="K4:K67" si="5">J4*$H$3</f>
        <v>0.11122690648522807</v>
      </c>
      <c r="L4">
        <f>L3+0.005</f>
        <v>5.0000000000000001E-3</v>
      </c>
      <c r="M4" s="21"/>
      <c r="N4" s="30">
        <v>0.02</v>
      </c>
      <c r="O4" s="38">
        <v>1</v>
      </c>
      <c r="P4" s="67" t="s">
        <v>127</v>
      </c>
      <c r="Q4">
        <f t="shared" ref="Q4:Q27" si="6">O4/($S$2)</f>
        <v>2.1739130434782608E-2</v>
      </c>
      <c r="R4" s="1">
        <f>SUM(O3:O4)/$S$2</f>
        <v>0.15217391304347827</v>
      </c>
      <c r="AO4" s="56"/>
      <c r="AP4" s="57"/>
      <c r="AQ4" s="58"/>
      <c r="AR4" s="59"/>
      <c r="AS4" s="60"/>
      <c r="AT4" s="58"/>
      <c r="AU4" t="s">
        <v>31</v>
      </c>
      <c r="AV4" s="17">
        <v>0.75</v>
      </c>
      <c r="BA4" s="106">
        <v>0.02</v>
      </c>
      <c r="BB4" s="102">
        <f t="shared" ref="BB4:BB18" si="7">NORMSINV(BA4)</f>
        <v>-2.0537489106318225</v>
      </c>
      <c r="BC4" s="105">
        <f t="shared" ref="BC4:BC18" si="8">BC3</f>
        <v>0</v>
      </c>
      <c r="BE4" t="s">
        <v>81</v>
      </c>
      <c r="BF4">
        <f>STDEV(BI3:BI902)</f>
        <v>2.3585183263337538E-2</v>
      </c>
      <c r="BI4">
        <f t="shared" ref="BI4:BI67" si="9">IF(A4&gt;0,A4,"")</f>
        <v>5.0000000000000001E-3</v>
      </c>
      <c r="BJ4">
        <f t="shared" ref="BJ4:BJ67" si="10">IF($A4&gt;0,B4,"")</f>
        <v>2</v>
      </c>
      <c r="BK4">
        <f t="shared" ref="BK4:BK67" si="11">IF($A4&gt;0,BI4,"")</f>
        <v>5.0000000000000001E-3</v>
      </c>
      <c r="BL4">
        <f t="shared" ref="BL4:BL67" si="12">IF($A4&gt;0,_xlfn.NORM.DIST(BK4,$BF$3,$BF$4,TRUE),"")</f>
        <v>5.4990689690933417E-2</v>
      </c>
      <c r="BM4">
        <f t="shared" ref="BM4:BM67" si="13">IF($A4&gt;0,(1-BL4),"")</f>
        <v>0.94500931030906654</v>
      </c>
      <c r="BN4">
        <f t="shared" ref="BN4:BN67" si="14">IF($A4&gt;0,(SMALL($BM$3:$BM$902,BJ4)),"")</f>
        <v>7.5561680266014175E-3</v>
      </c>
      <c r="BO4">
        <f t="shared" ref="BO4:BO67" si="15">IF($A4&gt;0,((2*BJ4-1)*(LN(BL4)+LN(BN4))),"")</f>
        <v>-23.35794743552654</v>
      </c>
      <c r="BP4">
        <f t="shared" ref="BP4:BP67" si="16">IF($A4&gt;0,((BJ4-0.5)/$BF$5),"")</f>
        <v>3.2608695652173912E-2</v>
      </c>
      <c r="BQ4">
        <f t="shared" ref="BQ4:BQ67" si="17">IF($A4&gt;0,(_xlfn.NORM.S.INV(BP4)),"")</f>
        <v>-1.8437650289963354</v>
      </c>
    </row>
    <row r="5" spans="1:69" x14ac:dyDescent="0.25">
      <c r="A5" s="70">
        <v>5.0000000000000001E-3</v>
      </c>
      <c r="B5">
        <f t="shared" ref="B5:B68" si="18">IF(A5&gt;0,(B4+1),"")</f>
        <v>3</v>
      </c>
      <c r="C5" s="13">
        <f t="shared" ref="C5:C68" si="19">IF(A5&gt;0,((B5)/(($S$2)+1)),"")</f>
        <v>6.3829787234042548E-2</v>
      </c>
      <c r="D5" s="5">
        <f t="shared" ref="D5:D68" si="20">IF(A5&gt;0,(_xlfn.NORM.S.INV(C5)),"")</f>
        <v>-1.5233963507186312</v>
      </c>
      <c r="E5" s="6">
        <f t="shared" ref="E5:E68" si="21">IF(A5&gt;0,_xlfn.NORM.DIST(D5,0,1,TRUE),"")</f>
        <v>6.3829787234042548E-2</v>
      </c>
      <c r="F5" s="6">
        <f t="shared" ref="F5:F68" si="22">IF(A5&gt;0,_xlfn.NORM.DIST(D5,0,1,FALSE),"")</f>
        <v>0.1250168496085029</v>
      </c>
      <c r="I5">
        <f t="shared" si="3"/>
        <v>8.2830812194897172E-2</v>
      </c>
      <c r="J5">
        <f t="shared" si="4"/>
        <v>6.4708848503355023</v>
      </c>
      <c r="K5">
        <f t="shared" si="5"/>
        <v>0.15261700507111733</v>
      </c>
      <c r="L5">
        <f t="shared" ref="L5:L68" si="23">L4+0.005</f>
        <v>0.01</v>
      </c>
      <c r="M5" s="21"/>
      <c r="N5" s="30">
        <v>0.03</v>
      </c>
      <c r="O5" s="38">
        <v>4</v>
      </c>
      <c r="P5" s="67" t="s">
        <v>128</v>
      </c>
      <c r="Q5">
        <f t="shared" si="6"/>
        <v>8.6956521739130432E-2</v>
      </c>
      <c r="R5" s="1">
        <f>SUM(O3:O5)/S2</f>
        <v>0.2391304347826087</v>
      </c>
      <c r="AO5" s="56"/>
      <c r="AP5" s="57"/>
      <c r="AQ5" s="58"/>
      <c r="AR5" s="59"/>
      <c r="AS5" s="60"/>
      <c r="AT5" s="58"/>
      <c r="AU5" t="s">
        <v>33</v>
      </c>
      <c r="AV5" s="17">
        <v>1</v>
      </c>
      <c r="BA5" s="106">
        <v>0.05</v>
      </c>
      <c r="BB5" s="102">
        <f t="shared" si="7"/>
        <v>-1.6448536269514726</v>
      </c>
      <c r="BC5" s="105">
        <f t="shared" si="8"/>
        <v>0</v>
      </c>
      <c r="BE5" t="s">
        <v>82</v>
      </c>
      <c r="BF5">
        <f>COUNT(BI3:BI902)</f>
        <v>46</v>
      </c>
      <c r="BI5">
        <f t="shared" si="9"/>
        <v>5.0000000000000001E-3</v>
      </c>
      <c r="BJ5">
        <f t="shared" si="10"/>
        <v>3</v>
      </c>
      <c r="BK5">
        <f t="shared" si="11"/>
        <v>5.0000000000000001E-3</v>
      </c>
      <c r="BL5">
        <f t="shared" si="12"/>
        <v>5.4990689690933417E-2</v>
      </c>
      <c r="BM5">
        <f t="shared" si="13"/>
        <v>0.94500931030906654</v>
      </c>
      <c r="BN5">
        <f t="shared" si="14"/>
        <v>3.994852403370297E-2</v>
      </c>
      <c r="BO5">
        <f t="shared" si="15"/>
        <v>-30.60377469608488</v>
      </c>
      <c r="BP5">
        <f t="shared" si="16"/>
        <v>5.434782608695652E-2</v>
      </c>
      <c r="BQ5">
        <f t="shared" si="17"/>
        <v>-1.6040834827675023</v>
      </c>
    </row>
    <row r="6" spans="1:69" x14ac:dyDescent="0.25">
      <c r="A6" s="70">
        <v>6.0000000000000001E-3</v>
      </c>
      <c r="B6">
        <f t="shared" si="18"/>
        <v>4</v>
      </c>
      <c r="C6" s="13">
        <f t="shared" si="19"/>
        <v>8.5106382978723402E-2</v>
      </c>
      <c r="D6" s="5">
        <f t="shared" si="20"/>
        <v>-1.3715204728028323</v>
      </c>
      <c r="E6" s="6">
        <f t="shared" si="21"/>
        <v>8.5106382978723319E-2</v>
      </c>
      <c r="F6" s="6">
        <f t="shared" si="22"/>
        <v>0.15575473245017821</v>
      </c>
      <c r="I6">
        <f t="shared" si="3"/>
        <v>0.12014107927290885</v>
      </c>
      <c r="J6">
        <f t="shared" si="4"/>
        <v>8.4886429798752978</v>
      </c>
      <c r="K6">
        <f t="shared" si="5"/>
        <v>0.20020620033740255</v>
      </c>
      <c r="L6">
        <f t="shared" si="23"/>
        <v>1.4999999999999999E-2</v>
      </c>
      <c r="M6" s="21"/>
      <c r="N6" s="30">
        <v>0.04</v>
      </c>
      <c r="O6" s="38">
        <v>11</v>
      </c>
      <c r="P6" s="67" t="s">
        <v>129</v>
      </c>
      <c r="Q6">
        <f t="shared" si="6"/>
        <v>0.2391304347826087</v>
      </c>
      <c r="R6" s="1">
        <f>SUM(O$3:O6)/S2</f>
        <v>0.47826086956521741</v>
      </c>
      <c r="AO6" s="56"/>
      <c r="AP6" s="57"/>
      <c r="AQ6" s="58"/>
      <c r="AR6" s="59"/>
      <c r="AS6" s="60"/>
      <c r="AT6" s="58"/>
      <c r="AU6" t="s">
        <v>35</v>
      </c>
      <c r="AV6" s="17">
        <v>1.25</v>
      </c>
      <c r="BA6" s="106">
        <v>0.1</v>
      </c>
      <c r="BB6" s="102">
        <f t="shared" si="7"/>
        <v>-1.2815515655446006</v>
      </c>
      <c r="BC6" s="105">
        <f t="shared" si="8"/>
        <v>0</v>
      </c>
      <c r="BI6">
        <f t="shared" si="9"/>
        <v>6.0000000000000001E-3</v>
      </c>
      <c r="BJ6">
        <f t="shared" si="10"/>
        <v>4</v>
      </c>
      <c r="BK6">
        <f t="shared" si="11"/>
        <v>6.0000000000000001E-3</v>
      </c>
      <c r="BL6">
        <f t="shared" si="12"/>
        <v>5.9868631480225518E-2</v>
      </c>
      <c r="BM6">
        <f t="shared" si="13"/>
        <v>0.94013136851977452</v>
      </c>
      <c r="BN6">
        <f t="shared" si="14"/>
        <v>6.1867217079424663E-2</v>
      </c>
      <c r="BO6">
        <f t="shared" si="15"/>
        <v>-39.188572101524258</v>
      </c>
      <c r="BP6">
        <f t="shared" si="16"/>
        <v>7.6086956521739135E-2</v>
      </c>
      <c r="BQ6">
        <f t="shared" si="17"/>
        <v>-1.4318948615205589</v>
      </c>
    </row>
    <row r="7" spans="1:69" x14ac:dyDescent="0.25">
      <c r="A7" s="70">
        <v>6.0000000000000001E-3</v>
      </c>
      <c r="B7">
        <f t="shared" si="18"/>
        <v>5</v>
      </c>
      <c r="C7" s="13">
        <f t="shared" si="19"/>
        <v>0.10638297872340426</v>
      </c>
      <c r="D7" s="5">
        <f t="shared" si="20"/>
        <v>-1.2459957446269367</v>
      </c>
      <c r="E7" s="6">
        <f t="shared" si="21"/>
        <v>0.10638297872340433</v>
      </c>
      <c r="F7" s="6">
        <f t="shared" si="22"/>
        <v>0.18356412251691739</v>
      </c>
      <c r="I7">
        <f t="shared" si="3"/>
        <v>0.16795340015674015</v>
      </c>
      <c r="J7">
        <f t="shared" si="4"/>
        <v>10.646194421243269</v>
      </c>
      <c r="K7">
        <f t="shared" si="5"/>
        <v>0.25109244648214424</v>
      </c>
      <c r="L7">
        <f t="shared" si="23"/>
        <v>0.02</v>
      </c>
      <c r="M7" s="21"/>
      <c r="N7" s="30">
        <v>0.05</v>
      </c>
      <c r="O7" s="38">
        <v>10</v>
      </c>
      <c r="P7" s="67" t="s">
        <v>130</v>
      </c>
      <c r="Q7">
        <f t="shared" si="6"/>
        <v>0.21739130434782608</v>
      </c>
      <c r="R7" s="1">
        <f>SUM(O$3:O7)/S2</f>
        <v>0.69565217391304346</v>
      </c>
      <c r="AO7" s="56"/>
      <c r="AP7" s="57"/>
      <c r="AQ7" s="61"/>
      <c r="AR7" s="59"/>
      <c r="AS7" s="60"/>
      <c r="AT7" s="58"/>
      <c r="AU7" t="s">
        <v>37</v>
      </c>
      <c r="AV7" s="17">
        <v>1.5</v>
      </c>
      <c r="BA7" s="106">
        <v>0.2</v>
      </c>
      <c r="BB7" s="102">
        <f t="shared" si="7"/>
        <v>-0.84162123357291452</v>
      </c>
      <c r="BC7" s="105">
        <f t="shared" si="8"/>
        <v>0</v>
      </c>
      <c r="BE7" t="s">
        <v>79</v>
      </c>
      <c r="BF7">
        <f>SUM(BO3:BO902)</f>
        <v>-2135.9405248315829</v>
      </c>
      <c r="BI7">
        <f t="shared" si="9"/>
        <v>6.0000000000000001E-3</v>
      </c>
      <c r="BJ7">
        <f t="shared" si="10"/>
        <v>5</v>
      </c>
      <c r="BK7">
        <f t="shared" si="11"/>
        <v>6.0000000000000001E-3</v>
      </c>
      <c r="BL7">
        <f t="shared" si="12"/>
        <v>5.9868631480225518E-2</v>
      </c>
      <c r="BM7">
        <f t="shared" si="13"/>
        <v>0.94013136851977452</v>
      </c>
      <c r="BN7">
        <f t="shared" si="14"/>
        <v>8.5392122791245417E-2</v>
      </c>
      <c r="BO7">
        <f t="shared" si="15"/>
        <v>-47.484936125238541</v>
      </c>
      <c r="BP7">
        <f t="shared" si="16"/>
        <v>9.7826086956521743E-2</v>
      </c>
      <c r="BQ7">
        <f t="shared" si="17"/>
        <v>-1.2940383516418554</v>
      </c>
    </row>
    <row r="8" spans="1:69" x14ac:dyDescent="0.25">
      <c r="A8" s="70">
        <v>8.0000000000000002E-3</v>
      </c>
      <c r="B8">
        <f t="shared" si="18"/>
        <v>6</v>
      </c>
      <c r="C8" s="13">
        <f t="shared" si="19"/>
        <v>0.1276595744680851</v>
      </c>
      <c r="D8" s="5">
        <f t="shared" si="20"/>
        <v>-1.1375243554725569</v>
      </c>
      <c r="E8" s="6">
        <f t="shared" si="21"/>
        <v>0.12765957446808507</v>
      </c>
      <c r="F8" s="6">
        <f t="shared" si="22"/>
        <v>0.20889587375777305</v>
      </c>
      <c r="I8">
        <f t="shared" si="3"/>
        <v>0.226540989120842</v>
      </c>
      <c r="J8">
        <f t="shared" si="4"/>
        <v>12.765329994100091</v>
      </c>
      <c r="K8">
        <f t="shared" si="5"/>
        <v>0.30107264732783012</v>
      </c>
      <c r="L8">
        <f t="shared" si="23"/>
        <v>2.5000000000000001E-2</v>
      </c>
      <c r="M8" s="21"/>
      <c r="N8" s="30">
        <v>6.0000000000000005E-2</v>
      </c>
      <c r="O8" s="38">
        <v>7</v>
      </c>
      <c r="P8" s="67" t="s">
        <v>131</v>
      </c>
      <c r="Q8">
        <f t="shared" si="6"/>
        <v>0.15217391304347827</v>
      </c>
      <c r="R8" s="1">
        <f>SUM(O$3:O8)/S2</f>
        <v>0.84782608695652173</v>
      </c>
      <c r="AO8" s="56"/>
      <c r="AP8" s="57"/>
      <c r="AQ8" s="61"/>
      <c r="AR8" s="59"/>
      <c r="AS8" s="60"/>
      <c r="AT8" s="58"/>
      <c r="AU8" t="s">
        <v>39</v>
      </c>
      <c r="AV8" s="22">
        <f>_xlfn.QUARTILE.EXC(A3:A902,3)</f>
        <v>5.7000000000000002E-2</v>
      </c>
      <c r="BA8" s="106">
        <v>0.3</v>
      </c>
      <c r="BB8" s="102">
        <f t="shared" si="7"/>
        <v>-0.52440051270804089</v>
      </c>
      <c r="BC8" s="105">
        <f t="shared" si="8"/>
        <v>0</v>
      </c>
      <c r="BE8" t="s">
        <v>83</v>
      </c>
      <c r="BF8" s="21">
        <f>(-BF5-(1/BF5)*BF7)</f>
        <v>0.43348967025180229</v>
      </c>
      <c r="BI8">
        <f t="shared" si="9"/>
        <v>8.0000000000000002E-3</v>
      </c>
      <c r="BJ8">
        <f t="shared" si="10"/>
        <v>6</v>
      </c>
      <c r="BK8">
        <f t="shared" si="11"/>
        <v>8.0000000000000002E-3</v>
      </c>
      <c r="BL8">
        <f t="shared" si="12"/>
        <v>7.063496638377742E-2</v>
      </c>
      <c r="BM8">
        <f t="shared" si="13"/>
        <v>0.92936503361622258</v>
      </c>
      <c r="BN8">
        <f t="shared" si="14"/>
        <v>9.941549851713416E-2</v>
      </c>
      <c r="BO8">
        <f t="shared" si="15"/>
        <v>-54.545449632427726</v>
      </c>
      <c r="BP8">
        <f t="shared" si="16"/>
        <v>0.11956521739130435</v>
      </c>
      <c r="BQ8">
        <f t="shared" si="17"/>
        <v>-1.1771630469206349</v>
      </c>
    </row>
    <row r="9" spans="1:69" x14ac:dyDescent="0.25">
      <c r="A9" s="70">
        <v>1.9E-2</v>
      </c>
      <c r="B9">
        <f t="shared" si="18"/>
        <v>7</v>
      </c>
      <c r="C9" s="13">
        <f t="shared" si="19"/>
        <v>0.14893617021276595</v>
      </c>
      <c r="D9" s="5">
        <f t="shared" si="20"/>
        <v>-1.0410069117561171</v>
      </c>
      <c r="E9" s="6">
        <f t="shared" si="21"/>
        <v>0.14893617021276601</v>
      </c>
      <c r="F9" s="6">
        <f t="shared" si="22"/>
        <v>0.23205375574299944</v>
      </c>
      <c r="I9">
        <f t="shared" si="3"/>
        <v>0.29518866299608904</v>
      </c>
      <c r="J9">
        <f t="shared" si="4"/>
        <v>14.6336016130271</v>
      </c>
      <c r="K9">
        <f t="shared" si="5"/>
        <v>0.34513617584591594</v>
      </c>
      <c r="L9">
        <f t="shared" si="23"/>
        <v>3.0000000000000002E-2</v>
      </c>
      <c r="M9" s="21"/>
      <c r="N9" s="30">
        <v>7.0000000000000007E-2</v>
      </c>
      <c r="O9" s="38">
        <v>1</v>
      </c>
      <c r="P9" s="67" t="s">
        <v>132</v>
      </c>
      <c r="Q9">
        <f t="shared" si="6"/>
        <v>2.1739130434782608E-2</v>
      </c>
      <c r="R9" s="1">
        <f>SUM(O$3:O9)/S2</f>
        <v>0.86956521739130432</v>
      </c>
      <c r="AO9" s="56"/>
      <c r="AP9" s="57"/>
      <c r="AQ9" s="61"/>
      <c r="AR9" s="59"/>
      <c r="AS9" s="60"/>
      <c r="AT9" s="58"/>
      <c r="AU9" t="s">
        <v>40</v>
      </c>
      <c r="AV9" s="22">
        <f>MEDIAN(A3:A902)</f>
        <v>4.1999999999999996E-2</v>
      </c>
      <c r="BA9" s="106">
        <v>0.4</v>
      </c>
      <c r="BB9" s="102">
        <f t="shared" si="7"/>
        <v>-0.25334710313579978</v>
      </c>
      <c r="BC9" s="105">
        <f t="shared" si="8"/>
        <v>0</v>
      </c>
      <c r="BE9" t="s">
        <v>84</v>
      </c>
      <c r="BF9">
        <f>BF8*(1+(0.75/BF5)+(2.25/BF5^2))</f>
        <v>0.4410183778991339</v>
      </c>
      <c r="BG9" t="s">
        <v>105</v>
      </c>
      <c r="BI9">
        <f t="shared" si="9"/>
        <v>1.9E-2</v>
      </c>
      <c r="BJ9">
        <f t="shared" si="10"/>
        <v>7</v>
      </c>
      <c r="BK9">
        <f t="shared" si="11"/>
        <v>1.9E-2</v>
      </c>
      <c r="BL9">
        <f t="shared" si="12"/>
        <v>0.15752455919193975</v>
      </c>
      <c r="BM9">
        <f t="shared" si="13"/>
        <v>0.84247544080806025</v>
      </c>
      <c r="BN9">
        <f t="shared" si="14"/>
        <v>0.21884638499647091</v>
      </c>
      <c r="BO9">
        <f t="shared" si="15"/>
        <v>-43.778268757027973</v>
      </c>
      <c r="BP9">
        <f t="shared" si="16"/>
        <v>0.14130434782608695</v>
      </c>
      <c r="BQ9">
        <f t="shared" si="17"/>
        <v>-1.0744775629329495</v>
      </c>
    </row>
    <row r="10" spans="1:69" x14ac:dyDescent="0.25">
      <c r="A10" s="70">
        <v>2.1000000000000001E-2</v>
      </c>
      <c r="B10">
        <f t="shared" si="18"/>
        <v>8</v>
      </c>
      <c r="C10" s="13">
        <f t="shared" si="19"/>
        <v>0.1702127659574468</v>
      </c>
      <c r="D10" s="5">
        <f t="shared" si="20"/>
        <v>-0.95332479589362507</v>
      </c>
      <c r="E10" s="6">
        <f t="shared" si="21"/>
        <v>0.17021276595744711</v>
      </c>
      <c r="F10" s="6">
        <f t="shared" si="22"/>
        <v>0.25325646287453074</v>
      </c>
      <c r="I10">
        <f t="shared" si="3"/>
        <v>0.37210179145819255</v>
      </c>
      <c r="J10">
        <f t="shared" si="4"/>
        <v>16.038063818433081</v>
      </c>
      <c r="K10">
        <f t="shared" si="5"/>
        <v>0.37826067434684724</v>
      </c>
      <c r="L10">
        <f t="shared" si="23"/>
        <v>3.5000000000000003E-2</v>
      </c>
      <c r="M10" s="21"/>
      <c r="N10" s="30">
        <v>0.08</v>
      </c>
      <c r="O10" s="38">
        <v>3</v>
      </c>
      <c r="P10" s="67" t="s">
        <v>133</v>
      </c>
      <c r="Q10">
        <f t="shared" si="6"/>
        <v>6.5217391304347824E-2</v>
      </c>
      <c r="R10" s="1">
        <f>SUM(O$3:O10)/S2</f>
        <v>0.93478260869565222</v>
      </c>
      <c r="AO10" s="56"/>
      <c r="AP10" s="57"/>
      <c r="AQ10" s="61"/>
      <c r="AR10" s="59"/>
      <c r="AS10" s="60"/>
      <c r="AT10" s="58"/>
      <c r="AU10" t="s">
        <v>41</v>
      </c>
      <c r="AV10" s="22">
        <f>_xlfn.QUARTILE.EXC(A3:A902,1)</f>
        <v>0.03</v>
      </c>
      <c r="BA10" s="106">
        <v>0.5</v>
      </c>
      <c r="BB10" s="102">
        <f t="shared" si="7"/>
        <v>0</v>
      </c>
      <c r="BC10" s="105">
        <f t="shared" si="8"/>
        <v>0</v>
      </c>
      <c r="BE10" t="s">
        <v>85</v>
      </c>
      <c r="BF10">
        <f>MAX(BF15:BF18)</f>
        <v>0.29001466499259659</v>
      </c>
      <c r="BI10">
        <f t="shared" si="9"/>
        <v>2.1000000000000001E-2</v>
      </c>
      <c r="BJ10">
        <f t="shared" si="10"/>
        <v>8</v>
      </c>
      <c r="BK10">
        <f t="shared" si="11"/>
        <v>2.1000000000000001E-2</v>
      </c>
      <c r="BL10">
        <f t="shared" si="12"/>
        <v>0.17881647491249894</v>
      </c>
      <c r="BM10">
        <f t="shared" si="13"/>
        <v>0.82118352508750103</v>
      </c>
      <c r="BN10">
        <f t="shared" si="14"/>
        <v>0.23156710625986043</v>
      </c>
      <c r="BO10">
        <f t="shared" si="15"/>
        <v>-47.764212757918763</v>
      </c>
      <c r="BP10">
        <f t="shared" si="16"/>
        <v>0.16304347826086957</v>
      </c>
      <c r="BQ10">
        <f t="shared" si="17"/>
        <v>-0.98202616830951217</v>
      </c>
    </row>
    <row r="11" spans="1:69" x14ac:dyDescent="0.25">
      <c r="A11" s="70">
        <v>2.3E-2</v>
      </c>
      <c r="B11">
        <f t="shared" si="18"/>
        <v>9</v>
      </c>
      <c r="C11" s="13">
        <f t="shared" si="19"/>
        <v>0.19148936170212766</v>
      </c>
      <c r="D11" s="5">
        <f t="shared" si="20"/>
        <v>-0.87242104571718937</v>
      </c>
      <c r="E11" s="6">
        <f t="shared" si="21"/>
        <v>0.1914893617021278</v>
      </c>
      <c r="F11" s="6">
        <f t="shared" si="22"/>
        <v>0.27266870004165855</v>
      </c>
      <c r="I11">
        <f t="shared" si="3"/>
        <v>0.45450224768597686</v>
      </c>
      <c r="J11">
        <f t="shared" si="4"/>
        <v>16.80483200573169</v>
      </c>
      <c r="K11">
        <f t="shared" si="5"/>
        <v>0.39634504256478204</v>
      </c>
      <c r="L11">
        <f t="shared" si="23"/>
        <v>0.04</v>
      </c>
      <c r="M11" s="21"/>
      <c r="N11" s="30">
        <v>0.09</v>
      </c>
      <c r="O11" s="38">
        <v>1</v>
      </c>
      <c r="P11" s="67" t="s">
        <v>134</v>
      </c>
      <c r="Q11">
        <f t="shared" si="6"/>
        <v>2.1739130434782608E-2</v>
      </c>
      <c r="R11" s="1">
        <f>SUM(O$3:O11)/S2</f>
        <v>0.95652173913043481</v>
      </c>
      <c r="AO11" s="56"/>
      <c r="AP11" s="57"/>
      <c r="AQ11" s="61"/>
      <c r="AR11" s="59"/>
      <c r="AS11" s="60"/>
      <c r="AT11" s="58"/>
      <c r="AU11" t="s">
        <v>42</v>
      </c>
      <c r="AV11" s="19">
        <f>AV8-AV10</f>
        <v>2.7000000000000003E-2</v>
      </c>
      <c r="BA11" s="106">
        <v>0.6</v>
      </c>
      <c r="BB11" s="102">
        <f t="shared" si="7"/>
        <v>0.25334710313579978</v>
      </c>
      <c r="BC11" s="105">
        <f t="shared" si="8"/>
        <v>0</v>
      </c>
      <c r="BI11">
        <f t="shared" si="9"/>
        <v>2.3E-2</v>
      </c>
      <c r="BJ11">
        <f t="shared" si="10"/>
        <v>9</v>
      </c>
      <c r="BK11">
        <f t="shared" si="11"/>
        <v>2.3E-2</v>
      </c>
      <c r="BL11">
        <f t="shared" si="12"/>
        <v>0.20183469417346209</v>
      </c>
      <c r="BM11">
        <f t="shared" si="13"/>
        <v>0.79816530582653789</v>
      </c>
      <c r="BN11">
        <f t="shared" si="14"/>
        <v>0.25820257068442132</v>
      </c>
      <c r="BO11">
        <f t="shared" si="15"/>
        <v>-50.223390814384388</v>
      </c>
      <c r="BP11">
        <f t="shared" si="16"/>
        <v>0.18478260869565216</v>
      </c>
      <c r="BQ11">
        <f t="shared" si="17"/>
        <v>-0.89728807628757823</v>
      </c>
    </row>
    <row r="12" spans="1:69" x14ac:dyDescent="0.25">
      <c r="A12" s="70">
        <v>2.4E-2</v>
      </c>
      <c r="B12">
        <f t="shared" si="18"/>
        <v>10</v>
      </c>
      <c r="C12" s="13">
        <f t="shared" si="19"/>
        <v>0.21276595744680851</v>
      </c>
      <c r="D12" s="5">
        <f t="shared" si="20"/>
        <v>-0.79686073882671415</v>
      </c>
      <c r="E12" s="6">
        <f t="shared" si="21"/>
        <v>0.21276595744680837</v>
      </c>
      <c r="F12" s="6">
        <f t="shared" si="22"/>
        <v>0.29041857001410837</v>
      </c>
      <c r="I12">
        <f t="shared" si="3"/>
        <v>0.5389160118936388</v>
      </c>
      <c r="J12">
        <f t="shared" si="4"/>
        <v>16.834411605003513</v>
      </c>
      <c r="K12">
        <f t="shared" si="5"/>
        <v>0.39704268283446409</v>
      </c>
      <c r="L12">
        <f t="shared" si="23"/>
        <v>4.4999999999999998E-2</v>
      </c>
      <c r="M12" s="21"/>
      <c r="N12" s="30">
        <v>9.9999999999999992E-2</v>
      </c>
      <c r="O12" s="38">
        <v>0</v>
      </c>
      <c r="P12" s="67" t="s">
        <v>135</v>
      </c>
      <c r="Q12">
        <f t="shared" si="6"/>
        <v>0</v>
      </c>
      <c r="R12" s="1">
        <f>SUM(O$3:O12)/S2</f>
        <v>0.95652173913043481</v>
      </c>
      <c r="AO12" s="56"/>
      <c r="AP12" s="57"/>
      <c r="AQ12" s="61"/>
      <c r="AR12" s="59"/>
      <c r="AS12" s="60"/>
      <c r="AT12" s="58"/>
      <c r="AU12" t="s">
        <v>43</v>
      </c>
      <c r="AV12" s="19">
        <f>AV8+(1.5*AV11)</f>
        <v>9.7500000000000003E-2</v>
      </c>
      <c r="AW12" s="31">
        <f>IF(AV17&gt;AV12,AV12,AV17)</f>
        <v>9.7500000000000003E-2</v>
      </c>
      <c r="AX12" t="str">
        <f>IF(AV17&gt;AV12,"add out","")</f>
        <v>add out</v>
      </c>
      <c r="BA12" s="106">
        <v>0.7</v>
      </c>
      <c r="BB12" s="102">
        <f t="shared" si="7"/>
        <v>0.52440051270804078</v>
      </c>
      <c r="BC12" s="105">
        <f t="shared" si="8"/>
        <v>0</v>
      </c>
      <c r="BI12">
        <f t="shared" si="9"/>
        <v>2.4E-2</v>
      </c>
      <c r="BJ12">
        <f t="shared" si="10"/>
        <v>10</v>
      </c>
      <c r="BK12">
        <f t="shared" si="11"/>
        <v>2.4E-2</v>
      </c>
      <c r="BL12">
        <f t="shared" si="12"/>
        <v>0.21398030069171187</v>
      </c>
      <c r="BM12">
        <f t="shared" si="13"/>
        <v>0.78601969930828819</v>
      </c>
      <c r="BN12">
        <f t="shared" si="14"/>
        <v>0.25820257068442132</v>
      </c>
      <c r="BO12">
        <f t="shared" si="15"/>
        <v>-55.021761144193967</v>
      </c>
      <c r="BP12">
        <f t="shared" si="16"/>
        <v>0.20652173913043478</v>
      </c>
      <c r="BQ12">
        <f t="shared" si="17"/>
        <v>-0.81854951935599207</v>
      </c>
    </row>
    <row r="13" spans="1:69" x14ac:dyDescent="0.25">
      <c r="A13" s="70">
        <v>2.7E-2</v>
      </c>
      <c r="B13">
        <f t="shared" si="18"/>
        <v>11</v>
      </c>
      <c r="C13" s="13">
        <f t="shared" si="19"/>
        <v>0.23404255319148937</v>
      </c>
      <c r="D13" s="5">
        <f t="shared" si="20"/>
        <v>-0.72559823019456215</v>
      </c>
      <c r="E13" s="6">
        <f t="shared" si="21"/>
        <v>0.23404255319148923</v>
      </c>
      <c r="F13" s="6">
        <f t="shared" si="22"/>
        <v>0.30660808929057398</v>
      </c>
      <c r="I13">
        <f t="shared" si="3"/>
        <v>0.62160571576034274</v>
      </c>
      <c r="J13">
        <f t="shared" si="4"/>
        <v>16.122902813748915</v>
      </c>
      <c r="K13">
        <f t="shared" si="5"/>
        <v>0.38026161759924865</v>
      </c>
      <c r="L13">
        <f t="shared" si="23"/>
        <v>4.9999999999999996E-2</v>
      </c>
      <c r="M13" s="21"/>
      <c r="N13" s="30">
        <v>0.10999999999999999</v>
      </c>
      <c r="O13" s="38">
        <v>2</v>
      </c>
      <c r="P13" s="67" t="s">
        <v>136</v>
      </c>
      <c r="Q13">
        <f t="shared" si="6"/>
        <v>4.3478260869565216E-2</v>
      </c>
      <c r="R13" s="1">
        <f>SUM(O$3:O13)/S2</f>
        <v>1</v>
      </c>
      <c r="AK13" s="23" t="s">
        <v>65</v>
      </c>
      <c r="AL13" s="23" t="s">
        <v>66</v>
      </c>
      <c r="AO13" s="56"/>
      <c r="AP13" s="57"/>
      <c r="AQ13" s="61"/>
      <c r="AR13" s="59"/>
      <c r="AS13" s="60"/>
      <c r="AT13" s="58"/>
      <c r="AU13" t="s">
        <v>44</v>
      </c>
      <c r="AV13" s="19">
        <f>AV10-(1.5*AV11)</f>
        <v>-1.0500000000000009E-2</v>
      </c>
      <c r="AW13" s="2">
        <f>IF(AV18&gt;AV13,AV18,AV13)</f>
        <v>3.0000000000000001E-3</v>
      </c>
      <c r="AX13" t="str">
        <f>IF(AV18&lt;AV13,"add out","")</f>
        <v/>
      </c>
      <c r="BA13" s="106">
        <v>0.8</v>
      </c>
      <c r="BB13" s="102">
        <f t="shared" si="7"/>
        <v>0.84162123357291474</v>
      </c>
      <c r="BC13" s="105">
        <f t="shared" si="8"/>
        <v>0</v>
      </c>
      <c r="BI13">
        <f t="shared" si="9"/>
        <v>2.7E-2</v>
      </c>
      <c r="BJ13">
        <f t="shared" si="10"/>
        <v>11</v>
      </c>
      <c r="BK13">
        <f t="shared" si="11"/>
        <v>2.7E-2</v>
      </c>
      <c r="BL13">
        <f t="shared" si="12"/>
        <v>0.25286926596693243</v>
      </c>
      <c r="BM13">
        <f t="shared" si="13"/>
        <v>0.74713073403306751</v>
      </c>
      <c r="BN13">
        <f t="shared" si="14"/>
        <v>0.2720923175222183</v>
      </c>
      <c r="BO13">
        <f t="shared" si="15"/>
        <v>-56.206427061369084</v>
      </c>
      <c r="BP13">
        <f t="shared" si="16"/>
        <v>0.22826086956521738</v>
      </c>
      <c r="BQ13">
        <f t="shared" si="17"/>
        <v>-0.7445864874996887</v>
      </c>
    </row>
    <row r="14" spans="1:69" x14ac:dyDescent="0.25">
      <c r="A14" s="70">
        <v>3.1E-2</v>
      </c>
      <c r="B14">
        <f t="shared" si="18"/>
        <v>12</v>
      </c>
      <c r="C14" s="13">
        <f t="shared" si="19"/>
        <v>0.25531914893617019</v>
      </c>
      <c r="D14" s="5">
        <f t="shared" si="20"/>
        <v>-0.65784412443185758</v>
      </c>
      <c r="E14" s="6">
        <f t="shared" si="21"/>
        <v>0.25531914893617025</v>
      </c>
      <c r="F14" s="6">
        <f t="shared" si="22"/>
        <v>0.32131993202382741</v>
      </c>
      <c r="I14">
        <f t="shared" si="3"/>
        <v>0.69905976345125675</v>
      </c>
      <c r="J14">
        <f t="shared" si="4"/>
        <v>14.762844966614741</v>
      </c>
      <c r="K14">
        <f t="shared" si="5"/>
        <v>0.34818440402584883</v>
      </c>
      <c r="L14">
        <f t="shared" si="23"/>
        <v>5.4999999999999993E-2</v>
      </c>
      <c r="M14" s="21"/>
      <c r="N14" s="30">
        <v>0.11999999999999998</v>
      </c>
      <c r="O14" s="38">
        <v>0</v>
      </c>
      <c r="P14" s="67" t="s">
        <v>137</v>
      </c>
      <c r="Q14">
        <f t="shared" si="6"/>
        <v>0</v>
      </c>
      <c r="R14" s="1">
        <f>SUM(O$3:O14)/S2</f>
        <v>1</v>
      </c>
      <c r="AK14" s="44">
        <f>MIN(A3:A902)</f>
        <v>3.0000000000000001E-3</v>
      </c>
      <c r="AL14" s="44">
        <f>MAX(A3:A902)</f>
        <v>0.10299999999999999</v>
      </c>
      <c r="AO14" s="56"/>
      <c r="AP14" s="57"/>
      <c r="AQ14" s="61"/>
      <c r="AR14" s="59"/>
      <c r="AS14" s="60"/>
      <c r="AT14" s="58"/>
      <c r="AU14" t="s">
        <v>45</v>
      </c>
      <c r="AV14" s="19">
        <f>AV9+(1.57*(AV11/(AV16^0.5)))</f>
        <v>4.8250064521406087E-2</v>
      </c>
      <c r="BA14" s="106">
        <v>0.9</v>
      </c>
      <c r="BB14" s="102">
        <f t="shared" si="7"/>
        <v>1.2815515655446006</v>
      </c>
      <c r="BC14" s="105">
        <f t="shared" si="8"/>
        <v>0</v>
      </c>
      <c r="BE14" s="32" t="s">
        <v>86</v>
      </c>
      <c r="BF14" s="32"/>
      <c r="BI14">
        <f t="shared" si="9"/>
        <v>3.1E-2</v>
      </c>
      <c r="BJ14">
        <f t="shared" si="10"/>
        <v>12</v>
      </c>
      <c r="BK14">
        <f t="shared" si="11"/>
        <v>3.1E-2</v>
      </c>
      <c r="BL14">
        <f t="shared" si="12"/>
        <v>0.30998607607373529</v>
      </c>
      <c r="BM14">
        <f t="shared" si="13"/>
        <v>0.69001392392626471</v>
      </c>
      <c r="BN14">
        <f t="shared" si="14"/>
        <v>0.2720923175222183</v>
      </c>
      <c r="BO14">
        <f t="shared" si="15"/>
        <v>-56.875360618410504</v>
      </c>
      <c r="BP14">
        <f t="shared" si="16"/>
        <v>0.25</v>
      </c>
      <c r="BQ14">
        <f t="shared" si="17"/>
        <v>-0.67448975019608193</v>
      </c>
    </row>
    <row r="15" spans="1:69" x14ac:dyDescent="0.25">
      <c r="A15" s="70">
        <v>3.1E-2</v>
      </c>
      <c r="B15">
        <f t="shared" si="18"/>
        <v>13</v>
      </c>
      <c r="C15" s="13">
        <f t="shared" si="19"/>
        <v>0.27659574468085107</v>
      </c>
      <c r="D15" s="5">
        <f t="shared" si="20"/>
        <v>-0.59298455398163208</v>
      </c>
      <c r="E15" s="6">
        <f t="shared" si="21"/>
        <v>0.27659574468085096</v>
      </c>
      <c r="F15" s="6">
        <f t="shared" si="22"/>
        <v>0.33462195603279943</v>
      </c>
      <c r="I15">
        <f t="shared" si="3"/>
        <v>0.76843289374013957</v>
      </c>
      <c r="J15">
        <f t="shared" si="4"/>
        <v>12.923448310783291</v>
      </c>
      <c r="K15">
        <f t="shared" si="5"/>
        <v>0.30480189680409386</v>
      </c>
      <c r="L15">
        <f t="shared" si="23"/>
        <v>5.9999999999999991E-2</v>
      </c>
      <c r="M15" s="21"/>
      <c r="N15" s="30">
        <v>0.12999999999999998</v>
      </c>
      <c r="O15" s="38">
        <v>0</v>
      </c>
      <c r="P15" s="67" t="s">
        <v>138</v>
      </c>
      <c r="Q15">
        <f t="shared" si="6"/>
        <v>0</v>
      </c>
      <c r="R15" s="1">
        <f>SUM(O$3:O15)/S2</f>
        <v>1</v>
      </c>
      <c r="AK15" s="23" t="s">
        <v>63</v>
      </c>
      <c r="AL15" s="23" t="s">
        <v>64</v>
      </c>
      <c r="AM15" s="23" t="s">
        <v>100</v>
      </c>
      <c r="AO15" s="56"/>
      <c r="AP15" s="57"/>
      <c r="AQ15" s="61"/>
      <c r="AR15" s="59"/>
      <c r="AS15" s="60"/>
      <c r="AT15" s="58"/>
      <c r="AU15" t="s">
        <v>47</v>
      </c>
      <c r="AV15" s="19">
        <f>AV9-(1.57*(AV11/(AV16^0.5)))</f>
        <v>3.5749935478593904E-2</v>
      </c>
      <c r="BA15" s="106">
        <v>0.95</v>
      </c>
      <c r="BB15" s="102">
        <f t="shared" si="7"/>
        <v>1.6448536269514715</v>
      </c>
      <c r="BC15" s="105">
        <f t="shared" si="8"/>
        <v>0</v>
      </c>
      <c r="BE15" t="s">
        <v>87</v>
      </c>
      <c r="BF15">
        <f>IF(AND(BF9&lt;13,BF9&gt;= 0.6),EXP(1.2937-5.709*BF9+0.0186*BF9^ 2),0)</f>
        <v>0</v>
      </c>
      <c r="BI15">
        <f t="shared" si="9"/>
        <v>3.1E-2</v>
      </c>
      <c r="BJ15">
        <f t="shared" si="10"/>
        <v>13</v>
      </c>
      <c r="BK15">
        <f t="shared" si="11"/>
        <v>3.1E-2</v>
      </c>
      <c r="BL15">
        <f t="shared" si="12"/>
        <v>0.30998607607373529</v>
      </c>
      <c r="BM15">
        <f t="shared" si="13"/>
        <v>0.69001392392626471</v>
      </c>
      <c r="BN15">
        <f t="shared" si="14"/>
        <v>0.28634381884652993</v>
      </c>
      <c r="BO15">
        <f t="shared" si="15"/>
        <v>-60.544748119659971</v>
      </c>
      <c r="BP15">
        <f t="shared" si="16"/>
        <v>0.27173913043478259</v>
      </c>
      <c r="BQ15">
        <f t="shared" si="17"/>
        <v>-0.60756162221267285</v>
      </c>
    </row>
    <row r="16" spans="1:69" x14ac:dyDescent="0.25">
      <c r="A16" s="70">
        <v>3.1E-2</v>
      </c>
      <c r="B16">
        <f t="shared" si="18"/>
        <v>14</v>
      </c>
      <c r="C16" s="13">
        <f t="shared" si="19"/>
        <v>0.2978723404255319</v>
      </c>
      <c r="D16" s="5">
        <f t="shared" si="20"/>
        <v>-0.53052976018906617</v>
      </c>
      <c r="E16" s="6">
        <f t="shared" si="21"/>
        <v>0.2978723404255319</v>
      </c>
      <c r="F16" s="6">
        <f t="shared" si="22"/>
        <v>0.34657035146571696</v>
      </c>
      <c r="I16">
        <f t="shared" si="3"/>
        <v>0.82784745833698015</v>
      </c>
      <c r="J16">
        <f t="shared" si="4"/>
        <v>10.816040121024511</v>
      </c>
      <c r="K16">
        <f t="shared" si="5"/>
        <v>0.25509828843797461</v>
      </c>
      <c r="L16">
        <f t="shared" si="23"/>
        <v>6.4999999999999988E-2</v>
      </c>
      <c r="M16" s="21"/>
      <c r="N16" s="30">
        <v>0.13999999999999999</v>
      </c>
      <c r="O16" s="38">
        <v>0</v>
      </c>
      <c r="P16" s="67" t="s">
        <v>139</v>
      </c>
      <c r="Q16">
        <f t="shared" si="6"/>
        <v>0</v>
      </c>
      <c r="R16" s="1">
        <f>SUM(O$3:O16)/S2</f>
        <v>1</v>
      </c>
      <c r="AK16" s="41">
        <v>0</v>
      </c>
      <c r="AL16" s="41">
        <v>0.25</v>
      </c>
      <c r="AM16" s="42">
        <v>0.01</v>
      </c>
      <c r="AO16" s="56"/>
      <c r="AP16" s="57"/>
      <c r="AQ16" s="61"/>
      <c r="AR16" s="59"/>
      <c r="AS16" s="60"/>
      <c r="AT16" s="58"/>
      <c r="AU16" t="s">
        <v>48</v>
      </c>
      <c r="AV16" s="19">
        <f>MAX(B3:B902)</f>
        <v>46</v>
      </c>
      <c r="BA16" s="106">
        <v>0.98</v>
      </c>
      <c r="BB16" s="102">
        <f t="shared" si="7"/>
        <v>2.0537489106318221</v>
      </c>
      <c r="BC16" s="105">
        <f t="shared" si="8"/>
        <v>0</v>
      </c>
      <c r="BE16" t="s">
        <v>87</v>
      </c>
      <c r="BF16">
        <f>IF(AND(BF9&lt;0.6,BF9&gt;=0.34),EXP(0.9177-4.279*BF9-1.38*BF9^2),0)</f>
        <v>0.29001466499259659</v>
      </c>
      <c r="BI16">
        <f t="shared" si="9"/>
        <v>3.1E-2</v>
      </c>
      <c r="BJ16">
        <f t="shared" si="10"/>
        <v>14</v>
      </c>
      <c r="BK16">
        <f t="shared" si="11"/>
        <v>3.1E-2</v>
      </c>
      <c r="BL16">
        <f t="shared" si="12"/>
        <v>0.30998607607373529</v>
      </c>
      <c r="BM16">
        <f t="shared" si="13"/>
        <v>0.69001392392626471</v>
      </c>
      <c r="BN16">
        <f t="shared" si="14"/>
        <v>0.31586307118636514</v>
      </c>
      <c r="BO16">
        <f t="shared" si="15"/>
        <v>-62.739208171936966</v>
      </c>
      <c r="BP16">
        <f t="shared" si="16"/>
        <v>0.29347826086956524</v>
      </c>
      <c r="BQ16">
        <f t="shared" si="17"/>
        <v>-0.54325168970143289</v>
      </c>
    </row>
    <row r="17" spans="1:69" x14ac:dyDescent="0.25">
      <c r="A17" s="70">
        <v>3.2000000000000001E-2</v>
      </c>
      <c r="B17">
        <f t="shared" si="18"/>
        <v>15</v>
      </c>
      <c r="C17" s="13">
        <f t="shared" si="19"/>
        <v>0.31914893617021278</v>
      </c>
      <c r="D17" s="5">
        <f t="shared" si="20"/>
        <v>-0.47007998634876258</v>
      </c>
      <c r="E17" s="6">
        <f t="shared" si="21"/>
        <v>0.31914893617021273</v>
      </c>
      <c r="F17" s="6">
        <f t="shared" si="22"/>
        <v>0.35721189495529726</v>
      </c>
      <c r="I17">
        <f t="shared" si="3"/>
        <v>0.87650486410335693</v>
      </c>
      <c r="J17">
        <f t="shared" si="4"/>
        <v>8.6544544658905487</v>
      </c>
      <c r="K17">
        <f t="shared" si="5"/>
        <v>0.20411689462223859</v>
      </c>
      <c r="L17">
        <f t="shared" si="23"/>
        <v>6.9999999999999993E-2</v>
      </c>
      <c r="M17" s="21"/>
      <c r="N17" s="30">
        <v>0.15</v>
      </c>
      <c r="O17" s="38">
        <v>0</v>
      </c>
      <c r="P17" s="67" t="s">
        <v>140</v>
      </c>
      <c r="Q17">
        <f t="shared" si="6"/>
        <v>0</v>
      </c>
      <c r="R17" s="1">
        <f>SUM(O$3:O17)/S2</f>
        <v>1</v>
      </c>
      <c r="AO17" s="56"/>
      <c r="AP17" s="57"/>
      <c r="AQ17" s="61"/>
      <c r="AR17" s="59"/>
      <c r="AS17" s="60"/>
      <c r="AT17" s="58"/>
      <c r="AU17" t="s">
        <v>49</v>
      </c>
      <c r="AV17" s="20">
        <f>MAX(A3:A902)</f>
        <v>0.10299999999999999</v>
      </c>
      <c r="BA17" s="106">
        <v>0.99</v>
      </c>
      <c r="BB17" s="102">
        <f t="shared" si="7"/>
        <v>2.3263478740408408</v>
      </c>
      <c r="BC17" s="105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3.2000000000000001E-2</v>
      </c>
      <c r="BJ17">
        <f t="shared" si="10"/>
        <v>15</v>
      </c>
      <c r="BK17">
        <f t="shared" si="11"/>
        <v>3.2000000000000001E-2</v>
      </c>
      <c r="BL17">
        <f t="shared" si="12"/>
        <v>0.32509785807450542</v>
      </c>
      <c r="BM17">
        <f t="shared" si="13"/>
        <v>0.67490214192549458</v>
      </c>
      <c r="BN17">
        <f t="shared" si="14"/>
        <v>0.37839428423965715</v>
      </c>
      <c r="BO17">
        <f t="shared" si="15"/>
        <v>-60.767980028803727</v>
      </c>
      <c r="BP17">
        <f t="shared" si="16"/>
        <v>0.31521739130434784</v>
      </c>
      <c r="BQ17">
        <f t="shared" si="17"/>
        <v>-0.48111497913964318</v>
      </c>
    </row>
    <row r="18" spans="1:69" x14ac:dyDescent="0.25">
      <c r="A18" s="70">
        <v>3.3000000000000002E-2</v>
      </c>
      <c r="B18">
        <f t="shared" si="18"/>
        <v>16</v>
      </c>
      <c r="C18" s="13">
        <f t="shared" si="19"/>
        <v>0.34042553191489361</v>
      </c>
      <c r="D18" s="5">
        <f t="shared" si="20"/>
        <v>-0.41130205376077139</v>
      </c>
      <c r="E18" s="6">
        <f t="shared" si="21"/>
        <v>0.34042553191489355</v>
      </c>
      <c r="F18" s="6">
        <f t="shared" si="22"/>
        <v>0.36658560047600658</v>
      </c>
      <c r="I18">
        <f t="shared" si="3"/>
        <v>0.91460787720875458</v>
      </c>
      <c r="J18">
        <f t="shared" si="4"/>
        <v>6.6205281013521802</v>
      </c>
      <c r="K18">
        <f t="shared" si="5"/>
        <v>0.15614636857046729</v>
      </c>
      <c r="L18">
        <f t="shared" si="23"/>
        <v>7.4999999999999997E-2</v>
      </c>
      <c r="M18" s="21"/>
      <c r="N18" s="30">
        <v>0.16</v>
      </c>
      <c r="O18" s="38">
        <v>0</v>
      </c>
      <c r="P18" s="67" t="s">
        <v>141</v>
      </c>
      <c r="Q18">
        <f t="shared" si="6"/>
        <v>0</v>
      </c>
      <c r="R18" s="1">
        <f>SUM(O$3:O18)/S2</f>
        <v>1</v>
      </c>
      <c r="AO18" s="56"/>
      <c r="AP18" s="57"/>
      <c r="AQ18" s="61"/>
      <c r="AR18" s="59"/>
      <c r="AS18" s="60"/>
      <c r="AT18" s="58"/>
      <c r="AU18" t="s">
        <v>50</v>
      </c>
      <c r="AV18" s="20">
        <f>MIN(A3:A902)</f>
        <v>3.0000000000000001E-3</v>
      </c>
      <c r="BA18" s="104">
        <v>0.999</v>
      </c>
      <c r="BB18" s="102">
        <f t="shared" si="7"/>
        <v>3.0902323061678132</v>
      </c>
      <c r="BC18" s="105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3.3000000000000002E-2</v>
      </c>
      <c r="BJ18">
        <f t="shared" si="10"/>
        <v>16</v>
      </c>
      <c r="BK18">
        <f t="shared" si="11"/>
        <v>3.3000000000000002E-2</v>
      </c>
      <c r="BL18">
        <f t="shared" si="12"/>
        <v>0.34050297292186305</v>
      </c>
      <c r="BM18">
        <f t="shared" si="13"/>
        <v>0.65949702707813695</v>
      </c>
      <c r="BN18">
        <f t="shared" si="14"/>
        <v>0.37839428423965715</v>
      </c>
      <c r="BO18">
        <f t="shared" si="15"/>
        <v>-63.523649050656864</v>
      </c>
      <c r="BP18">
        <f t="shared" si="16"/>
        <v>0.33695652173913043</v>
      </c>
      <c r="BQ18">
        <f t="shared" si="17"/>
        <v>-0.42078368873843092</v>
      </c>
    </row>
    <row r="19" spans="1:69" x14ac:dyDescent="0.25">
      <c r="A19" s="70">
        <v>3.4000000000000002E-2</v>
      </c>
      <c r="B19">
        <f t="shared" si="18"/>
        <v>17</v>
      </c>
      <c r="C19" s="13">
        <f t="shared" si="19"/>
        <v>0.36170212765957449</v>
      </c>
      <c r="D19" s="5">
        <f t="shared" si="20"/>
        <v>-0.35391277166491131</v>
      </c>
      <c r="E19" s="6">
        <f t="shared" si="21"/>
        <v>0.36170212765957444</v>
      </c>
      <c r="F19" s="6">
        <f t="shared" si="22"/>
        <v>0.3747239497173836</v>
      </c>
      <c r="I19">
        <f t="shared" si="3"/>
        <v>0.94313933411271589</v>
      </c>
      <c r="J19">
        <f t="shared" si="4"/>
        <v>4.8420257822758987</v>
      </c>
      <c r="K19">
        <f t="shared" si="5"/>
        <v>0.11420006544078237</v>
      </c>
      <c r="L19">
        <f t="shared" si="23"/>
        <v>0.08</v>
      </c>
      <c r="M19" s="21"/>
      <c r="N19" s="30">
        <v>0.17</v>
      </c>
      <c r="O19" s="38">
        <v>0</v>
      </c>
      <c r="P19" s="67" t="s">
        <v>142</v>
      </c>
      <c r="Q19">
        <f t="shared" si="6"/>
        <v>0</v>
      </c>
      <c r="R19" s="1">
        <f>SUM(O$3:O19)/S2</f>
        <v>1</v>
      </c>
      <c r="AO19" s="56"/>
      <c r="AP19" s="57"/>
      <c r="AQ19" s="61"/>
      <c r="AR19" s="59"/>
      <c r="AS19" s="60"/>
      <c r="AT19" s="58"/>
      <c r="AU19" t="s">
        <v>3</v>
      </c>
      <c r="AV19" s="12">
        <f>AVERAGE(A3:A902)</f>
        <v>4.2695652173913051E-2</v>
      </c>
      <c r="BI19">
        <f t="shared" si="9"/>
        <v>3.4000000000000002E-2</v>
      </c>
      <c r="BJ19">
        <f t="shared" si="10"/>
        <v>17</v>
      </c>
      <c r="BK19">
        <f t="shared" si="11"/>
        <v>3.4000000000000002E-2</v>
      </c>
      <c r="BL19">
        <f t="shared" si="12"/>
        <v>0.35617891243135746</v>
      </c>
      <c r="BM19">
        <f t="shared" si="13"/>
        <v>0.64382108756864254</v>
      </c>
      <c r="BN19">
        <f t="shared" si="14"/>
        <v>0.37839428423965715</v>
      </c>
      <c r="BO19">
        <f t="shared" si="15"/>
        <v>-66.136641725766751</v>
      </c>
      <c r="BP19">
        <f t="shared" si="16"/>
        <v>0.35869565217391303</v>
      </c>
      <c r="BQ19">
        <f t="shared" si="17"/>
        <v>-0.36194744479259894</v>
      </c>
    </row>
    <row r="20" spans="1:69" x14ac:dyDescent="0.25">
      <c r="A20" s="70">
        <v>3.5999999999999997E-2</v>
      </c>
      <c r="B20">
        <f t="shared" si="18"/>
        <v>18</v>
      </c>
      <c r="C20" s="13">
        <f t="shared" si="19"/>
        <v>0.38297872340425532</v>
      </c>
      <c r="D20" s="5">
        <f t="shared" si="20"/>
        <v>-0.29766685018639616</v>
      </c>
      <c r="E20" s="6">
        <f t="shared" si="21"/>
        <v>0.38297872340425532</v>
      </c>
      <c r="F20" s="6">
        <f t="shared" si="22"/>
        <v>0.38165382059630548</v>
      </c>
      <c r="I20">
        <f t="shared" si="3"/>
        <v>0.96356812869232356</v>
      </c>
      <c r="J20">
        <f t="shared" si="4"/>
        <v>3.3856580324055043</v>
      </c>
      <c r="K20">
        <f t="shared" si="5"/>
        <v>7.9851365161274598E-2</v>
      </c>
      <c r="L20">
        <f t="shared" si="23"/>
        <v>8.5000000000000006E-2</v>
      </c>
      <c r="M20" s="21"/>
      <c r="N20" s="30">
        <v>0.18000000000000002</v>
      </c>
      <c r="O20" s="38">
        <v>0</v>
      </c>
      <c r="P20" s="67" t="s">
        <v>143</v>
      </c>
      <c r="Q20">
        <f t="shared" si="6"/>
        <v>0</v>
      </c>
      <c r="R20" s="1">
        <f>SUM(O$3:O20)/S2</f>
        <v>1</v>
      </c>
      <c r="AO20" s="56"/>
      <c r="AP20" s="57"/>
      <c r="AQ20" s="61"/>
      <c r="AR20" s="59"/>
      <c r="AS20" s="60"/>
      <c r="AT20" s="58"/>
      <c r="AU20" t="s">
        <v>51</v>
      </c>
      <c r="AV20" s="12">
        <f>_xlfn.STDEV.S(A3:A902)</f>
        <v>2.3585183263337538E-2</v>
      </c>
      <c r="BE20" t="s">
        <v>88</v>
      </c>
      <c r="BI20">
        <f t="shared" si="9"/>
        <v>3.5999999999999997E-2</v>
      </c>
      <c r="BJ20">
        <f t="shared" si="10"/>
        <v>18</v>
      </c>
      <c r="BK20">
        <f t="shared" si="11"/>
        <v>3.5999999999999997E-2</v>
      </c>
      <c r="BL20">
        <f t="shared" si="12"/>
        <v>0.38824645468982344</v>
      </c>
      <c r="BM20">
        <f t="shared" si="13"/>
        <v>0.61175354531017656</v>
      </c>
      <c r="BN20">
        <f t="shared" si="14"/>
        <v>0.4442894241594928</v>
      </c>
      <c r="BO20">
        <f t="shared" si="15"/>
        <v>-61.508790742332721</v>
      </c>
      <c r="BP20">
        <f t="shared" si="16"/>
        <v>0.38043478260869568</v>
      </c>
      <c r="BQ20">
        <f t="shared" si="17"/>
        <v>-0.30433909253411306</v>
      </c>
    </row>
    <row r="21" spans="1:69" x14ac:dyDescent="0.25">
      <c r="A21" s="70">
        <v>3.7999999999999999E-2</v>
      </c>
      <c r="B21">
        <f t="shared" si="18"/>
        <v>19</v>
      </c>
      <c r="C21" s="13">
        <f t="shared" si="19"/>
        <v>0.40425531914893614</v>
      </c>
      <c r="D21" s="5">
        <f t="shared" si="20"/>
        <v>-0.24234785174180234</v>
      </c>
      <c r="E21" s="6">
        <f t="shared" si="21"/>
        <v>0.40425531914893609</v>
      </c>
      <c r="F21" s="6">
        <f t="shared" si="22"/>
        <v>0.38739719298052261</v>
      </c>
      <c r="I21">
        <f t="shared" si="3"/>
        <v>0.97755483931935605</v>
      </c>
      <c r="J21">
        <f t="shared" si="4"/>
        <v>2.2632921183370058</v>
      </c>
      <c r="K21">
        <f t="shared" si="5"/>
        <v>5.3380159389445715E-2</v>
      </c>
      <c r="L21">
        <f t="shared" si="23"/>
        <v>9.0000000000000011E-2</v>
      </c>
      <c r="M21" s="21"/>
      <c r="N21" s="30">
        <v>0.19000000000000003</v>
      </c>
      <c r="O21" s="38">
        <v>0</v>
      </c>
      <c r="P21" s="67" t="s">
        <v>144</v>
      </c>
      <c r="Q21">
        <f t="shared" si="6"/>
        <v>0</v>
      </c>
      <c r="R21" s="1">
        <f>SUM(O$3:O21)/S2</f>
        <v>1</v>
      </c>
      <c r="AO21" s="56"/>
      <c r="AP21" s="57"/>
      <c r="AQ21" s="61"/>
      <c r="AR21" s="59"/>
      <c r="AS21" s="60"/>
      <c r="AT21" s="58"/>
      <c r="AV21" s="2"/>
      <c r="BE21" s="33" t="str">
        <f>IF(BF10&gt;0.05,("Accept"),("Reject"))</f>
        <v>Accept</v>
      </c>
      <c r="BI21">
        <f t="shared" si="9"/>
        <v>3.7999999999999999E-2</v>
      </c>
      <c r="BJ21">
        <f t="shared" si="10"/>
        <v>19</v>
      </c>
      <c r="BK21">
        <f t="shared" si="11"/>
        <v>3.7999999999999999E-2</v>
      </c>
      <c r="BL21">
        <f t="shared" si="12"/>
        <v>0.42109487764149311</v>
      </c>
      <c r="BM21">
        <f t="shared" si="13"/>
        <v>0.57890512235850689</v>
      </c>
      <c r="BN21">
        <f t="shared" si="14"/>
        <v>0.4442894241594928</v>
      </c>
      <c r="BO21">
        <f t="shared" si="15"/>
        <v>-62.018518690415313</v>
      </c>
      <c r="BP21">
        <f t="shared" si="16"/>
        <v>0.40217391304347827</v>
      </c>
      <c r="BQ21">
        <f t="shared" si="17"/>
        <v>-0.24772417465276583</v>
      </c>
    </row>
    <row r="22" spans="1:69" x14ac:dyDescent="0.25">
      <c r="A22" s="70">
        <v>3.9E-2</v>
      </c>
      <c r="B22">
        <f t="shared" si="18"/>
        <v>20</v>
      </c>
      <c r="C22" s="13">
        <f t="shared" si="19"/>
        <v>0.42553191489361702</v>
      </c>
      <c r="D22" s="5">
        <f t="shared" si="20"/>
        <v>-0.18776122917611801</v>
      </c>
      <c r="E22" s="6">
        <f t="shared" si="21"/>
        <v>0.42553191489361702</v>
      </c>
      <c r="F22" s="6">
        <f t="shared" si="22"/>
        <v>0.39197168544992955</v>
      </c>
      <c r="I22">
        <f t="shared" si="3"/>
        <v>0.98671161069109081</v>
      </c>
      <c r="J22">
        <f t="shared" si="4"/>
        <v>1.4465040708287606</v>
      </c>
      <c r="K22">
        <f t="shared" si="5"/>
        <v>3.4116063601660106E-2</v>
      </c>
      <c r="L22">
        <f t="shared" si="23"/>
        <v>9.5000000000000015E-2</v>
      </c>
      <c r="M22" s="21"/>
      <c r="N22" s="30">
        <v>0.20000000000000004</v>
      </c>
      <c r="O22" s="38">
        <v>0</v>
      </c>
      <c r="P22" s="67" t="s">
        <v>145</v>
      </c>
      <c r="Q22">
        <f t="shared" si="6"/>
        <v>0</v>
      </c>
      <c r="R22">
        <f>SUM(O$3:O22)/S2</f>
        <v>1</v>
      </c>
      <c r="AO22" s="56"/>
      <c r="AP22" s="57"/>
      <c r="AQ22" s="61"/>
      <c r="AR22" s="59"/>
      <c r="AS22" s="60"/>
      <c r="AT22" s="58"/>
      <c r="AU22" s="102" t="s">
        <v>21</v>
      </c>
      <c r="AV22" s="102"/>
      <c r="AW22" s="102"/>
      <c r="AX22" s="102" t="s">
        <v>21</v>
      </c>
      <c r="AY22" s="102"/>
      <c r="BI22">
        <f t="shared" si="9"/>
        <v>3.9E-2</v>
      </c>
      <c r="BJ22">
        <f t="shared" si="10"/>
        <v>20</v>
      </c>
      <c r="BK22">
        <f t="shared" si="11"/>
        <v>3.9E-2</v>
      </c>
      <c r="BL22">
        <f t="shared" si="12"/>
        <v>0.43774308371587817</v>
      </c>
      <c r="BM22">
        <f t="shared" si="13"/>
        <v>0.56225691628412178</v>
      </c>
      <c r="BN22">
        <f t="shared" si="14"/>
        <v>0.47794825849521272</v>
      </c>
      <c r="BO22">
        <f t="shared" si="15"/>
        <v>-61.010660323768569</v>
      </c>
      <c r="BP22">
        <f t="shared" si="16"/>
        <v>0.42391304347826086</v>
      </c>
      <c r="BQ22">
        <f t="shared" si="17"/>
        <v>-0.19189291546829346</v>
      </c>
    </row>
    <row r="23" spans="1:69" x14ac:dyDescent="0.25">
      <c r="A23" s="70">
        <v>0.04</v>
      </c>
      <c r="B23">
        <f t="shared" si="18"/>
        <v>21</v>
      </c>
      <c r="C23" s="13">
        <f t="shared" si="19"/>
        <v>0.44680851063829785</v>
      </c>
      <c r="D23" s="5">
        <f t="shared" si="20"/>
        <v>-0.13372881179106896</v>
      </c>
      <c r="E23" s="6">
        <f t="shared" si="21"/>
        <v>0.44680851063829785</v>
      </c>
      <c r="F23" s="6">
        <f t="shared" si="22"/>
        <v>0.39539096026665349</v>
      </c>
      <c r="I23">
        <f t="shared" si="3"/>
        <v>0.99244383197339858</v>
      </c>
      <c r="J23">
        <f t="shared" si="4"/>
        <v>0.88385340151017489</v>
      </c>
      <c r="K23">
        <f t="shared" si="5"/>
        <v>2.0845844452541729E-2</v>
      </c>
      <c r="L23">
        <f t="shared" si="23"/>
        <v>0.10000000000000002</v>
      </c>
      <c r="M23" s="21"/>
      <c r="N23" s="30">
        <v>0.21000000000000005</v>
      </c>
      <c r="O23" s="38">
        <v>0</v>
      </c>
      <c r="P23" s="67" t="s">
        <v>146</v>
      </c>
      <c r="Q23">
        <f t="shared" si="6"/>
        <v>0</v>
      </c>
      <c r="R23">
        <f>SUM(O$3:O23)/S2</f>
        <v>1</v>
      </c>
      <c r="AO23" s="56"/>
      <c r="AP23" s="57"/>
      <c r="AQ23" s="61"/>
      <c r="AR23" s="59"/>
      <c r="AS23" s="60"/>
      <c r="AT23" s="58"/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0.04</v>
      </c>
      <c r="BJ23">
        <f t="shared" si="10"/>
        <v>21</v>
      </c>
      <c r="BK23">
        <f t="shared" si="11"/>
        <v>0.04</v>
      </c>
      <c r="BL23">
        <f t="shared" si="12"/>
        <v>0.45450224768597686</v>
      </c>
      <c r="BM23">
        <f t="shared" si="13"/>
        <v>0.5454977523140232</v>
      </c>
      <c r="BN23">
        <f t="shared" si="14"/>
        <v>0.47794825849521272</v>
      </c>
      <c r="BO23">
        <f t="shared" si="15"/>
        <v>-62.599013944098367</v>
      </c>
      <c r="BP23">
        <f t="shared" si="16"/>
        <v>0.44565217391304346</v>
      </c>
      <c r="BQ23">
        <f t="shared" si="17"/>
        <v>-0.13665392811603899</v>
      </c>
    </row>
    <row r="24" spans="1:69" ht="15.75" x14ac:dyDescent="0.25">
      <c r="A24" s="70">
        <v>0.04</v>
      </c>
      <c r="B24">
        <f t="shared" si="18"/>
        <v>22</v>
      </c>
      <c r="C24" s="13">
        <f t="shared" si="19"/>
        <v>0.46808510638297873</v>
      </c>
      <c r="D24" s="5">
        <f t="shared" si="20"/>
        <v>-8.0084295796813088E-2</v>
      </c>
      <c r="E24" s="6">
        <f t="shared" si="21"/>
        <v>0.46808510638297873</v>
      </c>
      <c r="F24" s="6">
        <f t="shared" si="22"/>
        <v>0.39766502237050266</v>
      </c>
      <c r="I24">
        <f t="shared" si="3"/>
        <v>0.99587511994663525</v>
      </c>
      <c r="J24">
        <f t="shared" si="4"/>
        <v>0.51632403660466542</v>
      </c>
      <c r="K24">
        <f t="shared" si="5"/>
        <v>1.2177597026587232E-2</v>
      </c>
      <c r="L24">
        <f t="shared" si="23"/>
        <v>0.10500000000000002</v>
      </c>
      <c r="M24" s="21"/>
      <c r="N24" s="30">
        <v>0.22000000000000006</v>
      </c>
      <c r="O24" s="38">
        <v>0</v>
      </c>
      <c r="P24" s="67" t="s">
        <v>147</v>
      </c>
      <c r="Q24">
        <f t="shared" si="6"/>
        <v>0</v>
      </c>
      <c r="R24">
        <f>SUM(O$3:O24)/S2</f>
        <v>1</v>
      </c>
      <c r="AJ24" s="71" t="s">
        <v>3</v>
      </c>
      <c r="AK24" s="72">
        <f>AVERAGE(A3:A902)</f>
        <v>4.2695652173913051E-2</v>
      </c>
      <c r="AO24" s="56"/>
      <c r="AP24" s="57"/>
      <c r="AQ24" s="61"/>
      <c r="AR24" s="59"/>
      <c r="AS24" s="60"/>
      <c r="AT24" s="58"/>
      <c r="AU24" s="102">
        <f>AV3</f>
        <v>0.5</v>
      </c>
      <c r="AV24" s="102">
        <f>AV8</f>
        <v>5.7000000000000002E-2</v>
      </c>
      <c r="AW24" s="102" t="s">
        <v>32</v>
      </c>
      <c r="AX24" s="102">
        <v>0.5</v>
      </c>
      <c r="AY24" s="102"/>
      <c r="BI24">
        <f t="shared" si="9"/>
        <v>0.04</v>
      </c>
      <c r="BJ24">
        <f t="shared" si="10"/>
        <v>22</v>
      </c>
      <c r="BK24">
        <f t="shared" si="11"/>
        <v>0.04</v>
      </c>
      <c r="BL24">
        <f t="shared" si="12"/>
        <v>0.45450224768597686</v>
      </c>
      <c r="BM24">
        <f t="shared" si="13"/>
        <v>0.5454977523140232</v>
      </c>
      <c r="BN24">
        <f t="shared" si="14"/>
        <v>0.49485211351527914</v>
      </c>
      <c r="BO24">
        <f t="shared" si="15"/>
        <v>-64.158095888783436</v>
      </c>
      <c r="BP24">
        <f t="shared" si="16"/>
        <v>0.46739130434782611</v>
      </c>
      <c r="BQ24">
        <f t="shared" si="17"/>
        <v>-8.1829108195418068E-2</v>
      </c>
    </row>
    <row r="25" spans="1:69" ht="15.75" x14ac:dyDescent="0.25">
      <c r="A25" s="70">
        <v>4.1000000000000002E-2</v>
      </c>
      <c r="B25">
        <f t="shared" si="18"/>
        <v>23</v>
      </c>
      <c r="C25" s="13">
        <f t="shared" si="19"/>
        <v>0.48936170212765956</v>
      </c>
      <c r="D25" s="5">
        <f t="shared" si="20"/>
        <v>-2.6669419376159898E-2</v>
      </c>
      <c r="E25" s="6">
        <f t="shared" si="21"/>
        <v>0.48936170212765956</v>
      </c>
      <c r="F25" s="6">
        <f t="shared" si="22"/>
        <v>0.39880043019570238</v>
      </c>
      <c r="I25">
        <f t="shared" si="3"/>
        <v>0.99783913525374679</v>
      </c>
      <c r="J25">
        <f t="shared" si="4"/>
        <v>0.28836727759860703</v>
      </c>
      <c r="K25">
        <f t="shared" si="5"/>
        <v>6.801195089312876E-3</v>
      </c>
      <c r="L25">
        <f t="shared" si="23"/>
        <v>0.11000000000000003</v>
      </c>
      <c r="M25" s="21"/>
      <c r="N25" s="30">
        <v>0.23000000000000007</v>
      </c>
      <c r="O25" s="38">
        <v>0</v>
      </c>
      <c r="P25" s="67" t="s">
        <v>148</v>
      </c>
      <c r="Q25">
        <f t="shared" si="6"/>
        <v>0</v>
      </c>
      <c r="R25">
        <f>SUM(O$3:O25)/S2</f>
        <v>1</v>
      </c>
      <c r="AJ25" s="73" t="s">
        <v>114</v>
      </c>
      <c r="AK25" s="77">
        <f>_xlfn.STDEV.S(A3:A902)</f>
        <v>2.3585183263337538E-2</v>
      </c>
      <c r="AO25" s="56"/>
      <c r="AP25" s="57"/>
      <c r="AQ25" s="61"/>
      <c r="AR25" s="59"/>
      <c r="AS25" s="60"/>
      <c r="AT25" s="58"/>
      <c r="AU25" s="102">
        <f>AV3</f>
        <v>0.5</v>
      </c>
      <c r="AV25" s="102">
        <f>AV14</f>
        <v>4.8250064521406087E-2</v>
      </c>
      <c r="AW25" s="102" t="s">
        <v>34</v>
      </c>
      <c r="AX25" s="102">
        <v>0.5</v>
      </c>
      <c r="AY25" s="102"/>
      <c r="BI25">
        <f t="shared" si="9"/>
        <v>4.1000000000000002E-2</v>
      </c>
      <c r="BJ25">
        <f t="shared" si="10"/>
        <v>23</v>
      </c>
      <c r="BK25">
        <f t="shared" si="11"/>
        <v>4.1000000000000002E-2</v>
      </c>
      <c r="BL25">
        <f t="shared" si="12"/>
        <v>0.47134281180474435</v>
      </c>
      <c r="BM25">
        <f t="shared" si="13"/>
        <v>0.52865718819525565</v>
      </c>
      <c r="BN25">
        <f t="shared" si="14"/>
        <v>0.49485211351527914</v>
      </c>
      <c r="BO25">
        <f t="shared" si="15"/>
        <v>-65.504966990010573</v>
      </c>
      <c r="BP25">
        <f t="shared" si="16"/>
        <v>0.4891304347826087</v>
      </c>
      <c r="BQ25">
        <f t="shared" si="17"/>
        <v>-2.7249331354402037E-2</v>
      </c>
    </row>
    <row r="26" spans="1:69" ht="15.75" x14ac:dyDescent="0.25">
      <c r="A26" s="70">
        <v>4.2999999999999997E-2</v>
      </c>
      <c r="B26">
        <f t="shared" si="18"/>
        <v>24</v>
      </c>
      <c r="C26" s="13">
        <f t="shared" si="19"/>
        <v>0.51063829787234039</v>
      </c>
      <c r="D26" s="5">
        <f t="shared" si="20"/>
        <v>2.6669419376159763E-2</v>
      </c>
      <c r="E26" s="6">
        <f t="shared" si="21"/>
        <v>0.51063829787234039</v>
      </c>
      <c r="F26" s="6">
        <f t="shared" si="22"/>
        <v>0.39880043019570238</v>
      </c>
      <c r="I26">
        <f t="shared" si="3"/>
        <v>0.99891407932599496</v>
      </c>
      <c r="J26">
        <f t="shared" si="4"/>
        <v>0.15397532863553209</v>
      </c>
      <c r="K26">
        <f t="shared" si="5"/>
        <v>3.6315363439016488E-3</v>
      </c>
      <c r="L26">
        <f t="shared" si="23"/>
        <v>0.11500000000000003</v>
      </c>
      <c r="M26" s="21"/>
      <c r="N26" s="30">
        <v>0.24000000000000007</v>
      </c>
      <c r="O26" s="38">
        <v>0</v>
      </c>
      <c r="P26" s="67" t="s">
        <v>149</v>
      </c>
      <c r="Q26">
        <f t="shared" si="6"/>
        <v>0</v>
      </c>
      <c r="R26">
        <f>SUM(O$3:O26)/S2</f>
        <v>1</v>
      </c>
      <c r="AJ26" s="71" t="s">
        <v>115</v>
      </c>
      <c r="AK26" s="74">
        <f>_xlfn.VAR.S(A3:A902)</f>
        <v>5.5626086956521719E-4</v>
      </c>
      <c r="AL26" s="2"/>
      <c r="AO26" s="56"/>
      <c r="AP26" s="57"/>
      <c r="AQ26" s="61"/>
      <c r="AR26" s="81"/>
      <c r="AS26" s="60"/>
      <c r="AT26" s="58"/>
      <c r="AU26" s="102">
        <f>AV4</f>
        <v>0.75</v>
      </c>
      <c r="AV26" s="102">
        <f>AV9</f>
        <v>4.1999999999999996E-2</v>
      </c>
      <c r="AW26" s="102" t="s">
        <v>36</v>
      </c>
      <c r="AX26" s="102">
        <v>0.75</v>
      </c>
      <c r="AY26" s="102"/>
      <c r="BI26">
        <f t="shared" si="9"/>
        <v>4.2999999999999997E-2</v>
      </c>
      <c r="BJ26">
        <f t="shared" si="10"/>
        <v>24</v>
      </c>
      <c r="BK26">
        <f t="shared" si="11"/>
        <v>4.2999999999999997E-2</v>
      </c>
      <c r="BL26">
        <f t="shared" si="12"/>
        <v>0.50514788648472086</v>
      </c>
      <c r="BM26">
        <f t="shared" si="13"/>
        <v>0.49485211351527914</v>
      </c>
      <c r="BN26">
        <f t="shared" si="14"/>
        <v>0.52865718819525565</v>
      </c>
      <c r="BO26">
        <f t="shared" si="15"/>
        <v>-62.054999706058844</v>
      </c>
      <c r="BP26">
        <f t="shared" si="16"/>
        <v>0.51086956521739135</v>
      </c>
      <c r="BQ26">
        <f t="shared" si="17"/>
        <v>2.7249331354402172E-2</v>
      </c>
    </row>
    <row r="27" spans="1:69" ht="15.75" x14ac:dyDescent="0.25">
      <c r="A27" s="70">
        <v>4.2999999999999997E-2</v>
      </c>
      <c r="B27">
        <f t="shared" si="18"/>
        <v>25</v>
      </c>
      <c r="C27" s="13">
        <f t="shared" si="19"/>
        <v>0.53191489361702127</v>
      </c>
      <c r="D27" s="5">
        <f t="shared" si="20"/>
        <v>8.0084295796813088E-2</v>
      </c>
      <c r="E27" s="6">
        <f t="shared" si="21"/>
        <v>0.53191489361702127</v>
      </c>
      <c r="F27" s="6">
        <f t="shared" si="22"/>
        <v>0.39766502237050266</v>
      </c>
      <c r="I27">
        <f t="shared" si="3"/>
        <v>0.9994766537425217</v>
      </c>
      <c r="J27">
        <f t="shared" si="4"/>
        <v>7.8602766240419439E-2</v>
      </c>
      <c r="K27">
        <f t="shared" si="5"/>
        <v>1.8538606467855734E-3</v>
      </c>
      <c r="L27">
        <f t="shared" si="23"/>
        <v>0.12000000000000004</v>
      </c>
      <c r="M27" s="21"/>
      <c r="N27" s="30">
        <v>0.25000000000000006</v>
      </c>
      <c r="O27" s="69">
        <v>0</v>
      </c>
      <c r="P27" s="67" t="s">
        <v>150</v>
      </c>
      <c r="Q27">
        <f t="shared" si="6"/>
        <v>0</v>
      </c>
      <c r="R27">
        <f>SUM(O$3:O27)/S2</f>
        <v>1</v>
      </c>
      <c r="AJ27" s="73" t="s">
        <v>113</v>
      </c>
      <c r="AK27" s="75">
        <f>_xlfn.STDEV.S(A3:A902)/SQRT(AK37)</f>
        <v>3.4774455566182272E-3</v>
      </c>
      <c r="AO27" s="56"/>
      <c r="AP27" s="57"/>
      <c r="AQ27" s="61"/>
      <c r="AR27" s="81"/>
      <c r="AS27" s="60"/>
      <c r="AT27" s="58"/>
      <c r="AU27" s="102">
        <f>AV6</f>
        <v>1.25</v>
      </c>
      <c r="AV27" s="102">
        <f>AV9</f>
        <v>4.1999999999999996E-2</v>
      </c>
      <c r="AW27" s="102" t="s">
        <v>36</v>
      </c>
      <c r="AX27" s="102">
        <v>1.25</v>
      </c>
      <c r="AY27" s="102"/>
      <c r="BI27">
        <f t="shared" si="9"/>
        <v>4.2999999999999997E-2</v>
      </c>
      <c r="BJ27">
        <f t="shared" si="10"/>
        <v>25</v>
      </c>
      <c r="BK27">
        <f t="shared" si="11"/>
        <v>4.2999999999999997E-2</v>
      </c>
      <c r="BL27">
        <f t="shared" si="12"/>
        <v>0.50514788648472086</v>
      </c>
      <c r="BM27">
        <f t="shared" si="13"/>
        <v>0.49485211351527914</v>
      </c>
      <c r="BN27">
        <f t="shared" si="14"/>
        <v>0.5454977523140232</v>
      </c>
      <c r="BO27">
        <f t="shared" si="15"/>
        <v>-63.159071467061203</v>
      </c>
      <c r="BP27">
        <f t="shared" si="16"/>
        <v>0.53260869565217395</v>
      </c>
      <c r="BQ27">
        <f t="shared" si="17"/>
        <v>8.1829108195418207E-2</v>
      </c>
    </row>
    <row r="28" spans="1:69" ht="15.75" x14ac:dyDescent="0.25">
      <c r="A28" s="70">
        <v>4.3999999999999997E-2</v>
      </c>
      <c r="B28">
        <f t="shared" si="18"/>
        <v>26</v>
      </c>
      <c r="C28" s="13">
        <f t="shared" si="19"/>
        <v>0.55319148936170215</v>
      </c>
      <c r="D28" s="5">
        <f t="shared" si="20"/>
        <v>0.13372881179106896</v>
      </c>
      <c r="E28" s="6">
        <f t="shared" si="21"/>
        <v>0.55319148936170215</v>
      </c>
      <c r="F28" s="6">
        <f t="shared" si="22"/>
        <v>0.39539096026665349</v>
      </c>
      <c r="I28">
        <f t="shared" si="3"/>
        <v>0.99975818524008453</v>
      </c>
      <c r="J28">
        <f t="shared" si="4"/>
        <v>3.8362424716141291E-2</v>
      </c>
      <c r="K28">
        <f t="shared" si="5"/>
        <v>9.0478481735618193E-4</v>
      </c>
      <c r="L28">
        <f t="shared" si="23"/>
        <v>0.12500000000000003</v>
      </c>
      <c r="M28" s="21"/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4.1999999999999996E-2</v>
      </c>
      <c r="AP28" s="57"/>
      <c r="AQ28" s="61"/>
      <c r="AR28" s="59"/>
      <c r="AS28" s="60"/>
      <c r="AT28" s="58"/>
      <c r="AU28" s="102">
        <f>AV7</f>
        <v>1.5</v>
      </c>
      <c r="AV28" s="102">
        <f>AV14</f>
        <v>4.8250064521406087E-2</v>
      </c>
      <c r="AW28" s="102" t="s">
        <v>34</v>
      </c>
      <c r="AX28" s="102">
        <v>1.5</v>
      </c>
      <c r="AY28" s="102"/>
      <c r="BI28">
        <f t="shared" si="9"/>
        <v>4.3999999999999997E-2</v>
      </c>
      <c r="BJ28">
        <f t="shared" si="10"/>
        <v>26</v>
      </c>
      <c r="BK28">
        <f t="shared" si="11"/>
        <v>4.3999999999999997E-2</v>
      </c>
      <c r="BL28">
        <f t="shared" si="12"/>
        <v>0.52205174150478728</v>
      </c>
      <c r="BM28">
        <f t="shared" si="13"/>
        <v>0.47794825849521272</v>
      </c>
      <c r="BN28">
        <f t="shared" si="14"/>
        <v>0.5454977523140232</v>
      </c>
      <c r="BO28">
        <f t="shared" si="15"/>
        <v>-64.05830359282686</v>
      </c>
      <c r="BP28">
        <f t="shared" si="16"/>
        <v>0.55434782608695654</v>
      </c>
      <c r="BQ28">
        <f t="shared" si="17"/>
        <v>0.13665392811603899</v>
      </c>
    </row>
    <row r="29" spans="1:69" ht="15.75" x14ac:dyDescent="0.25">
      <c r="A29" s="70">
        <v>4.3999999999999997E-2</v>
      </c>
      <c r="B29">
        <f t="shared" si="18"/>
        <v>27</v>
      </c>
      <c r="C29" s="13">
        <f t="shared" si="19"/>
        <v>0.57446808510638303</v>
      </c>
      <c r="D29" s="5">
        <f t="shared" si="20"/>
        <v>0.18776122917611821</v>
      </c>
      <c r="E29" s="6">
        <f t="shared" si="21"/>
        <v>0.57446808510638303</v>
      </c>
      <c r="F29" s="6">
        <f t="shared" si="22"/>
        <v>0.39197168544992955</v>
      </c>
      <c r="I29">
        <f t="shared" si="3"/>
        <v>0.99989290356882887</v>
      </c>
      <c r="J29">
        <f t="shared" si="4"/>
        <v>1.7900113977817367E-2</v>
      </c>
      <c r="K29">
        <f t="shared" si="5"/>
        <v>4.2217746860145249E-4</v>
      </c>
      <c r="L29">
        <f t="shared" si="23"/>
        <v>0.13000000000000003</v>
      </c>
      <c r="M29" s="21"/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3.1E-2</v>
      </c>
      <c r="AN29" s="107" t="s">
        <v>14</v>
      </c>
      <c r="AO29" s="102"/>
      <c r="AP29" s="102"/>
      <c r="AQ29" s="61"/>
      <c r="AR29" s="59"/>
      <c r="AS29" s="60"/>
      <c r="AT29" s="58"/>
      <c r="AU29" s="102">
        <f>AV7</f>
        <v>1.5</v>
      </c>
      <c r="AV29" s="102">
        <f>AV8</f>
        <v>5.7000000000000002E-2</v>
      </c>
      <c r="AW29" s="102" t="s">
        <v>32</v>
      </c>
      <c r="AX29" s="102">
        <v>1.5</v>
      </c>
      <c r="AY29" s="102" t="s">
        <v>32</v>
      </c>
      <c r="BI29">
        <f t="shared" si="9"/>
        <v>4.3999999999999997E-2</v>
      </c>
      <c r="BJ29">
        <f t="shared" si="10"/>
        <v>27</v>
      </c>
      <c r="BK29">
        <f t="shared" si="11"/>
        <v>4.3999999999999997E-2</v>
      </c>
      <c r="BL29">
        <f t="shared" si="12"/>
        <v>0.52205174150478728</v>
      </c>
      <c r="BM29">
        <f t="shared" si="13"/>
        <v>0.47794825849521272</v>
      </c>
      <c r="BN29">
        <f t="shared" si="14"/>
        <v>0.56225691628412178</v>
      </c>
      <c r="BO29">
        <f t="shared" si="15"/>
        <v>-64.966602958972629</v>
      </c>
      <c r="BP29">
        <f t="shared" si="16"/>
        <v>0.57608695652173914</v>
      </c>
      <c r="BQ29">
        <f t="shared" si="17"/>
        <v>0.19189291546829346</v>
      </c>
    </row>
    <row r="30" spans="1:69" ht="15.75" x14ac:dyDescent="0.25">
      <c r="A30" s="70">
        <v>4.5999999999999999E-2</v>
      </c>
      <c r="B30">
        <f t="shared" si="18"/>
        <v>28</v>
      </c>
      <c r="C30" s="13">
        <f t="shared" si="19"/>
        <v>0.5957446808510638</v>
      </c>
      <c r="D30" s="5">
        <f t="shared" si="20"/>
        <v>0.24234785174180221</v>
      </c>
      <c r="E30" s="6">
        <f t="shared" si="21"/>
        <v>0.5957446808510638</v>
      </c>
      <c r="F30" s="6">
        <f t="shared" si="22"/>
        <v>0.38739719298052261</v>
      </c>
      <c r="I30">
        <f t="shared" si="3"/>
        <v>0.99995454586882371</v>
      </c>
      <c r="J30">
        <f t="shared" si="4"/>
        <v>7.9852234188194805E-3</v>
      </c>
      <c r="K30">
        <f t="shared" si="5"/>
        <v>1.8833295773155217E-4</v>
      </c>
      <c r="L30">
        <f t="shared" si="23"/>
        <v>0.13500000000000004</v>
      </c>
      <c r="M30" s="21"/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0.45474769779421276</v>
      </c>
      <c r="AN30" s="102">
        <v>0.25</v>
      </c>
      <c r="AO30" s="102">
        <f>NORMSINV(AN30)</f>
        <v>-0.67448975019608193</v>
      </c>
      <c r="AP30" s="102">
        <v>0</v>
      </c>
      <c r="AQ30" s="61"/>
      <c r="AR30" s="59"/>
      <c r="AS30" s="60"/>
      <c r="AT30" s="58"/>
      <c r="AU30" s="102">
        <f>AV3</f>
        <v>0.5</v>
      </c>
      <c r="AV30" s="102">
        <f>AV8</f>
        <v>5.7000000000000002E-2</v>
      </c>
      <c r="AW30" s="102" t="s">
        <v>32</v>
      </c>
      <c r="AX30" s="102">
        <v>0.5</v>
      </c>
      <c r="AY30" s="102"/>
      <c r="BI30">
        <f t="shared" si="9"/>
        <v>4.5999999999999999E-2</v>
      </c>
      <c r="BJ30">
        <f t="shared" si="10"/>
        <v>28</v>
      </c>
      <c r="BK30">
        <f t="shared" si="11"/>
        <v>4.5999999999999999E-2</v>
      </c>
      <c r="BL30">
        <f t="shared" si="12"/>
        <v>0.5557105758405072</v>
      </c>
      <c r="BM30">
        <f t="shared" si="13"/>
        <v>0.4442894241594928</v>
      </c>
      <c r="BN30">
        <f t="shared" si="14"/>
        <v>0.57890512235850689</v>
      </c>
      <c r="BO30">
        <f t="shared" si="15"/>
        <v>-62.37683907481771</v>
      </c>
      <c r="BP30">
        <f t="shared" si="16"/>
        <v>0.59782608695652173</v>
      </c>
      <c r="BQ30">
        <f t="shared" si="17"/>
        <v>0.24772417465276583</v>
      </c>
    </row>
    <row r="31" spans="1:69" ht="15.75" x14ac:dyDescent="0.25">
      <c r="A31" s="70">
        <v>4.5999999999999999E-2</v>
      </c>
      <c r="B31">
        <f t="shared" si="18"/>
        <v>29</v>
      </c>
      <c r="C31" s="13">
        <f t="shared" si="19"/>
        <v>0.61702127659574468</v>
      </c>
      <c r="D31" s="5">
        <f t="shared" si="20"/>
        <v>0.29766685018639616</v>
      </c>
      <c r="E31" s="6">
        <f t="shared" si="21"/>
        <v>0.61702127659574468</v>
      </c>
      <c r="F31" s="6">
        <f t="shared" si="22"/>
        <v>0.38165382059630548</v>
      </c>
      <c r="I31">
        <f t="shared" si="3"/>
        <v>0.99998151600818286</v>
      </c>
      <c r="J31">
        <f t="shared" si="4"/>
        <v>3.4056489195549238E-3</v>
      </c>
      <c r="K31">
        <f t="shared" si="5"/>
        <v>8.0322853898290354E-5</v>
      </c>
      <c r="L31">
        <f t="shared" si="23"/>
        <v>0.14000000000000004</v>
      </c>
      <c r="M31" s="21"/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0.36669485323027073</v>
      </c>
      <c r="AN31" s="102">
        <v>0.25</v>
      </c>
      <c r="AO31" s="102">
        <f>NORMSINV(AN31)</f>
        <v>-0.67448975019608193</v>
      </c>
      <c r="AP31" s="102">
        <v>0.25</v>
      </c>
      <c r="AQ31" s="61"/>
      <c r="AR31" s="59"/>
      <c r="AS31" s="60"/>
      <c r="AT31" s="58"/>
      <c r="AU31" s="102"/>
      <c r="AV31" s="102"/>
      <c r="AW31" s="102"/>
      <c r="AX31" s="102"/>
      <c r="AY31" s="102"/>
      <c r="BI31">
        <f t="shared" si="9"/>
        <v>4.5999999999999999E-2</v>
      </c>
      <c r="BJ31">
        <f t="shared" si="10"/>
        <v>29</v>
      </c>
      <c r="BK31">
        <f t="shared" si="11"/>
        <v>4.5999999999999999E-2</v>
      </c>
      <c r="BL31">
        <f t="shared" si="12"/>
        <v>0.5557105758405072</v>
      </c>
      <c r="BM31">
        <f t="shared" si="13"/>
        <v>0.4442894241594928</v>
      </c>
      <c r="BN31">
        <f t="shared" si="14"/>
        <v>0.61175354531017656</v>
      </c>
      <c r="BO31">
        <f t="shared" si="15"/>
        <v>-61.499206571963178</v>
      </c>
      <c r="BP31">
        <f t="shared" si="16"/>
        <v>0.61956521739130432</v>
      </c>
      <c r="BQ31">
        <f t="shared" si="17"/>
        <v>0.30433909253411306</v>
      </c>
    </row>
    <row r="32" spans="1:69" ht="15.75" x14ac:dyDescent="0.25">
      <c r="A32" s="70">
        <v>0.05</v>
      </c>
      <c r="B32">
        <f t="shared" si="18"/>
        <v>30</v>
      </c>
      <c r="C32" s="13">
        <f t="shared" si="19"/>
        <v>0.63829787234042556</v>
      </c>
      <c r="D32" s="5">
        <f t="shared" si="20"/>
        <v>0.35391277166491136</v>
      </c>
      <c r="E32" s="6">
        <f t="shared" si="21"/>
        <v>0.63829787234042556</v>
      </c>
      <c r="F32" s="6">
        <f t="shared" si="22"/>
        <v>0.3747239497173836</v>
      </c>
      <c r="I32">
        <f t="shared" si="3"/>
        <v>0.999992799395518</v>
      </c>
      <c r="J32">
        <f t="shared" si="4"/>
        <v>1.3886545054479886E-3</v>
      </c>
      <c r="K32">
        <f t="shared" si="5"/>
        <v>3.2751671000450168E-5</v>
      </c>
      <c r="L32">
        <f t="shared" si="23"/>
        <v>0.14500000000000005</v>
      </c>
      <c r="M32" s="21"/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9.9999999999999992E-2</v>
      </c>
      <c r="AN32" s="102"/>
      <c r="AO32" s="102"/>
      <c r="AP32" s="102"/>
      <c r="AQ32" s="61"/>
      <c r="AR32" s="59"/>
      <c r="AS32" s="60"/>
      <c r="AT32" s="58"/>
      <c r="AU32" s="102">
        <f>AV4</f>
        <v>0.75</v>
      </c>
      <c r="AV32" s="102">
        <f>AV9</f>
        <v>4.1999999999999996E-2</v>
      </c>
      <c r="AW32" s="102" t="s">
        <v>36</v>
      </c>
      <c r="AX32" s="102">
        <v>0.75</v>
      </c>
      <c r="AY32" s="102"/>
      <c r="BI32">
        <f t="shared" si="9"/>
        <v>0.05</v>
      </c>
      <c r="BJ32">
        <f t="shared" si="10"/>
        <v>30</v>
      </c>
      <c r="BK32">
        <f t="shared" si="11"/>
        <v>0.05</v>
      </c>
      <c r="BL32">
        <f t="shared" si="12"/>
        <v>0.62160571576034285</v>
      </c>
      <c r="BM32">
        <f t="shared" si="13"/>
        <v>0.37839428423965715</v>
      </c>
      <c r="BN32">
        <f t="shared" si="14"/>
        <v>0.64382108756864254</v>
      </c>
      <c r="BO32">
        <f t="shared" si="15"/>
        <v>-54.031237741982061</v>
      </c>
      <c r="BP32">
        <f t="shared" si="16"/>
        <v>0.64130434782608692</v>
      </c>
      <c r="BQ32">
        <f t="shared" si="17"/>
        <v>0.36194744479259883</v>
      </c>
    </row>
    <row r="33" spans="1:69" ht="15.75" x14ac:dyDescent="0.25">
      <c r="A33" s="70">
        <v>0.05</v>
      </c>
      <c r="B33">
        <f t="shared" si="18"/>
        <v>31</v>
      </c>
      <c r="C33" s="13">
        <f t="shared" si="19"/>
        <v>0.65957446808510634</v>
      </c>
      <c r="D33" s="5">
        <f t="shared" si="20"/>
        <v>0.41130205376077117</v>
      </c>
      <c r="E33" s="6">
        <f t="shared" si="21"/>
        <v>0.65957446808510634</v>
      </c>
      <c r="F33" s="6">
        <f t="shared" si="22"/>
        <v>0.36658560047600658</v>
      </c>
      <c r="I33">
        <f t="shared" si="3"/>
        <v>0.99999731324927266</v>
      </c>
      <c r="J33">
        <f t="shared" si="4"/>
        <v>5.4133993675139374E-4</v>
      </c>
      <c r="K33">
        <f t="shared" si="5"/>
        <v>1.2767601616045173E-5</v>
      </c>
      <c r="L33">
        <f t="shared" si="23"/>
        <v>0.15000000000000005</v>
      </c>
      <c r="M33" s="21"/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3.0000000000000001E-3</v>
      </c>
      <c r="AN33" s="102">
        <v>0.5</v>
      </c>
      <c r="AO33" s="102">
        <f>NORMSINV(AN33)</f>
        <v>0</v>
      </c>
      <c r="AP33" s="102">
        <v>0</v>
      </c>
      <c r="AQ33" s="61"/>
      <c r="AR33" s="59"/>
      <c r="AS33" s="60"/>
      <c r="AT33" s="58"/>
      <c r="AU33" s="102">
        <f>AV6</f>
        <v>1.25</v>
      </c>
      <c r="AV33" s="102">
        <f>AV9</f>
        <v>4.1999999999999996E-2</v>
      </c>
      <c r="AW33" s="102" t="s">
        <v>36</v>
      </c>
      <c r="AX33" s="102">
        <v>1.25</v>
      </c>
      <c r="AY33" s="102" t="s">
        <v>36</v>
      </c>
      <c r="AZ33" s="2"/>
      <c r="BI33">
        <f t="shared" si="9"/>
        <v>0.05</v>
      </c>
      <c r="BJ33">
        <f t="shared" si="10"/>
        <v>31</v>
      </c>
      <c r="BK33">
        <f t="shared" si="11"/>
        <v>0.05</v>
      </c>
      <c r="BL33">
        <f t="shared" si="12"/>
        <v>0.62160571576034285</v>
      </c>
      <c r="BM33">
        <f t="shared" si="13"/>
        <v>0.37839428423965715</v>
      </c>
      <c r="BN33">
        <f t="shared" si="14"/>
        <v>0.65949702707813695</v>
      </c>
      <c r="BO33">
        <f t="shared" si="15"/>
        <v>-54.395353063970582</v>
      </c>
      <c r="BP33">
        <f t="shared" si="16"/>
        <v>0.66304347826086951</v>
      </c>
      <c r="BQ33">
        <f t="shared" si="17"/>
        <v>0.42078368873843069</v>
      </c>
    </row>
    <row r="34" spans="1:69" ht="15.75" x14ac:dyDescent="0.25">
      <c r="A34" s="70">
        <v>0.05</v>
      </c>
      <c r="B34">
        <f t="shared" si="18"/>
        <v>32</v>
      </c>
      <c r="C34" s="13">
        <f t="shared" si="19"/>
        <v>0.68085106382978722</v>
      </c>
      <c r="D34" s="5">
        <f t="shared" si="20"/>
        <v>0.47007998634876258</v>
      </c>
      <c r="E34" s="6">
        <f t="shared" si="21"/>
        <v>0.68085106382978733</v>
      </c>
      <c r="F34" s="6">
        <f t="shared" si="22"/>
        <v>0.35721189495529726</v>
      </c>
      <c r="I34">
        <f t="shared" si="3"/>
        <v>0.99999903990944283</v>
      </c>
      <c r="J34">
        <f t="shared" si="4"/>
        <v>2.0175646337319594E-4</v>
      </c>
      <c r="K34">
        <f t="shared" si="5"/>
        <v>4.7584631632196743E-6</v>
      </c>
      <c r="L34">
        <f t="shared" si="23"/>
        <v>0.15500000000000005</v>
      </c>
      <c r="M34" s="21"/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0.10299999999999999</v>
      </c>
      <c r="AN34" s="102">
        <v>0.5</v>
      </c>
      <c r="AO34" s="102">
        <f>NORMSINV(AN34)</f>
        <v>0</v>
      </c>
      <c r="AP34" s="102">
        <v>0.25</v>
      </c>
      <c r="AQ34" s="61"/>
      <c r="AR34" s="59"/>
      <c r="AS34" s="60"/>
      <c r="AT34" s="58"/>
      <c r="AU34" s="102">
        <f>AV7</f>
        <v>1.5</v>
      </c>
      <c r="AV34" s="102">
        <f>AV15</f>
        <v>3.5749935478593904E-2</v>
      </c>
      <c r="AW34" s="102" t="s">
        <v>46</v>
      </c>
      <c r="AX34" s="102">
        <v>1.5</v>
      </c>
      <c r="AY34" s="102"/>
      <c r="BI34">
        <f t="shared" si="9"/>
        <v>0.05</v>
      </c>
      <c r="BJ34">
        <f t="shared" si="10"/>
        <v>32</v>
      </c>
      <c r="BK34">
        <f t="shared" si="11"/>
        <v>0.05</v>
      </c>
      <c r="BL34">
        <f t="shared" si="12"/>
        <v>0.62160571576034285</v>
      </c>
      <c r="BM34">
        <f t="shared" si="13"/>
        <v>0.37839428423965715</v>
      </c>
      <c r="BN34">
        <f t="shared" si="14"/>
        <v>0.67490214192549458</v>
      </c>
      <c r="BO34">
        <f t="shared" si="15"/>
        <v>-54.724122071451582</v>
      </c>
      <c r="BP34">
        <f t="shared" si="16"/>
        <v>0.68478260869565222</v>
      </c>
      <c r="BQ34">
        <f t="shared" si="17"/>
        <v>0.48111497913964335</v>
      </c>
    </row>
    <row r="35" spans="1:69" ht="15.75" x14ac:dyDescent="0.25">
      <c r="A35" s="70">
        <v>5.3999999999999999E-2</v>
      </c>
      <c r="B35">
        <f t="shared" si="18"/>
        <v>33</v>
      </c>
      <c r="C35" s="13">
        <f t="shared" si="19"/>
        <v>0.7021276595744681</v>
      </c>
      <c r="D35" s="5">
        <f t="shared" si="20"/>
        <v>0.53052976018906617</v>
      </c>
      <c r="E35" s="6">
        <f t="shared" si="21"/>
        <v>0.7021276595744681</v>
      </c>
      <c r="F35" s="6">
        <f t="shared" si="22"/>
        <v>0.34657035146571696</v>
      </c>
      <c r="I35">
        <f t="shared" si="3"/>
        <v>0.99999967147343916</v>
      </c>
      <c r="J35">
        <f t="shared" si="4"/>
        <v>7.1889650684093888E-5</v>
      </c>
      <c r="K35">
        <f t="shared" si="5"/>
        <v>1.6955305861216732E-6</v>
      </c>
      <c r="L35">
        <f t="shared" si="23"/>
        <v>0.16000000000000006</v>
      </c>
      <c r="M35" s="21"/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0.55240245932460619</v>
      </c>
      <c r="AN35" s="102"/>
      <c r="AO35" s="102"/>
      <c r="AP35" s="102"/>
      <c r="AQ35" s="61"/>
      <c r="AR35" s="59"/>
      <c r="AS35" s="60"/>
      <c r="AT35" s="58"/>
      <c r="AU35" s="102">
        <f>AV7</f>
        <v>1.5</v>
      </c>
      <c r="AV35" s="102">
        <f>AV10</f>
        <v>0.03</v>
      </c>
      <c r="AW35" s="102" t="s">
        <v>41</v>
      </c>
      <c r="AX35" s="102">
        <v>1.5</v>
      </c>
      <c r="AY35" s="102" t="s">
        <v>41</v>
      </c>
      <c r="BI35">
        <f t="shared" si="9"/>
        <v>5.3999999999999999E-2</v>
      </c>
      <c r="BJ35">
        <f t="shared" si="10"/>
        <v>33</v>
      </c>
      <c r="BK35">
        <f t="shared" si="11"/>
        <v>5.3999999999999999E-2</v>
      </c>
      <c r="BL35">
        <f t="shared" si="12"/>
        <v>0.68413692881363486</v>
      </c>
      <c r="BM35">
        <f t="shared" si="13"/>
        <v>0.31586307118636514</v>
      </c>
      <c r="BN35">
        <f t="shared" si="14"/>
        <v>0.69001392392626471</v>
      </c>
      <c r="BO35">
        <f t="shared" si="15"/>
        <v>-48.791645179012001</v>
      </c>
      <c r="BP35">
        <f t="shared" si="16"/>
        <v>0.70652173913043481</v>
      </c>
      <c r="BQ35">
        <f t="shared" si="17"/>
        <v>0.543251689701433</v>
      </c>
    </row>
    <row r="36" spans="1:69" ht="15.75" x14ac:dyDescent="0.25">
      <c r="A36" s="70">
        <v>5.6000000000000001E-2</v>
      </c>
      <c r="B36">
        <f t="shared" si="18"/>
        <v>34</v>
      </c>
      <c r="C36" s="13">
        <f t="shared" si="19"/>
        <v>0.72340425531914898</v>
      </c>
      <c r="D36" s="5">
        <f t="shared" si="20"/>
        <v>0.59298455398163208</v>
      </c>
      <c r="E36" s="6">
        <f t="shared" si="21"/>
        <v>0.72340425531914909</v>
      </c>
      <c r="F36" s="6">
        <f t="shared" si="22"/>
        <v>0.33462195603279943</v>
      </c>
      <c r="I36">
        <f t="shared" si="3"/>
        <v>0.99999989236476328</v>
      </c>
      <c r="J36">
        <f t="shared" si="4"/>
        <v>2.4489889103409788E-5</v>
      </c>
      <c r="K36">
        <f t="shared" si="5"/>
        <v>5.7759852260273289E-7</v>
      </c>
      <c r="L36">
        <f t="shared" si="23"/>
        <v>0.16500000000000006</v>
      </c>
      <c r="M36" s="21"/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1.9640000000000004</v>
      </c>
      <c r="AN36" s="102">
        <v>0.75</v>
      </c>
      <c r="AO36" s="102">
        <f>NORMSINV(AN36)</f>
        <v>0.67448975019608193</v>
      </c>
      <c r="AP36" s="102">
        <v>0</v>
      </c>
      <c r="AQ36" s="61"/>
      <c r="AR36" s="59"/>
      <c r="AS36" s="60"/>
      <c r="AT36" s="58"/>
      <c r="AU36" s="102">
        <f>AV3</f>
        <v>0.5</v>
      </c>
      <c r="AV36" s="102">
        <f>AV10</f>
        <v>0.03</v>
      </c>
      <c r="AW36" s="102" t="s">
        <v>41</v>
      </c>
      <c r="AX36" s="102">
        <v>0.5</v>
      </c>
      <c r="AY36" s="102"/>
      <c r="BI36">
        <f t="shared" si="9"/>
        <v>5.6000000000000001E-2</v>
      </c>
      <c r="BJ36">
        <f t="shared" si="10"/>
        <v>34</v>
      </c>
      <c r="BK36">
        <f t="shared" si="11"/>
        <v>5.6000000000000001E-2</v>
      </c>
      <c r="BL36">
        <f t="shared" si="12"/>
        <v>0.71365618115347007</v>
      </c>
      <c r="BM36">
        <f t="shared" si="13"/>
        <v>0.28634381884652993</v>
      </c>
      <c r="BN36">
        <f t="shared" si="14"/>
        <v>0.69001392392626471</v>
      </c>
      <c r="BO36">
        <f t="shared" si="15"/>
        <v>-47.46263073197639</v>
      </c>
      <c r="BP36">
        <f t="shared" si="16"/>
        <v>0.72826086956521741</v>
      </c>
      <c r="BQ36">
        <f t="shared" si="17"/>
        <v>0.60756162221267285</v>
      </c>
    </row>
    <row r="37" spans="1:69" ht="15.75" x14ac:dyDescent="0.25">
      <c r="A37" s="70">
        <v>5.7000000000000002E-2</v>
      </c>
      <c r="B37">
        <f t="shared" si="18"/>
        <v>35</v>
      </c>
      <c r="C37" s="13">
        <f t="shared" si="19"/>
        <v>0.74468085106382975</v>
      </c>
      <c r="D37" s="5">
        <f t="shared" si="20"/>
        <v>0.65784412443185747</v>
      </c>
      <c r="E37" s="6">
        <f t="shared" si="21"/>
        <v>0.74468085106382975</v>
      </c>
      <c r="F37" s="6">
        <f t="shared" si="22"/>
        <v>0.32131993202382741</v>
      </c>
      <c r="I37">
        <f t="shared" si="3"/>
        <v>0.99999996623856302</v>
      </c>
      <c r="J37">
        <f t="shared" si="4"/>
        <v>7.9760669732696776E-6</v>
      </c>
      <c r="K37">
        <f t="shared" si="5"/>
        <v>1.8811700128521931E-7</v>
      </c>
      <c r="L37">
        <f t="shared" si="23"/>
        <v>0.17000000000000007</v>
      </c>
      <c r="M37" s="21"/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46</v>
      </c>
      <c r="AN37" s="102">
        <v>0.75</v>
      </c>
      <c r="AO37" s="102">
        <f>NORMSINV(AN37)</f>
        <v>0.67448975019608193</v>
      </c>
      <c r="AP37" s="102">
        <v>0.25</v>
      </c>
      <c r="AQ37" s="61"/>
      <c r="AR37" s="59"/>
      <c r="AS37" s="60"/>
      <c r="AT37" s="58"/>
      <c r="AU37" s="102">
        <f>AV3</f>
        <v>0.5</v>
      </c>
      <c r="AV37" s="102">
        <f>AV15</f>
        <v>3.5749935478593904E-2</v>
      </c>
      <c r="AW37" s="102" t="s">
        <v>46</v>
      </c>
      <c r="AX37" s="102">
        <v>0.5</v>
      </c>
      <c r="AY37" s="102"/>
      <c r="BI37">
        <f t="shared" si="9"/>
        <v>5.7000000000000002E-2</v>
      </c>
      <c r="BJ37">
        <f t="shared" si="10"/>
        <v>35</v>
      </c>
      <c r="BK37">
        <f t="shared" si="11"/>
        <v>5.7000000000000002E-2</v>
      </c>
      <c r="BL37">
        <f t="shared" si="12"/>
        <v>0.7279076824777817</v>
      </c>
      <c r="BM37">
        <f t="shared" si="13"/>
        <v>0.2720923175222183</v>
      </c>
      <c r="BN37">
        <f t="shared" si="14"/>
        <v>0.69001392392626471</v>
      </c>
      <c r="BO37">
        <f t="shared" si="15"/>
        <v>-47.51509399146304</v>
      </c>
      <c r="BP37">
        <f t="shared" si="16"/>
        <v>0.75</v>
      </c>
      <c r="BQ37">
        <f t="shared" si="17"/>
        <v>0.67448975019608193</v>
      </c>
    </row>
    <row r="38" spans="1:69" x14ac:dyDescent="0.25">
      <c r="A38" s="70">
        <v>5.7000000000000002E-2</v>
      </c>
      <c r="B38">
        <f t="shared" si="18"/>
        <v>36</v>
      </c>
      <c r="C38" s="13">
        <f t="shared" si="19"/>
        <v>0.76595744680851063</v>
      </c>
      <c r="D38" s="5">
        <f t="shared" si="20"/>
        <v>0.72559823019456215</v>
      </c>
      <c r="E38" s="6">
        <f t="shared" si="21"/>
        <v>0.76595744680851074</v>
      </c>
      <c r="F38" s="6">
        <f t="shared" si="22"/>
        <v>0.30660808929057398</v>
      </c>
      <c r="I38">
        <f t="shared" si="3"/>
        <v>0.99999998986250538</v>
      </c>
      <c r="J38">
        <f t="shared" si="4"/>
        <v>2.4835464882362215E-6</v>
      </c>
      <c r="K38">
        <f t="shared" si="5"/>
        <v>5.857489906806965E-8</v>
      </c>
      <c r="L38">
        <f t="shared" si="23"/>
        <v>0.17500000000000007</v>
      </c>
      <c r="M38" s="21"/>
      <c r="N38" s="30">
        <v>0.36</v>
      </c>
      <c r="O38" s="69">
        <v>0</v>
      </c>
      <c r="P38" s="67" t="s">
        <v>161</v>
      </c>
      <c r="AN38" s="102"/>
      <c r="AO38" s="102"/>
      <c r="AP38" s="102"/>
      <c r="AQ38" s="61"/>
      <c r="AR38" s="59"/>
      <c r="AS38" s="60"/>
      <c r="AT38" s="58"/>
      <c r="AU38" s="102">
        <f>AV4</f>
        <v>0.75</v>
      </c>
      <c r="AV38" s="102">
        <f>AV9</f>
        <v>4.1999999999999996E-2</v>
      </c>
      <c r="AW38" s="102" t="s">
        <v>36</v>
      </c>
      <c r="AX38" s="102">
        <v>0.75</v>
      </c>
      <c r="AY38" s="102"/>
      <c r="BI38">
        <f t="shared" si="9"/>
        <v>5.7000000000000002E-2</v>
      </c>
      <c r="BJ38">
        <f t="shared" si="10"/>
        <v>36</v>
      </c>
      <c r="BK38">
        <f t="shared" si="11"/>
        <v>5.7000000000000002E-2</v>
      </c>
      <c r="BL38">
        <f t="shared" si="12"/>
        <v>0.7279076824777817</v>
      </c>
      <c r="BM38">
        <f t="shared" si="13"/>
        <v>0.2720923175222183</v>
      </c>
      <c r="BN38">
        <f t="shared" si="14"/>
        <v>0.74713073403306751</v>
      </c>
      <c r="BO38">
        <f t="shared" si="15"/>
        <v>-43.2458263432408</v>
      </c>
      <c r="BP38">
        <f t="shared" si="16"/>
        <v>0.77173913043478259</v>
      </c>
      <c r="BQ38">
        <f t="shared" si="17"/>
        <v>0.7445864874996887</v>
      </c>
    </row>
    <row r="39" spans="1:69" x14ac:dyDescent="0.25">
      <c r="A39" s="70">
        <v>5.8000000000000003E-2</v>
      </c>
      <c r="B39">
        <f t="shared" si="18"/>
        <v>37</v>
      </c>
      <c r="C39" s="13">
        <f t="shared" si="19"/>
        <v>0.78723404255319152</v>
      </c>
      <c r="D39" s="5">
        <f t="shared" si="20"/>
        <v>0.79686073882671415</v>
      </c>
      <c r="E39" s="6">
        <f t="shared" si="21"/>
        <v>0.78723404255319163</v>
      </c>
      <c r="F39" s="6">
        <f t="shared" si="22"/>
        <v>0.29041857001410837</v>
      </c>
      <c r="I39">
        <f t="shared" si="3"/>
        <v>0.99999999708627907</v>
      </c>
      <c r="J39">
        <f t="shared" si="4"/>
        <v>7.3932828867228484E-7</v>
      </c>
      <c r="K39">
        <f t="shared" si="5"/>
        <v>1.7437193180105556E-8</v>
      </c>
      <c r="L39">
        <f t="shared" si="23"/>
        <v>0.18000000000000008</v>
      </c>
      <c r="M39" s="21"/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Q39" s="61"/>
      <c r="AR39" s="59"/>
      <c r="AS39" s="60"/>
      <c r="AT39" s="58"/>
      <c r="AU39" s="102"/>
      <c r="AV39" s="102"/>
      <c r="AW39" s="102"/>
      <c r="AX39" s="102"/>
      <c r="AY39" s="102"/>
      <c r="BI39">
        <f t="shared" si="9"/>
        <v>5.8000000000000003E-2</v>
      </c>
      <c r="BJ39">
        <f t="shared" si="10"/>
        <v>37</v>
      </c>
      <c r="BK39">
        <f t="shared" si="11"/>
        <v>5.8000000000000003E-2</v>
      </c>
      <c r="BL39">
        <f t="shared" si="12"/>
        <v>0.74179742931557868</v>
      </c>
      <c r="BM39">
        <f t="shared" si="13"/>
        <v>0.25820257068442132</v>
      </c>
      <c r="BN39">
        <f t="shared" si="14"/>
        <v>0.78601969930828819</v>
      </c>
      <c r="BO39">
        <f t="shared" si="15"/>
        <v>-39.380032758040755</v>
      </c>
      <c r="BP39">
        <f t="shared" si="16"/>
        <v>0.79347826086956519</v>
      </c>
      <c r="BQ39">
        <f t="shared" si="17"/>
        <v>0.81854951935599207</v>
      </c>
    </row>
    <row r="40" spans="1:69" x14ac:dyDescent="0.25">
      <c r="A40" s="70">
        <v>5.8000000000000003E-2</v>
      </c>
      <c r="B40">
        <f t="shared" si="18"/>
        <v>38</v>
      </c>
      <c r="C40" s="13">
        <f t="shared" si="19"/>
        <v>0.80851063829787229</v>
      </c>
      <c r="D40" s="5">
        <f t="shared" si="20"/>
        <v>0.87242104571719048</v>
      </c>
      <c r="E40" s="6">
        <f t="shared" si="21"/>
        <v>0.80851063829787251</v>
      </c>
      <c r="F40" s="6">
        <f t="shared" si="22"/>
        <v>0.27266870004165833</v>
      </c>
      <c r="I40">
        <f t="shared" si="3"/>
        <v>0.99999999919843197</v>
      </c>
      <c r="J40">
        <f t="shared" si="4"/>
        <v>2.1041848147365224E-7</v>
      </c>
      <c r="K40">
        <f t="shared" si="5"/>
        <v>4.9627584475492825E-9</v>
      </c>
      <c r="L40">
        <f t="shared" si="23"/>
        <v>0.18500000000000008</v>
      </c>
      <c r="M40" s="21"/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Q40" s="61"/>
      <c r="AR40" s="59"/>
      <c r="AS40" s="60"/>
      <c r="AT40" s="58"/>
      <c r="AU40" s="102">
        <f>AV5</f>
        <v>1</v>
      </c>
      <c r="AV40" s="102">
        <f>AV8</f>
        <v>5.7000000000000002E-2</v>
      </c>
      <c r="AW40" s="102" t="s">
        <v>32</v>
      </c>
      <c r="AX40" s="102">
        <v>1</v>
      </c>
      <c r="AY40" s="102"/>
      <c r="BI40">
        <f t="shared" si="9"/>
        <v>5.8000000000000003E-2</v>
      </c>
      <c r="BJ40">
        <f t="shared" si="10"/>
        <v>38</v>
      </c>
      <c r="BK40">
        <f t="shared" si="11"/>
        <v>5.8000000000000003E-2</v>
      </c>
      <c r="BL40">
        <f t="shared" si="12"/>
        <v>0.74179742931557868</v>
      </c>
      <c r="BM40">
        <f t="shared" si="13"/>
        <v>0.25820257068442132</v>
      </c>
      <c r="BN40">
        <f t="shared" si="14"/>
        <v>0.79816530582653789</v>
      </c>
      <c r="BO40">
        <f t="shared" si="15"/>
        <v>-39.308897417054354</v>
      </c>
      <c r="BP40">
        <f t="shared" si="16"/>
        <v>0.81521739130434778</v>
      </c>
      <c r="BQ40">
        <f t="shared" si="17"/>
        <v>0.89728807628757667</v>
      </c>
    </row>
    <row r="41" spans="1:69" x14ac:dyDescent="0.25">
      <c r="A41" s="70">
        <v>0.06</v>
      </c>
      <c r="B41">
        <f t="shared" si="18"/>
        <v>39</v>
      </c>
      <c r="C41" s="13">
        <f t="shared" si="19"/>
        <v>0.82978723404255317</v>
      </c>
      <c r="D41" s="5">
        <f t="shared" si="20"/>
        <v>0.95332479589362507</v>
      </c>
      <c r="E41" s="6">
        <f t="shared" si="21"/>
        <v>0.82978723404255295</v>
      </c>
      <c r="F41" s="6">
        <f t="shared" si="22"/>
        <v>0.25325646287453074</v>
      </c>
      <c r="I41">
        <f t="shared" si="3"/>
        <v>0.99999999978895349</v>
      </c>
      <c r="J41">
        <f t="shared" si="4"/>
        <v>5.7254808802250736E-8</v>
      </c>
      <c r="K41">
        <f t="shared" si="5"/>
        <v>1.3503651583084348E-9</v>
      </c>
      <c r="L41">
        <f t="shared" si="23"/>
        <v>0.19000000000000009</v>
      </c>
      <c r="M41" s="21"/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Q41" s="61"/>
      <c r="AR41" s="59"/>
      <c r="AS41" s="60"/>
      <c r="AT41" s="58"/>
      <c r="AU41" s="102">
        <f>AV5</f>
        <v>1</v>
      </c>
      <c r="AV41" s="102">
        <f>AW12</f>
        <v>9.7500000000000003E-2</v>
      </c>
      <c r="AW41" s="102" t="s">
        <v>52</v>
      </c>
      <c r="AX41" s="102">
        <v>1</v>
      </c>
      <c r="AY41" s="102"/>
      <c r="BI41">
        <f t="shared" si="9"/>
        <v>0.06</v>
      </c>
      <c r="BJ41">
        <f t="shared" si="10"/>
        <v>39</v>
      </c>
      <c r="BK41">
        <f t="shared" si="11"/>
        <v>0.06</v>
      </c>
      <c r="BL41">
        <f t="shared" si="12"/>
        <v>0.76843289374013957</v>
      </c>
      <c r="BM41">
        <f t="shared" si="13"/>
        <v>0.23156710625986043</v>
      </c>
      <c r="BN41">
        <f t="shared" si="14"/>
        <v>0.82118352508750103</v>
      </c>
      <c r="BO41">
        <f t="shared" si="15"/>
        <v>-35.451623664791178</v>
      </c>
      <c r="BP41">
        <f t="shared" si="16"/>
        <v>0.83695652173913049</v>
      </c>
      <c r="BQ41">
        <f t="shared" si="17"/>
        <v>0.98202616830951139</v>
      </c>
    </row>
    <row r="42" spans="1:69" x14ac:dyDescent="0.25">
      <c r="A42" s="70">
        <v>6.0999999999999999E-2</v>
      </c>
      <c r="B42">
        <f t="shared" si="18"/>
        <v>40</v>
      </c>
      <c r="C42" s="13">
        <f t="shared" si="19"/>
        <v>0.85106382978723405</v>
      </c>
      <c r="D42" s="5">
        <f t="shared" si="20"/>
        <v>1.0410069117561171</v>
      </c>
      <c r="E42" s="6">
        <f t="shared" si="21"/>
        <v>0.85106382978723394</v>
      </c>
      <c r="F42" s="6">
        <f t="shared" si="22"/>
        <v>0.23205375574299944</v>
      </c>
      <c r="I42">
        <f t="shared" si="3"/>
        <v>0.99999999994682176</v>
      </c>
      <c r="J42">
        <f t="shared" si="4"/>
        <v>1.4894350979805746E-8</v>
      </c>
      <c r="K42">
        <f t="shared" si="5"/>
        <v>3.5128599744718952E-10</v>
      </c>
      <c r="L42">
        <f t="shared" si="23"/>
        <v>0.19500000000000009</v>
      </c>
      <c r="M42" s="21"/>
      <c r="N42" s="30">
        <v>0.4</v>
      </c>
      <c r="O42" s="69">
        <v>0</v>
      </c>
      <c r="P42" s="67" t="s">
        <v>165</v>
      </c>
      <c r="AN42" s="102"/>
      <c r="AO42" s="102"/>
      <c r="AP42" s="102"/>
      <c r="AQ42" s="61"/>
      <c r="AR42" s="59"/>
      <c r="AS42" s="60"/>
      <c r="AT42" s="58"/>
      <c r="AU42" s="102"/>
      <c r="AV42" s="102"/>
      <c r="AW42" s="102"/>
      <c r="AX42" s="102"/>
      <c r="AY42" s="102"/>
      <c r="BI42">
        <f t="shared" si="9"/>
        <v>6.0999999999999999E-2</v>
      </c>
      <c r="BJ42">
        <f t="shared" si="10"/>
        <v>40</v>
      </c>
      <c r="BK42">
        <f t="shared" si="11"/>
        <v>6.0999999999999999E-2</v>
      </c>
      <c r="BL42">
        <f t="shared" si="12"/>
        <v>0.78115361500352909</v>
      </c>
      <c r="BM42">
        <f t="shared" si="13"/>
        <v>0.21884638499647091</v>
      </c>
      <c r="BN42">
        <f t="shared" si="14"/>
        <v>0.84247544080806025</v>
      </c>
      <c r="BO42">
        <f t="shared" si="15"/>
        <v>-33.053143845685113</v>
      </c>
      <c r="BP42">
        <f t="shared" si="16"/>
        <v>0.85869565217391308</v>
      </c>
      <c r="BQ42">
        <f t="shared" si="17"/>
        <v>1.0744775629329495</v>
      </c>
    </row>
    <row r="43" spans="1:69" x14ac:dyDescent="0.25">
      <c r="A43" s="70">
        <v>7.2999999999999995E-2</v>
      </c>
      <c r="B43">
        <f t="shared" si="18"/>
        <v>41</v>
      </c>
      <c r="C43" s="13">
        <f t="shared" si="19"/>
        <v>0.87234042553191493</v>
      </c>
      <c r="D43" s="5">
        <f t="shared" si="20"/>
        <v>1.1375243554725569</v>
      </c>
      <c r="E43" s="6">
        <f t="shared" si="21"/>
        <v>0.87234042553191493</v>
      </c>
      <c r="F43" s="6">
        <f t="shared" si="22"/>
        <v>0.20889587375777305</v>
      </c>
      <c r="I43">
        <f t="shared" si="3"/>
        <v>0.99999999998717715</v>
      </c>
      <c r="J43">
        <f t="shared" si="4"/>
        <v>3.7043560831641492E-9</v>
      </c>
      <c r="K43">
        <f t="shared" si="5"/>
        <v>8.7367917094085692E-11</v>
      </c>
      <c r="L43">
        <f t="shared" si="23"/>
        <v>0.20000000000000009</v>
      </c>
      <c r="M43" s="21"/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Q43" s="61"/>
      <c r="AR43" s="59"/>
      <c r="AS43" s="60"/>
      <c r="AT43" s="58"/>
      <c r="AU43" s="102">
        <f>AV5</f>
        <v>1</v>
      </c>
      <c r="AV43" s="102">
        <f>AV10</f>
        <v>0.03</v>
      </c>
      <c r="AW43" s="102" t="s">
        <v>41</v>
      </c>
      <c r="AX43" s="102">
        <v>1</v>
      </c>
      <c r="AY43" s="102"/>
      <c r="BI43">
        <f t="shared" si="9"/>
        <v>7.2999999999999995E-2</v>
      </c>
      <c r="BJ43">
        <f t="shared" si="10"/>
        <v>41</v>
      </c>
      <c r="BK43">
        <f t="shared" si="11"/>
        <v>7.2999999999999995E-2</v>
      </c>
      <c r="BL43">
        <f t="shared" si="12"/>
        <v>0.90058450148286584</v>
      </c>
      <c r="BM43">
        <f t="shared" si="13"/>
        <v>9.941549851713416E-2</v>
      </c>
      <c r="BN43">
        <f t="shared" si="14"/>
        <v>0.92936503361622258</v>
      </c>
      <c r="BO43">
        <f t="shared" si="15"/>
        <v>-14.415162241005277</v>
      </c>
      <c r="BP43">
        <f t="shared" si="16"/>
        <v>0.88043478260869568</v>
      </c>
      <c r="BQ43">
        <f t="shared" si="17"/>
        <v>1.1771630469206349</v>
      </c>
    </row>
    <row r="44" spans="1:69" x14ac:dyDescent="0.25">
      <c r="A44" s="70">
        <v>7.4999999999999997E-2</v>
      </c>
      <c r="B44">
        <f t="shared" si="18"/>
        <v>42</v>
      </c>
      <c r="C44" s="13">
        <f t="shared" si="19"/>
        <v>0.8936170212765957</v>
      </c>
      <c r="D44" s="5">
        <f t="shared" si="20"/>
        <v>1.2459957446269363</v>
      </c>
      <c r="E44" s="6">
        <f t="shared" si="21"/>
        <v>0.89361702127659559</v>
      </c>
      <c r="F44" s="6">
        <f t="shared" si="22"/>
        <v>0.18356412251691751</v>
      </c>
      <c r="I44">
        <f t="shared" si="3"/>
        <v>0.99999999999704126</v>
      </c>
      <c r="J44">
        <f t="shared" si="4"/>
        <v>8.8081641230317026E-10</v>
      </c>
      <c r="K44">
        <f t="shared" si="5"/>
        <v>2.0774216505525748E-11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Q44" s="61"/>
      <c r="AR44" s="59"/>
      <c r="AS44" s="60"/>
      <c r="AT44" s="58"/>
      <c r="AU44" s="102">
        <f>AV5</f>
        <v>1</v>
      </c>
      <c r="AV44" s="103">
        <f>AW13</f>
        <v>3.0000000000000001E-3</v>
      </c>
      <c r="AW44" s="102" t="s">
        <v>53</v>
      </c>
      <c r="AX44" s="102">
        <v>1</v>
      </c>
      <c r="AY44" s="102"/>
      <c r="BI44">
        <f t="shared" si="9"/>
        <v>7.4999999999999997E-2</v>
      </c>
      <c r="BJ44">
        <f t="shared" si="10"/>
        <v>42</v>
      </c>
      <c r="BK44">
        <f t="shared" si="11"/>
        <v>7.4999999999999997E-2</v>
      </c>
      <c r="BL44">
        <f t="shared" si="12"/>
        <v>0.91460787720875458</v>
      </c>
      <c r="BM44">
        <f t="shared" si="13"/>
        <v>8.5392122791245417E-2</v>
      </c>
      <c r="BN44">
        <f t="shared" si="14"/>
        <v>0.94013136851977452</v>
      </c>
      <c r="BO44">
        <f t="shared" si="15"/>
        <v>-12.532627728160609</v>
      </c>
      <c r="BP44">
        <f t="shared" si="16"/>
        <v>0.90217391304347827</v>
      </c>
      <c r="BQ44">
        <f t="shared" si="17"/>
        <v>1.2940383516418554</v>
      </c>
    </row>
    <row r="45" spans="1:69" x14ac:dyDescent="0.25">
      <c r="A45" s="70">
        <v>7.9000000000000001E-2</v>
      </c>
      <c r="B45">
        <f t="shared" si="18"/>
        <v>43</v>
      </c>
      <c r="C45" s="13">
        <f t="shared" si="19"/>
        <v>0.91489361702127658</v>
      </c>
      <c r="D45" s="5">
        <f t="shared" si="20"/>
        <v>1.3715204728028323</v>
      </c>
      <c r="E45" s="6">
        <f t="shared" si="21"/>
        <v>0.91489361702127669</v>
      </c>
      <c r="F45" s="6">
        <f t="shared" si="22"/>
        <v>0.15575473245017821</v>
      </c>
      <c r="I45">
        <f t="shared" si="3"/>
        <v>0.99999999999934674</v>
      </c>
      <c r="J45">
        <f t="shared" si="4"/>
        <v>2.002348183050451E-10</v>
      </c>
      <c r="K45">
        <f t="shared" si="5"/>
        <v>4.7225748854255826E-12</v>
      </c>
      <c r="L45">
        <f t="shared" si="23"/>
        <v>0.2100000000000001</v>
      </c>
      <c r="AO45" s="56"/>
      <c r="AP45" s="57"/>
      <c r="AQ45" s="61"/>
      <c r="AR45" s="59"/>
      <c r="AS45" s="60"/>
      <c r="AT45" s="58"/>
      <c r="AU45" s="102"/>
      <c r="AV45" s="102"/>
      <c r="AW45" s="102"/>
      <c r="AX45" s="102"/>
      <c r="AY45" s="102"/>
      <c r="BI45">
        <f t="shared" si="9"/>
        <v>7.9000000000000001E-2</v>
      </c>
      <c r="BJ45">
        <f t="shared" si="10"/>
        <v>43</v>
      </c>
      <c r="BK45">
        <f t="shared" si="11"/>
        <v>7.9000000000000001E-2</v>
      </c>
      <c r="BL45">
        <f t="shared" si="12"/>
        <v>0.93813278292057534</v>
      </c>
      <c r="BM45">
        <f t="shared" si="13"/>
        <v>6.1867217079424663E-2</v>
      </c>
      <c r="BN45">
        <f t="shared" si="14"/>
        <v>0.94013136851977452</v>
      </c>
      <c r="BO45">
        <f t="shared" si="15"/>
        <v>-10.675952409860228</v>
      </c>
      <c r="BP45">
        <f t="shared" si="16"/>
        <v>0.92391304347826086</v>
      </c>
      <c r="BQ45">
        <f t="shared" si="17"/>
        <v>1.4318948615205589</v>
      </c>
    </row>
    <row r="46" spans="1:69" x14ac:dyDescent="0.25">
      <c r="A46" s="70">
        <v>8.4000000000000005E-2</v>
      </c>
      <c r="B46">
        <f t="shared" si="18"/>
        <v>44</v>
      </c>
      <c r="C46" s="13">
        <f t="shared" si="19"/>
        <v>0.93617021276595747</v>
      </c>
      <c r="D46" s="5">
        <f t="shared" si="20"/>
        <v>1.5233963507186319</v>
      </c>
      <c r="E46" s="6">
        <f t="shared" si="21"/>
        <v>0.93617021276595758</v>
      </c>
      <c r="F46" s="6">
        <f t="shared" si="22"/>
        <v>0.12501684960850279</v>
      </c>
      <c r="I46">
        <f t="shared" si="3"/>
        <v>0.999999999999862</v>
      </c>
      <c r="J46">
        <f t="shared" si="4"/>
        <v>4.3518641132801966E-11</v>
      </c>
      <c r="K46">
        <f t="shared" si="5"/>
        <v>1.0263951264885535E-12</v>
      </c>
      <c r="L46">
        <f t="shared" si="23"/>
        <v>0.21500000000000011</v>
      </c>
      <c r="AO46" s="56"/>
      <c r="AP46" s="57"/>
      <c r="AQ46" s="61"/>
      <c r="AR46" s="59"/>
      <c r="AS46" s="60"/>
      <c r="AT46" s="58"/>
      <c r="AU46" s="102">
        <f>AV5</f>
        <v>1</v>
      </c>
      <c r="AV46" s="102">
        <v>0.1</v>
      </c>
      <c r="AW46" s="102" t="s">
        <v>54</v>
      </c>
      <c r="AX46" s="102">
        <v>1</v>
      </c>
      <c r="AY46" s="102"/>
      <c r="BI46">
        <f t="shared" si="9"/>
        <v>8.4000000000000005E-2</v>
      </c>
      <c r="BJ46">
        <f t="shared" si="10"/>
        <v>44</v>
      </c>
      <c r="BK46">
        <f t="shared" si="11"/>
        <v>8.4000000000000005E-2</v>
      </c>
      <c r="BL46">
        <f t="shared" si="12"/>
        <v>0.96005147596629703</v>
      </c>
      <c r="BM46">
        <f t="shared" si="13"/>
        <v>3.994852403370297E-2</v>
      </c>
      <c r="BN46">
        <f t="shared" si="14"/>
        <v>0.94500931030906654</v>
      </c>
      <c r="BO46">
        <f t="shared" si="15"/>
        <v>-8.4676120830305894</v>
      </c>
      <c r="BP46">
        <f t="shared" si="16"/>
        <v>0.94565217391304346</v>
      </c>
      <c r="BQ46">
        <f t="shared" si="17"/>
        <v>1.6040834827675023</v>
      </c>
    </row>
    <row r="47" spans="1:69" x14ac:dyDescent="0.25">
      <c r="A47" s="70">
        <v>0.1</v>
      </c>
      <c r="B47">
        <f t="shared" si="18"/>
        <v>45</v>
      </c>
      <c r="C47" s="13">
        <f t="shared" si="19"/>
        <v>0.95744680851063835</v>
      </c>
      <c r="D47" s="5">
        <f t="shared" si="20"/>
        <v>1.7217965324010613</v>
      </c>
      <c r="E47" s="6">
        <f t="shared" si="21"/>
        <v>0.95744680851063835</v>
      </c>
      <c r="F47" s="6">
        <f t="shared" si="22"/>
        <v>9.0606422248646207E-2</v>
      </c>
      <c r="I47">
        <f t="shared" si="3"/>
        <v>0.99999999999997213</v>
      </c>
      <c r="J47">
        <f t="shared" si="4"/>
        <v>9.0425846378734784E-12</v>
      </c>
      <c r="K47">
        <f t="shared" si="5"/>
        <v>2.1327101585848669E-13</v>
      </c>
      <c r="L47">
        <f t="shared" si="23"/>
        <v>0.22000000000000011</v>
      </c>
      <c r="AN47" s="102">
        <v>1</v>
      </c>
      <c r="AO47" s="104">
        <f>AK24</f>
        <v>4.2695652173913051E-2</v>
      </c>
      <c r="AP47" s="102" t="s">
        <v>3</v>
      </c>
      <c r="AQ47" s="102"/>
      <c r="AR47" s="59"/>
      <c r="AS47" s="60"/>
      <c r="AT47" s="58"/>
      <c r="AU47" s="102">
        <f>AV5</f>
        <v>1</v>
      </c>
      <c r="AV47" s="102">
        <v>0.10299999999999999</v>
      </c>
      <c r="AW47" s="102" t="s">
        <v>55</v>
      </c>
      <c r="AX47" s="102">
        <v>1</v>
      </c>
      <c r="AY47" s="102"/>
      <c r="BI47">
        <f t="shared" si="9"/>
        <v>0.1</v>
      </c>
      <c r="BJ47">
        <f t="shared" si="10"/>
        <v>45</v>
      </c>
      <c r="BK47">
        <f t="shared" si="11"/>
        <v>0.1</v>
      </c>
      <c r="BL47">
        <f t="shared" si="12"/>
        <v>0.99244383197339858</v>
      </c>
      <c r="BM47">
        <f t="shared" si="13"/>
        <v>7.5561680266014175E-3</v>
      </c>
      <c r="BN47">
        <f t="shared" si="14"/>
        <v>0.94500931030906654</v>
      </c>
      <c r="BO47">
        <f t="shared" si="15"/>
        <v>-5.7089370266814621</v>
      </c>
      <c r="BP47">
        <f t="shared" si="16"/>
        <v>0.96739130434782605</v>
      </c>
      <c r="BQ47">
        <f t="shared" si="17"/>
        <v>1.8437650289963352</v>
      </c>
    </row>
    <row r="48" spans="1:69" x14ac:dyDescent="0.25">
      <c r="A48" s="70">
        <v>0.10299999999999999</v>
      </c>
      <c r="B48">
        <f t="shared" si="18"/>
        <v>46</v>
      </c>
      <c r="C48" s="13">
        <f t="shared" si="19"/>
        <v>0.97872340425531912</v>
      </c>
      <c r="D48" s="5">
        <f t="shared" si="20"/>
        <v>2.0280691449339061</v>
      </c>
      <c r="E48" s="6">
        <f t="shared" si="21"/>
        <v>0.97872340425531912</v>
      </c>
      <c r="F48" s="6">
        <f t="shared" si="22"/>
        <v>5.1023408492059052E-2</v>
      </c>
      <c r="I48">
        <f t="shared" si="3"/>
        <v>0.99999999999999456</v>
      </c>
      <c r="J48">
        <f t="shared" si="4"/>
        <v>1.7963516905883918E-12</v>
      </c>
      <c r="K48">
        <f t="shared" si="5"/>
        <v>4.2367283827933429E-14</v>
      </c>
      <c r="L48">
        <f t="shared" si="23"/>
        <v>0.22500000000000012</v>
      </c>
      <c r="AN48" s="102">
        <v>1</v>
      </c>
      <c r="AO48" s="14">
        <f>_xlfn.CONFIDENCE.T(0.05,AK25,AK37)</f>
        <v>7.0039348802334103E-3</v>
      </c>
      <c r="AP48" s="102" t="s">
        <v>167</v>
      </c>
      <c r="AQ48" s="102"/>
      <c r="AR48" s="59"/>
      <c r="AS48" s="60"/>
      <c r="AT48" s="58"/>
      <c r="AU48" s="102"/>
      <c r="AV48" s="102"/>
      <c r="AW48" s="102"/>
      <c r="AX48" s="102"/>
      <c r="AY48" s="102"/>
      <c r="BI48">
        <f t="shared" si="9"/>
        <v>0.10299999999999999</v>
      </c>
      <c r="BJ48">
        <f t="shared" si="10"/>
        <v>46</v>
      </c>
      <c r="BK48">
        <f t="shared" si="11"/>
        <v>0.10299999999999999</v>
      </c>
      <c r="BL48">
        <f t="shared" si="12"/>
        <v>0.99471913051656624</v>
      </c>
      <c r="BM48">
        <f t="shared" si="13"/>
        <v>5.2808694834337588E-3</v>
      </c>
      <c r="BN48">
        <f t="shared" si="14"/>
        <v>0.9538197947529593</v>
      </c>
      <c r="BO48">
        <f t="shared" si="15"/>
        <v>-4.784359791642391</v>
      </c>
      <c r="BP48">
        <f t="shared" si="16"/>
        <v>0.98913043478260865</v>
      </c>
      <c r="BQ48">
        <f t="shared" si="17"/>
        <v>2.2948952092430948</v>
      </c>
    </row>
    <row r="49" spans="1:69" x14ac:dyDescent="0.25">
      <c r="A49" s="70"/>
      <c r="B49" t="str">
        <f t="shared" si="18"/>
        <v/>
      </c>
      <c r="C49" s="13" t="str">
        <f t="shared" si="19"/>
        <v/>
      </c>
      <c r="D49" s="5" t="str">
        <f t="shared" si="20"/>
        <v/>
      </c>
      <c r="E49" s="6" t="str">
        <f t="shared" si="21"/>
        <v/>
      </c>
      <c r="F49" s="6" t="str">
        <f t="shared" si="22"/>
        <v/>
      </c>
      <c r="I49">
        <f t="shared" si="3"/>
        <v>0.999999999999999</v>
      </c>
      <c r="J49">
        <f t="shared" si="4"/>
        <v>3.4117066338343695E-13</v>
      </c>
      <c r="K49">
        <f t="shared" si="5"/>
        <v>8.0465726199728029E-15</v>
      </c>
      <c r="L49">
        <f t="shared" si="23"/>
        <v>0.23000000000000012</v>
      </c>
      <c r="AK49" t="s">
        <v>176</v>
      </c>
      <c r="AL49" t="s">
        <v>177</v>
      </c>
      <c r="AO49"/>
      <c r="AS49" s="60"/>
      <c r="AT49" s="57"/>
      <c r="BI49" t="str">
        <f t="shared" si="9"/>
        <v/>
      </c>
      <c r="BJ49" t="str">
        <f t="shared" si="10"/>
        <v/>
      </c>
      <c r="BK49" t="str">
        <f t="shared" si="11"/>
        <v/>
      </c>
      <c r="BL49" t="str">
        <f t="shared" si="12"/>
        <v/>
      </c>
      <c r="BM49" t="str">
        <f t="shared" si="13"/>
        <v/>
      </c>
      <c r="BN49" t="str">
        <f t="shared" si="14"/>
        <v/>
      </c>
      <c r="BO49" t="str">
        <f t="shared" si="15"/>
        <v/>
      </c>
      <c r="BP49" t="str">
        <f t="shared" si="16"/>
        <v/>
      </c>
      <c r="BQ49" t="str">
        <f t="shared" si="17"/>
        <v/>
      </c>
    </row>
    <row r="50" spans="1:69" x14ac:dyDescent="0.25">
      <c r="A50" s="70"/>
      <c r="B50" t="str">
        <f t="shared" si="18"/>
        <v/>
      </c>
      <c r="C50" s="13" t="str">
        <f t="shared" si="19"/>
        <v/>
      </c>
      <c r="D50" s="5" t="str">
        <f t="shared" si="20"/>
        <v/>
      </c>
      <c r="E50" s="6" t="str">
        <f t="shared" si="21"/>
        <v/>
      </c>
      <c r="F50" s="6" t="str">
        <f t="shared" si="22"/>
        <v/>
      </c>
      <c r="I50">
        <f t="shared" si="3"/>
        <v>0.99999999999999978</v>
      </c>
      <c r="J50">
        <f t="shared" si="4"/>
        <v>6.194888886530736E-14</v>
      </c>
      <c r="K50">
        <f t="shared" si="5"/>
        <v>1.4610758968484043E-15</v>
      </c>
      <c r="L50">
        <f t="shared" si="23"/>
        <v>0.23500000000000013</v>
      </c>
      <c r="AK50">
        <f>SLOPE(D3:D902,A3:A902)</f>
        <v>39.109838539590463</v>
      </c>
      <c r="AL50">
        <f>INTERCEPT(D3:D902,A3:A902)</f>
        <v>-1.6698200628642539</v>
      </c>
      <c r="AO50"/>
      <c r="AS50" s="60"/>
      <c r="AT50" s="57"/>
      <c r="BI50" t="str">
        <f t="shared" si="9"/>
        <v/>
      </c>
      <c r="BJ50" t="str">
        <f t="shared" si="10"/>
        <v/>
      </c>
      <c r="BK50" t="str">
        <f t="shared" si="11"/>
        <v/>
      </c>
      <c r="BL50" t="str">
        <f t="shared" si="12"/>
        <v/>
      </c>
      <c r="BM50" t="str">
        <f t="shared" si="13"/>
        <v/>
      </c>
      <c r="BN50" t="str">
        <f t="shared" si="14"/>
        <v/>
      </c>
      <c r="BO50" t="str">
        <f t="shared" si="15"/>
        <v/>
      </c>
      <c r="BP50" t="str">
        <f t="shared" si="16"/>
        <v/>
      </c>
      <c r="BQ50" t="str">
        <f t="shared" si="17"/>
        <v/>
      </c>
    </row>
    <row r="51" spans="1:69" x14ac:dyDescent="0.25">
      <c r="A51" s="70"/>
      <c r="B51" t="str">
        <f t="shared" si="18"/>
        <v/>
      </c>
      <c r="C51" s="13" t="str">
        <f t="shared" si="19"/>
        <v/>
      </c>
      <c r="D51" s="5" t="str">
        <f t="shared" si="20"/>
        <v/>
      </c>
      <c r="E51" s="6" t="str">
        <f t="shared" si="21"/>
        <v/>
      </c>
      <c r="F51" s="6" t="str">
        <f t="shared" si="22"/>
        <v/>
      </c>
      <c r="I51">
        <f t="shared" si="3"/>
        <v>1</v>
      </c>
      <c r="J51">
        <f t="shared" si="4"/>
        <v>1.0754169831063322E-14</v>
      </c>
      <c r="K51">
        <f t="shared" si="5"/>
        <v>2.5363906631068415E-16</v>
      </c>
      <c r="L51">
        <f t="shared" si="23"/>
        <v>0.24000000000000013</v>
      </c>
      <c r="AO51"/>
      <c r="AS51" s="60"/>
      <c r="AT51" s="57"/>
      <c r="AV51" s="2"/>
      <c r="BI51" t="str">
        <f t="shared" si="9"/>
        <v/>
      </c>
      <c r="BJ51" t="str">
        <f t="shared" si="10"/>
        <v/>
      </c>
      <c r="BK51" t="str">
        <f t="shared" si="11"/>
        <v/>
      </c>
      <c r="BL51" t="str">
        <f t="shared" si="12"/>
        <v/>
      </c>
      <c r="BM51" t="str">
        <f t="shared" si="13"/>
        <v/>
      </c>
      <c r="BN51" t="str">
        <f t="shared" si="14"/>
        <v/>
      </c>
      <c r="BO51" t="str">
        <f t="shared" si="15"/>
        <v/>
      </c>
      <c r="BP51" t="str">
        <f t="shared" si="16"/>
        <v/>
      </c>
      <c r="BQ51" t="str">
        <f t="shared" si="17"/>
        <v/>
      </c>
    </row>
    <row r="52" spans="1:69" ht="26.25" x14ac:dyDescent="0.25">
      <c r="A52" s="70"/>
      <c r="B52" t="str">
        <f t="shared" si="18"/>
        <v/>
      </c>
      <c r="C52" s="13" t="str">
        <f t="shared" si="19"/>
        <v/>
      </c>
      <c r="D52" s="5" t="str">
        <f t="shared" si="20"/>
        <v/>
      </c>
      <c r="E52" s="6" t="str">
        <f t="shared" si="21"/>
        <v/>
      </c>
      <c r="F52" s="6" t="str">
        <f t="shared" si="22"/>
        <v/>
      </c>
      <c r="I52">
        <f t="shared" si="3"/>
        <v>1</v>
      </c>
      <c r="J52">
        <f t="shared" si="4"/>
        <v>1.7848502663644842E-15</v>
      </c>
      <c r="K52">
        <f t="shared" si="5"/>
        <v>4.209602062982318E-17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 t="str">
        <f t="shared" si="9"/>
        <v/>
      </c>
      <c r="BJ52" t="str">
        <f t="shared" si="10"/>
        <v/>
      </c>
      <c r="BK52" t="str">
        <f t="shared" si="11"/>
        <v/>
      </c>
      <c r="BL52" t="str">
        <f t="shared" si="12"/>
        <v/>
      </c>
      <c r="BM52" t="str">
        <f t="shared" si="13"/>
        <v/>
      </c>
      <c r="BN52" t="str">
        <f t="shared" si="14"/>
        <v/>
      </c>
      <c r="BO52" t="str">
        <f t="shared" si="15"/>
        <v/>
      </c>
      <c r="BP52" t="str">
        <f t="shared" si="16"/>
        <v/>
      </c>
      <c r="BQ52" t="str">
        <f t="shared" si="17"/>
        <v/>
      </c>
    </row>
    <row r="53" spans="1:69" x14ac:dyDescent="0.25">
      <c r="A53" s="70"/>
      <c r="B53" t="str">
        <f t="shared" si="18"/>
        <v/>
      </c>
      <c r="C53" s="13" t="str">
        <f t="shared" si="19"/>
        <v/>
      </c>
      <c r="D53" s="5" t="str">
        <f t="shared" si="20"/>
        <v/>
      </c>
      <c r="E53" s="6" t="str">
        <f t="shared" si="21"/>
        <v/>
      </c>
      <c r="F53" s="6" t="str">
        <f t="shared" si="22"/>
        <v/>
      </c>
      <c r="I53">
        <f t="shared" si="3"/>
        <v>1</v>
      </c>
      <c r="J53">
        <f t="shared" si="4"/>
        <v>2.832097590080409E-16</v>
      </c>
      <c r="K53">
        <f t="shared" si="5"/>
        <v>6.6795540681703037E-18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4">(AL53-$AL$50)/$AK$50</f>
        <v>9.9276425528224393E-3</v>
      </c>
      <c r="AN53">
        <v>0.1</v>
      </c>
      <c r="AO53" s="2">
        <f t="shared" ref="AO53:AO58" si="25">AM53</f>
        <v>9.9276425528224393E-3</v>
      </c>
      <c r="AQ53" s="55">
        <f>_xlfn.NORM.INV(AN53,$AK$24,$AK$25)</f>
        <v>1.2470023639126516E-2</v>
      </c>
      <c r="AV53" s="2"/>
      <c r="BI53" t="str">
        <f t="shared" si="9"/>
        <v/>
      </c>
      <c r="BJ53" t="str">
        <f t="shared" si="10"/>
        <v/>
      </c>
      <c r="BK53" t="str">
        <f t="shared" si="11"/>
        <v/>
      </c>
      <c r="BL53" t="str">
        <f t="shared" si="12"/>
        <v/>
      </c>
      <c r="BM53" t="str">
        <f t="shared" si="13"/>
        <v/>
      </c>
      <c r="BN53" t="str">
        <f t="shared" si="14"/>
        <v/>
      </c>
      <c r="BO53" t="str">
        <f t="shared" si="15"/>
        <v/>
      </c>
      <c r="BP53" t="str">
        <f t="shared" si="16"/>
        <v/>
      </c>
      <c r="BQ53" t="str">
        <f t="shared" si="17"/>
        <v/>
      </c>
    </row>
    <row r="54" spans="1:69" x14ac:dyDescent="0.25">
      <c r="A54" s="70"/>
      <c r="B54" t="str">
        <f t="shared" si="18"/>
        <v/>
      </c>
      <c r="C54" s="13" t="str">
        <f t="shared" si="19"/>
        <v/>
      </c>
      <c r="D54" s="5" t="str">
        <f t="shared" si="20"/>
        <v/>
      </c>
      <c r="E54" s="6" t="str">
        <f t="shared" si="21"/>
        <v/>
      </c>
      <c r="F54" s="6" t="str">
        <f t="shared" si="22"/>
        <v/>
      </c>
      <c r="I54">
        <f t="shared" si="3"/>
        <v>1</v>
      </c>
      <c r="J54">
        <f t="shared" si="4"/>
        <v>4.2963155248182135E-17</v>
      </c>
      <c r="K54">
        <f t="shared" si="5"/>
        <v>1.0132938900995977E-18</v>
      </c>
      <c r="L54">
        <f t="shared" si="23"/>
        <v>0.25500000000000012</v>
      </c>
      <c r="AK54">
        <v>0.25</v>
      </c>
      <c r="AL54">
        <f t="shared" ref="AL54:AL57" si="26">_xlfn.NORM.S.INV(AK54)</f>
        <v>-0.67448975019608193</v>
      </c>
      <c r="AM54" s="17">
        <f t="shared" si="24"/>
        <v>2.5449614466206756E-2</v>
      </c>
      <c r="AN54">
        <v>0.25</v>
      </c>
      <c r="AO54" s="2">
        <f t="shared" si="25"/>
        <v>2.5449614466206756E-2</v>
      </c>
      <c r="AQ54" s="55">
        <f t="shared" ref="AQ54:AQ57" si="27">_xlfn.NORM.INV(AN54,$AK$24,$AK$25)</f>
        <v>2.6787687806295701E-2</v>
      </c>
      <c r="AV54" s="2"/>
      <c r="BI54" t="str">
        <f t="shared" si="9"/>
        <v/>
      </c>
      <c r="BJ54" t="str">
        <f t="shared" si="10"/>
        <v/>
      </c>
      <c r="BK54" t="str">
        <f t="shared" si="11"/>
        <v/>
      </c>
      <c r="BL54" t="str">
        <f t="shared" si="12"/>
        <v/>
      </c>
      <c r="BM54" t="str">
        <f t="shared" si="13"/>
        <v/>
      </c>
      <c r="BN54" t="str">
        <f t="shared" si="14"/>
        <v/>
      </c>
      <c r="BO54" t="str">
        <f t="shared" si="15"/>
        <v/>
      </c>
      <c r="BP54" t="str">
        <f t="shared" si="16"/>
        <v/>
      </c>
      <c r="BQ54" t="str">
        <f t="shared" si="17"/>
        <v/>
      </c>
    </row>
    <row r="55" spans="1:69" x14ac:dyDescent="0.25">
      <c r="A55" s="70"/>
      <c r="B55" t="str">
        <f t="shared" si="18"/>
        <v/>
      </c>
      <c r="C55" s="13" t="str">
        <f t="shared" si="19"/>
        <v/>
      </c>
      <c r="D55" s="5" t="str">
        <f t="shared" si="20"/>
        <v/>
      </c>
      <c r="E55" s="6" t="str">
        <f t="shared" si="21"/>
        <v/>
      </c>
      <c r="F55" s="6" t="str">
        <f t="shared" si="22"/>
        <v/>
      </c>
      <c r="I55">
        <f t="shared" si="3"/>
        <v>1</v>
      </c>
      <c r="J55">
        <f t="shared" si="4"/>
        <v>6.2311133479959709E-18</v>
      </c>
      <c r="K55">
        <f t="shared" si="5"/>
        <v>1.469619502471137E-19</v>
      </c>
      <c r="L55">
        <f t="shared" si="23"/>
        <v>0.26000000000000012</v>
      </c>
      <c r="AK55">
        <v>0.5</v>
      </c>
      <c r="AL55">
        <f t="shared" si="26"/>
        <v>0</v>
      </c>
      <c r="AM55" s="17">
        <f t="shared" si="24"/>
        <v>4.2695652173913051E-2</v>
      </c>
      <c r="AN55">
        <v>0.5</v>
      </c>
      <c r="AO55" s="2">
        <f t="shared" si="25"/>
        <v>4.2695652173913051E-2</v>
      </c>
      <c r="AQ55" s="55">
        <f t="shared" si="27"/>
        <v>4.2695652173913051E-2</v>
      </c>
      <c r="AV55" s="2"/>
      <c r="BI55" t="str">
        <f t="shared" si="9"/>
        <v/>
      </c>
      <c r="BJ55" t="str">
        <f t="shared" si="10"/>
        <v/>
      </c>
      <c r="BK55" t="str">
        <f t="shared" si="11"/>
        <v/>
      </c>
      <c r="BL55" t="str">
        <f t="shared" si="12"/>
        <v/>
      </c>
      <c r="BM55" t="str">
        <f t="shared" si="13"/>
        <v/>
      </c>
      <c r="BN55" t="str">
        <f t="shared" si="14"/>
        <v/>
      </c>
      <c r="BO55" t="str">
        <f t="shared" si="15"/>
        <v/>
      </c>
      <c r="BP55" t="str">
        <f t="shared" si="16"/>
        <v/>
      </c>
      <c r="BQ55" t="str">
        <f t="shared" si="17"/>
        <v/>
      </c>
    </row>
    <row r="56" spans="1:69" x14ac:dyDescent="0.25">
      <c r="A56" s="70"/>
      <c r="B56" t="str">
        <f t="shared" si="18"/>
        <v/>
      </c>
      <c r="C56" s="13" t="str">
        <f t="shared" si="19"/>
        <v/>
      </c>
      <c r="D56" s="5" t="str">
        <f t="shared" si="20"/>
        <v/>
      </c>
      <c r="E56" s="6" t="str">
        <f t="shared" si="21"/>
        <v/>
      </c>
      <c r="F56" s="6" t="str">
        <f t="shared" si="22"/>
        <v/>
      </c>
      <c r="I56">
        <f t="shared" si="3"/>
        <v>1</v>
      </c>
      <c r="J56">
        <f t="shared" si="4"/>
        <v>8.6400580889614841E-19</v>
      </c>
      <c r="K56">
        <f t="shared" si="5"/>
        <v>2.037773534340385E-20</v>
      </c>
      <c r="L56">
        <f t="shared" si="23"/>
        <v>0.26500000000000012</v>
      </c>
      <c r="AK56">
        <v>0.75</v>
      </c>
      <c r="AL56">
        <f t="shared" si="26"/>
        <v>0.67448975019608193</v>
      </c>
      <c r="AM56" s="17">
        <f t="shared" si="24"/>
        <v>5.9941689881619346E-2</v>
      </c>
      <c r="AN56">
        <v>0.75</v>
      </c>
      <c r="AO56" s="2">
        <f t="shared" si="25"/>
        <v>5.9941689881619346E-2</v>
      </c>
      <c r="AQ56" s="55">
        <f t="shared" si="27"/>
        <v>5.8603616541530401E-2</v>
      </c>
      <c r="AV56" s="2"/>
      <c r="BI56" t="str">
        <f t="shared" si="9"/>
        <v/>
      </c>
      <c r="BJ56" t="str">
        <f t="shared" si="10"/>
        <v/>
      </c>
      <c r="BK56" t="str">
        <f t="shared" si="11"/>
        <v/>
      </c>
      <c r="BL56" t="str">
        <f t="shared" si="12"/>
        <v/>
      </c>
      <c r="BM56" t="str">
        <f t="shared" si="13"/>
        <v/>
      </c>
      <c r="BN56" t="str">
        <f t="shared" si="14"/>
        <v/>
      </c>
      <c r="BO56" t="str">
        <f t="shared" si="15"/>
        <v/>
      </c>
      <c r="BP56" t="str">
        <f t="shared" si="16"/>
        <v/>
      </c>
      <c r="BQ56" t="str">
        <f t="shared" si="17"/>
        <v/>
      </c>
    </row>
    <row r="57" spans="1:69" x14ac:dyDescent="0.25">
      <c r="A57" s="70"/>
      <c r="B57" t="str">
        <f t="shared" si="18"/>
        <v/>
      </c>
      <c r="C57" s="13" t="str">
        <f t="shared" si="19"/>
        <v/>
      </c>
      <c r="D57" s="5" t="str">
        <f t="shared" si="20"/>
        <v/>
      </c>
      <c r="E57" s="6" t="str">
        <f t="shared" si="21"/>
        <v/>
      </c>
      <c r="F57" s="6" t="str">
        <f t="shared" si="22"/>
        <v/>
      </c>
      <c r="I57">
        <f t="shared" si="3"/>
        <v>1</v>
      </c>
      <c r="J57">
        <f t="shared" si="4"/>
        <v>1.1453789612034632E-19</v>
      </c>
      <c r="K57">
        <f t="shared" si="5"/>
        <v>2.7013972705954857E-21</v>
      </c>
      <c r="L57">
        <f t="shared" si="23"/>
        <v>0.27000000000000013</v>
      </c>
      <c r="AK57">
        <v>0.9</v>
      </c>
      <c r="AL57">
        <f t="shared" si="26"/>
        <v>1.2815515655446006</v>
      </c>
      <c r="AM57" s="17">
        <f t="shared" si="24"/>
        <v>7.5463661795003661E-2</v>
      </c>
      <c r="AN57">
        <v>0.9</v>
      </c>
      <c r="AO57" s="2">
        <f t="shared" si="25"/>
        <v>7.5463661795003661E-2</v>
      </c>
      <c r="AQ57" s="55">
        <f t="shared" si="27"/>
        <v>7.292128070869959E-2</v>
      </c>
      <c r="AV57" s="2"/>
      <c r="BI57" t="str">
        <f t="shared" si="9"/>
        <v/>
      </c>
      <c r="BJ57" t="str">
        <f t="shared" si="10"/>
        <v/>
      </c>
      <c r="BK57" t="str">
        <f t="shared" si="11"/>
        <v/>
      </c>
      <c r="BL57" t="str">
        <f t="shared" si="12"/>
        <v/>
      </c>
      <c r="BM57" t="str">
        <f t="shared" si="13"/>
        <v/>
      </c>
      <c r="BN57" t="str">
        <f t="shared" si="14"/>
        <v/>
      </c>
      <c r="BO57" t="str">
        <f t="shared" si="15"/>
        <v/>
      </c>
      <c r="BP57" t="str">
        <f t="shared" si="16"/>
        <v/>
      </c>
      <c r="BQ57" t="str">
        <f t="shared" si="17"/>
        <v/>
      </c>
    </row>
    <row r="58" spans="1:69" x14ac:dyDescent="0.25">
      <c r="A58" s="70"/>
      <c r="B58" t="str">
        <f t="shared" si="18"/>
        <v/>
      </c>
      <c r="C58" s="13" t="str">
        <f t="shared" si="19"/>
        <v/>
      </c>
      <c r="D58" s="5" t="str">
        <f t="shared" si="20"/>
        <v/>
      </c>
      <c r="E58" s="6" t="str">
        <f t="shared" si="21"/>
        <v/>
      </c>
      <c r="F58" s="6" t="str">
        <f t="shared" si="22"/>
        <v/>
      </c>
      <c r="I58">
        <f t="shared" si="3"/>
        <v>1</v>
      </c>
      <c r="J58">
        <f t="shared" si="4"/>
        <v>1.451654514471368E-20</v>
      </c>
      <c r="K58">
        <f t="shared" si="5"/>
        <v>3.4237537758858489E-22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4"/>
        <v>1.7268344868538447E-2</v>
      </c>
      <c r="AN58">
        <v>0.16</v>
      </c>
      <c r="AO58" s="83">
        <f t="shared" si="25"/>
        <v>1.7268344868538447E-2</v>
      </c>
      <c r="AV58" s="63"/>
      <c r="AW58" s="62"/>
      <c r="AX58" s="62"/>
      <c r="AY58" s="62"/>
      <c r="BI58" t="str">
        <f t="shared" si="9"/>
        <v/>
      </c>
      <c r="BJ58" t="str">
        <f t="shared" si="10"/>
        <v/>
      </c>
      <c r="BK58" t="str">
        <f t="shared" si="11"/>
        <v/>
      </c>
      <c r="BL58" t="str">
        <f t="shared" si="12"/>
        <v/>
      </c>
      <c r="BM58" t="str">
        <f t="shared" si="13"/>
        <v/>
      </c>
      <c r="BN58" t="str">
        <f t="shared" si="14"/>
        <v/>
      </c>
      <c r="BO58" t="str">
        <f t="shared" si="15"/>
        <v/>
      </c>
      <c r="BP58" t="str">
        <f t="shared" si="16"/>
        <v/>
      </c>
      <c r="BQ58" t="str">
        <f t="shared" si="17"/>
        <v/>
      </c>
    </row>
    <row r="59" spans="1:69" x14ac:dyDescent="0.25">
      <c r="A59" s="70"/>
      <c r="B59" t="str">
        <f t="shared" si="18"/>
        <v/>
      </c>
      <c r="C59" s="13" t="str">
        <f t="shared" si="19"/>
        <v/>
      </c>
      <c r="D59" s="5" t="str">
        <f t="shared" si="20"/>
        <v/>
      </c>
      <c r="E59" s="6" t="str">
        <f t="shared" si="21"/>
        <v/>
      </c>
      <c r="F59" s="6" t="str">
        <f t="shared" si="22"/>
        <v/>
      </c>
      <c r="I59">
        <f t="shared" si="3"/>
        <v>1</v>
      </c>
      <c r="J59">
        <f t="shared" si="4"/>
        <v>1.7589717512280022E-21</v>
      </c>
      <c r="K59">
        <f t="shared" si="5"/>
        <v>4.14856711077462E-23</v>
      </c>
      <c r="L59">
        <f t="shared" si="23"/>
        <v>0.28000000000000014</v>
      </c>
      <c r="AO59"/>
      <c r="AP59" s="12"/>
      <c r="AV59" s="63"/>
      <c r="AW59" s="62"/>
      <c r="AX59" s="62"/>
      <c r="AY59" s="62"/>
      <c r="BI59" t="str">
        <f t="shared" si="9"/>
        <v/>
      </c>
      <c r="BJ59" t="str">
        <f t="shared" si="10"/>
        <v/>
      </c>
      <c r="BK59" t="str">
        <f t="shared" si="11"/>
        <v/>
      </c>
      <c r="BL59" t="str">
        <f t="shared" si="12"/>
        <v/>
      </c>
      <c r="BM59" t="str">
        <f t="shared" si="13"/>
        <v/>
      </c>
      <c r="BN59" t="str">
        <f t="shared" si="14"/>
        <v/>
      </c>
      <c r="BO59" t="str">
        <f t="shared" si="15"/>
        <v/>
      </c>
      <c r="BP59" t="str">
        <f t="shared" si="16"/>
        <v/>
      </c>
      <c r="BQ59" t="str">
        <f t="shared" si="17"/>
        <v/>
      </c>
    </row>
    <row r="60" spans="1:69" x14ac:dyDescent="0.25">
      <c r="A60" s="70"/>
      <c r="B60" t="str">
        <f t="shared" si="18"/>
        <v/>
      </c>
      <c r="C60" s="13" t="str">
        <f t="shared" si="19"/>
        <v/>
      </c>
      <c r="D60" s="5" t="str">
        <f t="shared" si="20"/>
        <v/>
      </c>
      <c r="E60" s="6" t="str">
        <f t="shared" si="21"/>
        <v/>
      </c>
      <c r="F60" s="6" t="str">
        <f t="shared" si="22"/>
        <v/>
      </c>
      <c r="I60">
        <f t="shared" si="3"/>
        <v>1</v>
      </c>
      <c r="J60">
        <f t="shared" si="4"/>
        <v>2.0376800283929689E-22</v>
      </c>
      <c r="K60">
        <f t="shared" si="5"/>
        <v>4.8059056901691009E-24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63"/>
      <c r="AW60" s="62"/>
      <c r="AX60" s="62"/>
      <c r="AY60" s="62"/>
      <c r="BI60" t="str">
        <f t="shared" si="9"/>
        <v/>
      </c>
      <c r="BJ60" t="str">
        <f t="shared" si="10"/>
        <v/>
      </c>
      <c r="BK60" t="str">
        <f t="shared" si="11"/>
        <v/>
      </c>
      <c r="BL60" t="str">
        <f t="shared" si="12"/>
        <v/>
      </c>
      <c r="BM60" t="str">
        <f t="shared" si="13"/>
        <v/>
      </c>
      <c r="BN60" t="str">
        <f t="shared" si="14"/>
        <v/>
      </c>
      <c r="BO60" t="str">
        <f t="shared" si="15"/>
        <v/>
      </c>
      <c r="BP60" t="str">
        <f t="shared" si="16"/>
        <v/>
      </c>
      <c r="BQ60" t="str">
        <f t="shared" si="17"/>
        <v/>
      </c>
    </row>
    <row r="61" spans="1:69" x14ac:dyDescent="0.25">
      <c r="A61" s="70"/>
      <c r="B61" t="str">
        <f t="shared" si="18"/>
        <v/>
      </c>
      <c r="C61" s="13" t="str">
        <f t="shared" si="19"/>
        <v/>
      </c>
      <c r="D61" s="5" t="str">
        <f t="shared" si="20"/>
        <v/>
      </c>
      <c r="E61" s="6" t="str">
        <f t="shared" si="21"/>
        <v/>
      </c>
      <c r="F61" s="6" t="str">
        <f t="shared" si="22"/>
        <v/>
      </c>
      <c r="I61">
        <f t="shared" si="3"/>
        <v>1</v>
      </c>
      <c r="J61">
        <f t="shared" si="4"/>
        <v>2.2568081485822567E-23</v>
      </c>
      <c r="K61">
        <f t="shared" si="5"/>
        <v>5.3227233774506017E-25</v>
      </c>
      <c r="L61">
        <f t="shared" si="23"/>
        <v>0.29000000000000015</v>
      </c>
      <c r="AK61" s="43" t="s">
        <v>3</v>
      </c>
      <c r="AL61" s="46">
        <f>BF3</f>
        <v>4.2695652173913051E-2</v>
      </c>
      <c r="AM61" s="43"/>
      <c r="AN61" s="43"/>
      <c r="AO61" s="43"/>
      <c r="AV61" s="63"/>
      <c r="AW61" s="62"/>
      <c r="AX61" s="62"/>
      <c r="AY61" s="62"/>
      <c r="BI61" t="str">
        <f t="shared" si="9"/>
        <v/>
      </c>
      <c r="BJ61" t="str">
        <f t="shared" si="10"/>
        <v/>
      </c>
      <c r="BK61" t="str">
        <f t="shared" si="11"/>
        <v/>
      </c>
      <c r="BL61" t="str">
        <f t="shared" si="12"/>
        <v/>
      </c>
      <c r="BM61" t="str">
        <f t="shared" si="13"/>
        <v/>
      </c>
      <c r="BN61" t="str">
        <f t="shared" si="14"/>
        <v/>
      </c>
      <c r="BO61" t="str">
        <f t="shared" si="15"/>
        <v/>
      </c>
      <c r="BP61" t="str">
        <f t="shared" si="16"/>
        <v/>
      </c>
      <c r="BQ61" t="str">
        <f t="shared" si="17"/>
        <v/>
      </c>
    </row>
    <row r="62" spans="1:69" x14ac:dyDescent="0.25">
      <c r="A62" s="70"/>
      <c r="B62" t="str">
        <f t="shared" si="18"/>
        <v/>
      </c>
      <c r="C62" s="13" t="str">
        <f t="shared" si="19"/>
        <v/>
      </c>
      <c r="D62" s="5" t="str">
        <f t="shared" si="20"/>
        <v/>
      </c>
      <c r="E62" s="6" t="str">
        <f t="shared" si="21"/>
        <v/>
      </c>
      <c r="F62" s="6" t="str">
        <f t="shared" si="22"/>
        <v/>
      </c>
      <c r="I62">
        <f t="shared" si="3"/>
        <v>1</v>
      </c>
      <c r="J62">
        <f t="shared" si="4"/>
        <v>2.3896528898674693E-24</v>
      </c>
      <c r="K62">
        <f t="shared" si="5"/>
        <v>5.6360401343288418E-26</v>
      </c>
      <c r="L62">
        <f t="shared" si="23"/>
        <v>0.29500000000000015</v>
      </c>
      <c r="AK62" s="43" t="s">
        <v>106</v>
      </c>
      <c r="AL62" s="46">
        <f>BF4</f>
        <v>2.3585183263337538E-2</v>
      </c>
      <c r="AM62" s="43"/>
      <c r="AN62" s="43"/>
      <c r="AO62" s="43"/>
      <c r="AV62" s="63"/>
      <c r="AW62" s="62"/>
      <c r="AX62" s="62"/>
      <c r="AY62" s="62"/>
      <c r="BI62" t="str">
        <f t="shared" si="9"/>
        <v/>
      </c>
      <c r="BJ62" t="str">
        <f t="shared" si="10"/>
        <v/>
      </c>
      <c r="BK62" t="str">
        <f t="shared" si="11"/>
        <v/>
      </c>
      <c r="BL62" t="str">
        <f t="shared" si="12"/>
        <v/>
      </c>
      <c r="BM62" t="str">
        <f t="shared" si="13"/>
        <v/>
      </c>
      <c r="BN62" t="str">
        <f t="shared" si="14"/>
        <v/>
      </c>
      <c r="BO62" t="str">
        <f t="shared" si="15"/>
        <v/>
      </c>
      <c r="BP62" t="str">
        <f t="shared" si="16"/>
        <v/>
      </c>
      <c r="BQ62" t="str">
        <f t="shared" si="17"/>
        <v/>
      </c>
    </row>
    <row r="63" spans="1:69" x14ac:dyDescent="0.25">
      <c r="A63" s="70"/>
      <c r="B63" t="str">
        <f t="shared" si="18"/>
        <v/>
      </c>
      <c r="C63" s="13" t="str">
        <f t="shared" si="19"/>
        <v/>
      </c>
      <c r="D63" s="5" t="str">
        <f t="shared" si="20"/>
        <v/>
      </c>
      <c r="E63" s="6" t="str">
        <f t="shared" si="21"/>
        <v/>
      </c>
      <c r="F63" s="6" t="str">
        <f t="shared" si="22"/>
        <v/>
      </c>
      <c r="I63">
        <f t="shared" si="3"/>
        <v>1</v>
      </c>
      <c r="J63">
        <f t="shared" si="4"/>
        <v>2.4191150916235046E-25</v>
      </c>
      <c r="K63">
        <f t="shared" si="5"/>
        <v>5.7055272771045933E-27</v>
      </c>
      <c r="L63">
        <f t="shared" si="23"/>
        <v>0.30000000000000016</v>
      </c>
      <c r="AK63" s="43" t="s">
        <v>82</v>
      </c>
      <c r="AL63" s="47">
        <f>BF5</f>
        <v>46</v>
      </c>
      <c r="AM63" s="43"/>
      <c r="AN63" s="43"/>
      <c r="AO63" s="43"/>
      <c r="AV63" s="63"/>
      <c r="AW63" s="62"/>
      <c r="AX63" s="62"/>
      <c r="AY63" s="62"/>
      <c r="BI63" t="str">
        <f t="shared" si="9"/>
        <v/>
      </c>
      <c r="BJ63" t="str">
        <f t="shared" si="10"/>
        <v/>
      </c>
      <c r="BK63" t="str">
        <f t="shared" si="11"/>
        <v/>
      </c>
      <c r="BL63" t="str">
        <f t="shared" si="12"/>
        <v/>
      </c>
      <c r="BM63" t="str">
        <f t="shared" si="13"/>
        <v/>
      </c>
      <c r="BN63" t="str">
        <f t="shared" si="14"/>
        <v/>
      </c>
      <c r="BO63" t="str">
        <f t="shared" si="15"/>
        <v/>
      </c>
      <c r="BP63" t="str">
        <f t="shared" si="16"/>
        <v/>
      </c>
      <c r="BQ63" t="str">
        <f t="shared" si="17"/>
        <v/>
      </c>
    </row>
    <row r="64" spans="1:69" x14ac:dyDescent="0.25">
      <c r="A64" s="70"/>
      <c r="B64" t="str">
        <f t="shared" si="18"/>
        <v/>
      </c>
      <c r="C64" s="13" t="str">
        <f t="shared" si="19"/>
        <v/>
      </c>
      <c r="D64" s="5" t="str">
        <f t="shared" si="20"/>
        <v/>
      </c>
      <c r="E64" s="6" t="str">
        <f t="shared" si="21"/>
        <v/>
      </c>
      <c r="F64" s="6" t="str">
        <f t="shared" si="22"/>
        <v/>
      </c>
      <c r="I64">
        <f t="shared" si="3"/>
        <v>1</v>
      </c>
      <c r="J64">
        <f t="shared" si="4"/>
        <v>2.3413145715028432E-26</v>
      </c>
      <c r="K64">
        <f t="shared" si="5"/>
        <v>5.5220333246017155E-28</v>
      </c>
      <c r="L64">
        <f t="shared" si="23"/>
        <v>0.30500000000000016</v>
      </c>
      <c r="AK64" s="43"/>
      <c r="AL64" s="48"/>
      <c r="AM64" s="43"/>
      <c r="AN64" s="43"/>
      <c r="AO64" s="43"/>
      <c r="AV64" s="63"/>
      <c r="AW64" s="62"/>
      <c r="AX64" s="62"/>
      <c r="AY64" s="62"/>
      <c r="BI64" t="str">
        <f t="shared" si="9"/>
        <v/>
      </c>
      <c r="BJ64" t="str">
        <f t="shared" si="10"/>
        <v/>
      </c>
      <c r="BK64" t="str">
        <f t="shared" si="11"/>
        <v/>
      </c>
      <c r="BL64" t="str">
        <f t="shared" si="12"/>
        <v/>
      </c>
      <c r="BM64" t="str">
        <f t="shared" si="13"/>
        <v/>
      </c>
      <c r="BN64" t="str">
        <f t="shared" si="14"/>
        <v/>
      </c>
      <c r="BO64" t="str">
        <f t="shared" si="15"/>
        <v/>
      </c>
      <c r="BP64" t="str">
        <f t="shared" si="16"/>
        <v/>
      </c>
      <c r="BQ64" t="str">
        <f t="shared" si="17"/>
        <v/>
      </c>
    </row>
    <row r="65" spans="1:69" x14ac:dyDescent="0.25">
      <c r="A65" s="70"/>
      <c r="B65" t="str">
        <f t="shared" si="18"/>
        <v/>
      </c>
      <c r="C65" s="13" t="str">
        <f t="shared" si="19"/>
        <v/>
      </c>
      <c r="D65" s="5" t="str">
        <f t="shared" si="20"/>
        <v/>
      </c>
      <c r="E65" s="6" t="str">
        <f t="shared" si="21"/>
        <v/>
      </c>
      <c r="F65" s="6" t="str">
        <f t="shared" si="22"/>
        <v/>
      </c>
      <c r="I65">
        <f t="shared" si="3"/>
        <v>1</v>
      </c>
      <c r="J65">
        <f t="shared" si="4"/>
        <v>2.166429364074541E-27</v>
      </c>
      <c r="K65">
        <f t="shared" si="5"/>
        <v>5.1095633578773849E-29</v>
      </c>
      <c r="L65">
        <f t="shared" si="23"/>
        <v>0.31000000000000016</v>
      </c>
      <c r="AK65" s="43" t="s">
        <v>104</v>
      </c>
      <c r="AL65" s="49">
        <f>BF8</f>
        <v>0.43348967025180229</v>
      </c>
      <c r="AM65" s="43"/>
      <c r="AN65" s="43"/>
      <c r="AO65" s="43"/>
      <c r="AV65" s="2"/>
      <c r="BI65" t="str">
        <f t="shared" si="9"/>
        <v/>
      </c>
      <c r="BJ65" t="str">
        <f t="shared" si="10"/>
        <v/>
      </c>
      <c r="BK65" t="str">
        <f t="shared" si="11"/>
        <v/>
      </c>
      <c r="BL65" t="str">
        <f t="shared" si="12"/>
        <v/>
      </c>
      <c r="BM65" t="str">
        <f t="shared" si="13"/>
        <v/>
      </c>
      <c r="BN65" t="str">
        <f t="shared" si="14"/>
        <v/>
      </c>
      <c r="BO65" t="str">
        <f t="shared" si="15"/>
        <v/>
      </c>
      <c r="BP65" t="str">
        <f t="shared" si="16"/>
        <v/>
      </c>
      <c r="BQ65" t="str">
        <f t="shared" si="17"/>
        <v/>
      </c>
    </row>
    <row r="66" spans="1:69" x14ac:dyDescent="0.25">
      <c r="A66" s="70"/>
      <c r="B66" t="str">
        <f t="shared" si="18"/>
        <v/>
      </c>
      <c r="C66" s="13" t="str">
        <f t="shared" si="19"/>
        <v/>
      </c>
      <c r="D66" s="5" t="str">
        <f t="shared" si="20"/>
        <v/>
      </c>
      <c r="E66" s="6" t="str">
        <f t="shared" si="21"/>
        <v/>
      </c>
      <c r="F66" s="6" t="str">
        <f t="shared" si="22"/>
        <v/>
      </c>
      <c r="I66">
        <f t="shared" si="3"/>
        <v>1</v>
      </c>
      <c r="J66">
        <f t="shared" si="4"/>
        <v>1.9165088422896816E-28</v>
      </c>
      <c r="K66">
        <f t="shared" si="5"/>
        <v>4.5201212271209003E-30</v>
      </c>
      <c r="L66">
        <f t="shared" si="23"/>
        <v>0.31500000000000017</v>
      </c>
      <c r="AK66" s="43" t="s">
        <v>85</v>
      </c>
      <c r="AL66" s="51">
        <f>BF10</f>
        <v>0.29001466499259659</v>
      </c>
      <c r="AM66" s="43"/>
      <c r="AN66" s="43"/>
      <c r="AO66" s="43"/>
      <c r="AV66" s="2"/>
      <c r="BI66" t="str">
        <f t="shared" si="9"/>
        <v/>
      </c>
      <c r="BJ66" t="str">
        <f t="shared" si="10"/>
        <v/>
      </c>
      <c r="BK66" t="str">
        <f t="shared" si="11"/>
        <v/>
      </c>
      <c r="BL66" t="str">
        <f t="shared" si="12"/>
        <v/>
      </c>
      <c r="BM66" t="str">
        <f t="shared" si="13"/>
        <v/>
      </c>
      <c r="BN66" t="str">
        <f t="shared" si="14"/>
        <v/>
      </c>
      <c r="BO66" t="str">
        <f t="shared" si="15"/>
        <v/>
      </c>
      <c r="BP66" t="str">
        <f t="shared" si="16"/>
        <v/>
      </c>
      <c r="BQ66" t="str">
        <f t="shared" si="17"/>
        <v/>
      </c>
    </row>
    <row r="67" spans="1:69" x14ac:dyDescent="0.25">
      <c r="A67" s="70"/>
      <c r="B67" t="str">
        <f t="shared" si="18"/>
        <v/>
      </c>
      <c r="C67" s="13" t="str">
        <f t="shared" si="19"/>
        <v/>
      </c>
      <c r="D67" s="5" t="str">
        <f t="shared" si="20"/>
        <v/>
      </c>
      <c r="E67" s="6" t="str">
        <f t="shared" si="21"/>
        <v/>
      </c>
      <c r="F67" s="6" t="str">
        <f t="shared" si="22"/>
        <v/>
      </c>
      <c r="I67">
        <f t="shared" si="3"/>
        <v>1</v>
      </c>
      <c r="J67">
        <f t="shared" si="4"/>
        <v>1.6209090587379691E-29</v>
      </c>
      <c r="K67">
        <f t="shared" si="5"/>
        <v>3.822943720353895E-31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 t="str">
        <f t="shared" si="9"/>
        <v/>
      </c>
      <c r="BJ67" t="str">
        <f t="shared" si="10"/>
        <v/>
      </c>
      <c r="BK67" t="str">
        <f t="shared" si="11"/>
        <v/>
      </c>
      <c r="BL67" t="str">
        <f t="shared" si="12"/>
        <v/>
      </c>
      <c r="BM67" t="str">
        <f t="shared" si="13"/>
        <v/>
      </c>
      <c r="BN67" t="str">
        <f t="shared" si="14"/>
        <v/>
      </c>
      <c r="BO67" t="str">
        <f t="shared" si="15"/>
        <v/>
      </c>
      <c r="BP67" t="str">
        <f t="shared" si="16"/>
        <v/>
      </c>
      <c r="BQ67" t="str">
        <f t="shared" si="17"/>
        <v/>
      </c>
    </row>
    <row r="68" spans="1:69" x14ac:dyDescent="0.25">
      <c r="A68" s="70"/>
      <c r="B68" t="str">
        <f t="shared" si="18"/>
        <v/>
      </c>
      <c r="C68" s="13" t="str">
        <f t="shared" si="19"/>
        <v/>
      </c>
      <c r="D68" s="5" t="str">
        <f t="shared" si="20"/>
        <v/>
      </c>
      <c r="E68" s="6" t="str">
        <f t="shared" si="21"/>
        <v/>
      </c>
      <c r="F68" s="6" t="str">
        <f t="shared" si="22"/>
        <v/>
      </c>
      <c r="I68">
        <f t="shared" ref="I68:I103" si="28">_xlfn.NORM.DIST(L68,$G$3,$H$3,TRUE)</f>
        <v>1</v>
      </c>
      <c r="J68">
        <f t="shared" ref="J68:J103" si="29">_xlfn.NORM.DIST(L68,$G$3,$H$3,FALSE)</f>
        <v>1.3106538264424769E-30</v>
      </c>
      <c r="K68">
        <f t="shared" ref="K68:K103" si="30">J68*$H$3</f>
        <v>3.091201069144041E-32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 t="str">
        <f t="shared" ref="BI68:BI131" si="31">IF(A68&gt;0,A68,"")</f>
        <v/>
      </c>
      <c r="BJ68" t="str">
        <f t="shared" ref="BJ68:BJ131" si="32">IF($A68&gt;0,B68,"")</f>
        <v/>
      </c>
      <c r="BK68" t="str">
        <f t="shared" ref="BK68:BK131" si="33">IF($A68&gt;0,BI68,"")</f>
        <v/>
      </c>
      <c r="BL68" t="str">
        <f t="shared" ref="BL68:BL131" si="34">IF($A68&gt;0,_xlfn.NORM.DIST(BK68,$BF$3,$BF$4,TRUE),"")</f>
        <v/>
      </c>
      <c r="BM68" t="str">
        <f t="shared" ref="BM68:BM131" si="35">IF($A68&gt;0,(1-BL68),"")</f>
        <v/>
      </c>
      <c r="BN68" t="str">
        <f t="shared" ref="BN68:BN131" si="36">IF($A68&gt;0,(SMALL($BM$3:$BM$902,BJ68)),"")</f>
        <v/>
      </c>
      <c r="BO68" t="str">
        <f t="shared" ref="BO68:BO131" si="37">IF($A68&gt;0,((2*BJ68-1)*(LN(BL68)+LN(BN68))),"")</f>
        <v/>
      </c>
      <c r="BP68" t="str">
        <f t="shared" ref="BP68:BP131" si="38">IF($A68&gt;0,((BJ68-0.5)/$BF$5),"")</f>
        <v/>
      </c>
      <c r="BQ68" t="str">
        <f t="shared" ref="BQ68:BQ131" si="39">IF($A68&gt;0,(_xlfn.NORM.S.INV(BP68)),"")</f>
        <v/>
      </c>
    </row>
    <row r="69" spans="1:69" x14ac:dyDescent="0.25">
      <c r="A69" s="70"/>
      <c r="B69" t="str">
        <f t="shared" ref="B69:B132" si="40">IF(A69&gt;0,(B68+1),"")</f>
        <v/>
      </c>
      <c r="C69" s="13" t="str">
        <f t="shared" ref="C69:C132" si="41">IF(A69&gt;0,((B69)/(($S$2)+1)),"")</f>
        <v/>
      </c>
      <c r="D69" s="5" t="str">
        <f t="shared" ref="D69:D132" si="42">IF(A69&gt;0,(_xlfn.NORM.S.INV(C69)),"")</f>
        <v/>
      </c>
      <c r="E69" s="6" t="str">
        <f t="shared" ref="E69:E132" si="43">IF(A69&gt;0,_xlfn.NORM.DIST(D69,0,1,TRUE),"")</f>
        <v/>
      </c>
      <c r="F69" s="6" t="str">
        <f t="shared" ref="F69:F132" si="44">IF(A69&gt;0,_xlfn.NORM.DIST(D69,0,1,FALSE),"")</f>
        <v/>
      </c>
      <c r="I69">
        <f t="shared" si="28"/>
        <v>1</v>
      </c>
      <c r="J69">
        <f t="shared" si="29"/>
        <v>1.0132086257472956E-31</v>
      </c>
      <c r="K69">
        <f t="shared" si="30"/>
        <v>2.3896711122244342E-33</v>
      </c>
      <c r="L69">
        <f t="shared" ref="L69:L103" si="45">L68+0.005</f>
        <v>0.33000000000000018</v>
      </c>
      <c r="AK69" s="45" t="str">
        <f>IF(AL66&gt;0.05,("Accept Normal"),("Reject Normal"))</f>
        <v>Accept Normal</v>
      </c>
      <c r="AL69" s="50"/>
      <c r="AM69" s="43"/>
      <c r="AN69" s="43"/>
      <c r="AO69" s="43"/>
      <c r="AV69" s="2"/>
      <c r="BI69" t="str">
        <f t="shared" si="31"/>
        <v/>
      </c>
      <c r="BJ69" t="str">
        <f t="shared" si="32"/>
        <v/>
      </c>
      <c r="BK69" t="str">
        <f t="shared" si="33"/>
        <v/>
      </c>
      <c r="BL69" t="str">
        <f t="shared" si="34"/>
        <v/>
      </c>
      <c r="BM69" t="str">
        <f t="shared" si="35"/>
        <v/>
      </c>
      <c r="BN69" t="str">
        <f t="shared" si="36"/>
        <v/>
      </c>
      <c r="BO69" t="str">
        <f t="shared" si="37"/>
        <v/>
      </c>
      <c r="BP69" t="str">
        <f t="shared" si="38"/>
        <v/>
      </c>
      <c r="BQ69" t="str">
        <f t="shared" si="39"/>
        <v/>
      </c>
    </row>
    <row r="70" spans="1:69" x14ac:dyDescent="0.25">
      <c r="A70" s="70"/>
      <c r="B70" t="str">
        <f t="shared" si="40"/>
        <v/>
      </c>
      <c r="C70" s="13" t="str">
        <f t="shared" si="41"/>
        <v/>
      </c>
      <c r="D70" s="5" t="str">
        <f t="shared" si="42"/>
        <v/>
      </c>
      <c r="E70" s="6" t="str">
        <f t="shared" si="43"/>
        <v/>
      </c>
      <c r="F70" s="6" t="str">
        <f t="shared" si="44"/>
        <v/>
      </c>
      <c r="I70">
        <f t="shared" si="28"/>
        <v>1</v>
      </c>
      <c r="J70">
        <f t="shared" si="29"/>
        <v>7.4884388090432975E-33</v>
      </c>
      <c r="K70">
        <f t="shared" si="30"/>
        <v>1.7661620166757528E-34</v>
      </c>
      <c r="L70">
        <f t="shared" si="45"/>
        <v>0.33500000000000019</v>
      </c>
      <c r="AP70" t="str">
        <f t="shared" ref="AP70" si="46">IF(AO70&gt;0,(AP69+1),"")</f>
        <v/>
      </c>
      <c r="AQ70" s="13" t="str">
        <f t="shared" ref="AQ70" si="47">IF(AO70&gt;0,((AP70)/(($S$2)+1)),"")</f>
        <v/>
      </c>
      <c r="AR70" s="5" t="str">
        <f t="shared" ref="AR70" si="48">IF(AO70&gt;0,(_xlfn.NORM.S.INV(AQ70)),"")</f>
        <v/>
      </c>
      <c r="AV70" s="2"/>
      <c r="BI70" t="str">
        <f t="shared" si="31"/>
        <v/>
      </c>
      <c r="BJ70" t="str">
        <f t="shared" si="32"/>
        <v/>
      </c>
      <c r="BK70" t="str">
        <f t="shared" si="33"/>
        <v/>
      </c>
      <c r="BL70" t="str">
        <f t="shared" si="34"/>
        <v/>
      </c>
      <c r="BM70" t="str">
        <f t="shared" si="35"/>
        <v/>
      </c>
      <c r="BN70" t="str">
        <f t="shared" si="36"/>
        <v/>
      </c>
      <c r="BO70" t="str">
        <f t="shared" si="37"/>
        <v/>
      </c>
      <c r="BP70" t="str">
        <f t="shared" si="38"/>
        <v/>
      </c>
      <c r="BQ70" t="str">
        <f t="shared" si="39"/>
        <v/>
      </c>
    </row>
    <row r="71" spans="1:69" x14ac:dyDescent="0.25">
      <c r="A71" s="70"/>
      <c r="B71" t="str">
        <f t="shared" si="40"/>
        <v/>
      </c>
      <c r="C71" s="13" t="str">
        <f t="shared" si="41"/>
        <v/>
      </c>
      <c r="D71" s="5" t="str">
        <f t="shared" si="42"/>
        <v/>
      </c>
      <c r="E71" s="6" t="str">
        <f t="shared" si="43"/>
        <v/>
      </c>
      <c r="F71" s="6" t="str">
        <f t="shared" si="44"/>
        <v/>
      </c>
      <c r="I71">
        <f t="shared" si="28"/>
        <v>1</v>
      </c>
      <c r="J71">
        <f t="shared" si="29"/>
        <v>5.2913345435038731E-34</v>
      </c>
      <c r="K71">
        <f t="shared" si="30"/>
        <v>1.2479709491616732E-35</v>
      </c>
      <c r="L71">
        <f t="shared" si="45"/>
        <v>0.34000000000000019</v>
      </c>
      <c r="AV71" s="2"/>
      <c r="BI71" t="str">
        <f t="shared" si="31"/>
        <v/>
      </c>
      <c r="BJ71" t="str">
        <f t="shared" si="32"/>
        <v/>
      </c>
      <c r="BK71" t="str">
        <f t="shared" si="33"/>
        <v/>
      </c>
      <c r="BL71" t="str">
        <f t="shared" si="34"/>
        <v/>
      </c>
      <c r="BM71" t="str">
        <f t="shared" si="35"/>
        <v/>
      </c>
      <c r="BN71" t="str">
        <f t="shared" si="36"/>
        <v/>
      </c>
      <c r="BO71" t="str">
        <f t="shared" si="37"/>
        <v/>
      </c>
      <c r="BP71" t="str">
        <f t="shared" si="38"/>
        <v/>
      </c>
      <c r="BQ71" t="str">
        <f t="shared" si="39"/>
        <v/>
      </c>
    </row>
    <row r="72" spans="1:69" x14ac:dyDescent="0.25">
      <c r="A72" s="70"/>
      <c r="B72" t="str">
        <f t="shared" si="40"/>
        <v/>
      </c>
      <c r="C72" s="13" t="str">
        <f t="shared" si="41"/>
        <v/>
      </c>
      <c r="D72" s="5" t="str">
        <f t="shared" si="42"/>
        <v/>
      </c>
      <c r="E72" s="6" t="str">
        <f t="shared" si="43"/>
        <v/>
      </c>
      <c r="F72" s="6" t="str">
        <f t="shared" si="44"/>
        <v/>
      </c>
      <c r="I72">
        <f t="shared" si="28"/>
        <v>1</v>
      </c>
      <c r="J72">
        <f t="shared" si="29"/>
        <v>3.5745443029672568E-35</v>
      </c>
      <c r="K72">
        <f t="shared" si="30"/>
        <v>8.4306282468401886E-37</v>
      </c>
      <c r="L72">
        <f t="shared" si="45"/>
        <v>0.3450000000000002</v>
      </c>
      <c r="AV72" s="2"/>
      <c r="BI72" t="str">
        <f t="shared" si="31"/>
        <v/>
      </c>
      <c r="BJ72" t="str">
        <f t="shared" si="32"/>
        <v/>
      </c>
      <c r="BK72" t="str">
        <f t="shared" si="33"/>
        <v/>
      </c>
      <c r="BL72" t="str">
        <f t="shared" si="34"/>
        <v/>
      </c>
      <c r="BM72" t="str">
        <f t="shared" si="35"/>
        <v/>
      </c>
      <c r="BN72" t="str">
        <f t="shared" si="36"/>
        <v/>
      </c>
      <c r="BO72" t="str">
        <f t="shared" si="37"/>
        <v/>
      </c>
      <c r="BP72" t="str">
        <f t="shared" si="38"/>
        <v/>
      </c>
      <c r="BQ72" t="str">
        <f t="shared" si="39"/>
        <v/>
      </c>
    </row>
    <row r="73" spans="1:69" x14ac:dyDescent="0.25">
      <c r="A73" s="70"/>
      <c r="B73" t="str">
        <f t="shared" si="40"/>
        <v/>
      </c>
      <c r="C73" s="13" t="str">
        <f t="shared" si="41"/>
        <v/>
      </c>
      <c r="D73" s="5" t="str">
        <f t="shared" si="42"/>
        <v/>
      </c>
      <c r="E73" s="6" t="str">
        <f t="shared" si="43"/>
        <v/>
      </c>
      <c r="F73" s="6" t="str">
        <f t="shared" si="44"/>
        <v/>
      </c>
      <c r="I73">
        <f t="shared" si="28"/>
        <v>1</v>
      </c>
      <c r="J73">
        <f t="shared" si="29"/>
        <v>2.3086477601835023E-36</v>
      </c>
      <c r="K73">
        <f t="shared" si="30"/>
        <v>5.4449880514421631E-38</v>
      </c>
      <c r="L73">
        <f t="shared" si="45"/>
        <v>0.3500000000000002</v>
      </c>
      <c r="AK73" s="102"/>
      <c r="AL73" s="102"/>
      <c r="AM73" s="108" t="s">
        <v>178</v>
      </c>
      <c r="AV73" s="2"/>
      <c r="BI73" t="str">
        <f t="shared" si="31"/>
        <v/>
      </c>
      <c r="BJ73" t="str">
        <f t="shared" si="32"/>
        <v/>
      </c>
      <c r="BK73" t="str">
        <f t="shared" si="33"/>
        <v/>
      </c>
      <c r="BL73" t="str">
        <f t="shared" si="34"/>
        <v/>
      </c>
      <c r="BM73" t="str">
        <f t="shared" si="35"/>
        <v/>
      </c>
      <c r="BN73" t="str">
        <f t="shared" si="36"/>
        <v/>
      </c>
      <c r="BO73" t="str">
        <f t="shared" si="37"/>
        <v/>
      </c>
      <c r="BP73" t="str">
        <f t="shared" si="38"/>
        <v/>
      </c>
      <c r="BQ73" t="str">
        <f t="shared" si="39"/>
        <v/>
      </c>
    </row>
    <row r="74" spans="1:69" x14ac:dyDescent="0.25">
      <c r="A74" s="70"/>
      <c r="B74" t="str">
        <f t="shared" si="40"/>
        <v/>
      </c>
      <c r="C74" s="13" t="str">
        <f t="shared" si="41"/>
        <v/>
      </c>
      <c r="D74" s="5" t="str">
        <f t="shared" si="42"/>
        <v/>
      </c>
      <c r="E74" s="6" t="str">
        <f t="shared" si="43"/>
        <v/>
      </c>
      <c r="F74" s="6" t="str">
        <f t="shared" si="44"/>
        <v/>
      </c>
      <c r="I74">
        <f t="shared" si="28"/>
        <v>1</v>
      </c>
      <c r="J74">
        <f t="shared" si="29"/>
        <v>1.425529457063624E-37</v>
      </c>
      <c r="K74">
        <f t="shared" si="30"/>
        <v>3.3621373492131636E-39</v>
      </c>
      <c r="L74">
        <f t="shared" si="45"/>
        <v>0.3550000000000002</v>
      </c>
      <c r="AK74" s="102"/>
      <c r="AL74" s="102"/>
      <c r="AM74" s="109" t="s">
        <v>7</v>
      </c>
      <c r="AV74" s="2"/>
      <c r="BI74" t="str">
        <f t="shared" si="31"/>
        <v/>
      </c>
      <c r="BJ74" t="str">
        <f t="shared" si="32"/>
        <v/>
      </c>
      <c r="BK74" t="str">
        <f t="shared" si="33"/>
        <v/>
      </c>
      <c r="BL74" t="str">
        <f t="shared" si="34"/>
        <v/>
      </c>
      <c r="BM74" t="str">
        <f t="shared" si="35"/>
        <v/>
      </c>
      <c r="BN74" t="str">
        <f t="shared" si="36"/>
        <v/>
      </c>
      <c r="BO74" t="str">
        <f t="shared" si="37"/>
        <v/>
      </c>
      <c r="BP74" t="str">
        <f t="shared" si="38"/>
        <v/>
      </c>
      <c r="BQ74" t="str">
        <f t="shared" si="39"/>
        <v/>
      </c>
    </row>
    <row r="75" spans="1:69" x14ac:dyDescent="0.25">
      <c r="A75" s="70"/>
      <c r="B75" t="str">
        <f t="shared" si="40"/>
        <v/>
      </c>
      <c r="C75" s="13" t="str">
        <f t="shared" si="41"/>
        <v/>
      </c>
      <c r="D75" s="5" t="str">
        <f t="shared" si="42"/>
        <v/>
      </c>
      <c r="E75" s="6" t="str">
        <f t="shared" si="43"/>
        <v/>
      </c>
      <c r="F75" s="6" t="str">
        <f t="shared" si="44"/>
        <v/>
      </c>
      <c r="I75">
        <f t="shared" si="28"/>
        <v>1</v>
      </c>
      <c r="J75">
        <f t="shared" si="29"/>
        <v>8.4154286918909063E-39</v>
      </c>
      <c r="K75">
        <f t="shared" si="30"/>
        <v>1.9847942793779591E-40</v>
      </c>
      <c r="L75">
        <f t="shared" si="45"/>
        <v>0.36000000000000021</v>
      </c>
      <c r="AK75" s="89" t="s">
        <v>171</v>
      </c>
      <c r="AL75" s="89" t="s">
        <v>5</v>
      </c>
      <c r="AM75" s="110" t="s">
        <v>174</v>
      </c>
      <c r="AV75" s="2"/>
      <c r="BI75" t="str">
        <f t="shared" si="31"/>
        <v/>
      </c>
      <c r="BJ75" t="str">
        <f t="shared" si="32"/>
        <v/>
      </c>
      <c r="BK75" t="str">
        <f t="shared" si="33"/>
        <v/>
      </c>
      <c r="BL75" t="str">
        <f t="shared" si="34"/>
        <v/>
      </c>
      <c r="BM75" t="str">
        <f t="shared" si="35"/>
        <v/>
      </c>
      <c r="BN75" t="str">
        <f t="shared" si="36"/>
        <v/>
      </c>
      <c r="BO75" t="str">
        <f t="shared" si="37"/>
        <v/>
      </c>
      <c r="BP75" t="str">
        <f t="shared" si="38"/>
        <v/>
      </c>
      <c r="BQ75" t="str">
        <f t="shared" si="39"/>
        <v/>
      </c>
    </row>
    <row r="76" spans="1:69" x14ac:dyDescent="0.25">
      <c r="A76" s="70"/>
      <c r="B76" t="str">
        <f t="shared" si="40"/>
        <v/>
      </c>
      <c r="C76" s="13" t="str">
        <f t="shared" si="41"/>
        <v/>
      </c>
      <c r="D76" s="5" t="str">
        <f t="shared" si="42"/>
        <v/>
      </c>
      <c r="E76" s="6" t="str">
        <f t="shared" si="43"/>
        <v/>
      </c>
      <c r="F76" s="6" t="str">
        <f t="shared" si="44"/>
        <v/>
      </c>
      <c r="I76">
        <f t="shared" si="28"/>
        <v>1</v>
      </c>
      <c r="J76">
        <f t="shared" si="29"/>
        <v>4.7496085860671921E-40</v>
      </c>
      <c r="K76">
        <f t="shared" si="30"/>
        <v>1.1202038893151622E-41</v>
      </c>
      <c r="L76">
        <f t="shared" si="45"/>
        <v>0.36500000000000021</v>
      </c>
      <c r="AK76" s="89" t="s">
        <v>59</v>
      </c>
      <c r="AL76" s="22">
        <f>_xlfn.QUARTILE.EXC(A3:A902,1)</f>
        <v>0.03</v>
      </c>
      <c r="AM76" s="89">
        <v>0.25</v>
      </c>
      <c r="AV76" s="2"/>
      <c r="BI76" t="str">
        <f t="shared" si="31"/>
        <v/>
      </c>
      <c r="BJ76" t="str">
        <f t="shared" si="32"/>
        <v/>
      </c>
      <c r="BK76" t="str">
        <f t="shared" si="33"/>
        <v/>
      </c>
      <c r="BL76" t="str">
        <f t="shared" si="34"/>
        <v/>
      </c>
      <c r="BM76" t="str">
        <f t="shared" si="35"/>
        <v/>
      </c>
      <c r="BN76" t="str">
        <f t="shared" si="36"/>
        <v/>
      </c>
      <c r="BO76" t="str">
        <f t="shared" si="37"/>
        <v/>
      </c>
      <c r="BP76" t="str">
        <f t="shared" si="38"/>
        <v/>
      </c>
      <c r="BQ76" t="str">
        <f t="shared" si="39"/>
        <v/>
      </c>
    </row>
    <row r="77" spans="1:69" x14ac:dyDescent="0.25">
      <c r="A77" s="70"/>
      <c r="B77" t="str">
        <f t="shared" si="40"/>
        <v/>
      </c>
      <c r="C77" s="13" t="str">
        <f t="shared" si="41"/>
        <v/>
      </c>
      <c r="D77" s="5" t="str">
        <f t="shared" si="42"/>
        <v/>
      </c>
      <c r="E77" s="6" t="str">
        <f t="shared" si="43"/>
        <v/>
      </c>
      <c r="F77" s="6" t="str">
        <f t="shared" si="44"/>
        <v/>
      </c>
      <c r="I77">
        <f t="shared" si="28"/>
        <v>1</v>
      </c>
      <c r="J77">
        <f t="shared" si="29"/>
        <v>2.5628366496505684E-41</v>
      </c>
      <c r="K77">
        <f t="shared" si="30"/>
        <v>6.0444972056006639E-43</v>
      </c>
      <c r="L77">
        <f t="shared" si="45"/>
        <v>0.37000000000000022</v>
      </c>
      <c r="AJ77" s="82"/>
      <c r="AK77" s="89" t="s">
        <v>61</v>
      </c>
      <c r="AL77" s="22">
        <f>_xlfn.QUARTILE.EXC(A3:A902,2)</f>
        <v>4.1999999999999996E-2</v>
      </c>
      <c r="AM77" s="89">
        <v>0.5</v>
      </c>
      <c r="AV77" s="2"/>
      <c r="BI77" t="str">
        <f t="shared" si="31"/>
        <v/>
      </c>
      <c r="BJ77" t="str">
        <f t="shared" si="32"/>
        <v/>
      </c>
      <c r="BK77" t="str">
        <f t="shared" si="33"/>
        <v/>
      </c>
      <c r="BL77" t="str">
        <f t="shared" si="34"/>
        <v/>
      </c>
      <c r="BM77" t="str">
        <f t="shared" si="35"/>
        <v/>
      </c>
      <c r="BN77" t="str">
        <f t="shared" si="36"/>
        <v/>
      </c>
      <c r="BO77" t="str">
        <f t="shared" si="37"/>
        <v/>
      </c>
      <c r="BP77" t="str">
        <f t="shared" si="38"/>
        <v/>
      </c>
      <c r="BQ77" t="str">
        <f t="shared" si="39"/>
        <v/>
      </c>
    </row>
    <row r="78" spans="1:69" x14ac:dyDescent="0.25">
      <c r="A78" s="70"/>
      <c r="B78" t="str">
        <f t="shared" si="40"/>
        <v/>
      </c>
      <c r="C78" s="13" t="str">
        <f t="shared" si="41"/>
        <v/>
      </c>
      <c r="D78" s="5" t="str">
        <f t="shared" si="42"/>
        <v/>
      </c>
      <c r="E78" s="6" t="str">
        <f t="shared" si="43"/>
        <v/>
      </c>
      <c r="F78" s="6" t="str">
        <f t="shared" si="44"/>
        <v/>
      </c>
      <c r="I78">
        <f t="shared" si="28"/>
        <v>1</v>
      </c>
      <c r="J78">
        <f t="shared" si="29"/>
        <v>1.3221038173865511E-42</v>
      </c>
      <c r="K78">
        <f t="shared" si="30"/>
        <v>3.1182060826219954E-44</v>
      </c>
      <c r="L78">
        <f t="shared" si="45"/>
        <v>0.37500000000000022</v>
      </c>
      <c r="AJ78" s="12"/>
      <c r="AK78" s="89" t="s">
        <v>60</v>
      </c>
      <c r="AL78" s="22">
        <f>_xlfn.QUARTILE.EXC(A3:A902,3)</f>
        <v>5.7000000000000002E-2</v>
      </c>
      <c r="AM78" s="89">
        <v>0.75</v>
      </c>
      <c r="AV78" s="2"/>
      <c r="BI78" t="str">
        <f t="shared" si="31"/>
        <v/>
      </c>
      <c r="BJ78" t="str">
        <f t="shared" si="32"/>
        <v/>
      </c>
      <c r="BK78" t="str">
        <f t="shared" si="33"/>
        <v/>
      </c>
      <c r="BL78" t="str">
        <f t="shared" si="34"/>
        <v/>
      </c>
      <c r="BM78" t="str">
        <f t="shared" si="35"/>
        <v/>
      </c>
      <c r="BN78" t="str">
        <f t="shared" si="36"/>
        <v/>
      </c>
      <c r="BO78" t="str">
        <f t="shared" si="37"/>
        <v/>
      </c>
      <c r="BP78" t="str">
        <f t="shared" si="38"/>
        <v/>
      </c>
      <c r="BQ78" t="str">
        <f t="shared" si="39"/>
        <v/>
      </c>
    </row>
    <row r="79" spans="1:69" x14ac:dyDescent="0.25">
      <c r="A79" s="70"/>
      <c r="B79" t="str">
        <f t="shared" si="40"/>
        <v/>
      </c>
      <c r="C79" s="13" t="str">
        <f t="shared" si="41"/>
        <v/>
      </c>
      <c r="D79" s="5" t="str">
        <f t="shared" si="42"/>
        <v/>
      </c>
      <c r="E79" s="6" t="str">
        <f t="shared" si="43"/>
        <v/>
      </c>
      <c r="F79" s="6" t="str">
        <f t="shared" si="44"/>
        <v/>
      </c>
      <c r="I79">
        <f t="shared" si="28"/>
        <v>1</v>
      </c>
      <c r="J79">
        <f t="shared" si="29"/>
        <v>6.5206624756552094E-44</v>
      </c>
      <c r="K79">
        <f t="shared" si="30"/>
        <v>1.5379101948669635E-45</v>
      </c>
      <c r="L79">
        <f t="shared" si="45"/>
        <v>0.38000000000000023</v>
      </c>
      <c r="AK79" s="102"/>
      <c r="AL79" s="102"/>
      <c r="AM79" s="102"/>
      <c r="AV79" s="2"/>
      <c r="BI79" t="str">
        <f t="shared" si="31"/>
        <v/>
      </c>
      <c r="BJ79" t="str">
        <f t="shared" si="32"/>
        <v/>
      </c>
      <c r="BK79" t="str">
        <f t="shared" si="33"/>
        <v/>
      </c>
      <c r="BL79" t="str">
        <f t="shared" si="34"/>
        <v/>
      </c>
      <c r="BM79" t="str">
        <f t="shared" si="35"/>
        <v/>
      </c>
      <c r="BN79" t="str">
        <f t="shared" si="36"/>
        <v/>
      </c>
      <c r="BO79" t="str">
        <f t="shared" si="37"/>
        <v/>
      </c>
      <c r="BP79" t="str">
        <f t="shared" si="38"/>
        <v/>
      </c>
      <c r="BQ79" t="str">
        <f t="shared" si="39"/>
        <v/>
      </c>
    </row>
    <row r="80" spans="1:69" x14ac:dyDescent="0.25">
      <c r="A80" s="70"/>
      <c r="B80" t="str">
        <f t="shared" si="40"/>
        <v/>
      </c>
      <c r="C80" s="13" t="str">
        <f t="shared" si="41"/>
        <v/>
      </c>
      <c r="D80" s="5" t="str">
        <f t="shared" si="42"/>
        <v/>
      </c>
      <c r="E80" s="6" t="str">
        <f t="shared" si="43"/>
        <v/>
      </c>
      <c r="F80" s="6" t="str">
        <f t="shared" si="44"/>
        <v/>
      </c>
      <c r="I80">
        <f t="shared" si="28"/>
        <v>1</v>
      </c>
      <c r="J80">
        <f t="shared" si="29"/>
        <v>3.0746763726438595E-45</v>
      </c>
      <c r="K80">
        <f t="shared" si="30"/>
        <v>7.2516805724259329E-47</v>
      </c>
      <c r="L80">
        <f t="shared" si="45"/>
        <v>0.38500000000000023</v>
      </c>
      <c r="AK80" s="89" t="s">
        <v>3</v>
      </c>
      <c r="AL80" s="111">
        <f>AK24</f>
        <v>4.2695652173913051E-2</v>
      </c>
      <c r="AM80" s="102"/>
      <c r="AV80" s="2"/>
      <c r="BI80" t="str">
        <f t="shared" si="31"/>
        <v/>
      </c>
      <c r="BJ80" t="str">
        <f t="shared" si="32"/>
        <v/>
      </c>
      <c r="BK80" t="str">
        <f t="shared" si="33"/>
        <v/>
      </c>
      <c r="BL80" t="str">
        <f t="shared" si="34"/>
        <v/>
      </c>
      <c r="BM80" t="str">
        <f t="shared" si="35"/>
        <v/>
      </c>
      <c r="BN80" t="str">
        <f t="shared" si="36"/>
        <v/>
      </c>
      <c r="BO80" t="str">
        <f t="shared" si="37"/>
        <v/>
      </c>
      <c r="BP80" t="str">
        <f t="shared" si="38"/>
        <v/>
      </c>
      <c r="BQ80" t="str">
        <f t="shared" si="39"/>
        <v/>
      </c>
    </row>
    <row r="81" spans="1:69" x14ac:dyDescent="0.25">
      <c r="A81" s="70"/>
      <c r="B81" t="str">
        <f t="shared" si="40"/>
        <v/>
      </c>
      <c r="C81" s="13" t="str">
        <f t="shared" si="41"/>
        <v/>
      </c>
      <c r="D81" s="5" t="str">
        <f t="shared" si="42"/>
        <v/>
      </c>
      <c r="E81" s="6" t="str">
        <f t="shared" si="43"/>
        <v/>
      </c>
      <c r="F81" s="6" t="str">
        <f t="shared" si="44"/>
        <v/>
      </c>
      <c r="I81">
        <f t="shared" si="28"/>
        <v>1</v>
      </c>
      <c r="J81">
        <f t="shared" si="29"/>
        <v>1.3860810582255626E-46</v>
      </c>
      <c r="K81">
        <f t="shared" si="30"/>
        <v>3.2690975776090726E-48</v>
      </c>
      <c r="L81">
        <f t="shared" si="45"/>
        <v>0.39000000000000024</v>
      </c>
      <c r="AK81" s="89" t="s">
        <v>166</v>
      </c>
      <c r="AL81" s="22">
        <f>_xlfn.CONFIDENCE.T(0.05,AK25,AK37)</f>
        <v>7.0039348802334103E-3</v>
      </c>
      <c r="AM81" s="102"/>
      <c r="AV81" s="2"/>
      <c r="BI81" t="str">
        <f t="shared" si="31"/>
        <v/>
      </c>
      <c r="BJ81" t="str">
        <f t="shared" si="32"/>
        <v/>
      </c>
      <c r="BK81" t="str">
        <f t="shared" si="33"/>
        <v/>
      </c>
      <c r="BL81" t="str">
        <f t="shared" si="34"/>
        <v/>
      </c>
      <c r="BM81" t="str">
        <f t="shared" si="35"/>
        <v/>
      </c>
      <c r="BN81" t="str">
        <f t="shared" si="36"/>
        <v/>
      </c>
      <c r="BO81" t="str">
        <f t="shared" si="37"/>
        <v/>
      </c>
      <c r="BP81" t="str">
        <f t="shared" si="38"/>
        <v/>
      </c>
      <c r="BQ81" t="str">
        <f t="shared" si="39"/>
        <v/>
      </c>
    </row>
    <row r="82" spans="1:69" x14ac:dyDescent="0.25">
      <c r="A82" s="70"/>
      <c r="B82" t="str">
        <f t="shared" si="40"/>
        <v/>
      </c>
      <c r="C82" s="13" t="str">
        <f t="shared" si="41"/>
        <v/>
      </c>
      <c r="D82" s="5" t="str">
        <f t="shared" si="42"/>
        <v/>
      </c>
      <c r="E82" s="6" t="str">
        <f t="shared" si="43"/>
        <v/>
      </c>
      <c r="F82" s="6" t="str">
        <f t="shared" si="44"/>
        <v/>
      </c>
      <c r="I82">
        <f t="shared" si="28"/>
        <v>1</v>
      </c>
      <c r="J82">
        <f t="shared" si="29"/>
        <v>5.9739196227395127E-48</v>
      </c>
      <c r="K82">
        <f t="shared" si="30"/>
        <v>1.4089598910275966E-49</v>
      </c>
      <c r="L82">
        <f t="shared" si="45"/>
        <v>0.39500000000000024</v>
      </c>
      <c r="AV82" s="2"/>
      <c r="BI82" t="str">
        <f t="shared" si="31"/>
        <v/>
      </c>
      <c r="BJ82" t="str">
        <f t="shared" si="32"/>
        <v/>
      </c>
      <c r="BK82" t="str">
        <f t="shared" si="33"/>
        <v/>
      </c>
      <c r="BL82" t="str">
        <f t="shared" si="34"/>
        <v/>
      </c>
      <c r="BM82" t="str">
        <f t="shared" si="35"/>
        <v/>
      </c>
      <c r="BN82" t="str">
        <f t="shared" si="36"/>
        <v/>
      </c>
      <c r="BO82" t="str">
        <f t="shared" si="37"/>
        <v/>
      </c>
      <c r="BP82" t="str">
        <f t="shared" si="38"/>
        <v/>
      </c>
      <c r="BQ82" t="str">
        <f t="shared" si="39"/>
        <v/>
      </c>
    </row>
    <row r="83" spans="1:69" x14ac:dyDescent="0.25">
      <c r="A83" s="70"/>
      <c r="B83" t="str">
        <f t="shared" si="40"/>
        <v/>
      </c>
      <c r="C83" s="13" t="str">
        <f t="shared" si="41"/>
        <v/>
      </c>
      <c r="D83" s="5" t="str">
        <f t="shared" si="42"/>
        <v/>
      </c>
      <c r="E83" s="6" t="str">
        <f t="shared" si="43"/>
        <v/>
      </c>
      <c r="F83" s="6" t="str">
        <f t="shared" si="44"/>
        <v/>
      </c>
      <c r="I83">
        <f t="shared" si="28"/>
        <v>1</v>
      </c>
      <c r="J83">
        <f t="shared" si="29"/>
        <v>2.4615669353493014E-49</v>
      </c>
      <c r="K83">
        <f t="shared" si="30"/>
        <v>5.8056507285185424E-51</v>
      </c>
      <c r="L83">
        <f t="shared" si="45"/>
        <v>0.40000000000000024</v>
      </c>
      <c r="AV83" s="2"/>
      <c r="BI83" t="str">
        <f t="shared" si="31"/>
        <v/>
      </c>
      <c r="BJ83" t="str">
        <f t="shared" si="32"/>
        <v/>
      </c>
      <c r="BK83" t="str">
        <f t="shared" si="33"/>
        <v/>
      </c>
      <c r="BL83" t="str">
        <f t="shared" si="34"/>
        <v/>
      </c>
      <c r="BM83" t="str">
        <f t="shared" si="35"/>
        <v/>
      </c>
      <c r="BN83" t="str">
        <f t="shared" si="36"/>
        <v/>
      </c>
      <c r="BO83" t="str">
        <f t="shared" si="37"/>
        <v/>
      </c>
      <c r="BP83" t="str">
        <f t="shared" si="38"/>
        <v/>
      </c>
      <c r="BQ83" t="str">
        <f t="shared" si="39"/>
        <v/>
      </c>
    </row>
    <row r="84" spans="1:69" x14ac:dyDescent="0.25">
      <c r="A84" s="70"/>
      <c r="B84" t="str">
        <f t="shared" si="40"/>
        <v/>
      </c>
      <c r="C84" s="13" t="str">
        <f t="shared" si="41"/>
        <v/>
      </c>
      <c r="D84" s="5" t="str">
        <f t="shared" si="42"/>
        <v/>
      </c>
      <c r="E84" s="6" t="str">
        <f t="shared" si="43"/>
        <v/>
      </c>
      <c r="F84" s="6" t="str">
        <f t="shared" si="44"/>
        <v/>
      </c>
      <c r="I84">
        <f t="shared" si="28"/>
        <v>1</v>
      </c>
      <c r="J84">
        <f t="shared" si="29"/>
        <v>9.6971799003253304E-51</v>
      </c>
      <c r="K84">
        <f t="shared" si="30"/>
        <v>2.2870976508672617E-52</v>
      </c>
      <c r="L84">
        <f t="shared" si="45"/>
        <v>0.40500000000000025</v>
      </c>
      <c r="AL84" s="2"/>
      <c r="AV84" s="2"/>
      <c r="BI84" t="str">
        <f t="shared" si="31"/>
        <v/>
      </c>
      <c r="BJ84" t="str">
        <f t="shared" si="32"/>
        <v/>
      </c>
      <c r="BK84" t="str">
        <f t="shared" si="33"/>
        <v/>
      </c>
      <c r="BL84" t="str">
        <f t="shared" si="34"/>
        <v/>
      </c>
      <c r="BM84" t="str">
        <f t="shared" si="35"/>
        <v/>
      </c>
      <c r="BN84" t="str">
        <f t="shared" si="36"/>
        <v/>
      </c>
      <c r="BO84" t="str">
        <f t="shared" si="37"/>
        <v/>
      </c>
      <c r="BP84" t="str">
        <f t="shared" si="38"/>
        <v/>
      </c>
      <c r="BQ84" t="str">
        <f t="shared" si="39"/>
        <v/>
      </c>
    </row>
    <row r="85" spans="1:69" x14ac:dyDescent="0.25">
      <c r="A85" s="70"/>
      <c r="B85" t="str">
        <f t="shared" si="40"/>
        <v/>
      </c>
      <c r="C85" s="13" t="str">
        <f t="shared" si="41"/>
        <v/>
      </c>
      <c r="D85" s="5" t="str">
        <f t="shared" si="42"/>
        <v/>
      </c>
      <c r="E85" s="6" t="str">
        <f t="shared" si="43"/>
        <v/>
      </c>
      <c r="F85" s="6" t="str">
        <f t="shared" si="44"/>
        <v/>
      </c>
      <c r="I85">
        <f t="shared" si="28"/>
        <v>1</v>
      </c>
      <c r="J85">
        <f t="shared" si="29"/>
        <v>3.6522524062538861E-52</v>
      </c>
      <c r="K85">
        <f t="shared" si="30"/>
        <v>8.6139042325463404E-54</v>
      </c>
      <c r="L85">
        <f t="shared" si="45"/>
        <v>0.41000000000000025</v>
      </c>
      <c r="AV85" s="2"/>
      <c r="BI85" t="str">
        <f t="shared" si="31"/>
        <v/>
      </c>
      <c r="BJ85" t="str">
        <f t="shared" si="32"/>
        <v/>
      </c>
      <c r="BK85" t="str">
        <f t="shared" si="33"/>
        <v/>
      </c>
      <c r="BL85" t="str">
        <f t="shared" si="34"/>
        <v/>
      </c>
      <c r="BM85" t="str">
        <f t="shared" si="35"/>
        <v/>
      </c>
      <c r="BN85" t="str">
        <f t="shared" si="36"/>
        <v/>
      </c>
      <c r="BO85" t="str">
        <f t="shared" si="37"/>
        <v/>
      </c>
      <c r="BP85" t="str">
        <f t="shared" si="38"/>
        <v/>
      </c>
      <c r="BQ85" t="str">
        <f t="shared" si="39"/>
        <v/>
      </c>
    </row>
    <row r="86" spans="1:69" x14ac:dyDescent="0.25">
      <c r="A86" s="70"/>
      <c r="B86" t="str">
        <f t="shared" si="40"/>
        <v/>
      </c>
      <c r="C86" s="13" t="str">
        <f t="shared" si="41"/>
        <v/>
      </c>
      <c r="D86" s="5" t="str">
        <f t="shared" si="42"/>
        <v/>
      </c>
      <c r="E86" s="6" t="str">
        <f t="shared" si="43"/>
        <v/>
      </c>
      <c r="F86" s="6" t="str">
        <f t="shared" si="44"/>
        <v/>
      </c>
      <c r="I86">
        <f t="shared" si="28"/>
        <v>1</v>
      </c>
      <c r="J86">
        <f t="shared" si="29"/>
        <v>1.3150965650425887E-53</v>
      </c>
      <c r="K86">
        <f t="shared" si="30"/>
        <v>3.1016793495515149E-55</v>
      </c>
      <c r="L86">
        <f t="shared" si="45"/>
        <v>0.41500000000000026</v>
      </c>
      <c r="O86" s="2"/>
      <c r="AV86" s="2"/>
      <c r="BI86" t="str">
        <f t="shared" si="31"/>
        <v/>
      </c>
      <c r="BJ86" t="str">
        <f t="shared" si="32"/>
        <v/>
      </c>
      <c r="BK86" t="str">
        <f t="shared" si="33"/>
        <v/>
      </c>
      <c r="BL86" t="str">
        <f t="shared" si="34"/>
        <v/>
      </c>
      <c r="BM86" t="str">
        <f t="shared" si="35"/>
        <v/>
      </c>
      <c r="BN86" t="str">
        <f t="shared" si="36"/>
        <v/>
      </c>
      <c r="BO86" t="str">
        <f t="shared" si="37"/>
        <v/>
      </c>
      <c r="BP86" t="str">
        <f t="shared" si="38"/>
        <v/>
      </c>
      <c r="BQ86" t="str">
        <f t="shared" si="39"/>
        <v/>
      </c>
    </row>
    <row r="87" spans="1:69" x14ac:dyDescent="0.25">
      <c r="A87" s="70"/>
      <c r="B87" t="str">
        <f t="shared" si="40"/>
        <v/>
      </c>
      <c r="C87" s="13" t="str">
        <f t="shared" si="41"/>
        <v/>
      </c>
      <c r="D87" s="5" t="str">
        <f t="shared" si="42"/>
        <v/>
      </c>
      <c r="E87" s="6" t="str">
        <f t="shared" si="43"/>
        <v/>
      </c>
      <c r="F87" s="6" t="str">
        <f t="shared" si="44"/>
        <v/>
      </c>
      <c r="I87">
        <f t="shared" si="28"/>
        <v>1</v>
      </c>
      <c r="J87">
        <f t="shared" si="29"/>
        <v>4.5272661977645552E-55</v>
      </c>
      <c r="K87">
        <f t="shared" si="30"/>
        <v>1.0677640295619037E-56</v>
      </c>
      <c r="L87">
        <f t="shared" si="45"/>
        <v>0.42000000000000026</v>
      </c>
      <c r="O87" s="2"/>
      <c r="AK87" t="s">
        <v>19</v>
      </c>
      <c r="AL87" t="s">
        <v>20</v>
      </c>
      <c r="AO87"/>
      <c r="AV87" s="2"/>
      <c r="BI87" t="str">
        <f t="shared" si="31"/>
        <v/>
      </c>
      <c r="BJ87" t="str">
        <f t="shared" si="32"/>
        <v/>
      </c>
      <c r="BK87" t="str">
        <f t="shared" si="33"/>
        <v/>
      </c>
      <c r="BL87" t="str">
        <f t="shared" si="34"/>
        <v/>
      </c>
      <c r="BM87" t="str">
        <f t="shared" si="35"/>
        <v/>
      </c>
      <c r="BN87" t="str">
        <f t="shared" si="36"/>
        <v/>
      </c>
      <c r="BO87" t="str">
        <f t="shared" si="37"/>
        <v/>
      </c>
      <c r="BP87" t="str">
        <f t="shared" si="38"/>
        <v/>
      </c>
      <c r="BQ87" t="str">
        <f t="shared" si="39"/>
        <v/>
      </c>
    </row>
    <row r="88" spans="1:69" x14ac:dyDescent="0.25">
      <c r="A88" s="70"/>
      <c r="B88" t="str">
        <f t="shared" si="40"/>
        <v/>
      </c>
      <c r="C88" s="13" t="str">
        <f t="shared" si="41"/>
        <v/>
      </c>
      <c r="D88" s="5" t="str">
        <f t="shared" si="42"/>
        <v/>
      </c>
      <c r="E88" s="6" t="str">
        <f t="shared" si="43"/>
        <v/>
      </c>
      <c r="F88" s="6" t="str">
        <f t="shared" si="44"/>
        <v/>
      </c>
      <c r="I88">
        <f t="shared" si="28"/>
        <v>1</v>
      </c>
      <c r="J88">
        <f t="shared" si="29"/>
        <v>1.4900332073432239E-56</v>
      </c>
      <c r="K88">
        <f t="shared" si="30"/>
        <v>3.5142706263648553E-58</v>
      </c>
      <c r="L88">
        <f t="shared" si="45"/>
        <v>0.42500000000000027</v>
      </c>
      <c r="O88" s="2"/>
      <c r="AK88">
        <f>SLOPE(A3:A902,D3:D902)</f>
        <v>2.4684634323401632E-2</v>
      </c>
      <c r="AL88">
        <f>INTERCEPT(A3:A902,D3:D902)</f>
        <v>4.2695652173913051E-2</v>
      </c>
      <c r="AO88"/>
      <c r="AV88" s="2"/>
      <c r="BI88" t="str">
        <f t="shared" si="31"/>
        <v/>
      </c>
      <c r="BJ88" t="str">
        <f t="shared" si="32"/>
        <v/>
      </c>
      <c r="BK88" t="str">
        <f t="shared" si="33"/>
        <v/>
      </c>
      <c r="BL88" t="str">
        <f t="shared" si="34"/>
        <v/>
      </c>
      <c r="BM88" t="str">
        <f t="shared" si="35"/>
        <v/>
      </c>
      <c r="BN88" t="str">
        <f t="shared" si="36"/>
        <v/>
      </c>
      <c r="BO88" t="str">
        <f t="shared" si="37"/>
        <v/>
      </c>
      <c r="BP88" t="str">
        <f t="shared" si="38"/>
        <v/>
      </c>
      <c r="BQ88" t="str">
        <f t="shared" si="39"/>
        <v/>
      </c>
    </row>
    <row r="89" spans="1:69" x14ac:dyDescent="0.25">
      <c r="A89" s="70"/>
      <c r="B89" t="str">
        <f t="shared" si="40"/>
        <v/>
      </c>
      <c r="C89" s="13" t="str">
        <f t="shared" si="41"/>
        <v/>
      </c>
      <c r="D89" s="5" t="str">
        <f t="shared" si="42"/>
        <v/>
      </c>
      <c r="E89" s="6" t="str">
        <f t="shared" si="43"/>
        <v/>
      </c>
      <c r="F89" s="6" t="str">
        <f t="shared" si="44"/>
        <v/>
      </c>
      <c r="I89">
        <f t="shared" si="28"/>
        <v>1</v>
      </c>
      <c r="J89">
        <f t="shared" si="29"/>
        <v>4.6885374761515619E-58</v>
      </c>
      <c r="K89">
        <f t="shared" si="30"/>
        <v>1.1058001561206065E-59</v>
      </c>
      <c r="L89">
        <f t="shared" si="45"/>
        <v>0.43000000000000027</v>
      </c>
      <c r="AO89"/>
      <c r="AV89" s="2"/>
      <c r="BI89" t="str">
        <f t="shared" si="31"/>
        <v/>
      </c>
      <c r="BJ89" t="str">
        <f t="shared" si="32"/>
        <v/>
      </c>
      <c r="BK89" t="str">
        <f t="shared" si="33"/>
        <v/>
      </c>
      <c r="BL89" t="str">
        <f t="shared" si="34"/>
        <v/>
      </c>
      <c r="BM89" t="str">
        <f t="shared" si="35"/>
        <v/>
      </c>
      <c r="BN89" t="str">
        <f t="shared" si="36"/>
        <v/>
      </c>
      <c r="BO89" t="str">
        <f t="shared" si="37"/>
        <v/>
      </c>
      <c r="BP89" t="str">
        <f t="shared" si="38"/>
        <v/>
      </c>
      <c r="BQ89" t="str">
        <f t="shared" si="39"/>
        <v/>
      </c>
    </row>
    <row r="90" spans="1:69" x14ac:dyDescent="0.25">
      <c r="A90" s="70"/>
      <c r="B90" t="str">
        <f t="shared" si="40"/>
        <v/>
      </c>
      <c r="C90" s="13" t="str">
        <f t="shared" si="41"/>
        <v/>
      </c>
      <c r="D90" s="5" t="str">
        <f t="shared" si="42"/>
        <v/>
      </c>
      <c r="E90" s="6" t="str">
        <f t="shared" si="43"/>
        <v/>
      </c>
      <c r="F90" s="6" t="str">
        <f t="shared" si="44"/>
        <v/>
      </c>
      <c r="I90">
        <f t="shared" si="28"/>
        <v>1</v>
      </c>
      <c r="J90">
        <f t="shared" si="29"/>
        <v>1.410458668908536E-59</v>
      </c>
      <c r="K90">
        <f t="shared" si="30"/>
        <v>3.3265926191570944E-61</v>
      </c>
      <c r="L90">
        <f t="shared" si="45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 t="str">
        <f t="shared" si="31"/>
        <v/>
      </c>
      <c r="BJ90" t="str">
        <f t="shared" si="32"/>
        <v/>
      </c>
      <c r="BK90" t="str">
        <f t="shared" si="33"/>
        <v/>
      </c>
      <c r="BL90" t="str">
        <f t="shared" si="34"/>
        <v/>
      </c>
      <c r="BM90" t="str">
        <f t="shared" si="35"/>
        <v/>
      </c>
      <c r="BN90" t="str">
        <f t="shared" si="36"/>
        <v/>
      </c>
      <c r="BO90" t="str">
        <f t="shared" si="37"/>
        <v/>
      </c>
      <c r="BP90" t="str">
        <f t="shared" si="38"/>
        <v/>
      </c>
      <c r="BQ90" t="str">
        <f t="shared" si="39"/>
        <v/>
      </c>
    </row>
    <row r="91" spans="1:69" x14ac:dyDescent="0.25">
      <c r="A91" s="70"/>
      <c r="B91" t="str">
        <f t="shared" si="40"/>
        <v/>
      </c>
      <c r="C91" s="13" t="str">
        <f t="shared" si="41"/>
        <v/>
      </c>
      <c r="D91" s="5" t="str">
        <f t="shared" si="42"/>
        <v/>
      </c>
      <c r="E91" s="6" t="str">
        <f t="shared" si="43"/>
        <v/>
      </c>
      <c r="F91" s="6" t="str">
        <f t="shared" si="44"/>
        <v/>
      </c>
      <c r="I91">
        <f t="shared" si="28"/>
        <v>1</v>
      </c>
      <c r="J91">
        <f t="shared" si="29"/>
        <v>4.0566250243347058E-61</v>
      </c>
      <c r="K91">
        <f t="shared" si="30"/>
        <v>9.5676244629575138E-63</v>
      </c>
      <c r="L91">
        <f t="shared" si="45"/>
        <v>0.44000000000000028</v>
      </c>
      <c r="AK91">
        <v>0.1</v>
      </c>
      <c r="AL91">
        <f>NORMSINV(AK91)</f>
        <v>-1.2815515655446006</v>
      </c>
      <c r="AM91">
        <f>$AK$88*AL91 +$AL$88</f>
        <v>1.1061020411861709E-2</v>
      </c>
      <c r="AN91">
        <v>0.1</v>
      </c>
      <c r="AO91" s="2">
        <f>AM91</f>
        <v>1.1061020411861709E-2</v>
      </c>
      <c r="AV91" s="2"/>
      <c r="BI91" t="str">
        <f t="shared" si="31"/>
        <v/>
      </c>
      <c r="BJ91" t="str">
        <f t="shared" si="32"/>
        <v/>
      </c>
      <c r="BK91" t="str">
        <f t="shared" si="33"/>
        <v/>
      </c>
      <c r="BL91" t="str">
        <f t="shared" si="34"/>
        <v/>
      </c>
      <c r="BM91" t="str">
        <f t="shared" si="35"/>
        <v/>
      </c>
      <c r="BN91" t="str">
        <f t="shared" si="36"/>
        <v/>
      </c>
      <c r="BO91" t="str">
        <f t="shared" si="37"/>
        <v/>
      </c>
      <c r="BP91" t="str">
        <f t="shared" si="38"/>
        <v/>
      </c>
      <c r="BQ91" t="str">
        <f t="shared" si="39"/>
        <v/>
      </c>
    </row>
    <row r="92" spans="1:69" x14ac:dyDescent="0.25">
      <c r="A92" s="70"/>
      <c r="B92" t="str">
        <f t="shared" si="40"/>
        <v/>
      </c>
      <c r="C92" s="13" t="str">
        <f t="shared" si="41"/>
        <v/>
      </c>
      <c r="D92" s="5" t="str">
        <f t="shared" si="42"/>
        <v/>
      </c>
      <c r="E92" s="6" t="str">
        <f t="shared" si="43"/>
        <v/>
      </c>
      <c r="F92" s="6" t="str">
        <f t="shared" si="44"/>
        <v/>
      </c>
      <c r="I92">
        <f t="shared" si="28"/>
        <v>1</v>
      </c>
      <c r="J92">
        <f t="shared" si="29"/>
        <v>1.1154520208761569E-62</v>
      </c>
      <c r="K92">
        <f t="shared" si="30"/>
        <v>2.630814033382437E-64</v>
      </c>
      <c r="L92">
        <f t="shared" si="45"/>
        <v>0.44500000000000028</v>
      </c>
      <c r="AK92">
        <v>0.25</v>
      </c>
      <c r="AL92">
        <f>NORMSINV(AK92)</f>
        <v>-0.67448975019608193</v>
      </c>
      <c r="AM92">
        <f>$AK$88*AL92 +$AL$88</f>
        <v>2.6046119335440255E-2</v>
      </c>
      <c r="AN92">
        <v>0.25</v>
      </c>
      <c r="AO92" s="2">
        <f>AM92</f>
        <v>2.6046119335440255E-2</v>
      </c>
      <c r="AV92" s="2"/>
      <c r="BI92" t="str">
        <f t="shared" si="31"/>
        <v/>
      </c>
      <c r="BJ92" t="str">
        <f t="shared" si="32"/>
        <v/>
      </c>
      <c r="BK92" t="str">
        <f t="shared" si="33"/>
        <v/>
      </c>
      <c r="BL92" t="str">
        <f t="shared" si="34"/>
        <v/>
      </c>
      <c r="BM92" t="str">
        <f t="shared" si="35"/>
        <v/>
      </c>
      <c r="BN92" t="str">
        <f t="shared" si="36"/>
        <v/>
      </c>
      <c r="BO92" t="str">
        <f t="shared" si="37"/>
        <v/>
      </c>
      <c r="BP92" t="str">
        <f t="shared" si="38"/>
        <v/>
      </c>
      <c r="BQ92" t="str">
        <f t="shared" si="39"/>
        <v/>
      </c>
    </row>
    <row r="93" spans="1:69" x14ac:dyDescent="0.25">
      <c r="A93" s="70"/>
      <c r="B93" t="str">
        <f t="shared" si="40"/>
        <v/>
      </c>
      <c r="C93" s="13" t="str">
        <f t="shared" si="41"/>
        <v/>
      </c>
      <c r="D93" s="5" t="str">
        <f t="shared" si="42"/>
        <v/>
      </c>
      <c r="E93" s="6" t="str">
        <f t="shared" si="43"/>
        <v/>
      </c>
      <c r="F93" s="6" t="str">
        <f t="shared" si="44"/>
        <v/>
      </c>
      <c r="I93">
        <f t="shared" si="28"/>
        <v>1</v>
      </c>
      <c r="J93">
        <f t="shared" si="29"/>
        <v>2.9323678692865409E-64</v>
      </c>
      <c r="K93">
        <f t="shared" si="30"/>
        <v>6.9160433592645683E-66</v>
      </c>
      <c r="L93">
        <f t="shared" si="45"/>
        <v>0.45000000000000029</v>
      </c>
      <c r="AK93">
        <v>0.5</v>
      </c>
      <c r="AL93">
        <f>NORMSINV(AK93)</f>
        <v>0</v>
      </c>
      <c r="AM93">
        <f>$AK$88*AL93 +$AL$88</f>
        <v>4.2695652173913051E-2</v>
      </c>
      <c r="AN93">
        <v>0.5</v>
      </c>
      <c r="AO93" s="2">
        <f>AM93</f>
        <v>4.2695652173913051E-2</v>
      </c>
      <c r="AV93" s="2"/>
      <c r="BI93" t="str">
        <f t="shared" si="31"/>
        <v/>
      </c>
      <c r="BJ93" t="str">
        <f t="shared" si="32"/>
        <v/>
      </c>
      <c r="BK93" t="str">
        <f t="shared" si="33"/>
        <v/>
      </c>
      <c r="BL93" t="str">
        <f t="shared" si="34"/>
        <v/>
      </c>
      <c r="BM93" t="str">
        <f t="shared" si="35"/>
        <v/>
      </c>
      <c r="BN93" t="str">
        <f t="shared" si="36"/>
        <v/>
      </c>
      <c r="BO93" t="str">
        <f t="shared" si="37"/>
        <v/>
      </c>
      <c r="BP93" t="str">
        <f t="shared" si="38"/>
        <v/>
      </c>
      <c r="BQ93" t="str">
        <f t="shared" si="39"/>
        <v/>
      </c>
    </row>
    <row r="94" spans="1:69" x14ac:dyDescent="0.25">
      <c r="A94" s="70"/>
      <c r="B94" t="str">
        <f t="shared" si="40"/>
        <v/>
      </c>
      <c r="C94" s="13" t="str">
        <f t="shared" si="41"/>
        <v/>
      </c>
      <c r="D94" s="5" t="str">
        <f t="shared" si="42"/>
        <v/>
      </c>
      <c r="E94" s="6" t="str">
        <f t="shared" si="43"/>
        <v/>
      </c>
      <c r="F94" s="6" t="str">
        <f t="shared" si="44"/>
        <v/>
      </c>
      <c r="I94">
        <f t="shared" si="28"/>
        <v>1</v>
      </c>
      <c r="J94">
        <f t="shared" si="29"/>
        <v>7.3700008511110764E-66</v>
      </c>
      <c r="K94">
        <f t="shared" si="30"/>
        <v>1.7382282072440836E-67</v>
      </c>
      <c r="L94">
        <f t="shared" si="45"/>
        <v>0.45500000000000029</v>
      </c>
      <c r="AK94">
        <v>0.75</v>
      </c>
      <c r="AL94">
        <f>NORMSINV(AK94)</f>
        <v>0.67448975019608193</v>
      </c>
      <c r="AM94">
        <f>$AK$88*AL94 +$AL$88</f>
        <v>5.9345185012385851E-2</v>
      </c>
      <c r="AN94">
        <v>0.75</v>
      </c>
      <c r="AO94" s="2">
        <f>AM94</f>
        <v>5.9345185012385851E-2</v>
      </c>
      <c r="AV94" s="2"/>
      <c r="BI94" t="str">
        <f t="shared" si="31"/>
        <v/>
      </c>
      <c r="BJ94" t="str">
        <f t="shared" si="32"/>
        <v/>
      </c>
      <c r="BK94" t="str">
        <f t="shared" si="33"/>
        <v/>
      </c>
      <c r="BL94" t="str">
        <f t="shared" si="34"/>
        <v/>
      </c>
      <c r="BM94" t="str">
        <f t="shared" si="35"/>
        <v/>
      </c>
      <c r="BN94" t="str">
        <f t="shared" si="36"/>
        <v/>
      </c>
      <c r="BO94" t="str">
        <f t="shared" si="37"/>
        <v/>
      </c>
      <c r="BP94" t="str">
        <f t="shared" si="38"/>
        <v/>
      </c>
      <c r="BQ94" t="str">
        <f t="shared" si="39"/>
        <v/>
      </c>
    </row>
    <row r="95" spans="1:69" x14ac:dyDescent="0.25">
      <c r="A95" s="70"/>
      <c r="B95" t="str">
        <f t="shared" si="40"/>
        <v/>
      </c>
      <c r="C95" s="13" t="str">
        <f t="shared" si="41"/>
        <v/>
      </c>
      <c r="D95" s="5" t="str">
        <f t="shared" si="42"/>
        <v/>
      </c>
      <c r="E95" s="6" t="str">
        <f t="shared" si="43"/>
        <v/>
      </c>
      <c r="F95" s="6" t="str">
        <f t="shared" si="44"/>
        <v/>
      </c>
      <c r="I95">
        <f t="shared" si="28"/>
        <v>1</v>
      </c>
      <c r="J95">
        <f t="shared" si="29"/>
        <v>1.7709167762923714E-67</v>
      </c>
      <c r="K95">
        <f t="shared" si="30"/>
        <v>4.1767396712974505E-69</v>
      </c>
      <c r="L95">
        <f t="shared" si="45"/>
        <v>0.4600000000000003</v>
      </c>
      <c r="AK95">
        <v>0.9</v>
      </c>
      <c r="AL95">
        <f>NORMSINV(0.9)</f>
        <v>1.2815515655446006</v>
      </c>
      <c r="AM95">
        <f>$AK$88*AL95 +$AL$88</f>
        <v>7.4330283935964386E-2</v>
      </c>
      <c r="AN95">
        <v>0.9</v>
      </c>
      <c r="AO95" s="2">
        <f>AM95</f>
        <v>7.4330283935964386E-2</v>
      </c>
      <c r="AV95" s="2"/>
      <c r="BI95" t="str">
        <f t="shared" si="31"/>
        <v/>
      </c>
      <c r="BJ95" t="str">
        <f t="shared" si="32"/>
        <v/>
      </c>
      <c r="BK95" t="str">
        <f t="shared" si="33"/>
        <v/>
      </c>
      <c r="BL95" t="str">
        <f t="shared" si="34"/>
        <v/>
      </c>
      <c r="BM95" t="str">
        <f t="shared" si="35"/>
        <v/>
      </c>
      <c r="BN95" t="str">
        <f t="shared" si="36"/>
        <v/>
      </c>
      <c r="BO95" t="str">
        <f t="shared" si="37"/>
        <v/>
      </c>
      <c r="BP95" t="str">
        <f t="shared" si="38"/>
        <v/>
      </c>
      <c r="BQ95" t="str">
        <f t="shared" si="39"/>
        <v/>
      </c>
    </row>
    <row r="96" spans="1:69" x14ac:dyDescent="0.25">
      <c r="A96" s="70"/>
      <c r="B96" t="str">
        <f t="shared" si="40"/>
        <v/>
      </c>
      <c r="C96" s="13" t="str">
        <f t="shared" si="41"/>
        <v/>
      </c>
      <c r="D96" s="5" t="str">
        <f t="shared" si="42"/>
        <v/>
      </c>
      <c r="E96" s="6" t="str">
        <f t="shared" si="43"/>
        <v/>
      </c>
      <c r="F96" s="6" t="str">
        <f t="shared" si="44"/>
        <v/>
      </c>
      <c r="I96">
        <f t="shared" si="28"/>
        <v>1</v>
      </c>
      <c r="J96">
        <f t="shared" si="29"/>
        <v>4.068274930927621E-69</v>
      </c>
      <c r="K96">
        <f t="shared" si="30"/>
        <v>9.5951009811569805E-71</v>
      </c>
      <c r="L96">
        <f t="shared" si="45"/>
        <v>0.4650000000000003</v>
      </c>
      <c r="AO96"/>
      <c r="AV96" s="2"/>
      <c r="BI96" t="str">
        <f t="shared" si="31"/>
        <v/>
      </c>
      <c r="BJ96" t="str">
        <f t="shared" si="32"/>
        <v/>
      </c>
      <c r="BK96" t="str">
        <f t="shared" si="33"/>
        <v/>
      </c>
      <c r="BL96" t="str">
        <f t="shared" si="34"/>
        <v/>
      </c>
      <c r="BM96" t="str">
        <f t="shared" si="35"/>
        <v/>
      </c>
      <c r="BN96" t="str">
        <f t="shared" si="36"/>
        <v/>
      </c>
      <c r="BO96" t="str">
        <f t="shared" si="37"/>
        <v/>
      </c>
      <c r="BP96" t="str">
        <f t="shared" si="38"/>
        <v/>
      </c>
      <c r="BQ96" t="str">
        <f t="shared" si="39"/>
        <v/>
      </c>
    </row>
    <row r="97" spans="1:69" x14ac:dyDescent="0.25">
      <c r="A97" s="70"/>
      <c r="B97" t="str">
        <f t="shared" si="40"/>
        <v/>
      </c>
      <c r="C97" s="13" t="str">
        <f t="shared" si="41"/>
        <v/>
      </c>
      <c r="D97" s="5" t="str">
        <f t="shared" si="42"/>
        <v/>
      </c>
      <c r="E97" s="6" t="str">
        <f t="shared" si="43"/>
        <v/>
      </c>
      <c r="F97" s="6" t="str">
        <f t="shared" si="44"/>
        <v/>
      </c>
      <c r="I97">
        <f t="shared" si="28"/>
        <v>1</v>
      </c>
      <c r="J97">
        <f t="shared" si="29"/>
        <v>8.9351935663812327E-71</v>
      </c>
      <c r="K97">
        <f t="shared" si="30"/>
        <v>2.107381777564959E-72</v>
      </c>
      <c r="L97">
        <f t="shared" si="45"/>
        <v>0.47000000000000031</v>
      </c>
      <c r="AV97" s="2"/>
      <c r="BI97" t="str">
        <f t="shared" si="31"/>
        <v/>
      </c>
      <c r="BJ97" t="str">
        <f t="shared" si="32"/>
        <v/>
      </c>
      <c r="BK97" t="str">
        <f t="shared" si="33"/>
        <v/>
      </c>
      <c r="BL97" t="str">
        <f t="shared" si="34"/>
        <v/>
      </c>
      <c r="BM97" t="str">
        <f t="shared" si="35"/>
        <v/>
      </c>
      <c r="BN97" t="str">
        <f t="shared" si="36"/>
        <v/>
      </c>
      <c r="BO97" t="str">
        <f t="shared" si="37"/>
        <v/>
      </c>
      <c r="BP97" t="str">
        <f t="shared" si="38"/>
        <v/>
      </c>
      <c r="BQ97" t="str">
        <f t="shared" si="39"/>
        <v/>
      </c>
    </row>
    <row r="98" spans="1:69" x14ac:dyDescent="0.25">
      <c r="A98" s="70"/>
      <c r="B98" t="str">
        <f t="shared" si="40"/>
        <v/>
      </c>
      <c r="C98" s="13" t="str">
        <f t="shared" si="41"/>
        <v/>
      </c>
      <c r="D98" s="5" t="str">
        <f t="shared" si="42"/>
        <v/>
      </c>
      <c r="E98" s="6" t="str">
        <f t="shared" si="43"/>
        <v/>
      </c>
      <c r="F98" s="6" t="str">
        <f t="shared" si="44"/>
        <v/>
      </c>
      <c r="I98">
        <f t="shared" si="28"/>
        <v>1</v>
      </c>
      <c r="J98">
        <f t="shared" si="29"/>
        <v>1.8762001407324456E-72</v>
      </c>
      <c r="K98">
        <f t="shared" si="30"/>
        <v>4.4250524157874411E-74</v>
      </c>
      <c r="L98">
        <f t="shared" si="45"/>
        <v>0.47500000000000031</v>
      </c>
      <c r="AV98" s="2"/>
      <c r="BI98" t="str">
        <f t="shared" si="31"/>
        <v/>
      </c>
      <c r="BJ98" t="str">
        <f t="shared" si="32"/>
        <v/>
      </c>
      <c r="BK98" t="str">
        <f t="shared" si="33"/>
        <v/>
      </c>
      <c r="BL98" t="str">
        <f t="shared" si="34"/>
        <v/>
      </c>
      <c r="BM98" t="str">
        <f t="shared" si="35"/>
        <v/>
      </c>
      <c r="BN98" t="str">
        <f t="shared" si="36"/>
        <v/>
      </c>
      <c r="BO98" t="str">
        <f t="shared" si="37"/>
        <v/>
      </c>
      <c r="BP98" t="str">
        <f t="shared" si="38"/>
        <v/>
      </c>
      <c r="BQ98" t="str">
        <f t="shared" si="39"/>
        <v/>
      </c>
    </row>
    <row r="99" spans="1:69" x14ac:dyDescent="0.25">
      <c r="A99" s="70"/>
      <c r="B99" t="str">
        <f t="shared" si="40"/>
        <v/>
      </c>
      <c r="C99" s="13" t="str">
        <f t="shared" si="41"/>
        <v/>
      </c>
      <c r="D99" s="5" t="str">
        <f t="shared" si="42"/>
        <v/>
      </c>
      <c r="E99" s="6" t="str">
        <f t="shared" si="43"/>
        <v/>
      </c>
      <c r="F99" s="6" t="str">
        <f t="shared" si="44"/>
        <v/>
      </c>
      <c r="I99">
        <f t="shared" si="28"/>
        <v>1</v>
      </c>
      <c r="J99">
        <f t="shared" si="29"/>
        <v>3.7664819582477757E-74</v>
      </c>
      <c r="K99">
        <f t="shared" si="30"/>
        <v>8.8833167243328238E-76</v>
      </c>
      <c r="L99">
        <f t="shared" si="45"/>
        <v>0.48000000000000032</v>
      </c>
      <c r="AV99" s="2"/>
      <c r="BI99" t="str">
        <f t="shared" si="31"/>
        <v/>
      </c>
      <c r="BJ99" t="str">
        <f t="shared" si="32"/>
        <v/>
      </c>
      <c r="BK99" t="str">
        <f t="shared" si="33"/>
        <v/>
      </c>
      <c r="BL99" t="str">
        <f t="shared" si="34"/>
        <v/>
      </c>
      <c r="BM99" t="str">
        <f t="shared" si="35"/>
        <v/>
      </c>
      <c r="BN99" t="str">
        <f t="shared" si="36"/>
        <v/>
      </c>
      <c r="BO99" t="str">
        <f t="shared" si="37"/>
        <v/>
      </c>
      <c r="BP99" t="str">
        <f t="shared" si="38"/>
        <v/>
      </c>
      <c r="BQ99" t="str">
        <f t="shared" si="39"/>
        <v/>
      </c>
    </row>
    <row r="100" spans="1:69" x14ac:dyDescent="0.25">
      <c r="A100" s="70"/>
      <c r="B100" t="str">
        <f t="shared" si="40"/>
        <v/>
      </c>
      <c r="C100" s="13" t="str">
        <f t="shared" si="41"/>
        <v/>
      </c>
      <c r="D100" s="5" t="str">
        <f t="shared" si="42"/>
        <v/>
      </c>
      <c r="E100" s="6" t="str">
        <f t="shared" si="43"/>
        <v/>
      </c>
      <c r="F100" s="6" t="str">
        <f t="shared" si="44"/>
        <v/>
      </c>
      <c r="I100">
        <f t="shared" si="28"/>
        <v>1</v>
      </c>
      <c r="J100">
        <f t="shared" si="29"/>
        <v>7.2289321249804109E-76</v>
      </c>
      <c r="K100">
        <f t="shared" si="30"/>
        <v>1.7049568896589106E-77</v>
      </c>
      <c r="L100">
        <f t="shared" si="45"/>
        <v>0.48500000000000032</v>
      </c>
      <c r="AV100" s="2"/>
      <c r="BI100" t="str">
        <f t="shared" si="31"/>
        <v/>
      </c>
      <c r="BJ100" t="str">
        <f t="shared" si="32"/>
        <v/>
      </c>
      <c r="BK100" t="str">
        <f t="shared" si="33"/>
        <v/>
      </c>
      <c r="BL100" t="str">
        <f t="shared" si="34"/>
        <v/>
      </c>
      <c r="BM100" t="str">
        <f t="shared" si="35"/>
        <v/>
      </c>
      <c r="BN100" t="str">
        <f t="shared" si="36"/>
        <v/>
      </c>
      <c r="BO100" t="str">
        <f t="shared" si="37"/>
        <v/>
      </c>
      <c r="BP100" t="str">
        <f t="shared" si="38"/>
        <v/>
      </c>
      <c r="BQ100" t="str">
        <f t="shared" si="39"/>
        <v/>
      </c>
    </row>
    <row r="101" spans="1:69" x14ac:dyDescent="0.25">
      <c r="A101" s="70"/>
      <c r="B101" t="str">
        <f t="shared" si="40"/>
        <v/>
      </c>
      <c r="C101" s="13" t="str">
        <f t="shared" si="41"/>
        <v/>
      </c>
      <c r="D101" s="5" t="str">
        <f t="shared" si="42"/>
        <v/>
      </c>
      <c r="E101" s="6" t="str">
        <f t="shared" si="43"/>
        <v/>
      </c>
      <c r="F101" s="6" t="str">
        <f t="shared" si="44"/>
        <v/>
      </c>
      <c r="I101">
        <f t="shared" si="28"/>
        <v>1</v>
      </c>
      <c r="J101">
        <f t="shared" si="29"/>
        <v>1.326459305731413E-77</v>
      </c>
      <c r="K101">
        <f t="shared" si="30"/>
        <v>3.1284785817034852E-79</v>
      </c>
      <c r="L101">
        <f t="shared" si="45"/>
        <v>0.49000000000000032</v>
      </c>
      <c r="AV101" s="2"/>
      <c r="BI101" t="str">
        <f t="shared" si="31"/>
        <v/>
      </c>
      <c r="BJ101" t="str">
        <f t="shared" si="32"/>
        <v/>
      </c>
      <c r="BK101" t="str">
        <f t="shared" si="33"/>
        <v/>
      </c>
      <c r="BL101" t="str">
        <f t="shared" si="34"/>
        <v/>
      </c>
      <c r="BM101" t="str">
        <f t="shared" si="35"/>
        <v/>
      </c>
      <c r="BN101" t="str">
        <f t="shared" si="36"/>
        <v/>
      </c>
      <c r="BO101" t="str">
        <f t="shared" si="37"/>
        <v/>
      </c>
      <c r="BP101" t="str">
        <f t="shared" si="38"/>
        <v/>
      </c>
      <c r="BQ101" t="str">
        <f t="shared" si="39"/>
        <v/>
      </c>
    </row>
    <row r="102" spans="1:69" x14ac:dyDescent="0.25">
      <c r="A102" s="70"/>
      <c r="B102" t="str">
        <f t="shared" si="40"/>
        <v/>
      </c>
      <c r="C102" s="13" t="str">
        <f t="shared" si="41"/>
        <v/>
      </c>
      <c r="D102" s="5" t="str">
        <f t="shared" si="42"/>
        <v/>
      </c>
      <c r="E102" s="6" t="str">
        <f t="shared" si="43"/>
        <v/>
      </c>
      <c r="F102" s="6" t="str">
        <f t="shared" si="44"/>
        <v/>
      </c>
      <c r="I102">
        <f t="shared" si="28"/>
        <v>1</v>
      </c>
      <c r="J102">
        <f t="shared" si="29"/>
        <v>2.3269938901494393E-79</v>
      </c>
      <c r="K102">
        <f t="shared" si="30"/>
        <v>5.4882577351841268E-81</v>
      </c>
      <c r="L102">
        <f t="shared" si="45"/>
        <v>0.49500000000000033</v>
      </c>
      <c r="AV102" s="2"/>
      <c r="BI102" t="str">
        <f t="shared" si="31"/>
        <v/>
      </c>
      <c r="BJ102" t="str">
        <f t="shared" si="32"/>
        <v/>
      </c>
      <c r="BK102" t="str">
        <f t="shared" si="33"/>
        <v/>
      </c>
      <c r="BL102" t="str">
        <f t="shared" si="34"/>
        <v/>
      </c>
      <c r="BM102" t="str">
        <f t="shared" si="35"/>
        <v/>
      </c>
      <c r="BN102" t="str">
        <f t="shared" si="36"/>
        <v/>
      </c>
      <c r="BO102" t="str">
        <f t="shared" si="37"/>
        <v/>
      </c>
      <c r="BP102" t="str">
        <f t="shared" si="38"/>
        <v/>
      </c>
      <c r="BQ102" t="str">
        <f t="shared" si="39"/>
        <v/>
      </c>
    </row>
    <row r="103" spans="1:69" x14ac:dyDescent="0.25">
      <c r="A103" s="70"/>
      <c r="B103" t="str">
        <f t="shared" si="40"/>
        <v/>
      </c>
      <c r="C103" s="13" t="str">
        <f t="shared" si="41"/>
        <v/>
      </c>
      <c r="D103" s="5" t="str">
        <f t="shared" si="42"/>
        <v/>
      </c>
      <c r="E103" s="6" t="str">
        <f t="shared" si="43"/>
        <v/>
      </c>
      <c r="F103" s="6" t="str">
        <f t="shared" si="44"/>
        <v/>
      </c>
      <c r="I103">
        <f t="shared" si="28"/>
        <v>1</v>
      </c>
      <c r="J103">
        <f t="shared" si="29"/>
        <v>3.9028160597046032E-81</v>
      </c>
      <c r="K103">
        <f t="shared" si="30"/>
        <v>9.2048632011229962E-83</v>
      </c>
      <c r="L103">
        <f t="shared" si="45"/>
        <v>0.50000000000000033</v>
      </c>
      <c r="AV103" s="2"/>
      <c r="BI103" t="str">
        <f t="shared" si="31"/>
        <v/>
      </c>
      <c r="BJ103" t="str">
        <f t="shared" si="32"/>
        <v/>
      </c>
      <c r="BK103" t="str">
        <f t="shared" si="33"/>
        <v/>
      </c>
      <c r="BL103" t="str">
        <f t="shared" si="34"/>
        <v/>
      </c>
      <c r="BM103" t="str">
        <f t="shared" si="35"/>
        <v/>
      </c>
      <c r="BN103" t="str">
        <f t="shared" si="36"/>
        <v/>
      </c>
      <c r="BO103" t="str">
        <f t="shared" si="37"/>
        <v/>
      </c>
      <c r="BP103" t="str">
        <f t="shared" si="38"/>
        <v/>
      </c>
      <c r="BQ103" t="str">
        <f t="shared" si="39"/>
        <v/>
      </c>
    </row>
    <row r="104" spans="1:69" x14ac:dyDescent="0.25">
      <c r="A104" s="70"/>
      <c r="B104" t="str">
        <f t="shared" si="40"/>
        <v/>
      </c>
      <c r="C104" s="13" t="str">
        <f t="shared" si="41"/>
        <v/>
      </c>
      <c r="D104" s="5" t="str">
        <f t="shared" si="42"/>
        <v/>
      </c>
      <c r="E104" s="6" t="str">
        <f t="shared" si="43"/>
        <v/>
      </c>
      <c r="F104" s="6" t="str">
        <f t="shared" si="44"/>
        <v/>
      </c>
      <c r="AV104" s="2"/>
      <c r="BI104" t="str">
        <f t="shared" si="31"/>
        <v/>
      </c>
      <c r="BJ104" t="str">
        <f t="shared" si="32"/>
        <v/>
      </c>
      <c r="BK104" t="str">
        <f t="shared" si="33"/>
        <v/>
      </c>
      <c r="BL104" t="str">
        <f t="shared" si="34"/>
        <v/>
      </c>
      <c r="BM104" t="str">
        <f t="shared" si="35"/>
        <v/>
      </c>
      <c r="BN104" t="str">
        <f t="shared" si="36"/>
        <v/>
      </c>
      <c r="BO104" t="str">
        <f t="shared" si="37"/>
        <v/>
      </c>
      <c r="BP104" t="str">
        <f t="shared" si="38"/>
        <v/>
      </c>
      <c r="BQ104" t="str">
        <f t="shared" si="39"/>
        <v/>
      </c>
    </row>
    <row r="105" spans="1:69" x14ac:dyDescent="0.25">
      <c r="A105" s="70"/>
      <c r="B105" t="str">
        <f t="shared" si="40"/>
        <v/>
      </c>
      <c r="C105" s="13" t="str">
        <f t="shared" si="41"/>
        <v/>
      </c>
      <c r="D105" s="5" t="str">
        <f t="shared" si="42"/>
        <v/>
      </c>
      <c r="E105" s="6" t="str">
        <f t="shared" si="43"/>
        <v/>
      </c>
      <c r="F105" s="6" t="str">
        <f t="shared" si="44"/>
        <v/>
      </c>
      <c r="AV105" s="2"/>
      <c r="BI105" t="str">
        <f t="shared" si="31"/>
        <v/>
      </c>
      <c r="BJ105" t="str">
        <f t="shared" si="32"/>
        <v/>
      </c>
      <c r="BK105" t="str">
        <f t="shared" si="33"/>
        <v/>
      </c>
      <c r="BL105" t="str">
        <f t="shared" si="34"/>
        <v/>
      </c>
      <c r="BM105" t="str">
        <f t="shared" si="35"/>
        <v/>
      </c>
      <c r="BN105" t="str">
        <f t="shared" si="36"/>
        <v/>
      </c>
      <c r="BO105" t="str">
        <f t="shared" si="37"/>
        <v/>
      </c>
      <c r="BP105" t="str">
        <f t="shared" si="38"/>
        <v/>
      </c>
      <c r="BQ105" t="str">
        <f t="shared" si="39"/>
        <v/>
      </c>
    </row>
    <row r="106" spans="1:69" x14ac:dyDescent="0.25">
      <c r="A106" s="70"/>
      <c r="B106" t="str">
        <f t="shared" si="40"/>
        <v/>
      </c>
      <c r="C106" s="13" t="str">
        <f t="shared" si="41"/>
        <v/>
      </c>
      <c r="D106" s="5" t="str">
        <f t="shared" si="42"/>
        <v/>
      </c>
      <c r="E106" s="6" t="str">
        <f t="shared" si="43"/>
        <v/>
      </c>
      <c r="F106" s="6" t="str">
        <f t="shared" si="44"/>
        <v/>
      </c>
      <c r="AV106" s="2"/>
      <c r="BI106" t="str">
        <f t="shared" si="31"/>
        <v/>
      </c>
      <c r="BJ106" t="str">
        <f t="shared" si="32"/>
        <v/>
      </c>
      <c r="BK106" t="str">
        <f t="shared" si="33"/>
        <v/>
      </c>
      <c r="BL106" t="str">
        <f t="shared" si="34"/>
        <v/>
      </c>
      <c r="BM106" t="str">
        <f t="shared" si="35"/>
        <v/>
      </c>
      <c r="BN106" t="str">
        <f t="shared" si="36"/>
        <v/>
      </c>
      <c r="BO106" t="str">
        <f t="shared" si="37"/>
        <v/>
      </c>
      <c r="BP106" t="str">
        <f t="shared" si="38"/>
        <v/>
      </c>
      <c r="BQ106" t="str">
        <f t="shared" si="39"/>
        <v/>
      </c>
    </row>
    <row r="107" spans="1:69" x14ac:dyDescent="0.25">
      <c r="A107" s="70"/>
      <c r="B107" t="str">
        <f t="shared" si="40"/>
        <v/>
      </c>
      <c r="C107" s="13" t="str">
        <f t="shared" si="41"/>
        <v/>
      </c>
      <c r="D107" s="5" t="str">
        <f t="shared" si="42"/>
        <v/>
      </c>
      <c r="E107" s="6" t="str">
        <f t="shared" si="43"/>
        <v/>
      </c>
      <c r="F107" s="6" t="str">
        <f t="shared" si="44"/>
        <v/>
      </c>
      <c r="AV107" s="2"/>
      <c r="BI107" t="str">
        <f t="shared" si="31"/>
        <v/>
      </c>
      <c r="BJ107" t="str">
        <f t="shared" si="32"/>
        <v/>
      </c>
      <c r="BK107" t="str">
        <f t="shared" si="33"/>
        <v/>
      </c>
      <c r="BL107" t="str">
        <f t="shared" si="34"/>
        <v/>
      </c>
      <c r="BM107" t="str">
        <f t="shared" si="35"/>
        <v/>
      </c>
      <c r="BN107" t="str">
        <f t="shared" si="36"/>
        <v/>
      </c>
      <c r="BO107" t="str">
        <f t="shared" si="37"/>
        <v/>
      </c>
      <c r="BP107" t="str">
        <f t="shared" si="38"/>
        <v/>
      </c>
      <c r="BQ107" t="str">
        <f t="shared" si="39"/>
        <v/>
      </c>
    </row>
    <row r="108" spans="1:69" x14ac:dyDescent="0.25">
      <c r="A108" s="70"/>
      <c r="B108" t="str">
        <f t="shared" si="40"/>
        <v/>
      </c>
      <c r="C108" s="13" t="str">
        <f t="shared" si="41"/>
        <v/>
      </c>
      <c r="D108" s="5" t="str">
        <f t="shared" si="42"/>
        <v/>
      </c>
      <c r="E108" s="6" t="str">
        <f t="shared" si="43"/>
        <v/>
      </c>
      <c r="F108" s="6" t="str">
        <f t="shared" si="44"/>
        <v/>
      </c>
      <c r="AV108" s="2"/>
      <c r="BI108" t="str">
        <f t="shared" si="31"/>
        <v/>
      </c>
      <c r="BJ108" t="str">
        <f t="shared" si="32"/>
        <v/>
      </c>
      <c r="BK108" t="str">
        <f t="shared" si="33"/>
        <v/>
      </c>
      <c r="BL108" t="str">
        <f t="shared" si="34"/>
        <v/>
      </c>
      <c r="BM108" t="str">
        <f t="shared" si="35"/>
        <v/>
      </c>
      <c r="BN108" t="str">
        <f t="shared" si="36"/>
        <v/>
      </c>
      <c r="BO108" t="str">
        <f t="shared" si="37"/>
        <v/>
      </c>
      <c r="BP108" t="str">
        <f t="shared" si="38"/>
        <v/>
      </c>
      <c r="BQ108" t="str">
        <f t="shared" si="39"/>
        <v/>
      </c>
    </row>
    <row r="109" spans="1:69" x14ac:dyDescent="0.25">
      <c r="A109" s="70"/>
      <c r="B109" t="str">
        <f t="shared" si="40"/>
        <v/>
      </c>
      <c r="C109" s="13" t="str">
        <f t="shared" si="41"/>
        <v/>
      </c>
      <c r="D109" s="5" t="str">
        <f t="shared" si="42"/>
        <v/>
      </c>
      <c r="E109" s="6" t="str">
        <f t="shared" si="43"/>
        <v/>
      </c>
      <c r="F109" s="6" t="str">
        <f t="shared" si="44"/>
        <v/>
      </c>
      <c r="AV109" s="2"/>
      <c r="BI109" t="str">
        <f t="shared" si="31"/>
        <v/>
      </c>
      <c r="BJ109" t="str">
        <f t="shared" si="32"/>
        <v/>
      </c>
      <c r="BK109" t="str">
        <f t="shared" si="33"/>
        <v/>
      </c>
      <c r="BL109" t="str">
        <f t="shared" si="34"/>
        <v/>
      </c>
      <c r="BM109" t="str">
        <f t="shared" si="35"/>
        <v/>
      </c>
      <c r="BN109" t="str">
        <f t="shared" si="36"/>
        <v/>
      </c>
      <c r="BO109" t="str">
        <f t="shared" si="37"/>
        <v/>
      </c>
      <c r="BP109" t="str">
        <f t="shared" si="38"/>
        <v/>
      </c>
      <c r="BQ109" t="str">
        <f t="shared" si="39"/>
        <v/>
      </c>
    </row>
    <row r="110" spans="1:69" x14ac:dyDescent="0.25">
      <c r="A110" s="70"/>
      <c r="B110" t="str">
        <f t="shared" si="40"/>
        <v/>
      </c>
      <c r="C110" s="13" t="str">
        <f t="shared" si="41"/>
        <v/>
      </c>
      <c r="D110" s="5" t="str">
        <f t="shared" si="42"/>
        <v/>
      </c>
      <c r="E110" s="6" t="str">
        <f t="shared" si="43"/>
        <v/>
      </c>
      <c r="F110" s="6" t="str">
        <f t="shared" si="44"/>
        <v/>
      </c>
      <c r="AV110" s="2"/>
      <c r="BI110" t="str">
        <f t="shared" si="31"/>
        <v/>
      </c>
      <c r="BJ110" t="str">
        <f t="shared" si="32"/>
        <v/>
      </c>
      <c r="BK110" t="str">
        <f t="shared" si="33"/>
        <v/>
      </c>
      <c r="BL110" t="str">
        <f t="shared" si="34"/>
        <v/>
      </c>
      <c r="BM110" t="str">
        <f t="shared" si="35"/>
        <v/>
      </c>
      <c r="BN110" t="str">
        <f t="shared" si="36"/>
        <v/>
      </c>
      <c r="BO110" t="str">
        <f t="shared" si="37"/>
        <v/>
      </c>
      <c r="BP110" t="str">
        <f t="shared" si="38"/>
        <v/>
      </c>
      <c r="BQ110" t="str">
        <f t="shared" si="39"/>
        <v/>
      </c>
    </row>
    <row r="111" spans="1:69" x14ac:dyDescent="0.25">
      <c r="A111" s="70"/>
      <c r="B111" t="str">
        <f t="shared" si="40"/>
        <v/>
      </c>
      <c r="C111" s="13" t="str">
        <f t="shared" si="41"/>
        <v/>
      </c>
      <c r="D111" s="5" t="str">
        <f t="shared" si="42"/>
        <v/>
      </c>
      <c r="E111" s="6" t="str">
        <f t="shared" si="43"/>
        <v/>
      </c>
      <c r="F111" s="6" t="str">
        <f t="shared" si="44"/>
        <v/>
      </c>
      <c r="AV111" s="2"/>
      <c r="BI111" t="str">
        <f t="shared" si="31"/>
        <v/>
      </c>
      <c r="BJ111" t="str">
        <f t="shared" si="32"/>
        <v/>
      </c>
      <c r="BK111" t="str">
        <f t="shared" si="33"/>
        <v/>
      </c>
      <c r="BL111" t="str">
        <f t="shared" si="34"/>
        <v/>
      </c>
      <c r="BM111" t="str">
        <f t="shared" si="35"/>
        <v/>
      </c>
      <c r="BN111" t="str">
        <f t="shared" si="36"/>
        <v/>
      </c>
      <c r="BO111" t="str">
        <f t="shared" si="37"/>
        <v/>
      </c>
      <c r="BP111" t="str">
        <f t="shared" si="38"/>
        <v/>
      </c>
      <c r="BQ111" t="str">
        <f t="shared" si="39"/>
        <v/>
      </c>
    </row>
    <row r="112" spans="1:69" x14ac:dyDescent="0.25">
      <c r="A112" s="70"/>
      <c r="B112" t="str">
        <f t="shared" si="40"/>
        <v/>
      </c>
      <c r="C112" s="13" t="str">
        <f t="shared" si="41"/>
        <v/>
      </c>
      <c r="D112" s="5" t="str">
        <f t="shared" si="42"/>
        <v/>
      </c>
      <c r="E112" s="6" t="str">
        <f t="shared" si="43"/>
        <v/>
      </c>
      <c r="F112" s="6" t="str">
        <f t="shared" si="44"/>
        <v/>
      </c>
      <c r="AV112" s="2"/>
      <c r="BI112" t="str">
        <f t="shared" si="31"/>
        <v/>
      </c>
      <c r="BJ112" t="str">
        <f t="shared" si="32"/>
        <v/>
      </c>
      <c r="BK112" t="str">
        <f t="shared" si="33"/>
        <v/>
      </c>
      <c r="BL112" t="str">
        <f t="shared" si="34"/>
        <v/>
      </c>
      <c r="BM112" t="str">
        <f t="shared" si="35"/>
        <v/>
      </c>
      <c r="BN112" t="str">
        <f t="shared" si="36"/>
        <v/>
      </c>
      <c r="BO112" t="str">
        <f t="shared" si="37"/>
        <v/>
      </c>
      <c r="BP112" t="str">
        <f t="shared" si="38"/>
        <v/>
      </c>
      <c r="BQ112" t="str">
        <f t="shared" si="39"/>
        <v/>
      </c>
    </row>
    <row r="113" spans="1:69" x14ac:dyDescent="0.25">
      <c r="A113" s="70"/>
      <c r="B113" t="str">
        <f t="shared" si="40"/>
        <v/>
      </c>
      <c r="C113" s="13" t="str">
        <f t="shared" si="41"/>
        <v/>
      </c>
      <c r="D113" s="5" t="str">
        <f t="shared" si="42"/>
        <v/>
      </c>
      <c r="E113" s="6" t="str">
        <f t="shared" si="43"/>
        <v/>
      </c>
      <c r="F113" s="6" t="str">
        <f t="shared" si="44"/>
        <v/>
      </c>
      <c r="AV113" s="2"/>
      <c r="BI113" t="str">
        <f t="shared" si="31"/>
        <v/>
      </c>
      <c r="BJ113" t="str">
        <f t="shared" si="32"/>
        <v/>
      </c>
      <c r="BK113" t="str">
        <f t="shared" si="33"/>
        <v/>
      </c>
      <c r="BL113" t="str">
        <f t="shared" si="34"/>
        <v/>
      </c>
      <c r="BM113" t="str">
        <f t="shared" si="35"/>
        <v/>
      </c>
      <c r="BN113" t="str">
        <f t="shared" si="36"/>
        <v/>
      </c>
      <c r="BO113" t="str">
        <f t="shared" si="37"/>
        <v/>
      </c>
      <c r="BP113" t="str">
        <f t="shared" si="38"/>
        <v/>
      </c>
      <c r="BQ113" t="str">
        <f t="shared" si="39"/>
        <v/>
      </c>
    </row>
    <row r="114" spans="1:69" x14ac:dyDescent="0.25">
      <c r="A114" s="70"/>
      <c r="B114" t="str">
        <f t="shared" si="40"/>
        <v/>
      </c>
      <c r="C114" s="13" t="str">
        <f t="shared" si="41"/>
        <v/>
      </c>
      <c r="D114" s="5" t="str">
        <f t="shared" si="42"/>
        <v/>
      </c>
      <c r="E114" s="6" t="str">
        <f t="shared" si="43"/>
        <v/>
      </c>
      <c r="F114" s="6" t="str">
        <f t="shared" si="44"/>
        <v/>
      </c>
      <c r="AV114" s="2"/>
      <c r="BI114" t="str">
        <f t="shared" si="31"/>
        <v/>
      </c>
      <c r="BJ114" t="str">
        <f t="shared" si="32"/>
        <v/>
      </c>
      <c r="BK114" t="str">
        <f t="shared" si="33"/>
        <v/>
      </c>
      <c r="BL114" t="str">
        <f t="shared" si="34"/>
        <v/>
      </c>
      <c r="BM114" t="str">
        <f t="shared" si="35"/>
        <v/>
      </c>
      <c r="BN114" t="str">
        <f t="shared" si="36"/>
        <v/>
      </c>
      <c r="BO114" t="str">
        <f t="shared" si="37"/>
        <v/>
      </c>
      <c r="BP114" t="str">
        <f t="shared" si="38"/>
        <v/>
      </c>
      <c r="BQ114" t="str">
        <f t="shared" si="39"/>
        <v/>
      </c>
    </row>
    <row r="115" spans="1:69" x14ac:dyDescent="0.25">
      <c r="A115" s="70"/>
      <c r="B115" t="str">
        <f t="shared" si="40"/>
        <v/>
      </c>
      <c r="C115" s="13" t="str">
        <f t="shared" si="41"/>
        <v/>
      </c>
      <c r="D115" s="5" t="str">
        <f t="shared" si="42"/>
        <v/>
      </c>
      <c r="E115" s="6" t="str">
        <f t="shared" si="43"/>
        <v/>
      </c>
      <c r="F115" s="6" t="str">
        <f t="shared" si="44"/>
        <v/>
      </c>
      <c r="AV115" s="2"/>
      <c r="BI115" t="str">
        <f t="shared" si="31"/>
        <v/>
      </c>
      <c r="BJ115" t="str">
        <f t="shared" si="32"/>
        <v/>
      </c>
      <c r="BK115" t="str">
        <f t="shared" si="33"/>
        <v/>
      </c>
      <c r="BL115" t="str">
        <f t="shared" si="34"/>
        <v/>
      </c>
      <c r="BM115" t="str">
        <f t="shared" si="35"/>
        <v/>
      </c>
      <c r="BN115" t="str">
        <f t="shared" si="36"/>
        <v/>
      </c>
      <c r="BO115" t="str">
        <f t="shared" si="37"/>
        <v/>
      </c>
      <c r="BP115" t="str">
        <f t="shared" si="38"/>
        <v/>
      </c>
      <c r="BQ115" t="str">
        <f t="shared" si="39"/>
        <v/>
      </c>
    </row>
    <row r="116" spans="1:69" x14ac:dyDescent="0.25">
      <c r="A116" s="70"/>
      <c r="B116" t="str">
        <f t="shared" si="40"/>
        <v/>
      </c>
      <c r="C116" s="13" t="str">
        <f t="shared" si="41"/>
        <v/>
      </c>
      <c r="D116" s="5" t="str">
        <f t="shared" si="42"/>
        <v/>
      </c>
      <c r="E116" s="6" t="str">
        <f t="shared" si="43"/>
        <v/>
      </c>
      <c r="F116" s="6" t="str">
        <f t="shared" si="44"/>
        <v/>
      </c>
      <c r="AV116" s="2"/>
      <c r="BI116" t="str">
        <f t="shared" si="31"/>
        <v/>
      </c>
      <c r="BJ116" t="str">
        <f t="shared" si="32"/>
        <v/>
      </c>
      <c r="BK116" t="str">
        <f t="shared" si="33"/>
        <v/>
      </c>
      <c r="BL116" t="str">
        <f t="shared" si="34"/>
        <v/>
      </c>
      <c r="BM116" t="str">
        <f t="shared" si="35"/>
        <v/>
      </c>
      <c r="BN116" t="str">
        <f t="shared" si="36"/>
        <v/>
      </c>
      <c r="BO116" t="str">
        <f t="shared" si="37"/>
        <v/>
      </c>
      <c r="BP116" t="str">
        <f t="shared" si="38"/>
        <v/>
      </c>
      <c r="BQ116" t="str">
        <f t="shared" si="39"/>
        <v/>
      </c>
    </row>
    <row r="117" spans="1:69" x14ac:dyDescent="0.25">
      <c r="A117" s="70"/>
      <c r="B117" t="str">
        <f t="shared" si="40"/>
        <v/>
      </c>
      <c r="C117" s="13" t="str">
        <f t="shared" si="41"/>
        <v/>
      </c>
      <c r="D117" s="5" t="str">
        <f t="shared" si="42"/>
        <v/>
      </c>
      <c r="E117" s="6" t="str">
        <f t="shared" si="43"/>
        <v/>
      </c>
      <c r="F117" s="6" t="str">
        <f t="shared" si="44"/>
        <v/>
      </c>
      <c r="AV117" s="2"/>
      <c r="BI117" t="str">
        <f t="shared" si="31"/>
        <v/>
      </c>
      <c r="BJ117" t="str">
        <f t="shared" si="32"/>
        <v/>
      </c>
      <c r="BK117" t="str">
        <f t="shared" si="33"/>
        <v/>
      </c>
      <c r="BL117" t="str">
        <f t="shared" si="34"/>
        <v/>
      </c>
      <c r="BM117" t="str">
        <f t="shared" si="35"/>
        <v/>
      </c>
      <c r="BN117" t="str">
        <f t="shared" si="36"/>
        <v/>
      </c>
      <c r="BO117" t="str">
        <f t="shared" si="37"/>
        <v/>
      </c>
      <c r="BP117" t="str">
        <f t="shared" si="38"/>
        <v/>
      </c>
      <c r="BQ117" t="str">
        <f t="shared" si="39"/>
        <v/>
      </c>
    </row>
    <row r="118" spans="1:69" x14ac:dyDescent="0.25">
      <c r="A118" s="70"/>
      <c r="B118" t="str">
        <f t="shared" si="40"/>
        <v/>
      </c>
      <c r="C118" s="13" t="str">
        <f t="shared" si="41"/>
        <v/>
      </c>
      <c r="D118" s="5" t="str">
        <f t="shared" si="42"/>
        <v/>
      </c>
      <c r="E118" s="6" t="str">
        <f t="shared" si="43"/>
        <v/>
      </c>
      <c r="F118" s="6" t="str">
        <f t="shared" si="44"/>
        <v/>
      </c>
      <c r="AV118" s="2"/>
      <c r="BI118" t="str">
        <f t="shared" si="31"/>
        <v/>
      </c>
      <c r="BJ118" t="str">
        <f t="shared" si="32"/>
        <v/>
      </c>
      <c r="BK118" t="str">
        <f t="shared" si="33"/>
        <v/>
      </c>
      <c r="BL118" t="str">
        <f t="shared" si="34"/>
        <v/>
      </c>
      <c r="BM118" t="str">
        <f t="shared" si="35"/>
        <v/>
      </c>
      <c r="BN118" t="str">
        <f t="shared" si="36"/>
        <v/>
      </c>
      <c r="BO118" t="str">
        <f t="shared" si="37"/>
        <v/>
      </c>
      <c r="BP118" t="str">
        <f t="shared" si="38"/>
        <v/>
      </c>
      <c r="BQ118" t="str">
        <f t="shared" si="39"/>
        <v/>
      </c>
    </row>
    <row r="119" spans="1:69" x14ac:dyDescent="0.25">
      <c r="A119" s="70"/>
      <c r="B119" t="str">
        <f t="shared" si="40"/>
        <v/>
      </c>
      <c r="C119" s="13" t="str">
        <f t="shared" si="41"/>
        <v/>
      </c>
      <c r="D119" s="5" t="str">
        <f t="shared" si="42"/>
        <v/>
      </c>
      <c r="E119" s="6" t="str">
        <f t="shared" si="43"/>
        <v/>
      </c>
      <c r="F119" s="6" t="str">
        <f t="shared" si="44"/>
        <v/>
      </c>
      <c r="AV119" s="2"/>
      <c r="BI119" t="str">
        <f t="shared" si="31"/>
        <v/>
      </c>
      <c r="BJ119" t="str">
        <f t="shared" si="32"/>
        <v/>
      </c>
      <c r="BK119" t="str">
        <f t="shared" si="33"/>
        <v/>
      </c>
      <c r="BL119" t="str">
        <f t="shared" si="34"/>
        <v/>
      </c>
      <c r="BM119" t="str">
        <f t="shared" si="35"/>
        <v/>
      </c>
      <c r="BN119" t="str">
        <f t="shared" si="36"/>
        <v/>
      </c>
      <c r="BO119" t="str">
        <f t="shared" si="37"/>
        <v/>
      </c>
      <c r="BP119" t="str">
        <f t="shared" si="38"/>
        <v/>
      </c>
      <c r="BQ119" t="str">
        <f t="shared" si="39"/>
        <v/>
      </c>
    </row>
    <row r="120" spans="1:69" x14ac:dyDescent="0.25">
      <c r="A120" s="70"/>
      <c r="B120" t="str">
        <f t="shared" si="40"/>
        <v/>
      </c>
      <c r="C120" s="13" t="str">
        <f t="shared" si="41"/>
        <v/>
      </c>
      <c r="D120" s="5" t="str">
        <f t="shared" si="42"/>
        <v/>
      </c>
      <c r="E120" s="6" t="str">
        <f t="shared" si="43"/>
        <v/>
      </c>
      <c r="F120" s="6" t="str">
        <f t="shared" si="44"/>
        <v/>
      </c>
      <c r="AV120" s="2"/>
      <c r="BI120" t="str">
        <f t="shared" si="31"/>
        <v/>
      </c>
      <c r="BJ120" t="str">
        <f t="shared" si="32"/>
        <v/>
      </c>
      <c r="BK120" t="str">
        <f t="shared" si="33"/>
        <v/>
      </c>
      <c r="BL120" t="str">
        <f t="shared" si="34"/>
        <v/>
      </c>
      <c r="BM120" t="str">
        <f t="shared" si="35"/>
        <v/>
      </c>
      <c r="BN120" t="str">
        <f t="shared" si="36"/>
        <v/>
      </c>
      <c r="BO120" t="str">
        <f t="shared" si="37"/>
        <v/>
      </c>
      <c r="BP120" t="str">
        <f t="shared" si="38"/>
        <v/>
      </c>
      <c r="BQ120" t="str">
        <f t="shared" si="39"/>
        <v/>
      </c>
    </row>
    <row r="121" spans="1:69" x14ac:dyDescent="0.25">
      <c r="A121" s="70"/>
      <c r="B121" t="str">
        <f t="shared" si="40"/>
        <v/>
      </c>
      <c r="C121" s="13" t="str">
        <f t="shared" si="41"/>
        <v/>
      </c>
      <c r="D121" s="5" t="str">
        <f t="shared" si="42"/>
        <v/>
      </c>
      <c r="E121" s="6" t="str">
        <f t="shared" si="43"/>
        <v/>
      </c>
      <c r="F121" s="6" t="str">
        <f t="shared" si="44"/>
        <v/>
      </c>
      <c r="AV121" s="2"/>
      <c r="BI121" t="str">
        <f t="shared" si="31"/>
        <v/>
      </c>
      <c r="BJ121" t="str">
        <f t="shared" si="32"/>
        <v/>
      </c>
      <c r="BK121" t="str">
        <f t="shared" si="33"/>
        <v/>
      </c>
      <c r="BL121" t="str">
        <f t="shared" si="34"/>
        <v/>
      </c>
      <c r="BM121" t="str">
        <f t="shared" si="35"/>
        <v/>
      </c>
      <c r="BN121" t="str">
        <f t="shared" si="36"/>
        <v/>
      </c>
      <c r="BO121" t="str">
        <f t="shared" si="37"/>
        <v/>
      </c>
      <c r="BP121" t="str">
        <f t="shared" si="38"/>
        <v/>
      </c>
      <c r="BQ121" t="str">
        <f t="shared" si="39"/>
        <v/>
      </c>
    </row>
    <row r="122" spans="1:69" x14ac:dyDescent="0.25">
      <c r="A122" s="70"/>
      <c r="B122" t="str">
        <f t="shared" si="40"/>
        <v/>
      </c>
      <c r="C122" s="13" t="str">
        <f t="shared" si="41"/>
        <v/>
      </c>
      <c r="D122" s="5" t="str">
        <f t="shared" si="42"/>
        <v/>
      </c>
      <c r="E122" s="6" t="str">
        <f t="shared" si="43"/>
        <v/>
      </c>
      <c r="F122" s="6" t="str">
        <f t="shared" si="44"/>
        <v/>
      </c>
      <c r="AV122" s="2"/>
      <c r="BI122" t="str">
        <f t="shared" si="31"/>
        <v/>
      </c>
      <c r="BJ122" t="str">
        <f t="shared" si="32"/>
        <v/>
      </c>
      <c r="BK122" t="str">
        <f t="shared" si="33"/>
        <v/>
      </c>
      <c r="BL122" t="str">
        <f t="shared" si="34"/>
        <v/>
      </c>
      <c r="BM122" t="str">
        <f t="shared" si="35"/>
        <v/>
      </c>
      <c r="BN122" t="str">
        <f t="shared" si="36"/>
        <v/>
      </c>
      <c r="BO122" t="str">
        <f t="shared" si="37"/>
        <v/>
      </c>
      <c r="BP122" t="str">
        <f t="shared" si="38"/>
        <v/>
      </c>
      <c r="BQ122" t="str">
        <f t="shared" si="39"/>
        <v/>
      </c>
    </row>
    <row r="123" spans="1:69" x14ac:dyDescent="0.25">
      <c r="A123" s="70"/>
      <c r="B123" t="str">
        <f t="shared" si="40"/>
        <v/>
      </c>
      <c r="C123" s="13" t="str">
        <f t="shared" si="41"/>
        <v/>
      </c>
      <c r="D123" s="5" t="str">
        <f t="shared" si="42"/>
        <v/>
      </c>
      <c r="E123" s="6" t="str">
        <f t="shared" si="43"/>
        <v/>
      </c>
      <c r="F123" s="6" t="str">
        <f t="shared" si="44"/>
        <v/>
      </c>
      <c r="AV123" s="2"/>
      <c r="BI123" t="str">
        <f t="shared" si="31"/>
        <v/>
      </c>
      <c r="BJ123" t="str">
        <f t="shared" si="32"/>
        <v/>
      </c>
      <c r="BK123" t="str">
        <f t="shared" si="33"/>
        <v/>
      </c>
      <c r="BL123" t="str">
        <f t="shared" si="34"/>
        <v/>
      </c>
      <c r="BM123" t="str">
        <f t="shared" si="35"/>
        <v/>
      </c>
      <c r="BN123" t="str">
        <f t="shared" si="36"/>
        <v/>
      </c>
      <c r="BO123" t="str">
        <f t="shared" si="37"/>
        <v/>
      </c>
      <c r="BP123" t="str">
        <f t="shared" si="38"/>
        <v/>
      </c>
      <c r="BQ123" t="str">
        <f t="shared" si="39"/>
        <v/>
      </c>
    </row>
    <row r="124" spans="1:69" x14ac:dyDescent="0.25">
      <c r="A124" s="70"/>
      <c r="B124" t="str">
        <f t="shared" si="40"/>
        <v/>
      </c>
      <c r="C124" s="13" t="str">
        <f t="shared" si="41"/>
        <v/>
      </c>
      <c r="D124" s="5" t="str">
        <f t="shared" si="42"/>
        <v/>
      </c>
      <c r="E124" s="6" t="str">
        <f t="shared" si="43"/>
        <v/>
      </c>
      <c r="F124" s="6" t="str">
        <f t="shared" si="44"/>
        <v/>
      </c>
      <c r="AV124" s="2"/>
      <c r="BI124" t="str">
        <f t="shared" si="31"/>
        <v/>
      </c>
      <c r="BJ124" t="str">
        <f t="shared" si="32"/>
        <v/>
      </c>
      <c r="BK124" t="str">
        <f t="shared" si="33"/>
        <v/>
      </c>
      <c r="BL124" t="str">
        <f t="shared" si="34"/>
        <v/>
      </c>
      <c r="BM124" t="str">
        <f t="shared" si="35"/>
        <v/>
      </c>
      <c r="BN124" t="str">
        <f t="shared" si="36"/>
        <v/>
      </c>
      <c r="BO124" t="str">
        <f t="shared" si="37"/>
        <v/>
      </c>
      <c r="BP124" t="str">
        <f t="shared" si="38"/>
        <v/>
      </c>
      <c r="BQ124" t="str">
        <f t="shared" si="39"/>
        <v/>
      </c>
    </row>
    <row r="125" spans="1:69" x14ac:dyDescent="0.25">
      <c r="A125" s="70"/>
      <c r="B125" t="str">
        <f t="shared" si="40"/>
        <v/>
      </c>
      <c r="C125" s="13" t="str">
        <f t="shared" si="41"/>
        <v/>
      </c>
      <c r="D125" s="5" t="str">
        <f t="shared" si="42"/>
        <v/>
      </c>
      <c r="E125" s="6" t="str">
        <f t="shared" si="43"/>
        <v/>
      </c>
      <c r="F125" s="6" t="str">
        <f t="shared" si="44"/>
        <v/>
      </c>
      <c r="AV125" s="2"/>
      <c r="BI125" t="str">
        <f t="shared" si="31"/>
        <v/>
      </c>
      <c r="BJ125" t="str">
        <f t="shared" si="32"/>
        <v/>
      </c>
      <c r="BK125" t="str">
        <f t="shared" si="33"/>
        <v/>
      </c>
      <c r="BL125" t="str">
        <f t="shared" si="34"/>
        <v/>
      </c>
      <c r="BM125" t="str">
        <f t="shared" si="35"/>
        <v/>
      </c>
      <c r="BN125" t="str">
        <f t="shared" si="36"/>
        <v/>
      </c>
      <c r="BO125" t="str">
        <f t="shared" si="37"/>
        <v/>
      </c>
      <c r="BP125" t="str">
        <f t="shared" si="38"/>
        <v/>
      </c>
      <c r="BQ125" t="str">
        <f t="shared" si="39"/>
        <v/>
      </c>
    </row>
    <row r="126" spans="1:69" x14ac:dyDescent="0.25">
      <c r="A126" s="70"/>
      <c r="B126" t="str">
        <f t="shared" si="40"/>
        <v/>
      </c>
      <c r="C126" s="13" t="str">
        <f t="shared" si="41"/>
        <v/>
      </c>
      <c r="D126" s="5" t="str">
        <f t="shared" si="42"/>
        <v/>
      </c>
      <c r="E126" s="6" t="str">
        <f t="shared" si="43"/>
        <v/>
      </c>
      <c r="F126" s="6" t="str">
        <f t="shared" si="44"/>
        <v/>
      </c>
      <c r="AV126" s="2"/>
      <c r="BI126" t="str">
        <f t="shared" si="31"/>
        <v/>
      </c>
      <c r="BJ126" t="str">
        <f t="shared" si="32"/>
        <v/>
      </c>
      <c r="BK126" t="str">
        <f t="shared" si="33"/>
        <v/>
      </c>
      <c r="BL126" t="str">
        <f t="shared" si="34"/>
        <v/>
      </c>
      <c r="BM126" t="str">
        <f t="shared" si="35"/>
        <v/>
      </c>
      <c r="BN126" t="str">
        <f t="shared" si="36"/>
        <v/>
      </c>
      <c r="BO126" t="str">
        <f t="shared" si="37"/>
        <v/>
      </c>
      <c r="BP126" t="str">
        <f t="shared" si="38"/>
        <v/>
      </c>
      <c r="BQ126" t="str">
        <f t="shared" si="39"/>
        <v/>
      </c>
    </row>
    <row r="127" spans="1:69" x14ac:dyDescent="0.25">
      <c r="A127" s="70"/>
      <c r="B127" t="str">
        <f t="shared" si="40"/>
        <v/>
      </c>
      <c r="C127" s="13" t="str">
        <f t="shared" si="41"/>
        <v/>
      </c>
      <c r="D127" s="5" t="str">
        <f t="shared" si="42"/>
        <v/>
      </c>
      <c r="E127" s="6" t="str">
        <f t="shared" si="43"/>
        <v/>
      </c>
      <c r="F127" s="6" t="str">
        <f t="shared" si="44"/>
        <v/>
      </c>
      <c r="AV127" s="2"/>
      <c r="BI127" t="str">
        <f t="shared" si="31"/>
        <v/>
      </c>
      <c r="BJ127" t="str">
        <f t="shared" si="32"/>
        <v/>
      </c>
      <c r="BK127" t="str">
        <f t="shared" si="33"/>
        <v/>
      </c>
      <c r="BL127" t="str">
        <f t="shared" si="34"/>
        <v/>
      </c>
      <c r="BM127" t="str">
        <f t="shared" si="35"/>
        <v/>
      </c>
      <c r="BN127" t="str">
        <f t="shared" si="36"/>
        <v/>
      </c>
      <c r="BO127" t="str">
        <f t="shared" si="37"/>
        <v/>
      </c>
      <c r="BP127" t="str">
        <f t="shared" si="38"/>
        <v/>
      </c>
      <c r="BQ127" t="str">
        <f t="shared" si="39"/>
        <v/>
      </c>
    </row>
    <row r="128" spans="1:69" x14ac:dyDescent="0.25">
      <c r="A128" s="70"/>
      <c r="B128" t="str">
        <f t="shared" si="40"/>
        <v/>
      </c>
      <c r="C128" s="13" t="str">
        <f t="shared" si="41"/>
        <v/>
      </c>
      <c r="D128" s="5" t="str">
        <f t="shared" si="42"/>
        <v/>
      </c>
      <c r="E128" s="6" t="str">
        <f t="shared" si="43"/>
        <v/>
      </c>
      <c r="F128" s="6" t="str">
        <f t="shared" si="44"/>
        <v/>
      </c>
      <c r="AV128" s="2"/>
      <c r="BI128" t="str">
        <f t="shared" si="31"/>
        <v/>
      </c>
      <c r="BJ128" t="str">
        <f t="shared" si="32"/>
        <v/>
      </c>
      <c r="BK128" t="str">
        <f t="shared" si="33"/>
        <v/>
      </c>
      <c r="BL128" t="str">
        <f t="shared" si="34"/>
        <v/>
      </c>
      <c r="BM128" t="str">
        <f t="shared" si="35"/>
        <v/>
      </c>
      <c r="BN128" t="str">
        <f t="shared" si="36"/>
        <v/>
      </c>
      <c r="BO128" t="str">
        <f t="shared" si="37"/>
        <v/>
      </c>
      <c r="BP128" t="str">
        <f t="shared" si="38"/>
        <v/>
      </c>
      <c r="BQ128" t="str">
        <f t="shared" si="39"/>
        <v/>
      </c>
    </row>
    <row r="129" spans="1:69" ht="21" x14ac:dyDescent="0.35">
      <c r="A129" s="70"/>
      <c r="B129" t="str">
        <f t="shared" si="40"/>
        <v/>
      </c>
      <c r="C129" s="13" t="str">
        <f t="shared" si="41"/>
        <v/>
      </c>
      <c r="D129" s="5" t="str">
        <f t="shared" si="42"/>
        <v/>
      </c>
      <c r="E129" s="6" t="str">
        <f t="shared" si="43"/>
        <v/>
      </c>
      <c r="F129" s="6" t="str">
        <f t="shared" si="44"/>
        <v/>
      </c>
      <c r="P129" s="52"/>
      <c r="AV129" s="2"/>
      <c r="BI129" t="str">
        <f t="shared" si="31"/>
        <v/>
      </c>
      <c r="BJ129" t="str">
        <f t="shared" si="32"/>
        <v/>
      </c>
      <c r="BK129" t="str">
        <f t="shared" si="33"/>
        <v/>
      </c>
      <c r="BL129" t="str">
        <f t="shared" si="34"/>
        <v/>
      </c>
      <c r="BM129" t="str">
        <f t="shared" si="35"/>
        <v/>
      </c>
      <c r="BN129" t="str">
        <f t="shared" si="36"/>
        <v/>
      </c>
      <c r="BO129" t="str">
        <f t="shared" si="37"/>
        <v/>
      </c>
      <c r="BP129" t="str">
        <f t="shared" si="38"/>
        <v/>
      </c>
      <c r="BQ129" t="str">
        <f t="shared" si="39"/>
        <v/>
      </c>
    </row>
    <row r="130" spans="1:69" ht="21" x14ac:dyDescent="0.35">
      <c r="A130" s="70"/>
      <c r="B130" t="str">
        <f t="shared" si="40"/>
        <v/>
      </c>
      <c r="C130" s="13" t="str">
        <f t="shared" si="41"/>
        <v/>
      </c>
      <c r="D130" s="5" t="str">
        <f t="shared" si="42"/>
        <v/>
      </c>
      <c r="E130" s="6" t="str">
        <f t="shared" si="43"/>
        <v/>
      </c>
      <c r="F130" s="6" t="str">
        <f t="shared" si="44"/>
        <v/>
      </c>
      <c r="P130" s="53"/>
      <c r="AV130" s="2"/>
      <c r="BI130" t="str">
        <f t="shared" si="31"/>
        <v/>
      </c>
      <c r="BJ130" t="str">
        <f t="shared" si="32"/>
        <v/>
      </c>
      <c r="BK130" t="str">
        <f t="shared" si="33"/>
        <v/>
      </c>
      <c r="BL130" t="str">
        <f t="shared" si="34"/>
        <v/>
      </c>
      <c r="BM130" t="str">
        <f t="shared" si="35"/>
        <v/>
      </c>
      <c r="BN130" t="str">
        <f t="shared" si="36"/>
        <v/>
      </c>
      <c r="BO130" t="str">
        <f t="shared" si="37"/>
        <v/>
      </c>
      <c r="BP130" t="str">
        <f t="shared" si="38"/>
        <v/>
      </c>
      <c r="BQ130" t="str">
        <f t="shared" si="39"/>
        <v/>
      </c>
    </row>
    <row r="131" spans="1:69" ht="21" x14ac:dyDescent="0.35">
      <c r="A131" s="70"/>
      <c r="B131" t="str">
        <f t="shared" si="40"/>
        <v/>
      </c>
      <c r="C131" s="13" t="str">
        <f t="shared" si="41"/>
        <v/>
      </c>
      <c r="D131" s="5" t="str">
        <f t="shared" si="42"/>
        <v/>
      </c>
      <c r="E131" s="6" t="str">
        <f t="shared" si="43"/>
        <v/>
      </c>
      <c r="F131" s="6" t="str">
        <f t="shared" si="44"/>
        <v/>
      </c>
      <c r="P131" s="52"/>
      <c r="AV131" s="2"/>
      <c r="BI131" t="str">
        <f t="shared" si="31"/>
        <v/>
      </c>
      <c r="BJ131" t="str">
        <f t="shared" si="32"/>
        <v/>
      </c>
      <c r="BK131" t="str">
        <f t="shared" si="33"/>
        <v/>
      </c>
      <c r="BL131" t="str">
        <f t="shared" si="34"/>
        <v/>
      </c>
      <c r="BM131" t="str">
        <f t="shared" si="35"/>
        <v/>
      </c>
      <c r="BN131" t="str">
        <f t="shared" si="36"/>
        <v/>
      </c>
      <c r="BO131" t="str">
        <f t="shared" si="37"/>
        <v/>
      </c>
      <c r="BP131" t="str">
        <f t="shared" si="38"/>
        <v/>
      </c>
      <c r="BQ131" t="str">
        <f t="shared" si="39"/>
        <v/>
      </c>
    </row>
    <row r="132" spans="1:69" ht="21" x14ac:dyDescent="0.35">
      <c r="A132" s="70"/>
      <c r="B132" t="str">
        <f t="shared" si="40"/>
        <v/>
      </c>
      <c r="C132" s="13" t="str">
        <f t="shared" si="41"/>
        <v/>
      </c>
      <c r="D132" s="5" t="str">
        <f t="shared" si="42"/>
        <v/>
      </c>
      <c r="E132" s="6" t="str">
        <f t="shared" si="43"/>
        <v/>
      </c>
      <c r="F132" s="6" t="str">
        <f t="shared" si="44"/>
        <v/>
      </c>
      <c r="P132" s="54"/>
      <c r="AV132" s="2"/>
      <c r="BI132" t="str">
        <f t="shared" ref="BI132:BI195" si="49">IF(A132&gt;0,A132,"")</f>
        <v/>
      </c>
      <c r="BJ132" t="str">
        <f t="shared" ref="BJ132:BJ195" si="50">IF($A132&gt;0,B132,"")</f>
        <v/>
      </c>
      <c r="BK132" t="str">
        <f t="shared" ref="BK132:BK195" si="51">IF($A132&gt;0,BI132,"")</f>
        <v/>
      </c>
      <c r="BL132" t="str">
        <f t="shared" ref="BL132:BL195" si="52">IF($A132&gt;0,_xlfn.NORM.DIST(BK132,$BF$3,$BF$4,TRUE),"")</f>
        <v/>
      </c>
      <c r="BM132" t="str">
        <f t="shared" ref="BM132:BM195" si="53">IF($A132&gt;0,(1-BL132),"")</f>
        <v/>
      </c>
      <c r="BN132" t="str">
        <f t="shared" ref="BN132:BN195" si="54">IF($A132&gt;0,(SMALL($BM$3:$BM$902,BJ132)),"")</f>
        <v/>
      </c>
      <c r="BO132" t="str">
        <f t="shared" ref="BO132:BO195" si="55">IF($A132&gt;0,((2*BJ132-1)*(LN(BL132)+LN(BN132))),"")</f>
        <v/>
      </c>
      <c r="BP132" t="str">
        <f t="shared" ref="BP132:BP195" si="56">IF($A132&gt;0,((BJ132-0.5)/$BF$5),"")</f>
        <v/>
      </c>
      <c r="BQ132" t="str">
        <f t="shared" ref="BQ132:BQ195" si="57">IF($A132&gt;0,(_xlfn.NORM.S.INV(BP132)),"")</f>
        <v/>
      </c>
    </row>
    <row r="133" spans="1:69" ht="21" x14ac:dyDescent="0.35">
      <c r="A133" s="70"/>
      <c r="B133" t="str">
        <f t="shared" ref="B133:B196" si="58">IF(A133&gt;0,(B132+1),"")</f>
        <v/>
      </c>
      <c r="C133" s="13" t="str">
        <f t="shared" ref="C133:C196" si="59">IF(A133&gt;0,((B133)/(($S$2)+1)),"")</f>
        <v/>
      </c>
      <c r="D133" s="5" t="str">
        <f t="shared" ref="D133:D196" si="60">IF(A133&gt;0,(_xlfn.NORM.S.INV(C133)),"")</f>
        <v/>
      </c>
      <c r="E133" s="6" t="str">
        <f t="shared" ref="E133:E196" si="61">IF(A133&gt;0,_xlfn.NORM.DIST(D133,0,1,TRUE),"")</f>
        <v/>
      </c>
      <c r="F133" s="6" t="str">
        <f t="shared" ref="F133:F196" si="62">IF(A133&gt;0,_xlfn.NORM.DIST(D133,0,1,FALSE),"")</f>
        <v/>
      </c>
      <c r="P133" s="52"/>
      <c r="AV133" s="2"/>
      <c r="BI133" t="str">
        <f t="shared" si="49"/>
        <v/>
      </c>
      <c r="BJ133" t="str">
        <f t="shared" si="50"/>
        <v/>
      </c>
      <c r="BK133" t="str">
        <f t="shared" si="51"/>
        <v/>
      </c>
      <c r="BL133" t="str">
        <f t="shared" si="52"/>
        <v/>
      </c>
      <c r="BM133" t="str">
        <f t="shared" si="53"/>
        <v/>
      </c>
      <c r="BN133" t="str">
        <f t="shared" si="54"/>
        <v/>
      </c>
      <c r="BO133" t="str">
        <f t="shared" si="55"/>
        <v/>
      </c>
      <c r="BP133" t="str">
        <f t="shared" si="56"/>
        <v/>
      </c>
      <c r="BQ133" t="str">
        <f t="shared" si="57"/>
        <v/>
      </c>
    </row>
    <row r="134" spans="1:69" ht="21" x14ac:dyDescent="0.35">
      <c r="A134" s="70"/>
      <c r="B134" t="str">
        <f t="shared" si="58"/>
        <v/>
      </c>
      <c r="C134" s="13" t="str">
        <f t="shared" si="59"/>
        <v/>
      </c>
      <c r="D134" s="5" t="str">
        <f t="shared" si="60"/>
        <v/>
      </c>
      <c r="E134" s="6" t="str">
        <f t="shared" si="61"/>
        <v/>
      </c>
      <c r="F134" s="6" t="str">
        <f t="shared" si="62"/>
        <v/>
      </c>
      <c r="P134" s="54"/>
      <c r="AV134" s="2"/>
      <c r="BI134" t="str">
        <f t="shared" si="49"/>
        <v/>
      </c>
      <c r="BJ134" t="str">
        <f t="shared" si="50"/>
        <v/>
      </c>
      <c r="BK134" t="str">
        <f t="shared" si="51"/>
        <v/>
      </c>
      <c r="BL134" t="str">
        <f t="shared" si="52"/>
        <v/>
      </c>
      <c r="BM134" t="str">
        <f t="shared" si="53"/>
        <v/>
      </c>
      <c r="BN134" t="str">
        <f t="shared" si="54"/>
        <v/>
      </c>
      <c r="BO134" t="str">
        <f t="shared" si="55"/>
        <v/>
      </c>
      <c r="BP134" t="str">
        <f t="shared" si="56"/>
        <v/>
      </c>
      <c r="BQ134" t="str">
        <f t="shared" si="57"/>
        <v/>
      </c>
    </row>
    <row r="135" spans="1:69" ht="21" x14ac:dyDescent="0.35">
      <c r="A135" s="70"/>
      <c r="B135" t="str">
        <f t="shared" si="58"/>
        <v/>
      </c>
      <c r="C135" s="13" t="str">
        <f t="shared" si="59"/>
        <v/>
      </c>
      <c r="D135" s="5" t="str">
        <f t="shared" si="60"/>
        <v/>
      </c>
      <c r="E135" s="6" t="str">
        <f t="shared" si="61"/>
        <v/>
      </c>
      <c r="F135" s="6" t="str">
        <f t="shared" si="62"/>
        <v/>
      </c>
      <c r="P135" s="52"/>
      <c r="AV135" s="2"/>
      <c r="BI135" t="str">
        <f t="shared" si="49"/>
        <v/>
      </c>
      <c r="BJ135" t="str">
        <f t="shared" si="50"/>
        <v/>
      </c>
      <c r="BK135" t="str">
        <f t="shared" si="51"/>
        <v/>
      </c>
      <c r="BL135" t="str">
        <f t="shared" si="52"/>
        <v/>
      </c>
      <c r="BM135" t="str">
        <f t="shared" si="53"/>
        <v/>
      </c>
      <c r="BN135" t="str">
        <f t="shared" si="54"/>
        <v/>
      </c>
      <c r="BO135" t="str">
        <f t="shared" si="55"/>
        <v/>
      </c>
      <c r="BP135" t="str">
        <f t="shared" si="56"/>
        <v/>
      </c>
      <c r="BQ135" t="str">
        <f t="shared" si="57"/>
        <v/>
      </c>
    </row>
    <row r="136" spans="1:69" ht="21" x14ac:dyDescent="0.35">
      <c r="A136" s="70"/>
      <c r="B136" t="str">
        <f t="shared" si="58"/>
        <v/>
      </c>
      <c r="C136" s="13" t="str">
        <f t="shared" si="59"/>
        <v/>
      </c>
      <c r="D136" s="5" t="str">
        <f t="shared" si="60"/>
        <v/>
      </c>
      <c r="E136" s="6" t="str">
        <f t="shared" si="61"/>
        <v/>
      </c>
      <c r="F136" s="6" t="str">
        <f t="shared" si="62"/>
        <v/>
      </c>
      <c r="P136" s="54"/>
      <c r="AV136" s="2"/>
      <c r="BI136" t="str">
        <f t="shared" si="49"/>
        <v/>
      </c>
      <c r="BJ136" t="str">
        <f t="shared" si="50"/>
        <v/>
      </c>
      <c r="BK136" t="str">
        <f t="shared" si="51"/>
        <v/>
      </c>
      <c r="BL136" t="str">
        <f t="shared" si="52"/>
        <v/>
      </c>
      <c r="BM136" t="str">
        <f t="shared" si="53"/>
        <v/>
      </c>
      <c r="BN136" t="str">
        <f t="shared" si="54"/>
        <v/>
      </c>
      <c r="BO136" t="str">
        <f t="shared" si="55"/>
        <v/>
      </c>
      <c r="BP136" t="str">
        <f t="shared" si="56"/>
        <v/>
      </c>
      <c r="BQ136" t="str">
        <f t="shared" si="57"/>
        <v/>
      </c>
    </row>
    <row r="137" spans="1:69" ht="21" x14ac:dyDescent="0.35">
      <c r="A137" s="70"/>
      <c r="B137" t="str">
        <f t="shared" si="58"/>
        <v/>
      </c>
      <c r="C137" s="13" t="str">
        <f t="shared" si="59"/>
        <v/>
      </c>
      <c r="D137" s="5" t="str">
        <f t="shared" si="60"/>
        <v/>
      </c>
      <c r="E137" s="6" t="str">
        <f t="shared" si="61"/>
        <v/>
      </c>
      <c r="F137" s="6" t="str">
        <f t="shared" si="62"/>
        <v/>
      </c>
      <c r="P137" s="52"/>
      <c r="AV137" s="2"/>
      <c r="BI137" t="str">
        <f t="shared" si="49"/>
        <v/>
      </c>
      <c r="BJ137" t="str">
        <f t="shared" si="50"/>
        <v/>
      </c>
      <c r="BK137" t="str">
        <f t="shared" si="51"/>
        <v/>
      </c>
      <c r="BL137" t="str">
        <f t="shared" si="52"/>
        <v/>
      </c>
      <c r="BM137" t="str">
        <f t="shared" si="53"/>
        <v/>
      </c>
      <c r="BN137" t="str">
        <f t="shared" si="54"/>
        <v/>
      </c>
      <c r="BO137" t="str">
        <f t="shared" si="55"/>
        <v/>
      </c>
      <c r="BP137" t="str">
        <f t="shared" si="56"/>
        <v/>
      </c>
      <c r="BQ137" t="str">
        <f t="shared" si="57"/>
        <v/>
      </c>
    </row>
    <row r="138" spans="1:69" ht="21" x14ac:dyDescent="0.35">
      <c r="A138" s="70"/>
      <c r="B138" t="str">
        <f t="shared" si="58"/>
        <v/>
      </c>
      <c r="C138" s="13" t="str">
        <f t="shared" si="59"/>
        <v/>
      </c>
      <c r="D138" s="5" t="str">
        <f t="shared" si="60"/>
        <v/>
      </c>
      <c r="E138" s="6" t="str">
        <f t="shared" si="61"/>
        <v/>
      </c>
      <c r="F138" s="6" t="str">
        <f t="shared" si="62"/>
        <v/>
      </c>
      <c r="P138" s="54"/>
      <c r="AV138" s="2"/>
      <c r="BI138" t="str">
        <f t="shared" si="49"/>
        <v/>
      </c>
      <c r="BJ138" t="str">
        <f t="shared" si="50"/>
        <v/>
      </c>
      <c r="BK138" t="str">
        <f t="shared" si="51"/>
        <v/>
      </c>
      <c r="BL138" t="str">
        <f t="shared" si="52"/>
        <v/>
      </c>
      <c r="BM138" t="str">
        <f t="shared" si="53"/>
        <v/>
      </c>
      <c r="BN138" t="str">
        <f t="shared" si="54"/>
        <v/>
      </c>
      <c r="BO138" t="str">
        <f t="shared" si="55"/>
        <v/>
      </c>
      <c r="BP138" t="str">
        <f t="shared" si="56"/>
        <v/>
      </c>
      <c r="BQ138" t="str">
        <f t="shared" si="57"/>
        <v/>
      </c>
    </row>
    <row r="139" spans="1:69" ht="21" x14ac:dyDescent="0.35">
      <c r="A139" s="70"/>
      <c r="B139" t="str">
        <f t="shared" si="58"/>
        <v/>
      </c>
      <c r="C139" s="13" t="str">
        <f t="shared" si="59"/>
        <v/>
      </c>
      <c r="D139" s="5" t="str">
        <f t="shared" si="60"/>
        <v/>
      </c>
      <c r="E139" s="6" t="str">
        <f t="shared" si="61"/>
        <v/>
      </c>
      <c r="F139" s="6" t="str">
        <f t="shared" si="62"/>
        <v/>
      </c>
      <c r="P139" s="52"/>
      <c r="AV139" s="2"/>
      <c r="BI139" t="str">
        <f t="shared" si="49"/>
        <v/>
      </c>
      <c r="BJ139" t="str">
        <f t="shared" si="50"/>
        <v/>
      </c>
      <c r="BK139" t="str">
        <f t="shared" si="51"/>
        <v/>
      </c>
      <c r="BL139" t="str">
        <f t="shared" si="52"/>
        <v/>
      </c>
      <c r="BM139" t="str">
        <f t="shared" si="53"/>
        <v/>
      </c>
      <c r="BN139" t="str">
        <f t="shared" si="54"/>
        <v/>
      </c>
      <c r="BO139" t="str">
        <f t="shared" si="55"/>
        <v/>
      </c>
      <c r="BP139" t="str">
        <f t="shared" si="56"/>
        <v/>
      </c>
      <c r="BQ139" t="str">
        <f t="shared" si="57"/>
        <v/>
      </c>
    </row>
    <row r="140" spans="1:69" ht="21" x14ac:dyDescent="0.35">
      <c r="A140" s="70"/>
      <c r="B140" t="str">
        <f t="shared" si="58"/>
        <v/>
      </c>
      <c r="C140" s="13" t="str">
        <f t="shared" si="59"/>
        <v/>
      </c>
      <c r="D140" s="5" t="str">
        <f t="shared" si="60"/>
        <v/>
      </c>
      <c r="E140" s="6" t="str">
        <f t="shared" si="61"/>
        <v/>
      </c>
      <c r="F140" s="6" t="str">
        <f t="shared" si="62"/>
        <v/>
      </c>
      <c r="P140" s="54"/>
      <c r="AV140" s="2"/>
      <c r="BI140" t="str">
        <f t="shared" si="49"/>
        <v/>
      </c>
      <c r="BJ140" t="str">
        <f t="shared" si="50"/>
        <v/>
      </c>
      <c r="BK140" t="str">
        <f t="shared" si="51"/>
        <v/>
      </c>
      <c r="BL140" t="str">
        <f t="shared" si="52"/>
        <v/>
      </c>
      <c r="BM140" t="str">
        <f t="shared" si="53"/>
        <v/>
      </c>
      <c r="BN140" t="str">
        <f t="shared" si="54"/>
        <v/>
      </c>
      <c r="BO140" t="str">
        <f t="shared" si="55"/>
        <v/>
      </c>
      <c r="BP140" t="str">
        <f t="shared" si="56"/>
        <v/>
      </c>
      <c r="BQ140" t="str">
        <f t="shared" si="57"/>
        <v/>
      </c>
    </row>
    <row r="141" spans="1:69" ht="21" x14ac:dyDescent="0.35">
      <c r="A141" s="70"/>
      <c r="B141" t="str">
        <f t="shared" si="58"/>
        <v/>
      </c>
      <c r="C141" s="13" t="str">
        <f t="shared" si="59"/>
        <v/>
      </c>
      <c r="D141" s="5" t="str">
        <f t="shared" si="60"/>
        <v/>
      </c>
      <c r="E141" s="6" t="str">
        <f t="shared" si="61"/>
        <v/>
      </c>
      <c r="F141" s="6" t="str">
        <f t="shared" si="62"/>
        <v/>
      </c>
      <c r="P141" s="52"/>
      <c r="AV141" s="2"/>
      <c r="BI141" t="str">
        <f t="shared" si="49"/>
        <v/>
      </c>
      <c r="BJ141" t="str">
        <f t="shared" si="50"/>
        <v/>
      </c>
      <c r="BK141" t="str">
        <f t="shared" si="51"/>
        <v/>
      </c>
      <c r="BL141" t="str">
        <f t="shared" si="52"/>
        <v/>
      </c>
      <c r="BM141" t="str">
        <f t="shared" si="53"/>
        <v/>
      </c>
      <c r="BN141" t="str">
        <f t="shared" si="54"/>
        <v/>
      </c>
      <c r="BO141" t="str">
        <f t="shared" si="55"/>
        <v/>
      </c>
      <c r="BP141" t="str">
        <f t="shared" si="56"/>
        <v/>
      </c>
      <c r="BQ141" t="str">
        <f t="shared" si="57"/>
        <v/>
      </c>
    </row>
    <row r="142" spans="1:69" ht="21" x14ac:dyDescent="0.35">
      <c r="A142" s="70"/>
      <c r="B142" t="str">
        <f t="shared" si="58"/>
        <v/>
      </c>
      <c r="C142" s="13" t="str">
        <f t="shared" si="59"/>
        <v/>
      </c>
      <c r="D142" s="5" t="str">
        <f t="shared" si="60"/>
        <v/>
      </c>
      <c r="E142" s="6" t="str">
        <f t="shared" si="61"/>
        <v/>
      </c>
      <c r="F142" s="6" t="str">
        <f t="shared" si="62"/>
        <v/>
      </c>
      <c r="P142" s="54"/>
      <c r="AV142" s="2"/>
      <c r="BI142" t="str">
        <f t="shared" si="49"/>
        <v/>
      </c>
      <c r="BJ142" t="str">
        <f t="shared" si="50"/>
        <v/>
      </c>
      <c r="BK142" t="str">
        <f t="shared" si="51"/>
        <v/>
      </c>
      <c r="BL142" t="str">
        <f t="shared" si="52"/>
        <v/>
      </c>
      <c r="BM142" t="str">
        <f t="shared" si="53"/>
        <v/>
      </c>
      <c r="BN142" t="str">
        <f t="shared" si="54"/>
        <v/>
      </c>
      <c r="BO142" t="str">
        <f t="shared" si="55"/>
        <v/>
      </c>
      <c r="BP142" t="str">
        <f t="shared" si="56"/>
        <v/>
      </c>
      <c r="BQ142" t="str">
        <f t="shared" si="57"/>
        <v/>
      </c>
    </row>
    <row r="143" spans="1:69" ht="21" x14ac:dyDescent="0.35">
      <c r="A143" s="70"/>
      <c r="B143" t="str">
        <f t="shared" si="58"/>
        <v/>
      </c>
      <c r="C143" s="13" t="str">
        <f t="shared" si="59"/>
        <v/>
      </c>
      <c r="D143" s="5" t="str">
        <f t="shared" si="60"/>
        <v/>
      </c>
      <c r="E143" s="6" t="str">
        <f t="shared" si="61"/>
        <v/>
      </c>
      <c r="F143" s="6" t="str">
        <f t="shared" si="62"/>
        <v/>
      </c>
      <c r="P143" s="52"/>
      <c r="AV143" s="2"/>
      <c r="BI143" t="str">
        <f t="shared" si="49"/>
        <v/>
      </c>
      <c r="BJ143" t="str">
        <f t="shared" si="50"/>
        <v/>
      </c>
      <c r="BK143" t="str">
        <f t="shared" si="51"/>
        <v/>
      </c>
      <c r="BL143" t="str">
        <f t="shared" si="52"/>
        <v/>
      </c>
      <c r="BM143" t="str">
        <f t="shared" si="53"/>
        <v/>
      </c>
      <c r="BN143" t="str">
        <f t="shared" si="54"/>
        <v/>
      </c>
      <c r="BO143" t="str">
        <f t="shared" si="55"/>
        <v/>
      </c>
      <c r="BP143" t="str">
        <f t="shared" si="56"/>
        <v/>
      </c>
      <c r="BQ143" t="str">
        <f t="shared" si="57"/>
        <v/>
      </c>
    </row>
    <row r="144" spans="1:69" ht="21" x14ac:dyDescent="0.35">
      <c r="A144" s="70"/>
      <c r="B144" t="str">
        <f t="shared" si="58"/>
        <v/>
      </c>
      <c r="C144" s="13" t="str">
        <f t="shared" si="59"/>
        <v/>
      </c>
      <c r="D144" s="5" t="str">
        <f t="shared" si="60"/>
        <v/>
      </c>
      <c r="E144" s="6" t="str">
        <f t="shared" si="61"/>
        <v/>
      </c>
      <c r="F144" s="6" t="str">
        <f t="shared" si="62"/>
        <v/>
      </c>
      <c r="P144" s="54"/>
      <c r="AV144" s="2"/>
      <c r="BI144" t="str">
        <f t="shared" si="49"/>
        <v/>
      </c>
      <c r="BJ144" t="str">
        <f t="shared" si="50"/>
        <v/>
      </c>
      <c r="BK144" t="str">
        <f t="shared" si="51"/>
        <v/>
      </c>
      <c r="BL144" t="str">
        <f t="shared" si="52"/>
        <v/>
      </c>
      <c r="BM144" t="str">
        <f t="shared" si="53"/>
        <v/>
      </c>
      <c r="BN144" t="str">
        <f t="shared" si="54"/>
        <v/>
      </c>
      <c r="BO144" t="str">
        <f t="shared" si="55"/>
        <v/>
      </c>
      <c r="BP144" t="str">
        <f t="shared" si="56"/>
        <v/>
      </c>
      <c r="BQ144" t="str">
        <f t="shared" si="57"/>
        <v/>
      </c>
    </row>
    <row r="145" spans="1:69" ht="21" x14ac:dyDescent="0.35">
      <c r="A145" s="70"/>
      <c r="B145" t="str">
        <f t="shared" si="58"/>
        <v/>
      </c>
      <c r="C145" s="13" t="str">
        <f t="shared" si="59"/>
        <v/>
      </c>
      <c r="D145" s="5" t="str">
        <f t="shared" si="60"/>
        <v/>
      </c>
      <c r="E145" s="6" t="str">
        <f t="shared" si="61"/>
        <v/>
      </c>
      <c r="F145" s="6" t="str">
        <f t="shared" si="62"/>
        <v/>
      </c>
      <c r="P145" s="52"/>
      <c r="AV145" s="2"/>
      <c r="BI145" t="str">
        <f t="shared" si="49"/>
        <v/>
      </c>
      <c r="BJ145" t="str">
        <f t="shared" si="50"/>
        <v/>
      </c>
      <c r="BK145" t="str">
        <f t="shared" si="51"/>
        <v/>
      </c>
      <c r="BL145" t="str">
        <f t="shared" si="52"/>
        <v/>
      </c>
      <c r="BM145" t="str">
        <f t="shared" si="53"/>
        <v/>
      </c>
      <c r="BN145" t="str">
        <f t="shared" si="54"/>
        <v/>
      </c>
      <c r="BO145" t="str">
        <f t="shared" si="55"/>
        <v/>
      </c>
      <c r="BP145" t="str">
        <f t="shared" si="56"/>
        <v/>
      </c>
      <c r="BQ145" t="str">
        <f t="shared" si="57"/>
        <v/>
      </c>
    </row>
    <row r="146" spans="1:69" ht="21" x14ac:dyDescent="0.35">
      <c r="A146" s="70"/>
      <c r="B146" t="str">
        <f t="shared" si="58"/>
        <v/>
      </c>
      <c r="C146" s="13" t="str">
        <f t="shared" si="59"/>
        <v/>
      </c>
      <c r="D146" s="5" t="str">
        <f t="shared" si="60"/>
        <v/>
      </c>
      <c r="E146" s="6" t="str">
        <f t="shared" si="61"/>
        <v/>
      </c>
      <c r="F146" s="6" t="str">
        <f t="shared" si="62"/>
        <v/>
      </c>
      <c r="P146" s="54"/>
      <c r="AV146" s="2"/>
      <c r="BI146" t="str">
        <f t="shared" si="49"/>
        <v/>
      </c>
      <c r="BJ146" t="str">
        <f t="shared" si="50"/>
        <v/>
      </c>
      <c r="BK146" t="str">
        <f t="shared" si="51"/>
        <v/>
      </c>
      <c r="BL146" t="str">
        <f t="shared" si="52"/>
        <v/>
      </c>
      <c r="BM146" t="str">
        <f t="shared" si="53"/>
        <v/>
      </c>
      <c r="BN146" t="str">
        <f t="shared" si="54"/>
        <v/>
      </c>
      <c r="BO146" t="str">
        <f t="shared" si="55"/>
        <v/>
      </c>
      <c r="BP146" t="str">
        <f t="shared" si="56"/>
        <v/>
      </c>
      <c r="BQ146" t="str">
        <f t="shared" si="57"/>
        <v/>
      </c>
    </row>
    <row r="147" spans="1:69" ht="21" x14ac:dyDescent="0.35">
      <c r="A147" s="70"/>
      <c r="B147" t="str">
        <f t="shared" si="58"/>
        <v/>
      </c>
      <c r="C147" s="13" t="str">
        <f t="shared" si="59"/>
        <v/>
      </c>
      <c r="D147" s="5" t="str">
        <f t="shared" si="60"/>
        <v/>
      </c>
      <c r="E147" s="6" t="str">
        <f t="shared" si="61"/>
        <v/>
      </c>
      <c r="F147" s="6" t="str">
        <f t="shared" si="62"/>
        <v/>
      </c>
      <c r="P147" s="52"/>
      <c r="AV147" s="2"/>
      <c r="BI147" t="str">
        <f t="shared" si="49"/>
        <v/>
      </c>
      <c r="BJ147" t="str">
        <f t="shared" si="50"/>
        <v/>
      </c>
      <c r="BK147" t="str">
        <f t="shared" si="51"/>
        <v/>
      </c>
      <c r="BL147" t="str">
        <f t="shared" si="52"/>
        <v/>
      </c>
      <c r="BM147" t="str">
        <f t="shared" si="53"/>
        <v/>
      </c>
      <c r="BN147" t="str">
        <f t="shared" si="54"/>
        <v/>
      </c>
      <c r="BO147" t="str">
        <f t="shared" si="55"/>
        <v/>
      </c>
      <c r="BP147" t="str">
        <f t="shared" si="56"/>
        <v/>
      </c>
      <c r="BQ147" t="str">
        <f t="shared" si="57"/>
        <v/>
      </c>
    </row>
    <row r="148" spans="1:69" ht="21" x14ac:dyDescent="0.35">
      <c r="A148" s="70"/>
      <c r="B148" t="str">
        <f t="shared" si="58"/>
        <v/>
      </c>
      <c r="C148" s="13" t="str">
        <f t="shared" si="59"/>
        <v/>
      </c>
      <c r="D148" s="5" t="str">
        <f t="shared" si="60"/>
        <v/>
      </c>
      <c r="E148" s="6" t="str">
        <f t="shared" si="61"/>
        <v/>
      </c>
      <c r="F148" s="6" t="str">
        <f t="shared" si="62"/>
        <v/>
      </c>
      <c r="P148" s="54"/>
      <c r="AV148" s="2"/>
      <c r="BI148" t="str">
        <f t="shared" si="49"/>
        <v/>
      </c>
      <c r="BJ148" t="str">
        <f t="shared" si="50"/>
        <v/>
      </c>
      <c r="BK148" t="str">
        <f t="shared" si="51"/>
        <v/>
      </c>
      <c r="BL148" t="str">
        <f t="shared" si="52"/>
        <v/>
      </c>
      <c r="BM148" t="str">
        <f t="shared" si="53"/>
        <v/>
      </c>
      <c r="BN148" t="str">
        <f t="shared" si="54"/>
        <v/>
      </c>
      <c r="BO148" t="str">
        <f t="shared" si="55"/>
        <v/>
      </c>
      <c r="BP148" t="str">
        <f t="shared" si="56"/>
        <v/>
      </c>
      <c r="BQ148" t="str">
        <f t="shared" si="57"/>
        <v/>
      </c>
    </row>
    <row r="149" spans="1:69" ht="21" x14ac:dyDescent="0.35">
      <c r="A149" s="70"/>
      <c r="B149" t="str">
        <f t="shared" si="58"/>
        <v/>
      </c>
      <c r="C149" s="13" t="str">
        <f t="shared" si="59"/>
        <v/>
      </c>
      <c r="D149" s="5" t="str">
        <f t="shared" si="60"/>
        <v/>
      </c>
      <c r="E149" s="6" t="str">
        <f t="shared" si="61"/>
        <v/>
      </c>
      <c r="F149" s="6" t="str">
        <f t="shared" si="62"/>
        <v/>
      </c>
      <c r="P149" s="52"/>
      <c r="AV149" s="2"/>
      <c r="BI149" t="str">
        <f t="shared" si="49"/>
        <v/>
      </c>
      <c r="BJ149" t="str">
        <f t="shared" si="50"/>
        <v/>
      </c>
      <c r="BK149" t="str">
        <f t="shared" si="51"/>
        <v/>
      </c>
      <c r="BL149" t="str">
        <f t="shared" si="52"/>
        <v/>
      </c>
      <c r="BM149" t="str">
        <f t="shared" si="53"/>
        <v/>
      </c>
      <c r="BN149" t="str">
        <f t="shared" si="54"/>
        <v/>
      </c>
      <c r="BO149" t="str">
        <f t="shared" si="55"/>
        <v/>
      </c>
      <c r="BP149" t="str">
        <f t="shared" si="56"/>
        <v/>
      </c>
      <c r="BQ149" t="str">
        <f t="shared" si="57"/>
        <v/>
      </c>
    </row>
    <row r="150" spans="1:69" ht="21" x14ac:dyDescent="0.35">
      <c r="A150" s="70"/>
      <c r="B150" t="str">
        <f t="shared" si="58"/>
        <v/>
      </c>
      <c r="C150" s="13" t="str">
        <f t="shared" si="59"/>
        <v/>
      </c>
      <c r="D150" s="5" t="str">
        <f t="shared" si="60"/>
        <v/>
      </c>
      <c r="E150" s="6" t="str">
        <f t="shared" si="61"/>
        <v/>
      </c>
      <c r="F150" s="6" t="str">
        <f t="shared" si="62"/>
        <v/>
      </c>
      <c r="P150" s="54"/>
      <c r="AV150" s="2"/>
      <c r="BI150" t="str">
        <f t="shared" si="49"/>
        <v/>
      </c>
      <c r="BJ150" t="str">
        <f t="shared" si="50"/>
        <v/>
      </c>
      <c r="BK150" t="str">
        <f t="shared" si="51"/>
        <v/>
      </c>
      <c r="BL150" t="str">
        <f t="shared" si="52"/>
        <v/>
      </c>
      <c r="BM150" t="str">
        <f t="shared" si="53"/>
        <v/>
      </c>
      <c r="BN150" t="str">
        <f t="shared" si="54"/>
        <v/>
      </c>
      <c r="BO150" t="str">
        <f t="shared" si="55"/>
        <v/>
      </c>
      <c r="BP150" t="str">
        <f t="shared" si="56"/>
        <v/>
      </c>
      <c r="BQ150" t="str">
        <f t="shared" si="57"/>
        <v/>
      </c>
    </row>
    <row r="151" spans="1:69" ht="21" x14ac:dyDescent="0.35">
      <c r="A151" s="70"/>
      <c r="B151" t="str">
        <f t="shared" si="58"/>
        <v/>
      </c>
      <c r="C151" s="13" t="str">
        <f t="shared" si="59"/>
        <v/>
      </c>
      <c r="D151" s="5" t="str">
        <f t="shared" si="60"/>
        <v/>
      </c>
      <c r="E151" s="6" t="str">
        <f t="shared" si="61"/>
        <v/>
      </c>
      <c r="F151" s="6" t="str">
        <f t="shared" si="62"/>
        <v/>
      </c>
      <c r="P151" s="52"/>
      <c r="AV151" s="2"/>
      <c r="BI151" t="str">
        <f t="shared" si="49"/>
        <v/>
      </c>
      <c r="BJ151" t="str">
        <f t="shared" si="50"/>
        <v/>
      </c>
      <c r="BK151" t="str">
        <f t="shared" si="51"/>
        <v/>
      </c>
      <c r="BL151" t="str">
        <f t="shared" si="52"/>
        <v/>
      </c>
      <c r="BM151" t="str">
        <f t="shared" si="53"/>
        <v/>
      </c>
      <c r="BN151" t="str">
        <f t="shared" si="54"/>
        <v/>
      </c>
      <c r="BO151" t="str">
        <f t="shared" si="55"/>
        <v/>
      </c>
      <c r="BP151" t="str">
        <f t="shared" si="56"/>
        <v/>
      </c>
      <c r="BQ151" t="str">
        <f t="shared" si="57"/>
        <v/>
      </c>
    </row>
    <row r="152" spans="1:69" ht="21" x14ac:dyDescent="0.35">
      <c r="A152" s="70"/>
      <c r="B152" t="str">
        <f t="shared" si="58"/>
        <v/>
      </c>
      <c r="C152" s="13" t="str">
        <f t="shared" si="59"/>
        <v/>
      </c>
      <c r="D152" s="5" t="str">
        <f t="shared" si="60"/>
        <v/>
      </c>
      <c r="E152" s="6" t="str">
        <f t="shared" si="61"/>
        <v/>
      </c>
      <c r="F152" s="6" t="str">
        <f t="shared" si="62"/>
        <v/>
      </c>
      <c r="P152" s="54"/>
      <c r="AV152" s="2"/>
      <c r="BI152" t="str">
        <f t="shared" si="49"/>
        <v/>
      </c>
      <c r="BJ152" t="str">
        <f t="shared" si="50"/>
        <v/>
      </c>
      <c r="BK152" t="str">
        <f t="shared" si="51"/>
        <v/>
      </c>
      <c r="BL152" t="str">
        <f t="shared" si="52"/>
        <v/>
      </c>
      <c r="BM152" t="str">
        <f t="shared" si="53"/>
        <v/>
      </c>
      <c r="BN152" t="str">
        <f t="shared" si="54"/>
        <v/>
      </c>
      <c r="BO152" t="str">
        <f t="shared" si="55"/>
        <v/>
      </c>
      <c r="BP152" t="str">
        <f t="shared" si="56"/>
        <v/>
      </c>
      <c r="BQ152" t="str">
        <f t="shared" si="57"/>
        <v/>
      </c>
    </row>
    <row r="153" spans="1:69" ht="21" x14ac:dyDescent="0.35">
      <c r="A153" s="70"/>
      <c r="B153" t="str">
        <f t="shared" si="58"/>
        <v/>
      </c>
      <c r="C153" s="13" t="str">
        <f t="shared" si="59"/>
        <v/>
      </c>
      <c r="D153" s="5" t="str">
        <f t="shared" si="60"/>
        <v/>
      </c>
      <c r="E153" s="6" t="str">
        <f t="shared" si="61"/>
        <v/>
      </c>
      <c r="F153" s="6" t="str">
        <f t="shared" si="62"/>
        <v/>
      </c>
      <c r="P153" s="52"/>
      <c r="AV153" s="2"/>
      <c r="BI153" t="str">
        <f t="shared" si="49"/>
        <v/>
      </c>
      <c r="BJ153" t="str">
        <f t="shared" si="50"/>
        <v/>
      </c>
      <c r="BK153" t="str">
        <f t="shared" si="51"/>
        <v/>
      </c>
      <c r="BL153" t="str">
        <f t="shared" si="52"/>
        <v/>
      </c>
      <c r="BM153" t="str">
        <f t="shared" si="53"/>
        <v/>
      </c>
      <c r="BN153" t="str">
        <f t="shared" si="54"/>
        <v/>
      </c>
      <c r="BO153" t="str">
        <f t="shared" si="55"/>
        <v/>
      </c>
      <c r="BP153" t="str">
        <f t="shared" si="56"/>
        <v/>
      </c>
      <c r="BQ153" t="str">
        <f t="shared" si="57"/>
        <v/>
      </c>
    </row>
    <row r="154" spans="1:69" x14ac:dyDescent="0.25">
      <c r="A154" s="70"/>
      <c r="B154" t="str">
        <f t="shared" si="58"/>
        <v/>
      </c>
      <c r="C154" s="13" t="str">
        <f t="shared" si="59"/>
        <v/>
      </c>
      <c r="D154" s="5" t="str">
        <f t="shared" si="60"/>
        <v/>
      </c>
      <c r="E154" s="6" t="str">
        <f t="shared" si="61"/>
        <v/>
      </c>
      <c r="F154" s="6" t="str">
        <f t="shared" si="62"/>
        <v/>
      </c>
      <c r="P154" s="15"/>
      <c r="AV154" s="2"/>
      <c r="BI154" t="str">
        <f t="shared" si="49"/>
        <v/>
      </c>
      <c r="BJ154" t="str">
        <f t="shared" si="50"/>
        <v/>
      </c>
      <c r="BK154" t="str">
        <f t="shared" si="51"/>
        <v/>
      </c>
      <c r="BL154" t="str">
        <f t="shared" si="52"/>
        <v/>
      </c>
      <c r="BM154" t="str">
        <f t="shared" si="53"/>
        <v/>
      </c>
      <c r="BN154" t="str">
        <f t="shared" si="54"/>
        <v/>
      </c>
      <c r="BO154" t="str">
        <f t="shared" si="55"/>
        <v/>
      </c>
      <c r="BP154" t="str">
        <f t="shared" si="56"/>
        <v/>
      </c>
      <c r="BQ154" t="str">
        <f t="shared" si="57"/>
        <v/>
      </c>
    </row>
    <row r="155" spans="1:69" x14ac:dyDescent="0.25">
      <c r="A155" s="70"/>
      <c r="B155" t="str">
        <f t="shared" si="58"/>
        <v/>
      </c>
      <c r="C155" s="13" t="str">
        <f t="shared" si="59"/>
        <v/>
      </c>
      <c r="D155" s="5" t="str">
        <f t="shared" si="60"/>
        <v/>
      </c>
      <c r="E155" s="6" t="str">
        <f t="shared" si="61"/>
        <v/>
      </c>
      <c r="F155" s="6" t="str">
        <f t="shared" si="62"/>
        <v/>
      </c>
      <c r="AV155" s="2"/>
      <c r="BI155" t="str">
        <f t="shared" si="49"/>
        <v/>
      </c>
      <c r="BJ155" t="str">
        <f t="shared" si="50"/>
        <v/>
      </c>
      <c r="BK155" t="str">
        <f t="shared" si="51"/>
        <v/>
      </c>
      <c r="BL155" t="str">
        <f t="shared" si="52"/>
        <v/>
      </c>
      <c r="BM155" t="str">
        <f t="shared" si="53"/>
        <v/>
      </c>
      <c r="BN155" t="str">
        <f t="shared" si="54"/>
        <v/>
      </c>
      <c r="BO155" t="str">
        <f t="shared" si="55"/>
        <v/>
      </c>
      <c r="BP155" t="str">
        <f t="shared" si="56"/>
        <v/>
      </c>
      <c r="BQ155" t="str">
        <f t="shared" si="57"/>
        <v/>
      </c>
    </row>
    <row r="156" spans="1:69" ht="21" x14ac:dyDescent="0.35">
      <c r="A156" s="70"/>
      <c r="B156" t="str">
        <f t="shared" si="58"/>
        <v/>
      </c>
      <c r="C156" s="13" t="str">
        <f t="shared" si="59"/>
        <v/>
      </c>
      <c r="D156" s="5" t="str">
        <f t="shared" si="60"/>
        <v/>
      </c>
      <c r="E156" s="6" t="str">
        <f t="shared" si="61"/>
        <v/>
      </c>
      <c r="F156" s="6" t="str">
        <f t="shared" si="62"/>
        <v/>
      </c>
      <c r="P156" s="52"/>
      <c r="AV156" s="2"/>
      <c r="BI156" t="str">
        <f t="shared" si="49"/>
        <v/>
      </c>
      <c r="BJ156" t="str">
        <f t="shared" si="50"/>
        <v/>
      </c>
      <c r="BK156" t="str">
        <f t="shared" si="51"/>
        <v/>
      </c>
      <c r="BL156" t="str">
        <f t="shared" si="52"/>
        <v/>
      </c>
      <c r="BM156" t="str">
        <f t="shared" si="53"/>
        <v/>
      </c>
      <c r="BN156" t="str">
        <f t="shared" si="54"/>
        <v/>
      </c>
      <c r="BO156" t="str">
        <f t="shared" si="55"/>
        <v/>
      </c>
      <c r="BP156" t="str">
        <f t="shared" si="56"/>
        <v/>
      </c>
      <c r="BQ156" t="str">
        <f t="shared" si="57"/>
        <v/>
      </c>
    </row>
    <row r="157" spans="1:69" ht="21" x14ac:dyDescent="0.35">
      <c r="A157" s="70"/>
      <c r="B157" t="str">
        <f t="shared" si="58"/>
        <v/>
      </c>
      <c r="C157" s="13" t="str">
        <f t="shared" si="59"/>
        <v/>
      </c>
      <c r="D157" s="5" t="str">
        <f t="shared" si="60"/>
        <v/>
      </c>
      <c r="E157" s="6" t="str">
        <f t="shared" si="61"/>
        <v/>
      </c>
      <c r="F157" s="6" t="str">
        <f t="shared" si="62"/>
        <v/>
      </c>
      <c r="P157" s="53"/>
      <c r="AV157" s="2"/>
      <c r="BI157" t="str">
        <f t="shared" si="49"/>
        <v/>
      </c>
      <c r="BJ157" t="str">
        <f t="shared" si="50"/>
        <v/>
      </c>
      <c r="BK157" t="str">
        <f t="shared" si="51"/>
        <v/>
      </c>
      <c r="BL157" t="str">
        <f t="shared" si="52"/>
        <v/>
      </c>
      <c r="BM157" t="str">
        <f t="shared" si="53"/>
        <v/>
      </c>
      <c r="BN157" t="str">
        <f t="shared" si="54"/>
        <v/>
      </c>
      <c r="BO157" t="str">
        <f t="shared" si="55"/>
        <v/>
      </c>
      <c r="BP157" t="str">
        <f t="shared" si="56"/>
        <v/>
      </c>
      <c r="BQ157" t="str">
        <f t="shared" si="57"/>
        <v/>
      </c>
    </row>
    <row r="158" spans="1:69" ht="21" x14ac:dyDescent="0.35">
      <c r="A158" s="70"/>
      <c r="B158" t="str">
        <f t="shared" si="58"/>
        <v/>
      </c>
      <c r="C158" s="13" t="str">
        <f t="shared" si="59"/>
        <v/>
      </c>
      <c r="D158" s="5" t="str">
        <f t="shared" si="60"/>
        <v/>
      </c>
      <c r="E158" s="6" t="str">
        <f t="shared" si="61"/>
        <v/>
      </c>
      <c r="F158" s="6" t="str">
        <f t="shared" si="62"/>
        <v/>
      </c>
      <c r="P158" s="52"/>
      <c r="AV158" s="2"/>
      <c r="BI158" t="str">
        <f t="shared" si="49"/>
        <v/>
      </c>
      <c r="BJ158" t="str">
        <f t="shared" si="50"/>
        <v/>
      </c>
      <c r="BK158" t="str">
        <f t="shared" si="51"/>
        <v/>
      </c>
      <c r="BL158" t="str">
        <f t="shared" si="52"/>
        <v/>
      </c>
      <c r="BM158" t="str">
        <f t="shared" si="53"/>
        <v/>
      </c>
      <c r="BN158" t="str">
        <f t="shared" si="54"/>
        <v/>
      </c>
      <c r="BO158" t="str">
        <f t="shared" si="55"/>
        <v/>
      </c>
      <c r="BP158" t="str">
        <f t="shared" si="56"/>
        <v/>
      </c>
      <c r="BQ158" t="str">
        <f t="shared" si="57"/>
        <v/>
      </c>
    </row>
    <row r="159" spans="1:69" ht="21" x14ac:dyDescent="0.35">
      <c r="A159" s="70"/>
      <c r="B159" t="str">
        <f t="shared" si="58"/>
        <v/>
      </c>
      <c r="C159" s="13" t="str">
        <f t="shared" si="59"/>
        <v/>
      </c>
      <c r="D159" s="5" t="str">
        <f t="shared" si="60"/>
        <v/>
      </c>
      <c r="E159" s="6" t="str">
        <f t="shared" si="61"/>
        <v/>
      </c>
      <c r="F159" s="6" t="str">
        <f t="shared" si="62"/>
        <v/>
      </c>
      <c r="P159" s="54"/>
      <c r="AV159" s="2"/>
      <c r="BI159" t="str">
        <f t="shared" si="49"/>
        <v/>
      </c>
      <c r="BJ159" t="str">
        <f t="shared" si="50"/>
        <v/>
      </c>
      <c r="BK159" t="str">
        <f t="shared" si="51"/>
        <v/>
      </c>
      <c r="BL159" t="str">
        <f t="shared" si="52"/>
        <v/>
      </c>
      <c r="BM159" t="str">
        <f t="shared" si="53"/>
        <v/>
      </c>
      <c r="BN159" t="str">
        <f t="shared" si="54"/>
        <v/>
      </c>
      <c r="BO159" t="str">
        <f t="shared" si="55"/>
        <v/>
      </c>
      <c r="BP159" t="str">
        <f t="shared" si="56"/>
        <v/>
      </c>
      <c r="BQ159" t="str">
        <f t="shared" si="57"/>
        <v/>
      </c>
    </row>
    <row r="160" spans="1:69" ht="21" x14ac:dyDescent="0.35">
      <c r="A160" s="70"/>
      <c r="B160" t="str">
        <f t="shared" si="58"/>
        <v/>
      </c>
      <c r="C160" s="13" t="str">
        <f t="shared" si="59"/>
        <v/>
      </c>
      <c r="D160" s="5" t="str">
        <f t="shared" si="60"/>
        <v/>
      </c>
      <c r="E160" s="6" t="str">
        <f t="shared" si="61"/>
        <v/>
      </c>
      <c r="F160" s="6" t="str">
        <f t="shared" si="62"/>
        <v/>
      </c>
      <c r="P160" s="54"/>
      <c r="AV160" s="2"/>
      <c r="BI160" t="str">
        <f t="shared" si="49"/>
        <v/>
      </c>
      <c r="BJ160" t="str">
        <f t="shared" si="50"/>
        <v/>
      </c>
      <c r="BK160" t="str">
        <f t="shared" si="51"/>
        <v/>
      </c>
      <c r="BL160" t="str">
        <f t="shared" si="52"/>
        <v/>
      </c>
      <c r="BM160" t="str">
        <f t="shared" si="53"/>
        <v/>
      </c>
      <c r="BN160" t="str">
        <f t="shared" si="54"/>
        <v/>
      </c>
      <c r="BO160" t="str">
        <f t="shared" si="55"/>
        <v/>
      </c>
      <c r="BP160" t="str">
        <f t="shared" si="56"/>
        <v/>
      </c>
      <c r="BQ160" t="str">
        <f t="shared" si="57"/>
        <v/>
      </c>
    </row>
    <row r="161" spans="1:69" ht="21" x14ac:dyDescent="0.35">
      <c r="A161" s="70"/>
      <c r="B161" t="str">
        <f t="shared" si="58"/>
        <v/>
      </c>
      <c r="C161" s="13" t="str">
        <f t="shared" si="59"/>
        <v/>
      </c>
      <c r="D161" s="5" t="str">
        <f t="shared" si="60"/>
        <v/>
      </c>
      <c r="E161" s="6" t="str">
        <f t="shared" si="61"/>
        <v/>
      </c>
      <c r="F161" s="6" t="str">
        <f t="shared" si="62"/>
        <v/>
      </c>
      <c r="P161" s="54"/>
      <c r="AV161" s="2"/>
      <c r="BI161" t="str">
        <f t="shared" si="49"/>
        <v/>
      </c>
      <c r="BJ161" t="str">
        <f t="shared" si="50"/>
        <v/>
      </c>
      <c r="BK161" t="str">
        <f t="shared" si="51"/>
        <v/>
      </c>
      <c r="BL161" t="str">
        <f t="shared" si="52"/>
        <v/>
      </c>
      <c r="BM161" t="str">
        <f t="shared" si="53"/>
        <v/>
      </c>
      <c r="BN161" t="str">
        <f t="shared" si="54"/>
        <v/>
      </c>
      <c r="BO161" t="str">
        <f t="shared" si="55"/>
        <v/>
      </c>
      <c r="BP161" t="str">
        <f t="shared" si="56"/>
        <v/>
      </c>
      <c r="BQ161" t="str">
        <f t="shared" si="57"/>
        <v/>
      </c>
    </row>
    <row r="162" spans="1:69" ht="21" x14ac:dyDescent="0.35">
      <c r="A162" s="70"/>
      <c r="B162" t="str">
        <f t="shared" si="58"/>
        <v/>
      </c>
      <c r="C162" s="13" t="str">
        <f t="shared" si="59"/>
        <v/>
      </c>
      <c r="D162" s="5" t="str">
        <f t="shared" si="60"/>
        <v/>
      </c>
      <c r="E162" s="6" t="str">
        <f t="shared" si="61"/>
        <v/>
      </c>
      <c r="F162" s="6" t="str">
        <f t="shared" si="62"/>
        <v/>
      </c>
      <c r="P162" s="54"/>
      <c r="AV162" s="2"/>
      <c r="BI162" t="str">
        <f t="shared" si="49"/>
        <v/>
      </c>
      <c r="BJ162" t="str">
        <f t="shared" si="50"/>
        <v/>
      </c>
      <c r="BK162" t="str">
        <f t="shared" si="51"/>
        <v/>
      </c>
      <c r="BL162" t="str">
        <f t="shared" si="52"/>
        <v/>
      </c>
      <c r="BM162" t="str">
        <f t="shared" si="53"/>
        <v/>
      </c>
      <c r="BN162" t="str">
        <f t="shared" si="54"/>
        <v/>
      </c>
      <c r="BO162" t="str">
        <f t="shared" si="55"/>
        <v/>
      </c>
      <c r="BP162" t="str">
        <f t="shared" si="56"/>
        <v/>
      </c>
      <c r="BQ162" t="str">
        <f t="shared" si="57"/>
        <v/>
      </c>
    </row>
    <row r="163" spans="1:69" ht="21" x14ac:dyDescent="0.35">
      <c r="A163" s="70"/>
      <c r="B163" t="str">
        <f t="shared" si="58"/>
        <v/>
      </c>
      <c r="C163" s="13" t="str">
        <f t="shared" si="59"/>
        <v/>
      </c>
      <c r="D163" s="5" t="str">
        <f t="shared" si="60"/>
        <v/>
      </c>
      <c r="E163" s="6" t="str">
        <f t="shared" si="61"/>
        <v/>
      </c>
      <c r="F163" s="6" t="str">
        <f t="shared" si="62"/>
        <v/>
      </c>
      <c r="P163" s="54"/>
      <c r="AV163" s="2"/>
      <c r="BI163" t="str">
        <f t="shared" si="49"/>
        <v/>
      </c>
      <c r="BJ163" t="str">
        <f t="shared" si="50"/>
        <v/>
      </c>
      <c r="BK163" t="str">
        <f t="shared" si="51"/>
        <v/>
      </c>
      <c r="BL163" t="str">
        <f t="shared" si="52"/>
        <v/>
      </c>
      <c r="BM163" t="str">
        <f t="shared" si="53"/>
        <v/>
      </c>
      <c r="BN163" t="str">
        <f t="shared" si="54"/>
        <v/>
      </c>
      <c r="BO163" t="str">
        <f t="shared" si="55"/>
        <v/>
      </c>
      <c r="BP163" t="str">
        <f t="shared" si="56"/>
        <v/>
      </c>
      <c r="BQ163" t="str">
        <f t="shared" si="57"/>
        <v/>
      </c>
    </row>
    <row r="164" spans="1:69" ht="21" x14ac:dyDescent="0.35">
      <c r="A164" s="70"/>
      <c r="B164" t="str">
        <f t="shared" si="58"/>
        <v/>
      </c>
      <c r="C164" s="13" t="str">
        <f t="shared" si="59"/>
        <v/>
      </c>
      <c r="D164" s="5" t="str">
        <f t="shared" si="60"/>
        <v/>
      </c>
      <c r="E164" s="6" t="str">
        <f t="shared" si="61"/>
        <v/>
      </c>
      <c r="F164" s="6" t="str">
        <f t="shared" si="62"/>
        <v/>
      </c>
      <c r="P164" s="54"/>
      <c r="AV164" s="2"/>
      <c r="BI164" t="str">
        <f t="shared" si="49"/>
        <v/>
      </c>
      <c r="BJ164" t="str">
        <f t="shared" si="50"/>
        <v/>
      </c>
      <c r="BK164" t="str">
        <f t="shared" si="51"/>
        <v/>
      </c>
      <c r="BL164" t="str">
        <f t="shared" si="52"/>
        <v/>
      </c>
      <c r="BM164" t="str">
        <f t="shared" si="53"/>
        <v/>
      </c>
      <c r="BN164" t="str">
        <f t="shared" si="54"/>
        <v/>
      </c>
      <c r="BO164" t="str">
        <f t="shared" si="55"/>
        <v/>
      </c>
      <c r="BP164" t="str">
        <f t="shared" si="56"/>
        <v/>
      </c>
      <c r="BQ164" t="str">
        <f t="shared" si="57"/>
        <v/>
      </c>
    </row>
    <row r="165" spans="1:69" ht="21" x14ac:dyDescent="0.35">
      <c r="A165" s="70"/>
      <c r="B165" t="str">
        <f t="shared" si="58"/>
        <v/>
      </c>
      <c r="C165" s="13" t="str">
        <f t="shared" si="59"/>
        <v/>
      </c>
      <c r="D165" s="5" t="str">
        <f t="shared" si="60"/>
        <v/>
      </c>
      <c r="E165" s="6" t="str">
        <f t="shared" si="61"/>
        <v/>
      </c>
      <c r="F165" s="6" t="str">
        <f t="shared" si="62"/>
        <v/>
      </c>
      <c r="P165" s="54"/>
      <c r="AV165" s="2"/>
      <c r="BI165" t="str">
        <f t="shared" si="49"/>
        <v/>
      </c>
      <c r="BJ165" t="str">
        <f t="shared" si="50"/>
        <v/>
      </c>
      <c r="BK165" t="str">
        <f t="shared" si="51"/>
        <v/>
      </c>
      <c r="BL165" t="str">
        <f t="shared" si="52"/>
        <v/>
      </c>
      <c r="BM165" t="str">
        <f t="shared" si="53"/>
        <v/>
      </c>
      <c r="BN165" t="str">
        <f t="shared" si="54"/>
        <v/>
      </c>
      <c r="BO165" t="str">
        <f t="shared" si="55"/>
        <v/>
      </c>
      <c r="BP165" t="str">
        <f t="shared" si="56"/>
        <v/>
      </c>
      <c r="BQ165" t="str">
        <f t="shared" si="57"/>
        <v/>
      </c>
    </row>
    <row r="166" spans="1:69" ht="21" x14ac:dyDescent="0.35">
      <c r="A166" s="70"/>
      <c r="B166" t="str">
        <f t="shared" si="58"/>
        <v/>
      </c>
      <c r="C166" s="13" t="str">
        <f t="shared" si="59"/>
        <v/>
      </c>
      <c r="D166" s="5" t="str">
        <f t="shared" si="60"/>
        <v/>
      </c>
      <c r="E166" s="6" t="str">
        <f t="shared" si="61"/>
        <v/>
      </c>
      <c r="F166" s="6" t="str">
        <f t="shared" si="62"/>
        <v/>
      </c>
      <c r="P166" s="54"/>
      <c r="AV166" s="2"/>
      <c r="BI166" t="str">
        <f t="shared" si="49"/>
        <v/>
      </c>
      <c r="BJ166" t="str">
        <f t="shared" si="50"/>
        <v/>
      </c>
      <c r="BK166" t="str">
        <f t="shared" si="51"/>
        <v/>
      </c>
      <c r="BL166" t="str">
        <f t="shared" si="52"/>
        <v/>
      </c>
      <c r="BM166" t="str">
        <f t="shared" si="53"/>
        <v/>
      </c>
      <c r="BN166" t="str">
        <f t="shared" si="54"/>
        <v/>
      </c>
      <c r="BO166" t="str">
        <f t="shared" si="55"/>
        <v/>
      </c>
      <c r="BP166" t="str">
        <f t="shared" si="56"/>
        <v/>
      </c>
      <c r="BQ166" t="str">
        <f t="shared" si="57"/>
        <v/>
      </c>
    </row>
    <row r="167" spans="1:69" ht="21" x14ac:dyDescent="0.35">
      <c r="A167" s="70"/>
      <c r="B167" t="str">
        <f t="shared" si="58"/>
        <v/>
      </c>
      <c r="C167" s="13" t="str">
        <f t="shared" si="59"/>
        <v/>
      </c>
      <c r="D167" s="5" t="str">
        <f t="shared" si="60"/>
        <v/>
      </c>
      <c r="E167" s="6" t="str">
        <f t="shared" si="61"/>
        <v/>
      </c>
      <c r="F167" s="6" t="str">
        <f t="shared" si="62"/>
        <v/>
      </c>
      <c r="P167" s="54"/>
      <c r="AV167" s="2"/>
      <c r="BI167" t="str">
        <f t="shared" si="49"/>
        <v/>
      </c>
      <c r="BJ167" t="str">
        <f t="shared" si="50"/>
        <v/>
      </c>
      <c r="BK167" t="str">
        <f t="shared" si="51"/>
        <v/>
      </c>
      <c r="BL167" t="str">
        <f t="shared" si="52"/>
        <v/>
      </c>
      <c r="BM167" t="str">
        <f t="shared" si="53"/>
        <v/>
      </c>
      <c r="BN167" t="str">
        <f t="shared" si="54"/>
        <v/>
      </c>
      <c r="BO167" t="str">
        <f t="shared" si="55"/>
        <v/>
      </c>
      <c r="BP167" t="str">
        <f t="shared" si="56"/>
        <v/>
      </c>
      <c r="BQ167" t="str">
        <f t="shared" si="57"/>
        <v/>
      </c>
    </row>
    <row r="168" spans="1:69" ht="21" x14ac:dyDescent="0.35">
      <c r="A168" s="70"/>
      <c r="B168" t="str">
        <f t="shared" si="58"/>
        <v/>
      </c>
      <c r="C168" s="13" t="str">
        <f t="shared" si="59"/>
        <v/>
      </c>
      <c r="D168" s="5" t="str">
        <f t="shared" si="60"/>
        <v/>
      </c>
      <c r="E168" s="6" t="str">
        <f t="shared" si="61"/>
        <v/>
      </c>
      <c r="F168" s="6" t="str">
        <f t="shared" si="62"/>
        <v/>
      </c>
      <c r="P168" s="54"/>
      <c r="AV168" s="2"/>
      <c r="BI168" t="str">
        <f t="shared" si="49"/>
        <v/>
      </c>
      <c r="BJ168" t="str">
        <f t="shared" si="50"/>
        <v/>
      </c>
      <c r="BK168" t="str">
        <f t="shared" si="51"/>
        <v/>
      </c>
      <c r="BL168" t="str">
        <f t="shared" si="52"/>
        <v/>
      </c>
      <c r="BM168" t="str">
        <f t="shared" si="53"/>
        <v/>
      </c>
      <c r="BN168" t="str">
        <f t="shared" si="54"/>
        <v/>
      </c>
      <c r="BO168" t="str">
        <f t="shared" si="55"/>
        <v/>
      </c>
      <c r="BP168" t="str">
        <f t="shared" si="56"/>
        <v/>
      </c>
      <c r="BQ168" t="str">
        <f t="shared" si="57"/>
        <v/>
      </c>
    </row>
    <row r="169" spans="1:69" ht="21" x14ac:dyDescent="0.35">
      <c r="A169" s="70"/>
      <c r="B169" t="str">
        <f t="shared" si="58"/>
        <v/>
      </c>
      <c r="C169" s="13" t="str">
        <f t="shared" si="59"/>
        <v/>
      </c>
      <c r="D169" s="5" t="str">
        <f t="shared" si="60"/>
        <v/>
      </c>
      <c r="E169" s="6" t="str">
        <f t="shared" si="61"/>
        <v/>
      </c>
      <c r="F169" s="6" t="str">
        <f t="shared" si="62"/>
        <v/>
      </c>
      <c r="P169" s="54"/>
      <c r="AV169" s="2"/>
      <c r="BI169" t="str">
        <f t="shared" si="49"/>
        <v/>
      </c>
      <c r="BJ169" t="str">
        <f t="shared" si="50"/>
        <v/>
      </c>
      <c r="BK169" t="str">
        <f t="shared" si="51"/>
        <v/>
      </c>
      <c r="BL169" t="str">
        <f t="shared" si="52"/>
        <v/>
      </c>
      <c r="BM169" t="str">
        <f t="shared" si="53"/>
        <v/>
      </c>
      <c r="BN169" t="str">
        <f t="shared" si="54"/>
        <v/>
      </c>
      <c r="BO169" t="str">
        <f t="shared" si="55"/>
        <v/>
      </c>
      <c r="BP169" t="str">
        <f t="shared" si="56"/>
        <v/>
      </c>
      <c r="BQ169" t="str">
        <f t="shared" si="57"/>
        <v/>
      </c>
    </row>
    <row r="170" spans="1:69" ht="21" x14ac:dyDescent="0.35">
      <c r="A170" s="70"/>
      <c r="B170" t="str">
        <f t="shared" si="58"/>
        <v/>
      </c>
      <c r="C170" s="13" t="str">
        <f t="shared" si="59"/>
        <v/>
      </c>
      <c r="D170" s="5" t="str">
        <f t="shared" si="60"/>
        <v/>
      </c>
      <c r="E170" s="6" t="str">
        <f t="shared" si="61"/>
        <v/>
      </c>
      <c r="F170" s="6" t="str">
        <f t="shared" si="62"/>
        <v/>
      </c>
      <c r="P170" s="54"/>
      <c r="AV170" s="2"/>
      <c r="BI170" t="str">
        <f t="shared" si="49"/>
        <v/>
      </c>
      <c r="BJ170" t="str">
        <f t="shared" si="50"/>
        <v/>
      </c>
      <c r="BK170" t="str">
        <f t="shared" si="51"/>
        <v/>
      </c>
      <c r="BL170" t="str">
        <f t="shared" si="52"/>
        <v/>
      </c>
      <c r="BM170" t="str">
        <f t="shared" si="53"/>
        <v/>
      </c>
      <c r="BN170" t="str">
        <f t="shared" si="54"/>
        <v/>
      </c>
      <c r="BO170" t="str">
        <f t="shared" si="55"/>
        <v/>
      </c>
      <c r="BP170" t="str">
        <f t="shared" si="56"/>
        <v/>
      </c>
      <c r="BQ170" t="str">
        <f t="shared" si="57"/>
        <v/>
      </c>
    </row>
    <row r="171" spans="1:69" ht="21" x14ac:dyDescent="0.35">
      <c r="A171" s="70"/>
      <c r="B171" t="str">
        <f t="shared" si="58"/>
        <v/>
      </c>
      <c r="C171" s="13" t="str">
        <f t="shared" si="59"/>
        <v/>
      </c>
      <c r="D171" s="5" t="str">
        <f t="shared" si="60"/>
        <v/>
      </c>
      <c r="E171" s="6" t="str">
        <f t="shared" si="61"/>
        <v/>
      </c>
      <c r="F171" s="6" t="str">
        <f t="shared" si="62"/>
        <v/>
      </c>
      <c r="P171" s="54"/>
      <c r="AV171" s="2"/>
      <c r="BI171" t="str">
        <f t="shared" si="49"/>
        <v/>
      </c>
      <c r="BJ171" t="str">
        <f t="shared" si="50"/>
        <v/>
      </c>
      <c r="BK171" t="str">
        <f t="shared" si="51"/>
        <v/>
      </c>
      <c r="BL171" t="str">
        <f t="shared" si="52"/>
        <v/>
      </c>
      <c r="BM171" t="str">
        <f t="shared" si="53"/>
        <v/>
      </c>
      <c r="BN171" t="str">
        <f t="shared" si="54"/>
        <v/>
      </c>
      <c r="BO171" t="str">
        <f t="shared" si="55"/>
        <v/>
      </c>
      <c r="BP171" t="str">
        <f t="shared" si="56"/>
        <v/>
      </c>
      <c r="BQ171" t="str">
        <f t="shared" si="57"/>
        <v/>
      </c>
    </row>
    <row r="172" spans="1:69" ht="21" x14ac:dyDescent="0.35">
      <c r="A172" s="70"/>
      <c r="B172" t="str">
        <f t="shared" si="58"/>
        <v/>
      </c>
      <c r="C172" s="13" t="str">
        <f t="shared" si="59"/>
        <v/>
      </c>
      <c r="D172" s="5" t="str">
        <f t="shared" si="60"/>
        <v/>
      </c>
      <c r="E172" s="6" t="str">
        <f t="shared" si="61"/>
        <v/>
      </c>
      <c r="F172" s="6" t="str">
        <f t="shared" si="62"/>
        <v/>
      </c>
      <c r="P172" s="54"/>
      <c r="AV172" s="2"/>
      <c r="BI172" t="str">
        <f t="shared" si="49"/>
        <v/>
      </c>
      <c r="BJ172" t="str">
        <f t="shared" si="50"/>
        <v/>
      </c>
      <c r="BK172" t="str">
        <f t="shared" si="51"/>
        <v/>
      </c>
      <c r="BL172" t="str">
        <f t="shared" si="52"/>
        <v/>
      </c>
      <c r="BM172" t="str">
        <f t="shared" si="53"/>
        <v/>
      </c>
      <c r="BN172" t="str">
        <f t="shared" si="54"/>
        <v/>
      </c>
      <c r="BO172" t="str">
        <f t="shared" si="55"/>
        <v/>
      </c>
      <c r="BP172" t="str">
        <f t="shared" si="56"/>
        <v/>
      </c>
      <c r="BQ172" t="str">
        <f t="shared" si="57"/>
        <v/>
      </c>
    </row>
    <row r="173" spans="1:69" ht="21" x14ac:dyDescent="0.35">
      <c r="A173" s="70"/>
      <c r="B173" t="str">
        <f t="shared" si="58"/>
        <v/>
      </c>
      <c r="C173" s="13" t="str">
        <f t="shared" si="59"/>
        <v/>
      </c>
      <c r="D173" s="5" t="str">
        <f t="shared" si="60"/>
        <v/>
      </c>
      <c r="E173" s="6" t="str">
        <f t="shared" si="61"/>
        <v/>
      </c>
      <c r="F173" s="6" t="str">
        <f t="shared" si="62"/>
        <v/>
      </c>
      <c r="P173" s="54"/>
      <c r="AV173" s="2"/>
      <c r="BI173" t="str">
        <f t="shared" si="49"/>
        <v/>
      </c>
      <c r="BJ173" t="str">
        <f t="shared" si="50"/>
        <v/>
      </c>
      <c r="BK173" t="str">
        <f t="shared" si="51"/>
        <v/>
      </c>
      <c r="BL173" t="str">
        <f t="shared" si="52"/>
        <v/>
      </c>
      <c r="BM173" t="str">
        <f t="shared" si="53"/>
        <v/>
      </c>
      <c r="BN173" t="str">
        <f t="shared" si="54"/>
        <v/>
      </c>
      <c r="BO173" t="str">
        <f t="shared" si="55"/>
        <v/>
      </c>
      <c r="BP173" t="str">
        <f t="shared" si="56"/>
        <v/>
      </c>
      <c r="BQ173" t="str">
        <f t="shared" si="57"/>
        <v/>
      </c>
    </row>
    <row r="174" spans="1:69" ht="21" x14ac:dyDescent="0.35">
      <c r="A174" s="70"/>
      <c r="B174" t="str">
        <f t="shared" si="58"/>
        <v/>
      </c>
      <c r="C174" s="13" t="str">
        <f t="shared" si="59"/>
        <v/>
      </c>
      <c r="D174" s="5" t="str">
        <f t="shared" si="60"/>
        <v/>
      </c>
      <c r="E174" s="6" t="str">
        <f t="shared" si="61"/>
        <v/>
      </c>
      <c r="F174" s="6" t="str">
        <f t="shared" si="62"/>
        <v/>
      </c>
      <c r="P174" s="54"/>
      <c r="AV174" s="2"/>
      <c r="BI174" t="str">
        <f t="shared" si="49"/>
        <v/>
      </c>
      <c r="BJ174" t="str">
        <f t="shared" si="50"/>
        <v/>
      </c>
      <c r="BK174" t="str">
        <f t="shared" si="51"/>
        <v/>
      </c>
      <c r="BL174" t="str">
        <f t="shared" si="52"/>
        <v/>
      </c>
      <c r="BM174" t="str">
        <f t="shared" si="53"/>
        <v/>
      </c>
      <c r="BN174" t="str">
        <f t="shared" si="54"/>
        <v/>
      </c>
      <c r="BO174" t="str">
        <f t="shared" si="55"/>
        <v/>
      </c>
      <c r="BP174" t="str">
        <f t="shared" si="56"/>
        <v/>
      </c>
      <c r="BQ174" t="str">
        <f t="shared" si="57"/>
        <v/>
      </c>
    </row>
    <row r="175" spans="1:69" ht="21" x14ac:dyDescent="0.35">
      <c r="A175" s="70"/>
      <c r="B175" t="str">
        <f t="shared" si="58"/>
        <v/>
      </c>
      <c r="C175" s="13" t="str">
        <f t="shared" si="59"/>
        <v/>
      </c>
      <c r="D175" s="5" t="str">
        <f t="shared" si="60"/>
        <v/>
      </c>
      <c r="E175" s="6" t="str">
        <f t="shared" si="61"/>
        <v/>
      </c>
      <c r="F175" s="6" t="str">
        <f t="shared" si="62"/>
        <v/>
      </c>
      <c r="P175" s="54"/>
      <c r="AV175" s="2"/>
      <c r="BI175" t="str">
        <f t="shared" si="49"/>
        <v/>
      </c>
      <c r="BJ175" t="str">
        <f t="shared" si="50"/>
        <v/>
      </c>
      <c r="BK175" t="str">
        <f t="shared" si="51"/>
        <v/>
      </c>
      <c r="BL175" t="str">
        <f t="shared" si="52"/>
        <v/>
      </c>
      <c r="BM175" t="str">
        <f t="shared" si="53"/>
        <v/>
      </c>
      <c r="BN175" t="str">
        <f t="shared" si="54"/>
        <v/>
      </c>
      <c r="BO175" t="str">
        <f t="shared" si="55"/>
        <v/>
      </c>
      <c r="BP175" t="str">
        <f t="shared" si="56"/>
        <v/>
      </c>
      <c r="BQ175" t="str">
        <f t="shared" si="57"/>
        <v/>
      </c>
    </row>
    <row r="176" spans="1:69" ht="21" x14ac:dyDescent="0.35">
      <c r="A176" s="70"/>
      <c r="B176" t="str">
        <f t="shared" si="58"/>
        <v/>
      </c>
      <c r="C176" s="13" t="str">
        <f t="shared" si="59"/>
        <v/>
      </c>
      <c r="D176" s="5" t="str">
        <f t="shared" si="60"/>
        <v/>
      </c>
      <c r="E176" s="6" t="str">
        <f t="shared" si="61"/>
        <v/>
      </c>
      <c r="F176" s="6" t="str">
        <f t="shared" si="62"/>
        <v/>
      </c>
      <c r="P176" s="54"/>
      <c r="AV176" s="2"/>
      <c r="BI176" t="str">
        <f t="shared" si="49"/>
        <v/>
      </c>
      <c r="BJ176" t="str">
        <f t="shared" si="50"/>
        <v/>
      </c>
      <c r="BK176" t="str">
        <f t="shared" si="51"/>
        <v/>
      </c>
      <c r="BL176" t="str">
        <f t="shared" si="52"/>
        <v/>
      </c>
      <c r="BM176" t="str">
        <f t="shared" si="53"/>
        <v/>
      </c>
      <c r="BN176" t="str">
        <f t="shared" si="54"/>
        <v/>
      </c>
      <c r="BO176" t="str">
        <f t="shared" si="55"/>
        <v/>
      </c>
      <c r="BP176" t="str">
        <f t="shared" si="56"/>
        <v/>
      </c>
      <c r="BQ176" t="str">
        <f t="shared" si="57"/>
        <v/>
      </c>
    </row>
    <row r="177" spans="1:69" ht="21" x14ac:dyDescent="0.35">
      <c r="A177" s="70"/>
      <c r="B177" t="str">
        <f t="shared" si="58"/>
        <v/>
      </c>
      <c r="C177" s="13" t="str">
        <f t="shared" si="59"/>
        <v/>
      </c>
      <c r="D177" s="5" t="str">
        <f t="shared" si="60"/>
        <v/>
      </c>
      <c r="E177" s="6" t="str">
        <f t="shared" si="61"/>
        <v/>
      </c>
      <c r="F177" s="6" t="str">
        <f t="shared" si="62"/>
        <v/>
      </c>
      <c r="P177" s="54"/>
      <c r="AV177" s="2"/>
      <c r="BI177" t="str">
        <f t="shared" si="49"/>
        <v/>
      </c>
      <c r="BJ177" t="str">
        <f t="shared" si="50"/>
        <v/>
      </c>
      <c r="BK177" t="str">
        <f t="shared" si="51"/>
        <v/>
      </c>
      <c r="BL177" t="str">
        <f t="shared" si="52"/>
        <v/>
      </c>
      <c r="BM177" t="str">
        <f t="shared" si="53"/>
        <v/>
      </c>
      <c r="BN177" t="str">
        <f t="shared" si="54"/>
        <v/>
      </c>
      <c r="BO177" t="str">
        <f t="shared" si="55"/>
        <v/>
      </c>
      <c r="BP177" t="str">
        <f t="shared" si="56"/>
        <v/>
      </c>
      <c r="BQ177" t="str">
        <f t="shared" si="57"/>
        <v/>
      </c>
    </row>
    <row r="178" spans="1:69" ht="21" x14ac:dyDescent="0.35">
      <c r="A178" s="70"/>
      <c r="B178" t="str">
        <f t="shared" si="58"/>
        <v/>
      </c>
      <c r="C178" s="13" t="str">
        <f t="shared" si="59"/>
        <v/>
      </c>
      <c r="D178" s="5" t="str">
        <f t="shared" si="60"/>
        <v/>
      </c>
      <c r="E178" s="6" t="str">
        <f t="shared" si="61"/>
        <v/>
      </c>
      <c r="F178" s="6" t="str">
        <f t="shared" si="62"/>
        <v/>
      </c>
      <c r="P178" s="54"/>
      <c r="AV178" s="2"/>
      <c r="BI178" t="str">
        <f t="shared" si="49"/>
        <v/>
      </c>
      <c r="BJ178" t="str">
        <f t="shared" si="50"/>
        <v/>
      </c>
      <c r="BK178" t="str">
        <f t="shared" si="51"/>
        <v/>
      </c>
      <c r="BL178" t="str">
        <f t="shared" si="52"/>
        <v/>
      </c>
      <c r="BM178" t="str">
        <f t="shared" si="53"/>
        <v/>
      </c>
      <c r="BN178" t="str">
        <f t="shared" si="54"/>
        <v/>
      </c>
      <c r="BO178" t="str">
        <f t="shared" si="55"/>
        <v/>
      </c>
      <c r="BP178" t="str">
        <f t="shared" si="56"/>
        <v/>
      </c>
      <c r="BQ178" t="str">
        <f t="shared" si="57"/>
        <v/>
      </c>
    </row>
    <row r="179" spans="1:69" ht="21" x14ac:dyDescent="0.35">
      <c r="A179" s="70"/>
      <c r="B179" t="str">
        <f t="shared" si="58"/>
        <v/>
      </c>
      <c r="C179" s="13" t="str">
        <f t="shared" si="59"/>
        <v/>
      </c>
      <c r="D179" s="5" t="str">
        <f t="shared" si="60"/>
        <v/>
      </c>
      <c r="E179" s="6" t="str">
        <f t="shared" si="61"/>
        <v/>
      </c>
      <c r="F179" s="6" t="str">
        <f t="shared" si="62"/>
        <v/>
      </c>
      <c r="P179" s="54"/>
      <c r="AV179" s="2"/>
      <c r="BI179" t="str">
        <f t="shared" si="49"/>
        <v/>
      </c>
      <c r="BJ179" t="str">
        <f t="shared" si="50"/>
        <v/>
      </c>
      <c r="BK179" t="str">
        <f t="shared" si="51"/>
        <v/>
      </c>
      <c r="BL179" t="str">
        <f t="shared" si="52"/>
        <v/>
      </c>
      <c r="BM179" t="str">
        <f t="shared" si="53"/>
        <v/>
      </c>
      <c r="BN179" t="str">
        <f t="shared" si="54"/>
        <v/>
      </c>
      <c r="BO179" t="str">
        <f t="shared" si="55"/>
        <v/>
      </c>
      <c r="BP179" t="str">
        <f t="shared" si="56"/>
        <v/>
      </c>
      <c r="BQ179" t="str">
        <f t="shared" si="57"/>
        <v/>
      </c>
    </row>
    <row r="180" spans="1:69" ht="21" x14ac:dyDescent="0.35">
      <c r="A180" s="70"/>
      <c r="B180" t="str">
        <f t="shared" si="58"/>
        <v/>
      </c>
      <c r="C180" s="13" t="str">
        <f t="shared" si="59"/>
        <v/>
      </c>
      <c r="D180" s="5" t="str">
        <f t="shared" si="60"/>
        <v/>
      </c>
      <c r="E180" s="6" t="str">
        <f t="shared" si="61"/>
        <v/>
      </c>
      <c r="F180" s="6" t="str">
        <f t="shared" si="62"/>
        <v/>
      </c>
      <c r="P180" s="54"/>
      <c r="AV180" s="2"/>
      <c r="BI180" t="str">
        <f t="shared" si="49"/>
        <v/>
      </c>
      <c r="BJ180" t="str">
        <f t="shared" si="50"/>
        <v/>
      </c>
      <c r="BK180" t="str">
        <f t="shared" si="51"/>
        <v/>
      </c>
      <c r="BL180" t="str">
        <f t="shared" si="52"/>
        <v/>
      </c>
      <c r="BM180" t="str">
        <f t="shared" si="53"/>
        <v/>
      </c>
      <c r="BN180" t="str">
        <f t="shared" si="54"/>
        <v/>
      </c>
      <c r="BO180" t="str">
        <f t="shared" si="55"/>
        <v/>
      </c>
      <c r="BP180" t="str">
        <f t="shared" si="56"/>
        <v/>
      </c>
      <c r="BQ180" t="str">
        <f t="shared" si="57"/>
        <v/>
      </c>
    </row>
    <row r="181" spans="1:69" ht="21" x14ac:dyDescent="0.35">
      <c r="A181" s="70"/>
      <c r="B181" t="str">
        <f t="shared" si="58"/>
        <v/>
      </c>
      <c r="C181" s="13" t="str">
        <f t="shared" si="59"/>
        <v/>
      </c>
      <c r="D181" s="5" t="str">
        <f t="shared" si="60"/>
        <v/>
      </c>
      <c r="E181" s="6" t="str">
        <f t="shared" si="61"/>
        <v/>
      </c>
      <c r="F181" s="6" t="str">
        <f t="shared" si="62"/>
        <v/>
      </c>
      <c r="P181" s="54"/>
      <c r="AV181" s="2"/>
      <c r="BI181" t="str">
        <f t="shared" si="49"/>
        <v/>
      </c>
      <c r="BJ181" t="str">
        <f t="shared" si="50"/>
        <v/>
      </c>
      <c r="BK181" t="str">
        <f t="shared" si="51"/>
        <v/>
      </c>
      <c r="BL181" t="str">
        <f t="shared" si="52"/>
        <v/>
      </c>
      <c r="BM181" t="str">
        <f t="shared" si="53"/>
        <v/>
      </c>
      <c r="BN181" t="str">
        <f t="shared" si="54"/>
        <v/>
      </c>
      <c r="BO181" t="str">
        <f t="shared" si="55"/>
        <v/>
      </c>
      <c r="BP181" t="str">
        <f t="shared" si="56"/>
        <v/>
      </c>
      <c r="BQ181" t="str">
        <f t="shared" si="57"/>
        <v/>
      </c>
    </row>
    <row r="182" spans="1:69" x14ac:dyDescent="0.25">
      <c r="A182" s="70"/>
      <c r="B182" t="str">
        <f t="shared" si="58"/>
        <v/>
      </c>
      <c r="C182" s="13" t="str">
        <f t="shared" si="59"/>
        <v/>
      </c>
      <c r="D182" s="5" t="str">
        <f t="shared" si="60"/>
        <v/>
      </c>
      <c r="E182" s="6" t="str">
        <f t="shared" si="61"/>
        <v/>
      </c>
      <c r="F182" s="6" t="str">
        <f t="shared" si="62"/>
        <v/>
      </c>
      <c r="AV182" s="2"/>
      <c r="BI182" t="str">
        <f t="shared" si="49"/>
        <v/>
      </c>
      <c r="BJ182" t="str">
        <f t="shared" si="50"/>
        <v/>
      </c>
      <c r="BK182" t="str">
        <f t="shared" si="51"/>
        <v/>
      </c>
      <c r="BL182" t="str">
        <f t="shared" si="52"/>
        <v/>
      </c>
      <c r="BM182" t="str">
        <f t="shared" si="53"/>
        <v/>
      </c>
      <c r="BN182" t="str">
        <f t="shared" si="54"/>
        <v/>
      </c>
      <c r="BO182" t="str">
        <f t="shared" si="55"/>
        <v/>
      </c>
      <c r="BP182" t="str">
        <f t="shared" si="56"/>
        <v/>
      </c>
      <c r="BQ182" t="str">
        <f t="shared" si="57"/>
        <v/>
      </c>
    </row>
    <row r="183" spans="1:69" x14ac:dyDescent="0.25">
      <c r="A183" s="70"/>
      <c r="B183" t="str">
        <f t="shared" si="58"/>
        <v/>
      </c>
      <c r="C183" s="13" t="str">
        <f t="shared" si="59"/>
        <v/>
      </c>
      <c r="D183" s="5" t="str">
        <f t="shared" si="60"/>
        <v/>
      </c>
      <c r="E183" s="6" t="str">
        <f t="shared" si="61"/>
        <v/>
      </c>
      <c r="F183" s="6" t="str">
        <f t="shared" si="62"/>
        <v/>
      </c>
      <c r="AV183" s="2"/>
      <c r="BI183" t="str">
        <f t="shared" si="49"/>
        <v/>
      </c>
      <c r="BJ183" t="str">
        <f t="shared" si="50"/>
        <v/>
      </c>
      <c r="BK183" t="str">
        <f t="shared" si="51"/>
        <v/>
      </c>
      <c r="BL183" t="str">
        <f t="shared" si="52"/>
        <v/>
      </c>
      <c r="BM183" t="str">
        <f t="shared" si="53"/>
        <v/>
      </c>
      <c r="BN183" t="str">
        <f t="shared" si="54"/>
        <v/>
      </c>
      <c r="BO183" t="str">
        <f t="shared" si="55"/>
        <v/>
      </c>
      <c r="BP183" t="str">
        <f t="shared" si="56"/>
        <v/>
      </c>
      <c r="BQ183" t="str">
        <f t="shared" si="57"/>
        <v/>
      </c>
    </row>
    <row r="184" spans="1:69" x14ac:dyDescent="0.25">
      <c r="A184" s="70"/>
      <c r="B184" t="str">
        <f t="shared" si="58"/>
        <v/>
      </c>
      <c r="C184" s="13" t="str">
        <f t="shared" si="59"/>
        <v/>
      </c>
      <c r="D184" s="5" t="str">
        <f t="shared" si="60"/>
        <v/>
      </c>
      <c r="E184" s="6" t="str">
        <f t="shared" si="61"/>
        <v/>
      </c>
      <c r="F184" s="6" t="str">
        <f t="shared" si="62"/>
        <v/>
      </c>
      <c r="AV184" s="2"/>
      <c r="BI184" t="str">
        <f t="shared" si="49"/>
        <v/>
      </c>
      <c r="BJ184" t="str">
        <f t="shared" si="50"/>
        <v/>
      </c>
      <c r="BK184" t="str">
        <f t="shared" si="51"/>
        <v/>
      </c>
      <c r="BL184" t="str">
        <f t="shared" si="52"/>
        <v/>
      </c>
      <c r="BM184" t="str">
        <f t="shared" si="53"/>
        <v/>
      </c>
      <c r="BN184" t="str">
        <f t="shared" si="54"/>
        <v/>
      </c>
      <c r="BO184" t="str">
        <f t="shared" si="55"/>
        <v/>
      </c>
      <c r="BP184" t="str">
        <f t="shared" si="56"/>
        <v/>
      </c>
      <c r="BQ184" t="str">
        <f t="shared" si="57"/>
        <v/>
      </c>
    </row>
    <row r="185" spans="1:69" x14ac:dyDescent="0.25">
      <c r="A185" s="70"/>
      <c r="B185" t="str">
        <f t="shared" si="58"/>
        <v/>
      </c>
      <c r="C185" s="13" t="str">
        <f t="shared" si="59"/>
        <v/>
      </c>
      <c r="D185" s="5" t="str">
        <f t="shared" si="60"/>
        <v/>
      </c>
      <c r="E185" s="6" t="str">
        <f t="shared" si="61"/>
        <v/>
      </c>
      <c r="F185" s="6" t="str">
        <f t="shared" si="62"/>
        <v/>
      </c>
      <c r="AV185" s="2"/>
      <c r="BI185" t="str">
        <f t="shared" si="49"/>
        <v/>
      </c>
      <c r="BJ185" t="str">
        <f t="shared" si="50"/>
        <v/>
      </c>
      <c r="BK185" t="str">
        <f t="shared" si="51"/>
        <v/>
      </c>
      <c r="BL185" t="str">
        <f t="shared" si="52"/>
        <v/>
      </c>
      <c r="BM185" t="str">
        <f t="shared" si="53"/>
        <v/>
      </c>
      <c r="BN185" t="str">
        <f t="shared" si="54"/>
        <v/>
      </c>
      <c r="BO185" t="str">
        <f t="shared" si="55"/>
        <v/>
      </c>
      <c r="BP185" t="str">
        <f t="shared" si="56"/>
        <v/>
      </c>
      <c r="BQ185" t="str">
        <f t="shared" si="57"/>
        <v/>
      </c>
    </row>
    <row r="186" spans="1:69" x14ac:dyDescent="0.25">
      <c r="A186" s="70"/>
      <c r="B186" t="str">
        <f t="shared" si="58"/>
        <v/>
      </c>
      <c r="C186" s="13" t="str">
        <f t="shared" si="59"/>
        <v/>
      </c>
      <c r="D186" s="5" t="str">
        <f t="shared" si="60"/>
        <v/>
      </c>
      <c r="E186" s="6" t="str">
        <f t="shared" si="61"/>
        <v/>
      </c>
      <c r="F186" s="6" t="str">
        <f t="shared" si="62"/>
        <v/>
      </c>
      <c r="AV186" s="2"/>
      <c r="BI186" t="str">
        <f t="shared" si="49"/>
        <v/>
      </c>
      <c r="BJ186" t="str">
        <f t="shared" si="50"/>
        <v/>
      </c>
      <c r="BK186" t="str">
        <f t="shared" si="51"/>
        <v/>
      </c>
      <c r="BL186" t="str">
        <f t="shared" si="52"/>
        <v/>
      </c>
      <c r="BM186" t="str">
        <f t="shared" si="53"/>
        <v/>
      </c>
      <c r="BN186" t="str">
        <f t="shared" si="54"/>
        <v/>
      </c>
      <c r="BO186" t="str">
        <f t="shared" si="55"/>
        <v/>
      </c>
      <c r="BP186" t="str">
        <f t="shared" si="56"/>
        <v/>
      </c>
      <c r="BQ186" t="str">
        <f t="shared" si="57"/>
        <v/>
      </c>
    </row>
    <row r="187" spans="1:69" x14ac:dyDescent="0.25">
      <c r="A187" s="70"/>
      <c r="B187" t="str">
        <f t="shared" si="58"/>
        <v/>
      </c>
      <c r="C187" s="13" t="str">
        <f t="shared" si="59"/>
        <v/>
      </c>
      <c r="D187" s="5" t="str">
        <f t="shared" si="60"/>
        <v/>
      </c>
      <c r="E187" s="6" t="str">
        <f t="shared" si="61"/>
        <v/>
      </c>
      <c r="F187" s="6" t="str">
        <f t="shared" si="62"/>
        <v/>
      </c>
      <c r="AV187" s="2"/>
      <c r="BI187" t="str">
        <f t="shared" si="49"/>
        <v/>
      </c>
      <c r="BJ187" t="str">
        <f t="shared" si="50"/>
        <v/>
      </c>
      <c r="BK187" t="str">
        <f t="shared" si="51"/>
        <v/>
      </c>
      <c r="BL187" t="str">
        <f t="shared" si="52"/>
        <v/>
      </c>
      <c r="BM187" t="str">
        <f t="shared" si="53"/>
        <v/>
      </c>
      <c r="BN187" t="str">
        <f t="shared" si="54"/>
        <v/>
      </c>
      <c r="BO187" t="str">
        <f t="shared" si="55"/>
        <v/>
      </c>
      <c r="BP187" t="str">
        <f t="shared" si="56"/>
        <v/>
      </c>
      <c r="BQ187" t="str">
        <f t="shared" si="57"/>
        <v/>
      </c>
    </row>
    <row r="188" spans="1:69" x14ac:dyDescent="0.25">
      <c r="A188" s="70"/>
      <c r="B188" t="str">
        <f t="shared" si="58"/>
        <v/>
      </c>
      <c r="C188" s="13" t="str">
        <f t="shared" si="59"/>
        <v/>
      </c>
      <c r="D188" s="5" t="str">
        <f t="shared" si="60"/>
        <v/>
      </c>
      <c r="E188" s="6" t="str">
        <f t="shared" si="61"/>
        <v/>
      </c>
      <c r="F188" s="6" t="str">
        <f t="shared" si="62"/>
        <v/>
      </c>
      <c r="AV188" s="2"/>
      <c r="BI188" t="str">
        <f t="shared" si="49"/>
        <v/>
      </c>
      <c r="BJ188" t="str">
        <f t="shared" si="50"/>
        <v/>
      </c>
      <c r="BK188" t="str">
        <f t="shared" si="51"/>
        <v/>
      </c>
      <c r="BL188" t="str">
        <f t="shared" si="52"/>
        <v/>
      </c>
      <c r="BM188" t="str">
        <f t="shared" si="53"/>
        <v/>
      </c>
      <c r="BN188" t="str">
        <f t="shared" si="54"/>
        <v/>
      </c>
      <c r="BO188" t="str">
        <f t="shared" si="55"/>
        <v/>
      </c>
      <c r="BP188" t="str">
        <f t="shared" si="56"/>
        <v/>
      </c>
      <c r="BQ188" t="str">
        <f t="shared" si="57"/>
        <v/>
      </c>
    </row>
    <row r="189" spans="1:69" x14ac:dyDescent="0.25">
      <c r="A189" s="70"/>
      <c r="B189" t="str">
        <f t="shared" si="58"/>
        <v/>
      </c>
      <c r="C189" s="13" t="str">
        <f t="shared" si="59"/>
        <v/>
      </c>
      <c r="D189" s="5" t="str">
        <f t="shared" si="60"/>
        <v/>
      </c>
      <c r="E189" s="6" t="str">
        <f t="shared" si="61"/>
        <v/>
      </c>
      <c r="F189" s="6" t="str">
        <f t="shared" si="62"/>
        <v/>
      </c>
      <c r="AV189" s="2"/>
      <c r="BI189" t="str">
        <f t="shared" si="49"/>
        <v/>
      </c>
      <c r="BJ189" t="str">
        <f t="shared" si="50"/>
        <v/>
      </c>
      <c r="BK189" t="str">
        <f t="shared" si="51"/>
        <v/>
      </c>
      <c r="BL189" t="str">
        <f t="shared" si="52"/>
        <v/>
      </c>
      <c r="BM189" t="str">
        <f t="shared" si="53"/>
        <v/>
      </c>
      <c r="BN189" t="str">
        <f t="shared" si="54"/>
        <v/>
      </c>
      <c r="BO189" t="str">
        <f t="shared" si="55"/>
        <v/>
      </c>
      <c r="BP189" t="str">
        <f t="shared" si="56"/>
        <v/>
      </c>
      <c r="BQ189" t="str">
        <f t="shared" si="57"/>
        <v/>
      </c>
    </row>
    <row r="190" spans="1:69" x14ac:dyDescent="0.25">
      <c r="A190" s="70"/>
      <c r="B190" t="str">
        <f t="shared" si="58"/>
        <v/>
      </c>
      <c r="C190" s="13" t="str">
        <f t="shared" si="59"/>
        <v/>
      </c>
      <c r="D190" s="5" t="str">
        <f t="shared" si="60"/>
        <v/>
      </c>
      <c r="E190" s="6" t="str">
        <f t="shared" si="61"/>
        <v/>
      </c>
      <c r="F190" s="6" t="str">
        <f t="shared" si="62"/>
        <v/>
      </c>
      <c r="AV190" s="2"/>
      <c r="BI190" t="str">
        <f t="shared" si="49"/>
        <v/>
      </c>
      <c r="BJ190" t="str">
        <f t="shared" si="50"/>
        <v/>
      </c>
      <c r="BK190" t="str">
        <f t="shared" si="51"/>
        <v/>
      </c>
      <c r="BL190" t="str">
        <f t="shared" si="52"/>
        <v/>
      </c>
      <c r="BM190" t="str">
        <f t="shared" si="53"/>
        <v/>
      </c>
      <c r="BN190" t="str">
        <f t="shared" si="54"/>
        <v/>
      </c>
      <c r="BO190" t="str">
        <f t="shared" si="55"/>
        <v/>
      </c>
      <c r="BP190" t="str">
        <f t="shared" si="56"/>
        <v/>
      </c>
      <c r="BQ190" t="str">
        <f t="shared" si="57"/>
        <v/>
      </c>
    </row>
    <row r="191" spans="1:69" x14ac:dyDescent="0.25">
      <c r="A191" s="70"/>
      <c r="B191" t="str">
        <f t="shared" si="58"/>
        <v/>
      </c>
      <c r="C191" s="13" t="str">
        <f t="shared" si="59"/>
        <v/>
      </c>
      <c r="D191" s="5" t="str">
        <f t="shared" si="60"/>
        <v/>
      </c>
      <c r="E191" s="6" t="str">
        <f t="shared" si="61"/>
        <v/>
      </c>
      <c r="F191" s="6" t="str">
        <f t="shared" si="62"/>
        <v/>
      </c>
      <c r="AV191" s="2"/>
      <c r="BI191" t="str">
        <f t="shared" si="49"/>
        <v/>
      </c>
      <c r="BJ191" t="str">
        <f t="shared" si="50"/>
        <v/>
      </c>
      <c r="BK191" t="str">
        <f t="shared" si="51"/>
        <v/>
      </c>
      <c r="BL191" t="str">
        <f t="shared" si="52"/>
        <v/>
      </c>
      <c r="BM191" t="str">
        <f t="shared" si="53"/>
        <v/>
      </c>
      <c r="BN191" t="str">
        <f t="shared" si="54"/>
        <v/>
      </c>
      <c r="BO191" t="str">
        <f t="shared" si="55"/>
        <v/>
      </c>
      <c r="BP191" t="str">
        <f t="shared" si="56"/>
        <v/>
      </c>
      <c r="BQ191" t="str">
        <f t="shared" si="57"/>
        <v/>
      </c>
    </row>
    <row r="192" spans="1:69" x14ac:dyDescent="0.25">
      <c r="A192" s="70"/>
      <c r="B192" t="str">
        <f t="shared" si="58"/>
        <v/>
      </c>
      <c r="C192" s="13" t="str">
        <f t="shared" si="59"/>
        <v/>
      </c>
      <c r="D192" s="5" t="str">
        <f t="shared" si="60"/>
        <v/>
      </c>
      <c r="E192" s="6" t="str">
        <f t="shared" si="61"/>
        <v/>
      </c>
      <c r="F192" s="6" t="str">
        <f t="shared" si="62"/>
        <v/>
      </c>
      <c r="AV192" s="2"/>
      <c r="BI192" t="str">
        <f t="shared" si="49"/>
        <v/>
      </c>
      <c r="BJ192" t="str">
        <f t="shared" si="50"/>
        <v/>
      </c>
      <c r="BK192" t="str">
        <f t="shared" si="51"/>
        <v/>
      </c>
      <c r="BL192" t="str">
        <f t="shared" si="52"/>
        <v/>
      </c>
      <c r="BM192" t="str">
        <f t="shared" si="53"/>
        <v/>
      </c>
      <c r="BN192" t="str">
        <f t="shared" si="54"/>
        <v/>
      </c>
      <c r="BO192" t="str">
        <f t="shared" si="55"/>
        <v/>
      </c>
      <c r="BP192" t="str">
        <f t="shared" si="56"/>
        <v/>
      </c>
      <c r="BQ192" t="str">
        <f t="shared" si="57"/>
        <v/>
      </c>
    </row>
    <row r="193" spans="1:69" x14ac:dyDescent="0.25">
      <c r="A193" s="70"/>
      <c r="B193" t="str">
        <f t="shared" si="58"/>
        <v/>
      </c>
      <c r="C193" s="13" t="str">
        <f t="shared" si="59"/>
        <v/>
      </c>
      <c r="D193" s="5" t="str">
        <f t="shared" si="60"/>
        <v/>
      </c>
      <c r="E193" s="6" t="str">
        <f t="shared" si="61"/>
        <v/>
      </c>
      <c r="F193" s="6" t="str">
        <f t="shared" si="62"/>
        <v/>
      </c>
      <c r="AV193" s="2"/>
      <c r="BI193" t="str">
        <f t="shared" si="49"/>
        <v/>
      </c>
      <c r="BJ193" t="str">
        <f t="shared" si="50"/>
        <v/>
      </c>
      <c r="BK193" t="str">
        <f t="shared" si="51"/>
        <v/>
      </c>
      <c r="BL193" t="str">
        <f t="shared" si="52"/>
        <v/>
      </c>
      <c r="BM193" t="str">
        <f t="shared" si="53"/>
        <v/>
      </c>
      <c r="BN193" t="str">
        <f t="shared" si="54"/>
        <v/>
      </c>
      <c r="BO193" t="str">
        <f t="shared" si="55"/>
        <v/>
      </c>
      <c r="BP193" t="str">
        <f t="shared" si="56"/>
        <v/>
      </c>
      <c r="BQ193" t="str">
        <f t="shared" si="57"/>
        <v/>
      </c>
    </row>
    <row r="194" spans="1:69" x14ac:dyDescent="0.25">
      <c r="A194" s="70"/>
      <c r="B194" t="str">
        <f t="shared" si="58"/>
        <v/>
      </c>
      <c r="C194" s="13" t="str">
        <f t="shared" si="59"/>
        <v/>
      </c>
      <c r="D194" s="5" t="str">
        <f t="shared" si="60"/>
        <v/>
      </c>
      <c r="E194" s="6" t="str">
        <f t="shared" si="61"/>
        <v/>
      </c>
      <c r="F194" s="6" t="str">
        <f t="shared" si="62"/>
        <v/>
      </c>
      <c r="AV194" s="2"/>
      <c r="BI194" t="str">
        <f t="shared" si="49"/>
        <v/>
      </c>
      <c r="BJ194" t="str">
        <f t="shared" si="50"/>
        <v/>
      </c>
      <c r="BK194" t="str">
        <f t="shared" si="51"/>
        <v/>
      </c>
      <c r="BL194" t="str">
        <f t="shared" si="52"/>
        <v/>
      </c>
      <c r="BM194" t="str">
        <f t="shared" si="53"/>
        <v/>
      </c>
      <c r="BN194" t="str">
        <f t="shared" si="54"/>
        <v/>
      </c>
      <c r="BO194" t="str">
        <f t="shared" si="55"/>
        <v/>
      </c>
      <c r="BP194" t="str">
        <f t="shared" si="56"/>
        <v/>
      </c>
      <c r="BQ194" t="str">
        <f t="shared" si="57"/>
        <v/>
      </c>
    </row>
    <row r="195" spans="1:69" x14ac:dyDescent="0.25">
      <c r="A195" s="70"/>
      <c r="B195" t="str">
        <f t="shared" si="58"/>
        <v/>
      </c>
      <c r="C195" s="13" t="str">
        <f t="shared" si="59"/>
        <v/>
      </c>
      <c r="D195" s="5" t="str">
        <f t="shared" si="60"/>
        <v/>
      </c>
      <c r="E195" s="6" t="str">
        <f t="shared" si="61"/>
        <v/>
      </c>
      <c r="F195" s="6" t="str">
        <f t="shared" si="62"/>
        <v/>
      </c>
      <c r="AV195" s="2"/>
      <c r="BI195" t="str">
        <f t="shared" si="49"/>
        <v/>
      </c>
      <c r="BJ195" t="str">
        <f t="shared" si="50"/>
        <v/>
      </c>
      <c r="BK195" t="str">
        <f t="shared" si="51"/>
        <v/>
      </c>
      <c r="BL195" t="str">
        <f t="shared" si="52"/>
        <v/>
      </c>
      <c r="BM195" t="str">
        <f t="shared" si="53"/>
        <v/>
      </c>
      <c r="BN195" t="str">
        <f t="shared" si="54"/>
        <v/>
      </c>
      <c r="BO195" t="str">
        <f t="shared" si="55"/>
        <v/>
      </c>
      <c r="BP195" t="str">
        <f t="shared" si="56"/>
        <v/>
      </c>
      <c r="BQ195" t="str">
        <f t="shared" si="57"/>
        <v/>
      </c>
    </row>
    <row r="196" spans="1:69" x14ac:dyDescent="0.25">
      <c r="A196" s="70"/>
      <c r="B196" t="str">
        <f t="shared" si="58"/>
        <v/>
      </c>
      <c r="C196" s="13" t="str">
        <f t="shared" si="59"/>
        <v/>
      </c>
      <c r="D196" s="5" t="str">
        <f t="shared" si="60"/>
        <v/>
      </c>
      <c r="E196" s="6" t="str">
        <f t="shared" si="61"/>
        <v/>
      </c>
      <c r="F196" s="6" t="str">
        <f t="shared" si="62"/>
        <v/>
      </c>
      <c r="AV196" s="2"/>
      <c r="BI196" t="str">
        <f t="shared" ref="BI196:BI259" si="63">IF(A196&gt;0,A196,"")</f>
        <v/>
      </c>
      <c r="BJ196" t="str">
        <f t="shared" ref="BJ196:BJ259" si="64">IF($A196&gt;0,B196,"")</f>
        <v/>
      </c>
      <c r="BK196" t="str">
        <f t="shared" ref="BK196:BK259" si="65">IF($A196&gt;0,BI196,"")</f>
        <v/>
      </c>
      <c r="BL196" t="str">
        <f t="shared" ref="BL196:BL259" si="66">IF($A196&gt;0,_xlfn.NORM.DIST(BK196,$BF$3,$BF$4,TRUE),"")</f>
        <v/>
      </c>
      <c r="BM196" t="str">
        <f t="shared" ref="BM196:BM259" si="67">IF($A196&gt;0,(1-BL196),"")</f>
        <v/>
      </c>
      <c r="BN196" t="str">
        <f t="shared" ref="BN196:BN259" si="68">IF($A196&gt;0,(SMALL($BM$3:$BM$902,BJ196)),"")</f>
        <v/>
      </c>
      <c r="BO196" t="str">
        <f t="shared" ref="BO196:BO259" si="69">IF($A196&gt;0,((2*BJ196-1)*(LN(BL196)+LN(BN196))),"")</f>
        <v/>
      </c>
      <c r="BP196" t="str">
        <f t="shared" ref="BP196:BP259" si="70">IF($A196&gt;0,((BJ196-0.5)/$BF$5),"")</f>
        <v/>
      </c>
      <c r="BQ196" t="str">
        <f t="shared" ref="BQ196:BQ259" si="71">IF($A196&gt;0,(_xlfn.NORM.S.INV(BP196)),"")</f>
        <v/>
      </c>
    </row>
    <row r="197" spans="1:69" x14ac:dyDescent="0.25">
      <c r="A197" s="70"/>
      <c r="B197" t="str">
        <f t="shared" ref="B197:B260" si="72">IF(A197&gt;0,(B196+1),"")</f>
        <v/>
      </c>
      <c r="C197" s="13" t="str">
        <f t="shared" ref="C197:C260" si="73">IF(A197&gt;0,((B197)/(($S$2)+1)),"")</f>
        <v/>
      </c>
      <c r="D197" s="5" t="str">
        <f t="shared" ref="D197:D260" si="74">IF(A197&gt;0,(_xlfn.NORM.S.INV(C197)),"")</f>
        <v/>
      </c>
      <c r="E197" s="6" t="str">
        <f t="shared" ref="E197:E260" si="75">IF(A197&gt;0,_xlfn.NORM.DIST(D197,0,1,TRUE),"")</f>
        <v/>
      </c>
      <c r="F197" s="6" t="str">
        <f t="shared" ref="F197:F260" si="76">IF(A197&gt;0,_xlfn.NORM.DIST(D197,0,1,FALSE),"")</f>
        <v/>
      </c>
      <c r="AV197" s="2"/>
      <c r="BI197" t="str">
        <f t="shared" si="63"/>
        <v/>
      </c>
      <c r="BJ197" t="str">
        <f t="shared" si="64"/>
        <v/>
      </c>
      <c r="BK197" t="str">
        <f t="shared" si="65"/>
        <v/>
      </c>
      <c r="BL197" t="str">
        <f t="shared" si="66"/>
        <v/>
      </c>
      <c r="BM197" t="str">
        <f t="shared" si="67"/>
        <v/>
      </c>
      <c r="BN197" t="str">
        <f t="shared" si="68"/>
        <v/>
      </c>
      <c r="BO197" t="str">
        <f t="shared" si="69"/>
        <v/>
      </c>
      <c r="BP197" t="str">
        <f t="shared" si="70"/>
        <v/>
      </c>
      <c r="BQ197" t="str">
        <f t="shared" si="71"/>
        <v/>
      </c>
    </row>
    <row r="198" spans="1:69" x14ac:dyDescent="0.25">
      <c r="A198" s="70"/>
      <c r="B198" t="str">
        <f t="shared" si="72"/>
        <v/>
      </c>
      <c r="C198" s="13" t="str">
        <f t="shared" si="73"/>
        <v/>
      </c>
      <c r="D198" s="5" t="str">
        <f t="shared" si="74"/>
        <v/>
      </c>
      <c r="E198" s="6" t="str">
        <f t="shared" si="75"/>
        <v/>
      </c>
      <c r="F198" s="6" t="str">
        <f t="shared" si="76"/>
        <v/>
      </c>
      <c r="AV198" s="2"/>
      <c r="BI198" t="str">
        <f t="shared" si="63"/>
        <v/>
      </c>
      <c r="BJ198" t="str">
        <f t="shared" si="64"/>
        <v/>
      </c>
      <c r="BK198" t="str">
        <f t="shared" si="65"/>
        <v/>
      </c>
      <c r="BL198" t="str">
        <f t="shared" si="66"/>
        <v/>
      </c>
      <c r="BM198" t="str">
        <f t="shared" si="67"/>
        <v/>
      </c>
      <c r="BN198" t="str">
        <f t="shared" si="68"/>
        <v/>
      </c>
      <c r="BO198" t="str">
        <f t="shared" si="69"/>
        <v/>
      </c>
      <c r="BP198" t="str">
        <f t="shared" si="70"/>
        <v/>
      </c>
      <c r="BQ198" t="str">
        <f t="shared" si="71"/>
        <v/>
      </c>
    </row>
    <row r="199" spans="1:69" x14ac:dyDescent="0.25">
      <c r="A199" s="70"/>
      <c r="B199" t="str">
        <f t="shared" si="72"/>
        <v/>
      </c>
      <c r="C199" s="13" t="str">
        <f t="shared" si="73"/>
        <v/>
      </c>
      <c r="D199" s="5" t="str">
        <f t="shared" si="74"/>
        <v/>
      </c>
      <c r="E199" s="6" t="str">
        <f t="shared" si="75"/>
        <v/>
      </c>
      <c r="F199" s="6" t="str">
        <f t="shared" si="76"/>
        <v/>
      </c>
      <c r="AV199" s="2"/>
      <c r="BI199" t="str">
        <f t="shared" si="63"/>
        <v/>
      </c>
      <c r="BJ199" t="str">
        <f t="shared" si="64"/>
        <v/>
      </c>
      <c r="BK199" t="str">
        <f t="shared" si="65"/>
        <v/>
      </c>
      <c r="BL199" t="str">
        <f t="shared" si="66"/>
        <v/>
      </c>
      <c r="BM199" t="str">
        <f t="shared" si="67"/>
        <v/>
      </c>
      <c r="BN199" t="str">
        <f t="shared" si="68"/>
        <v/>
      </c>
      <c r="BO199" t="str">
        <f t="shared" si="69"/>
        <v/>
      </c>
      <c r="BP199" t="str">
        <f t="shared" si="70"/>
        <v/>
      </c>
      <c r="BQ199" t="str">
        <f t="shared" si="71"/>
        <v/>
      </c>
    </row>
    <row r="200" spans="1:69" x14ac:dyDescent="0.25">
      <c r="A200" s="70"/>
      <c r="B200" t="str">
        <f t="shared" si="72"/>
        <v/>
      </c>
      <c r="C200" s="13" t="str">
        <f t="shared" si="73"/>
        <v/>
      </c>
      <c r="D200" s="5" t="str">
        <f t="shared" si="74"/>
        <v/>
      </c>
      <c r="E200" s="6" t="str">
        <f t="shared" si="75"/>
        <v/>
      </c>
      <c r="F200" s="6" t="str">
        <f t="shared" si="76"/>
        <v/>
      </c>
      <c r="AV200" s="2"/>
      <c r="BI200" t="str">
        <f t="shared" si="63"/>
        <v/>
      </c>
      <c r="BJ200" t="str">
        <f t="shared" si="64"/>
        <v/>
      </c>
      <c r="BK200" t="str">
        <f t="shared" si="65"/>
        <v/>
      </c>
      <c r="BL200" t="str">
        <f t="shared" si="66"/>
        <v/>
      </c>
      <c r="BM200" t="str">
        <f t="shared" si="67"/>
        <v/>
      </c>
      <c r="BN200" t="str">
        <f t="shared" si="68"/>
        <v/>
      </c>
      <c r="BO200" t="str">
        <f t="shared" si="69"/>
        <v/>
      </c>
      <c r="BP200" t="str">
        <f t="shared" si="70"/>
        <v/>
      </c>
      <c r="BQ200" t="str">
        <f t="shared" si="71"/>
        <v/>
      </c>
    </row>
    <row r="201" spans="1:69" x14ac:dyDescent="0.25">
      <c r="A201" s="70"/>
      <c r="B201" t="str">
        <f t="shared" si="72"/>
        <v/>
      </c>
      <c r="C201" s="13" t="str">
        <f t="shared" si="73"/>
        <v/>
      </c>
      <c r="D201" s="5" t="str">
        <f t="shared" si="74"/>
        <v/>
      </c>
      <c r="E201" s="6" t="str">
        <f t="shared" si="75"/>
        <v/>
      </c>
      <c r="F201" s="6" t="str">
        <f t="shared" si="76"/>
        <v/>
      </c>
      <c r="AV201" s="2"/>
      <c r="BI201" t="str">
        <f t="shared" si="63"/>
        <v/>
      </c>
      <c r="BJ201" t="str">
        <f t="shared" si="64"/>
        <v/>
      </c>
      <c r="BK201" t="str">
        <f t="shared" si="65"/>
        <v/>
      </c>
      <c r="BL201" t="str">
        <f t="shared" si="66"/>
        <v/>
      </c>
      <c r="BM201" t="str">
        <f t="shared" si="67"/>
        <v/>
      </c>
      <c r="BN201" t="str">
        <f t="shared" si="68"/>
        <v/>
      </c>
      <c r="BO201" t="str">
        <f t="shared" si="69"/>
        <v/>
      </c>
      <c r="BP201" t="str">
        <f t="shared" si="70"/>
        <v/>
      </c>
      <c r="BQ201" t="str">
        <f t="shared" si="71"/>
        <v/>
      </c>
    </row>
    <row r="202" spans="1:69" x14ac:dyDescent="0.25">
      <c r="A202" s="70"/>
      <c r="B202" t="str">
        <f t="shared" si="72"/>
        <v/>
      </c>
      <c r="C202" s="13" t="str">
        <f t="shared" si="73"/>
        <v/>
      </c>
      <c r="D202" s="5" t="str">
        <f t="shared" si="74"/>
        <v/>
      </c>
      <c r="E202" s="6" t="str">
        <f t="shared" si="75"/>
        <v/>
      </c>
      <c r="F202" s="6" t="str">
        <f t="shared" si="76"/>
        <v/>
      </c>
      <c r="AV202" s="2"/>
      <c r="BI202" t="str">
        <f t="shared" si="63"/>
        <v/>
      </c>
      <c r="BJ202" t="str">
        <f t="shared" si="64"/>
        <v/>
      </c>
      <c r="BK202" t="str">
        <f t="shared" si="65"/>
        <v/>
      </c>
      <c r="BL202" t="str">
        <f t="shared" si="66"/>
        <v/>
      </c>
      <c r="BM202" t="str">
        <f t="shared" si="67"/>
        <v/>
      </c>
      <c r="BN202" t="str">
        <f t="shared" si="68"/>
        <v/>
      </c>
      <c r="BO202" t="str">
        <f t="shared" si="69"/>
        <v/>
      </c>
      <c r="BP202" t="str">
        <f t="shared" si="70"/>
        <v/>
      </c>
      <c r="BQ202" t="str">
        <f t="shared" si="71"/>
        <v/>
      </c>
    </row>
    <row r="203" spans="1:69" x14ac:dyDescent="0.25">
      <c r="A203" s="70"/>
      <c r="B203" t="str">
        <f t="shared" si="72"/>
        <v/>
      </c>
      <c r="C203" s="13" t="str">
        <f t="shared" si="73"/>
        <v/>
      </c>
      <c r="D203" s="5" t="str">
        <f t="shared" si="74"/>
        <v/>
      </c>
      <c r="E203" s="6" t="str">
        <f t="shared" si="75"/>
        <v/>
      </c>
      <c r="F203" s="6" t="str">
        <f t="shared" si="76"/>
        <v/>
      </c>
      <c r="AV203" s="2" t="str">
        <f t="shared" ref="AV203:AV213" si="77">IF(A184&gt;0,A184,"")</f>
        <v/>
      </c>
      <c r="BI203" t="str">
        <f t="shared" si="63"/>
        <v/>
      </c>
      <c r="BJ203" t="str">
        <f t="shared" si="64"/>
        <v/>
      </c>
      <c r="BK203" t="str">
        <f t="shared" si="65"/>
        <v/>
      </c>
      <c r="BL203" t="str">
        <f t="shared" si="66"/>
        <v/>
      </c>
      <c r="BM203" t="str">
        <f t="shared" si="67"/>
        <v/>
      </c>
      <c r="BN203" t="str">
        <f t="shared" si="68"/>
        <v/>
      </c>
      <c r="BO203" t="str">
        <f t="shared" si="69"/>
        <v/>
      </c>
      <c r="BP203" t="str">
        <f t="shared" si="70"/>
        <v/>
      </c>
      <c r="BQ203" t="str">
        <f t="shared" si="71"/>
        <v/>
      </c>
    </row>
    <row r="204" spans="1:69" x14ac:dyDescent="0.25">
      <c r="A204" s="70"/>
      <c r="B204" t="str">
        <f t="shared" si="72"/>
        <v/>
      </c>
      <c r="C204" s="13" t="str">
        <f t="shared" si="73"/>
        <v/>
      </c>
      <c r="D204" s="5" t="str">
        <f t="shared" si="74"/>
        <v/>
      </c>
      <c r="E204" s="6" t="str">
        <f t="shared" si="75"/>
        <v/>
      </c>
      <c r="F204" s="6" t="str">
        <f t="shared" si="76"/>
        <v/>
      </c>
      <c r="AV204" s="2" t="str">
        <f t="shared" si="77"/>
        <v/>
      </c>
      <c r="BI204" t="str">
        <f t="shared" si="63"/>
        <v/>
      </c>
      <c r="BJ204" t="str">
        <f t="shared" si="64"/>
        <v/>
      </c>
      <c r="BK204" t="str">
        <f t="shared" si="65"/>
        <v/>
      </c>
      <c r="BL204" t="str">
        <f t="shared" si="66"/>
        <v/>
      </c>
      <c r="BM204" t="str">
        <f t="shared" si="67"/>
        <v/>
      </c>
      <c r="BN204" t="str">
        <f t="shared" si="68"/>
        <v/>
      </c>
      <c r="BO204" t="str">
        <f t="shared" si="69"/>
        <v/>
      </c>
      <c r="BP204" t="str">
        <f t="shared" si="70"/>
        <v/>
      </c>
      <c r="BQ204" t="str">
        <f t="shared" si="71"/>
        <v/>
      </c>
    </row>
    <row r="205" spans="1:69" x14ac:dyDescent="0.25">
      <c r="A205" s="70"/>
      <c r="B205" t="str">
        <f t="shared" si="72"/>
        <v/>
      </c>
      <c r="C205" s="13" t="str">
        <f t="shared" si="73"/>
        <v/>
      </c>
      <c r="D205" s="5" t="str">
        <f t="shared" si="74"/>
        <v/>
      </c>
      <c r="E205" s="6" t="str">
        <f t="shared" si="75"/>
        <v/>
      </c>
      <c r="F205" s="6" t="str">
        <f t="shared" si="76"/>
        <v/>
      </c>
      <c r="AV205" s="2" t="str">
        <f t="shared" si="77"/>
        <v/>
      </c>
      <c r="BI205" t="str">
        <f t="shared" si="63"/>
        <v/>
      </c>
      <c r="BJ205" t="str">
        <f t="shared" si="64"/>
        <v/>
      </c>
      <c r="BK205" t="str">
        <f t="shared" si="65"/>
        <v/>
      </c>
      <c r="BL205" t="str">
        <f t="shared" si="66"/>
        <v/>
      </c>
      <c r="BM205" t="str">
        <f t="shared" si="67"/>
        <v/>
      </c>
      <c r="BN205" t="str">
        <f t="shared" si="68"/>
        <v/>
      </c>
      <c r="BO205" t="str">
        <f t="shared" si="69"/>
        <v/>
      </c>
      <c r="BP205" t="str">
        <f t="shared" si="70"/>
        <v/>
      </c>
      <c r="BQ205" t="str">
        <f t="shared" si="71"/>
        <v/>
      </c>
    </row>
    <row r="206" spans="1:69" x14ac:dyDescent="0.25">
      <c r="A206" s="70"/>
      <c r="B206" t="str">
        <f t="shared" si="72"/>
        <v/>
      </c>
      <c r="C206" s="13" t="str">
        <f t="shared" si="73"/>
        <v/>
      </c>
      <c r="D206" s="5" t="str">
        <f t="shared" si="74"/>
        <v/>
      </c>
      <c r="E206" s="6" t="str">
        <f t="shared" si="75"/>
        <v/>
      </c>
      <c r="F206" s="6" t="str">
        <f t="shared" si="76"/>
        <v/>
      </c>
      <c r="AV206" s="2" t="str">
        <f t="shared" si="77"/>
        <v/>
      </c>
      <c r="BI206" t="str">
        <f t="shared" si="63"/>
        <v/>
      </c>
      <c r="BJ206" t="str">
        <f t="shared" si="64"/>
        <v/>
      </c>
      <c r="BK206" t="str">
        <f t="shared" si="65"/>
        <v/>
      </c>
      <c r="BL206" t="str">
        <f t="shared" si="66"/>
        <v/>
      </c>
      <c r="BM206" t="str">
        <f t="shared" si="67"/>
        <v/>
      </c>
      <c r="BN206" t="str">
        <f t="shared" si="68"/>
        <v/>
      </c>
      <c r="BO206" t="str">
        <f t="shared" si="69"/>
        <v/>
      </c>
      <c r="BP206" t="str">
        <f t="shared" si="70"/>
        <v/>
      </c>
      <c r="BQ206" t="str">
        <f t="shared" si="71"/>
        <v/>
      </c>
    </row>
    <row r="207" spans="1:69" x14ac:dyDescent="0.25">
      <c r="A207" s="70"/>
      <c r="B207" t="str">
        <f t="shared" si="72"/>
        <v/>
      </c>
      <c r="C207" s="13" t="str">
        <f t="shared" si="73"/>
        <v/>
      </c>
      <c r="D207" s="5" t="str">
        <f t="shared" si="74"/>
        <v/>
      </c>
      <c r="E207" s="6" t="str">
        <f t="shared" si="75"/>
        <v/>
      </c>
      <c r="F207" s="6" t="str">
        <f t="shared" si="76"/>
        <v/>
      </c>
      <c r="AV207" s="2" t="str">
        <f t="shared" si="77"/>
        <v/>
      </c>
      <c r="BI207" t="str">
        <f t="shared" si="63"/>
        <v/>
      </c>
      <c r="BJ207" t="str">
        <f t="shared" si="64"/>
        <v/>
      </c>
      <c r="BK207" t="str">
        <f t="shared" si="65"/>
        <v/>
      </c>
      <c r="BL207" t="str">
        <f t="shared" si="66"/>
        <v/>
      </c>
      <c r="BM207" t="str">
        <f t="shared" si="67"/>
        <v/>
      </c>
      <c r="BN207" t="str">
        <f t="shared" si="68"/>
        <v/>
      </c>
      <c r="BO207" t="str">
        <f t="shared" si="69"/>
        <v/>
      </c>
      <c r="BP207" t="str">
        <f t="shared" si="70"/>
        <v/>
      </c>
      <c r="BQ207" t="str">
        <f t="shared" si="71"/>
        <v/>
      </c>
    </row>
    <row r="208" spans="1:69" x14ac:dyDescent="0.25">
      <c r="A208" s="70"/>
      <c r="B208" t="str">
        <f t="shared" si="72"/>
        <v/>
      </c>
      <c r="C208" s="13" t="str">
        <f t="shared" si="73"/>
        <v/>
      </c>
      <c r="D208" s="5" t="str">
        <f t="shared" si="74"/>
        <v/>
      </c>
      <c r="E208" s="6" t="str">
        <f t="shared" si="75"/>
        <v/>
      </c>
      <c r="F208" s="6" t="str">
        <f t="shared" si="76"/>
        <v/>
      </c>
      <c r="AV208" s="2" t="str">
        <f t="shared" si="77"/>
        <v/>
      </c>
      <c r="BI208" t="str">
        <f t="shared" si="63"/>
        <v/>
      </c>
      <c r="BJ208" t="str">
        <f t="shared" si="64"/>
        <v/>
      </c>
      <c r="BK208" t="str">
        <f t="shared" si="65"/>
        <v/>
      </c>
      <c r="BL208" t="str">
        <f t="shared" si="66"/>
        <v/>
      </c>
      <c r="BM208" t="str">
        <f t="shared" si="67"/>
        <v/>
      </c>
      <c r="BN208" t="str">
        <f t="shared" si="68"/>
        <v/>
      </c>
      <c r="BO208" t="str">
        <f t="shared" si="69"/>
        <v/>
      </c>
      <c r="BP208" t="str">
        <f t="shared" si="70"/>
        <v/>
      </c>
      <c r="BQ208" t="str">
        <f t="shared" si="71"/>
        <v/>
      </c>
    </row>
    <row r="209" spans="1:69" x14ac:dyDescent="0.25">
      <c r="A209" s="70"/>
      <c r="B209" t="str">
        <f t="shared" si="72"/>
        <v/>
      </c>
      <c r="C209" s="13" t="str">
        <f t="shared" si="73"/>
        <v/>
      </c>
      <c r="D209" s="5" t="str">
        <f t="shared" si="74"/>
        <v/>
      </c>
      <c r="E209" s="6" t="str">
        <f t="shared" si="75"/>
        <v/>
      </c>
      <c r="F209" s="6" t="str">
        <f t="shared" si="76"/>
        <v/>
      </c>
      <c r="AV209" s="2" t="str">
        <f t="shared" si="77"/>
        <v/>
      </c>
      <c r="BI209" t="str">
        <f t="shared" si="63"/>
        <v/>
      </c>
      <c r="BJ209" t="str">
        <f t="shared" si="64"/>
        <v/>
      </c>
      <c r="BK209" t="str">
        <f t="shared" si="65"/>
        <v/>
      </c>
      <c r="BL209" t="str">
        <f t="shared" si="66"/>
        <v/>
      </c>
      <c r="BM209" t="str">
        <f t="shared" si="67"/>
        <v/>
      </c>
      <c r="BN209" t="str">
        <f t="shared" si="68"/>
        <v/>
      </c>
      <c r="BO209" t="str">
        <f t="shared" si="69"/>
        <v/>
      </c>
      <c r="BP209" t="str">
        <f t="shared" si="70"/>
        <v/>
      </c>
      <c r="BQ209" t="str">
        <f t="shared" si="71"/>
        <v/>
      </c>
    </row>
    <row r="210" spans="1:69" x14ac:dyDescent="0.25">
      <c r="A210" s="70"/>
      <c r="B210" t="str">
        <f t="shared" si="72"/>
        <v/>
      </c>
      <c r="C210" s="13" t="str">
        <f t="shared" si="73"/>
        <v/>
      </c>
      <c r="D210" s="5" t="str">
        <f t="shared" si="74"/>
        <v/>
      </c>
      <c r="E210" s="6" t="str">
        <f t="shared" si="75"/>
        <v/>
      </c>
      <c r="F210" s="6" t="str">
        <f t="shared" si="76"/>
        <v/>
      </c>
      <c r="AV210" s="2" t="str">
        <f t="shared" si="77"/>
        <v/>
      </c>
      <c r="BI210" t="str">
        <f t="shared" si="63"/>
        <v/>
      </c>
      <c r="BJ210" t="str">
        <f t="shared" si="64"/>
        <v/>
      </c>
      <c r="BK210" t="str">
        <f t="shared" si="65"/>
        <v/>
      </c>
      <c r="BL210" t="str">
        <f t="shared" si="66"/>
        <v/>
      </c>
      <c r="BM210" t="str">
        <f t="shared" si="67"/>
        <v/>
      </c>
      <c r="BN210" t="str">
        <f t="shared" si="68"/>
        <v/>
      </c>
      <c r="BO210" t="str">
        <f t="shared" si="69"/>
        <v/>
      </c>
      <c r="BP210" t="str">
        <f t="shared" si="70"/>
        <v/>
      </c>
      <c r="BQ210" t="str">
        <f t="shared" si="71"/>
        <v/>
      </c>
    </row>
    <row r="211" spans="1:69" x14ac:dyDescent="0.25">
      <c r="A211" s="70"/>
      <c r="B211" t="str">
        <f t="shared" si="72"/>
        <v/>
      </c>
      <c r="C211" s="13" t="str">
        <f t="shared" si="73"/>
        <v/>
      </c>
      <c r="D211" s="5" t="str">
        <f t="shared" si="74"/>
        <v/>
      </c>
      <c r="E211" s="6" t="str">
        <f t="shared" si="75"/>
        <v/>
      </c>
      <c r="F211" s="6" t="str">
        <f t="shared" si="76"/>
        <v/>
      </c>
      <c r="AV211" s="2" t="str">
        <f t="shared" si="77"/>
        <v/>
      </c>
      <c r="BI211" t="str">
        <f t="shared" si="63"/>
        <v/>
      </c>
      <c r="BJ211" t="str">
        <f t="shared" si="64"/>
        <v/>
      </c>
      <c r="BK211" t="str">
        <f t="shared" si="65"/>
        <v/>
      </c>
      <c r="BL211" t="str">
        <f t="shared" si="66"/>
        <v/>
      </c>
      <c r="BM211" t="str">
        <f t="shared" si="67"/>
        <v/>
      </c>
      <c r="BN211" t="str">
        <f t="shared" si="68"/>
        <v/>
      </c>
      <c r="BO211" t="str">
        <f t="shared" si="69"/>
        <v/>
      </c>
      <c r="BP211" t="str">
        <f t="shared" si="70"/>
        <v/>
      </c>
      <c r="BQ211" t="str">
        <f t="shared" si="71"/>
        <v/>
      </c>
    </row>
    <row r="212" spans="1:69" x14ac:dyDescent="0.25">
      <c r="A212" s="70"/>
      <c r="B212" t="str">
        <f t="shared" si="72"/>
        <v/>
      </c>
      <c r="C212" s="13" t="str">
        <f t="shared" si="73"/>
        <v/>
      </c>
      <c r="D212" s="5" t="str">
        <f t="shared" si="74"/>
        <v/>
      </c>
      <c r="E212" s="6" t="str">
        <f t="shared" si="75"/>
        <v/>
      </c>
      <c r="F212" s="6" t="str">
        <f t="shared" si="76"/>
        <v/>
      </c>
      <c r="AV212" s="2" t="str">
        <f t="shared" si="77"/>
        <v/>
      </c>
      <c r="BI212" t="str">
        <f t="shared" si="63"/>
        <v/>
      </c>
      <c r="BJ212" t="str">
        <f t="shared" si="64"/>
        <v/>
      </c>
      <c r="BK212" t="str">
        <f t="shared" si="65"/>
        <v/>
      </c>
      <c r="BL212" t="str">
        <f t="shared" si="66"/>
        <v/>
      </c>
      <c r="BM212" t="str">
        <f t="shared" si="67"/>
        <v/>
      </c>
      <c r="BN212" t="str">
        <f t="shared" si="68"/>
        <v/>
      </c>
      <c r="BO212" t="str">
        <f t="shared" si="69"/>
        <v/>
      </c>
      <c r="BP212" t="str">
        <f t="shared" si="70"/>
        <v/>
      </c>
      <c r="BQ212" t="str">
        <f t="shared" si="71"/>
        <v/>
      </c>
    </row>
    <row r="213" spans="1:69" x14ac:dyDescent="0.25">
      <c r="A213" s="70"/>
      <c r="B213" t="str">
        <f t="shared" si="72"/>
        <v/>
      </c>
      <c r="C213" s="13" t="str">
        <f t="shared" si="73"/>
        <v/>
      </c>
      <c r="D213" s="5" t="str">
        <f t="shared" si="74"/>
        <v/>
      </c>
      <c r="E213" s="6" t="str">
        <f t="shared" si="75"/>
        <v/>
      </c>
      <c r="F213" s="6" t="str">
        <f t="shared" si="76"/>
        <v/>
      </c>
      <c r="AV213" s="2" t="str">
        <f t="shared" si="77"/>
        <v/>
      </c>
      <c r="BI213" t="str">
        <f t="shared" si="63"/>
        <v/>
      </c>
      <c r="BJ213" t="str">
        <f t="shared" si="64"/>
        <v/>
      </c>
      <c r="BK213" t="str">
        <f t="shared" si="65"/>
        <v/>
      </c>
      <c r="BL213" t="str">
        <f t="shared" si="66"/>
        <v/>
      </c>
      <c r="BM213" t="str">
        <f t="shared" si="67"/>
        <v/>
      </c>
      <c r="BN213" t="str">
        <f t="shared" si="68"/>
        <v/>
      </c>
      <c r="BO213" t="str">
        <f t="shared" si="69"/>
        <v/>
      </c>
      <c r="BP213" t="str">
        <f t="shared" si="70"/>
        <v/>
      </c>
      <c r="BQ213" t="str">
        <f t="shared" si="71"/>
        <v/>
      </c>
    </row>
    <row r="214" spans="1:69" x14ac:dyDescent="0.25">
      <c r="A214" s="70"/>
      <c r="B214" t="str">
        <f t="shared" si="72"/>
        <v/>
      </c>
      <c r="C214" s="13" t="str">
        <f t="shared" si="73"/>
        <v/>
      </c>
      <c r="D214" s="5" t="str">
        <f t="shared" si="74"/>
        <v/>
      </c>
      <c r="E214" s="6" t="str">
        <f t="shared" si="75"/>
        <v/>
      </c>
      <c r="F214" s="6" t="str">
        <f t="shared" si="76"/>
        <v/>
      </c>
      <c r="AV214" s="2" t="str">
        <f t="shared" ref="AV214:AV221" si="78">IF(A195&gt;0,A195,"")</f>
        <v/>
      </c>
      <c r="BI214" t="str">
        <f t="shared" si="63"/>
        <v/>
      </c>
      <c r="BJ214" t="str">
        <f t="shared" si="64"/>
        <v/>
      </c>
      <c r="BK214" t="str">
        <f t="shared" si="65"/>
        <v/>
      </c>
      <c r="BL214" t="str">
        <f t="shared" si="66"/>
        <v/>
      </c>
      <c r="BM214" t="str">
        <f t="shared" si="67"/>
        <v/>
      </c>
      <c r="BN214" t="str">
        <f t="shared" si="68"/>
        <v/>
      </c>
      <c r="BO214" t="str">
        <f t="shared" si="69"/>
        <v/>
      </c>
      <c r="BP214" t="str">
        <f t="shared" si="70"/>
        <v/>
      </c>
      <c r="BQ214" t="str">
        <f t="shared" si="71"/>
        <v/>
      </c>
    </row>
    <row r="215" spans="1:69" x14ac:dyDescent="0.25">
      <c r="A215" s="70"/>
      <c r="B215" t="str">
        <f t="shared" si="72"/>
        <v/>
      </c>
      <c r="C215" s="13" t="str">
        <f t="shared" si="73"/>
        <v/>
      </c>
      <c r="D215" s="5" t="str">
        <f t="shared" si="74"/>
        <v/>
      </c>
      <c r="E215" s="6" t="str">
        <f t="shared" si="75"/>
        <v/>
      </c>
      <c r="F215" s="6" t="str">
        <f t="shared" si="76"/>
        <v/>
      </c>
      <c r="AV215" s="2" t="str">
        <f t="shared" si="78"/>
        <v/>
      </c>
      <c r="BI215" t="str">
        <f t="shared" si="63"/>
        <v/>
      </c>
      <c r="BJ215" t="str">
        <f t="shared" si="64"/>
        <v/>
      </c>
      <c r="BK215" t="str">
        <f t="shared" si="65"/>
        <v/>
      </c>
      <c r="BL215" t="str">
        <f t="shared" si="66"/>
        <v/>
      </c>
      <c r="BM215" t="str">
        <f t="shared" si="67"/>
        <v/>
      </c>
      <c r="BN215" t="str">
        <f t="shared" si="68"/>
        <v/>
      </c>
      <c r="BO215" t="str">
        <f t="shared" si="69"/>
        <v/>
      </c>
      <c r="BP215" t="str">
        <f t="shared" si="70"/>
        <v/>
      </c>
      <c r="BQ215" t="str">
        <f t="shared" si="71"/>
        <v/>
      </c>
    </row>
    <row r="216" spans="1:69" x14ac:dyDescent="0.25">
      <c r="A216" s="70"/>
      <c r="B216" t="str">
        <f t="shared" si="72"/>
        <v/>
      </c>
      <c r="C216" s="13" t="str">
        <f t="shared" si="73"/>
        <v/>
      </c>
      <c r="D216" s="5" t="str">
        <f t="shared" si="74"/>
        <v/>
      </c>
      <c r="E216" s="6" t="str">
        <f t="shared" si="75"/>
        <v/>
      </c>
      <c r="F216" s="6" t="str">
        <f t="shared" si="76"/>
        <v/>
      </c>
      <c r="AV216" s="2" t="str">
        <f t="shared" si="78"/>
        <v/>
      </c>
      <c r="BI216" t="str">
        <f t="shared" si="63"/>
        <v/>
      </c>
      <c r="BJ216" t="str">
        <f t="shared" si="64"/>
        <v/>
      </c>
      <c r="BK216" t="str">
        <f t="shared" si="65"/>
        <v/>
      </c>
      <c r="BL216" t="str">
        <f t="shared" si="66"/>
        <v/>
      </c>
      <c r="BM216" t="str">
        <f t="shared" si="67"/>
        <v/>
      </c>
      <c r="BN216" t="str">
        <f t="shared" si="68"/>
        <v/>
      </c>
      <c r="BO216" t="str">
        <f t="shared" si="69"/>
        <v/>
      </c>
      <c r="BP216" t="str">
        <f t="shared" si="70"/>
        <v/>
      </c>
      <c r="BQ216" t="str">
        <f t="shared" si="71"/>
        <v/>
      </c>
    </row>
    <row r="217" spans="1:69" x14ac:dyDescent="0.25">
      <c r="A217" s="70"/>
      <c r="B217" t="str">
        <f t="shared" si="72"/>
        <v/>
      </c>
      <c r="C217" s="13" t="str">
        <f t="shared" si="73"/>
        <v/>
      </c>
      <c r="D217" s="5" t="str">
        <f t="shared" si="74"/>
        <v/>
      </c>
      <c r="E217" s="6" t="str">
        <f t="shared" si="75"/>
        <v/>
      </c>
      <c r="F217" s="6" t="str">
        <f t="shared" si="76"/>
        <v/>
      </c>
      <c r="AV217" s="2" t="str">
        <f t="shared" si="78"/>
        <v/>
      </c>
      <c r="BI217" t="str">
        <f t="shared" si="63"/>
        <v/>
      </c>
      <c r="BJ217" t="str">
        <f t="shared" si="64"/>
        <v/>
      </c>
      <c r="BK217" t="str">
        <f t="shared" si="65"/>
        <v/>
      </c>
      <c r="BL217" t="str">
        <f t="shared" si="66"/>
        <v/>
      </c>
      <c r="BM217" t="str">
        <f t="shared" si="67"/>
        <v/>
      </c>
      <c r="BN217" t="str">
        <f t="shared" si="68"/>
        <v/>
      </c>
      <c r="BO217" t="str">
        <f t="shared" si="69"/>
        <v/>
      </c>
      <c r="BP217" t="str">
        <f t="shared" si="70"/>
        <v/>
      </c>
      <c r="BQ217" t="str">
        <f t="shared" si="71"/>
        <v/>
      </c>
    </row>
    <row r="218" spans="1:69" x14ac:dyDescent="0.25">
      <c r="A218" s="70"/>
      <c r="B218" t="str">
        <f t="shared" si="72"/>
        <v/>
      </c>
      <c r="C218" s="13" t="str">
        <f t="shared" si="73"/>
        <v/>
      </c>
      <c r="D218" s="5" t="str">
        <f t="shared" si="74"/>
        <v/>
      </c>
      <c r="E218" s="6" t="str">
        <f t="shared" si="75"/>
        <v/>
      </c>
      <c r="F218" s="6" t="str">
        <f t="shared" si="76"/>
        <v/>
      </c>
      <c r="AV218" s="2" t="str">
        <f t="shared" si="78"/>
        <v/>
      </c>
      <c r="BI218" t="str">
        <f t="shared" si="63"/>
        <v/>
      </c>
      <c r="BJ218" t="str">
        <f t="shared" si="64"/>
        <v/>
      </c>
      <c r="BK218" t="str">
        <f t="shared" si="65"/>
        <v/>
      </c>
      <c r="BL218" t="str">
        <f t="shared" si="66"/>
        <v/>
      </c>
      <c r="BM218" t="str">
        <f t="shared" si="67"/>
        <v/>
      </c>
      <c r="BN218" t="str">
        <f t="shared" si="68"/>
        <v/>
      </c>
      <c r="BO218" t="str">
        <f t="shared" si="69"/>
        <v/>
      </c>
      <c r="BP218" t="str">
        <f t="shared" si="70"/>
        <v/>
      </c>
      <c r="BQ218" t="str">
        <f t="shared" si="71"/>
        <v/>
      </c>
    </row>
    <row r="219" spans="1:69" x14ac:dyDescent="0.25">
      <c r="A219" s="70"/>
      <c r="B219" t="str">
        <f t="shared" si="72"/>
        <v/>
      </c>
      <c r="C219" s="13" t="str">
        <f t="shared" si="73"/>
        <v/>
      </c>
      <c r="D219" s="5" t="str">
        <f t="shared" si="74"/>
        <v/>
      </c>
      <c r="E219" s="6" t="str">
        <f t="shared" si="75"/>
        <v/>
      </c>
      <c r="F219" s="6" t="str">
        <f t="shared" si="76"/>
        <v/>
      </c>
      <c r="AV219" s="2" t="str">
        <f t="shared" si="78"/>
        <v/>
      </c>
      <c r="BI219" t="str">
        <f t="shared" si="63"/>
        <v/>
      </c>
      <c r="BJ219" t="str">
        <f t="shared" si="64"/>
        <v/>
      </c>
      <c r="BK219" t="str">
        <f t="shared" si="65"/>
        <v/>
      </c>
      <c r="BL219" t="str">
        <f t="shared" si="66"/>
        <v/>
      </c>
      <c r="BM219" t="str">
        <f t="shared" si="67"/>
        <v/>
      </c>
      <c r="BN219" t="str">
        <f t="shared" si="68"/>
        <v/>
      </c>
      <c r="BO219" t="str">
        <f t="shared" si="69"/>
        <v/>
      </c>
      <c r="BP219" t="str">
        <f t="shared" si="70"/>
        <v/>
      </c>
      <c r="BQ219" t="str">
        <f t="shared" si="71"/>
        <v/>
      </c>
    </row>
    <row r="220" spans="1:69" x14ac:dyDescent="0.25">
      <c r="A220" s="70"/>
      <c r="B220" t="str">
        <f t="shared" si="72"/>
        <v/>
      </c>
      <c r="C220" s="13" t="str">
        <f t="shared" si="73"/>
        <v/>
      </c>
      <c r="D220" s="5" t="str">
        <f t="shared" si="74"/>
        <v/>
      </c>
      <c r="E220" s="6" t="str">
        <f t="shared" si="75"/>
        <v/>
      </c>
      <c r="F220" s="6" t="str">
        <f t="shared" si="76"/>
        <v/>
      </c>
      <c r="AV220" s="2" t="str">
        <f t="shared" si="78"/>
        <v/>
      </c>
      <c r="BI220" t="str">
        <f t="shared" si="63"/>
        <v/>
      </c>
      <c r="BJ220" t="str">
        <f t="shared" si="64"/>
        <v/>
      </c>
      <c r="BK220" t="str">
        <f t="shared" si="65"/>
        <v/>
      </c>
      <c r="BL220" t="str">
        <f t="shared" si="66"/>
        <v/>
      </c>
      <c r="BM220" t="str">
        <f t="shared" si="67"/>
        <v/>
      </c>
      <c r="BN220" t="str">
        <f t="shared" si="68"/>
        <v/>
      </c>
      <c r="BO220" t="str">
        <f t="shared" si="69"/>
        <v/>
      </c>
      <c r="BP220" t="str">
        <f t="shared" si="70"/>
        <v/>
      </c>
      <c r="BQ220" t="str">
        <f t="shared" si="71"/>
        <v/>
      </c>
    </row>
    <row r="221" spans="1:69" x14ac:dyDescent="0.25">
      <c r="A221" s="70"/>
      <c r="B221" t="str">
        <f t="shared" si="72"/>
        <v/>
      </c>
      <c r="C221" s="13" t="str">
        <f t="shared" si="73"/>
        <v/>
      </c>
      <c r="D221" s="5" t="str">
        <f t="shared" si="74"/>
        <v/>
      </c>
      <c r="E221" s="6" t="str">
        <f t="shared" si="75"/>
        <v/>
      </c>
      <c r="F221" s="6" t="str">
        <f t="shared" si="76"/>
        <v/>
      </c>
      <c r="AV221" s="2" t="str">
        <f t="shared" si="78"/>
        <v/>
      </c>
      <c r="BI221" t="str">
        <f t="shared" si="63"/>
        <v/>
      </c>
      <c r="BJ221" t="str">
        <f t="shared" si="64"/>
        <v/>
      </c>
      <c r="BK221" t="str">
        <f t="shared" si="65"/>
        <v/>
      </c>
      <c r="BL221" t="str">
        <f t="shared" si="66"/>
        <v/>
      </c>
      <c r="BM221" t="str">
        <f t="shared" si="67"/>
        <v/>
      </c>
      <c r="BN221" t="str">
        <f t="shared" si="68"/>
        <v/>
      </c>
      <c r="BO221" t="str">
        <f t="shared" si="69"/>
        <v/>
      </c>
      <c r="BP221" t="str">
        <f t="shared" si="70"/>
        <v/>
      </c>
      <c r="BQ221" t="str">
        <f t="shared" si="71"/>
        <v/>
      </c>
    </row>
    <row r="222" spans="1:69" x14ac:dyDescent="0.25">
      <c r="A222" s="70"/>
      <c r="B222" t="str">
        <f t="shared" si="72"/>
        <v/>
      </c>
      <c r="C222" s="13" t="str">
        <f t="shared" si="73"/>
        <v/>
      </c>
      <c r="D222" s="5" t="str">
        <f t="shared" si="74"/>
        <v/>
      </c>
      <c r="E222" s="6" t="str">
        <f t="shared" si="75"/>
        <v/>
      </c>
      <c r="F222" s="6" t="str">
        <f t="shared" si="76"/>
        <v/>
      </c>
      <c r="AV222" s="2"/>
      <c r="BI222" t="str">
        <f t="shared" si="63"/>
        <v/>
      </c>
      <c r="BJ222" t="str">
        <f t="shared" si="64"/>
        <v/>
      </c>
      <c r="BK222" t="str">
        <f t="shared" si="65"/>
        <v/>
      </c>
      <c r="BL222" t="str">
        <f t="shared" si="66"/>
        <v/>
      </c>
      <c r="BM222" t="str">
        <f t="shared" si="67"/>
        <v/>
      </c>
      <c r="BN222" t="str">
        <f t="shared" si="68"/>
        <v/>
      </c>
      <c r="BO222" t="str">
        <f t="shared" si="69"/>
        <v/>
      </c>
      <c r="BP222" t="str">
        <f t="shared" si="70"/>
        <v/>
      </c>
      <c r="BQ222" t="str">
        <f t="shared" si="71"/>
        <v/>
      </c>
    </row>
    <row r="223" spans="1:69" x14ac:dyDescent="0.25">
      <c r="A223" s="70"/>
      <c r="B223" t="str">
        <f t="shared" si="72"/>
        <v/>
      </c>
      <c r="C223" s="13" t="str">
        <f t="shared" si="73"/>
        <v/>
      </c>
      <c r="D223" s="5" t="str">
        <f t="shared" si="74"/>
        <v/>
      </c>
      <c r="E223" s="6" t="str">
        <f t="shared" si="75"/>
        <v/>
      </c>
      <c r="F223" s="6" t="str">
        <f t="shared" si="76"/>
        <v/>
      </c>
      <c r="BI223" t="str">
        <f t="shared" si="63"/>
        <v/>
      </c>
      <c r="BJ223" t="str">
        <f t="shared" si="64"/>
        <v/>
      </c>
      <c r="BK223" t="str">
        <f t="shared" si="65"/>
        <v/>
      </c>
      <c r="BL223" t="str">
        <f t="shared" si="66"/>
        <v/>
      </c>
      <c r="BM223" t="str">
        <f t="shared" si="67"/>
        <v/>
      </c>
      <c r="BN223" t="str">
        <f t="shared" si="68"/>
        <v/>
      </c>
      <c r="BO223" t="str">
        <f t="shared" si="69"/>
        <v/>
      </c>
      <c r="BP223" t="str">
        <f t="shared" si="70"/>
        <v/>
      </c>
      <c r="BQ223" t="str">
        <f t="shared" si="71"/>
        <v/>
      </c>
    </row>
    <row r="224" spans="1:69" x14ac:dyDescent="0.25">
      <c r="A224" s="70"/>
      <c r="B224" t="str">
        <f t="shared" si="72"/>
        <v/>
      </c>
      <c r="C224" s="13" t="str">
        <f t="shared" si="73"/>
        <v/>
      </c>
      <c r="D224" s="5" t="str">
        <f t="shared" si="74"/>
        <v/>
      </c>
      <c r="E224" s="6" t="str">
        <f t="shared" si="75"/>
        <v/>
      </c>
      <c r="F224" s="6" t="str">
        <f t="shared" si="76"/>
        <v/>
      </c>
      <c r="BI224" t="str">
        <f t="shared" si="63"/>
        <v/>
      </c>
      <c r="BJ224" t="str">
        <f t="shared" si="64"/>
        <v/>
      </c>
      <c r="BK224" t="str">
        <f t="shared" si="65"/>
        <v/>
      </c>
      <c r="BL224" t="str">
        <f t="shared" si="66"/>
        <v/>
      </c>
      <c r="BM224" t="str">
        <f t="shared" si="67"/>
        <v/>
      </c>
      <c r="BN224" t="str">
        <f t="shared" si="68"/>
        <v/>
      </c>
      <c r="BO224" t="str">
        <f t="shared" si="69"/>
        <v/>
      </c>
      <c r="BP224" t="str">
        <f t="shared" si="70"/>
        <v/>
      </c>
      <c r="BQ224" t="str">
        <f t="shared" si="71"/>
        <v/>
      </c>
    </row>
    <row r="225" spans="1:69" x14ac:dyDescent="0.25">
      <c r="A225" s="70"/>
      <c r="B225" t="str">
        <f t="shared" si="72"/>
        <v/>
      </c>
      <c r="C225" s="13" t="str">
        <f t="shared" si="73"/>
        <v/>
      </c>
      <c r="D225" s="5" t="str">
        <f t="shared" si="74"/>
        <v/>
      </c>
      <c r="E225" s="6" t="str">
        <f t="shared" si="75"/>
        <v/>
      </c>
      <c r="F225" s="6" t="str">
        <f t="shared" si="76"/>
        <v/>
      </c>
      <c r="BI225" t="str">
        <f t="shared" si="63"/>
        <v/>
      </c>
      <c r="BJ225" t="str">
        <f t="shared" si="64"/>
        <v/>
      </c>
      <c r="BK225" t="str">
        <f t="shared" si="65"/>
        <v/>
      </c>
      <c r="BL225" t="str">
        <f t="shared" si="66"/>
        <v/>
      </c>
      <c r="BM225" t="str">
        <f t="shared" si="67"/>
        <v/>
      </c>
      <c r="BN225" t="str">
        <f t="shared" si="68"/>
        <v/>
      </c>
      <c r="BO225" t="str">
        <f t="shared" si="69"/>
        <v/>
      </c>
      <c r="BP225" t="str">
        <f t="shared" si="70"/>
        <v/>
      </c>
      <c r="BQ225" t="str">
        <f t="shared" si="71"/>
        <v/>
      </c>
    </row>
    <row r="226" spans="1:69" x14ac:dyDescent="0.25">
      <c r="A226" s="70"/>
      <c r="B226" t="str">
        <f t="shared" si="72"/>
        <v/>
      </c>
      <c r="C226" s="13" t="str">
        <f t="shared" si="73"/>
        <v/>
      </c>
      <c r="D226" s="5" t="str">
        <f t="shared" si="74"/>
        <v/>
      </c>
      <c r="E226" s="6" t="str">
        <f t="shared" si="75"/>
        <v/>
      </c>
      <c r="F226" s="6" t="str">
        <f t="shared" si="76"/>
        <v/>
      </c>
      <c r="BI226" t="str">
        <f t="shared" si="63"/>
        <v/>
      </c>
      <c r="BJ226" t="str">
        <f t="shared" si="64"/>
        <v/>
      </c>
      <c r="BK226" t="str">
        <f t="shared" si="65"/>
        <v/>
      </c>
      <c r="BL226" t="str">
        <f t="shared" si="66"/>
        <v/>
      </c>
      <c r="BM226" t="str">
        <f t="shared" si="67"/>
        <v/>
      </c>
      <c r="BN226" t="str">
        <f t="shared" si="68"/>
        <v/>
      </c>
      <c r="BO226" t="str">
        <f t="shared" si="69"/>
        <v/>
      </c>
      <c r="BP226" t="str">
        <f t="shared" si="70"/>
        <v/>
      </c>
      <c r="BQ226" t="str">
        <f t="shared" si="71"/>
        <v/>
      </c>
    </row>
    <row r="227" spans="1:69" x14ac:dyDescent="0.25">
      <c r="A227" s="70"/>
      <c r="B227" t="str">
        <f t="shared" si="72"/>
        <v/>
      </c>
      <c r="C227" s="13" t="str">
        <f t="shared" si="73"/>
        <v/>
      </c>
      <c r="D227" s="5" t="str">
        <f t="shared" si="74"/>
        <v/>
      </c>
      <c r="E227" s="6" t="str">
        <f t="shared" si="75"/>
        <v/>
      </c>
      <c r="F227" s="6" t="str">
        <f t="shared" si="76"/>
        <v/>
      </c>
      <c r="BI227" t="str">
        <f t="shared" si="63"/>
        <v/>
      </c>
      <c r="BJ227" t="str">
        <f t="shared" si="64"/>
        <v/>
      </c>
      <c r="BK227" t="str">
        <f t="shared" si="65"/>
        <v/>
      </c>
      <c r="BL227" t="str">
        <f t="shared" si="66"/>
        <v/>
      </c>
      <c r="BM227" t="str">
        <f t="shared" si="67"/>
        <v/>
      </c>
      <c r="BN227" t="str">
        <f t="shared" si="68"/>
        <v/>
      </c>
      <c r="BO227" t="str">
        <f t="shared" si="69"/>
        <v/>
      </c>
      <c r="BP227" t="str">
        <f t="shared" si="70"/>
        <v/>
      </c>
      <c r="BQ227" t="str">
        <f t="shared" si="71"/>
        <v/>
      </c>
    </row>
    <row r="228" spans="1:69" x14ac:dyDescent="0.25">
      <c r="A228" s="70"/>
      <c r="B228" t="str">
        <f t="shared" si="72"/>
        <v/>
      </c>
      <c r="C228" s="13" t="str">
        <f t="shared" si="73"/>
        <v/>
      </c>
      <c r="D228" s="5" t="str">
        <f t="shared" si="74"/>
        <v/>
      </c>
      <c r="E228" s="6" t="str">
        <f t="shared" si="75"/>
        <v/>
      </c>
      <c r="F228" s="6" t="str">
        <f t="shared" si="76"/>
        <v/>
      </c>
      <c r="BI228" t="str">
        <f t="shared" si="63"/>
        <v/>
      </c>
      <c r="BJ228" t="str">
        <f t="shared" si="64"/>
        <v/>
      </c>
      <c r="BK228" t="str">
        <f t="shared" si="65"/>
        <v/>
      </c>
      <c r="BL228" t="str">
        <f t="shared" si="66"/>
        <v/>
      </c>
      <c r="BM228" t="str">
        <f t="shared" si="67"/>
        <v/>
      </c>
      <c r="BN228" t="str">
        <f t="shared" si="68"/>
        <v/>
      </c>
      <c r="BO228" t="str">
        <f t="shared" si="69"/>
        <v/>
      </c>
      <c r="BP228" t="str">
        <f t="shared" si="70"/>
        <v/>
      </c>
      <c r="BQ228" t="str">
        <f t="shared" si="71"/>
        <v/>
      </c>
    </row>
    <row r="229" spans="1:69" x14ac:dyDescent="0.25">
      <c r="A229" s="70"/>
      <c r="B229" t="str">
        <f t="shared" si="72"/>
        <v/>
      </c>
      <c r="C229" s="13" t="str">
        <f t="shared" si="73"/>
        <v/>
      </c>
      <c r="D229" s="5" t="str">
        <f t="shared" si="74"/>
        <v/>
      </c>
      <c r="E229" s="6" t="str">
        <f t="shared" si="75"/>
        <v/>
      </c>
      <c r="F229" s="6" t="str">
        <f t="shared" si="76"/>
        <v/>
      </c>
      <c r="BI229" t="str">
        <f t="shared" si="63"/>
        <v/>
      </c>
      <c r="BJ229" t="str">
        <f t="shared" si="64"/>
        <v/>
      </c>
      <c r="BK229" t="str">
        <f t="shared" si="65"/>
        <v/>
      </c>
      <c r="BL229" t="str">
        <f t="shared" si="66"/>
        <v/>
      </c>
      <c r="BM229" t="str">
        <f t="shared" si="67"/>
        <v/>
      </c>
      <c r="BN229" t="str">
        <f t="shared" si="68"/>
        <v/>
      </c>
      <c r="BO229" t="str">
        <f t="shared" si="69"/>
        <v/>
      </c>
      <c r="BP229" t="str">
        <f t="shared" si="70"/>
        <v/>
      </c>
      <c r="BQ229" t="str">
        <f t="shared" si="71"/>
        <v/>
      </c>
    </row>
    <row r="230" spans="1:69" x14ac:dyDescent="0.25">
      <c r="A230" s="70"/>
      <c r="B230" t="str">
        <f t="shared" si="72"/>
        <v/>
      </c>
      <c r="C230" s="13" t="str">
        <f t="shared" si="73"/>
        <v/>
      </c>
      <c r="D230" s="5" t="str">
        <f t="shared" si="74"/>
        <v/>
      </c>
      <c r="E230" s="6" t="str">
        <f t="shared" si="75"/>
        <v/>
      </c>
      <c r="F230" s="6" t="str">
        <f t="shared" si="76"/>
        <v/>
      </c>
      <c r="BI230" t="str">
        <f t="shared" si="63"/>
        <v/>
      </c>
      <c r="BJ230" t="str">
        <f t="shared" si="64"/>
        <v/>
      </c>
      <c r="BK230" t="str">
        <f t="shared" si="65"/>
        <v/>
      </c>
      <c r="BL230" t="str">
        <f t="shared" si="66"/>
        <v/>
      </c>
      <c r="BM230" t="str">
        <f t="shared" si="67"/>
        <v/>
      </c>
      <c r="BN230" t="str">
        <f t="shared" si="68"/>
        <v/>
      </c>
      <c r="BO230" t="str">
        <f t="shared" si="69"/>
        <v/>
      </c>
      <c r="BP230" t="str">
        <f t="shared" si="70"/>
        <v/>
      </c>
      <c r="BQ230" t="str">
        <f t="shared" si="71"/>
        <v/>
      </c>
    </row>
    <row r="231" spans="1:69" x14ac:dyDescent="0.25">
      <c r="A231" s="70"/>
      <c r="B231" t="str">
        <f t="shared" si="72"/>
        <v/>
      </c>
      <c r="C231" s="13" t="str">
        <f t="shared" si="73"/>
        <v/>
      </c>
      <c r="D231" s="5" t="str">
        <f t="shared" si="74"/>
        <v/>
      </c>
      <c r="E231" s="6" t="str">
        <f t="shared" si="75"/>
        <v/>
      </c>
      <c r="F231" s="6" t="str">
        <f t="shared" si="76"/>
        <v/>
      </c>
      <c r="BI231" t="str">
        <f t="shared" si="63"/>
        <v/>
      </c>
      <c r="BJ231" t="str">
        <f t="shared" si="64"/>
        <v/>
      </c>
      <c r="BK231" t="str">
        <f t="shared" si="65"/>
        <v/>
      </c>
      <c r="BL231" t="str">
        <f t="shared" si="66"/>
        <v/>
      </c>
      <c r="BM231" t="str">
        <f t="shared" si="67"/>
        <v/>
      </c>
      <c r="BN231" t="str">
        <f t="shared" si="68"/>
        <v/>
      </c>
      <c r="BO231" t="str">
        <f t="shared" si="69"/>
        <v/>
      </c>
      <c r="BP231" t="str">
        <f t="shared" si="70"/>
        <v/>
      </c>
      <c r="BQ231" t="str">
        <f t="shared" si="71"/>
        <v/>
      </c>
    </row>
    <row r="232" spans="1:69" x14ac:dyDescent="0.25">
      <c r="A232" s="70"/>
      <c r="B232" t="str">
        <f t="shared" si="72"/>
        <v/>
      </c>
      <c r="C232" s="13" t="str">
        <f t="shared" si="73"/>
        <v/>
      </c>
      <c r="D232" s="5" t="str">
        <f t="shared" si="74"/>
        <v/>
      </c>
      <c r="E232" s="6" t="str">
        <f t="shared" si="75"/>
        <v/>
      </c>
      <c r="F232" s="6" t="str">
        <f t="shared" si="76"/>
        <v/>
      </c>
      <c r="BI232" t="str">
        <f t="shared" si="63"/>
        <v/>
      </c>
      <c r="BJ232" t="str">
        <f t="shared" si="64"/>
        <v/>
      </c>
      <c r="BK232" t="str">
        <f t="shared" si="65"/>
        <v/>
      </c>
      <c r="BL232" t="str">
        <f t="shared" si="66"/>
        <v/>
      </c>
      <c r="BM232" t="str">
        <f t="shared" si="67"/>
        <v/>
      </c>
      <c r="BN232" t="str">
        <f t="shared" si="68"/>
        <v/>
      </c>
      <c r="BO232" t="str">
        <f t="shared" si="69"/>
        <v/>
      </c>
      <c r="BP232" t="str">
        <f t="shared" si="70"/>
        <v/>
      </c>
      <c r="BQ232" t="str">
        <f t="shared" si="71"/>
        <v/>
      </c>
    </row>
    <row r="233" spans="1:69" x14ac:dyDescent="0.25">
      <c r="A233" s="70"/>
      <c r="B233" t="str">
        <f t="shared" si="72"/>
        <v/>
      </c>
      <c r="C233" s="13" t="str">
        <f t="shared" si="73"/>
        <v/>
      </c>
      <c r="D233" s="5" t="str">
        <f t="shared" si="74"/>
        <v/>
      </c>
      <c r="E233" s="6" t="str">
        <f t="shared" si="75"/>
        <v/>
      </c>
      <c r="F233" s="6" t="str">
        <f t="shared" si="76"/>
        <v/>
      </c>
      <c r="BI233" t="str">
        <f t="shared" si="63"/>
        <v/>
      </c>
      <c r="BJ233" t="str">
        <f t="shared" si="64"/>
        <v/>
      </c>
      <c r="BK233" t="str">
        <f t="shared" si="65"/>
        <v/>
      </c>
      <c r="BL233" t="str">
        <f t="shared" si="66"/>
        <v/>
      </c>
      <c r="BM233" t="str">
        <f t="shared" si="67"/>
        <v/>
      </c>
      <c r="BN233" t="str">
        <f t="shared" si="68"/>
        <v/>
      </c>
      <c r="BO233" t="str">
        <f t="shared" si="69"/>
        <v/>
      </c>
      <c r="BP233" t="str">
        <f t="shared" si="70"/>
        <v/>
      </c>
      <c r="BQ233" t="str">
        <f t="shared" si="71"/>
        <v/>
      </c>
    </row>
    <row r="234" spans="1:69" x14ac:dyDescent="0.25">
      <c r="A234" s="70"/>
      <c r="B234" t="str">
        <f t="shared" si="72"/>
        <v/>
      </c>
      <c r="C234" s="13" t="str">
        <f t="shared" si="73"/>
        <v/>
      </c>
      <c r="D234" s="5" t="str">
        <f t="shared" si="74"/>
        <v/>
      </c>
      <c r="E234" s="6" t="str">
        <f t="shared" si="75"/>
        <v/>
      </c>
      <c r="F234" s="6" t="str">
        <f t="shared" si="76"/>
        <v/>
      </c>
      <c r="BI234" t="str">
        <f t="shared" si="63"/>
        <v/>
      </c>
      <c r="BJ234" t="str">
        <f t="shared" si="64"/>
        <v/>
      </c>
      <c r="BK234" t="str">
        <f t="shared" si="65"/>
        <v/>
      </c>
      <c r="BL234" t="str">
        <f t="shared" si="66"/>
        <v/>
      </c>
      <c r="BM234" t="str">
        <f t="shared" si="67"/>
        <v/>
      </c>
      <c r="BN234" t="str">
        <f t="shared" si="68"/>
        <v/>
      </c>
      <c r="BO234" t="str">
        <f t="shared" si="69"/>
        <v/>
      </c>
      <c r="BP234" t="str">
        <f t="shared" si="70"/>
        <v/>
      </c>
      <c r="BQ234" t="str">
        <f t="shared" si="71"/>
        <v/>
      </c>
    </row>
    <row r="235" spans="1:69" x14ac:dyDescent="0.25">
      <c r="A235" s="70"/>
      <c r="B235" t="str">
        <f t="shared" si="72"/>
        <v/>
      </c>
      <c r="C235" s="13" t="str">
        <f t="shared" si="73"/>
        <v/>
      </c>
      <c r="D235" s="5" t="str">
        <f t="shared" si="74"/>
        <v/>
      </c>
      <c r="E235" s="6" t="str">
        <f t="shared" si="75"/>
        <v/>
      </c>
      <c r="F235" s="6" t="str">
        <f t="shared" si="76"/>
        <v/>
      </c>
      <c r="BI235" t="str">
        <f t="shared" si="63"/>
        <v/>
      </c>
      <c r="BJ235" t="str">
        <f t="shared" si="64"/>
        <v/>
      </c>
      <c r="BK235" t="str">
        <f t="shared" si="65"/>
        <v/>
      </c>
      <c r="BL235" t="str">
        <f t="shared" si="66"/>
        <v/>
      </c>
      <c r="BM235" t="str">
        <f t="shared" si="67"/>
        <v/>
      </c>
      <c r="BN235" t="str">
        <f t="shared" si="68"/>
        <v/>
      </c>
      <c r="BO235" t="str">
        <f t="shared" si="69"/>
        <v/>
      </c>
      <c r="BP235" t="str">
        <f t="shared" si="70"/>
        <v/>
      </c>
      <c r="BQ235" t="str">
        <f t="shared" si="71"/>
        <v/>
      </c>
    </row>
    <row r="236" spans="1:69" x14ac:dyDescent="0.25">
      <c r="A236" s="70"/>
      <c r="B236" t="str">
        <f t="shared" si="72"/>
        <v/>
      </c>
      <c r="C236" s="13" t="str">
        <f t="shared" si="73"/>
        <v/>
      </c>
      <c r="D236" s="5" t="str">
        <f t="shared" si="74"/>
        <v/>
      </c>
      <c r="E236" s="6" t="str">
        <f t="shared" si="75"/>
        <v/>
      </c>
      <c r="F236" s="6" t="str">
        <f t="shared" si="76"/>
        <v/>
      </c>
      <c r="BI236" t="str">
        <f t="shared" si="63"/>
        <v/>
      </c>
      <c r="BJ236" t="str">
        <f t="shared" si="64"/>
        <v/>
      </c>
      <c r="BK236" t="str">
        <f t="shared" si="65"/>
        <v/>
      </c>
      <c r="BL236" t="str">
        <f t="shared" si="66"/>
        <v/>
      </c>
      <c r="BM236" t="str">
        <f t="shared" si="67"/>
        <v/>
      </c>
      <c r="BN236" t="str">
        <f t="shared" si="68"/>
        <v/>
      </c>
      <c r="BO236" t="str">
        <f t="shared" si="69"/>
        <v/>
      </c>
      <c r="BP236" t="str">
        <f t="shared" si="70"/>
        <v/>
      </c>
      <c r="BQ236" t="str">
        <f t="shared" si="71"/>
        <v/>
      </c>
    </row>
    <row r="237" spans="1:69" x14ac:dyDescent="0.25">
      <c r="A237" s="70"/>
      <c r="B237" t="str">
        <f t="shared" si="72"/>
        <v/>
      </c>
      <c r="C237" s="13" t="str">
        <f t="shared" si="73"/>
        <v/>
      </c>
      <c r="D237" s="5" t="str">
        <f t="shared" si="74"/>
        <v/>
      </c>
      <c r="E237" s="6" t="str">
        <f t="shared" si="75"/>
        <v/>
      </c>
      <c r="F237" s="6" t="str">
        <f t="shared" si="76"/>
        <v/>
      </c>
      <c r="BI237" t="str">
        <f t="shared" si="63"/>
        <v/>
      </c>
      <c r="BJ237" t="str">
        <f t="shared" si="64"/>
        <v/>
      </c>
      <c r="BK237" t="str">
        <f t="shared" si="65"/>
        <v/>
      </c>
      <c r="BL237" t="str">
        <f t="shared" si="66"/>
        <v/>
      </c>
      <c r="BM237" t="str">
        <f t="shared" si="67"/>
        <v/>
      </c>
      <c r="BN237" t="str">
        <f t="shared" si="68"/>
        <v/>
      </c>
      <c r="BO237" t="str">
        <f t="shared" si="69"/>
        <v/>
      </c>
      <c r="BP237" t="str">
        <f t="shared" si="70"/>
        <v/>
      </c>
      <c r="BQ237" t="str">
        <f t="shared" si="71"/>
        <v/>
      </c>
    </row>
    <row r="238" spans="1:69" x14ac:dyDescent="0.25">
      <c r="A238" s="70"/>
      <c r="B238" t="str">
        <f t="shared" si="72"/>
        <v/>
      </c>
      <c r="C238" s="13" t="str">
        <f t="shared" si="73"/>
        <v/>
      </c>
      <c r="D238" s="5" t="str">
        <f t="shared" si="74"/>
        <v/>
      </c>
      <c r="E238" s="6" t="str">
        <f t="shared" si="75"/>
        <v/>
      </c>
      <c r="F238" s="6" t="str">
        <f t="shared" si="76"/>
        <v/>
      </c>
      <c r="BI238" t="str">
        <f t="shared" si="63"/>
        <v/>
      </c>
      <c r="BJ238" t="str">
        <f t="shared" si="64"/>
        <v/>
      </c>
      <c r="BK238" t="str">
        <f t="shared" si="65"/>
        <v/>
      </c>
      <c r="BL238" t="str">
        <f t="shared" si="66"/>
        <v/>
      </c>
      <c r="BM238" t="str">
        <f t="shared" si="67"/>
        <v/>
      </c>
      <c r="BN238" t="str">
        <f t="shared" si="68"/>
        <v/>
      </c>
      <c r="BO238" t="str">
        <f t="shared" si="69"/>
        <v/>
      </c>
      <c r="BP238" t="str">
        <f t="shared" si="70"/>
        <v/>
      </c>
      <c r="BQ238" t="str">
        <f t="shared" si="71"/>
        <v/>
      </c>
    </row>
    <row r="239" spans="1:69" x14ac:dyDescent="0.25">
      <c r="A239" s="70"/>
      <c r="B239" t="str">
        <f t="shared" si="72"/>
        <v/>
      </c>
      <c r="C239" s="13" t="str">
        <f t="shared" si="73"/>
        <v/>
      </c>
      <c r="D239" s="5" t="str">
        <f t="shared" si="74"/>
        <v/>
      </c>
      <c r="E239" s="6" t="str">
        <f t="shared" si="75"/>
        <v/>
      </c>
      <c r="F239" s="6" t="str">
        <f t="shared" si="76"/>
        <v/>
      </c>
      <c r="BI239" t="str">
        <f t="shared" si="63"/>
        <v/>
      </c>
      <c r="BJ239" t="str">
        <f t="shared" si="64"/>
        <v/>
      </c>
      <c r="BK239" t="str">
        <f t="shared" si="65"/>
        <v/>
      </c>
      <c r="BL239" t="str">
        <f t="shared" si="66"/>
        <v/>
      </c>
      <c r="BM239" t="str">
        <f t="shared" si="67"/>
        <v/>
      </c>
      <c r="BN239" t="str">
        <f t="shared" si="68"/>
        <v/>
      </c>
      <c r="BO239" t="str">
        <f t="shared" si="69"/>
        <v/>
      </c>
      <c r="BP239" t="str">
        <f t="shared" si="70"/>
        <v/>
      </c>
      <c r="BQ239" t="str">
        <f t="shared" si="71"/>
        <v/>
      </c>
    </row>
    <row r="240" spans="1:69" x14ac:dyDescent="0.25">
      <c r="A240" s="70"/>
      <c r="B240" t="str">
        <f t="shared" si="72"/>
        <v/>
      </c>
      <c r="C240" s="13" t="str">
        <f t="shared" si="73"/>
        <v/>
      </c>
      <c r="D240" s="5" t="str">
        <f t="shared" si="74"/>
        <v/>
      </c>
      <c r="E240" s="6" t="str">
        <f t="shared" si="75"/>
        <v/>
      </c>
      <c r="F240" s="6" t="str">
        <f t="shared" si="76"/>
        <v/>
      </c>
      <c r="BI240" t="str">
        <f t="shared" si="63"/>
        <v/>
      </c>
      <c r="BJ240" t="str">
        <f t="shared" si="64"/>
        <v/>
      </c>
      <c r="BK240" t="str">
        <f t="shared" si="65"/>
        <v/>
      </c>
      <c r="BL240" t="str">
        <f t="shared" si="66"/>
        <v/>
      </c>
      <c r="BM240" t="str">
        <f t="shared" si="67"/>
        <v/>
      </c>
      <c r="BN240" t="str">
        <f t="shared" si="68"/>
        <v/>
      </c>
      <c r="BO240" t="str">
        <f t="shared" si="69"/>
        <v/>
      </c>
      <c r="BP240" t="str">
        <f t="shared" si="70"/>
        <v/>
      </c>
      <c r="BQ240" t="str">
        <f t="shared" si="71"/>
        <v/>
      </c>
    </row>
    <row r="241" spans="1:69" x14ac:dyDescent="0.25">
      <c r="A241" s="70"/>
      <c r="B241" t="str">
        <f t="shared" si="72"/>
        <v/>
      </c>
      <c r="C241" s="13" t="str">
        <f t="shared" si="73"/>
        <v/>
      </c>
      <c r="D241" s="5" t="str">
        <f t="shared" si="74"/>
        <v/>
      </c>
      <c r="E241" s="6" t="str">
        <f t="shared" si="75"/>
        <v/>
      </c>
      <c r="F241" s="6" t="str">
        <f t="shared" si="76"/>
        <v/>
      </c>
      <c r="BI241" t="str">
        <f t="shared" si="63"/>
        <v/>
      </c>
      <c r="BJ241" t="str">
        <f t="shared" si="64"/>
        <v/>
      </c>
      <c r="BK241" t="str">
        <f t="shared" si="65"/>
        <v/>
      </c>
      <c r="BL241" t="str">
        <f t="shared" si="66"/>
        <v/>
      </c>
      <c r="BM241" t="str">
        <f t="shared" si="67"/>
        <v/>
      </c>
      <c r="BN241" t="str">
        <f t="shared" si="68"/>
        <v/>
      </c>
      <c r="BO241" t="str">
        <f t="shared" si="69"/>
        <v/>
      </c>
      <c r="BP241" t="str">
        <f t="shared" si="70"/>
        <v/>
      </c>
      <c r="BQ241" t="str">
        <f t="shared" si="71"/>
        <v/>
      </c>
    </row>
    <row r="242" spans="1:69" x14ac:dyDescent="0.25">
      <c r="A242" s="70"/>
      <c r="B242" t="str">
        <f t="shared" si="72"/>
        <v/>
      </c>
      <c r="C242" s="13" t="str">
        <f t="shared" si="73"/>
        <v/>
      </c>
      <c r="D242" s="5" t="str">
        <f t="shared" si="74"/>
        <v/>
      </c>
      <c r="E242" s="6" t="str">
        <f t="shared" si="75"/>
        <v/>
      </c>
      <c r="F242" s="6" t="str">
        <f t="shared" si="76"/>
        <v/>
      </c>
      <c r="BI242" t="str">
        <f t="shared" si="63"/>
        <v/>
      </c>
      <c r="BJ242" t="str">
        <f t="shared" si="64"/>
        <v/>
      </c>
      <c r="BK242" t="str">
        <f t="shared" si="65"/>
        <v/>
      </c>
      <c r="BL242" t="str">
        <f t="shared" si="66"/>
        <v/>
      </c>
      <c r="BM242" t="str">
        <f t="shared" si="67"/>
        <v/>
      </c>
      <c r="BN242" t="str">
        <f t="shared" si="68"/>
        <v/>
      </c>
      <c r="BO242" t="str">
        <f t="shared" si="69"/>
        <v/>
      </c>
      <c r="BP242" t="str">
        <f t="shared" si="70"/>
        <v/>
      </c>
      <c r="BQ242" t="str">
        <f t="shared" si="71"/>
        <v/>
      </c>
    </row>
    <row r="243" spans="1:69" x14ac:dyDescent="0.25">
      <c r="A243" s="70"/>
      <c r="B243" t="str">
        <f t="shared" si="72"/>
        <v/>
      </c>
      <c r="C243" s="13" t="str">
        <f t="shared" si="73"/>
        <v/>
      </c>
      <c r="D243" s="5" t="str">
        <f t="shared" si="74"/>
        <v/>
      </c>
      <c r="E243" s="6" t="str">
        <f t="shared" si="75"/>
        <v/>
      </c>
      <c r="F243" s="6" t="str">
        <f t="shared" si="76"/>
        <v/>
      </c>
      <c r="BI243" t="str">
        <f t="shared" si="63"/>
        <v/>
      </c>
      <c r="BJ243" t="str">
        <f t="shared" si="64"/>
        <v/>
      </c>
      <c r="BK243" t="str">
        <f t="shared" si="65"/>
        <v/>
      </c>
      <c r="BL243" t="str">
        <f t="shared" si="66"/>
        <v/>
      </c>
      <c r="BM243" t="str">
        <f t="shared" si="67"/>
        <v/>
      </c>
      <c r="BN243" t="str">
        <f t="shared" si="68"/>
        <v/>
      </c>
      <c r="BO243" t="str">
        <f t="shared" si="69"/>
        <v/>
      </c>
      <c r="BP243" t="str">
        <f t="shared" si="70"/>
        <v/>
      </c>
      <c r="BQ243" t="str">
        <f t="shared" si="71"/>
        <v/>
      </c>
    </row>
    <row r="244" spans="1:69" x14ac:dyDescent="0.25">
      <c r="A244" s="70"/>
      <c r="B244" t="str">
        <f t="shared" si="72"/>
        <v/>
      </c>
      <c r="C244" s="13" t="str">
        <f t="shared" si="73"/>
        <v/>
      </c>
      <c r="D244" s="5" t="str">
        <f t="shared" si="74"/>
        <v/>
      </c>
      <c r="E244" s="6" t="str">
        <f t="shared" si="75"/>
        <v/>
      </c>
      <c r="F244" s="6" t="str">
        <f t="shared" si="76"/>
        <v/>
      </c>
      <c r="BI244" t="str">
        <f t="shared" si="63"/>
        <v/>
      </c>
      <c r="BJ244" t="str">
        <f t="shared" si="64"/>
        <v/>
      </c>
      <c r="BK244" t="str">
        <f t="shared" si="65"/>
        <v/>
      </c>
      <c r="BL244" t="str">
        <f t="shared" si="66"/>
        <v/>
      </c>
      <c r="BM244" t="str">
        <f t="shared" si="67"/>
        <v/>
      </c>
      <c r="BN244" t="str">
        <f t="shared" si="68"/>
        <v/>
      </c>
      <c r="BO244" t="str">
        <f t="shared" si="69"/>
        <v/>
      </c>
      <c r="BP244" t="str">
        <f t="shared" si="70"/>
        <v/>
      </c>
      <c r="BQ244" t="str">
        <f t="shared" si="71"/>
        <v/>
      </c>
    </row>
    <row r="245" spans="1:69" x14ac:dyDescent="0.25">
      <c r="A245" s="70"/>
      <c r="B245" t="str">
        <f t="shared" si="72"/>
        <v/>
      </c>
      <c r="C245" s="13" t="str">
        <f t="shared" si="73"/>
        <v/>
      </c>
      <c r="D245" s="5" t="str">
        <f t="shared" si="74"/>
        <v/>
      </c>
      <c r="E245" s="6" t="str">
        <f t="shared" si="75"/>
        <v/>
      </c>
      <c r="F245" s="6" t="str">
        <f t="shared" si="76"/>
        <v/>
      </c>
      <c r="BI245" t="str">
        <f t="shared" si="63"/>
        <v/>
      </c>
      <c r="BJ245" t="str">
        <f t="shared" si="64"/>
        <v/>
      </c>
      <c r="BK245" t="str">
        <f t="shared" si="65"/>
        <v/>
      </c>
      <c r="BL245" t="str">
        <f t="shared" si="66"/>
        <v/>
      </c>
      <c r="BM245" t="str">
        <f t="shared" si="67"/>
        <v/>
      </c>
      <c r="BN245" t="str">
        <f t="shared" si="68"/>
        <v/>
      </c>
      <c r="BO245" t="str">
        <f t="shared" si="69"/>
        <v/>
      </c>
      <c r="BP245" t="str">
        <f t="shared" si="70"/>
        <v/>
      </c>
      <c r="BQ245" t="str">
        <f t="shared" si="71"/>
        <v/>
      </c>
    </row>
    <row r="246" spans="1:69" x14ac:dyDescent="0.25">
      <c r="A246" s="70"/>
      <c r="B246" t="str">
        <f t="shared" si="72"/>
        <v/>
      </c>
      <c r="C246" s="13" t="str">
        <f t="shared" si="73"/>
        <v/>
      </c>
      <c r="D246" s="5" t="str">
        <f t="shared" si="74"/>
        <v/>
      </c>
      <c r="E246" s="6" t="str">
        <f t="shared" si="75"/>
        <v/>
      </c>
      <c r="F246" s="6" t="str">
        <f t="shared" si="76"/>
        <v/>
      </c>
      <c r="BI246" t="str">
        <f t="shared" si="63"/>
        <v/>
      </c>
      <c r="BJ246" t="str">
        <f t="shared" si="64"/>
        <v/>
      </c>
      <c r="BK246" t="str">
        <f t="shared" si="65"/>
        <v/>
      </c>
      <c r="BL246" t="str">
        <f t="shared" si="66"/>
        <v/>
      </c>
      <c r="BM246" t="str">
        <f t="shared" si="67"/>
        <v/>
      </c>
      <c r="BN246" t="str">
        <f t="shared" si="68"/>
        <v/>
      </c>
      <c r="BO246" t="str">
        <f t="shared" si="69"/>
        <v/>
      </c>
      <c r="BP246" t="str">
        <f t="shared" si="70"/>
        <v/>
      </c>
      <c r="BQ246" t="str">
        <f t="shared" si="71"/>
        <v/>
      </c>
    </row>
    <row r="247" spans="1:69" x14ac:dyDescent="0.25">
      <c r="A247" s="70"/>
      <c r="B247" t="str">
        <f t="shared" si="72"/>
        <v/>
      </c>
      <c r="C247" s="13" t="str">
        <f t="shared" si="73"/>
        <v/>
      </c>
      <c r="D247" s="5" t="str">
        <f t="shared" si="74"/>
        <v/>
      </c>
      <c r="E247" s="6" t="str">
        <f t="shared" si="75"/>
        <v/>
      </c>
      <c r="F247" s="6" t="str">
        <f t="shared" si="76"/>
        <v/>
      </c>
      <c r="BI247" t="str">
        <f t="shared" si="63"/>
        <v/>
      </c>
      <c r="BJ247" t="str">
        <f t="shared" si="64"/>
        <v/>
      </c>
      <c r="BK247" t="str">
        <f t="shared" si="65"/>
        <v/>
      </c>
      <c r="BL247" t="str">
        <f t="shared" si="66"/>
        <v/>
      </c>
      <c r="BM247" t="str">
        <f t="shared" si="67"/>
        <v/>
      </c>
      <c r="BN247" t="str">
        <f t="shared" si="68"/>
        <v/>
      </c>
      <c r="BO247" t="str">
        <f t="shared" si="69"/>
        <v/>
      </c>
      <c r="BP247" t="str">
        <f t="shared" si="70"/>
        <v/>
      </c>
      <c r="BQ247" t="str">
        <f t="shared" si="71"/>
        <v/>
      </c>
    </row>
    <row r="248" spans="1:69" x14ac:dyDescent="0.25">
      <c r="A248" s="70"/>
      <c r="B248" t="str">
        <f t="shared" si="72"/>
        <v/>
      </c>
      <c r="C248" s="13" t="str">
        <f t="shared" si="73"/>
        <v/>
      </c>
      <c r="D248" s="5" t="str">
        <f t="shared" si="74"/>
        <v/>
      </c>
      <c r="E248" s="6" t="str">
        <f t="shared" si="75"/>
        <v/>
      </c>
      <c r="F248" s="6" t="str">
        <f t="shared" si="76"/>
        <v/>
      </c>
      <c r="BI248" t="str">
        <f t="shared" si="63"/>
        <v/>
      </c>
      <c r="BJ248" t="str">
        <f t="shared" si="64"/>
        <v/>
      </c>
      <c r="BK248" t="str">
        <f t="shared" si="65"/>
        <v/>
      </c>
      <c r="BL248" t="str">
        <f t="shared" si="66"/>
        <v/>
      </c>
      <c r="BM248" t="str">
        <f t="shared" si="67"/>
        <v/>
      </c>
      <c r="BN248" t="str">
        <f t="shared" si="68"/>
        <v/>
      </c>
      <c r="BO248" t="str">
        <f t="shared" si="69"/>
        <v/>
      </c>
      <c r="BP248" t="str">
        <f t="shared" si="70"/>
        <v/>
      </c>
      <c r="BQ248" t="str">
        <f t="shared" si="71"/>
        <v/>
      </c>
    </row>
    <row r="249" spans="1:69" x14ac:dyDescent="0.25">
      <c r="A249" s="70"/>
      <c r="B249" t="str">
        <f t="shared" si="72"/>
        <v/>
      </c>
      <c r="C249" s="13" t="str">
        <f t="shared" si="73"/>
        <v/>
      </c>
      <c r="D249" s="5" t="str">
        <f t="shared" si="74"/>
        <v/>
      </c>
      <c r="E249" s="6" t="str">
        <f t="shared" si="75"/>
        <v/>
      </c>
      <c r="F249" s="6" t="str">
        <f t="shared" si="76"/>
        <v/>
      </c>
      <c r="BI249" t="str">
        <f t="shared" si="63"/>
        <v/>
      </c>
      <c r="BJ249" t="str">
        <f t="shared" si="64"/>
        <v/>
      </c>
      <c r="BK249" t="str">
        <f t="shared" si="65"/>
        <v/>
      </c>
      <c r="BL249" t="str">
        <f t="shared" si="66"/>
        <v/>
      </c>
      <c r="BM249" t="str">
        <f t="shared" si="67"/>
        <v/>
      </c>
      <c r="BN249" t="str">
        <f t="shared" si="68"/>
        <v/>
      </c>
      <c r="BO249" t="str">
        <f t="shared" si="69"/>
        <v/>
      </c>
      <c r="BP249" t="str">
        <f t="shared" si="70"/>
        <v/>
      </c>
      <c r="BQ249" t="str">
        <f t="shared" si="71"/>
        <v/>
      </c>
    </row>
    <row r="250" spans="1:69" x14ac:dyDescent="0.25">
      <c r="A250" s="70"/>
      <c r="B250" t="str">
        <f t="shared" si="72"/>
        <v/>
      </c>
      <c r="C250" s="13" t="str">
        <f t="shared" si="73"/>
        <v/>
      </c>
      <c r="D250" s="5" t="str">
        <f t="shared" si="74"/>
        <v/>
      </c>
      <c r="E250" s="6" t="str">
        <f t="shared" si="75"/>
        <v/>
      </c>
      <c r="F250" s="6" t="str">
        <f t="shared" si="76"/>
        <v/>
      </c>
      <c r="BI250" t="str">
        <f t="shared" si="63"/>
        <v/>
      </c>
      <c r="BJ250" t="str">
        <f t="shared" si="64"/>
        <v/>
      </c>
      <c r="BK250" t="str">
        <f t="shared" si="65"/>
        <v/>
      </c>
      <c r="BL250" t="str">
        <f t="shared" si="66"/>
        <v/>
      </c>
      <c r="BM250" t="str">
        <f t="shared" si="67"/>
        <v/>
      </c>
      <c r="BN250" t="str">
        <f t="shared" si="68"/>
        <v/>
      </c>
      <c r="BO250" t="str">
        <f t="shared" si="69"/>
        <v/>
      </c>
      <c r="BP250" t="str">
        <f t="shared" si="70"/>
        <v/>
      </c>
      <c r="BQ250" t="str">
        <f t="shared" si="71"/>
        <v/>
      </c>
    </row>
    <row r="251" spans="1:69" x14ac:dyDescent="0.25">
      <c r="A251" s="70"/>
      <c r="B251" t="str">
        <f t="shared" si="72"/>
        <v/>
      </c>
      <c r="C251" s="13" t="str">
        <f t="shared" si="73"/>
        <v/>
      </c>
      <c r="D251" s="5" t="str">
        <f t="shared" si="74"/>
        <v/>
      </c>
      <c r="E251" s="6" t="str">
        <f t="shared" si="75"/>
        <v/>
      </c>
      <c r="F251" s="6" t="str">
        <f t="shared" si="76"/>
        <v/>
      </c>
      <c r="BI251" t="str">
        <f t="shared" si="63"/>
        <v/>
      </c>
      <c r="BJ251" t="str">
        <f t="shared" si="64"/>
        <v/>
      </c>
      <c r="BK251" t="str">
        <f t="shared" si="65"/>
        <v/>
      </c>
      <c r="BL251" t="str">
        <f t="shared" si="66"/>
        <v/>
      </c>
      <c r="BM251" t="str">
        <f t="shared" si="67"/>
        <v/>
      </c>
      <c r="BN251" t="str">
        <f t="shared" si="68"/>
        <v/>
      </c>
      <c r="BO251" t="str">
        <f t="shared" si="69"/>
        <v/>
      </c>
      <c r="BP251" t="str">
        <f t="shared" si="70"/>
        <v/>
      </c>
      <c r="BQ251" t="str">
        <f t="shared" si="71"/>
        <v/>
      </c>
    </row>
    <row r="252" spans="1:69" x14ac:dyDescent="0.25">
      <c r="A252" s="70"/>
      <c r="B252" t="str">
        <f t="shared" si="72"/>
        <v/>
      </c>
      <c r="C252" s="13" t="str">
        <f t="shared" si="73"/>
        <v/>
      </c>
      <c r="D252" s="5" t="str">
        <f t="shared" si="74"/>
        <v/>
      </c>
      <c r="E252" s="6" t="str">
        <f t="shared" si="75"/>
        <v/>
      </c>
      <c r="F252" s="6" t="str">
        <f t="shared" si="76"/>
        <v/>
      </c>
      <c r="BI252" t="str">
        <f t="shared" si="63"/>
        <v/>
      </c>
      <c r="BJ252" t="str">
        <f t="shared" si="64"/>
        <v/>
      </c>
      <c r="BK252" t="str">
        <f t="shared" si="65"/>
        <v/>
      </c>
      <c r="BL252" t="str">
        <f t="shared" si="66"/>
        <v/>
      </c>
      <c r="BM252" t="str">
        <f t="shared" si="67"/>
        <v/>
      </c>
      <c r="BN252" t="str">
        <f t="shared" si="68"/>
        <v/>
      </c>
      <c r="BO252" t="str">
        <f t="shared" si="69"/>
        <v/>
      </c>
      <c r="BP252" t="str">
        <f t="shared" si="70"/>
        <v/>
      </c>
      <c r="BQ252" t="str">
        <f t="shared" si="71"/>
        <v/>
      </c>
    </row>
    <row r="253" spans="1:69" x14ac:dyDescent="0.25">
      <c r="A253" s="70"/>
      <c r="B253" t="str">
        <f t="shared" si="72"/>
        <v/>
      </c>
      <c r="C253" s="13" t="str">
        <f t="shared" si="73"/>
        <v/>
      </c>
      <c r="D253" s="5" t="str">
        <f t="shared" si="74"/>
        <v/>
      </c>
      <c r="E253" s="6" t="str">
        <f t="shared" si="75"/>
        <v/>
      </c>
      <c r="F253" s="6" t="str">
        <f t="shared" si="76"/>
        <v/>
      </c>
      <c r="BI253" t="str">
        <f t="shared" si="63"/>
        <v/>
      </c>
      <c r="BJ253" t="str">
        <f t="shared" si="64"/>
        <v/>
      </c>
      <c r="BK253" t="str">
        <f t="shared" si="65"/>
        <v/>
      </c>
      <c r="BL253" t="str">
        <f t="shared" si="66"/>
        <v/>
      </c>
      <c r="BM253" t="str">
        <f t="shared" si="67"/>
        <v/>
      </c>
      <c r="BN253" t="str">
        <f t="shared" si="68"/>
        <v/>
      </c>
      <c r="BO253" t="str">
        <f t="shared" si="69"/>
        <v/>
      </c>
      <c r="BP253" t="str">
        <f t="shared" si="70"/>
        <v/>
      </c>
      <c r="BQ253" t="str">
        <f t="shared" si="71"/>
        <v/>
      </c>
    </row>
    <row r="254" spans="1:69" x14ac:dyDescent="0.25">
      <c r="A254" s="70"/>
      <c r="B254" t="str">
        <f t="shared" si="72"/>
        <v/>
      </c>
      <c r="C254" s="13" t="str">
        <f t="shared" si="73"/>
        <v/>
      </c>
      <c r="D254" s="5" t="str">
        <f t="shared" si="74"/>
        <v/>
      </c>
      <c r="E254" s="6" t="str">
        <f t="shared" si="75"/>
        <v/>
      </c>
      <c r="F254" s="6" t="str">
        <f t="shared" si="76"/>
        <v/>
      </c>
      <c r="BI254" t="str">
        <f t="shared" si="63"/>
        <v/>
      </c>
      <c r="BJ254" t="str">
        <f t="shared" si="64"/>
        <v/>
      </c>
      <c r="BK254" t="str">
        <f t="shared" si="65"/>
        <v/>
      </c>
      <c r="BL254" t="str">
        <f t="shared" si="66"/>
        <v/>
      </c>
      <c r="BM254" t="str">
        <f t="shared" si="67"/>
        <v/>
      </c>
      <c r="BN254" t="str">
        <f t="shared" si="68"/>
        <v/>
      </c>
      <c r="BO254" t="str">
        <f t="shared" si="69"/>
        <v/>
      </c>
      <c r="BP254" t="str">
        <f t="shared" si="70"/>
        <v/>
      </c>
      <c r="BQ254" t="str">
        <f t="shared" si="71"/>
        <v/>
      </c>
    </row>
    <row r="255" spans="1:69" x14ac:dyDescent="0.25">
      <c r="A255" s="70"/>
      <c r="B255" t="str">
        <f t="shared" si="72"/>
        <v/>
      </c>
      <c r="C255" s="13" t="str">
        <f t="shared" si="73"/>
        <v/>
      </c>
      <c r="D255" s="5" t="str">
        <f t="shared" si="74"/>
        <v/>
      </c>
      <c r="E255" s="6" t="str">
        <f t="shared" si="75"/>
        <v/>
      </c>
      <c r="F255" s="6" t="str">
        <f t="shared" si="76"/>
        <v/>
      </c>
      <c r="BI255" t="str">
        <f t="shared" si="63"/>
        <v/>
      </c>
      <c r="BJ255" t="str">
        <f t="shared" si="64"/>
        <v/>
      </c>
      <c r="BK255" t="str">
        <f t="shared" si="65"/>
        <v/>
      </c>
      <c r="BL255" t="str">
        <f t="shared" si="66"/>
        <v/>
      </c>
      <c r="BM255" t="str">
        <f t="shared" si="67"/>
        <v/>
      </c>
      <c r="BN255" t="str">
        <f t="shared" si="68"/>
        <v/>
      </c>
      <c r="BO255" t="str">
        <f t="shared" si="69"/>
        <v/>
      </c>
      <c r="BP255" t="str">
        <f t="shared" si="70"/>
        <v/>
      </c>
      <c r="BQ255" t="str">
        <f t="shared" si="71"/>
        <v/>
      </c>
    </row>
    <row r="256" spans="1:69" x14ac:dyDescent="0.25">
      <c r="A256" s="70"/>
      <c r="B256" t="str">
        <f t="shared" si="72"/>
        <v/>
      </c>
      <c r="C256" s="13" t="str">
        <f t="shared" si="73"/>
        <v/>
      </c>
      <c r="D256" s="5" t="str">
        <f t="shared" si="74"/>
        <v/>
      </c>
      <c r="E256" s="6" t="str">
        <f t="shared" si="75"/>
        <v/>
      </c>
      <c r="F256" s="6" t="str">
        <f t="shared" si="76"/>
        <v/>
      </c>
      <c r="BI256" t="str">
        <f t="shared" si="63"/>
        <v/>
      </c>
      <c r="BJ256" t="str">
        <f t="shared" si="64"/>
        <v/>
      </c>
      <c r="BK256" t="str">
        <f t="shared" si="65"/>
        <v/>
      </c>
      <c r="BL256" t="str">
        <f t="shared" si="66"/>
        <v/>
      </c>
      <c r="BM256" t="str">
        <f t="shared" si="67"/>
        <v/>
      </c>
      <c r="BN256" t="str">
        <f t="shared" si="68"/>
        <v/>
      </c>
      <c r="BO256" t="str">
        <f t="shared" si="69"/>
        <v/>
      </c>
      <c r="BP256" t="str">
        <f t="shared" si="70"/>
        <v/>
      </c>
      <c r="BQ256" t="str">
        <f t="shared" si="71"/>
        <v/>
      </c>
    </row>
    <row r="257" spans="1:69" x14ac:dyDescent="0.25">
      <c r="A257" s="70"/>
      <c r="B257" t="str">
        <f t="shared" si="72"/>
        <v/>
      </c>
      <c r="C257" s="13" t="str">
        <f t="shared" si="73"/>
        <v/>
      </c>
      <c r="D257" s="5" t="str">
        <f t="shared" si="74"/>
        <v/>
      </c>
      <c r="E257" s="6" t="str">
        <f t="shared" si="75"/>
        <v/>
      </c>
      <c r="F257" s="6" t="str">
        <f t="shared" si="76"/>
        <v/>
      </c>
      <c r="BI257" t="str">
        <f t="shared" si="63"/>
        <v/>
      </c>
      <c r="BJ257" t="str">
        <f t="shared" si="64"/>
        <v/>
      </c>
      <c r="BK257" t="str">
        <f t="shared" si="65"/>
        <v/>
      </c>
      <c r="BL257" t="str">
        <f t="shared" si="66"/>
        <v/>
      </c>
      <c r="BM257" t="str">
        <f t="shared" si="67"/>
        <v/>
      </c>
      <c r="BN257" t="str">
        <f t="shared" si="68"/>
        <v/>
      </c>
      <c r="BO257" t="str">
        <f t="shared" si="69"/>
        <v/>
      </c>
      <c r="BP257" t="str">
        <f t="shared" si="70"/>
        <v/>
      </c>
      <c r="BQ257" t="str">
        <f t="shared" si="71"/>
        <v/>
      </c>
    </row>
    <row r="258" spans="1:69" x14ac:dyDescent="0.25">
      <c r="A258" s="70"/>
      <c r="B258" t="str">
        <f t="shared" si="72"/>
        <v/>
      </c>
      <c r="C258" s="13" t="str">
        <f t="shared" si="73"/>
        <v/>
      </c>
      <c r="D258" s="5" t="str">
        <f t="shared" si="74"/>
        <v/>
      </c>
      <c r="E258" s="6" t="str">
        <f t="shared" si="75"/>
        <v/>
      </c>
      <c r="F258" s="6" t="str">
        <f t="shared" si="76"/>
        <v/>
      </c>
      <c r="BI258" t="str">
        <f t="shared" si="63"/>
        <v/>
      </c>
      <c r="BJ258" t="str">
        <f t="shared" si="64"/>
        <v/>
      </c>
      <c r="BK258" t="str">
        <f t="shared" si="65"/>
        <v/>
      </c>
      <c r="BL258" t="str">
        <f t="shared" si="66"/>
        <v/>
      </c>
      <c r="BM258" t="str">
        <f t="shared" si="67"/>
        <v/>
      </c>
      <c r="BN258" t="str">
        <f t="shared" si="68"/>
        <v/>
      </c>
      <c r="BO258" t="str">
        <f t="shared" si="69"/>
        <v/>
      </c>
      <c r="BP258" t="str">
        <f t="shared" si="70"/>
        <v/>
      </c>
      <c r="BQ258" t="str">
        <f t="shared" si="71"/>
        <v/>
      </c>
    </row>
    <row r="259" spans="1:69" x14ac:dyDescent="0.25">
      <c r="A259" s="70"/>
      <c r="B259" t="str">
        <f t="shared" si="72"/>
        <v/>
      </c>
      <c r="C259" s="13" t="str">
        <f t="shared" si="73"/>
        <v/>
      </c>
      <c r="D259" s="5" t="str">
        <f t="shared" si="74"/>
        <v/>
      </c>
      <c r="E259" s="6" t="str">
        <f t="shared" si="75"/>
        <v/>
      </c>
      <c r="F259" s="6" t="str">
        <f t="shared" si="76"/>
        <v/>
      </c>
      <c r="BI259" t="str">
        <f t="shared" si="63"/>
        <v/>
      </c>
      <c r="BJ259" t="str">
        <f t="shared" si="64"/>
        <v/>
      </c>
      <c r="BK259" t="str">
        <f t="shared" si="65"/>
        <v/>
      </c>
      <c r="BL259" t="str">
        <f t="shared" si="66"/>
        <v/>
      </c>
      <c r="BM259" t="str">
        <f t="shared" si="67"/>
        <v/>
      </c>
      <c r="BN259" t="str">
        <f t="shared" si="68"/>
        <v/>
      </c>
      <c r="BO259" t="str">
        <f t="shared" si="69"/>
        <v/>
      </c>
      <c r="BP259" t="str">
        <f t="shared" si="70"/>
        <v/>
      </c>
      <c r="BQ259" t="str">
        <f t="shared" si="71"/>
        <v/>
      </c>
    </row>
    <row r="260" spans="1:69" x14ac:dyDescent="0.25">
      <c r="A260" s="70"/>
      <c r="B260" t="str">
        <f t="shared" si="72"/>
        <v/>
      </c>
      <c r="C260" s="13" t="str">
        <f t="shared" si="73"/>
        <v/>
      </c>
      <c r="D260" s="5" t="str">
        <f t="shared" si="74"/>
        <v/>
      </c>
      <c r="E260" s="6" t="str">
        <f t="shared" si="75"/>
        <v/>
      </c>
      <c r="F260" s="6" t="str">
        <f t="shared" si="76"/>
        <v/>
      </c>
      <c r="BI260" t="str">
        <f t="shared" ref="BI260:BI323" si="79">IF(A260&gt;0,A260,"")</f>
        <v/>
      </c>
      <c r="BJ260" t="str">
        <f t="shared" ref="BJ260:BJ323" si="80">IF($A260&gt;0,B260,"")</f>
        <v/>
      </c>
      <c r="BK260" t="str">
        <f t="shared" ref="BK260:BK323" si="81">IF($A260&gt;0,BI260,"")</f>
        <v/>
      </c>
      <c r="BL260" t="str">
        <f t="shared" ref="BL260:BL323" si="82">IF($A260&gt;0,_xlfn.NORM.DIST(BK260,$BF$3,$BF$4,TRUE),"")</f>
        <v/>
      </c>
      <c r="BM260" t="str">
        <f t="shared" ref="BM260:BM323" si="83">IF($A260&gt;0,(1-BL260),"")</f>
        <v/>
      </c>
      <c r="BN260" t="str">
        <f t="shared" ref="BN260:BN323" si="84">IF($A260&gt;0,(SMALL($BM$3:$BM$902,BJ260)),"")</f>
        <v/>
      </c>
      <c r="BO260" t="str">
        <f t="shared" ref="BO260:BO323" si="85">IF($A260&gt;0,((2*BJ260-1)*(LN(BL260)+LN(BN260))),"")</f>
        <v/>
      </c>
      <c r="BP260" t="str">
        <f t="shared" ref="BP260:BP323" si="86">IF($A260&gt;0,((BJ260-0.5)/$BF$5),"")</f>
        <v/>
      </c>
      <c r="BQ260" t="str">
        <f t="shared" ref="BQ260:BQ323" si="87">IF($A260&gt;0,(_xlfn.NORM.S.INV(BP260)),"")</f>
        <v/>
      </c>
    </row>
    <row r="261" spans="1:69" x14ac:dyDescent="0.25">
      <c r="A261" s="70"/>
      <c r="B261" t="str">
        <f t="shared" ref="B261:B324" si="88">IF(A261&gt;0,(B260+1),"")</f>
        <v/>
      </c>
      <c r="C261" s="13" t="str">
        <f t="shared" ref="C261:C324" si="89">IF(A261&gt;0,((B261)/(($S$2)+1)),"")</f>
        <v/>
      </c>
      <c r="D261" s="5" t="str">
        <f t="shared" ref="D261:D324" si="90">IF(A261&gt;0,(_xlfn.NORM.S.INV(C261)),"")</f>
        <v/>
      </c>
      <c r="E261" s="6" t="str">
        <f t="shared" ref="E261:E324" si="91">IF(A261&gt;0,_xlfn.NORM.DIST(D261,0,1,TRUE),"")</f>
        <v/>
      </c>
      <c r="F261" s="6" t="str">
        <f t="shared" ref="F261:F324" si="92">IF(A261&gt;0,_xlfn.NORM.DIST(D261,0,1,FALSE),"")</f>
        <v/>
      </c>
      <c r="BI261" t="str">
        <f t="shared" si="79"/>
        <v/>
      </c>
      <c r="BJ261" t="str">
        <f t="shared" si="80"/>
        <v/>
      </c>
      <c r="BK261" t="str">
        <f t="shared" si="81"/>
        <v/>
      </c>
      <c r="BL261" t="str">
        <f t="shared" si="82"/>
        <v/>
      </c>
      <c r="BM261" t="str">
        <f t="shared" si="83"/>
        <v/>
      </c>
      <c r="BN261" t="str">
        <f t="shared" si="84"/>
        <v/>
      </c>
      <c r="BO261" t="str">
        <f t="shared" si="85"/>
        <v/>
      </c>
      <c r="BP261" t="str">
        <f t="shared" si="86"/>
        <v/>
      </c>
      <c r="BQ261" t="str">
        <f t="shared" si="87"/>
        <v/>
      </c>
    </row>
    <row r="262" spans="1:69" x14ac:dyDescent="0.25">
      <c r="A262" s="70"/>
      <c r="B262" t="str">
        <f t="shared" si="88"/>
        <v/>
      </c>
      <c r="C262" s="13" t="str">
        <f t="shared" si="89"/>
        <v/>
      </c>
      <c r="D262" s="5" t="str">
        <f t="shared" si="90"/>
        <v/>
      </c>
      <c r="E262" s="6" t="str">
        <f t="shared" si="91"/>
        <v/>
      </c>
      <c r="F262" s="6" t="str">
        <f t="shared" si="92"/>
        <v/>
      </c>
      <c r="BI262" t="str">
        <f t="shared" si="79"/>
        <v/>
      </c>
      <c r="BJ262" t="str">
        <f t="shared" si="80"/>
        <v/>
      </c>
      <c r="BK262" t="str">
        <f t="shared" si="81"/>
        <v/>
      </c>
      <c r="BL262" t="str">
        <f t="shared" si="82"/>
        <v/>
      </c>
      <c r="BM262" t="str">
        <f t="shared" si="83"/>
        <v/>
      </c>
      <c r="BN262" t="str">
        <f t="shared" si="84"/>
        <v/>
      </c>
      <c r="BO262" t="str">
        <f t="shared" si="85"/>
        <v/>
      </c>
      <c r="BP262" t="str">
        <f t="shared" si="86"/>
        <v/>
      </c>
      <c r="BQ262" t="str">
        <f t="shared" si="87"/>
        <v/>
      </c>
    </row>
    <row r="263" spans="1:69" x14ac:dyDescent="0.25">
      <c r="A263" s="70"/>
      <c r="B263" t="str">
        <f t="shared" si="88"/>
        <v/>
      </c>
      <c r="C263" s="13" t="str">
        <f t="shared" si="89"/>
        <v/>
      </c>
      <c r="D263" s="5" t="str">
        <f t="shared" si="90"/>
        <v/>
      </c>
      <c r="E263" s="6" t="str">
        <f t="shared" si="91"/>
        <v/>
      </c>
      <c r="F263" s="6" t="str">
        <f t="shared" si="92"/>
        <v/>
      </c>
      <c r="BI263" t="str">
        <f t="shared" si="79"/>
        <v/>
      </c>
      <c r="BJ263" t="str">
        <f t="shared" si="80"/>
        <v/>
      </c>
      <c r="BK263" t="str">
        <f t="shared" si="81"/>
        <v/>
      </c>
      <c r="BL263" t="str">
        <f t="shared" si="82"/>
        <v/>
      </c>
      <c r="BM263" t="str">
        <f t="shared" si="83"/>
        <v/>
      </c>
      <c r="BN263" t="str">
        <f t="shared" si="84"/>
        <v/>
      </c>
      <c r="BO263" t="str">
        <f t="shared" si="85"/>
        <v/>
      </c>
      <c r="BP263" t="str">
        <f t="shared" si="86"/>
        <v/>
      </c>
      <c r="BQ263" t="str">
        <f t="shared" si="87"/>
        <v/>
      </c>
    </row>
    <row r="264" spans="1:69" x14ac:dyDescent="0.25">
      <c r="A264" s="70"/>
      <c r="B264" t="str">
        <f t="shared" si="88"/>
        <v/>
      </c>
      <c r="C264" s="13" t="str">
        <f t="shared" si="89"/>
        <v/>
      </c>
      <c r="D264" s="5" t="str">
        <f t="shared" si="90"/>
        <v/>
      </c>
      <c r="E264" s="6" t="str">
        <f t="shared" si="91"/>
        <v/>
      </c>
      <c r="F264" s="6" t="str">
        <f t="shared" si="92"/>
        <v/>
      </c>
      <c r="BI264" t="str">
        <f t="shared" si="79"/>
        <v/>
      </c>
      <c r="BJ264" t="str">
        <f t="shared" si="80"/>
        <v/>
      </c>
      <c r="BK264" t="str">
        <f t="shared" si="81"/>
        <v/>
      </c>
      <c r="BL264" t="str">
        <f t="shared" si="82"/>
        <v/>
      </c>
      <c r="BM264" t="str">
        <f t="shared" si="83"/>
        <v/>
      </c>
      <c r="BN264" t="str">
        <f t="shared" si="84"/>
        <v/>
      </c>
      <c r="BO264" t="str">
        <f t="shared" si="85"/>
        <v/>
      </c>
      <c r="BP264" t="str">
        <f t="shared" si="86"/>
        <v/>
      </c>
      <c r="BQ264" t="str">
        <f t="shared" si="87"/>
        <v/>
      </c>
    </row>
    <row r="265" spans="1:69" x14ac:dyDescent="0.25">
      <c r="A265" s="70"/>
      <c r="B265" t="str">
        <f t="shared" si="88"/>
        <v/>
      </c>
      <c r="C265" s="13" t="str">
        <f t="shared" si="89"/>
        <v/>
      </c>
      <c r="D265" s="5" t="str">
        <f t="shared" si="90"/>
        <v/>
      </c>
      <c r="E265" s="6" t="str">
        <f t="shared" si="91"/>
        <v/>
      </c>
      <c r="F265" s="6" t="str">
        <f t="shared" si="92"/>
        <v/>
      </c>
      <c r="BI265" t="str">
        <f t="shared" si="79"/>
        <v/>
      </c>
      <c r="BJ265" t="str">
        <f t="shared" si="80"/>
        <v/>
      </c>
      <c r="BK265" t="str">
        <f t="shared" si="81"/>
        <v/>
      </c>
      <c r="BL265" t="str">
        <f t="shared" si="82"/>
        <v/>
      </c>
      <c r="BM265" t="str">
        <f t="shared" si="83"/>
        <v/>
      </c>
      <c r="BN265" t="str">
        <f t="shared" si="84"/>
        <v/>
      </c>
      <c r="BO265" t="str">
        <f t="shared" si="85"/>
        <v/>
      </c>
      <c r="BP265" t="str">
        <f t="shared" si="86"/>
        <v/>
      </c>
      <c r="BQ265" t="str">
        <f t="shared" si="87"/>
        <v/>
      </c>
    </row>
    <row r="266" spans="1:69" x14ac:dyDescent="0.25">
      <c r="A266" s="70"/>
      <c r="B266" t="str">
        <f t="shared" si="88"/>
        <v/>
      </c>
      <c r="C266" s="13" t="str">
        <f t="shared" si="89"/>
        <v/>
      </c>
      <c r="D266" s="5" t="str">
        <f t="shared" si="90"/>
        <v/>
      </c>
      <c r="E266" s="6" t="str">
        <f t="shared" si="91"/>
        <v/>
      </c>
      <c r="F266" s="6" t="str">
        <f t="shared" si="92"/>
        <v/>
      </c>
      <c r="BI266" t="str">
        <f t="shared" si="79"/>
        <v/>
      </c>
      <c r="BJ266" t="str">
        <f t="shared" si="80"/>
        <v/>
      </c>
      <c r="BK266" t="str">
        <f t="shared" si="81"/>
        <v/>
      </c>
      <c r="BL266" t="str">
        <f t="shared" si="82"/>
        <v/>
      </c>
      <c r="BM266" t="str">
        <f t="shared" si="83"/>
        <v/>
      </c>
      <c r="BN266" t="str">
        <f t="shared" si="84"/>
        <v/>
      </c>
      <c r="BO266" t="str">
        <f t="shared" si="85"/>
        <v/>
      </c>
      <c r="BP266" t="str">
        <f t="shared" si="86"/>
        <v/>
      </c>
      <c r="BQ266" t="str">
        <f t="shared" si="87"/>
        <v/>
      </c>
    </row>
    <row r="267" spans="1:69" x14ac:dyDescent="0.25">
      <c r="A267" s="70"/>
      <c r="B267" t="str">
        <f t="shared" si="88"/>
        <v/>
      </c>
      <c r="C267" s="13" t="str">
        <f t="shared" si="89"/>
        <v/>
      </c>
      <c r="D267" s="5" t="str">
        <f t="shared" si="90"/>
        <v/>
      </c>
      <c r="E267" s="6" t="str">
        <f t="shared" si="91"/>
        <v/>
      </c>
      <c r="F267" s="6" t="str">
        <f t="shared" si="92"/>
        <v/>
      </c>
      <c r="BI267" t="str">
        <f t="shared" si="79"/>
        <v/>
      </c>
      <c r="BJ267" t="str">
        <f t="shared" si="80"/>
        <v/>
      </c>
      <c r="BK267" t="str">
        <f t="shared" si="81"/>
        <v/>
      </c>
      <c r="BL267" t="str">
        <f t="shared" si="82"/>
        <v/>
      </c>
      <c r="BM267" t="str">
        <f t="shared" si="83"/>
        <v/>
      </c>
      <c r="BN267" t="str">
        <f t="shared" si="84"/>
        <v/>
      </c>
      <c r="BO267" t="str">
        <f t="shared" si="85"/>
        <v/>
      </c>
      <c r="BP267" t="str">
        <f t="shared" si="86"/>
        <v/>
      </c>
      <c r="BQ267" t="str">
        <f t="shared" si="87"/>
        <v/>
      </c>
    </row>
    <row r="268" spans="1:69" x14ac:dyDescent="0.25">
      <c r="A268" s="70"/>
      <c r="B268" t="str">
        <f t="shared" si="88"/>
        <v/>
      </c>
      <c r="C268" s="13" t="str">
        <f t="shared" si="89"/>
        <v/>
      </c>
      <c r="D268" s="5" t="str">
        <f t="shared" si="90"/>
        <v/>
      </c>
      <c r="E268" s="6" t="str">
        <f t="shared" si="91"/>
        <v/>
      </c>
      <c r="F268" s="6" t="str">
        <f t="shared" si="92"/>
        <v/>
      </c>
      <c r="BI268" t="str">
        <f t="shared" si="79"/>
        <v/>
      </c>
      <c r="BJ268" t="str">
        <f t="shared" si="80"/>
        <v/>
      </c>
      <c r="BK268" t="str">
        <f t="shared" si="81"/>
        <v/>
      </c>
      <c r="BL268" t="str">
        <f t="shared" si="82"/>
        <v/>
      </c>
      <c r="BM268" t="str">
        <f t="shared" si="83"/>
        <v/>
      </c>
      <c r="BN268" t="str">
        <f t="shared" si="84"/>
        <v/>
      </c>
      <c r="BO268" t="str">
        <f t="shared" si="85"/>
        <v/>
      </c>
      <c r="BP268" t="str">
        <f t="shared" si="86"/>
        <v/>
      </c>
      <c r="BQ268" t="str">
        <f t="shared" si="87"/>
        <v/>
      </c>
    </row>
    <row r="269" spans="1:69" x14ac:dyDescent="0.25">
      <c r="A269" s="70"/>
      <c r="B269" t="str">
        <f t="shared" si="88"/>
        <v/>
      </c>
      <c r="C269" s="13" t="str">
        <f t="shared" si="89"/>
        <v/>
      </c>
      <c r="D269" s="5" t="str">
        <f t="shared" si="90"/>
        <v/>
      </c>
      <c r="E269" s="6" t="str">
        <f t="shared" si="91"/>
        <v/>
      </c>
      <c r="F269" s="6" t="str">
        <f t="shared" si="92"/>
        <v/>
      </c>
      <c r="BI269" t="str">
        <f t="shared" si="79"/>
        <v/>
      </c>
      <c r="BJ269" t="str">
        <f t="shared" si="80"/>
        <v/>
      </c>
      <c r="BK269" t="str">
        <f t="shared" si="81"/>
        <v/>
      </c>
      <c r="BL269" t="str">
        <f t="shared" si="82"/>
        <v/>
      </c>
      <c r="BM269" t="str">
        <f t="shared" si="83"/>
        <v/>
      </c>
      <c r="BN269" t="str">
        <f t="shared" si="84"/>
        <v/>
      </c>
      <c r="BO269" t="str">
        <f t="shared" si="85"/>
        <v/>
      </c>
      <c r="BP269" t="str">
        <f t="shared" si="86"/>
        <v/>
      </c>
      <c r="BQ269" t="str">
        <f t="shared" si="87"/>
        <v/>
      </c>
    </row>
    <row r="270" spans="1:69" x14ac:dyDescent="0.25">
      <c r="A270" s="70"/>
      <c r="B270" t="str">
        <f t="shared" si="88"/>
        <v/>
      </c>
      <c r="C270" s="13" t="str">
        <f t="shared" si="89"/>
        <v/>
      </c>
      <c r="D270" s="5" t="str">
        <f t="shared" si="90"/>
        <v/>
      </c>
      <c r="E270" s="6" t="str">
        <f t="shared" si="91"/>
        <v/>
      </c>
      <c r="F270" s="6" t="str">
        <f t="shared" si="92"/>
        <v/>
      </c>
      <c r="BI270" t="str">
        <f t="shared" si="79"/>
        <v/>
      </c>
      <c r="BJ270" t="str">
        <f t="shared" si="80"/>
        <v/>
      </c>
      <c r="BK270" t="str">
        <f t="shared" si="81"/>
        <v/>
      </c>
      <c r="BL270" t="str">
        <f t="shared" si="82"/>
        <v/>
      </c>
      <c r="BM270" t="str">
        <f t="shared" si="83"/>
        <v/>
      </c>
      <c r="BN270" t="str">
        <f t="shared" si="84"/>
        <v/>
      </c>
      <c r="BO270" t="str">
        <f t="shared" si="85"/>
        <v/>
      </c>
      <c r="BP270" t="str">
        <f t="shared" si="86"/>
        <v/>
      </c>
      <c r="BQ270" t="str">
        <f t="shared" si="87"/>
        <v/>
      </c>
    </row>
    <row r="271" spans="1:69" x14ac:dyDescent="0.25">
      <c r="A271" s="70"/>
      <c r="B271" t="str">
        <f t="shared" si="88"/>
        <v/>
      </c>
      <c r="C271" s="13" t="str">
        <f t="shared" si="89"/>
        <v/>
      </c>
      <c r="D271" s="5" t="str">
        <f t="shared" si="90"/>
        <v/>
      </c>
      <c r="E271" s="6" t="str">
        <f t="shared" si="91"/>
        <v/>
      </c>
      <c r="F271" s="6" t="str">
        <f t="shared" si="92"/>
        <v/>
      </c>
      <c r="BI271" t="str">
        <f t="shared" si="79"/>
        <v/>
      </c>
      <c r="BJ271" t="str">
        <f t="shared" si="80"/>
        <v/>
      </c>
      <c r="BK271" t="str">
        <f t="shared" si="81"/>
        <v/>
      </c>
      <c r="BL271" t="str">
        <f t="shared" si="82"/>
        <v/>
      </c>
      <c r="BM271" t="str">
        <f t="shared" si="83"/>
        <v/>
      </c>
      <c r="BN271" t="str">
        <f t="shared" si="84"/>
        <v/>
      </c>
      <c r="BO271" t="str">
        <f t="shared" si="85"/>
        <v/>
      </c>
      <c r="BP271" t="str">
        <f t="shared" si="86"/>
        <v/>
      </c>
      <c r="BQ271" t="str">
        <f t="shared" si="87"/>
        <v/>
      </c>
    </row>
    <row r="272" spans="1:69" x14ac:dyDescent="0.25">
      <c r="A272" s="70"/>
      <c r="B272" t="str">
        <f t="shared" si="88"/>
        <v/>
      </c>
      <c r="C272" s="13" t="str">
        <f t="shared" si="89"/>
        <v/>
      </c>
      <c r="D272" s="5" t="str">
        <f t="shared" si="90"/>
        <v/>
      </c>
      <c r="E272" s="6" t="str">
        <f t="shared" si="91"/>
        <v/>
      </c>
      <c r="F272" s="6" t="str">
        <f t="shared" si="92"/>
        <v/>
      </c>
      <c r="BI272" t="str">
        <f t="shared" si="79"/>
        <v/>
      </c>
      <c r="BJ272" t="str">
        <f t="shared" si="80"/>
        <v/>
      </c>
      <c r="BK272" t="str">
        <f t="shared" si="81"/>
        <v/>
      </c>
      <c r="BL272" t="str">
        <f t="shared" si="82"/>
        <v/>
      </c>
      <c r="BM272" t="str">
        <f t="shared" si="83"/>
        <v/>
      </c>
      <c r="BN272" t="str">
        <f t="shared" si="84"/>
        <v/>
      </c>
      <c r="BO272" t="str">
        <f t="shared" si="85"/>
        <v/>
      </c>
      <c r="BP272" t="str">
        <f t="shared" si="86"/>
        <v/>
      </c>
      <c r="BQ272" t="str">
        <f t="shared" si="87"/>
        <v/>
      </c>
    </row>
    <row r="273" spans="1:69" x14ac:dyDescent="0.25">
      <c r="A273" s="70"/>
      <c r="B273" t="str">
        <f t="shared" si="88"/>
        <v/>
      </c>
      <c r="C273" s="13" t="str">
        <f t="shared" si="89"/>
        <v/>
      </c>
      <c r="D273" s="5" t="str">
        <f t="shared" si="90"/>
        <v/>
      </c>
      <c r="E273" s="6" t="str">
        <f t="shared" si="91"/>
        <v/>
      </c>
      <c r="F273" s="6" t="str">
        <f t="shared" si="92"/>
        <v/>
      </c>
      <c r="BI273" t="str">
        <f t="shared" si="79"/>
        <v/>
      </c>
      <c r="BJ273" t="str">
        <f t="shared" si="80"/>
        <v/>
      </c>
      <c r="BK273" t="str">
        <f t="shared" si="81"/>
        <v/>
      </c>
      <c r="BL273" t="str">
        <f t="shared" si="82"/>
        <v/>
      </c>
      <c r="BM273" t="str">
        <f t="shared" si="83"/>
        <v/>
      </c>
      <c r="BN273" t="str">
        <f t="shared" si="84"/>
        <v/>
      </c>
      <c r="BO273" t="str">
        <f t="shared" si="85"/>
        <v/>
      </c>
      <c r="BP273" t="str">
        <f t="shared" si="86"/>
        <v/>
      </c>
      <c r="BQ273" t="str">
        <f t="shared" si="87"/>
        <v/>
      </c>
    </row>
    <row r="274" spans="1:69" x14ac:dyDescent="0.25">
      <c r="A274" s="70"/>
      <c r="B274" t="str">
        <f t="shared" si="88"/>
        <v/>
      </c>
      <c r="C274" s="13" t="str">
        <f t="shared" si="89"/>
        <v/>
      </c>
      <c r="D274" s="5" t="str">
        <f t="shared" si="90"/>
        <v/>
      </c>
      <c r="E274" s="6" t="str">
        <f t="shared" si="91"/>
        <v/>
      </c>
      <c r="F274" s="6" t="str">
        <f t="shared" si="92"/>
        <v/>
      </c>
      <c r="AQ274" s="13" t="str">
        <f t="shared" ref="AQ274:AQ325" si="93">IF(AO274&gt;0,((AP274)/(($S$2)+1)),"")</f>
        <v/>
      </c>
      <c r="BI274" t="str">
        <f t="shared" si="79"/>
        <v/>
      </c>
      <c r="BJ274" t="str">
        <f t="shared" si="80"/>
        <v/>
      </c>
      <c r="BK274" t="str">
        <f t="shared" si="81"/>
        <v/>
      </c>
      <c r="BL274" t="str">
        <f t="shared" si="82"/>
        <v/>
      </c>
      <c r="BM274" t="str">
        <f t="shared" si="83"/>
        <v/>
      </c>
      <c r="BN274" t="str">
        <f t="shared" si="84"/>
        <v/>
      </c>
      <c r="BO274" t="str">
        <f t="shared" si="85"/>
        <v/>
      </c>
      <c r="BP274" t="str">
        <f t="shared" si="86"/>
        <v/>
      </c>
      <c r="BQ274" t="str">
        <f t="shared" si="87"/>
        <v/>
      </c>
    </row>
    <row r="275" spans="1:69" x14ac:dyDescent="0.25">
      <c r="A275" s="70"/>
      <c r="B275" t="str">
        <f t="shared" si="88"/>
        <v/>
      </c>
      <c r="C275" s="13" t="str">
        <f t="shared" si="89"/>
        <v/>
      </c>
      <c r="D275" s="5" t="str">
        <f t="shared" si="90"/>
        <v/>
      </c>
      <c r="E275" s="6" t="str">
        <f t="shared" si="91"/>
        <v/>
      </c>
      <c r="F275" s="6" t="str">
        <f t="shared" si="92"/>
        <v/>
      </c>
      <c r="AQ275" s="13" t="str">
        <f t="shared" si="93"/>
        <v/>
      </c>
      <c r="BI275" t="str">
        <f t="shared" si="79"/>
        <v/>
      </c>
      <c r="BJ275" t="str">
        <f t="shared" si="80"/>
        <v/>
      </c>
      <c r="BK275" t="str">
        <f t="shared" si="81"/>
        <v/>
      </c>
      <c r="BL275" t="str">
        <f t="shared" si="82"/>
        <v/>
      </c>
      <c r="BM275" t="str">
        <f t="shared" si="83"/>
        <v/>
      </c>
      <c r="BN275" t="str">
        <f t="shared" si="84"/>
        <v/>
      </c>
      <c r="BO275" t="str">
        <f t="shared" si="85"/>
        <v/>
      </c>
      <c r="BP275" t="str">
        <f t="shared" si="86"/>
        <v/>
      </c>
      <c r="BQ275" t="str">
        <f t="shared" si="87"/>
        <v/>
      </c>
    </row>
    <row r="276" spans="1:69" x14ac:dyDescent="0.25">
      <c r="A276" s="70"/>
      <c r="B276" t="str">
        <f t="shared" si="88"/>
        <v/>
      </c>
      <c r="C276" s="13" t="str">
        <f t="shared" si="89"/>
        <v/>
      </c>
      <c r="D276" s="5" t="str">
        <f t="shared" si="90"/>
        <v/>
      </c>
      <c r="E276" s="6" t="str">
        <f t="shared" si="91"/>
        <v/>
      </c>
      <c r="F276" s="6" t="str">
        <f t="shared" si="92"/>
        <v/>
      </c>
      <c r="AQ276" s="13" t="str">
        <f t="shared" si="93"/>
        <v/>
      </c>
      <c r="BI276" t="str">
        <f t="shared" si="79"/>
        <v/>
      </c>
      <c r="BJ276" t="str">
        <f t="shared" si="80"/>
        <v/>
      </c>
      <c r="BK276" t="str">
        <f t="shared" si="81"/>
        <v/>
      </c>
      <c r="BL276" t="str">
        <f t="shared" si="82"/>
        <v/>
      </c>
      <c r="BM276" t="str">
        <f t="shared" si="83"/>
        <v/>
      </c>
      <c r="BN276" t="str">
        <f t="shared" si="84"/>
        <v/>
      </c>
      <c r="BO276" t="str">
        <f t="shared" si="85"/>
        <v/>
      </c>
      <c r="BP276" t="str">
        <f t="shared" si="86"/>
        <v/>
      </c>
      <c r="BQ276" t="str">
        <f t="shared" si="87"/>
        <v/>
      </c>
    </row>
    <row r="277" spans="1:69" x14ac:dyDescent="0.25">
      <c r="A277" s="70"/>
      <c r="B277" t="str">
        <f t="shared" si="88"/>
        <v/>
      </c>
      <c r="C277" s="13" t="str">
        <f t="shared" si="89"/>
        <v/>
      </c>
      <c r="D277" s="5" t="str">
        <f t="shared" si="90"/>
        <v/>
      </c>
      <c r="E277" s="6" t="str">
        <f t="shared" si="91"/>
        <v/>
      </c>
      <c r="F277" s="6" t="str">
        <f t="shared" si="92"/>
        <v/>
      </c>
      <c r="AQ277" s="13" t="str">
        <f t="shared" si="93"/>
        <v/>
      </c>
      <c r="BI277" t="str">
        <f t="shared" si="79"/>
        <v/>
      </c>
      <c r="BJ277" t="str">
        <f t="shared" si="80"/>
        <v/>
      </c>
      <c r="BK277" t="str">
        <f t="shared" si="81"/>
        <v/>
      </c>
      <c r="BL277" t="str">
        <f t="shared" si="82"/>
        <v/>
      </c>
      <c r="BM277" t="str">
        <f t="shared" si="83"/>
        <v/>
      </c>
      <c r="BN277" t="str">
        <f t="shared" si="84"/>
        <v/>
      </c>
      <c r="BO277" t="str">
        <f t="shared" si="85"/>
        <v/>
      </c>
      <c r="BP277" t="str">
        <f t="shared" si="86"/>
        <v/>
      </c>
      <c r="BQ277" t="str">
        <f t="shared" si="87"/>
        <v/>
      </c>
    </row>
    <row r="278" spans="1:69" x14ac:dyDescent="0.25">
      <c r="A278" s="70"/>
      <c r="B278" t="str">
        <f t="shared" si="88"/>
        <v/>
      </c>
      <c r="C278" s="13" t="str">
        <f t="shared" si="89"/>
        <v/>
      </c>
      <c r="D278" s="5" t="str">
        <f t="shared" si="90"/>
        <v/>
      </c>
      <c r="E278" s="6" t="str">
        <f t="shared" si="91"/>
        <v/>
      </c>
      <c r="F278" s="6" t="str">
        <f t="shared" si="92"/>
        <v/>
      </c>
      <c r="AQ278" s="13" t="str">
        <f t="shared" si="93"/>
        <v/>
      </c>
      <c r="BI278" t="str">
        <f t="shared" si="79"/>
        <v/>
      </c>
      <c r="BJ278" t="str">
        <f t="shared" si="80"/>
        <v/>
      </c>
      <c r="BK278" t="str">
        <f t="shared" si="81"/>
        <v/>
      </c>
      <c r="BL278" t="str">
        <f t="shared" si="82"/>
        <v/>
      </c>
      <c r="BM278" t="str">
        <f t="shared" si="83"/>
        <v/>
      </c>
      <c r="BN278" t="str">
        <f t="shared" si="84"/>
        <v/>
      </c>
      <c r="BO278" t="str">
        <f t="shared" si="85"/>
        <v/>
      </c>
      <c r="BP278" t="str">
        <f t="shared" si="86"/>
        <v/>
      </c>
      <c r="BQ278" t="str">
        <f t="shared" si="87"/>
        <v/>
      </c>
    </row>
    <row r="279" spans="1:69" x14ac:dyDescent="0.25">
      <c r="A279" s="70"/>
      <c r="B279" t="str">
        <f t="shared" si="88"/>
        <v/>
      </c>
      <c r="C279" s="13" t="str">
        <f t="shared" si="89"/>
        <v/>
      </c>
      <c r="D279" s="5" t="str">
        <f t="shared" si="90"/>
        <v/>
      </c>
      <c r="E279" s="6" t="str">
        <f t="shared" si="91"/>
        <v/>
      </c>
      <c r="F279" s="6" t="str">
        <f t="shared" si="92"/>
        <v/>
      </c>
      <c r="AQ279" s="13" t="str">
        <f t="shared" si="93"/>
        <v/>
      </c>
      <c r="BI279" t="str">
        <f t="shared" si="79"/>
        <v/>
      </c>
      <c r="BJ279" t="str">
        <f t="shared" si="80"/>
        <v/>
      </c>
      <c r="BK279" t="str">
        <f t="shared" si="81"/>
        <v/>
      </c>
      <c r="BL279" t="str">
        <f t="shared" si="82"/>
        <v/>
      </c>
      <c r="BM279" t="str">
        <f t="shared" si="83"/>
        <v/>
      </c>
      <c r="BN279" t="str">
        <f t="shared" si="84"/>
        <v/>
      </c>
      <c r="BO279" t="str">
        <f t="shared" si="85"/>
        <v/>
      </c>
      <c r="BP279" t="str">
        <f t="shared" si="86"/>
        <v/>
      </c>
      <c r="BQ279" t="str">
        <f t="shared" si="87"/>
        <v/>
      </c>
    </row>
    <row r="280" spans="1:69" x14ac:dyDescent="0.25">
      <c r="A280" s="70"/>
      <c r="B280" t="str">
        <f t="shared" si="88"/>
        <v/>
      </c>
      <c r="C280" s="13" t="str">
        <f t="shared" si="89"/>
        <v/>
      </c>
      <c r="D280" s="5" t="str">
        <f t="shared" si="90"/>
        <v/>
      </c>
      <c r="E280" s="6" t="str">
        <f t="shared" si="91"/>
        <v/>
      </c>
      <c r="F280" s="6" t="str">
        <f t="shared" si="92"/>
        <v/>
      </c>
      <c r="AQ280" s="13" t="str">
        <f t="shared" si="93"/>
        <v/>
      </c>
      <c r="BI280" t="str">
        <f t="shared" si="79"/>
        <v/>
      </c>
      <c r="BJ280" t="str">
        <f t="shared" si="80"/>
        <v/>
      </c>
      <c r="BK280" t="str">
        <f t="shared" si="81"/>
        <v/>
      </c>
      <c r="BL280" t="str">
        <f t="shared" si="82"/>
        <v/>
      </c>
      <c r="BM280" t="str">
        <f t="shared" si="83"/>
        <v/>
      </c>
      <c r="BN280" t="str">
        <f t="shared" si="84"/>
        <v/>
      </c>
      <c r="BO280" t="str">
        <f t="shared" si="85"/>
        <v/>
      </c>
      <c r="BP280" t="str">
        <f t="shared" si="86"/>
        <v/>
      </c>
      <c r="BQ280" t="str">
        <f t="shared" si="87"/>
        <v/>
      </c>
    </row>
    <row r="281" spans="1:69" x14ac:dyDescent="0.25">
      <c r="A281" s="70"/>
      <c r="B281" t="str">
        <f t="shared" si="88"/>
        <v/>
      </c>
      <c r="C281" s="13" t="str">
        <f t="shared" si="89"/>
        <v/>
      </c>
      <c r="D281" s="5" t="str">
        <f t="shared" si="90"/>
        <v/>
      </c>
      <c r="E281" s="6" t="str">
        <f t="shared" si="91"/>
        <v/>
      </c>
      <c r="F281" s="6" t="str">
        <f t="shared" si="92"/>
        <v/>
      </c>
      <c r="AQ281" s="13" t="str">
        <f t="shared" si="93"/>
        <v/>
      </c>
      <c r="BI281" t="str">
        <f t="shared" si="79"/>
        <v/>
      </c>
      <c r="BJ281" t="str">
        <f t="shared" si="80"/>
        <v/>
      </c>
      <c r="BK281" t="str">
        <f t="shared" si="81"/>
        <v/>
      </c>
      <c r="BL281" t="str">
        <f t="shared" si="82"/>
        <v/>
      </c>
      <c r="BM281" t="str">
        <f t="shared" si="83"/>
        <v/>
      </c>
      <c r="BN281" t="str">
        <f t="shared" si="84"/>
        <v/>
      </c>
      <c r="BO281" t="str">
        <f t="shared" si="85"/>
        <v/>
      </c>
      <c r="BP281" t="str">
        <f t="shared" si="86"/>
        <v/>
      </c>
      <c r="BQ281" t="str">
        <f t="shared" si="87"/>
        <v/>
      </c>
    </row>
    <row r="282" spans="1:69" x14ac:dyDescent="0.25">
      <c r="A282" s="70"/>
      <c r="B282" t="str">
        <f t="shared" si="88"/>
        <v/>
      </c>
      <c r="C282" s="13" t="str">
        <f t="shared" si="89"/>
        <v/>
      </c>
      <c r="D282" s="5" t="str">
        <f t="shared" si="90"/>
        <v/>
      </c>
      <c r="E282" s="6" t="str">
        <f t="shared" si="91"/>
        <v/>
      </c>
      <c r="F282" s="6" t="str">
        <f t="shared" si="92"/>
        <v/>
      </c>
      <c r="AQ282" s="13" t="str">
        <f t="shared" si="93"/>
        <v/>
      </c>
      <c r="BI282" t="str">
        <f t="shared" si="79"/>
        <v/>
      </c>
      <c r="BJ282" t="str">
        <f t="shared" si="80"/>
        <v/>
      </c>
      <c r="BK282" t="str">
        <f t="shared" si="81"/>
        <v/>
      </c>
      <c r="BL282" t="str">
        <f t="shared" si="82"/>
        <v/>
      </c>
      <c r="BM282" t="str">
        <f t="shared" si="83"/>
        <v/>
      </c>
      <c r="BN282" t="str">
        <f t="shared" si="84"/>
        <v/>
      </c>
      <c r="BO282" t="str">
        <f t="shared" si="85"/>
        <v/>
      </c>
      <c r="BP282" t="str">
        <f t="shared" si="86"/>
        <v/>
      </c>
      <c r="BQ282" t="str">
        <f t="shared" si="87"/>
        <v/>
      </c>
    </row>
    <row r="283" spans="1:69" x14ac:dyDescent="0.25">
      <c r="A283" s="70"/>
      <c r="B283" t="str">
        <f t="shared" si="88"/>
        <v/>
      </c>
      <c r="C283" s="13" t="str">
        <f t="shared" si="89"/>
        <v/>
      </c>
      <c r="D283" s="5" t="str">
        <f t="shared" si="90"/>
        <v/>
      </c>
      <c r="E283" s="6" t="str">
        <f t="shared" si="91"/>
        <v/>
      </c>
      <c r="F283" s="6" t="str">
        <f t="shared" si="92"/>
        <v/>
      </c>
      <c r="AQ283" s="13" t="str">
        <f t="shared" si="93"/>
        <v/>
      </c>
      <c r="BI283" t="str">
        <f t="shared" si="79"/>
        <v/>
      </c>
      <c r="BJ283" t="str">
        <f t="shared" si="80"/>
        <v/>
      </c>
      <c r="BK283" t="str">
        <f t="shared" si="81"/>
        <v/>
      </c>
      <c r="BL283" t="str">
        <f t="shared" si="82"/>
        <v/>
      </c>
      <c r="BM283" t="str">
        <f t="shared" si="83"/>
        <v/>
      </c>
      <c r="BN283" t="str">
        <f t="shared" si="84"/>
        <v/>
      </c>
      <c r="BO283" t="str">
        <f t="shared" si="85"/>
        <v/>
      </c>
      <c r="BP283" t="str">
        <f t="shared" si="86"/>
        <v/>
      </c>
      <c r="BQ283" t="str">
        <f t="shared" si="87"/>
        <v/>
      </c>
    </row>
    <row r="284" spans="1:69" x14ac:dyDescent="0.25">
      <c r="A284" s="70"/>
      <c r="B284" t="str">
        <f t="shared" si="88"/>
        <v/>
      </c>
      <c r="C284" s="13" t="str">
        <f t="shared" si="89"/>
        <v/>
      </c>
      <c r="D284" s="5" t="str">
        <f t="shared" si="90"/>
        <v/>
      </c>
      <c r="E284" s="6" t="str">
        <f t="shared" si="91"/>
        <v/>
      </c>
      <c r="F284" s="6" t="str">
        <f t="shared" si="92"/>
        <v/>
      </c>
      <c r="AQ284" s="13" t="str">
        <f t="shared" si="93"/>
        <v/>
      </c>
      <c r="BI284" t="str">
        <f t="shared" si="79"/>
        <v/>
      </c>
      <c r="BJ284" t="str">
        <f t="shared" si="80"/>
        <v/>
      </c>
      <c r="BK284" t="str">
        <f t="shared" si="81"/>
        <v/>
      </c>
      <c r="BL284" t="str">
        <f t="shared" si="82"/>
        <v/>
      </c>
      <c r="BM284" t="str">
        <f t="shared" si="83"/>
        <v/>
      </c>
      <c r="BN284" t="str">
        <f t="shared" si="84"/>
        <v/>
      </c>
      <c r="BO284" t="str">
        <f t="shared" si="85"/>
        <v/>
      </c>
      <c r="BP284" t="str">
        <f t="shared" si="86"/>
        <v/>
      </c>
      <c r="BQ284" t="str">
        <f t="shared" si="87"/>
        <v/>
      </c>
    </row>
    <row r="285" spans="1:69" x14ac:dyDescent="0.25">
      <c r="A285" s="70"/>
      <c r="B285" t="str">
        <f t="shared" si="88"/>
        <v/>
      </c>
      <c r="C285" s="13" t="str">
        <f t="shared" si="89"/>
        <v/>
      </c>
      <c r="D285" s="5" t="str">
        <f t="shared" si="90"/>
        <v/>
      </c>
      <c r="E285" s="6" t="str">
        <f t="shared" si="91"/>
        <v/>
      </c>
      <c r="F285" s="6" t="str">
        <f t="shared" si="92"/>
        <v/>
      </c>
      <c r="AQ285" s="13" t="str">
        <f t="shared" si="93"/>
        <v/>
      </c>
      <c r="BI285" t="str">
        <f t="shared" si="79"/>
        <v/>
      </c>
      <c r="BJ285" t="str">
        <f t="shared" si="80"/>
        <v/>
      </c>
      <c r="BK285" t="str">
        <f t="shared" si="81"/>
        <v/>
      </c>
      <c r="BL285" t="str">
        <f t="shared" si="82"/>
        <v/>
      </c>
      <c r="BM285" t="str">
        <f t="shared" si="83"/>
        <v/>
      </c>
      <c r="BN285" t="str">
        <f t="shared" si="84"/>
        <v/>
      </c>
      <c r="BO285" t="str">
        <f t="shared" si="85"/>
        <v/>
      </c>
      <c r="BP285" t="str">
        <f t="shared" si="86"/>
        <v/>
      </c>
      <c r="BQ285" t="str">
        <f t="shared" si="87"/>
        <v/>
      </c>
    </row>
    <row r="286" spans="1:69" x14ac:dyDescent="0.25">
      <c r="A286" s="70"/>
      <c r="B286" t="str">
        <f t="shared" si="88"/>
        <v/>
      </c>
      <c r="C286" s="13" t="str">
        <f t="shared" si="89"/>
        <v/>
      </c>
      <c r="D286" s="5" t="str">
        <f t="shared" si="90"/>
        <v/>
      </c>
      <c r="E286" s="6" t="str">
        <f t="shared" si="91"/>
        <v/>
      </c>
      <c r="F286" s="6" t="str">
        <f t="shared" si="92"/>
        <v/>
      </c>
      <c r="AQ286" s="13" t="str">
        <f t="shared" si="93"/>
        <v/>
      </c>
      <c r="BI286" t="str">
        <f t="shared" si="79"/>
        <v/>
      </c>
      <c r="BJ286" t="str">
        <f t="shared" si="80"/>
        <v/>
      </c>
      <c r="BK286" t="str">
        <f t="shared" si="81"/>
        <v/>
      </c>
      <c r="BL286" t="str">
        <f t="shared" si="82"/>
        <v/>
      </c>
      <c r="BM286" t="str">
        <f t="shared" si="83"/>
        <v/>
      </c>
      <c r="BN286" t="str">
        <f t="shared" si="84"/>
        <v/>
      </c>
      <c r="BO286" t="str">
        <f t="shared" si="85"/>
        <v/>
      </c>
      <c r="BP286" t="str">
        <f t="shared" si="86"/>
        <v/>
      </c>
      <c r="BQ286" t="str">
        <f t="shared" si="87"/>
        <v/>
      </c>
    </row>
    <row r="287" spans="1:69" x14ac:dyDescent="0.25">
      <c r="A287" s="70"/>
      <c r="B287" t="str">
        <f t="shared" si="88"/>
        <v/>
      </c>
      <c r="C287" s="13" t="str">
        <f t="shared" si="89"/>
        <v/>
      </c>
      <c r="D287" s="5" t="str">
        <f t="shared" si="90"/>
        <v/>
      </c>
      <c r="E287" s="6" t="str">
        <f t="shared" si="91"/>
        <v/>
      </c>
      <c r="F287" s="6" t="str">
        <f t="shared" si="92"/>
        <v/>
      </c>
      <c r="AQ287" s="13" t="str">
        <f t="shared" si="93"/>
        <v/>
      </c>
      <c r="BI287" t="str">
        <f t="shared" si="79"/>
        <v/>
      </c>
      <c r="BJ287" t="str">
        <f t="shared" si="80"/>
        <v/>
      </c>
      <c r="BK287" t="str">
        <f t="shared" si="81"/>
        <v/>
      </c>
      <c r="BL287" t="str">
        <f t="shared" si="82"/>
        <v/>
      </c>
      <c r="BM287" t="str">
        <f t="shared" si="83"/>
        <v/>
      </c>
      <c r="BN287" t="str">
        <f t="shared" si="84"/>
        <v/>
      </c>
      <c r="BO287" t="str">
        <f t="shared" si="85"/>
        <v/>
      </c>
      <c r="BP287" t="str">
        <f t="shared" si="86"/>
        <v/>
      </c>
      <c r="BQ287" t="str">
        <f t="shared" si="87"/>
        <v/>
      </c>
    </row>
    <row r="288" spans="1:69" x14ac:dyDescent="0.25">
      <c r="A288" s="70"/>
      <c r="B288" t="str">
        <f t="shared" si="88"/>
        <v/>
      </c>
      <c r="C288" s="13" t="str">
        <f t="shared" si="89"/>
        <v/>
      </c>
      <c r="D288" s="5" t="str">
        <f t="shared" si="90"/>
        <v/>
      </c>
      <c r="E288" s="6" t="str">
        <f t="shared" si="91"/>
        <v/>
      </c>
      <c r="F288" s="6" t="str">
        <f t="shared" si="92"/>
        <v/>
      </c>
      <c r="AQ288" s="13" t="str">
        <f t="shared" si="93"/>
        <v/>
      </c>
      <c r="BI288" t="str">
        <f t="shared" si="79"/>
        <v/>
      </c>
      <c r="BJ288" t="str">
        <f t="shared" si="80"/>
        <v/>
      </c>
      <c r="BK288" t="str">
        <f t="shared" si="81"/>
        <v/>
      </c>
      <c r="BL288" t="str">
        <f t="shared" si="82"/>
        <v/>
      </c>
      <c r="BM288" t="str">
        <f t="shared" si="83"/>
        <v/>
      </c>
      <c r="BN288" t="str">
        <f t="shared" si="84"/>
        <v/>
      </c>
      <c r="BO288" t="str">
        <f t="shared" si="85"/>
        <v/>
      </c>
      <c r="BP288" t="str">
        <f t="shared" si="86"/>
        <v/>
      </c>
      <c r="BQ288" t="str">
        <f t="shared" si="87"/>
        <v/>
      </c>
    </row>
    <row r="289" spans="1:69" x14ac:dyDescent="0.25">
      <c r="A289" s="70"/>
      <c r="B289" t="str">
        <f t="shared" si="88"/>
        <v/>
      </c>
      <c r="C289" s="13" t="str">
        <f t="shared" si="89"/>
        <v/>
      </c>
      <c r="D289" s="5" t="str">
        <f t="shared" si="90"/>
        <v/>
      </c>
      <c r="E289" s="6" t="str">
        <f t="shared" si="91"/>
        <v/>
      </c>
      <c r="F289" s="6" t="str">
        <f t="shared" si="92"/>
        <v/>
      </c>
      <c r="AQ289" s="13" t="str">
        <f t="shared" si="93"/>
        <v/>
      </c>
      <c r="BI289" t="str">
        <f t="shared" si="79"/>
        <v/>
      </c>
      <c r="BJ289" t="str">
        <f t="shared" si="80"/>
        <v/>
      </c>
      <c r="BK289" t="str">
        <f t="shared" si="81"/>
        <v/>
      </c>
      <c r="BL289" t="str">
        <f t="shared" si="82"/>
        <v/>
      </c>
      <c r="BM289" t="str">
        <f t="shared" si="83"/>
        <v/>
      </c>
      <c r="BN289" t="str">
        <f t="shared" si="84"/>
        <v/>
      </c>
      <c r="BO289" t="str">
        <f t="shared" si="85"/>
        <v/>
      </c>
      <c r="BP289" t="str">
        <f t="shared" si="86"/>
        <v/>
      </c>
      <c r="BQ289" t="str">
        <f t="shared" si="87"/>
        <v/>
      </c>
    </row>
    <row r="290" spans="1:69" x14ac:dyDescent="0.25">
      <c r="A290" s="70"/>
      <c r="B290" t="str">
        <f t="shared" si="88"/>
        <v/>
      </c>
      <c r="C290" s="13" t="str">
        <f t="shared" si="89"/>
        <v/>
      </c>
      <c r="D290" s="5" t="str">
        <f t="shared" si="90"/>
        <v/>
      </c>
      <c r="E290" s="6" t="str">
        <f t="shared" si="91"/>
        <v/>
      </c>
      <c r="F290" s="6" t="str">
        <f t="shared" si="92"/>
        <v/>
      </c>
      <c r="AQ290" s="13" t="str">
        <f t="shared" si="93"/>
        <v/>
      </c>
      <c r="BI290" t="str">
        <f t="shared" si="79"/>
        <v/>
      </c>
      <c r="BJ290" t="str">
        <f t="shared" si="80"/>
        <v/>
      </c>
      <c r="BK290" t="str">
        <f t="shared" si="81"/>
        <v/>
      </c>
      <c r="BL290" t="str">
        <f t="shared" si="82"/>
        <v/>
      </c>
      <c r="BM290" t="str">
        <f t="shared" si="83"/>
        <v/>
      </c>
      <c r="BN290" t="str">
        <f t="shared" si="84"/>
        <v/>
      </c>
      <c r="BO290" t="str">
        <f t="shared" si="85"/>
        <v/>
      </c>
      <c r="BP290" t="str">
        <f t="shared" si="86"/>
        <v/>
      </c>
      <c r="BQ290" t="str">
        <f t="shared" si="87"/>
        <v/>
      </c>
    </row>
    <row r="291" spans="1:69" x14ac:dyDescent="0.25">
      <c r="A291" s="70"/>
      <c r="B291" t="str">
        <f t="shared" si="88"/>
        <v/>
      </c>
      <c r="C291" s="13" t="str">
        <f t="shared" si="89"/>
        <v/>
      </c>
      <c r="D291" s="5" t="str">
        <f t="shared" si="90"/>
        <v/>
      </c>
      <c r="E291" s="6" t="str">
        <f t="shared" si="91"/>
        <v/>
      </c>
      <c r="F291" s="6" t="str">
        <f t="shared" si="92"/>
        <v/>
      </c>
      <c r="AQ291" s="13" t="str">
        <f t="shared" si="93"/>
        <v/>
      </c>
      <c r="BI291" t="str">
        <f t="shared" si="79"/>
        <v/>
      </c>
      <c r="BJ291" t="str">
        <f t="shared" si="80"/>
        <v/>
      </c>
      <c r="BK291" t="str">
        <f t="shared" si="81"/>
        <v/>
      </c>
      <c r="BL291" t="str">
        <f t="shared" si="82"/>
        <v/>
      </c>
      <c r="BM291" t="str">
        <f t="shared" si="83"/>
        <v/>
      </c>
      <c r="BN291" t="str">
        <f t="shared" si="84"/>
        <v/>
      </c>
      <c r="BO291" t="str">
        <f t="shared" si="85"/>
        <v/>
      </c>
      <c r="BP291" t="str">
        <f t="shared" si="86"/>
        <v/>
      </c>
      <c r="BQ291" t="str">
        <f t="shared" si="87"/>
        <v/>
      </c>
    </row>
    <row r="292" spans="1:69" x14ac:dyDescent="0.25">
      <c r="A292" s="70"/>
      <c r="B292" t="str">
        <f t="shared" si="88"/>
        <v/>
      </c>
      <c r="C292" s="13" t="str">
        <f t="shared" si="89"/>
        <v/>
      </c>
      <c r="D292" s="5" t="str">
        <f t="shared" si="90"/>
        <v/>
      </c>
      <c r="E292" s="6" t="str">
        <f t="shared" si="91"/>
        <v/>
      </c>
      <c r="F292" s="6" t="str">
        <f t="shared" si="92"/>
        <v/>
      </c>
      <c r="AQ292" s="13" t="str">
        <f t="shared" si="93"/>
        <v/>
      </c>
      <c r="BI292" t="str">
        <f t="shared" si="79"/>
        <v/>
      </c>
      <c r="BJ292" t="str">
        <f t="shared" si="80"/>
        <v/>
      </c>
      <c r="BK292" t="str">
        <f t="shared" si="81"/>
        <v/>
      </c>
      <c r="BL292" t="str">
        <f t="shared" si="82"/>
        <v/>
      </c>
      <c r="BM292" t="str">
        <f t="shared" si="83"/>
        <v/>
      </c>
      <c r="BN292" t="str">
        <f t="shared" si="84"/>
        <v/>
      </c>
      <c r="BO292" t="str">
        <f t="shared" si="85"/>
        <v/>
      </c>
      <c r="BP292" t="str">
        <f t="shared" si="86"/>
        <v/>
      </c>
      <c r="BQ292" t="str">
        <f t="shared" si="87"/>
        <v/>
      </c>
    </row>
    <row r="293" spans="1:69" x14ac:dyDescent="0.25">
      <c r="A293" s="70"/>
      <c r="B293" t="str">
        <f t="shared" si="88"/>
        <v/>
      </c>
      <c r="C293" s="13" t="str">
        <f t="shared" si="89"/>
        <v/>
      </c>
      <c r="D293" s="5" t="str">
        <f t="shared" si="90"/>
        <v/>
      </c>
      <c r="E293" s="6" t="str">
        <f t="shared" si="91"/>
        <v/>
      </c>
      <c r="F293" s="6" t="str">
        <f t="shared" si="92"/>
        <v/>
      </c>
      <c r="AQ293" s="13" t="str">
        <f t="shared" si="93"/>
        <v/>
      </c>
      <c r="BI293" t="str">
        <f t="shared" si="79"/>
        <v/>
      </c>
      <c r="BJ293" t="str">
        <f t="shared" si="80"/>
        <v/>
      </c>
      <c r="BK293" t="str">
        <f t="shared" si="81"/>
        <v/>
      </c>
      <c r="BL293" t="str">
        <f t="shared" si="82"/>
        <v/>
      </c>
      <c r="BM293" t="str">
        <f t="shared" si="83"/>
        <v/>
      </c>
      <c r="BN293" t="str">
        <f t="shared" si="84"/>
        <v/>
      </c>
      <c r="BO293" t="str">
        <f t="shared" si="85"/>
        <v/>
      </c>
      <c r="BP293" t="str">
        <f t="shared" si="86"/>
        <v/>
      </c>
      <c r="BQ293" t="str">
        <f t="shared" si="87"/>
        <v/>
      </c>
    </row>
    <row r="294" spans="1:69" x14ac:dyDescent="0.25">
      <c r="A294" s="70"/>
      <c r="B294" t="str">
        <f t="shared" si="88"/>
        <v/>
      </c>
      <c r="C294" s="13" t="str">
        <f t="shared" si="89"/>
        <v/>
      </c>
      <c r="D294" s="5" t="str">
        <f t="shared" si="90"/>
        <v/>
      </c>
      <c r="E294" s="6" t="str">
        <f t="shared" si="91"/>
        <v/>
      </c>
      <c r="F294" s="6" t="str">
        <f t="shared" si="92"/>
        <v/>
      </c>
      <c r="AQ294" s="13" t="str">
        <f t="shared" si="93"/>
        <v/>
      </c>
      <c r="BI294" t="str">
        <f t="shared" si="79"/>
        <v/>
      </c>
      <c r="BJ294" t="str">
        <f t="shared" si="80"/>
        <v/>
      </c>
      <c r="BK294" t="str">
        <f t="shared" si="81"/>
        <v/>
      </c>
      <c r="BL294" t="str">
        <f t="shared" si="82"/>
        <v/>
      </c>
      <c r="BM294" t="str">
        <f t="shared" si="83"/>
        <v/>
      </c>
      <c r="BN294" t="str">
        <f t="shared" si="84"/>
        <v/>
      </c>
      <c r="BO294" t="str">
        <f t="shared" si="85"/>
        <v/>
      </c>
      <c r="BP294" t="str">
        <f t="shared" si="86"/>
        <v/>
      </c>
      <c r="BQ294" t="str">
        <f t="shared" si="87"/>
        <v/>
      </c>
    </row>
    <row r="295" spans="1:69" x14ac:dyDescent="0.25">
      <c r="A295" s="70"/>
      <c r="B295" t="str">
        <f t="shared" si="88"/>
        <v/>
      </c>
      <c r="C295" s="13" t="str">
        <f t="shared" si="89"/>
        <v/>
      </c>
      <c r="D295" s="5" t="str">
        <f t="shared" si="90"/>
        <v/>
      </c>
      <c r="E295" s="6" t="str">
        <f t="shared" si="91"/>
        <v/>
      </c>
      <c r="F295" s="6" t="str">
        <f t="shared" si="92"/>
        <v/>
      </c>
      <c r="AQ295" s="13" t="str">
        <f t="shared" si="93"/>
        <v/>
      </c>
      <c r="BI295" t="str">
        <f t="shared" si="79"/>
        <v/>
      </c>
      <c r="BJ295" t="str">
        <f t="shared" si="80"/>
        <v/>
      </c>
      <c r="BK295" t="str">
        <f t="shared" si="81"/>
        <v/>
      </c>
      <c r="BL295" t="str">
        <f t="shared" si="82"/>
        <v/>
      </c>
      <c r="BM295" t="str">
        <f t="shared" si="83"/>
        <v/>
      </c>
      <c r="BN295" t="str">
        <f t="shared" si="84"/>
        <v/>
      </c>
      <c r="BO295" t="str">
        <f t="shared" si="85"/>
        <v/>
      </c>
      <c r="BP295" t="str">
        <f t="shared" si="86"/>
        <v/>
      </c>
      <c r="BQ295" t="str">
        <f t="shared" si="87"/>
        <v/>
      </c>
    </row>
    <row r="296" spans="1:69" x14ac:dyDescent="0.25">
      <c r="A296" s="70"/>
      <c r="B296" t="str">
        <f t="shared" si="88"/>
        <v/>
      </c>
      <c r="C296" s="13" t="str">
        <f t="shared" si="89"/>
        <v/>
      </c>
      <c r="D296" s="5" t="str">
        <f t="shared" si="90"/>
        <v/>
      </c>
      <c r="E296" s="6" t="str">
        <f t="shared" si="91"/>
        <v/>
      </c>
      <c r="F296" s="6" t="str">
        <f t="shared" si="92"/>
        <v/>
      </c>
      <c r="AQ296" s="13" t="str">
        <f t="shared" si="93"/>
        <v/>
      </c>
      <c r="BI296" t="str">
        <f t="shared" si="79"/>
        <v/>
      </c>
      <c r="BJ296" t="str">
        <f t="shared" si="80"/>
        <v/>
      </c>
      <c r="BK296" t="str">
        <f t="shared" si="81"/>
        <v/>
      </c>
      <c r="BL296" t="str">
        <f t="shared" si="82"/>
        <v/>
      </c>
      <c r="BM296" t="str">
        <f t="shared" si="83"/>
        <v/>
      </c>
      <c r="BN296" t="str">
        <f t="shared" si="84"/>
        <v/>
      </c>
      <c r="BO296" t="str">
        <f t="shared" si="85"/>
        <v/>
      </c>
      <c r="BP296" t="str">
        <f t="shared" si="86"/>
        <v/>
      </c>
      <c r="BQ296" t="str">
        <f t="shared" si="87"/>
        <v/>
      </c>
    </row>
    <row r="297" spans="1:69" x14ac:dyDescent="0.25">
      <c r="A297" s="70"/>
      <c r="B297" t="str">
        <f t="shared" si="88"/>
        <v/>
      </c>
      <c r="C297" s="13" t="str">
        <f t="shared" si="89"/>
        <v/>
      </c>
      <c r="D297" s="5" t="str">
        <f t="shared" si="90"/>
        <v/>
      </c>
      <c r="E297" s="6" t="str">
        <f t="shared" si="91"/>
        <v/>
      </c>
      <c r="F297" s="6" t="str">
        <f t="shared" si="92"/>
        <v/>
      </c>
      <c r="AQ297" s="13" t="str">
        <f t="shared" si="93"/>
        <v/>
      </c>
      <c r="BI297" t="str">
        <f t="shared" si="79"/>
        <v/>
      </c>
      <c r="BJ297" t="str">
        <f t="shared" si="80"/>
        <v/>
      </c>
      <c r="BK297" t="str">
        <f t="shared" si="81"/>
        <v/>
      </c>
      <c r="BL297" t="str">
        <f t="shared" si="82"/>
        <v/>
      </c>
      <c r="BM297" t="str">
        <f t="shared" si="83"/>
        <v/>
      </c>
      <c r="BN297" t="str">
        <f t="shared" si="84"/>
        <v/>
      </c>
      <c r="BO297" t="str">
        <f t="shared" si="85"/>
        <v/>
      </c>
      <c r="BP297" t="str">
        <f t="shared" si="86"/>
        <v/>
      </c>
      <c r="BQ297" t="str">
        <f t="shared" si="87"/>
        <v/>
      </c>
    </row>
    <row r="298" spans="1:69" x14ac:dyDescent="0.25">
      <c r="A298" s="70"/>
      <c r="B298" t="str">
        <f t="shared" si="88"/>
        <v/>
      </c>
      <c r="C298" s="13" t="str">
        <f t="shared" si="89"/>
        <v/>
      </c>
      <c r="D298" s="5" t="str">
        <f t="shared" si="90"/>
        <v/>
      </c>
      <c r="E298" s="6" t="str">
        <f t="shared" si="91"/>
        <v/>
      </c>
      <c r="F298" s="6" t="str">
        <f t="shared" si="92"/>
        <v/>
      </c>
      <c r="AQ298" s="13" t="str">
        <f t="shared" si="93"/>
        <v/>
      </c>
      <c r="BI298" t="str">
        <f t="shared" si="79"/>
        <v/>
      </c>
      <c r="BJ298" t="str">
        <f t="shared" si="80"/>
        <v/>
      </c>
      <c r="BK298" t="str">
        <f t="shared" si="81"/>
        <v/>
      </c>
      <c r="BL298" t="str">
        <f t="shared" si="82"/>
        <v/>
      </c>
      <c r="BM298" t="str">
        <f t="shared" si="83"/>
        <v/>
      </c>
      <c r="BN298" t="str">
        <f t="shared" si="84"/>
        <v/>
      </c>
      <c r="BO298" t="str">
        <f t="shared" si="85"/>
        <v/>
      </c>
      <c r="BP298" t="str">
        <f t="shared" si="86"/>
        <v/>
      </c>
      <c r="BQ298" t="str">
        <f t="shared" si="87"/>
        <v/>
      </c>
    </row>
    <row r="299" spans="1:69" x14ac:dyDescent="0.25">
      <c r="A299" s="70"/>
      <c r="B299" t="str">
        <f t="shared" si="88"/>
        <v/>
      </c>
      <c r="C299" s="13" t="str">
        <f t="shared" si="89"/>
        <v/>
      </c>
      <c r="D299" s="5" t="str">
        <f t="shared" si="90"/>
        <v/>
      </c>
      <c r="E299" s="6" t="str">
        <f t="shared" si="91"/>
        <v/>
      </c>
      <c r="F299" s="6" t="str">
        <f t="shared" si="92"/>
        <v/>
      </c>
      <c r="AQ299" s="13" t="str">
        <f t="shared" si="93"/>
        <v/>
      </c>
      <c r="BI299" t="str">
        <f t="shared" si="79"/>
        <v/>
      </c>
      <c r="BJ299" t="str">
        <f t="shared" si="80"/>
        <v/>
      </c>
      <c r="BK299" t="str">
        <f t="shared" si="81"/>
        <v/>
      </c>
      <c r="BL299" t="str">
        <f t="shared" si="82"/>
        <v/>
      </c>
      <c r="BM299" t="str">
        <f t="shared" si="83"/>
        <v/>
      </c>
      <c r="BN299" t="str">
        <f t="shared" si="84"/>
        <v/>
      </c>
      <c r="BO299" t="str">
        <f t="shared" si="85"/>
        <v/>
      </c>
      <c r="BP299" t="str">
        <f t="shared" si="86"/>
        <v/>
      </c>
      <c r="BQ299" t="str">
        <f t="shared" si="87"/>
        <v/>
      </c>
    </row>
    <row r="300" spans="1:69" x14ac:dyDescent="0.25">
      <c r="A300" s="70"/>
      <c r="B300" t="str">
        <f t="shared" si="88"/>
        <v/>
      </c>
      <c r="C300" s="13" t="str">
        <f t="shared" si="89"/>
        <v/>
      </c>
      <c r="D300" s="5" t="str">
        <f t="shared" si="90"/>
        <v/>
      </c>
      <c r="E300" s="6" t="str">
        <f t="shared" si="91"/>
        <v/>
      </c>
      <c r="F300" s="6" t="str">
        <f t="shared" si="92"/>
        <v/>
      </c>
      <c r="AQ300" s="13" t="str">
        <f t="shared" si="93"/>
        <v/>
      </c>
      <c r="BI300" t="str">
        <f t="shared" si="79"/>
        <v/>
      </c>
      <c r="BJ300" t="str">
        <f t="shared" si="80"/>
        <v/>
      </c>
      <c r="BK300" t="str">
        <f t="shared" si="81"/>
        <v/>
      </c>
      <c r="BL300" t="str">
        <f t="shared" si="82"/>
        <v/>
      </c>
      <c r="BM300" t="str">
        <f t="shared" si="83"/>
        <v/>
      </c>
      <c r="BN300" t="str">
        <f t="shared" si="84"/>
        <v/>
      </c>
      <c r="BO300" t="str">
        <f t="shared" si="85"/>
        <v/>
      </c>
      <c r="BP300" t="str">
        <f t="shared" si="86"/>
        <v/>
      </c>
      <c r="BQ300" t="str">
        <f t="shared" si="87"/>
        <v/>
      </c>
    </row>
    <row r="301" spans="1:69" x14ac:dyDescent="0.25">
      <c r="A301" s="70"/>
      <c r="B301" t="str">
        <f t="shared" si="88"/>
        <v/>
      </c>
      <c r="C301" s="13" t="str">
        <f t="shared" si="89"/>
        <v/>
      </c>
      <c r="D301" s="5" t="str">
        <f t="shared" si="90"/>
        <v/>
      </c>
      <c r="E301" s="6" t="str">
        <f t="shared" si="91"/>
        <v/>
      </c>
      <c r="F301" s="6" t="str">
        <f t="shared" si="92"/>
        <v/>
      </c>
      <c r="AQ301" s="13" t="str">
        <f t="shared" si="93"/>
        <v/>
      </c>
      <c r="BI301" t="str">
        <f t="shared" si="79"/>
        <v/>
      </c>
      <c r="BJ301" t="str">
        <f t="shared" si="80"/>
        <v/>
      </c>
      <c r="BK301" t="str">
        <f t="shared" si="81"/>
        <v/>
      </c>
      <c r="BL301" t="str">
        <f t="shared" si="82"/>
        <v/>
      </c>
      <c r="BM301" t="str">
        <f t="shared" si="83"/>
        <v/>
      </c>
      <c r="BN301" t="str">
        <f t="shared" si="84"/>
        <v/>
      </c>
      <c r="BO301" t="str">
        <f t="shared" si="85"/>
        <v/>
      </c>
      <c r="BP301" t="str">
        <f t="shared" si="86"/>
        <v/>
      </c>
      <c r="BQ301" t="str">
        <f t="shared" si="87"/>
        <v/>
      </c>
    </row>
    <row r="302" spans="1:69" x14ac:dyDescent="0.25">
      <c r="A302" s="70"/>
      <c r="B302" t="str">
        <f t="shared" si="88"/>
        <v/>
      </c>
      <c r="C302" s="13" t="str">
        <f t="shared" si="89"/>
        <v/>
      </c>
      <c r="D302" s="5" t="str">
        <f t="shared" si="90"/>
        <v/>
      </c>
      <c r="E302" s="6" t="str">
        <f t="shared" si="91"/>
        <v/>
      </c>
      <c r="F302" s="6" t="str">
        <f t="shared" si="92"/>
        <v/>
      </c>
      <c r="AQ302" s="13" t="str">
        <f t="shared" si="93"/>
        <v/>
      </c>
      <c r="BI302" t="str">
        <f t="shared" si="79"/>
        <v/>
      </c>
      <c r="BJ302" t="str">
        <f t="shared" si="80"/>
        <v/>
      </c>
      <c r="BK302" t="str">
        <f t="shared" si="81"/>
        <v/>
      </c>
      <c r="BL302" t="str">
        <f t="shared" si="82"/>
        <v/>
      </c>
      <c r="BM302" t="str">
        <f t="shared" si="83"/>
        <v/>
      </c>
      <c r="BN302" t="str">
        <f t="shared" si="84"/>
        <v/>
      </c>
      <c r="BO302" t="str">
        <f t="shared" si="85"/>
        <v/>
      </c>
      <c r="BP302" t="str">
        <f t="shared" si="86"/>
        <v/>
      </c>
      <c r="BQ302" t="str">
        <f t="shared" si="87"/>
        <v/>
      </c>
    </row>
    <row r="303" spans="1:69" x14ac:dyDescent="0.25">
      <c r="A303" s="70"/>
      <c r="B303" t="str">
        <f t="shared" si="88"/>
        <v/>
      </c>
      <c r="C303" s="13" t="str">
        <f t="shared" si="89"/>
        <v/>
      </c>
      <c r="D303" s="5" t="str">
        <f t="shared" si="90"/>
        <v/>
      </c>
      <c r="E303" s="6" t="str">
        <f t="shared" si="91"/>
        <v/>
      </c>
      <c r="F303" s="6" t="str">
        <f t="shared" si="92"/>
        <v/>
      </c>
      <c r="AQ303" s="13" t="str">
        <f t="shared" si="93"/>
        <v/>
      </c>
      <c r="BI303" t="str">
        <f t="shared" si="79"/>
        <v/>
      </c>
      <c r="BJ303" t="str">
        <f t="shared" si="80"/>
        <v/>
      </c>
      <c r="BK303" t="str">
        <f t="shared" si="81"/>
        <v/>
      </c>
      <c r="BL303" t="str">
        <f t="shared" si="82"/>
        <v/>
      </c>
      <c r="BM303" t="str">
        <f t="shared" si="83"/>
        <v/>
      </c>
      <c r="BN303" t="str">
        <f t="shared" si="84"/>
        <v/>
      </c>
      <c r="BO303" t="str">
        <f t="shared" si="85"/>
        <v/>
      </c>
      <c r="BP303" t="str">
        <f t="shared" si="86"/>
        <v/>
      </c>
      <c r="BQ303" t="str">
        <f t="shared" si="87"/>
        <v/>
      </c>
    </row>
    <row r="304" spans="1:69" x14ac:dyDescent="0.25">
      <c r="A304" s="70"/>
      <c r="B304" t="str">
        <f t="shared" si="88"/>
        <v/>
      </c>
      <c r="C304" s="13" t="str">
        <f t="shared" si="89"/>
        <v/>
      </c>
      <c r="D304" s="5" t="str">
        <f t="shared" si="90"/>
        <v/>
      </c>
      <c r="E304" s="6" t="str">
        <f t="shared" si="91"/>
        <v/>
      </c>
      <c r="F304" s="6" t="str">
        <f t="shared" si="92"/>
        <v/>
      </c>
      <c r="AQ304" s="13" t="str">
        <f t="shared" si="93"/>
        <v/>
      </c>
      <c r="BI304" t="str">
        <f t="shared" si="79"/>
        <v/>
      </c>
      <c r="BJ304" t="str">
        <f t="shared" si="80"/>
        <v/>
      </c>
      <c r="BK304" t="str">
        <f t="shared" si="81"/>
        <v/>
      </c>
      <c r="BL304" t="str">
        <f t="shared" si="82"/>
        <v/>
      </c>
      <c r="BM304" t="str">
        <f t="shared" si="83"/>
        <v/>
      </c>
      <c r="BN304" t="str">
        <f t="shared" si="84"/>
        <v/>
      </c>
      <c r="BO304" t="str">
        <f t="shared" si="85"/>
        <v/>
      </c>
      <c r="BP304" t="str">
        <f t="shared" si="86"/>
        <v/>
      </c>
      <c r="BQ304" t="str">
        <f t="shared" si="87"/>
        <v/>
      </c>
    </row>
    <row r="305" spans="1:69" x14ac:dyDescent="0.25">
      <c r="A305" s="70"/>
      <c r="B305" t="str">
        <f t="shared" si="88"/>
        <v/>
      </c>
      <c r="C305" s="13" t="str">
        <f t="shared" si="89"/>
        <v/>
      </c>
      <c r="D305" s="5" t="str">
        <f t="shared" si="90"/>
        <v/>
      </c>
      <c r="E305" s="6" t="str">
        <f t="shared" si="91"/>
        <v/>
      </c>
      <c r="F305" s="6" t="str">
        <f t="shared" si="92"/>
        <v/>
      </c>
      <c r="AQ305" s="13" t="str">
        <f t="shared" si="93"/>
        <v/>
      </c>
      <c r="BI305" t="str">
        <f t="shared" si="79"/>
        <v/>
      </c>
      <c r="BJ305" t="str">
        <f t="shared" si="80"/>
        <v/>
      </c>
      <c r="BK305" t="str">
        <f t="shared" si="81"/>
        <v/>
      </c>
      <c r="BL305" t="str">
        <f t="shared" si="82"/>
        <v/>
      </c>
      <c r="BM305" t="str">
        <f t="shared" si="83"/>
        <v/>
      </c>
      <c r="BN305" t="str">
        <f t="shared" si="84"/>
        <v/>
      </c>
      <c r="BO305" t="str">
        <f t="shared" si="85"/>
        <v/>
      </c>
      <c r="BP305" t="str">
        <f t="shared" si="86"/>
        <v/>
      </c>
      <c r="BQ305" t="str">
        <f t="shared" si="87"/>
        <v/>
      </c>
    </row>
    <row r="306" spans="1:69" x14ac:dyDescent="0.25">
      <c r="A306" s="70"/>
      <c r="B306" t="str">
        <f t="shared" si="88"/>
        <v/>
      </c>
      <c r="C306" s="13" t="str">
        <f t="shared" si="89"/>
        <v/>
      </c>
      <c r="D306" s="5" t="str">
        <f t="shared" si="90"/>
        <v/>
      </c>
      <c r="E306" s="6" t="str">
        <f t="shared" si="91"/>
        <v/>
      </c>
      <c r="F306" s="6" t="str">
        <f t="shared" si="92"/>
        <v/>
      </c>
      <c r="AQ306" s="13" t="str">
        <f t="shared" si="93"/>
        <v/>
      </c>
      <c r="BI306" t="str">
        <f t="shared" si="79"/>
        <v/>
      </c>
      <c r="BJ306" t="str">
        <f t="shared" si="80"/>
        <v/>
      </c>
      <c r="BK306" t="str">
        <f t="shared" si="81"/>
        <v/>
      </c>
      <c r="BL306" t="str">
        <f t="shared" si="82"/>
        <v/>
      </c>
      <c r="BM306" t="str">
        <f t="shared" si="83"/>
        <v/>
      </c>
      <c r="BN306" t="str">
        <f t="shared" si="84"/>
        <v/>
      </c>
      <c r="BO306" t="str">
        <f t="shared" si="85"/>
        <v/>
      </c>
      <c r="BP306" t="str">
        <f t="shared" si="86"/>
        <v/>
      </c>
      <c r="BQ306" t="str">
        <f t="shared" si="87"/>
        <v/>
      </c>
    </row>
    <row r="307" spans="1:69" x14ac:dyDescent="0.25">
      <c r="A307" s="70"/>
      <c r="B307" t="str">
        <f t="shared" si="88"/>
        <v/>
      </c>
      <c r="C307" s="13" t="str">
        <f t="shared" si="89"/>
        <v/>
      </c>
      <c r="D307" s="5" t="str">
        <f t="shared" si="90"/>
        <v/>
      </c>
      <c r="E307" s="6" t="str">
        <f t="shared" si="91"/>
        <v/>
      </c>
      <c r="F307" s="6" t="str">
        <f t="shared" si="92"/>
        <v/>
      </c>
      <c r="AQ307" s="13" t="str">
        <f t="shared" si="93"/>
        <v/>
      </c>
      <c r="BI307" t="str">
        <f t="shared" si="79"/>
        <v/>
      </c>
      <c r="BJ307" t="str">
        <f t="shared" si="80"/>
        <v/>
      </c>
      <c r="BK307" t="str">
        <f t="shared" si="81"/>
        <v/>
      </c>
      <c r="BL307" t="str">
        <f t="shared" si="82"/>
        <v/>
      </c>
      <c r="BM307" t="str">
        <f t="shared" si="83"/>
        <v/>
      </c>
      <c r="BN307" t="str">
        <f t="shared" si="84"/>
        <v/>
      </c>
      <c r="BO307" t="str">
        <f t="shared" si="85"/>
        <v/>
      </c>
      <c r="BP307" t="str">
        <f t="shared" si="86"/>
        <v/>
      </c>
      <c r="BQ307" t="str">
        <f t="shared" si="87"/>
        <v/>
      </c>
    </row>
    <row r="308" spans="1:69" x14ac:dyDescent="0.25">
      <c r="A308" s="70"/>
      <c r="B308" t="str">
        <f t="shared" si="88"/>
        <v/>
      </c>
      <c r="C308" s="13" t="str">
        <f t="shared" si="89"/>
        <v/>
      </c>
      <c r="D308" s="5" t="str">
        <f t="shared" si="90"/>
        <v/>
      </c>
      <c r="E308" s="6" t="str">
        <f t="shared" si="91"/>
        <v/>
      </c>
      <c r="F308" s="6" t="str">
        <f t="shared" si="92"/>
        <v/>
      </c>
      <c r="AQ308" s="13" t="str">
        <f t="shared" si="93"/>
        <v/>
      </c>
      <c r="BI308" t="str">
        <f t="shared" si="79"/>
        <v/>
      </c>
      <c r="BJ308" t="str">
        <f t="shared" si="80"/>
        <v/>
      </c>
      <c r="BK308" t="str">
        <f t="shared" si="81"/>
        <v/>
      </c>
      <c r="BL308" t="str">
        <f t="shared" si="82"/>
        <v/>
      </c>
      <c r="BM308" t="str">
        <f t="shared" si="83"/>
        <v/>
      </c>
      <c r="BN308" t="str">
        <f t="shared" si="84"/>
        <v/>
      </c>
      <c r="BO308" t="str">
        <f t="shared" si="85"/>
        <v/>
      </c>
      <c r="BP308" t="str">
        <f t="shared" si="86"/>
        <v/>
      </c>
      <c r="BQ308" t="str">
        <f t="shared" si="87"/>
        <v/>
      </c>
    </row>
    <row r="309" spans="1:69" x14ac:dyDescent="0.25">
      <c r="A309" s="70"/>
      <c r="B309" t="str">
        <f t="shared" si="88"/>
        <v/>
      </c>
      <c r="C309" s="13" t="str">
        <f t="shared" si="89"/>
        <v/>
      </c>
      <c r="D309" s="5" t="str">
        <f t="shared" si="90"/>
        <v/>
      </c>
      <c r="E309" s="6" t="str">
        <f t="shared" si="91"/>
        <v/>
      </c>
      <c r="F309" s="6" t="str">
        <f t="shared" si="92"/>
        <v/>
      </c>
      <c r="AQ309" s="13" t="str">
        <f t="shared" si="93"/>
        <v/>
      </c>
      <c r="BI309" t="str">
        <f t="shared" si="79"/>
        <v/>
      </c>
      <c r="BJ309" t="str">
        <f t="shared" si="80"/>
        <v/>
      </c>
      <c r="BK309" t="str">
        <f t="shared" si="81"/>
        <v/>
      </c>
      <c r="BL309" t="str">
        <f t="shared" si="82"/>
        <v/>
      </c>
      <c r="BM309" t="str">
        <f t="shared" si="83"/>
        <v/>
      </c>
      <c r="BN309" t="str">
        <f t="shared" si="84"/>
        <v/>
      </c>
      <c r="BO309" t="str">
        <f t="shared" si="85"/>
        <v/>
      </c>
      <c r="BP309" t="str">
        <f t="shared" si="86"/>
        <v/>
      </c>
      <c r="BQ309" t="str">
        <f t="shared" si="87"/>
        <v/>
      </c>
    </row>
    <row r="310" spans="1:69" x14ac:dyDescent="0.25">
      <c r="A310" s="70"/>
      <c r="B310" t="str">
        <f t="shared" si="88"/>
        <v/>
      </c>
      <c r="C310" s="13" t="str">
        <f t="shared" si="89"/>
        <v/>
      </c>
      <c r="D310" s="5" t="str">
        <f t="shared" si="90"/>
        <v/>
      </c>
      <c r="E310" s="6" t="str">
        <f t="shared" si="91"/>
        <v/>
      </c>
      <c r="F310" s="6" t="str">
        <f t="shared" si="92"/>
        <v/>
      </c>
      <c r="AQ310" s="13" t="str">
        <f t="shared" si="93"/>
        <v/>
      </c>
      <c r="BI310" t="str">
        <f t="shared" si="79"/>
        <v/>
      </c>
      <c r="BJ310" t="str">
        <f t="shared" si="80"/>
        <v/>
      </c>
      <c r="BK310" t="str">
        <f t="shared" si="81"/>
        <v/>
      </c>
      <c r="BL310" t="str">
        <f t="shared" si="82"/>
        <v/>
      </c>
      <c r="BM310" t="str">
        <f t="shared" si="83"/>
        <v/>
      </c>
      <c r="BN310" t="str">
        <f t="shared" si="84"/>
        <v/>
      </c>
      <c r="BO310" t="str">
        <f t="shared" si="85"/>
        <v/>
      </c>
      <c r="BP310" t="str">
        <f t="shared" si="86"/>
        <v/>
      </c>
      <c r="BQ310" t="str">
        <f t="shared" si="87"/>
        <v/>
      </c>
    </row>
    <row r="311" spans="1:69" x14ac:dyDescent="0.25">
      <c r="A311" s="70"/>
      <c r="B311" t="str">
        <f t="shared" si="88"/>
        <v/>
      </c>
      <c r="C311" s="13" t="str">
        <f t="shared" si="89"/>
        <v/>
      </c>
      <c r="D311" s="5" t="str">
        <f t="shared" si="90"/>
        <v/>
      </c>
      <c r="E311" s="6" t="str">
        <f t="shared" si="91"/>
        <v/>
      </c>
      <c r="F311" s="6" t="str">
        <f t="shared" si="92"/>
        <v/>
      </c>
      <c r="AQ311" s="13" t="str">
        <f t="shared" si="93"/>
        <v/>
      </c>
      <c r="BI311" t="str">
        <f t="shared" si="79"/>
        <v/>
      </c>
      <c r="BJ311" t="str">
        <f t="shared" si="80"/>
        <v/>
      </c>
      <c r="BK311" t="str">
        <f t="shared" si="81"/>
        <v/>
      </c>
      <c r="BL311" t="str">
        <f t="shared" si="82"/>
        <v/>
      </c>
      <c r="BM311" t="str">
        <f t="shared" si="83"/>
        <v/>
      </c>
      <c r="BN311" t="str">
        <f t="shared" si="84"/>
        <v/>
      </c>
      <c r="BO311" t="str">
        <f t="shared" si="85"/>
        <v/>
      </c>
      <c r="BP311" t="str">
        <f t="shared" si="86"/>
        <v/>
      </c>
      <c r="BQ311" t="str">
        <f t="shared" si="87"/>
        <v/>
      </c>
    </row>
    <row r="312" spans="1:69" x14ac:dyDescent="0.25">
      <c r="A312" s="70"/>
      <c r="B312" t="str">
        <f t="shared" si="88"/>
        <v/>
      </c>
      <c r="C312" s="13" t="str">
        <f t="shared" si="89"/>
        <v/>
      </c>
      <c r="D312" s="5" t="str">
        <f t="shared" si="90"/>
        <v/>
      </c>
      <c r="E312" s="6" t="str">
        <f t="shared" si="91"/>
        <v/>
      </c>
      <c r="F312" s="6" t="str">
        <f t="shared" si="92"/>
        <v/>
      </c>
      <c r="AQ312" s="13" t="str">
        <f t="shared" si="93"/>
        <v/>
      </c>
      <c r="BI312" t="str">
        <f t="shared" si="79"/>
        <v/>
      </c>
      <c r="BJ312" t="str">
        <f t="shared" si="80"/>
        <v/>
      </c>
      <c r="BK312" t="str">
        <f t="shared" si="81"/>
        <v/>
      </c>
      <c r="BL312" t="str">
        <f t="shared" si="82"/>
        <v/>
      </c>
      <c r="BM312" t="str">
        <f t="shared" si="83"/>
        <v/>
      </c>
      <c r="BN312" t="str">
        <f t="shared" si="84"/>
        <v/>
      </c>
      <c r="BO312" t="str">
        <f t="shared" si="85"/>
        <v/>
      </c>
      <c r="BP312" t="str">
        <f t="shared" si="86"/>
        <v/>
      </c>
      <c r="BQ312" t="str">
        <f t="shared" si="87"/>
        <v/>
      </c>
    </row>
    <row r="313" spans="1:69" x14ac:dyDescent="0.25">
      <c r="A313" s="70"/>
      <c r="B313" t="str">
        <f t="shared" si="88"/>
        <v/>
      </c>
      <c r="C313" s="13" t="str">
        <f t="shared" si="89"/>
        <v/>
      </c>
      <c r="D313" s="5" t="str">
        <f t="shared" si="90"/>
        <v/>
      </c>
      <c r="E313" s="6" t="str">
        <f t="shared" si="91"/>
        <v/>
      </c>
      <c r="F313" s="6" t="str">
        <f t="shared" si="92"/>
        <v/>
      </c>
      <c r="AQ313" s="13" t="str">
        <f t="shared" si="93"/>
        <v/>
      </c>
      <c r="BI313" t="str">
        <f t="shared" si="79"/>
        <v/>
      </c>
      <c r="BJ313" t="str">
        <f t="shared" si="80"/>
        <v/>
      </c>
      <c r="BK313" t="str">
        <f t="shared" si="81"/>
        <v/>
      </c>
      <c r="BL313" t="str">
        <f t="shared" si="82"/>
        <v/>
      </c>
      <c r="BM313" t="str">
        <f t="shared" si="83"/>
        <v/>
      </c>
      <c r="BN313" t="str">
        <f t="shared" si="84"/>
        <v/>
      </c>
      <c r="BO313" t="str">
        <f t="shared" si="85"/>
        <v/>
      </c>
      <c r="BP313" t="str">
        <f t="shared" si="86"/>
        <v/>
      </c>
      <c r="BQ313" t="str">
        <f t="shared" si="87"/>
        <v/>
      </c>
    </row>
    <row r="314" spans="1:69" x14ac:dyDescent="0.25">
      <c r="A314" s="70"/>
      <c r="B314" t="str">
        <f t="shared" si="88"/>
        <v/>
      </c>
      <c r="C314" s="13" t="str">
        <f t="shared" si="89"/>
        <v/>
      </c>
      <c r="D314" s="5" t="str">
        <f t="shared" si="90"/>
        <v/>
      </c>
      <c r="E314" s="6" t="str">
        <f t="shared" si="91"/>
        <v/>
      </c>
      <c r="F314" s="6" t="str">
        <f t="shared" si="92"/>
        <v/>
      </c>
      <c r="AQ314" s="13" t="str">
        <f t="shared" si="93"/>
        <v/>
      </c>
      <c r="BI314" t="str">
        <f t="shared" si="79"/>
        <v/>
      </c>
      <c r="BJ314" t="str">
        <f t="shared" si="80"/>
        <v/>
      </c>
      <c r="BK314" t="str">
        <f t="shared" si="81"/>
        <v/>
      </c>
      <c r="BL314" t="str">
        <f t="shared" si="82"/>
        <v/>
      </c>
      <c r="BM314" t="str">
        <f t="shared" si="83"/>
        <v/>
      </c>
      <c r="BN314" t="str">
        <f t="shared" si="84"/>
        <v/>
      </c>
      <c r="BO314" t="str">
        <f t="shared" si="85"/>
        <v/>
      </c>
      <c r="BP314" t="str">
        <f t="shared" si="86"/>
        <v/>
      </c>
      <c r="BQ314" t="str">
        <f t="shared" si="87"/>
        <v/>
      </c>
    </row>
    <row r="315" spans="1:69" x14ac:dyDescent="0.25">
      <c r="A315" s="70"/>
      <c r="B315" t="str">
        <f t="shared" si="88"/>
        <v/>
      </c>
      <c r="C315" s="13" t="str">
        <f t="shared" si="89"/>
        <v/>
      </c>
      <c r="D315" s="5" t="str">
        <f t="shared" si="90"/>
        <v/>
      </c>
      <c r="E315" s="6" t="str">
        <f t="shared" si="91"/>
        <v/>
      </c>
      <c r="F315" s="6" t="str">
        <f t="shared" si="92"/>
        <v/>
      </c>
      <c r="AQ315" s="13" t="str">
        <f t="shared" si="93"/>
        <v/>
      </c>
      <c r="BI315" t="str">
        <f t="shared" si="79"/>
        <v/>
      </c>
      <c r="BJ315" t="str">
        <f t="shared" si="80"/>
        <v/>
      </c>
      <c r="BK315" t="str">
        <f t="shared" si="81"/>
        <v/>
      </c>
      <c r="BL315" t="str">
        <f t="shared" si="82"/>
        <v/>
      </c>
      <c r="BM315" t="str">
        <f t="shared" si="83"/>
        <v/>
      </c>
      <c r="BN315" t="str">
        <f t="shared" si="84"/>
        <v/>
      </c>
      <c r="BO315" t="str">
        <f t="shared" si="85"/>
        <v/>
      </c>
      <c r="BP315" t="str">
        <f t="shared" si="86"/>
        <v/>
      </c>
      <c r="BQ315" t="str">
        <f t="shared" si="87"/>
        <v/>
      </c>
    </row>
    <row r="316" spans="1:69" x14ac:dyDescent="0.25">
      <c r="A316" s="70"/>
      <c r="B316" t="str">
        <f t="shared" si="88"/>
        <v/>
      </c>
      <c r="C316" s="13" t="str">
        <f t="shared" si="89"/>
        <v/>
      </c>
      <c r="D316" s="5" t="str">
        <f t="shared" si="90"/>
        <v/>
      </c>
      <c r="E316" s="6" t="str">
        <f t="shared" si="91"/>
        <v/>
      </c>
      <c r="F316" s="6" t="str">
        <f t="shared" si="92"/>
        <v/>
      </c>
      <c r="AQ316" s="13" t="str">
        <f t="shared" si="93"/>
        <v/>
      </c>
      <c r="BI316" t="str">
        <f t="shared" si="79"/>
        <v/>
      </c>
      <c r="BJ316" t="str">
        <f t="shared" si="80"/>
        <v/>
      </c>
      <c r="BK316" t="str">
        <f t="shared" si="81"/>
        <v/>
      </c>
      <c r="BL316" t="str">
        <f t="shared" si="82"/>
        <v/>
      </c>
      <c r="BM316" t="str">
        <f t="shared" si="83"/>
        <v/>
      </c>
      <c r="BN316" t="str">
        <f t="shared" si="84"/>
        <v/>
      </c>
      <c r="BO316" t="str">
        <f t="shared" si="85"/>
        <v/>
      </c>
      <c r="BP316" t="str">
        <f t="shared" si="86"/>
        <v/>
      </c>
      <c r="BQ316" t="str">
        <f t="shared" si="87"/>
        <v/>
      </c>
    </row>
    <row r="317" spans="1:69" x14ac:dyDescent="0.25">
      <c r="A317" s="70"/>
      <c r="B317" t="str">
        <f t="shared" si="88"/>
        <v/>
      </c>
      <c r="C317" s="13" t="str">
        <f t="shared" si="89"/>
        <v/>
      </c>
      <c r="D317" s="5" t="str">
        <f t="shared" si="90"/>
        <v/>
      </c>
      <c r="E317" s="6" t="str">
        <f t="shared" si="91"/>
        <v/>
      </c>
      <c r="F317" s="6" t="str">
        <f t="shared" si="92"/>
        <v/>
      </c>
      <c r="AQ317" s="13" t="str">
        <f t="shared" si="93"/>
        <v/>
      </c>
      <c r="BI317" t="str">
        <f t="shared" si="79"/>
        <v/>
      </c>
      <c r="BJ317" t="str">
        <f t="shared" si="80"/>
        <v/>
      </c>
      <c r="BK317" t="str">
        <f t="shared" si="81"/>
        <v/>
      </c>
      <c r="BL317" t="str">
        <f t="shared" si="82"/>
        <v/>
      </c>
      <c r="BM317" t="str">
        <f t="shared" si="83"/>
        <v/>
      </c>
      <c r="BN317" t="str">
        <f t="shared" si="84"/>
        <v/>
      </c>
      <c r="BO317" t="str">
        <f t="shared" si="85"/>
        <v/>
      </c>
      <c r="BP317" t="str">
        <f t="shared" si="86"/>
        <v/>
      </c>
      <c r="BQ317" t="str">
        <f t="shared" si="87"/>
        <v/>
      </c>
    </row>
    <row r="318" spans="1:69" x14ac:dyDescent="0.25">
      <c r="A318" s="70"/>
      <c r="B318" t="str">
        <f t="shared" si="88"/>
        <v/>
      </c>
      <c r="C318" s="13" t="str">
        <f t="shared" si="89"/>
        <v/>
      </c>
      <c r="D318" s="5" t="str">
        <f t="shared" si="90"/>
        <v/>
      </c>
      <c r="E318" s="6" t="str">
        <f t="shared" si="91"/>
        <v/>
      </c>
      <c r="F318" s="6" t="str">
        <f t="shared" si="92"/>
        <v/>
      </c>
      <c r="AQ318" s="13" t="str">
        <f t="shared" si="93"/>
        <v/>
      </c>
      <c r="BI318" t="str">
        <f t="shared" si="79"/>
        <v/>
      </c>
      <c r="BJ318" t="str">
        <f t="shared" si="80"/>
        <v/>
      </c>
      <c r="BK318" t="str">
        <f t="shared" si="81"/>
        <v/>
      </c>
      <c r="BL318" t="str">
        <f t="shared" si="82"/>
        <v/>
      </c>
      <c r="BM318" t="str">
        <f t="shared" si="83"/>
        <v/>
      </c>
      <c r="BN318" t="str">
        <f t="shared" si="84"/>
        <v/>
      </c>
      <c r="BO318" t="str">
        <f t="shared" si="85"/>
        <v/>
      </c>
      <c r="BP318" t="str">
        <f t="shared" si="86"/>
        <v/>
      </c>
      <c r="BQ318" t="str">
        <f t="shared" si="87"/>
        <v/>
      </c>
    </row>
    <row r="319" spans="1:69" x14ac:dyDescent="0.25">
      <c r="A319" s="70"/>
      <c r="B319" t="str">
        <f t="shared" si="88"/>
        <v/>
      </c>
      <c r="C319" s="13" t="str">
        <f t="shared" si="89"/>
        <v/>
      </c>
      <c r="D319" s="5" t="str">
        <f t="shared" si="90"/>
        <v/>
      </c>
      <c r="E319" s="6" t="str">
        <f t="shared" si="91"/>
        <v/>
      </c>
      <c r="F319" s="6" t="str">
        <f t="shared" si="92"/>
        <v/>
      </c>
      <c r="AQ319" s="13" t="str">
        <f t="shared" si="93"/>
        <v/>
      </c>
      <c r="BI319" t="str">
        <f t="shared" si="79"/>
        <v/>
      </c>
      <c r="BJ319" t="str">
        <f t="shared" si="80"/>
        <v/>
      </c>
      <c r="BK319" t="str">
        <f t="shared" si="81"/>
        <v/>
      </c>
      <c r="BL319" t="str">
        <f t="shared" si="82"/>
        <v/>
      </c>
      <c r="BM319" t="str">
        <f t="shared" si="83"/>
        <v/>
      </c>
      <c r="BN319" t="str">
        <f t="shared" si="84"/>
        <v/>
      </c>
      <c r="BO319" t="str">
        <f t="shared" si="85"/>
        <v/>
      </c>
      <c r="BP319" t="str">
        <f t="shared" si="86"/>
        <v/>
      </c>
      <c r="BQ319" t="str">
        <f t="shared" si="87"/>
        <v/>
      </c>
    </row>
    <row r="320" spans="1:69" x14ac:dyDescent="0.25">
      <c r="A320" s="70"/>
      <c r="B320" t="str">
        <f t="shared" si="88"/>
        <v/>
      </c>
      <c r="C320" s="13" t="str">
        <f t="shared" si="89"/>
        <v/>
      </c>
      <c r="D320" s="5" t="str">
        <f t="shared" si="90"/>
        <v/>
      </c>
      <c r="E320" s="6" t="str">
        <f t="shared" si="91"/>
        <v/>
      </c>
      <c r="F320" s="6" t="str">
        <f t="shared" si="92"/>
        <v/>
      </c>
      <c r="AQ320" s="13" t="str">
        <f t="shared" si="93"/>
        <v/>
      </c>
      <c r="BI320" t="str">
        <f t="shared" si="79"/>
        <v/>
      </c>
      <c r="BJ320" t="str">
        <f t="shared" si="80"/>
        <v/>
      </c>
      <c r="BK320" t="str">
        <f t="shared" si="81"/>
        <v/>
      </c>
      <c r="BL320" t="str">
        <f t="shared" si="82"/>
        <v/>
      </c>
      <c r="BM320" t="str">
        <f t="shared" si="83"/>
        <v/>
      </c>
      <c r="BN320" t="str">
        <f t="shared" si="84"/>
        <v/>
      </c>
      <c r="BO320" t="str">
        <f t="shared" si="85"/>
        <v/>
      </c>
      <c r="BP320" t="str">
        <f t="shared" si="86"/>
        <v/>
      </c>
      <c r="BQ320" t="str">
        <f t="shared" si="87"/>
        <v/>
      </c>
    </row>
    <row r="321" spans="1:69" x14ac:dyDescent="0.25">
      <c r="A321" s="70"/>
      <c r="B321" t="str">
        <f t="shared" si="88"/>
        <v/>
      </c>
      <c r="C321" s="13" t="str">
        <f t="shared" si="89"/>
        <v/>
      </c>
      <c r="D321" s="5" t="str">
        <f t="shared" si="90"/>
        <v/>
      </c>
      <c r="E321" s="6" t="str">
        <f t="shared" si="91"/>
        <v/>
      </c>
      <c r="F321" s="6" t="str">
        <f t="shared" si="92"/>
        <v/>
      </c>
      <c r="AQ321" s="13" t="str">
        <f t="shared" si="93"/>
        <v/>
      </c>
      <c r="BI321" t="str">
        <f t="shared" si="79"/>
        <v/>
      </c>
      <c r="BJ321" t="str">
        <f t="shared" si="80"/>
        <v/>
      </c>
      <c r="BK321" t="str">
        <f t="shared" si="81"/>
        <v/>
      </c>
      <c r="BL321" t="str">
        <f t="shared" si="82"/>
        <v/>
      </c>
      <c r="BM321" t="str">
        <f t="shared" si="83"/>
        <v/>
      </c>
      <c r="BN321" t="str">
        <f t="shared" si="84"/>
        <v/>
      </c>
      <c r="BO321" t="str">
        <f t="shared" si="85"/>
        <v/>
      </c>
      <c r="BP321" t="str">
        <f t="shared" si="86"/>
        <v/>
      </c>
      <c r="BQ321" t="str">
        <f t="shared" si="87"/>
        <v/>
      </c>
    </row>
    <row r="322" spans="1:69" x14ac:dyDescent="0.25">
      <c r="A322" s="70"/>
      <c r="B322" t="str">
        <f t="shared" si="88"/>
        <v/>
      </c>
      <c r="C322" s="13" t="str">
        <f t="shared" si="89"/>
        <v/>
      </c>
      <c r="D322" s="5" t="str">
        <f t="shared" si="90"/>
        <v/>
      </c>
      <c r="E322" s="6" t="str">
        <f t="shared" si="91"/>
        <v/>
      </c>
      <c r="F322" s="6" t="str">
        <f t="shared" si="92"/>
        <v/>
      </c>
      <c r="AQ322" s="13" t="str">
        <f t="shared" si="93"/>
        <v/>
      </c>
      <c r="BI322" t="str">
        <f t="shared" si="79"/>
        <v/>
      </c>
      <c r="BJ322" t="str">
        <f t="shared" si="80"/>
        <v/>
      </c>
      <c r="BK322" t="str">
        <f t="shared" si="81"/>
        <v/>
      </c>
      <c r="BL322" t="str">
        <f t="shared" si="82"/>
        <v/>
      </c>
      <c r="BM322" t="str">
        <f t="shared" si="83"/>
        <v/>
      </c>
      <c r="BN322" t="str">
        <f t="shared" si="84"/>
        <v/>
      </c>
      <c r="BO322" t="str">
        <f t="shared" si="85"/>
        <v/>
      </c>
      <c r="BP322" t="str">
        <f t="shared" si="86"/>
        <v/>
      </c>
      <c r="BQ322" t="str">
        <f t="shared" si="87"/>
        <v/>
      </c>
    </row>
    <row r="323" spans="1:69" x14ac:dyDescent="0.25">
      <c r="A323" s="70"/>
      <c r="B323" t="str">
        <f t="shared" si="88"/>
        <v/>
      </c>
      <c r="C323" s="13" t="str">
        <f t="shared" si="89"/>
        <v/>
      </c>
      <c r="D323" s="5" t="str">
        <f t="shared" si="90"/>
        <v/>
      </c>
      <c r="E323" s="6" t="str">
        <f t="shared" si="91"/>
        <v/>
      </c>
      <c r="F323" s="6" t="str">
        <f t="shared" si="92"/>
        <v/>
      </c>
      <c r="AQ323" s="13" t="str">
        <f t="shared" si="93"/>
        <v/>
      </c>
      <c r="BI323" t="str">
        <f t="shared" si="79"/>
        <v/>
      </c>
      <c r="BJ323" t="str">
        <f t="shared" si="80"/>
        <v/>
      </c>
      <c r="BK323" t="str">
        <f t="shared" si="81"/>
        <v/>
      </c>
      <c r="BL323" t="str">
        <f t="shared" si="82"/>
        <v/>
      </c>
      <c r="BM323" t="str">
        <f t="shared" si="83"/>
        <v/>
      </c>
      <c r="BN323" t="str">
        <f t="shared" si="84"/>
        <v/>
      </c>
      <c r="BO323" t="str">
        <f t="shared" si="85"/>
        <v/>
      </c>
      <c r="BP323" t="str">
        <f t="shared" si="86"/>
        <v/>
      </c>
      <c r="BQ323" t="str">
        <f t="shared" si="87"/>
        <v/>
      </c>
    </row>
    <row r="324" spans="1:69" x14ac:dyDescent="0.25">
      <c r="A324" s="70"/>
      <c r="B324" t="str">
        <f t="shared" si="88"/>
        <v/>
      </c>
      <c r="C324" s="13" t="str">
        <f t="shared" si="89"/>
        <v/>
      </c>
      <c r="D324" s="5" t="str">
        <f t="shared" si="90"/>
        <v/>
      </c>
      <c r="E324" s="6" t="str">
        <f t="shared" si="91"/>
        <v/>
      </c>
      <c r="F324" s="6" t="str">
        <f t="shared" si="92"/>
        <v/>
      </c>
      <c r="AQ324" s="13" t="str">
        <f t="shared" si="93"/>
        <v/>
      </c>
      <c r="BI324" t="str">
        <f t="shared" ref="BI324:BI387" si="94">IF(A324&gt;0,A324,"")</f>
        <v/>
      </c>
      <c r="BJ324" t="str">
        <f t="shared" ref="BJ324:BJ387" si="95">IF($A324&gt;0,B324,"")</f>
        <v/>
      </c>
      <c r="BK324" t="str">
        <f t="shared" ref="BK324:BK387" si="96">IF($A324&gt;0,BI324,"")</f>
        <v/>
      </c>
      <c r="BL324" t="str">
        <f t="shared" ref="BL324:BL387" si="97">IF($A324&gt;0,_xlfn.NORM.DIST(BK324,$BF$3,$BF$4,TRUE),"")</f>
        <v/>
      </c>
      <c r="BM324" t="str">
        <f t="shared" ref="BM324:BM387" si="98">IF($A324&gt;0,(1-BL324),"")</f>
        <v/>
      </c>
      <c r="BN324" t="str">
        <f t="shared" ref="BN324:BN387" si="99">IF($A324&gt;0,(SMALL($BM$3:$BM$902,BJ324)),"")</f>
        <v/>
      </c>
      <c r="BO324" t="str">
        <f t="shared" ref="BO324:BO387" si="100">IF($A324&gt;0,((2*BJ324-1)*(LN(BL324)+LN(BN324))),"")</f>
        <v/>
      </c>
      <c r="BP324" t="str">
        <f t="shared" ref="BP324:BP387" si="101">IF($A324&gt;0,((BJ324-0.5)/$BF$5),"")</f>
        <v/>
      </c>
      <c r="BQ324" t="str">
        <f t="shared" ref="BQ324:BQ387" si="102">IF($A324&gt;0,(_xlfn.NORM.S.INV(BP324)),"")</f>
        <v/>
      </c>
    </row>
    <row r="325" spans="1:69" x14ac:dyDescent="0.25">
      <c r="A325" s="70"/>
      <c r="B325" t="str">
        <f t="shared" ref="B325:B388" si="103">IF(A325&gt;0,(B324+1),"")</f>
        <v/>
      </c>
      <c r="C325" s="13" t="str">
        <f t="shared" ref="C325:C388" si="104">IF(A325&gt;0,((B325)/(($S$2)+1)),"")</f>
        <v/>
      </c>
      <c r="D325" s="5" t="str">
        <f t="shared" ref="D325:D388" si="105">IF(A325&gt;0,(_xlfn.NORM.S.INV(C325)),"")</f>
        <v/>
      </c>
      <c r="E325" s="6" t="str">
        <f t="shared" ref="E325:E388" si="106">IF(A325&gt;0,_xlfn.NORM.DIST(D325,0,1,TRUE),"")</f>
        <v/>
      </c>
      <c r="F325" s="6" t="str">
        <f t="shared" ref="F325:F388" si="107">IF(A325&gt;0,_xlfn.NORM.DIST(D325,0,1,FALSE),"")</f>
        <v/>
      </c>
      <c r="AQ325" s="13" t="str">
        <f t="shared" si="93"/>
        <v/>
      </c>
      <c r="BI325" t="str">
        <f t="shared" si="94"/>
        <v/>
      </c>
      <c r="BJ325" t="str">
        <f t="shared" si="95"/>
        <v/>
      </c>
      <c r="BK325" t="str">
        <f t="shared" si="96"/>
        <v/>
      </c>
      <c r="BL325" t="str">
        <f t="shared" si="97"/>
        <v/>
      </c>
      <c r="BM325" t="str">
        <f t="shared" si="98"/>
        <v/>
      </c>
      <c r="BN325" t="str">
        <f t="shared" si="99"/>
        <v/>
      </c>
      <c r="BO325" t="str">
        <f t="shared" si="100"/>
        <v/>
      </c>
      <c r="BP325" t="str">
        <f t="shared" si="101"/>
        <v/>
      </c>
      <c r="BQ325" t="str">
        <f t="shared" si="102"/>
        <v/>
      </c>
    </row>
    <row r="326" spans="1:69" x14ac:dyDescent="0.25">
      <c r="A326" s="70"/>
      <c r="B326" t="str">
        <f t="shared" si="103"/>
        <v/>
      </c>
      <c r="C326" s="13" t="str">
        <f t="shared" si="104"/>
        <v/>
      </c>
      <c r="D326" s="5" t="str">
        <f t="shared" si="105"/>
        <v/>
      </c>
      <c r="E326" s="6" t="str">
        <f t="shared" si="106"/>
        <v/>
      </c>
      <c r="F326" s="6" t="str">
        <f t="shared" si="107"/>
        <v/>
      </c>
      <c r="AQ326" s="13" t="str">
        <f t="shared" ref="AQ326:AQ389" si="108">IF(AO326&gt;0,((AP326)/(($S$2)+1)),"")</f>
        <v/>
      </c>
      <c r="BI326" t="str">
        <f t="shared" si="94"/>
        <v/>
      </c>
      <c r="BJ326" t="str">
        <f t="shared" si="95"/>
        <v/>
      </c>
      <c r="BK326" t="str">
        <f t="shared" si="96"/>
        <v/>
      </c>
      <c r="BL326" t="str">
        <f t="shared" si="97"/>
        <v/>
      </c>
      <c r="BM326" t="str">
        <f t="shared" si="98"/>
        <v/>
      </c>
      <c r="BN326" t="str">
        <f t="shared" si="99"/>
        <v/>
      </c>
      <c r="BO326" t="str">
        <f t="shared" si="100"/>
        <v/>
      </c>
      <c r="BP326" t="str">
        <f t="shared" si="101"/>
        <v/>
      </c>
      <c r="BQ326" t="str">
        <f t="shared" si="102"/>
        <v/>
      </c>
    </row>
    <row r="327" spans="1:69" x14ac:dyDescent="0.25">
      <c r="A327" s="70"/>
      <c r="B327" t="str">
        <f t="shared" si="103"/>
        <v/>
      </c>
      <c r="C327" s="13" t="str">
        <f t="shared" si="104"/>
        <v/>
      </c>
      <c r="D327" s="5" t="str">
        <f t="shared" si="105"/>
        <v/>
      </c>
      <c r="E327" s="6" t="str">
        <f t="shared" si="106"/>
        <v/>
      </c>
      <c r="F327" s="6" t="str">
        <f t="shared" si="107"/>
        <v/>
      </c>
      <c r="AQ327" s="13" t="str">
        <f t="shared" si="108"/>
        <v/>
      </c>
      <c r="BI327" t="str">
        <f t="shared" si="94"/>
        <v/>
      </c>
      <c r="BJ327" t="str">
        <f t="shared" si="95"/>
        <v/>
      </c>
      <c r="BK327" t="str">
        <f t="shared" si="96"/>
        <v/>
      </c>
      <c r="BL327" t="str">
        <f t="shared" si="97"/>
        <v/>
      </c>
      <c r="BM327" t="str">
        <f t="shared" si="98"/>
        <v/>
      </c>
      <c r="BN327" t="str">
        <f t="shared" si="99"/>
        <v/>
      </c>
      <c r="BO327" t="str">
        <f t="shared" si="100"/>
        <v/>
      </c>
      <c r="BP327" t="str">
        <f t="shared" si="101"/>
        <v/>
      </c>
      <c r="BQ327" t="str">
        <f t="shared" si="102"/>
        <v/>
      </c>
    </row>
    <row r="328" spans="1:69" x14ac:dyDescent="0.25">
      <c r="A328" s="70"/>
      <c r="B328" t="str">
        <f t="shared" si="103"/>
        <v/>
      </c>
      <c r="C328" s="13" t="str">
        <f t="shared" si="104"/>
        <v/>
      </c>
      <c r="D328" s="5" t="str">
        <f t="shared" si="105"/>
        <v/>
      </c>
      <c r="E328" s="6" t="str">
        <f t="shared" si="106"/>
        <v/>
      </c>
      <c r="F328" s="6" t="str">
        <f t="shared" si="107"/>
        <v/>
      </c>
      <c r="AQ328" s="13" t="str">
        <f t="shared" si="108"/>
        <v/>
      </c>
      <c r="BI328" t="str">
        <f t="shared" si="94"/>
        <v/>
      </c>
      <c r="BJ328" t="str">
        <f t="shared" si="95"/>
        <v/>
      </c>
      <c r="BK328" t="str">
        <f t="shared" si="96"/>
        <v/>
      </c>
      <c r="BL328" t="str">
        <f t="shared" si="97"/>
        <v/>
      </c>
      <c r="BM328" t="str">
        <f t="shared" si="98"/>
        <v/>
      </c>
      <c r="BN328" t="str">
        <f t="shared" si="99"/>
        <v/>
      </c>
      <c r="BO328" t="str">
        <f t="shared" si="100"/>
        <v/>
      </c>
      <c r="BP328" t="str">
        <f t="shared" si="101"/>
        <v/>
      </c>
      <c r="BQ328" t="str">
        <f t="shared" si="102"/>
        <v/>
      </c>
    </row>
    <row r="329" spans="1:69" x14ac:dyDescent="0.25">
      <c r="A329" s="70"/>
      <c r="B329" t="str">
        <f t="shared" si="103"/>
        <v/>
      </c>
      <c r="C329" s="13" t="str">
        <f t="shared" si="104"/>
        <v/>
      </c>
      <c r="D329" s="5" t="str">
        <f t="shared" si="105"/>
        <v/>
      </c>
      <c r="E329" s="6" t="str">
        <f t="shared" si="106"/>
        <v/>
      </c>
      <c r="F329" s="6" t="str">
        <f t="shared" si="107"/>
        <v/>
      </c>
      <c r="AQ329" s="13" t="str">
        <f t="shared" si="108"/>
        <v/>
      </c>
      <c r="BI329" t="str">
        <f t="shared" si="94"/>
        <v/>
      </c>
      <c r="BJ329" t="str">
        <f t="shared" si="95"/>
        <v/>
      </c>
      <c r="BK329" t="str">
        <f t="shared" si="96"/>
        <v/>
      </c>
      <c r="BL329" t="str">
        <f t="shared" si="97"/>
        <v/>
      </c>
      <c r="BM329" t="str">
        <f t="shared" si="98"/>
        <v/>
      </c>
      <c r="BN329" t="str">
        <f t="shared" si="99"/>
        <v/>
      </c>
      <c r="BO329" t="str">
        <f t="shared" si="100"/>
        <v/>
      </c>
      <c r="BP329" t="str">
        <f t="shared" si="101"/>
        <v/>
      </c>
      <c r="BQ329" t="str">
        <f t="shared" si="102"/>
        <v/>
      </c>
    </row>
    <row r="330" spans="1:69" x14ac:dyDescent="0.25">
      <c r="A330" s="70"/>
      <c r="B330" t="str">
        <f t="shared" si="103"/>
        <v/>
      </c>
      <c r="C330" s="13" t="str">
        <f t="shared" si="104"/>
        <v/>
      </c>
      <c r="D330" s="5" t="str">
        <f t="shared" si="105"/>
        <v/>
      </c>
      <c r="E330" s="6" t="str">
        <f t="shared" si="106"/>
        <v/>
      </c>
      <c r="F330" s="6" t="str">
        <f t="shared" si="107"/>
        <v/>
      </c>
      <c r="AQ330" s="13" t="str">
        <f t="shared" si="108"/>
        <v/>
      </c>
      <c r="BI330" t="str">
        <f t="shared" si="94"/>
        <v/>
      </c>
      <c r="BJ330" t="str">
        <f t="shared" si="95"/>
        <v/>
      </c>
      <c r="BK330" t="str">
        <f t="shared" si="96"/>
        <v/>
      </c>
      <c r="BL330" t="str">
        <f t="shared" si="97"/>
        <v/>
      </c>
      <c r="BM330" t="str">
        <f t="shared" si="98"/>
        <v/>
      </c>
      <c r="BN330" t="str">
        <f t="shared" si="99"/>
        <v/>
      </c>
      <c r="BO330" t="str">
        <f t="shared" si="100"/>
        <v/>
      </c>
      <c r="BP330" t="str">
        <f t="shared" si="101"/>
        <v/>
      </c>
      <c r="BQ330" t="str">
        <f t="shared" si="102"/>
        <v/>
      </c>
    </row>
    <row r="331" spans="1:69" x14ac:dyDescent="0.25">
      <c r="A331" s="70"/>
      <c r="B331" t="str">
        <f t="shared" si="103"/>
        <v/>
      </c>
      <c r="C331" s="13" t="str">
        <f t="shared" si="104"/>
        <v/>
      </c>
      <c r="D331" s="5" t="str">
        <f t="shared" si="105"/>
        <v/>
      </c>
      <c r="E331" s="6" t="str">
        <f t="shared" si="106"/>
        <v/>
      </c>
      <c r="F331" s="6" t="str">
        <f t="shared" si="107"/>
        <v/>
      </c>
      <c r="AQ331" s="13" t="str">
        <f t="shared" si="108"/>
        <v/>
      </c>
      <c r="BI331" t="str">
        <f t="shared" si="94"/>
        <v/>
      </c>
      <c r="BJ331" t="str">
        <f t="shared" si="95"/>
        <v/>
      </c>
      <c r="BK331" t="str">
        <f t="shared" si="96"/>
        <v/>
      </c>
      <c r="BL331" t="str">
        <f t="shared" si="97"/>
        <v/>
      </c>
      <c r="BM331" t="str">
        <f t="shared" si="98"/>
        <v/>
      </c>
      <c r="BN331" t="str">
        <f t="shared" si="99"/>
        <v/>
      </c>
      <c r="BO331" t="str">
        <f t="shared" si="100"/>
        <v/>
      </c>
      <c r="BP331" t="str">
        <f t="shared" si="101"/>
        <v/>
      </c>
      <c r="BQ331" t="str">
        <f t="shared" si="102"/>
        <v/>
      </c>
    </row>
    <row r="332" spans="1:69" x14ac:dyDescent="0.25">
      <c r="A332" s="70"/>
      <c r="B332" t="str">
        <f t="shared" si="103"/>
        <v/>
      </c>
      <c r="C332" s="13" t="str">
        <f t="shared" si="104"/>
        <v/>
      </c>
      <c r="D332" s="5" t="str">
        <f t="shared" si="105"/>
        <v/>
      </c>
      <c r="E332" s="6" t="str">
        <f t="shared" si="106"/>
        <v/>
      </c>
      <c r="F332" s="6" t="str">
        <f t="shared" si="107"/>
        <v/>
      </c>
      <c r="AQ332" s="13" t="str">
        <f t="shared" si="108"/>
        <v/>
      </c>
      <c r="BI332" t="str">
        <f t="shared" si="94"/>
        <v/>
      </c>
      <c r="BJ332" t="str">
        <f t="shared" si="95"/>
        <v/>
      </c>
      <c r="BK332" t="str">
        <f t="shared" si="96"/>
        <v/>
      </c>
      <c r="BL332" t="str">
        <f t="shared" si="97"/>
        <v/>
      </c>
      <c r="BM332" t="str">
        <f t="shared" si="98"/>
        <v/>
      </c>
      <c r="BN332" t="str">
        <f t="shared" si="99"/>
        <v/>
      </c>
      <c r="BO332" t="str">
        <f t="shared" si="100"/>
        <v/>
      </c>
      <c r="BP332" t="str">
        <f t="shared" si="101"/>
        <v/>
      </c>
      <c r="BQ332" t="str">
        <f t="shared" si="102"/>
        <v/>
      </c>
    </row>
    <row r="333" spans="1:69" x14ac:dyDescent="0.25">
      <c r="A333" s="70"/>
      <c r="B333" t="str">
        <f t="shared" si="103"/>
        <v/>
      </c>
      <c r="C333" s="13" t="str">
        <f t="shared" si="104"/>
        <v/>
      </c>
      <c r="D333" s="5" t="str">
        <f t="shared" si="105"/>
        <v/>
      </c>
      <c r="E333" s="6" t="str">
        <f t="shared" si="106"/>
        <v/>
      </c>
      <c r="F333" s="6" t="str">
        <f t="shared" si="107"/>
        <v/>
      </c>
      <c r="AQ333" s="13" t="str">
        <f t="shared" si="108"/>
        <v/>
      </c>
      <c r="BI333" t="str">
        <f t="shared" si="94"/>
        <v/>
      </c>
      <c r="BJ333" t="str">
        <f t="shared" si="95"/>
        <v/>
      </c>
      <c r="BK333" t="str">
        <f t="shared" si="96"/>
        <v/>
      </c>
      <c r="BL333" t="str">
        <f t="shared" si="97"/>
        <v/>
      </c>
      <c r="BM333" t="str">
        <f t="shared" si="98"/>
        <v/>
      </c>
      <c r="BN333" t="str">
        <f t="shared" si="99"/>
        <v/>
      </c>
      <c r="BO333" t="str">
        <f t="shared" si="100"/>
        <v/>
      </c>
      <c r="BP333" t="str">
        <f t="shared" si="101"/>
        <v/>
      </c>
      <c r="BQ333" t="str">
        <f t="shared" si="102"/>
        <v/>
      </c>
    </row>
    <row r="334" spans="1:69" x14ac:dyDescent="0.25">
      <c r="A334" s="70"/>
      <c r="B334" t="str">
        <f t="shared" si="103"/>
        <v/>
      </c>
      <c r="C334" s="13" t="str">
        <f t="shared" si="104"/>
        <v/>
      </c>
      <c r="D334" s="5" t="str">
        <f t="shared" si="105"/>
        <v/>
      </c>
      <c r="E334" s="6" t="str">
        <f t="shared" si="106"/>
        <v/>
      </c>
      <c r="F334" s="6" t="str">
        <f t="shared" si="107"/>
        <v/>
      </c>
      <c r="AQ334" s="13" t="str">
        <f t="shared" si="108"/>
        <v/>
      </c>
      <c r="BI334" t="str">
        <f t="shared" si="94"/>
        <v/>
      </c>
      <c r="BJ334" t="str">
        <f t="shared" si="95"/>
        <v/>
      </c>
      <c r="BK334" t="str">
        <f t="shared" si="96"/>
        <v/>
      </c>
      <c r="BL334" t="str">
        <f t="shared" si="97"/>
        <v/>
      </c>
      <c r="BM334" t="str">
        <f t="shared" si="98"/>
        <v/>
      </c>
      <c r="BN334" t="str">
        <f t="shared" si="99"/>
        <v/>
      </c>
      <c r="BO334" t="str">
        <f t="shared" si="100"/>
        <v/>
      </c>
      <c r="BP334" t="str">
        <f t="shared" si="101"/>
        <v/>
      </c>
      <c r="BQ334" t="str">
        <f t="shared" si="102"/>
        <v/>
      </c>
    </row>
    <row r="335" spans="1:69" x14ac:dyDescent="0.25">
      <c r="A335" s="70"/>
      <c r="B335" t="str">
        <f t="shared" si="103"/>
        <v/>
      </c>
      <c r="C335" s="13" t="str">
        <f t="shared" si="104"/>
        <v/>
      </c>
      <c r="D335" s="5" t="str">
        <f t="shared" si="105"/>
        <v/>
      </c>
      <c r="E335" s="6" t="str">
        <f t="shared" si="106"/>
        <v/>
      </c>
      <c r="F335" s="6" t="str">
        <f t="shared" si="107"/>
        <v/>
      </c>
      <c r="AQ335" s="13" t="str">
        <f t="shared" si="108"/>
        <v/>
      </c>
      <c r="BI335" t="str">
        <f t="shared" si="94"/>
        <v/>
      </c>
      <c r="BJ335" t="str">
        <f t="shared" si="95"/>
        <v/>
      </c>
      <c r="BK335" t="str">
        <f t="shared" si="96"/>
        <v/>
      </c>
      <c r="BL335" t="str">
        <f t="shared" si="97"/>
        <v/>
      </c>
      <c r="BM335" t="str">
        <f t="shared" si="98"/>
        <v/>
      </c>
      <c r="BN335" t="str">
        <f t="shared" si="99"/>
        <v/>
      </c>
      <c r="BO335" t="str">
        <f t="shared" si="100"/>
        <v/>
      </c>
      <c r="BP335" t="str">
        <f t="shared" si="101"/>
        <v/>
      </c>
      <c r="BQ335" t="str">
        <f t="shared" si="102"/>
        <v/>
      </c>
    </row>
    <row r="336" spans="1:69" x14ac:dyDescent="0.25">
      <c r="A336" s="70"/>
      <c r="B336" t="str">
        <f t="shared" si="103"/>
        <v/>
      </c>
      <c r="C336" s="13" t="str">
        <f t="shared" si="104"/>
        <v/>
      </c>
      <c r="D336" s="5" t="str">
        <f t="shared" si="105"/>
        <v/>
      </c>
      <c r="E336" s="6" t="str">
        <f t="shared" si="106"/>
        <v/>
      </c>
      <c r="F336" s="6" t="str">
        <f t="shared" si="107"/>
        <v/>
      </c>
      <c r="AQ336" s="13" t="str">
        <f t="shared" si="108"/>
        <v/>
      </c>
      <c r="BI336" t="str">
        <f t="shared" si="94"/>
        <v/>
      </c>
      <c r="BJ336" t="str">
        <f t="shared" si="95"/>
        <v/>
      </c>
      <c r="BK336" t="str">
        <f t="shared" si="96"/>
        <v/>
      </c>
      <c r="BL336" t="str">
        <f t="shared" si="97"/>
        <v/>
      </c>
      <c r="BM336" t="str">
        <f t="shared" si="98"/>
        <v/>
      </c>
      <c r="BN336" t="str">
        <f t="shared" si="99"/>
        <v/>
      </c>
      <c r="BO336" t="str">
        <f t="shared" si="100"/>
        <v/>
      </c>
      <c r="BP336" t="str">
        <f t="shared" si="101"/>
        <v/>
      </c>
      <c r="BQ336" t="str">
        <f t="shared" si="102"/>
        <v/>
      </c>
    </row>
    <row r="337" spans="1:69" x14ac:dyDescent="0.25">
      <c r="A337" s="70"/>
      <c r="B337" t="str">
        <f t="shared" si="103"/>
        <v/>
      </c>
      <c r="C337" s="13" t="str">
        <f t="shared" si="104"/>
        <v/>
      </c>
      <c r="D337" s="5" t="str">
        <f t="shared" si="105"/>
        <v/>
      </c>
      <c r="E337" s="6" t="str">
        <f t="shared" si="106"/>
        <v/>
      </c>
      <c r="F337" s="6" t="str">
        <f t="shared" si="107"/>
        <v/>
      </c>
      <c r="AQ337" s="13" t="str">
        <f t="shared" si="108"/>
        <v/>
      </c>
      <c r="BI337" t="str">
        <f t="shared" si="94"/>
        <v/>
      </c>
      <c r="BJ337" t="str">
        <f t="shared" si="95"/>
        <v/>
      </c>
      <c r="BK337" t="str">
        <f t="shared" si="96"/>
        <v/>
      </c>
      <c r="BL337" t="str">
        <f t="shared" si="97"/>
        <v/>
      </c>
      <c r="BM337" t="str">
        <f t="shared" si="98"/>
        <v/>
      </c>
      <c r="BN337" t="str">
        <f t="shared" si="99"/>
        <v/>
      </c>
      <c r="BO337" t="str">
        <f t="shared" si="100"/>
        <v/>
      </c>
      <c r="BP337" t="str">
        <f t="shared" si="101"/>
        <v/>
      </c>
      <c r="BQ337" t="str">
        <f t="shared" si="102"/>
        <v/>
      </c>
    </row>
    <row r="338" spans="1:69" x14ac:dyDescent="0.25">
      <c r="A338" s="70"/>
      <c r="B338" t="str">
        <f t="shared" si="103"/>
        <v/>
      </c>
      <c r="C338" s="13" t="str">
        <f t="shared" si="104"/>
        <v/>
      </c>
      <c r="D338" s="5" t="str">
        <f t="shared" si="105"/>
        <v/>
      </c>
      <c r="E338" s="6" t="str">
        <f t="shared" si="106"/>
        <v/>
      </c>
      <c r="F338" s="6" t="str">
        <f t="shared" si="107"/>
        <v/>
      </c>
      <c r="AQ338" s="13" t="str">
        <f t="shared" si="108"/>
        <v/>
      </c>
      <c r="BI338" t="str">
        <f t="shared" si="94"/>
        <v/>
      </c>
      <c r="BJ338" t="str">
        <f t="shared" si="95"/>
        <v/>
      </c>
      <c r="BK338" t="str">
        <f t="shared" si="96"/>
        <v/>
      </c>
      <c r="BL338" t="str">
        <f t="shared" si="97"/>
        <v/>
      </c>
      <c r="BM338" t="str">
        <f t="shared" si="98"/>
        <v/>
      </c>
      <c r="BN338" t="str">
        <f t="shared" si="99"/>
        <v/>
      </c>
      <c r="BO338" t="str">
        <f t="shared" si="100"/>
        <v/>
      </c>
      <c r="BP338" t="str">
        <f t="shared" si="101"/>
        <v/>
      </c>
      <c r="BQ338" t="str">
        <f t="shared" si="102"/>
        <v/>
      </c>
    </row>
    <row r="339" spans="1:69" x14ac:dyDescent="0.25">
      <c r="A339" s="70"/>
      <c r="B339" t="str">
        <f t="shared" si="103"/>
        <v/>
      </c>
      <c r="C339" s="13" t="str">
        <f t="shared" si="104"/>
        <v/>
      </c>
      <c r="D339" s="5" t="str">
        <f t="shared" si="105"/>
        <v/>
      </c>
      <c r="E339" s="6" t="str">
        <f t="shared" si="106"/>
        <v/>
      </c>
      <c r="F339" s="6" t="str">
        <f t="shared" si="107"/>
        <v/>
      </c>
      <c r="AQ339" s="13" t="str">
        <f t="shared" si="108"/>
        <v/>
      </c>
      <c r="BI339" t="str">
        <f t="shared" si="94"/>
        <v/>
      </c>
      <c r="BJ339" t="str">
        <f t="shared" si="95"/>
        <v/>
      </c>
      <c r="BK339" t="str">
        <f t="shared" si="96"/>
        <v/>
      </c>
      <c r="BL339" t="str">
        <f t="shared" si="97"/>
        <v/>
      </c>
      <c r="BM339" t="str">
        <f t="shared" si="98"/>
        <v/>
      </c>
      <c r="BN339" t="str">
        <f t="shared" si="99"/>
        <v/>
      </c>
      <c r="BO339" t="str">
        <f t="shared" si="100"/>
        <v/>
      </c>
      <c r="BP339" t="str">
        <f t="shared" si="101"/>
        <v/>
      </c>
      <c r="BQ339" t="str">
        <f t="shared" si="102"/>
        <v/>
      </c>
    </row>
    <row r="340" spans="1:69" x14ac:dyDescent="0.25">
      <c r="A340" s="70"/>
      <c r="B340" t="str">
        <f t="shared" si="103"/>
        <v/>
      </c>
      <c r="C340" s="13" t="str">
        <f t="shared" si="104"/>
        <v/>
      </c>
      <c r="D340" s="5" t="str">
        <f t="shared" si="105"/>
        <v/>
      </c>
      <c r="E340" s="6" t="str">
        <f t="shared" si="106"/>
        <v/>
      </c>
      <c r="F340" s="6" t="str">
        <f t="shared" si="107"/>
        <v/>
      </c>
      <c r="AQ340" s="13" t="str">
        <f t="shared" si="108"/>
        <v/>
      </c>
      <c r="BI340" t="str">
        <f t="shared" si="94"/>
        <v/>
      </c>
      <c r="BJ340" t="str">
        <f t="shared" si="95"/>
        <v/>
      </c>
      <c r="BK340" t="str">
        <f t="shared" si="96"/>
        <v/>
      </c>
      <c r="BL340" t="str">
        <f t="shared" si="97"/>
        <v/>
      </c>
      <c r="BM340" t="str">
        <f t="shared" si="98"/>
        <v/>
      </c>
      <c r="BN340" t="str">
        <f t="shared" si="99"/>
        <v/>
      </c>
      <c r="BO340" t="str">
        <f t="shared" si="100"/>
        <v/>
      </c>
      <c r="BP340" t="str">
        <f t="shared" si="101"/>
        <v/>
      </c>
      <c r="BQ340" t="str">
        <f t="shared" si="102"/>
        <v/>
      </c>
    </row>
    <row r="341" spans="1:69" x14ac:dyDescent="0.25">
      <c r="A341" s="70"/>
      <c r="B341" t="str">
        <f t="shared" si="103"/>
        <v/>
      </c>
      <c r="C341" s="13" t="str">
        <f t="shared" si="104"/>
        <v/>
      </c>
      <c r="D341" s="5" t="str">
        <f t="shared" si="105"/>
        <v/>
      </c>
      <c r="E341" s="6" t="str">
        <f t="shared" si="106"/>
        <v/>
      </c>
      <c r="F341" s="6" t="str">
        <f t="shared" si="107"/>
        <v/>
      </c>
      <c r="AQ341" s="13" t="str">
        <f t="shared" si="108"/>
        <v/>
      </c>
      <c r="BI341" t="str">
        <f t="shared" si="94"/>
        <v/>
      </c>
      <c r="BJ341" t="str">
        <f t="shared" si="95"/>
        <v/>
      </c>
      <c r="BK341" t="str">
        <f t="shared" si="96"/>
        <v/>
      </c>
      <c r="BL341" t="str">
        <f t="shared" si="97"/>
        <v/>
      </c>
      <c r="BM341" t="str">
        <f t="shared" si="98"/>
        <v/>
      </c>
      <c r="BN341" t="str">
        <f t="shared" si="99"/>
        <v/>
      </c>
      <c r="BO341" t="str">
        <f t="shared" si="100"/>
        <v/>
      </c>
      <c r="BP341" t="str">
        <f t="shared" si="101"/>
        <v/>
      </c>
      <c r="BQ341" t="str">
        <f t="shared" si="102"/>
        <v/>
      </c>
    </row>
    <row r="342" spans="1:69" x14ac:dyDescent="0.25">
      <c r="A342" s="70"/>
      <c r="B342" t="str">
        <f t="shared" si="103"/>
        <v/>
      </c>
      <c r="C342" s="13" t="str">
        <f t="shared" si="104"/>
        <v/>
      </c>
      <c r="D342" s="5" t="str">
        <f t="shared" si="105"/>
        <v/>
      </c>
      <c r="E342" s="6" t="str">
        <f t="shared" si="106"/>
        <v/>
      </c>
      <c r="F342" s="6" t="str">
        <f t="shared" si="107"/>
        <v/>
      </c>
      <c r="AQ342" s="13" t="str">
        <f t="shared" si="108"/>
        <v/>
      </c>
      <c r="BI342" t="str">
        <f t="shared" si="94"/>
        <v/>
      </c>
      <c r="BJ342" t="str">
        <f t="shared" si="95"/>
        <v/>
      </c>
      <c r="BK342" t="str">
        <f t="shared" si="96"/>
        <v/>
      </c>
      <c r="BL342" t="str">
        <f t="shared" si="97"/>
        <v/>
      </c>
      <c r="BM342" t="str">
        <f t="shared" si="98"/>
        <v/>
      </c>
      <c r="BN342" t="str">
        <f t="shared" si="99"/>
        <v/>
      </c>
      <c r="BO342" t="str">
        <f t="shared" si="100"/>
        <v/>
      </c>
      <c r="BP342" t="str">
        <f t="shared" si="101"/>
        <v/>
      </c>
      <c r="BQ342" t="str">
        <f t="shared" si="102"/>
        <v/>
      </c>
    </row>
    <row r="343" spans="1:69" x14ac:dyDescent="0.25">
      <c r="A343" s="70"/>
      <c r="B343" t="str">
        <f t="shared" si="103"/>
        <v/>
      </c>
      <c r="C343" s="13" t="str">
        <f t="shared" si="104"/>
        <v/>
      </c>
      <c r="D343" s="5" t="str">
        <f t="shared" si="105"/>
        <v/>
      </c>
      <c r="E343" s="6" t="str">
        <f t="shared" si="106"/>
        <v/>
      </c>
      <c r="F343" s="6" t="str">
        <f t="shared" si="107"/>
        <v/>
      </c>
      <c r="AQ343" s="13" t="str">
        <f t="shared" si="108"/>
        <v/>
      </c>
      <c r="BI343" t="str">
        <f t="shared" si="94"/>
        <v/>
      </c>
      <c r="BJ343" t="str">
        <f t="shared" si="95"/>
        <v/>
      </c>
      <c r="BK343" t="str">
        <f t="shared" si="96"/>
        <v/>
      </c>
      <c r="BL343" t="str">
        <f t="shared" si="97"/>
        <v/>
      </c>
      <c r="BM343" t="str">
        <f t="shared" si="98"/>
        <v/>
      </c>
      <c r="BN343" t="str">
        <f t="shared" si="99"/>
        <v/>
      </c>
      <c r="BO343" t="str">
        <f t="shared" si="100"/>
        <v/>
      </c>
      <c r="BP343" t="str">
        <f t="shared" si="101"/>
        <v/>
      </c>
      <c r="BQ343" t="str">
        <f t="shared" si="102"/>
        <v/>
      </c>
    </row>
    <row r="344" spans="1:69" x14ac:dyDescent="0.25">
      <c r="A344" s="70"/>
      <c r="B344" t="str">
        <f t="shared" si="103"/>
        <v/>
      </c>
      <c r="C344" s="13" t="str">
        <f t="shared" si="104"/>
        <v/>
      </c>
      <c r="D344" s="5" t="str">
        <f t="shared" si="105"/>
        <v/>
      </c>
      <c r="E344" s="6" t="str">
        <f t="shared" si="106"/>
        <v/>
      </c>
      <c r="F344" s="6" t="str">
        <f t="shared" si="107"/>
        <v/>
      </c>
      <c r="AQ344" s="13" t="str">
        <f t="shared" si="108"/>
        <v/>
      </c>
      <c r="BI344" t="str">
        <f t="shared" si="94"/>
        <v/>
      </c>
      <c r="BJ344" t="str">
        <f t="shared" si="95"/>
        <v/>
      </c>
      <c r="BK344" t="str">
        <f t="shared" si="96"/>
        <v/>
      </c>
      <c r="BL344" t="str">
        <f t="shared" si="97"/>
        <v/>
      </c>
      <c r="BM344" t="str">
        <f t="shared" si="98"/>
        <v/>
      </c>
      <c r="BN344" t="str">
        <f t="shared" si="99"/>
        <v/>
      </c>
      <c r="BO344" t="str">
        <f t="shared" si="100"/>
        <v/>
      </c>
      <c r="BP344" t="str">
        <f t="shared" si="101"/>
        <v/>
      </c>
      <c r="BQ344" t="str">
        <f t="shared" si="102"/>
        <v/>
      </c>
    </row>
    <row r="345" spans="1:69" x14ac:dyDescent="0.25">
      <c r="A345" s="70"/>
      <c r="B345" t="str">
        <f t="shared" si="103"/>
        <v/>
      </c>
      <c r="C345" s="13" t="str">
        <f t="shared" si="104"/>
        <v/>
      </c>
      <c r="D345" s="5" t="str">
        <f t="shared" si="105"/>
        <v/>
      </c>
      <c r="E345" s="6" t="str">
        <f t="shared" si="106"/>
        <v/>
      </c>
      <c r="F345" s="6" t="str">
        <f t="shared" si="107"/>
        <v/>
      </c>
      <c r="AQ345" s="13" t="str">
        <f t="shared" si="108"/>
        <v/>
      </c>
      <c r="BI345" t="str">
        <f t="shared" si="94"/>
        <v/>
      </c>
      <c r="BJ345" t="str">
        <f t="shared" si="95"/>
        <v/>
      </c>
      <c r="BK345" t="str">
        <f t="shared" si="96"/>
        <v/>
      </c>
      <c r="BL345" t="str">
        <f t="shared" si="97"/>
        <v/>
      </c>
      <c r="BM345" t="str">
        <f t="shared" si="98"/>
        <v/>
      </c>
      <c r="BN345" t="str">
        <f t="shared" si="99"/>
        <v/>
      </c>
      <c r="BO345" t="str">
        <f t="shared" si="100"/>
        <v/>
      </c>
      <c r="BP345" t="str">
        <f t="shared" si="101"/>
        <v/>
      </c>
      <c r="BQ345" t="str">
        <f t="shared" si="102"/>
        <v/>
      </c>
    </row>
    <row r="346" spans="1:69" x14ac:dyDescent="0.25">
      <c r="A346" s="70"/>
      <c r="B346" t="str">
        <f t="shared" si="103"/>
        <v/>
      </c>
      <c r="C346" s="13" t="str">
        <f t="shared" si="104"/>
        <v/>
      </c>
      <c r="D346" s="5" t="str">
        <f t="shared" si="105"/>
        <v/>
      </c>
      <c r="E346" s="6" t="str">
        <f t="shared" si="106"/>
        <v/>
      </c>
      <c r="F346" s="6" t="str">
        <f t="shared" si="107"/>
        <v/>
      </c>
      <c r="AQ346" s="13" t="str">
        <f t="shared" si="108"/>
        <v/>
      </c>
      <c r="BI346" t="str">
        <f t="shared" si="94"/>
        <v/>
      </c>
      <c r="BJ346" t="str">
        <f t="shared" si="95"/>
        <v/>
      </c>
      <c r="BK346" t="str">
        <f t="shared" si="96"/>
        <v/>
      </c>
      <c r="BL346" t="str">
        <f t="shared" si="97"/>
        <v/>
      </c>
      <c r="BM346" t="str">
        <f t="shared" si="98"/>
        <v/>
      </c>
      <c r="BN346" t="str">
        <f t="shared" si="99"/>
        <v/>
      </c>
      <c r="BO346" t="str">
        <f t="shared" si="100"/>
        <v/>
      </c>
      <c r="BP346" t="str">
        <f t="shared" si="101"/>
        <v/>
      </c>
      <c r="BQ346" t="str">
        <f t="shared" si="102"/>
        <v/>
      </c>
    </row>
    <row r="347" spans="1:69" x14ac:dyDescent="0.25">
      <c r="A347" s="70"/>
      <c r="B347" t="str">
        <f t="shared" si="103"/>
        <v/>
      </c>
      <c r="C347" s="13" t="str">
        <f t="shared" si="104"/>
        <v/>
      </c>
      <c r="D347" s="5" t="str">
        <f t="shared" si="105"/>
        <v/>
      </c>
      <c r="E347" s="6" t="str">
        <f t="shared" si="106"/>
        <v/>
      </c>
      <c r="F347" s="6" t="str">
        <f t="shared" si="107"/>
        <v/>
      </c>
      <c r="AQ347" s="13" t="str">
        <f t="shared" si="108"/>
        <v/>
      </c>
      <c r="BI347" t="str">
        <f t="shared" si="94"/>
        <v/>
      </c>
      <c r="BJ347" t="str">
        <f t="shared" si="95"/>
        <v/>
      </c>
      <c r="BK347" t="str">
        <f t="shared" si="96"/>
        <v/>
      </c>
      <c r="BL347" t="str">
        <f t="shared" si="97"/>
        <v/>
      </c>
      <c r="BM347" t="str">
        <f t="shared" si="98"/>
        <v/>
      </c>
      <c r="BN347" t="str">
        <f t="shared" si="99"/>
        <v/>
      </c>
      <c r="BO347" t="str">
        <f t="shared" si="100"/>
        <v/>
      </c>
      <c r="BP347" t="str">
        <f t="shared" si="101"/>
        <v/>
      </c>
      <c r="BQ347" t="str">
        <f t="shared" si="102"/>
        <v/>
      </c>
    </row>
    <row r="348" spans="1:69" x14ac:dyDescent="0.25">
      <c r="A348" s="70"/>
      <c r="B348" t="str">
        <f t="shared" si="103"/>
        <v/>
      </c>
      <c r="C348" s="13" t="str">
        <f t="shared" si="104"/>
        <v/>
      </c>
      <c r="D348" s="5" t="str">
        <f t="shared" si="105"/>
        <v/>
      </c>
      <c r="E348" s="6" t="str">
        <f t="shared" si="106"/>
        <v/>
      </c>
      <c r="F348" s="6" t="str">
        <f t="shared" si="107"/>
        <v/>
      </c>
      <c r="AQ348" s="13" t="str">
        <f t="shared" si="108"/>
        <v/>
      </c>
      <c r="BI348" t="str">
        <f t="shared" si="94"/>
        <v/>
      </c>
      <c r="BJ348" t="str">
        <f t="shared" si="95"/>
        <v/>
      </c>
      <c r="BK348" t="str">
        <f t="shared" si="96"/>
        <v/>
      </c>
      <c r="BL348" t="str">
        <f t="shared" si="97"/>
        <v/>
      </c>
      <c r="BM348" t="str">
        <f t="shared" si="98"/>
        <v/>
      </c>
      <c r="BN348" t="str">
        <f t="shared" si="99"/>
        <v/>
      </c>
      <c r="BO348" t="str">
        <f t="shared" si="100"/>
        <v/>
      </c>
      <c r="BP348" t="str">
        <f t="shared" si="101"/>
        <v/>
      </c>
      <c r="BQ348" t="str">
        <f t="shared" si="102"/>
        <v/>
      </c>
    </row>
    <row r="349" spans="1:69" x14ac:dyDescent="0.25">
      <c r="A349" s="70"/>
      <c r="B349" t="str">
        <f t="shared" si="103"/>
        <v/>
      </c>
      <c r="C349" s="13" t="str">
        <f t="shared" si="104"/>
        <v/>
      </c>
      <c r="D349" s="5" t="str">
        <f t="shared" si="105"/>
        <v/>
      </c>
      <c r="E349" s="6" t="str">
        <f t="shared" si="106"/>
        <v/>
      </c>
      <c r="F349" s="6" t="str">
        <f t="shared" si="107"/>
        <v/>
      </c>
      <c r="AQ349" s="13" t="str">
        <f t="shared" si="108"/>
        <v/>
      </c>
      <c r="BI349" t="str">
        <f t="shared" si="94"/>
        <v/>
      </c>
      <c r="BJ349" t="str">
        <f t="shared" si="95"/>
        <v/>
      </c>
      <c r="BK349" t="str">
        <f t="shared" si="96"/>
        <v/>
      </c>
      <c r="BL349" t="str">
        <f t="shared" si="97"/>
        <v/>
      </c>
      <c r="BM349" t="str">
        <f t="shared" si="98"/>
        <v/>
      </c>
      <c r="BN349" t="str">
        <f t="shared" si="99"/>
        <v/>
      </c>
      <c r="BO349" t="str">
        <f t="shared" si="100"/>
        <v/>
      </c>
      <c r="BP349" t="str">
        <f t="shared" si="101"/>
        <v/>
      </c>
      <c r="BQ349" t="str">
        <f t="shared" si="102"/>
        <v/>
      </c>
    </row>
    <row r="350" spans="1:69" x14ac:dyDescent="0.25">
      <c r="A350" s="70"/>
      <c r="B350" t="str">
        <f t="shared" si="103"/>
        <v/>
      </c>
      <c r="C350" s="13" t="str">
        <f t="shared" si="104"/>
        <v/>
      </c>
      <c r="D350" s="5" t="str">
        <f t="shared" si="105"/>
        <v/>
      </c>
      <c r="E350" s="6" t="str">
        <f t="shared" si="106"/>
        <v/>
      </c>
      <c r="F350" s="6" t="str">
        <f t="shared" si="107"/>
        <v/>
      </c>
      <c r="AQ350" s="13" t="str">
        <f t="shared" si="108"/>
        <v/>
      </c>
      <c r="BI350" t="str">
        <f t="shared" si="94"/>
        <v/>
      </c>
      <c r="BJ350" t="str">
        <f t="shared" si="95"/>
        <v/>
      </c>
      <c r="BK350" t="str">
        <f t="shared" si="96"/>
        <v/>
      </c>
      <c r="BL350" t="str">
        <f t="shared" si="97"/>
        <v/>
      </c>
      <c r="BM350" t="str">
        <f t="shared" si="98"/>
        <v/>
      </c>
      <c r="BN350" t="str">
        <f t="shared" si="99"/>
        <v/>
      </c>
      <c r="BO350" t="str">
        <f t="shared" si="100"/>
        <v/>
      </c>
      <c r="BP350" t="str">
        <f t="shared" si="101"/>
        <v/>
      </c>
      <c r="BQ350" t="str">
        <f t="shared" si="102"/>
        <v/>
      </c>
    </row>
    <row r="351" spans="1:69" x14ac:dyDescent="0.25">
      <c r="A351" s="70"/>
      <c r="B351" t="str">
        <f t="shared" si="103"/>
        <v/>
      </c>
      <c r="C351" s="13" t="str">
        <f t="shared" si="104"/>
        <v/>
      </c>
      <c r="D351" s="5" t="str">
        <f t="shared" si="105"/>
        <v/>
      </c>
      <c r="E351" s="6" t="str">
        <f t="shared" si="106"/>
        <v/>
      </c>
      <c r="F351" s="6" t="str">
        <f t="shared" si="107"/>
        <v/>
      </c>
      <c r="AQ351" s="13" t="str">
        <f t="shared" si="108"/>
        <v/>
      </c>
      <c r="BI351" t="str">
        <f t="shared" si="94"/>
        <v/>
      </c>
      <c r="BJ351" t="str">
        <f t="shared" si="95"/>
        <v/>
      </c>
      <c r="BK351" t="str">
        <f t="shared" si="96"/>
        <v/>
      </c>
      <c r="BL351" t="str">
        <f t="shared" si="97"/>
        <v/>
      </c>
      <c r="BM351" t="str">
        <f t="shared" si="98"/>
        <v/>
      </c>
      <c r="BN351" t="str">
        <f t="shared" si="99"/>
        <v/>
      </c>
      <c r="BO351" t="str">
        <f t="shared" si="100"/>
        <v/>
      </c>
      <c r="BP351" t="str">
        <f t="shared" si="101"/>
        <v/>
      </c>
      <c r="BQ351" t="str">
        <f t="shared" si="102"/>
        <v/>
      </c>
    </row>
    <row r="352" spans="1:69" x14ac:dyDescent="0.25">
      <c r="A352" s="70"/>
      <c r="B352" t="str">
        <f t="shared" si="103"/>
        <v/>
      </c>
      <c r="C352" s="13" t="str">
        <f t="shared" si="104"/>
        <v/>
      </c>
      <c r="D352" s="5" t="str">
        <f t="shared" si="105"/>
        <v/>
      </c>
      <c r="E352" s="6" t="str">
        <f t="shared" si="106"/>
        <v/>
      </c>
      <c r="F352" s="6" t="str">
        <f t="shared" si="107"/>
        <v/>
      </c>
      <c r="AQ352" s="13" t="str">
        <f t="shared" si="108"/>
        <v/>
      </c>
      <c r="BI352" t="str">
        <f t="shared" si="94"/>
        <v/>
      </c>
      <c r="BJ352" t="str">
        <f t="shared" si="95"/>
        <v/>
      </c>
      <c r="BK352" t="str">
        <f t="shared" si="96"/>
        <v/>
      </c>
      <c r="BL352" t="str">
        <f t="shared" si="97"/>
        <v/>
      </c>
      <c r="BM352" t="str">
        <f t="shared" si="98"/>
        <v/>
      </c>
      <c r="BN352" t="str">
        <f t="shared" si="99"/>
        <v/>
      </c>
      <c r="BO352" t="str">
        <f t="shared" si="100"/>
        <v/>
      </c>
      <c r="BP352" t="str">
        <f t="shared" si="101"/>
        <v/>
      </c>
      <c r="BQ352" t="str">
        <f t="shared" si="102"/>
        <v/>
      </c>
    </row>
    <row r="353" spans="1:69" x14ac:dyDescent="0.25">
      <c r="A353" s="70"/>
      <c r="B353" t="str">
        <f t="shared" si="103"/>
        <v/>
      </c>
      <c r="C353" s="13" t="str">
        <f t="shared" si="104"/>
        <v/>
      </c>
      <c r="D353" s="5" t="str">
        <f t="shared" si="105"/>
        <v/>
      </c>
      <c r="E353" s="6" t="str">
        <f t="shared" si="106"/>
        <v/>
      </c>
      <c r="F353" s="6" t="str">
        <f t="shared" si="107"/>
        <v/>
      </c>
      <c r="AQ353" s="13" t="str">
        <f t="shared" si="108"/>
        <v/>
      </c>
      <c r="BI353" t="str">
        <f t="shared" si="94"/>
        <v/>
      </c>
      <c r="BJ353" t="str">
        <f t="shared" si="95"/>
        <v/>
      </c>
      <c r="BK353" t="str">
        <f t="shared" si="96"/>
        <v/>
      </c>
      <c r="BL353" t="str">
        <f t="shared" si="97"/>
        <v/>
      </c>
      <c r="BM353" t="str">
        <f t="shared" si="98"/>
        <v/>
      </c>
      <c r="BN353" t="str">
        <f t="shared" si="99"/>
        <v/>
      </c>
      <c r="BO353" t="str">
        <f t="shared" si="100"/>
        <v/>
      </c>
      <c r="BP353" t="str">
        <f t="shared" si="101"/>
        <v/>
      </c>
      <c r="BQ353" t="str">
        <f t="shared" si="102"/>
        <v/>
      </c>
    </row>
    <row r="354" spans="1:69" x14ac:dyDescent="0.25">
      <c r="A354" s="70"/>
      <c r="B354" t="str">
        <f t="shared" si="103"/>
        <v/>
      </c>
      <c r="C354" s="13" t="str">
        <f t="shared" si="104"/>
        <v/>
      </c>
      <c r="D354" s="5" t="str">
        <f t="shared" si="105"/>
        <v/>
      </c>
      <c r="E354" s="6" t="str">
        <f t="shared" si="106"/>
        <v/>
      </c>
      <c r="F354" s="6" t="str">
        <f t="shared" si="107"/>
        <v/>
      </c>
      <c r="AQ354" s="13" t="str">
        <f t="shared" si="108"/>
        <v/>
      </c>
      <c r="BI354" t="str">
        <f t="shared" si="94"/>
        <v/>
      </c>
      <c r="BJ354" t="str">
        <f t="shared" si="95"/>
        <v/>
      </c>
      <c r="BK354" t="str">
        <f t="shared" si="96"/>
        <v/>
      </c>
      <c r="BL354" t="str">
        <f t="shared" si="97"/>
        <v/>
      </c>
      <c r="BM354" t="str">
        <f t="shared" si="98"/>
        <v/>
      </c>
      <c r="BN354" t="str">
        <f t="shared" si="99"/>
        <v/>
      </c>
      <c r="BO354" t="str">
        <f t="shared" si="100"/>
        <v/>
      </c>
      <c r="BP354" t="str">
        <f t="shared" si="101"/>
        <v/>
      </c>
      <c r="BQ354" t="str">
        <f t="shared" si="102"/>
        <v/>
      </c>
    </row>
    <row r="355" spans="1:69" x14ac:dyDescent="0.25">
      <c r="A355" s="70"/>
      <c r="B355" t="str">
        <f t="shared" si="103"/>
        <v/>
      </c>
      <c r="C355" s="13" t="str">
        <f t="shared" si="104"/>
        <v/>
      </c>
      <c r="D355" s="5" t="str">
        <f t="shared" si="105"/>
        <v/>
      </c>
      <c r="E355" s="6" t="str">
        <f t="shared" si="106"/>
        <v/>
      </c>
      <c r="F355" s="6" t="str">
        <f t="shared" si="107"/>
        <v/>
      </c>
      <c r="AQ355" s="13" t="str">
        <f t="shared" si="108"/>
        <v/>
      </c>
      <c r="BI355" t="str">
        <f t="shared" si="94"/>
        <v/>
      </c>
      <c r="BJ355" t="str">
        <f t="shared" si="95"/>
        <v/>
      </c>
      <c r="BK355" t="str">
        <f t="shared" si="96"/>
        <v/>
      </c>
      <c r="BL355" t="str">
        <f t="shared" si="97"/>
        <v/>
      </c>
      <c r="BM355" t="str">
        <f t="shared" si="98"/>
        <v/>
      </c>
      <c r="BN355" t="str">
        <f t="shared" si="99"/>
        <v/>
      </c>
      <c r="BO355" t="str">
        <f t="shared" si="100"/>
        <v/>
      </c>
      <c r="BP355" t="str">
        <f t="shared" si="101"/>
        <v/>
      </c>
      <c r="BQ355" t="str">
        <f t="shared" si="102"/>
        <v/>
      </c>
    </row>
    <row r="356" spans="1:69" x14ac:dyDescent="0.25">
      <c r="A356" s="70"/>
      <c r="B356" t="str">
        <f t="shared" si="103"/>
        <v/>
      </c>
      <c r="C356" s="13" t="str">
        <f t="shared" si="104"/>
        <v/>
      </c>
      <c r="D356" s="5" t="str">
        <f t="shared" si="105"/>
        <v/>
      </c>
      <c r="E356" s="6" t="str">
        <f t="shared" si="106"/>
        <v/>
      </c>
      <c r="F356" s="6" t="str">
        <f t="shared" si="107"/>
        <v/>
      </c>
      <c r="AQ356" s="13" t="str">
        <f t="shared" si="108"/>
        <v/>
      </c>
      <c r="BI356" t="str">
        <f t="shared" si="94"/>
        <v/>
      </c>
      <c r="BJ356" t="str">
        <f t="shared" si="95"/>
        <v/>
      </c>
      <c r="BK356" t="str">
        <f t="shared" si="96"/>
        <v/>
      </c>
      <c r="BL356" t="str">
        <f t="shared" si="97"/>
        <v/>
      </c>
      <c r="BM356" t="str">
        <f t="shared" si="98"/>
        <v/>
      </c>
      <c r="BN356" t="str">
        <f t="shared" si="99"/>
        <v/>
      </c>
      <c r="BO356" t="str">
        <f t="shared" si="100"/>
        <v/>
      </c>
      <c r="BP356" t="str">
        <f t="shared" si="101"/>
        <v/>
      </c>
      <c r="BQ356" t="str">
        <f t="shared" si="102"/>
        <v/>
      </c>
    </row>
    <row r="357" spans="1:69" x14ac:dyDescent="0.25">
      <c r="A357" s="70"/>
      <c r="B357" t="str">
        <f t="shared" si="103"/>
        <v/>
      </c>
      <c r="C357" s="13" t="str">
        <f t="shared" si="104"/>
        <v/>
      </c>
      <c r="D357" s="5" t="str">
        <f t="shared" si="105"/>
        <v/>
      </c>
      <c r="E357" s="6" t="str">
        <f t="shared" si="106"/>
        <v/>
      </c>
      <c r="F357" s="6" t="str">
        <f t="shared" si="107"/>
        <v/>
      </c>
      <c r="AQ357" s="13" t="str">
        <f t="shared" si="108"/>
        <v/>
      </c>
      <c r="BI357" t="str">
        <f t="shared" si="94"/>
        <v/>
      </c>
      <c r="BJ357" t="str">
        <f t="shared" si="95"/>
        <v/>
      </c>
      <c r="BK357" t="str">
        <f t="shared" si="96"/>
        <v/>
      </c>
      <c r="BL357" t="str">
        <f t="shared" si="97"/>
        <v/>
      </c>
      <c r="BM357" t="str">
        <f t="shared" si="98"/>
        <v/>
      </c>
      <c r="BN357" t="str">
        <f t="shared" si="99"/>
        <v/>
      </c>
      <c r="BO357" t="str">
        <f t="shared" si="100"/>
        <v/>
      </c>
      <c r="BP357" t="str">
        <f t="shared" si="101"/>
        <v/>
      </c>
      <c r="BQ357" t="str">
        <f t="shared" si="102"/>
        <v/>
      </c>
    </row>
    <row r="358" spans="1:69" x14ac:dyDescent="0.25">
      <c r="A358" s="70"/>
      <c r="B358" t="str">
        <f t="shared" si="103"/>
        <v/>
      </c>
      <c r="C358" s="13" t="str">
        <f t="shared" si="104"/>
        <v/>
      </c>
      <c r="D358" s="5" t="str">
        <f t="shared" si="105"/>
        <v/>
      </c>
      <c r="E358" s="6" t="str">
        <f t="shared" si="106"/>
        <v/>
      </c>
      <c r="F358" s="6" t="str">
        <f t="shared" si="107"/>
        <v/>
      </c>
      <c r="AQ358" s="13" t="str">
        <f t="shared" si="108"/>
        <v/>
      </c>
      <c r="BI358" t="str">
        <f t="shared" si="94"/>
        <v/>
      </c>
      <c r="BJ358" t="str">
        <f t="shared" si="95"/>
        <v/>
      </c>
      <c r="BK358" t="str">
        <f t="shared" si="96"/>
        <v/>
      </c>
      <c r="BL358" t="str">
        <f t="shared" si="97"/>
        <v/>
      </c>
      <c r="BM358" t="str">
        <f t="shared" si="98"/>
        <v/>
      </c>
      <c r="BN358" t="str">
        <f t="shared" si="99"/>
        <v/>
      </c>
      <c r="BO358" t="str">
        <f t="shared" si="100"/>
        <v/>
      </c>
      <c r="BP358" t="str">
        <f t="shared" si="101"/>
        <v/>
      </c>
      <c r="BQ358" t="str">
        <f t="shared" si="102"/>
        <v/>
      </c>
    </row>
    <row r="359" spans="1:69" x14ac:dyDescent="0.25">
      <c r="A359" s="70"/>
      <c r="B359" t="str">
        <f t="shared" si="103"/>
        <v/>
      </c>
      <c r="C359" s="13" t="str">
        <f t="shared" si="104"/>
        <v/>
      </c>
      <c r="D359" s="5" t="str">
        <f t="shared" si="105"/>
        <v/>
      </c>
      <c r="E359" s="6" t="str">
        <f t="shared" si="106"/>
        <v/>
      </c>
      <c r="F359" s="6" t="str">
        <f t="shared" si="107"/>
        <v/>
      </c>
      <c r="AQ359" s="13" t="str">
        <f t="shared" si="108"/>
        <v/>
      </c>
      <c r="BI359" t="str">
        <f t="shared" si="94"/>
        <v/>
      </c>
      <c r="BJ359" t="str">
        <f t="shared" si="95"/>
        <v/>
      </c>
      <c r="BK359" t="str">
        <f t="shared" si="96"/>
        <v/>
      </c>
      <c r="BL359" t="str">
        <f t="shared" si="97"/>
        <v/>
      </c>
      <c r="BM359" t="str">
        <f t="shared" si="98"/>
        <v/>
      </c>
      <c r="BN359" t="str">
        <f t="shared" si="99"/>
        <v/>
      </c>
      <c r="BO359" t="str">
        <f t="shared" si="100"/>
        <v/>
      </c>
      <c r="BP359" t="str">
        <f t="shared" si="101"/>
        <v/>
      </c>
      <c r="BQ359" t="str">
        <f t="shared" si="102"/>
        <v/>
      </c>
    </row>
    <row r="360" spans="1:69" x14ac:dyDescent="0.25">
      <c r="A360" s="70"/>
      <c r="B360" t="str">
        <f t="shared" si="103"/>
        <v/>
      </c>
      <c r="C360" s="13" t="str">
        <f t="shared" si="104"/>
        <v/>
      </c>
      <c r="D360" s="5" t="str">
        <f t="shared" si="105"/>
        <v/>
      </c>
      <c r="E360" s="6" t="str">
        <f t="shared" si="106"/>
        <v/>
      </c>
      <c r="F360" s="6" t="str">
        <f t="shared" si="107"/>
        <v/>
      </c>
      <c r="AQ360" s="13" t="str">
        <f t="shared" si="108"/>
        <v/>
      </c>
      <c r="BI360" t="str">
        <f t="shared" si="94"/>
        <v/>
      </c>
      <c r="BJ360" t="str">
        <f t="shared" si="95"/>
        <v/>
      </c>
      <c r="BK360" t="str">
        <f t="shared" si="96"/>
        <v/>
      </c>
      <c r="BL360" t="str">
        <f t="shared" si="97"/>
        <v/>
      </c>
      <c r="BM360" t="str">
        <f t="shared" si="98"/>
        <v/>
      </c>
      <c r="BN360" t="str">
        <f t="shared" si="99"/>
        <v/>
      </c>
      <c r="BO360" t="str">
        <f t="shared" si="100"/>
        <v/>
      </c>
      <c r="BP360" t="str">
        <f t="shared" si="101"/>
        <v/>
      </c>
      <c r="BQ360" t="str">
        <f t="shared" si="102"/>
        <v/>
      </c>
    </row>
    <row r="361" spans="1:69" x14ac:dyDescent="0.25">
      <c r="A361" s="70"/>
      <c r="B361" t="str">
        <f t="shared" si="103"/>
        <v/>
      </c>
      <c r="C361" s="13" t="str">
        <f t="shared" si="104"/>
        <v/>
      </c>
      <c r="D361" s="5" t="str">
        <f t="shared" si="105"/>
        <v/>
      </c>
      <c r="E361" s="6" t="str">
        <f t="shared" si="106"/>
        <v/>
      </c>
      <c r="F361" s="6" t="str">
        <f t="shared" si="107"/>
        <v/>
      </c>
      <c r="AQ361" s="13" t="str">
        <f t="shared" si="108"/>
        <v/>
      </c>
      <c r="BI361" t="str">
        <f t="shared" si="94"/>
        <v/>
      </c>
      <c r="BJ361" t="str">
        <f t="shared" si="95"/>
        <v/>
      </c>
      <c r="BK361" t="str">
        <f t="shared" si="96"/>
        <v/>
      </c>
      <c r="BL361" t="str">
        <f t="shared" si="97"/>
        <v/>
      </c>
      <c r="BM361" t="str">
        <f t="shared" si="98"/>
        <v/>
      </c>
      <c r="BN361" t="str">
        <f t="shared" si="99"/>
        <v/>
      </c>
      <c r="BO361" t="str">
        <f t="shared" si="100"/>
        <v/>
      </c>
      <c r="BP361" t="str">
        <f t="shared" si="101"/>
        <v/>
      </c>
      <c r="BQ361" t="str">
        <f t="shared" si="102"/>
        <v/>
      </c>
    </row>
    <row r="362" spans="1:69" x14ac:dyDescent="0.25">
      <c r="A362" s="70"/>
      <c r="B362" t="str">
        <f t="shared" si="103"/>
        <v/>
      </c>
      <c r="C362" s="13" t="str">
        <f t="shared" si="104"/>
        <v/>
      </c>
      <c r="D362" s="5" t="str">
        <f t="shared" si="105"/>
        <v/>
      </c>
      <c r="E362" s="6" t="str">
        <f t="shared" si="106"/>
        <v/>
      </c>
      <c r="F362" s="6" t="str">
        <f t="shared" si="107"/>
        <v/>
      </c>
      <c r="AQ362" s="13" t="str">
        <f t="shared" si="108"/>
        <v/>
      </c>
      <c r="BI362" t="str">
        <f t="shared" si="94"/>
        <v/>
      </c>
      <c r="BJ362" t="str">
        <f t="shared" si="95"/>
        <v/>
      </c>
      <c r="BK362" t="str">
        <f t="shared" si="96"/>
        <v/>
      </c>
      <c r="BL362" t="str">
        <f t="shared" si="97"/>
        <v/>
      </c>
      <c r="BM362" t="str">
        <f t="shared" si="98"/>
        <v/>
      </c>
      <c r="BN362" t="str">
        <f t="shared" si="99"/>
        <v/>
      </c>
      <c r="BO362" t="str">
        <f t="shared" si="100"/>
        <v/>
      </c>
      <c r="BP362" t="str">
        <f t="shared" si="101"/>
        <v/>
      </c>
      <c r="BQ362" t="str">
        <f t="shared" si="102"/>
        <v/>
      </c>
    </row>
    <row r="363" spans="1:69" x14ac:dyDescent="0.25">
      <c r="A363" s="70"/>
      <c r="B363" t="str">
        <f t="shared" si="103"/>
        <v/>
      </c>
      <c r="C363" s="13" t="str">
        <f t="shared" si="104"/>
        <v/>
      </c>
      <c r="D363" s="5" t="str">
        <f t="shared" si="105"/>
        <v/>
      </c>
      <c r="E363" s="6" t="str">
        <f t="shared" si="106"/>
        <v/>
      </c>
      <c r="F363" s="6" t="str">
        <f t="shared" si="107"/>
        <v/>
      </c>
      <c r="AQ363" s="13" t="str">
        <f t="shared" si="108"/>
        <v/>
      </c>
      <c r="BI363" t="str">
        <f t="shared" si="94"/>
        <v/>
      </c>
      <c r="BJ363" t="str">
        <f t="shared" si="95"/>
        <v/>
      </c>
      <c r="BK363" t="str">
        <f t="shared" si="96"/>
        <v/>
      </c>
      <c r="BL363" t="str">
        <f t="shared" si="97"/>
        <v/>
      </c>
      <c r="BM363" t="str">
        <f t="shared" si="98"/>
        <v/>
      </c>
      <c r="BN363" t="str">
        <f t="shared" si="99"/>
        <v/>
      </c>
      <c r="BO363" t="str">
        <f t="shared" si="100"/>
        <v/>
      </c>
      <c r="BP363" t="str">
        <f t="shared" si="101"/>
        <v/>
      </c>
      <c r="BQ363" t="str">
        <f t="shared" si="102"/>
        <v/>
      </c>
    </row>
    <row r="364" spans="1:69" x14ac:dyDescent="0.25">
      <c r="A364" s="70"/>
      <c r="B364" t="str">
        <f t="shared" si="103"/>
        <v/>
      </c>
      <c r="C364" s="13" t="str">
        <f t="shared" si="104"/>
        <v/>
      </c>
      <c r="D364" s="5" t="str">
        <f t="shared" si="105"/>
        <v/>
      </c>
      <c r="E364" s="6" t="str">
        <f t="shared" si="106"/>
        <v/>
      </c>
      <c r="F364" s="6" t="str">
        <f t="shared" si="107"/>
        <v/>
      </c>
      <c r="AQ364" s="13" t="str">
        <f t="shared" si="108"/>
        <v/>
      </c>
      <c r="BI364" t="str">
        <f t="shared" si="94"/>
        <v/>
      </c>
      <c r="BJ364" t="str">
        <f t="shared" si="95"/>
        <v/>
      </c>
      <c r="BK364" t="str">
        <f t="shared" si="96"/>
        <v/>
      </c>
      <c r="BL364" t="str">
        <f t="shared" si="97"/>
        <v/>
      </c>
      <c r="BM364" t="str">
        <f t="shared" si="98"/>
        <v/>
      </c>
      <c r="BN364" t="str">
        <f t="shared" si="99"/>
        <v/>
      </c>
      <c r="BO364" t="str">
        <f t="shared" si="100"/>
        <v/>
      </c>
      <c r="BP364" t="str">
        <f t="shared" si="101"/>
        <v/>
      </c>
      <c r="BQ364" t="str">
        <f t="shared" si="102"/>
        <v/>
      </c>
    </row>
    <row r="365" spans="1:69" x14ac:dyDescent="0.25">
      <c r="A365" s="70"/>
      <c r="B365" t="str">
        <f t="shared" si="103"/>
        <v/>
      </c>
      <c r="C365" s="13" t="str">
        <f t="shared" si="104"/>
        <v/>
      </c>
      <c r="D365" s="5" t="str">
        <f t="shared" si="105"/>
        <v/>
      </c>
      <c r="E365" s="6" t="str">
        <f t="shared" si="106"/>
        <v/>
      </c>
      <c r="F365" s="6" t="str">
        <f t="shared" si="107"/>
        <v/>
      </c>
      <c r="AQ365" s="13" t="str">
        <f t="shared" si="108"/>
        <v/>
      </c>
      <c r="BI365" t="str">
        <f t="shared" si="94"/>
        <v/>
      </c>
      <c r="BJ365" t="str">
        <f t="shared" si="95"/>
        <v/>
      </c>
      <c r="BK365" t="str">
        <f t="shared" si="96"/>
        <v/>
      </c>
      <c r="BL365" t="str">
        <f t="shared" si="97"/>
        <v/>
      </c>
      <c r="BM365" t="str">
        <f t="shared" si="98"/>
        <v/>
      </c>
      <c r="BN365" t="str">
        <f t="shared" si="99"/>
        <v/>
      </c>
      <c r="BO365" t="str">
        <f t="shared" si="100"/>
        <v/>
      </c>
      <c r="BP365" t="str">
        <f t="shared" si="101"/>
        <v/>
      </c>
      <c r="BQ365" t="str">
        <f t="shared" si="102"/>
        <v/>
      </c>
    </row>
    <row r="366" spans="1:69" x14ac:dyDescent="0.25">
      <c r="A366" s="70"/>
      <c r="B366" t="str">
        <f t="shared" si="103"/>
        <v/>
      </c>
      <c r="C366" s="13" t="str">
        <f t="shared" si="104"/>
        <v/>
      </c>
      <c r="D366" s="5" t="str">
        <f t="shared" si="105"/>
        <v/>
      </c>
      <c r="E366" s="6" t="str">
        <f t="shared" si="106"/>
        <v/>
      </c>
      <c r="F366" s="6" t="str">
        <f t="shared" si="107"/>
        <v/>
      </c>
      <c r="AQ366" s="13" t="str">
        <f t="shared" si="108"/>
        <v/>
      </c>
      <c r="BI366" t="str">
        <f t="shared" si="94"/>
        <v/>
      </c>
      <c r="BJ366" t="str">
        <f t="shared" si="95"/>
        <v/>
      </c>
      <c r="BK366" t="str">
        <f t="shared" si="96"/>
        <v/>
      </c>
      <c r="BL366" t="str">
        <f t="shared" si="97"/>
        <v/>
      </c>
      <c r="BM366" t="str">
        <f t="shared" si="98"/>
        <v/>
      </c>
      <c r="BN366" t="str">
        <f t="shared" si="99"/>
        <v/>
      </c>
      <c r="BO366" t="str">
        <f t="shared" si="100"/>
        <v/>
      </c>
      <c r="BP366" t="str">
        <f t="shared" si="101"/>
        <v/>
      </c>
      <c r="BQ366" t="str">
        <f t="shared" si="102"/>
        <v/>
      </c>
    </row>
    <row r="367" spans="1:69" x14ac:dyDescent="0.25">
      <c r="A367" s="70"/>
      <c r="B367" t="str">
        <f t="shared" si="103"/>
        <v/>
      </c>
      <c r="C367" s="13" t="str">
        <f t="shared" si="104"/>
        <v/>
      </c>
      <c r="D367" s="5" t="str">
        <f t="shared" si="105"/>
        <v/>
      </c>
      <c r="E367" s="6" t="str">
        <f t="shared" si="106"/>
        <v/>
      </c>
      <c r="F367" s="6" t="str">
        <f t="shared" si="107"/>
        <v/>
      </c>
      <c r="AQ367" s="13" t="str">
        <f t="shared" si="108"/>
        <v/>
      </c>
      <c r="BI367" t="str">
        <f t="shared" si="94"/>
        <v/>
      </c>
      <c r="BJ367" t="str">
        <f t="shared" si="95"/>
        <v/>
      </c>
      <c r="BK367" t="str">
        <f t="shared" si="96"/>
        <v/>
      </c>
      <c r="BL367" t="str">
        <f t="shared" si="97"/>
        <v/>
      </c>
      <c r="BM367" t="str">
        <f t="shared" si="98"/>
        <v/>
      </c>
      <c r="BN367" t="str">
        <f t="shared" si="99"/>
        <v/>
      </c>
      <c r="BO367" t="str">
        <f t="shared" si="100"/>
        <v/>
      </c>
      <c r="BP367" t="str">
        <f t="shared" si="101"/>
        <v/>
      </c>
      <c r="BQ367" t="str">
        <f t="shared" si="102"/>
        <v/>
      </c>
    </row>
    <row r="368" spans="1:69" x14ac:dyDescent="0.25">
      <c r="A368" s="70"/>
      <c r="B368" t="str">
        <f t="shared" si="103"/>
        <v/>
      </c>
      <c r="C368" s="13" t="str">
        <f t="shared" si="104"/>
        <v/>
      </c>
      <c r="D368" s="5" t="str">
        <f t="shared" si="105"/>
        <v/>
      </c>
      <c r="E368" s="6" t="str">
        <f t="shared" si="106"/>
        <v/>
      </c>
      <c r="F368" s="6" t="str">
        <f t="shared" si="107"/>
        <v/>
      </c>
      <c r="AQ368" s="13" t="str">
        <f t="shared" si="108"/>
        <v/>
      </c>
      <c r="BI368" t="str">
        <f t="shared" si="94"/>
        <v/>
      </c>
      <c r="BJ368" t="str">
        <f t="shared" si="95"/>
        <v/>
      </c>
      <c r="BK368" t="str">
        <f t="shared" si="96"/>
        <v/>
      </c>
      <c r="BL368" t="str">
        <f t="shared" si="97"/>
        <v/>
      </c>
      <c r="BM368" t="str">
        <f t="shared" si="98"/>
        <v/>
      </c>
      <c r="BN368" t="str">
        <f t="shared" si="99"/>
        <v/>
      </c>
      <c r="BO368" t="str">
        <f t="shared" si="100"/>
        <v/>
      </c>
      <c r="BP368" t="str">
        <f t="shared" si="101"/>
        <v/>
      </c>
      <c r="BQ368" t="str">
        <f t="shared" si="102"/>
        <v/>
      </c>
    </row>
    <row r="369" spans="1:69" x14ac:dyDescent="0.25">
      <c r="A369" s="70"/>
      <c r="B369" t="str">
        <f t="shared" si="103"/>
        <v/>
      </c>
      <c r="C369" s="13" t="str">
        <f t="shared" si="104"/>
        <v/>
      </c>
      <c r="D369" s="5" t="str">
        <f t="shared" si="105"/>
        <v/>
      </c>
      <c r="E369" s="6" t="str">
        <f t="shared" si="106"/>
        <v/>
      </c>
      <c r="F369" s="6" t="str">
        <f t="shared" si="107"/>
        <v/>
      </c>
      <c r="AQ369" s="13" t="str">
        <f t="shared" si="108"/>
        <v/>
      </c>
      <c r="BI369" t="str">
        <f t="shared" si="94"/>
        <v/>
      </c>
      <c r="BJ369" t="str">
        <f t="shared" si="95"/>
        <v/>
      </c>
      <c r="BK369" t="str">
        <f t="shared" si="96"/>
        <v/>
      </c>
      <c r="BL369" t="str">
        <f t="shared" si="97"/>
        <v/>
      </c>
      <c r="BM369" t="str">
        <f t="shared" si="98"/>
        <v/>
      </c>
      <c r="BN369" t="str">
        <f t="shared" si="99"/>
        <v/>
      </c>
      <c r="BO369" t="str">
        <f t="shared" si="100"/>
        <v/>
      </c>
      <c r="BP369" t="str">
        <f t="shared" si="101"/>
        <v/>
      </c>
      <c r="BQ369" t="str">
        <f t="shared" si="102"/>
        <v/>
      </c>
    </row>
    <row r="370" spans="1:69" x14ac:dyDescent="0.25">
      <c r="A370" s="70"/>
      <c r="B370" t="str">
        <f t="shared" si="103"/>
        <v/>
      </c>
      <c r="C370" s="13" t="str">
        <f t="shared" si="104"/>
        <v/>
      </c>
      <c r="D370" s="5" t="str">
        <f t="shared" si="105"/>
        <v/>
      </c>
      <c r="E370" s="6" t="str">
        <f t="shared" si="106"/>
        <v/>
      </c>
      <c r="F370" s="6" t="str">
        <f t="shared" si="107"/>
        <v/>
      </c>
      <c r="AQ370" s="13" t="str">
        <f t="shared" si="108"/>
        <v/>
      </c>
      <c r="BI370" t="str">
        <f t="shared" si="94"/>
        <v/>
      </c>
      <c r="BJ370" t="str">
        <f t="shared" si="95"/>
        <v/>
      </c>
      <c r="BK370" t="str">
        <f t="shared" si="96"/>
        <v/>
      </c>
      <c r="BL370" t="str">
        <f t="shared" si="97"/>
        <v/>
      </c>
      <c r="BM370" t="str">
        <f t="shared" si="98"/>
        <v/>
      </c>
      <c r="BN370" t="str">
        <f t="shared" si="99"/>
        <v/>
      </c>
      <c r="BO370" t="str">
        <f t="shared" si="100"/>
        <v/>
      </c>
      <c r="BP370" t="str">
        <f t="shared" si="101"/>
        <v/>
      </c>
      <c r="BQ370" t="str">
        <f t="shared" si="102"/>
        <v/>
      </c>
    </row>
    <row r="371" spans="1:69" x14ac:dyDescent="0.25">
      <c r="A371" s="70"/>
      <c r="B371" t="str">
        <f t="shared" si="103"/>
        <v/>
      </c>
      <c r="C371" s="13" t="str">
        <f t="shared" si="104"/>
        <v/>
      </c>
      <c r="D371" s="5" t="str">
        <f t="shared" si="105"/>
        <v/>
      </c>
      <c r="E371" s="6" t="str">
        <f t="shared" si="106"/>
        <v/>
      </c>
      <c r="F371" s="6" t="str">
        <f t="shared" si="107"/>
        <v/>
      </c>
      <c r="AQ371" s="13" t="str">
        <f t="shared" si="108"/>
        <v/>
      </c>
      <c r="BI371" t="str">
        <f t="shared" si="94"/>
        <v/>
      </c>
      <c r="BJ371" t="str">
        <f t="shared" si="95"/>
        <v/>
      </c>
      <c r="BK371" t="str">
        <f t="shared" si="96"/>
        <v/>
      </c>
      <c r="BL371" t="str">
        <f t="shared" si="97"/>
        <v/>
      </c>
      <c r="BM371" t="str">
        <f t="shared" si="98"/>
        <v/>
      </c>
      <c r="BN371" t="str">
        <f t="shared" si="99"/>
        <v/>
      </c>
      <c r="BO371" t="str">
        <f t="shared" si="100"/>
        <v/>
      </c>
      <c r="BP371" t="str">
        <f t="shared" si="101"/>
        <v/>
      </c>
      <c r="BQ371" t="str">
        <f t="shared" si="102"/>
        <v/>
      </c>
    </row>
    <row r="372" spans="1:69" x14ac:dyDescent="0.25">
      <c r="A372" s="70"/>
      <c r="B372" t="str">
        <f t="shared" si="103"/>
        <v/>
      </c>
      <c r="C372" s="13" t="str">
        <f t="shared" si="104"/>
        <v/>
      </c>
      <c r="D372" s="5" t="str">
        <f t="shared" si="105"/>
        <v/>
      </c>
      <c r="E372" s="6" t="str">
        <f t="shared" si="106"/>
        <v/>
      </c>
      <c r="F372" s="6" t="str">
        <f t="shared" si="107"/>
        <v/>
      </c>
      <c r="AQ372" s="13" t="str">
        <f t="shared" si="108"/>
        <v/>
      </c>
      <c r="BI372" t="str">
        <f t="shared" si="94"/>
        <v/>
      </c>
      <c r="BJ372" t="str">
        <f t="shared" si="95"/>
        <v/>
      </c>
      <c r="BK372" t="str">
        <f t="shared" si="96"/>
        <v/>
      </c>
      <c r="BL372" t="str">
        <f t="shared" si="97"/>
        <v/>
      </c>
      <c r="BM372" t="str">
        <f t="shared" si="98"/>
        <v/>
      </c>
      <c r="BN372" t="str">
        <f t="shared" si="99"/>
        <v/>
      </c>
      <c r="BO372" t="str">
        <f t="shared" si="100"/>
        <v/>
      </c>
      <c r="BP372" t="str">
        <f t="shared" si="101"/>
        <v/>
      </c>
      <c r="BQ372" t="str">
        <f t="shared" si="102"/>
        <v/>
      </c>
    </row>
    <row r="373" spans="1:69" x14ac:dyDescent="0.25">
      <c r="A373" s="70"/>
      <c r="B373" t="str">
        <f t="shared" si="103"/>
        <v/>
      </c>
      <c r="C373" s="13" t="str">
        <f t="shared" si="104"/>
        <v/>
      </c>
      <c r="D373" s="5" t="str">
        <f t="shared" si="105"/>
        <v/>
      </c>
      <c r="E373" s="6" t="str">
        <f t="shared" si="106"/>
        <v/>
      </c>
      <c r="F373" s="6" t="str">
        <f t="shared" si="107"/>
        <v/>
      </c>
      <c r="AQ373" s="13" t="str">
        <f t="shared" si="108"/>
        <v/>
      </c>
      <c r="BI373" t="str">
        <f t="shared" si="94"/>
        <v/>
      </c>
      <c r="BJ373" t="str">
        <f t="shared" si="95"/>
        <v/>
      </c>
      <c r="BK373" t="str">
        <f t="shared" si="96"/>
        <v/>
      </c>
      <c r="BL373" t="str">
        <f t="shared" si="97"/>
        <v/>
      </c>
      <c r="BM373" t="str">
        <f t="shared" si="98"/>
        <v/>
      </c>
      <c r="BN373" t="str">
        <f t="shared" si="99"/>
        <v/>
      </c>
      <c r="BO373" t="str">
        <f t="shared" si="100"/>
        <v/>
      </c>
      <c r="BP373" t="str">
        <f t="shared" si="101"/>
        <v/>
      </c>
      <c r="BQ373" t="str">
        <f t="shared" si="102"/>
        <v/>
      </c>
    </row>
    <row r="374" spans="1:69" x14ac:dyDescent="0.25">
      <c r="A374" s="70"/>
      <c r="B374" t="str">
        <f t="shared" si="103"/>
        <v/>
      </c>
      <c r="C374" s="13" t="str">
        <f t="shared" si="104"/>
        <v/>
      </c>
      <c r="D374" s="5" t="str">
        <f t="shared" si="105"/>
        <v/>
      </c>
      <c r="E374" s="6" t="str">
        <f t="shared" si="106"/>
        <v/>
      </c>
      <c r="F374" s="6" t="str">
        <f t="shared" si="107"/>
        <v/>
      </c>
      <c r="AQ374" s="13" t="str">
        <f t="shared" si="108"/>
        <v/>
      </c>
      <c r="BI374" t="str">
        <f t="shared" si="94"/>
        <v/>
      </c>
      <c r="BJ374" t="str">
        <f t="shared" si="95"/>
        <v/>
      </c>
      <c r="BK374" t="str">
        <f t="shared" si="96"/>
        <v/>
      </c>
      <c r="BL374" t="str">
        <f t="shared" si="97"/>
        <v/>
      </c>
      <c r="BM374" t="str">
        <f t="shared" si="98"/>
        <v/>
      </c>
      <c r="BN374" t="str">
        <f t="shared" si="99"/>
        <v/>
      </c>
      <c r="BO374" t="str">
        <f t="shared" si="100"/>
        <v/>
      </c>
      <c r="BP374" t="str">
        <f t="shared" si="101"/>
        <v/>
      </c>
      <c r="BQ374" t="str">
        <f t="shared" si="102"/>
        <v/>
      </c>
    </row>
    <row r="375" spans="1:69" x14ac:dyDescent="0.25">
      <c r="A375" s="70"/>
      <c r="B375" t="str">
        <f t="shared" si="103"/>
        <v/>
      </c>
      <c r="C375" s="13" t="str">
        <f t="shared" si="104"/>
        <v/>
      </c>
      <c r="D375" s="5" t="str">
        <f t="shared" si="105"/>
        <v/>
      </c>
      <c r="E375" s="6" t="str">
        <f t="shared" si="106"/>
        <v/>
      </c>
      <c r="F375" s="6" t="str">
        <f t="shared" si="107"/>
        <v/>
      </c>
      <c r="AQ375" s="13" t="str">
        <f t="shared" si="108"/>
        <v/>
      </c>
      <c r="BI375" t="str">
        <f t="shared" si="94"/>
        <v/>
      </c>
      <c r="BJ375" t="str">
        <f t="shared" si="95"/>
        <v/>
      </c>
      <c r="BK375" t="str">
        <f t="shared" si="96"/>
        <v/>
      </c>
      <c r="BL375" t="str">
        <f t="shared" si="97"/>
        <v/>
      </c>
      <c r="BM375" t="str">
        <f t="shared" si="98"/>
        <v/>
      </c>
      <c r="BN375" t="str">
        <f t="shared" si="99"/>
        <v/>
      </c>
      <c r="BO375" t="str">
        <f t="shared" si="100"/>
        <v/>
      </c>
      <c r="BP375" t="str">
        <f t="shared" si="101"/>
        <v/>
      </c>
      <c r="BQ375" t="str">
        <f t="shared" si="102"/>
        <v/>
      </c>
    </row>
    <row r="376" spans="1:69" x14ac:dyDescent="0.25">
      <c r="A376" s="70"/>
      <c r="B376" t="str">
        <f t="shared" si="103"/>
        <v/>
      </c>
      <c r="C376" s="13" t="str">
        <f t="shared" si="104"/>
        <v/>
      </c>
      <c r="D376" s="5" t="str">
        <f t="shared" si="105"/>
        <v/>
      </c>
      <c r="E376" s="6" t="str">
        <f t="shared" si="106"/>
        <v/>
      </c>
      <c r="F376" s="6" t="str">
        <f t="shared" si="107"/>
        <v/>
      </c>
      <c r="AQ376" s="13" t="str">
        <f t="shared" si="108"/>
        <v/>
      </c>
      <c r="BI376" t="str">
        <f t="shared" si="94"/>
        <v/>
      </c>
      <c r="BJ376" t="str">
        <f t="shared" si="95"/>
        <v/>
      </c>
      <c r="BK376" t="str">
        <f t="shared" si="96"/>
        <v/>
      </c>
      <c r="BL376" t="str">
        <f t="shared" si="97"/>
        <v/>
      </c>
      <c r="BM376" t="str">
        <f t="shared" si="98"/>
        <v/>
      </c>
      <c r="BN376" t="str">
        <f t="shared" si="99"/>
        <v/>
      </c>
      <c r="BO376" t="str">
        <f t="shared" si="100"/>
        <v/>
      </c>
      <c r="BP376" t="str">
        <f t="shared" si="101"/>
        <v/>
      </c>
      <c r="BQ376" t="str">
        <f t="shared" si="102"/>
        <v/>
      </c>
    </row>
    <row r="377" spans="1:69" x14ac:dyDescent="0.25">
      <c r="A377" s="70"/>
      <c r="B377" t="str">
        <f t="shared" si="103"/>
        <v/>
      </c>
      <c r="C377" s="13" t="str">
        <f t="shared" si="104"/>
        <v/>
      </c>
      <c r="D377" s="5" t="str">
        <f t="shared" si="105"/>
        <v/>
      </c>
      <c r="E377" s="6" t="str">
        <f t="shared" si="106"/>
        <v/>
      </c>
      <c r="F377" s="6" t="str">
        <f t="shared" si="107"/>
        <v/>
      </c>
      <c r="AQ377" s="13" t="str">
        <f t="shared" si="108"/>
        <v/>
      </c>
      <c r="BI377" t="str">
        <f t="shared" si="94"/>
        <v/>
      </c>
      <c r="BJ377" t="str">
        <f t="shared" si="95"/>
        <v/>
      </c>
      <c r="BK377" t="str">
        <f t="shared" si="96"/>
        <v/>
      </c>
      <c r="BL377" t="str">
        <f t="shared" si="97"/>
        <v/>
      </c>
      <c r="BM377" t="str">
        <f t="shared" si="98"/>
        <v/>
      </c>
      <c r="BN377" t="str">
        <f t="shared" si="99"/>
        <v/>
      </c>
      <c r="BO377" t="str">
        <f t="shared" si="100"/>
        <v/>
      </c>
      <c r="BP377" t="str">
        <f t="shared" si="101"/>
        <v/>
      </c>
      <c r="BQ377" t="str">
        <f t="shared" si="102"/>
        <v/>
      </c>
    </row>
    <row r="378" spans="1:69" x14ac:dyDescent="0.25">
      <c r="A378" s="70"/>
      <c r="B378" t="str">
        <f t="shared" si="103"/>
        <v/>
      </c>
      <c r="C378" s="13" t="str">
        <f t="shared" si="104"/>
        <v/>
      </c>
      <c r="D378" s="5" t="str">
        <f t="shared" si="105"/>
        <v/>
      </c>
      <c r="E378" s="6" t="str">
        <f t="shared" si="106"/>
        <v/>
      </c>
      <c r="F378" s="6" t="str">
        <f t="shared" si="107"/>
        <v/>
      </c>
      <c r="AQ378" s="13" t="str">
        <f t="shared" si="108"/>
        <v/>
      </c>
      <c r="BI378" t="str">
        <f t="shared" si="94"/>
        <v/>
      </c>
      <c r="BJ378" t="str">
        <f t="shared" si="95"/>
        <v/>
      </c>
      <c r="BK378" t="str">
        <f t="shared" si="96"/>
        <v/>
      </c>
      <c r="BL378" t="str">
        <f t="shared" si="97"/>
        <v/>
      </c>
      <c r="BM378" t="str">
        <f t="shared" si="98"/>
        <v/>
      </c>
      <c r="BN378" t="str">
        <f t="shared" si="99"/>
        <v/>
      </c>
      <c r="BO378" t="str">
        <f t="shared" si="100"/>
        <v/>
      </c>
      <c r="BP378" t="str">
        <f t="shared" si="101"/>
        <v/>
      </c>
      <c r="BQ378" t="str">
        <f t="shared" si="102"/>
        <v/>
      </c>
    </row>
    <row r="379" spans="1:69" x14ac:dyDescent="0.25">
      <c r="A379" s="70"/>
      <c r="B379" t="str">
        <f t="shared" si="103"/>
        <v/>
      </c>
      <c r="C379" s="13" t="str">
        <f t="shared" si="104"/>
        <v/>
      </c>
      <c r="D379" s="5" t="str">
        <f t="shared" si="105"/>
        <v/>
      </c>
      <c r="E379" s="6" t="str">
        <f t="shared" si="106"/>
        <v/>
      </c>
      <c r="F379" s="6" t="str">
        <f t="shared" si="107"/>
        <v/>
      </c>
      <c r="AQ379" s="13" t="str">
        <f t="shared" si="108"/>
        <v/>
      </c>
      <c r="BI379" t="str">
        <f t="shared" si="94"/>
        <v/>
      </c>
      <c r="BJ379" t="str">
        <f t="shared" si="95"/>
        <v/>
      </c>
      <c r="BK379" t="str">
        <f t="shared" si="96"/>
        <v/>
      </c>
      <c r="BL379" t="str">
        <f t="shared" si="97"/>
        <v/>
      </c>
      <c r="BM379" t="str">
        <f t="shared" si="98"/>
        <v/>
      </c>
      <c r="BN379" t="str">
        <f t="shared" si="99"/>
        <v/>
      </c>
      <c r="BO379" t="str">
        <f t="shared" si="100"/>
        <v/>
      </c>
      <c r="BP379" t="str">
        <f t="shared" si="101"/>
        <v/>
      </c>
      <c r="BQ379" t="str">
        <f t="shared" si="102"/>
        <v/>
      </c>
    </row>
    <row r="380" spans="1:69" x14ac:dyDescent="0.25">
      <c r="A380" s="70"/>
      <c r="B380" t="str">
        <f t="shared" si="103"/>
        <v/>
      </c>
      <c r="C380" s="13" t="str">
        <f t="shared" si="104"/>
        <v/>
      </c>
      <c r="D380" s="5" t="str">
        <f t="shared" si="105"/>
        <v/>
      </c>
      <c r="E380" s="6" t="str">
        <f t="shared" si="106"/>
        <v/>
      </c>
      <c r="F380" s="6" t="str">
        <f t="shared" si="107"/>
        <v/>
      </c>
      <c r="AQ380" s="13" t="str">
        <f t="shared" si="108"/>
        <v/>
      </c>
      <c r="BI380" t="str">
        <f t="shared" si="94"/>
        <v/>
      </c>
      <c r="BJ380" t="str">
        <f t="shared" si="95"/>
        <v/>
      </c>
      <c r="BK380" t="str">
        <f t="shared" si="96"/>
        <v/>
      </c>
      <c r="BL380" t="str">
        <f t="shared" si="97"/>
        <v/>
      </c>
      <c r="BM380" t="str">
        <f t="shared" si="98"/>
        <v/>
      </c>
      <c r="BN380" t="str">
        <f t="shared" si="99"/>
        <v/>
      </c>
      <c r="BO380" t="str">
        <f t="shared" si="100"/>
        <v/>
      </c>
      <c r="BP380" t="str">
        <f t="shared" si="101"/>
        <v/>
      </c>
      <c r="BQ380" t="str">
        <f t="shared" si="102"/>
        <v/>
      </c>
    </row>
    <row r="381" spans="1:69" x14ac:dyDescent="0.25">
      <c r="A381" s="70"/>
      <c r="B381" t="str">
        <f t="shared" si="103"/>
        <v/>
      </c>
      <c r="C381" s="13" t="str">
        <f t="shared" si="104"/>
        <v/>
      </c>
      <c r="D381" s="5" t="str">
        <f t="shared" si="105"/>
        <v/>
      </c>
      <c r="E381" s="6" t="str">
        <f t="shared" si="106"/>
        <v/>
      </c>
      <c r="F381" s="6" t="str">
        <f t="shared" si="107"/>
        <v/>
      </c>
      <c r="AQ381" s="13" t="str">
        <f t="shared" si="108"/>
        <v/>
      </c>
      <c r="BI381" t="str">
        <f t="shared" si="94"/>
        <v/>
      </c>
      <c r="BJ381" t="str">
        <f t="shared" si="95"/>
        <v/>
      </c>
      <c r="BK381" t="str">
        <f t="shared" si="96"/>
        <v/>
      </c>
      <c r="BL381" t="str">
        <f t="shared" si="97"/>
        <v/>
      </c>
      <c r="BM381" t="str">
        <f t="shared" si="98"/>
        <v/>
      </c>
      <c r="BN381" t="str">
        <f t="shared" si="99"/>
        <v/>
      </c>
      <c r="BO381" t="str">
        <f t="shared" si="100"/>
        <v/>
      </c>
      <c r="BP381" t="str">
        <f t="shared" si="101"/>
        <v/>
      </c>
      <c r="BQ381" t="str">
        <f t="shared" si="102"/>
        <v/>
      </c>
    </row>
    <row r="382" spans="1:69" x14ac:dyDescent="0.25">
      <c r="A382" s="70"/>
      <c r="B382" t="str">
        <f t="shared" si="103"/>
        <v/>
      </c>
      <c r="C382" s="13" t="str">
        <f t="shared" si="104"/>
        <v/>
      </c>
      <c r="D382" s="5" t="str">
        <f t="shared" si="105"/>
        <v/>
      </c>
      <c r="E382" s="6" t="str">
        <f t="shared" si="106"/>
        <v/>
      </c>
      <c r="F382" s="6" t="str">
        <f t="shared" si="107"/>
        <v/>
      </c>
      <c r="AQ382" s="13" t="str">
        <f t="shared" si="108"/>
        <v/>
      </c>
      <c r="BI382" t="str">
        <f t="shared" si="94"/>
        <v/>
      </c>
      <c r="BJ382" t="str">
        <f t="shared" si="95"/>
        <v/>
      </c>
      <c r="BK382" t="str">
        <f t="shared" si="96"/>
        <v/>
      </c>
      <c r="BL382" t="str">
        <f t="shared" si="97"/>
        <v/>
      </c>
      <c r="BM382" t="str">
        <f t="shared" si="98"/>
        <v/>
      </c>
      <c r="BN382" t="str">
        <f t="shared" si="99"/>
        <v/>
      </c>
      <c r="BO382" t="str">
        <f t="shared" si="100"/>
        <v/>
      </c>
      <c r="BP382" t="str">
        <f t="shared" si="101"/>
        <v/>
      </c>
      <c r="BQ382" t="str">
        <f t="shared" si="102"/>
        <v/>
      </c>
    </row>
    <row r="383" spans="1:69" x14ac:dyDescent="0.25">
      <c r="A383" s="70"/>
      <c r="B383" t="str">
        <f t="shared" si="103"/>
        <v/>
      </c>
      <c r="C383" s="13" t="str">
        <f t="shared" si="104"/>
        <v/>
      </c>
      <c r="D383" s="5" t="str">
        <f t="shared" si="105"/>
        <v/>
      </c>
      <c r="E383" s="6" t="str">
        <f t="shared" si="106"/>
        <v/>
      </c>
      <c r="F383" s="6" t="str">
        <f t="shared" si="107"/>
        <v/>
      </c>
      <c r="AQ383" s="13" t="str">
        <f t="shared" si="108"/>
        <v/>
      </c>
      <c r="BI383" t="str">
        <f t="shared" si="94"/>
        <v/>
      </c>
      <c r="BJ383" t="str">
        <f t="shared" si="95"/>
        <v/>
      </c>
      <c r="BK383" t="str">
        <f t="shared" si="96"/>
        <v/>
      </c>
      <c r="BL383" t="str">
        <f t="shared" si="97"/>
        <v/>
      </c>
      <c r="BM383" t="str">
        <f t="shared" si="98"/>
        <v/>
      </c>
      <c r="BN383" t="str">
        <f t="shared" si="99"/>
        <v/>
      </c>
      <c r="BO383" t="str">
        <f t="shared" si="100"/>
        <v/>
      </c>
      <c r="BP383" t="str">
        <f t="shared" si="101"/>
        <v/>
      </c>
      <c r="BQ383" t="str">
        <f t="shared" si="102"/>
        <v/>
      </c>
    </row>
    <row r="384" spans="1:69" x14ac:dyDescent="0.25">
      <c r="A384" s="70"/>
      <c r="B384" t="str">
        <f t="shared" si="103"/>
        <v/>
      </c>
      <c r="C384" s="13" t="str">
        <f t="shared" si="104"/>
        <v/>
      </c>
      <c r="D384" s="5" t="str">
        <f t="shared" si="105"/>
        <v/>
      </c>
      <c r="E384" s="6" t="str">
        <f t="shared" si="106"/>
        <v/>
      </c>
      <c r="F384" s="6" t="str">
        <f t="shared" si="107"/>
        <v/>
      </c>
      <c r="AQ384" s="13" t="str">
        <f t="shared" si="108"/>
        <v/>
      </c>
      <c r="BI384" t="str">
        <f t="shared" si="94"/>
        <v/>
      </c>
      <c r="BJ384" t="str">
        <f t="shared" si="95"/>
        <v/>
      </c>
      <c r="BK384" t="str">
        <f t="shared" si="96"/>
        <v/>
      </c>
      <c r="BL384" t="str">
        <f t="shared" si="97"/>
        <v/>
      </c>
      <c r="BM384" t="str">
        <f t="shared" si="98"/>
        <v/>
      </c>
      <c r="BN384" t="str">
        <f t="shared" si="99"/>
        <v/>
      </c>
      <c r="BO384" t="str">
        <f t="shared" si="100"/>
        <v/>
      </c>
      <c r="BP384" t="str">
        <f t="shared" si="101"/>
        <v/>
      </c>
      <c r="BQ384" t="str">
        <f t="shared" si="102"/>
        <v/>
      </c>
    </row>
    <row r="385" spans="1:69" x14ac:dyDescent="0.25">
      <c r="A385" s="70"/>
      <c r="B385" t="str">
        <f t="shared" si="103"/>
        <v/>
      </c>
      <c r="C385" s="13" t="str">
        <f t="shared" si="104"/>
        <v/>
      </c>
      <c r="D385" s="5" t="str">
        <f t="shared" si="105"/>
        <v/>
      </c>
      <c r="E385" s="6" t="str">
        <f t="shared" si="106"/>
        <v/>
      </c>
      <c r="F385" s="6" t="str">
        <f t="shared" si="107"/>
        <v/>
      </c>
      <c r="AQ385" s="13" t="str">
        <f t="shared" si="108"/>
        <v/>
      </c>
      <c r="BI385" t="str">
        <f t="shared" si="94"/>
        <v/>
      </c>
      <c r="BJ385" t="str">
        <f t="shared" si="95"/>
        <v/>
      </c>
      <c r="BK385" t="str">
        <f t="shared" si="96"/>
        <v/>
      </c>
      <c r="BL385" t="str">
        <f t="shared" si="97"/>
        <v/>
      </c>
      <c r="BM385" t="str">
        <f t="shared" si="98"/>
        <v/>
      </c>
      <c r="BN385" t="str">
        <f t="shared" si="99"/>
        <v/>
      </c>
      <c r="BO385" t="str">
        <f t="shared" si="100"/>
        <v/>
      </c>
      <c r="BP385" t="str">
        <f t="shared" si="101"/>
        <v/>
      </c>
      <c r="BQ385" t="str">
        <f t="shared" si="102"/>
        <v/>
      </c>
    </row>
    <row r="386" spans="1:69" x14ac:dyDescent="0.25">
      <c r="A386" s="70"/>
      <c r="B386" t="str">
        <f t="shared" si="103"/>
        <v/>
      </c>
      <c r="C386" s="13" t="str">
        <f t="shared" si="104"/>
        <v/>
      </c>
      <c r="D386" s="5" t="str">
        <f t="shared" si="105"/>
        <v/>
      </c>
      <c r="E386" s="6" t="str">
        <f t="shared" si="106"/>
        <v/>
      </c>
      <c r="F386" s="6" t="str">
        <f t="shared" si="107"/>
        <v/>
      </c>
      <c r="AQ386" s="13" t="str">
        <f t="shared" si="108"/>
        <v/>
      </c>
      <c r="BI386" t="str">
        <f t="shared" si="94"/>
        <v/>
      </c>
      <c r="BJ386" t="str">
        <f t="shared" si="95"/>
        <v/>
      </c>
      <c r="BK386" t="str">
        <f t="shared" si="96"/>
        <v/>
      </c>
      <c r="BL386" t="str">
        <f t="shared" si="97"/>
        <v/>
      </c>
      <c r="BM386" t="str">
        <f t="shared" si="98"/>
        <v/>
      </c>
      <c r="BN386" t="str">
        <f t="shared" si="99"/>
        <v/>
      </c>
      <c r="BO386" t="str">
        <f t="shared" si="100"/>
        <v/>
      </c>
      <c r="BP386" t="str">
        <f t="shared" si="101"/>
        <v/>
      </c>
      <c r="BQ386" t="str">
        <f t="shared" si="102"/>
        <v/>
      </c>
    </row>
    <row r="387" spans="1:69" x14ac:dyDescent="0.25">
      <c r="A387" s="70"/>
      <c r="B387" t="str">
        <f t="shared" si="103"/>
        <v/>
      </c>
      <c r="C387" s="13" t="str">
        <f t="shared" si="104"/>
        <v/>
      </c>
      <c r="D387" s="5" t="str">
        <f t="shared" si="105"/>
        <v/>
      </c>
      <c r="E387" s="6" t="str">
        <f t="shared" si="106"/>
        <v/>
      </c>
      <c r="F387" s="6" t="str">
        <f t="shared" si="107"/>
        <v/>
      </c>
      <c r="AQ387" s="13" t="str">
        <f t="shared" si="108"/>
        <v/>
      </c>
      <c r="BI387" t="str">
        <f t="shared" si="94"/>
        <v/>
      </c>
      <c r="BJ387" t="str">
        <f t="shared" si="95"/>
        <v/>
      </c>
      <c r="BK387" t="str">
        <f t="shared" si="96"/>
        <v/>
      </c>
      <c r="BL387" t="str">
        <f t="shared" si="97"/>
        <v/>
      </c>
      <c r="BM387" t="str">
        <f t="shared" si="98"/>
        <v/>
      </c>
      <c r="BN387" t="str">
        <f t="shared" si="99"/>
        <v/>
      </c>
      <c r="BO387" t="str">
        <f t="shared" si="100"/>
        <v/>
      </c>
      <c r="BP387" t="str">
        <f t="shared" si="101"/>
        <v/>
      </c>
      <c r="BQ387" t="str">
        <f t="shared" si="102"/>
        <v/>
      </c>
    </row>
    <row r="388" spans="1:69" x14ac:dyDescent="0.25">
      <c r="A388" s="70"/>
      <c r="B388" t="str">
        <f t="shared" si="103"/>
        <v/>
      </c>
      <c r="C388" s="13" t="str">
        <f t="shared" si="104"/>
        <v/>
      </c>
      <c r="D388" s="5" t="str">
        <f t="shared" si="105"/>
        <v/>
      </c>
      <c r="E388" s="6" t="str">
        <f t="shared" si="106"/>
        <v/>
      </c>
      <c r="F388" s="6" t="str">
        <f t="shared" si="107"/>
        <v/>
      </c>
      <c r="AQ388" s="13" t="str">
        <f t="shared" si="108"/>
        <v/>
      </c>
      <c r="BI388" t="str">
        <f t="shared" ref="BI388:BI451" si="109">IF(A388&gt;0,A388,"")</f>
        <v/>
      </c>
      <c r="BJ388" t="str">
        <f t="shared" ref="BJ388:BJ451" si="110">IF($A388&gt;0,B388,"")</f>
        <v/>
      </c>
      <c r="BK388" t="str">
        <f t="shared" ref="BK388:BK451" si="111">IF($A388&gt;0,BI388,"")</f>
        <v/>
      </c>
      <c r="BL388" t="str">
        <f t="shared" ref="BL388:BL451" si="112">IF($A388&gt;0,_xlfn.NORM.DIST(BK388,$BF$3,$BF$4,TRUE),"")</f>
        <v/>
      </c>
      <c r="BM388" t="str">
        <f t="shared" ref="BM388:BM451" si="113">IF($A388&gt;0,(1-BL388),"")</f>
        <v/>
      </c>
      <c r="BN388" t="str">
        <f t="shared" ref="BN388:BN451" si="114">IF($A388&gt;0,(SMALL($BM$3:$BM$902,BJ388)),"")</f>
        <v/>
      </c>
      <c r="BO388" t="str">
        <f t="shared" ref="BO388:BO451" si="115">IF($A388&gt;0,((2*BJ388-1)*(LN(BL388)+LN(BN388))),"")</f>
        <v/>
      </c>
      <c r="BP388" t="str">
        <f t="shared" ref="BP388:BP451" si="116">IF($A388&gt;0,((BJ388-0.5)/$BF$5),"")</f>
        <v/>
      </c>
      <c r="BQ388" t="str">
        <f t="shared" ref="BQ388:BQ451" si="117">IF($A388&gt;0,(_xlfn.NORM.S.INV(BP388)),"")</f>
        <v/>
      </c>
    </row>
    <row r="389" spans="1:69" x14ac:dyDescent="0.25">
      <c r="A389" s="70"/>
      <c r="B389" t="str">
        <f t="shared" ref="B389:B452" si="118">IF(A389&gt;0,(B388+1),"")</f>
        <v/>
      </c>
      <c r="C389" s="13" t="str">
        <f t="shared" ref="C389:C452" si="119">IF(A389&gt;0,((B389)/(($S$2)+1)),"")</f>
        <v/>
      </c>
      <c r="D389" s="5" t="str">
        <f t="shared" ref="D389:D452" si="120">IF(A389&gt;0,(_xlfn.NORM.S.INV(C389)),"")</f>
        <v/>
      </c>
      <c r="E389" s="6" t="str">
        <f t="shared" ref="E389:E452" si="121">IF(A389&gt;0,_xlfn.NORM.DIST(D389,0,1,TRUE),"")</f>
        <v/>
      </c>
      <c r="F389" s="6" t="str">
        <f t="shared" ref="F389:F452" si="122">IF(A389&gt;0,_xlfn.NORM.DIST(D389,0,1,FALSE),"")</f>
        <v/>
      </c>
      <c r="AQ389" s="13" t="str">
        <f t="shared" si="108"/>
        <v/>
      </c>
      <c r="BI389" t="str">
        <f t="shared" si="109"/>
        <v/>
      </c>
      <c r="BJ389" t="str">
        <f t="shared" si="110"/>
        <v/>
      </c>
      <c r="BK389" t="str">
        <f t="shared" si="111"/>
        <v/>
      </c>
      <c r="BL389" t="str">
        <f t="shared" si="112"/>
        <v/>
      </c>
      <c r="BM389" t="str">
        <f t="shared" si="113"/>
        <v/>
      </c>
      <c r="BN389" t="str">
        <f t="shared" si="114"/>
        <v/>
      </c>
      <c r="BO389" t="str">
        <f t="shared" si="115"/>
        <v/>
      </c>
      <c r="BP389" t="str">
        <f t="shared" si="116"/>
        <v/>
      </c>
      <c r="BQ389" t="str">
        <f t="shared" si="117"/>
        <v/>
      </c>
    </row>
    <row r="390" spans="1:69" x14ac:dyDescent="0.25">
      <c r="A390" s="70"/>
      <c r="B390" t="str">
        <f t="shared" si="118"/>
        <v/>
      </c>
      <c r="C390" s="13" t="str">
        <f t="shared" si="119"/>
        <v/>
      </c>
      <c r="D390" s="5" t="str">
        <f t="shared" si="120"/>
        <v/>
      </c>
      <c r="E390" s="6" t="str">
        <f t="shared" si="121"/>
        <v/>
      </c>
      <c r="F390" s="6" t="str">
        <f t="shared" si="122"/>
        <v/>
      </c>
      <c r="AQ390" s="13" t="str">
        <f t="shared" ref="AQ390:AQ453" si="123">IF(AO390&gt;0,((AP390)/(($S$2)+1)),"")</f>
        <v/>
      </c>
      <c r="BI390" t="str">
        <f t="shared" si="109"/>
        <v/>
      </c>
      <c r="BJ390" t="str">
        <f t="shared" si="110"/>
        <v/>
      </c>
      <c r="BK390" t="str">
        <f t="shared" si="111"/>
        <v/>
      </c>
      <c r="BL390" t="str">
        <f t="shared" si="112"/>
        <v/>
      </c>
      <c r="BM390" t="str">
        <f t="shared" si="113"/>
        <v/>
      </c>
      <c r="BN390" t="str">
        <f t="shared" si="114"/>
        <v/>
      </c>
      <c r="BO390" t="str">
        <f t="shared" si="115"/>
        <v/>
      </c>
      <c r="BP390" t="str">
        <f t="shared" si="116"/>
        <v/>
      </c>
      <c r="BQ390" t="str">
        <f t="shared" si="117"/>
        <v/>
      </c>
    </row>
    <row r="391" spans="1:69" x14ac:dyDescent="0.25">
      <c r="A391" s="70"/>
      <c r="B391" t="str">
        <f t="shared" si="118"/>
        <v/>
      </c>
      <c r="C391" s="13" t="str">
        <f t="shared" si="119"/>
        <v/>
      </c>
      <c r="D391" s="5" t="str">
        <f t="shared" si="120"/>
        <v/>
      </c>
      <c r="E391" s="6" t="str">
        <f t="shared" si="121"/>
        <v/>
      </c>
      <c r="F391" s="6" t="str">
        <f t="shared" si="122"/>
        <v/>
      </c>
      <c r="AQ391" s="13" t="str">
        <f t="shared" si="123"/>
        <v/>
      </c>
      <c r="BI391" t="str">
        <f t="shared" si="109"/>
        <v/>
      </c>
      <c r="BJ391" t="str">
        <f t="shared" si="110"/>
        <v/>
      </c>
      <c r="BK391" t="str">
        <f t="shared" si="111"/>
        <v/>
      </c>
      <c r="BL391" t="str">
        <f t="shared" si="112"/>
        <v/>
      </c>
      <c r="BM391" t="str">
        <f t="shared" si="113"/>
        <v/>
      </c>
      <c r="BN391" t="str">
        <f t="shared" si="114"/>
        <v/>
      </c>
      <c r="BO391" t="str">
        <f t="shared" si="115"/>
        <v/>
      </c>
      <c r="BP391" t="str">
        <f t="shared" si="116"/>
        <v/>
      </c>
      <c r="BQ391" t="str">
        <f t="shared" si="117"/>
        <v/>
      </c>
    </row>
    <row r="392" spans="1:69" x14ac:dyDescent="0.25">
      <c r="A392" s="70"/>
      <c r="B392" t="str">
        <f t="shared" si="118"/>
        <v/>
      </c>
      <c r="C392" s="13" t="str">
        <f t="shared" si="119"/>
        <v/>
      </c>
      <c r="D392" s="5" t="str">
        <f t="shared" si="120"/>
        <v/>
      </c>
      <c r="E392" s="6" t="str">
        <f t="shared" si="121"/>
        <v/>
      </c>
      <c r="F392" s="6" t="str">
        <f t="shared" si="122"/>
        <v/>
      </c>
      <c r="AQ392" s="13" t="str">
        <f t="shared" si="123"/>
        <v/>
      </c>
      <c r="BI392" t="str">
        <f t="shared" si="109"/>
        <v/>
      </c>
      <c r="BJ392" t="str">
        <f t="shared" si="110"/>
        <v/>
      </c>
      <c r="BK392" t="str">
        <f t="shared" si="111"/>
        <v/>
      </c>
      <c r="BL392" t="str">
        <f t="shared" si="112"/>
        <v/>
      </c>
      <c r="BM392" t="str">
        <f t="shared" si="113"/>
        <v/>
      </c>
      <c r="BN392" t="str">
        <f t="shared" si="114"/>
        <v/>
      </c>
      <c r="BO392" t="str">
        <f t="shared" si="115"/>
        <v/>
      </c>
      <c r="BP392" t="str">
        <f t="shared" si="116"/>
        <v/>
      </c>
      <c r="BQ392" t="str">
        <f t="shared" si="117"/>
        <v/>
      </c>
    </row>
    <row r="393" spans="1:69" x14ac:dyDescent="0.25">
      <c r="A393" s="70"/>
      <c r="B393" t="str">
        <f t="shared" si="118"/>
        <v/>
      </c>
      <c r="C393" s="13" t="str">
        <f t="shared" si="119"/>
        <v/>
      </c>
      <c r="D393" s="5" t="str">
        <f t="shared" si="120"/>
        <v/>
      </c>
      <c r="E393" s="6" t="str">
        <f t="shared" si="121"/>
        <v/>
      </c>
      <c r="F393" s="6" t="str">
        <f t="shared" si="122"/>
        <v/>
      </c>
      <c r="AQ393" s="13" t="str">
        <f t="shared" si="123"/>
        <v/>
      </c>
      <c r="BI393" t="str">
        <f t="shared" si="109"/>
        <v/>
      </c>
      <c r="BJ393" t="str">
        <f t="shared" si="110"/>
        <v/>
      </c>
      <c r="BK393" t="str">
        <f t="shared" si="111"/>
        <v/>
      </c>
      <c r="BL393" t="str">
        <f t="shared" si="112"/>
        <v/>
      </c>
      <c r="BM393" t="str">
        <f t="shared" si="113"/>
        <v/>
      </c>
      <c r="BN393" t="str">
        <f t="shared" si="114"/>
        <v/>
      </c>
      <c r="BO393" t="str">
        <f t="shared" si="115"/>
        <v/>
      </c>
      <c r="BP393" t="str">
        <f t="shared" si="116"/>
        <v/>
      </c>
      <c r="BQ393" t="str">
        <f t="shared" si="117"/>
        <v/>
      </c>
    </row>
    <row r="394" spans="1:69" x14ac:dyDescent="0.25">
      <c r="A394" s="70"/>
      <c r="B394" t="str">
        <f t="shared" si="118"/>
        <v/>
      </c>
      <c r="C394" s="13" t="str">
        <f t="shared" si="119"/>
        <v/>
      </c>
      <c r="D394" s="5" t="str">
        <f t="shared" si="120"/>
        <v/>
      </c>
      <c r="E394" s="6" t="str">
        <f t="shared" si="121"/>
        <v/>
      </c>
      <c r="F394" s="6" t="str">
        <f t="shared" si="122"/>
        <v/>
      </c>
      <c r="AQ394" s="13" t="str">
        <f t="shared" si="123"/>
        <v/>
      </c>
      <c r="BI394" t="str">
        <f t="shared" si="109"/>
        <v/>
      </c>
      <c r="BJ394" t="str">
        <f t="shared" si="110"/>
        <v/>
      </c>
      <c r="BK394" t="str">
        <f t="shared" si="111"/>
        <v/>
      </c>
      <c r="BL394" t="str">
        <f t="shared" si="112"/>
        <v/>
      </c>
      <c r="BM394" t="str">
        <f t="shared" si="113"/>
        <v/>
      </c>
      <c r="BN394" t="str">
        <f t="shared" si="114"/>
        <v/>
      </c>
      <c r="BO394" t="str">
        <f t="shared" si="115"/>
        <v/>
      </c>
      <c r="BP394" t="str">
        <f t="shared" si="116"/>
        <v/>
      </c>
      <c r="BQ394" t="str">
        <f t="shared" si="117"/>
        <v/>
      </c>
    </row>
    <row r="395" spans="1:69" x14ac:dyDescent="0.25">
      <c r="A395" s="70"/>
      <c r="B395" t="str">
        <f t="shared" si="118"/>
        <v/>
      </c>
      <c r="C395" s="13" t="str">
        <f t="shared" si="119"/>
        <v/>
      </c>
      <c r="D395" s="5" t="str">
        <f t="shared" si="120"/>
        <v/>
      </c>
      <c r="E395" s="6" t="str">
        <f t="shared" si="121"/>
        <v/>
      </c>
      <c r="F395" s="6" t="str">
        <f t="shared" si="122"/>
        <v/>
      </c>
      <c r="AQ395" s="13" t="str">
        <f t="shared" si="123"/>
        <v/>
      </c>
      <c r="BI395" t="str">
        <f t="shared" si="109"/>
        <v/>
      </c>
      <c r="BJ395" t="str">
        <f t="shared" si="110"/>
        <v/>
      </c>
      <c r="BK395" t="str">
        <f t="shared" si="111"/>
        <v/>
      </c>
      <c r="BL395" t="str">
        <f t="shared" si="112"/>
        <v/>
      </c>
      <c r="BM395" t="str">
        <f t="shared" si="113"/>
        <v/>
      </c>
      <c r="BN395" t="str">
        <f t="shared" si="114"/>
        <v/>
      </c>
      <c r="BO395" t="str">
        <f t="shared" si="115"/>
        <v/>
      </c>
      <c r="BP395" t="str">
        <f t="shared" si="116"/>
        <v/>
      </c>
      <c r="BQ395" t="str">
        <f t="shared" si="117"/>
        <v/>
      </c>
    </row>
    <row r="396" spans="1:69" x14ac:dyDescent="0.25">
      <c r="A396" s="70"/>
      <c r="B396" t="str">
        <f t="shared" si="118"/>
        <v/>
      </c>
      <c r="C396" s="13" t="str">
        <f t="shared" si="119"/>
        <v/>
      </c>
      <c r="D396" s="5" t="str">
        <f t="shared" si="120"/>
        <v/>
      </c>
      <c r="E396" s="6" t="str">
        <f t="shared" si="121"/>
        <v/>
      </c>
      <c r="F396" s="6" t="str">
        <f t="shared" si="122"/>
        <v/>
      </c>
      <c r="AQ396" s="13" t="str">
        <f t="shared" si="123"/>
        <v/>
      </c>
      <c r="BI396" t="str">
        <f t="shared" si="109"/>
        <v/>
      </c>
      <c r="BJ396" t="str">
        <f t="shared" si="110"/>
        <v/>
      </c>
      <c r="BK396" t="str">
        <f t="shared" si="111"/>
        <v/>
      </c>
      <c r="BL396" t="str">
        <f t="shared" si="112"/>
        <v/>
      </c>
      <c r="BM396" t="str">
        <f t="shared" si="113"/>
        <v/>
      </c>
      <c r="BN396" t="str">
        <f t="shared" si="114"/>
        <v/>
      </c>
      <c r="BO396" t="str">
        <f t="shared" si="115"/>
        <v/>
      </c>
      <c r="BP396" t="str">
        <f t="shared" si="116"/>
        <v/>
      </c>
      <c r="BQ396" t="str">
        <f t="shared" si="117"/>
        <v/>
      </c>
    </row>
    <row r="397" spans="1:69" x14ac:dyDescent="0.25">
      <c r="A397" s="70"/>
      <c r="B397" t="str">
        <f t="shared" si="118"/>
        <v/>
      </c>
      <c r="C397" s="13" t="str">
        <f t="shared" si="119"/>
        <v/>
      </c>
      <c r="D397" s="5" t="str">
        <f t="shared" si="120"/>
        <v/>
      </c>
      <c r="E397" s="6" t="str">
        <f t="shared" si="121"/>
        <v/>
      </c>
      <c r="F397" s="6" t="str">
        <f t="shared" si="122"/>
        <v/>
      </c>
      <c r="AQ397" s="13" t="str">
        <f t="shared" si="123"/>
        <v/>
      </c>
      <c r="BI397" t="str">
        <f t="shared" si="109"/>
        <v/>
      </c>
      <c r="BJ397" t="str">
        <f t="shared" si="110"/>
        <v/>
      </c>
      <c r="BK397" t="str">
        <f t="shared" si="111"/>
        <v/>
      </c>
      <c r="BL397" t="str">
        <f t="shared" si="112"/>
        <v/>
      </c>
      <c r="BM397" t="str">
        <f t="shared" si="113"/>
        <v/>
      </c>
      <c r="BN397" t="str">
        <f t="shared" si="114"/>
        <v/>
      </c>
      <c r="BO397" t="str">
        <f t="shared" si="115"/>
        <v/>
      </c>
      <c r="BP397" t="str">
        <f t="shared" si="116"/>
        <v/>
      </c>
      <c r="BQ397" t="str">
        <f t="shared" si="117"/>
        <v/>
      </c>
    </row>
    <row r="398" spans="1:69" x14ac:dyDescent="0.25">
      <c r="A398" s="70"/>
      <c r="B398" t="str">
        <f t="shared" si="118"/>
        <v/>
      </c>
      <c r="C398" s="13" t="str">
        <f t="shared" si="119"/>
        <v/>
      </c>
      <c r="D398" s="5" t="str">
        <f t="shared" si="120"/>
        <v/>
      </c>
      <c r="E398" s="6" t="str">
        <f t="shared" si="121"/>
        <v/>
      </c>
      <c r="F398" s="6" t="str">
        <f t="shared" si="122"/>
        <v/>
      </c>
      <c r="AQ398" s="13" t="str">
        <f t="shared" si="123"/>
        <v/>
      </c>
      <c r="BI398" t="str">
        <f t="shared" si="109"/>
        <v/>
      </c>
      <c r="BJ398" t="str">
        <f t="shared" si="110"/>
        <v/>
      </c>
      <c r="BK398" t="str">
        <f t="shared" si="111"/>
        <v/>
      </c>
      <c r="BL398" t="str">
        <f t="shared" si="112"/>
        <v/>
      </c>
      <c r="BM398" t="str">
        <f t="shared" si="113"/>
        <v/>
      </c>
      <c r="BN398" t="str">
        <f t="shared" si="114"/>
        <v/>
      </c>
      <c r="BO398" t="str">
        <f t="shared" si="115"/>
        <v/>
      </c>
      <c r="BP398" t="str">
        <f t="shared" si="116"/>
        <v/>
      </c>
      <c r="BQ398" t="str">
        <f t="shared" si="117"/>
        <v/>
      </c>
    </row>
    <row r="399" spans="1:69" x14ac:dyDescent="0.25">
      <c r="A399" s="70"/>
      <c r="B399" t="str">
        <f t="shared" si="118"/>
        <v/>
      </c>
      <c r="C399" s="13" t="str">
        <f t="shared" si="119"/>
        <v/>
      </c>
      <c r="D399" s="5" t="str">
        <f t="shared" si="120"/>
        <v/>
      </c>
      <c r="E399" s="6" t="str">
        <f t="shared" si="121"/>
        <v/>
      </c>
      <c r="F399" s="6" t="str">
        <f t="shared" si="122"/>
        <v/>
      </c>
      <c r="AQ399" s="13" t="str">
        <f t="shared" si="123"/>
        <v/>
      </c>
      <c r="BI399" t="str">
        <f t="shared" si="109"/>
        <v/>
      </c>
      <c r="BJ399" t="str">
        <f t="shared" si="110"/>
        <v/>
      </c>
      <c r="BK399" t="str">
        <f t="shared" si="111"/>
        <v/>
      </c>
      <c r="BL399" t="str">
        <f t="shared" si="112"/>
        <v/>
      </c>
      <c r="BM399" t="str">
        <f t="shared" si="113"/>
        <v/>
      </c>
      <c r="BN399" t="str">
        <f t="shared" si="114"/>
        <v/>
      </c>
      <c r="BO399" t="str">
        <f t="shared" si="115"/>
        <v/>
      </c>
      <c r="BP399" t="str">
        <f t="shared" si="116"/>
        <v/>
      </c>
      <c r="BQ399" t="str">
        <f t="shared" si="117"/>
        <v/>
      </c>
    </row>
    <row r="400" spans="1:69" x14ac:dyDescent="0.25">
      <c r="A400" s="70"/>
      <c r="B400" t="str">
        <f t="shared" si="118"/>
        <v/>
      </c>
      <c r="C400" s="13" t="str">
        <f t="shared" si="119"/>
        <v/>
      </c>
      <c r="D400" s="5" t="str">
        <f t="shared" si="120"/>
        <v/>
      </c>
      <c r="E400" s="6" t="str">
        <f t="shared" si="121"/>
        <v/>
      </c>
      <c r="F400" s="6" t="str">
        <f t="shared" si="122"/>
        <v/>
      </c>
      <c r="AQ400" s="13" t="str">
        <f t="shared" si="123"/>
        <v/>
      </c>
      <c r="BI400" t="str">
        <f t="shared" si="109"/>
        <v/>
      </c>
      <c r="BJ400" t="str">
        <f t="shared" si="110"/>
        <v/>
      </c>
      <c r="BK400" t="str">
        <f t="shared" si="111"/>
        <v/>
      </c>
      <c r="BL400" t="str">
        <f t="shared" si="112"/>
        <v/>
      </c>
      <c r="BM400" t="str">
        <f t="shared" si="113"/>
        <v/>
      </c>
      <c r="BN400" t="str">
        <f t="shared" si="114"/>
        <v/>
      </c>
      <c r="BO400" t="str">
        <f t="shared" si="115"/>
        <v/>
      </c>
      <c r="BP400" t="str">
        <f t="shared" si="116"/>
        <v/>
      </c>
      <c r="BQ400" t="str">
        <f t="shared" si="117"/>
        <v/>
      </c>
    </row>
    <row r="401" spans="1:69" x14ac:dyDescent="0.25">
      <c r="A401" s="70"/>
      <c r="B401" t="str">
        <f t="shared" si="118"/>
        <v/>
      </c>
      <c r="C401" s="13" t="str">
        <f t="shared" si="119"/>
        <v/>
      </c>
      <c r="D401" s="5" t="str">
        <f t="shared" si="120"/>
        <v/>
      </c>
      <c r="E401" s="6" t="str">
        <f t="shared" si="121"/>
        <v/>
      </c>
      <c r="F401" s="6" t="str">
        <f t="shared" si="122"/>
        <v/>
      </c>
      <c r="AQ401" s="13" t="str">
        <f t="shared" si="123"/>
        <v/>
      </c>
      <c r="BI401" t="str">
        <f t="shared" si="109"/>
        <v/>
      </c>
      <c r="BJ401" t="str">
        <f t="shared" si="110"/>
        <v/>
      </c>
      <c r="BK401" t="str">
        <f t="shared" si="111"/>
        <v/>
      </c>
      <c r="BL401" t="str">
        <f t="shared" si="112"/>
        <v/>
      </c>
      <c r="BM401" t="str">
        <f t="shared" si="113"/>
        <v/>
      </c>
      <c r="BN401" t="str">
        <f t="shared" si="114"/>
        <v/>
      </c>
      <c r="BO401" t="str">
        <f t="shared" si="115"/>
        <v/>
      </c>
      <c r="BP401" t="str">
        <f t="shared" si="116"/>
        <v/>
      </c>
      <c r="BQ401" t="str">
        <f t="shared" si="117"/>
        <v/>
      </c>
    </row>
    <row r="402" spans="1:69" x14ac:dyDescent="0.25">
      <c r="A402" s="70"/>
      <c r="B402" t="str">
        <f t="shared" si="118"/>
        <v/>
      </c>
      <c r="C402" s="13" t="str">
        <f t="shared" si="119"/>
        <v/>
      </c>
      <c r="D402" s="5" t="str">
        <f t="shared" si="120"/>
        <v/>
      </c>
      <c r="E402" s="6" t="str">
        <f t="shared" si="121"/>
        <v/>
      </c>
      <c r="F402" s="6" t="str">
        <f t="shared" si="122"/>
        <v/>
      </c>
      <c r="AQ402" s="13" t="str">
        <f t="shared" si="123"/>
        <v/>
      </c>
      <c r="BI402" t="str">
        <f t="shared" si="109"/>
        <v/>
      </c>
      <c r="BJ402" t="str">
        <f t="shared" si="110"/>
        <v/>
      </c>
      <c r="BK402" t="str">
        <f t="shared" si="111"/>
        <v/>
      </c>
      <c r="BL402" t="str">
        <f t="shared" si="112"/>
        <v/>
      </c>
      <c r="BM402" t="str">
        <f t="shared" si="113"/>
        <v/>
      </c>
      <c r="BN402" t="str">
        <f t="shared" si="114"/>
        <v/>
      </c>
      <c r="BO402" t="str">
        <f t="shared" si="115"/>
        <v/>
      </c>
      <c r="BP402" t="str">
        <f t="shared" si="116"/>
        <v/>
      </c>
      <c r="BQ402" t="str">
        <f t="shared" si="117"/>
        <v/>
      </c>
    </row>
    <row r="403" spans="1:69" x14ac:dyDescent="0.25">
      <c r="A403" s="70"/>
      <c r="B403" t="str">
        <f t="shared" si="118"/>
        <v/>
      </c>
      <c r="C403" s="13" t="str">
        <f t="shared" si="119"/>
        <v/>
      </c>
      <c r="D403" s="5" t="str">
        <f t="shared" si="120"/>
        <v/>
      </c>
      <c r="E403" s="6" t="str">
        <f t="shared" si="121"/>
        <v/>
      </c>
      <c r="F403" s="6" t="str">
        <f t="shared" si="122"/>
        <v/>
      </c>
      <c r="AQ403" s="13" t="str">
        <f t="shared" si="123"/>
        <v/>
      </c>
      <c r="BI403" t="str">
        <f t="shared" si="109"/>
        <v/>
      </c>
      <c r="BJ403" t="str">
        <f t="shared" si="110"/>
        <v/>
      </c>
      <c r="BK403" t="str">
        <f t="shared" si="111"/>
        <v/>
      </c>
      <c r="BL403" t="str">
        <f t="shared" si="112"/>
        <v/>
      </c>
      <c r="BM403" t="str">
        <f t="shared" si="113"/>
        <v/>
      </c>
      <c r="BN403" t="str">
        <f t="shared" si="114"/>
        <v/>
      </c>
      <c r="BO403" t="str">
        <f t="shared" si="115"/>
        <v/>
      </c>
      <c r="BP403" t="str">
        <f t="shared" si="116"/>
        <v/>
      </c>
      <c r="BQ403" t="str">
        <f t="shared" si="117"/>
        <v/>
      </c>
    </row>
    <row r="404" spans="1:69" x14ac:dyDescent="0.25">
      <c r="A404" s="70"/>
      <c r="B404" t="str">
        <f t="shared" si="118"/>
        <v/>
      </c>
      <c r="C404" s="13" t="str">
        <f t="shared" si="119"/>
        <v/>
      </c>
      <c r="D404" s="5" t="str">
        <f t="shared" si="120"/>
        <v/>
      </c>
      <c r="E404" s="6" t="str">
        <f t="shared" si="121"/>
        <v/>
      </c>
      <c r="F404" s="6" t="str">
        <f t="shared" si="122"/>
        <v/>
      </c>
      <c r="AQ404" s="13" t="str">
        <f t="shared" si="123"/>
        <v/>
      </c>
      <c r="BI404" t="str">
        <f t="shared" si="109"/>
        <v/>
      </c>
      <c r="BJ404" t="str">
        <f t="shared" si="110"/>
        <v/>
      </c>
      <c r="BK404" t="str">
        <f t="shared" si="111"/>
        <v/>
      </c>
      <c r="BL404" t="str">
        <f t="shared" si="112"/>
        <v/>
      </c>
      <c r="BM404" t="str">
        <f t="shared" si="113"/>
        <v/>
      </c>
      <c r="BN404" t="str">
        <f t="shared" si="114"/>
        <v/>
      </c>
      <c r="BO404" t="str">
        <f t="shared" si="115"/>
        <v/>
      </c>
      <c r="BP404" t="str">
        <f t="shared" si="116"/>
        <v/>
      </c>
      <c r="BQ404" t="str">
        <f t="shared" si="117"/>
        <v/>
      </c>
    </row>
    <row r="405" spans="1:69" x14ac:dyDescent="0.25">
      <c r="A405" s="70"/>
      <c r="B405" t="str">
        <f t="shared" si="118"/>
        <v/>
      </c>
      <c r="C405" s="13" t="str">
        <f t="shared" si="119"/>
        <v/>
      </c>
      <c r="D405" s="5" t="str">
        <f t="shared" si="120"/>
        <v/>
      </c>
      <c r="E405" s="6" t="str">
        <f t="shared" si="121"/>
        <v/>
      </c>
      <c r="F405" s="6" t="str">
        <f t="shared" si="122"/>
        <v/>
      </c>
      <c r="AQ405" s="13" t="str">
        <f t="shared" si="123"/>
        <v/>
      </c>
      <c r="BI405" t="str">
        <f t="shared" si="109"/>
        <v/>
      </c>
      <c r="BJ405" t="str">
        <f t="shared" si="110"/>
        <v/>
      </c>
      <c r="BK405" t="str">
        <f t="shared" si="111"/>
        <v/>
      </c>
      <c r="BL405" t="str">
        <f t="shared" si="112"/>
        <v/>
      </c>
      <c r="BM405" t="str">
        <f t="shared" si="113"/>
        <v/>
      </c>
      <c r="BN405" t="str">
        <f t="shared" si="114"/>
        <v/>
      </c>
      <c r="BO405" t="str">
        <f t="shared" si="115"/>
        <v/>
      </c>
      <c r="BP405" t="str">
        <f t="shared" si="116"/>
        <v/>
      </c>
      <c r="BQ405" t="str">
        <f t="shared" si="117"/>
        <v/>
      </c>
    </row>
    <row r="406" spans="1:69" x14ac:dyDescent="0.25">
      <c r="A406" s="70"/>
      <c r="B406" t="str">
        <f t="shared" si="118"/>
        <v/>
      </c>
      <c r="C406" s="13" t="str">
        <f t="shared" si="119"/>
        <v/>
      </c>
      <c r="D406" s="5" t="str">
        <f t="shared" si="120"/>
        <v/>
      </c>
      <c r="E406" s="6" t="str">
        <f t="shared" si="121"/>
        <v/>
      </c>
      <c r="F406" s="6" t="str">
        <f t="shared" si="122"/>
        <v/>
      </c>
      <c r="AQ406" s="13" t="str">
        <f t="shared" si="123"/>
        <v/>
      </c>
      <c r="BI406" t="str">
        <f t="shared" si="109"/>
        <v/>
      </c>
      <c r="BJ406" t="str">
        <f t="shared" si="110"/>
        <v/>
      </c>
      <c r="BK406" t="str">
        <f t="shared" si="111"/>
        <v/>
      </c>
      <c r="BL406" t="str">
        <f t="shared" si="112"/>
        <v/>
      </c>
      <c r="BM406" t="str">
        <f t="shared" si="113"/>
        <v/>
      </c>
      <c r="BN406" t="str">
        <f t="shared" si="114"/>
        <v/>
      </c>
      <c r="BO406" t="str">
        <f t="shared" si="115"/>
        <v/>
      </c>
      <c r="BP406" t="str">
        <f t="shared" si="116"/>
        <v/>
      </c>
      <c r="BQ406" t="str">
        <f t="shared" si="117"/>
        <v/>
      </c>
    </row>
    <row r="407" spans="1:69" x14ac:dyDescent="0.25">
      <c r="A407" s="70"/>
      <c r="B407" t="str">
        <f t="shared" si="118"/>
        <v/>
      </c>
      <c r="C407" s="13" t="str">
        <f t="shared" si="119"/>
        <v/>
      </c>
      <c r="D407" s="5" t="str">
        <f t="shared" si="120"/>
        <v/>
      </c>
      <c r="E407" s="6" t="str">
        <f t="shared" si="121"/>
        <v/>
      </c>
      <c r="F407" s="6" t="str">
        <f t="shared" si="122"/>
        <v/>
      </c>
      <c r="AQ407" s="13" t="str">
        <f t="shared" si="123"/>
        <v/>
      </c>
      <c r="BI407" t="str">
        <f t="shared" si="109"/>
        <v/>
      </c>
      <c r="BJ407" t="str">
        <f t="shared" si="110"/>
        <v/>
      </c>
      <c r="BK407" t="str">
        <f t="shared" si="111"/>
        <v/>
      </c>
      <c r="BL407" t="str">
        <f t="shared" si="112"/>
        <v/>
      </c>
      <c r="BM407" t="str">
        <f t="shared" si="113"/>
        <v/>
      </c>
      <c r="BN407" t="str">
        <f t="shared" si="114"/>
        <v/>
      </c>
      <c r="BO407" t="str">
        <f t="shared" si="115"/>
        <v/>
      </c>
      <c r="BP407" t="str">
        <f t="shared" si="116"/>
        <v/>
      </c>
      <c r="BQ407" t="str">
        <f t="shared" si="117"/>
        <v/>
      </c>
    </row>
    <row r="408" spans="1:69" x14ac:dyDescent="0.25">
      <c r="A408" s="70"/>
      <c r="B408" t="str">
        <f t="shared" si="118"/>
        <v/>
      </c>
      <c r="C408" s="13" t="str">
        <f t="shared" si="119"/>
        <v/>
      </c>
      <c r="D408" s="5" t="str">
        <f t="shared" si="120"/>
        <v/>
      </c>
      <c r="E408" s="6" t="str">
        <f t="shared" si="121"/>
        <v/>
      </c>
      <c r="F408" s="6" t="str">
        <f t="shared" si="122"/>
        <v/>
      </c>
      <c r="AQ408" s="13" t="str">
        <f t="shared" si="123"/>
        <v/>
      </c>
      <c r="BI408" t="str">
        <f t="shared" si="109"/>
        <v/>
      </c>
      <c r="BJ408" t="str">
        <f t="shared" si="110"/>
        <v/>
      </c>
      <c r="BK408" t="str">
        <f t="shared" si="111"/>
        <v/>
      </c>
      <c r="BL408" t="str">
        <f t="shared" si="112"/>
        <v/>
      </c>
      <c r="BM408" t="str">
        <f t="shared" si="113"/>
        <v/>
      </c>
      <c r="BN408" t="str">
        <f t="shared" si="114"/>
        <v/>
      </c>
      <c r="BO408" t="str">
        <f t="shared" si="115"/>
        <v/>
      </c>
      <c r="BP408" t="str">
        <f t="shared" si="116"/>
        <v/>
      </c>
      <c r="BQ408" t="str">
        <f t="shared" si="117"/>
        <v/>
      </c>
    </row>
    <row r="409" spans="1:69" x14ac:dyDescent="0.25">
      <c r="A409" s="70"/>
      <c r="B409" t="str">
        <f t="shared" si="118"/>
        <v/>
      </c>
      <c r="C409" s="13" t="str">
        <f t="shared" si="119"/>
        <v/>
      </c>
      <c r="D409" s="5" t="str">
        <f t="shared" si="120"/>
        <v/>
      </c>
      <c r="E409" s="6" t="str">
        <f t="shared" si="121"/>
        <v/>
      </c>
      <c r="F409" s="6" t="str">
        <f t="shared" si="122"/>
        <v/>
      </c>
      <c r="AQ409" s="13" t="str">
        <f t="shared" si="123"/>
        <v/>
      </c>
      <c r="BI409" t="str">
        <f t="shared" si="109"/>
        <v/>
      </c>
      <c r="BJ409" t="str">
        <f t="shared" si="110"/>
        <v/>
      </c>
      <c r="BK409" t="str">
        <f t="shared" si="111"/>
        <v/>
      </c>
      <c r="BL409" t="str">
        <f t="shared" si="112"/>
        <v/>
      </c>
      <c r="BM409" t="str">
        <f t="shared" si="113"/>
        <v/>
      </c>
      <c r="BN409" t="str">
        <f t="shared" si="114"/>
        <v/>
      </c>
      <c r="BO409" t="str">
        <f t="shared" si="115"/>
        <v/>
      </c>
      <c r="BP409" t="str">
        <f t="shared" si="116"/>
        <v/>
      </c>
      <c r="BQ409" t="str">
        <f t="shared" si="117"/>
        <v/>
      </c>
    </row>
    <row r="410" spans="1:69" x14ac:dyDescent="0.25">
      <c r="A410" s="70"/>
      <c r="B410" t="str">
        <f t="shared" si="118"/>
        <v/>
      </c>
      <c r="C410" s="13" t="str">
        <f t="shared" si="119"/>
        <v/>
      </c>
      <c r="D410" s="5" t="str">
        <f t="shared" si="120"/>
        <v/>
      </c>
      <c r="E410" s="6" t="str">
        <f t="shared" si="121"/>
        <v/>
      </c>
      <c r="F410" s="6" t="str">
        <f t="shared" si="122"/>
        <v/>
      </c>
      <c r="AQ410" s="13" t="str">
        <f t="shared" si="123"/>
        <v/>
      </c>
      <c r="BI410" t="str">
        <f t="shared" si="109"/>
        <v/>
      </c>
      <c r="BJ410" t="str">
        <f t="shared" si="110"/>
        <v/>
      </c>
      <c r="BK410" t="str">
        <f t="shared" si="111"/>
        <v/>
      </c>
      <c r="BL410" t="str">
        <f t="shared" si="112"/>
        <v/>
      </c>
      <c r="BM410" t="str">
        <f t="shared" si="113"/>
        <v/>
      </c>
      <c r="BN410" t="str">
        <f t="shared" si="114"/>
        <v/>
      </c>
      <c r="BO410" t="str">
        <f t="shared" si="115"/>
        <v/>
      </c>
      <c r="BP410" t="str">
        <f t="shared" si="116"/>
        <v/>
      </c>
      <c r="BQ410" t="str">
        <f t="shared" si="117"/>
        <v/>
      </c>
    </row>
    <row r="411" spans="1:69" x14ac:dyDescent="0.25">
      <c r="A411" s="70"/>
      <c r="B411" t="str">
        <f t="shared" si="118"/>
        <v/>
      </c>
      <c r="C411" s="13" t="str">
        <f t="shared" si="119"/>
        <v/>
      </c>
      <c r="D411" s="5" t="str">
        <f t="shared" si="120"/>
        <v/>
      </c>
      <c r="E411" s="6" t="str">
        <f t="shared" si="121"/>
        <v/>
      </c>
      <c r="F411" s="6" t="str">
        <f t="shared" si="122"/>
        <v/>
      </c>
      <c r="AQ411" s="13" t="str">
        <f t="shared" si="123"/>
        <v/>
      </c>
      <c r="BI411" t="str">
        <f t="shared" si="109"/>
        <v/>
      </c>
      <c r="BJ411" t="str">
        <f t="shared" si="110"/>
        <v/>
      </c>
      <c r="BK411" t="str">
        <f t="shared" si="111"/>
        <v/>
      </c>
      <c r="BL411" t="str">
        <f t="shared" si="112"/>
        <v/>
      </c>
      <c r="BM411" t="str">
        <f t="shared" si="113"/>
        <v/>
      </c>
      <c r="BN411" t="str">
        <f t="shared" si="114"/>
        <v/>
      </c>
      <c r="BO411" t="str">
        <f t="shared" si="115"/>
        <v/>
      </c>
      <c r="BP411" t="str">
        <f t="shared" si="116"/>
        <v/>
      </c>
      <c r="BQ411" t="str">
        <f t="shared" si="117"/>
        <v/>
      </c>
    </row>
    <row r="412" spans="1:69" x14ac:dyDescent="0.25">
      <c r="A412" s="70"/>
      <c r="B412" t="str">
        <f t="shared" si="118"/>
        <v/>
      </c>
      <c r="C412" s="13" t="str">
        <f t="shared" si="119"/>
        <v/>
      </c>
      <c r="D412" s="5" t="str">
        <f t="shared" si="120"/>
        <v/>
      </c>
      <c r="E412" s="6" t="str">
        <f t="shared" si="121"/>
        <v/>
      </c>
      <c r="F412" s="6" t="str">
        <f t="shared" si="122"/>
        <v/>
      </c>
      <c r="AQ412" s="13" t="str">
        <f t="shared" si="123"/>
        <v/>
      </c>
      <c r="BI412" t="str">
        <f t="shared" si="109"/>
        <v/>
      </c>
      <c r="BJ412" t="str">
        <f t="shared" si="110"/>
        <v/>
      </c>
      <c r="BK412" t="str">
        <f t="shared" si="111"/>
        <v/>
      </c>
      <c r="BL412" t="str">
        <f t="shared" si="112"/>
        <v/>
      </c>
      <c r="BM412" t="str">
        <f t="shared" si="113"/>
        <v/>
      </c>
      <c r="BN412" t="str">
        <f t="shared" si="114"/>
        <v/>
      </c>
      <c r="BO412" t="str">
        <f t="shared" si="115"/>
        <v/>
      </c>
      <c r="BP412" t="str">
        <f t="shared" si="116"/>
        <v/>
      </c>
      <c r="BQ412" t="str">
        <f t="shared" si="117"/>
        <v/>
      </c>
    </row>
    <row r="413" spans="1:69" x14ac:dyDescent="0.25">
      <c r="A413" s="70"/>
      <c r="B413" t="str">
        <f t="shared" si="118"/>
        <v/>
      </c>
      <c r="C413" s="13" t="str">
        <f t="shared" si="119"/>
        <v/>
      </c>
      <c r="D413" s="5" t="str">
        <f t="shared" si="120"/>
        <v/>
      </c>
      <c r="E413" s="6" t="str">
        <f t="shared" si="121"/>
        <v/>
      </c>
      <c r="F413" s="6" t="str">
        <f t="shared" si="122"/>
        <v/>
      </c>
      <c r="AQ413" s="13" t="str">
        <f t="shared" si="123"/>
        <v/>
      </c>
      <c r="BI413" t="str">
        <f t="shared" si="109"/>
        <v/>
      </c>
      <c r="BJ413" t="str">
        <f t="shared" si="110"/>
        <v/>
      </c>
      <c r="BK413" t="str">
        <f t="shared" si="111"/>
        <v/>
      </c>
      <c r="BL413" t="str">
        <f t="shared" si="112"/>
        <v/>
      </c>
      <c r="BM413" t="str">
        <f t="shared" si="113"/>
        <v/>
      </c>
      <c r="BN413" t="str">
        <f t="shared" si="114"/>
        <v/>
      </c>
      <c r="BO413" t="str">
        <f t="shared" si="115"/>
        <v/>
      </c>
      <c r="BP413" t="str">
        <f t="shared" si="116"/>
        <v/>
      </c>
      <c r="BQ413" t="str">
        <f t="shared" si="117"/>
        <v/>
      </c>
    </row>
    <row r="414" spans="1:69" x14ac:dyDescent="0.25">
      <c r="A414" s="70"/>
      <c r="B414" t="str">
        <f t="shared" si="118"/>
        <v/>
      </c>
      <c r="C414" s="13" t="str">
        <f t="shared" si="119"/>
        <v/>
      </c>
      <c r="D414" s="5" t="str">
        <f t="shared" si="120"/>
        <v/>
      </c>
      <c r="E414" s="6" t="str">
        <f t="shared" si="121"/>
        <v/>
      </c>
      <c r="F414" s="6" t="str">
        <f t="shared" si="122"/>
        <v/>
      </c>
      <c r="AQ414" s="13" t="str">
        <f t="shared" si="123"/>
        <v/>
      </c>
      <c r="BI414" t="str">
        <f t="shared" si="109"/>
        <v/>
      </c>
      <c r="BJ414" t="str">
        <f t="shared" si="110"/>
        <v/>
      </c>
      <c r="BK414" t="str">
        <f t="shared" si="111"/>
        <v/>
      </c>
      <c r="BL414" t="str">
        <f t="shared" si="112"/>
        <v/>
      </c>
      <c r="BM414" t="str">
        <f t="shared" si="113"/>
        <v/>
      </c>
      <c r="BN414" t="str">
        <f t="shared" si="114"/>
        <v/>
      </c>
      <c r="BO414" t="str">
        <f t="shared" si="115"/>
        <v/>
      </c>
      <c r="BP414" t="str">
        <f t="shared" si="116"/>
        <v/>
      </c>
      <c r="BQ414" t="str">
        <f t="shared" si="117"/>
        <v/>
      </c>
    </row>
    <row r="415" spans="1:69" x14ac:dyDescent="0.25">
      <c r="A415" s="70"/>
      <c r="B415" t="str">
        <f t="shared" si="118"/>
        <v/>
      </c>
      <c r="C415" s="13" t="str">
        <f t="shared" si="119"/>
        <v/>
      </c>
      <c r="D415" s="5" t="str">
        <f t="shared" si="120"/>
        <v/>
      </c>
      <c r="E415" s="6" t="str">
        <f t="shared" si="121"/>
        <v/>
      </c>
      <c r="F415" s="6" t="str">
        <f t="shared" si="122"/>
        <v/>
      </c>
      <c r="AQ415" s="13" t="str">
        <f t="shared" si="123"/>
        <v/>
      </c>
      <c r="BI415" t="str">
        <f t="shared" si="109"/>
        <v/>
      </c>
      <c r="BJ415" t="str">
        <f t="shared" si="110"/>
        <v/>
      </c>
      <c r="BK415" t="str">
        <f t="shared" si="111"/>
        <v/>
      </c>
      <c r="BL415" t="str">
        <f t="shared" si="112"/>
        <v/>
      </c>
      <c r="BM415" t="str">
        <f t="shared" si="113"/>
        <v/>
      </c>
      <c r="BN415" t="str">
        <f t="shared" si="114"/>
        <v/>
      </c>
      <c r="BO415" t="str">
        <f t="shared" si="115"/>
        <v/>
      </c>
      <c r="BP415" t="str">
        <f t="shared" si="116"/>
        <v/>
      </c>
      <c r="BQ415" t="str">
        <f t="shared" si="117"/>
        <v/>
      </c>
    </row>
    <row r="416" spans="1:69" x14ac:dyDescent="0.25">
      <c r="A416" s="70"/>
      <c r="B416" t="str">
        <f t="shared" si="118"/>
        <v/>
      </c>
      <c r="C416" s="13" t="str">
        <f t="shared" si="119"/>
        <v/>
      </c>
      <c r="D416" s="5" t="str">
        <f t="shared" si="120"/>
        <v/>
      </c>
      <c r="E416" s="6" t="str">
        <f t="shared" si="121"/>
        <v/>
      </c>
      <c r="F416" s="6" t="str">
        <f t="shared" si="122"/>
        <v/>
      </c>
      <c r="AQ416" s="13" t="str">
        <f t="shared" si="123"/>
        <v/>
      </c>
      <c r="BI416" t="str">
        <f t="shared" si="109"/>
        <v/>
      </c>
      <c r="BJ416" t="str">
        <f t="shared" si="110"/>
        <v/>
      </c>
      <c r="BK416" t="str">
        <f t="shared" si="111"/>
        <v/>
      </c>
      <c r="BL416" t="str">
        <f t="shared" si="112"/>
        <v/>
      </c>
      <c r="BM416" t="str">
        <f t="shared" si="113"/>
        <v/>
      </c>
      <c r="BN416" t="str">
        <f t="shared" si="114"/>
        <v/>
      </c>
      <c r="BO416" t="str">
        <f t="shared" si="115"/>
        <v/>
      </c>
      <c r="BP416" t="str">
        <f t="shared" si="116"/>
        <v/>
      </c>
      <c r="BQ416" t="str">
        <f t="shared" si="117"/>
        <v/>
      </c>
    </row>
    <row r="417" spans="1:69" x14ac:dyDescent="0.25">
      <c r="A417" s="70"/>
      <c r="B417" t="str">
        <f t="shared" si="118"/>
        <v/>
      </c>
      <c r="C417" s="13" t="str">
        <f t="shared" si="119"/>
        <v/>
      </c>
      <c r="D417" s="5" t="str">
        <f t="shared" si="120"/>
        <v/>
      </c>
      <c r="E417" s="6" t="str">
        <f t="shared" si="121"/>
        <v/>
      </c>
      <c r="F417" s="6" t="str">
        <f t="shared" si="122"/>
        <v/>
      </c>
      <c r="AQ417" s="13" t="str">
        <f t="shared" si="123"/>
        <v/>
      </c>
      <c r="BI417" t="str">
        <f t="shared" si="109"/>
        <v/>
      </c>
      <c r="BJ417" t="str">
        <f t="shared" si="110"/>
        <v/>
      </c>
      <c r="BK417" t="str">
        <f t="shared" si="111"/>
        <v/>
      </c>
      <c r="BL417" t="str">
        <f t="shared" si="112"/>
        <v/>
      </c>
      <c r="BM417" t="str">
        <f t="shared" si="113"/>
        <v/>
      </c>
      <c r="BN417" t="str">
        <f t="shared" si="114"/>
        <v/>
      </c>
      <c r="BO417" t="str">
        <f t="shared" si="115"/>
        <v/>
      </c>
      <c r="BP417" t="str">
        <f t="shared" si="116"/>
        <v/>
      </c>
      <c r="BQ417" t="str">
        <f t="shared" si="117"/>
        <v/>
      </c>
    </row>
    <row r="418" spans="1:69" x14ac:dyDescent="0.25">
      <c r="A418" s="70"/>
      <c r="B418" t="str">
        <f t="shared" si="118"/>
        <v/>
      </c>
      <c r="C418" s="13" t="str">
        <f t="shared" si="119"/>
        <v/>
      </c>
      <c r="D418" s="5" t="str">
        <f t="shared" si="120"/>
        <v/>
      </c>
      <c r="E418" s="6" t="str">
        <f t="shared" si="121"/>
        <v/>
      </c>
      <c r="F418" s="6" t="str">
        <f t="shared" si="122"/>
        <v/>
      </c>
      <c r="AQ418" s="13" t="str">
        <f t="shared" si="123"/>
        <v/>
      </c>
      <c r="BI418" t="str">
        <f t="shared" si="109"/>
        <v/>
      </c>
      <c r="BJ418" t="str">
        <f t="shared" si="110"/>
        <v/>
      </c>
      <c r="BK418" t="str">
        <f t="shared" si="111"/>
        <v/>
      </c>
      <c r="BL418" t="str">
        <f t="shared" si="112"/>
        <v/>
      </c>
      <c r="BM418" t="str">
        <f t="shared" si="113"/>
        <v/>
      </c>
      <c r="BN418" t="str">
        <f t="shared" si="114"/>
        <v/>
      </c>
      <c r="BO418" t="str">
        <f t="shared" si="115"/>
        <v/>
      </c>
      <c r="BP418" t="str">
        <f t="shared" si="116"/>
        <v/>
      </c>
      <c r="BQ418" t="str">
        <f t="shared" si="117"/>
        <v/>
      </c>
    </row>
    <row r="419" spans="1:69" x14ac:dyDescent="0.25">
      <c r="A419" s="70"/>
      <c r="B419" t="str">
        <f t="shared" si="118"/>
        <v/>
      </c>
      <c r="C419" s="13" t="str">
        <f t="shared" si="119"/>
        <v/>
      </c>
      <c r="D419" s="5" t="str">
        <f t="shared" si="120"/>
        <v/>
      </c>
      <c r="E419" s="6" t="str">
        <f t="shared" si="121"/>
        <v/>
      </c>
      <c r="F419" s="6" t="str">
        <f t="shared" si="122"/>
        <v/>
      </c>
      <c r="AQ419" s="13" t="str">
        <f t="shared" si="123"/>
        <v/>
      </c>
      <c r="BI419" t="str">
        <f t="shared" si="109"/>
        <v/>
      </c>
      <c r="BJ419" t="str">
        <f t="shared" si="110"/>
        <v/>
      </c>
      <c r="BK419" t="str">
        <f t="shared" si="111"/>
        <v/>
      </c>
      <c r="BL419" t="str">
        <f t="shared" si="112"/>
        <v/>
      </c>
      <c r="BM419" t="str">
        <f t="shared" si="113"/>
        <v/>
      </c>
      <c r="BN419" t="str">
        <f t="shared" si="114"/>
        <v/>
      </c>
      <c r="BO419" t="str">
        <f t="shared" si="115"/>
        <v/>
      </c>
      <c r="BP419" t="str">
        <f t="shared" si="116"/>
        <v/>
      </c>
      <c r="BQ419" t="str">
        <f t="shared" si="117"/>
        <v/>
      </c>
    </row>
    <row r="420" spans="1:69" x14ac:dyDescent="0.25">
      <c r="A420" s="70"/>
      <c r="B420" t="str">
        <f t="shared" si="118"/>
        <v/>
      </c>
      <c r="C420" s="13" t="str">
        <f t="shared" si="119"/>
        <v/>
      </c>
      <c r="D420" s="5" t="str">
        <f t="shared" si="120"/>
        <v/>
      </c>
      <c r="E420" s="6" t="str">
        <f t="shared" si="121"/>
        <v/>
      </c>
      <c r="F420" s="6" t="str">
        <f t="shared" si="122"/>
        <v/>
      </c>
      <c r="AQ420" s="13" t="str">
        <f t="shared" si="123"/>
        <v/>
      </c>
      <c r="BI420" t="str">
        <f t="shared" si="109"/>
        <v/>
      </c>
      <c r="BJ420" t="str">
        <f t="shared" si="110"/>
        <v/>
      </c>
      <c r="BK420" t="str">
        <f t="shared" si="111"/>
        <v/>
      </c>
      <c r="BL420" t="str">
        <f t="shared" si="112"/>
        <v/>
      </c>
      <c r="BM420" t="str">
        <f t="shared" si="113"/>
        <v/>
      </c>
      <c r="BN420" t="str">
        <f t="shared" si="114"/>
        <v/>
      </c>
      <c r="BO420" t="str">
        <f t="shared" si="115"/>
        <v/>
      </c>
      <c r="BP420" t="str">
        <f t="shared" si="116"/>
        <v/>
      </c>
      <c r="BQ420" t="str">
        <f t="shared" si="117"/>
        <v/>
      </c>
    </row>
    <row r="421" spans="1:69" x14ac:dyDescent="0.25">
      <c r="A421" s="70"/>
      <c r="B421" t="str">
        <f t="shared" si="118"/>
        <v/>
      </c>
      <c r="C421" s="13" t="str">
        <f t="shared" si="119"/>
        <v/>
      </c>
      <c r="D421" s="5" t="str">
        <f t="shared" si="120"/>
        <v/>
      </c>
      <c r="E421" s="6" t="str">
        <f t="shared" si="121"/>
        <v/>
      </c>
      <c r="F421" s="6" t="str">
        <f t="shared" si="122"/>
        <v/>
      </c>
      <c r="AQ421" s="13" t="str">
        <f t="shared" si="123"/>
        <v/>
      </c>
      <c r="BI421" t="str">
        <f t="shared" si="109"/>
        <v/>
      </c>
      <c r="BJ421" t="str">
        <f t="shared" si="110"/>
        <v/>
      </c>
      <c r="BK421" t="str">
        <f t="shared" si="111"/>
        <v/>
      </c>
      <c r="BL421" t="str">
        <f t="shared" si="112"/>
        <v/>
      </c>
      <c r="BM421" t="str">
        <f t="shared" si="113"/>
        <v/>
      </c>
      <c r="BN421" t="str">
        <f t="shared" si="114"/>
        <v/>
      </c>
      <c r="BO421" t="str">
        <f t="shared" si="115"/>
        <v/>
      </c>
      <c r="BP421" t="str">
        <f t="shared" si="116"/>
        <v/>
      </c>
      <c r="BQ421" t="str">
        <f t="shared" si="117"/>
        <v/>
      </c>
    </row>
    <row r="422" spans="1:69" x14ac:dyDescent="0.25">
      <c r="A422" s="70"/>
      <c r="B422" t="str">
        <f t="shared" si="118"/>
        <v/>
      </c>
      <c r="C422" s="13" t="str">
        <f t="shared" si="119"/>
        <v/>
      </c>
      <c r="D422" s="5" t="str">
        <f t="shared" si="120"/>
        <v/>
      </c>
      <c r="E422" s="6" t="str">
        <f t="shared" si="121"/>
        <v/>
      </c>
      <c r="F422" s="6" t="str">
        <f t="shared" si="122"/>
        <v/>
      </c>
      <c r="AQ422" s="13" t="str">
        <f t="shared" si="123"/>
        <v/>
      </c>
      <c r="BI422" t="str">
        <f t="shared" si="109"/>
        <v/>
      </c>
      <c r="BJ422" t="str">
        <f t="shared" si="110"/>
        <v/>
      </c>
      <c r="BK422" t="str">
        <f t="shared" si="111"/>
        <v/>
      </c>
      <c r="BL422" t="str">
        <f t="shared" si="112"/>
        <v/>
      </c>
      <c r="BM422" t="str">
        <f t="shared" si="113"/>
        <v/>
      </c>
      <c r="BN422" t="str">
        <f t="shared" si="114"/>
        <v/>
      </c>
      <c r="BO422" t="str">
        <f t="shared" si="115"/>
        <v/>
      </c>
      <c r="BP422" t="str">
        <f t="shared" si="116"/>
        <v/>
      </c>
      <c r="BQ422" t="str">
        <f t="shared" si="117"/>
        <v/>
      </c>
    </row>
    <row r="423" spans="1:69" x14ac:dyDescent="0.25">
      <c r="A423" s="70"/>
      <c r="B423" t="str">
        <f t="shared" si="118"/>
        <v/>
      </c>
      <c r="C423" s="13" t="str">
        <f t="shared" si="119"/>
        <v/>
      </c>
      <c r="D423" s="5" t="str">
        <f t="shared" si="120"/>
        <v/>
      </c>
      <c r="E423" s="6" t="str">
        <f t="shared" si="121"/>
        <v/>
      </c>
      <c r="F423" s="6" t="str">
        <f t="shared" si="122"/>
        <v/>
      </c>
      <c r="AQ423" s="13" t="str">
        <f t="shared" si="123"/>
        <v/>
      </c>
      <c r="BI423" t="str">
        <f t="shared" si="109"/>
        <v/>
      </c>
      <c r="BJ423" t="str">
        <f t="shared" si="110"/>
        <v/>
      </c>
      <c r="BK423" t="str">
        <f t="shared" si="111"/>
        <v/>
      </c>
      <c r="BL423" t="str">
        <f t="shared" si="112"/>
        <v/>
      </c>
      <c r="BM423" t="str">
        <f t="shared" si="113"/>
        <v/>
      </c>
      <c r="BN423" t="str">
        <f t="shared" si="114"/>
        <v/>
      </c>
      <c r="BO423" t="str">
        <f t="shared" si="115"/>
        <v/>
      </c>
      <c r="BP423" t="str">
        <f t="shared" si="116"/>
        <v/>
      </c>
      <c r="BQ423" t="str">
        <f t="shared" si="117"/>
        <v/>
      </c>
    </row>
    <row r="424" spans="1:69" x14ac:dyDescent="0.25">
      <c r="A424" s="70"/>
      <c r="B424" t="str">
        <f t="shared" si="118"/>
        <v/>
      </c>
      <c r="C424" s="13" t="str">
        <f t="shared" si="119"/>
        <v/>
      </c>
      <c r="D424" s="5" t="str">
        <f t="shared" si="120"/>
        <v/>
      </c>
      <c r="E424" s="6" t="str">
        <f t="shared" si="121"/>
        <v/>
      </c>
      <c r="F424" s="6" t="str">
        <f t="shared" si="122"/>
        <v/>
      </c>
      <c r="AQ424" s="13" t="str">
        <f t="shared" si="123"/>
        <v/>
      </c>
      <c r="BI424" t="str">
        <f t="shared" si="109"/>
        <v/>
      </c>
      <c r="BJ424" t="str">
        <f t="shared" si="110"/>
        <v/>
      </c>
      <c r="BK424" t="str">
        <f t="shared" si="111"/>
        <v/>
      </c>
      <c r="BL424" t="str">
        <f t="shared" si="112"/>
        <v/>
      </c>
      <c r="BM424" t="str">
        <f t="shared" si="113"/>
        <v/>
      </c>
      <c r="BN424" t="str">
        <f t="shared" si="114"/>
        <v/>
      </c>
      <c r="BO424" t="str">
        <f t="shared" si="115"/>
        <v/>
      </c>
      <c r="BP424" t="str">
        <f t="shared" si="116"/>
        <v/>
      </c>
      <c r="BQ424" t="str">
        <f t="shared" si="117"/>
        <v/>
      </c>
    </row>
    <row r="425" spans="1:69" x14ac:dyDescent="0.25">
      <c r="A425" s="70"/>
      <c r="B425" t="str">
        <f t="shared" si="118"/>
        <v/>
      </c>
      <c r="C425" s="13" t="str">
        <f t="shared" si="119"/>
        <v/>
      </c>
      <c r="D425" s="5" t="str">
        <f t="shared" si="120"/>
        <v/>
      </c>
      <c r="E425" s="6" t="str">
        <f t="shared" si="121"/>
        <v/>
      </c>
      <c r="F425" s="6" t="str">
        <f t="shared" si="122"/>
        <v/>
      </c>
      <c r="AQ425" s="13" t="str">
        <f t="shared" si="123"/>
        <v/>
      </c>
      <c r="BI425" t="str">
        <f t="shared" si="109"/>
        <v/>
      </c>
      <c r="BJ425" t="str">
        <f t="shared" si="110"/>
        <v/>
      </c>
      <c r="BK425" t="str">
        <f t="shared" si="111"/>
        <v/>
      </c>
      <c r="BL425" t="str">
        <f t="shared" si="112"/>
        <v/>
      </c>
      <c r="BM425" t="str">
        <f t="shared" si="113"/>
        <v/>
      </c>
      <c r="BN425" t="str">
        <f t="shared" si="114"/>
        <v/>
      </c>
      <c r="BO425" t="str">
        <f t="shared" si="115"/>
        <v/>
      </c>
      <c r="BP425" t="str">
        <f t="shared" si="116"/>
        <v/>
      </c>
      <c r="BQ425" t="str">
        <f t="shared" si="117"/>
        <v/>
      </c>
    </row>
    <row r="426" spans="1:69" x14ac:dyDescent="0.25">
      <c r="A426" s="70"/>
      <c r="B426" t="str">
        <f t="shared" si="118"/>
        <v/>
      </c>
      <c r="C426" s="13" t="str">
        <f t="shared" si="119"/>
        <v/>
      </c>
      <c r="D426" s="5" t="str">
        <f t="shared" si="120"/>
        <v/>
      </c>
      <c r="E426" s="6" t="str">
        <f t="shared" si="121"/>
        <v/>
      </c>
      <c r="F426" s="6" t="str">
        <f t="shared" si="122"/>
        <v/>
      </c>
      <c r="AQ426" s="13" t="str">
        <f t="shared" si="123"/>
        <v/>
      </c>
      <c r="BI426" t="str">
        <f t="shared" si="109"/>
        <v/>
      </c>
      <c r="BJ426" t="str">
        <f t="shared" si="110"/>
        <v/>
      </c>
      <c r="BK426" t="str">
        <f t="shared" si="111"/>
        <v/>
      </c>
      <c r="BL426" t="str">
        <f t="shared" si="112"/>
        <v/>
      </c>
      <c r="BM426" t="str">
        <f t="shared" si="113"/>
        <v/>
      </c>
      <c r="BN426" t="str">
        <f t="shared" si="114"/>
        <v/>
      </c>
      <c r="BO426" t="str">
        <f t="shared" si="115"/>
        <v/>
      </c>
      <c r="BP426" t="str">
        <f t="shared" si="116"/>
        <v/>
      </c>
      <c r="BQ426" t="str">
        <f t="shared" si="117"/>
        <v/>
      </c>
    </row>
    <row r="427" spans="1:69" x14ac:dyDescent="0.25">
      <c r="A427" s="70"/>
      <c r="B427" t="str">
        <f t="shared" si="118"/>
        <v/>
      </c>
      <c r="C427" s="13" t="str">
        <f t="shared" si="119"/>
        <v/>
      </c>
      <c r="D427" s="5" t="str">
        <f t="shared" si="120"/>
        <v/>
      </c>
      <c r="E427" s="6" t="str">
        <f t="shared" si="121"/>
        <v/>
      </c>
      <c r="F427" s="6" t="str">
        <f t="shared" si="122"/>
        <v/>
      </c>
      <c r="AQ427" s="13" t="str">
        <f t="shared" si="123"/>
        <v/>
      </c>
      <c r="BI427" t="str">
        <f t="shared" si="109"/>
        <v/>
      </c>
      <c r="BJ427" t="str">
        <f t="shared" si="110"/>
        <v/>
      </c>
      <c r="BK427" t="str">
        <f t="shared" si="111"/>
        <v/>
      </c>
      <c r="BL427" t="str">
        <f t="shared" si="112"/>
        <v/>
      </c>
      <c r="BM427" t="str">
        <f t="shared" si="113"/>
        <v/>
      </c>
      <c r="BN427" t="str">
        <f t="shared" si="114"/>
        <v/>
      </c>
      <c r="BO427" t="str">
        <f t="shared" si="115"/>
        <v/>
      </c>
      <c r="BP427" t="str">
        <f t="shared" si="116"/>
        <v/>
      </c>
      <c r="BQ427" t="str">
        <f t="shared" si="117"/>
        <v/>
      </c>
    </row>
    <row r="428" spans="1:69" x14ac:dyDescent="0.25">
      <c r="A428" s="70"/>
      <c r="B428" t="str">
        <f t="shared" si="118"/>
        <v/>
      </c>
      <c r="C428" s="13" t="str">
        <f t="shared" si="119"/>
        <v/>
      </c>
      <c r="D428" s="5" t="str">
        <f t="shared" si="120"/>
        <v/>
      </c>
      <c r="E428" s="6" t="str">
        <f t="shared" si="121"/>
        <v/>
      </c>
      <c r="F428" s="6" t="str">
        <f t="shared" si="122"/>
        <v/>
      </c>
      <c r="AQ428" s="13" t="str">
        <f t="shared" si="123"/>
        <v/>
      </c>
      <c r="BI428" t="str">
        <f t="shared" si="109"/>
        <v/>
      </c>
      <c r="BJ428" t="str">
        <f t="shared" si="110"/>
        <v/>
      </c>
      <c r="BK428" t="str">
        <f t="shared" si="111"/>
        <v/>
      </c>
      <c r="BL428" t="str">
        <f t="shared" si="112"/>
        <v/>
      </c>
      <c r="BM428" t="str">
        <f t="shared" si="113"/>
        <v/>
      </c>
      <c r="BN428" t="str">
        <f t="shared" si="114"/>
        <v/>
      </c>
      <c r="BO428" t="str">
        <f t="shared" si="115"/>
        <v/>
      </c>
      <c r="BP428" t="str">
        <f t="shared" si="116"/>
        <v/>
      </c>
      <c r="BQ428" t="str">
        <f t="shared" si="117"/>
        <v/>
      </c>
    </row>
    <row r="429" spans="1:69" x14ac:dyDescent="0.25">
      <c r="A429" s="70"/>
      <c r="B429" t="str">
        <f t="shared" si="118"/>
        <v/>
      </c>
      <c r="C429" s="13" t="str">
        <f t="shared" si="119"/>
        <v/>
      </c>
      <c r="D429" s="5" t="str">
        <f t="shared" si="120"/>
        <v/>
      </c>
      <c r="E429" s="6" t="str">
        <f t="shared" si="121"/>
        <v/>
      </c>
      <c r="F429" s="6" t="str">
        <f t="shared" si="122"/>
        <v/>
      </c>
      <c r="AQ429" s="13" t="str">
        <f t="shared" si="123"/>
        <v/>
      </c>
      <c r="BI429" t="str">
        <f t="shared" si="109"/>
        <v/>
      </c>
      <c r="BJ429" t="str">
        <f t="shared" si="110"/>
        <v/>
      </c>
      <c r="BK429" t="str">
        <f t="shared" si="111"/>
        <v/>
      </c>
      <c r="BL429" t="str">
        <f t="shared" si="112"/>
        <v/>
      </c>
      <c r="BM429" t="str">
        <f t="shared" si="113"/>
        <v/>
      </c>
      <c r="BN429" t="str">
        <f t="shared" si="114"/>
        <v/>
      </c>
      <c r="BO429" t="str">
        <f t="shared" si="115"/>
        <v/>
      </c>
      <c r="BP429" t="str">
        <f t="shared" si="116"/>
        <v/>
      </c>
      <c r="BQ429" t="str">
        <f t="shared" si="117"/>
        <v/>
      </c>
    </row>
    <row r="430" spans="1:69" x14ac:dyDescent="0.25">
      <c r="A430" s="70"/>
      <c r="B430" t="str">
        <f t="shared" si="118"/>
        <v/>
      </c>
      <c r="C430" s="13" t="str">
        <f t="shared" si="119"/>
        <v/>
      </c>
      <c r="D430" s="5" t="str">
        <f t="shared" si="120"/>
        <v/>
      </c>
      <c r="E430" s="6" t="str">
        <f t="shared" si="121"/>
        <v/>
      </c>
      <c r="F430" s="6" t="str">
        <f t="shared" si="122"/>
        <v/>
      </c>
      <c r="AQ430" s="13" t="str">
        <f t="shared" si="123"/>
        <v/>
      </c>
      <c r="BI430" t="str">
        <f t="shared" si="109"/>
        <v/>
      </c>
      <c r="BJ430" t="str">
        <f t="shared" si="110"/>
        <v/>
      </c>
      <c r="BK430" t="str">
        <f t="shared" si="111"/>
        <v/>
      </c>
      <c r="BL430" t="str">
        <f t="shared" si="112"/>
        <v/>
      </c>
      <c r="BM430" t="str">
        <f t="shared" si="113"/>
        <v/>
      </c>
      <c r="BN430" t="str">
        <f t="shared" si="114"/>
        <v/>
      </c>
      <c r="BO430" t="str">
        <f t="shared" si="115"/>
        <v/>
      </c>
      <c r="BP430" t="str">
        <f t="shared" si="116"/>
        <v/>
      </c>
      <c r="BQ430" t="str">
        <f t="shared" si="117"/>
        <v/>
      </c>
    </row>
    <row r="431" spans="1:69" x14ac:dyDescent="0.25">
      <c r="A431" s="70"/>
      <c r="B431" t="str">
        <f t="shared" si="118"/>
        <v/>
      </c>
      <c r="C431" s="13" t="str">
        <f t="shared" si="119"/>
        <v/>
      </c>
      <c r="D431" s="5" t="str">
        <f t="shared" si="120"/>
        <v/>
      </c>
      <c r="E431" s="6" t="str">
        <f t="shared" si="121"/>
        <v/>
      </c>
      <c r="F431" s="6" t="str">
        <f t="shared" si="122"/>
        <v/>
      </c>
      <c r="AQ431" s="13" t="str">
        <f t="shared" si="123"/>
        <v/>
      </c>
      <c r="BI431" t="str">
        <f t="shared" si="109"/>
        <v/>
      </c>
      <c r="BJ431" t="str">
        <f t="shared" si="110"/>
        <v/>
      </c>
      <c r="BK431" t="str">
        <f t="shared" si="111"/>
        <v/>
      </c>
      <c r="BL431" t="str">
        <f t="shared" si="112"/>
        <v/>
      </c>
      <c r="BM431" t="str">
        <f t="shared" si="113"/>
        <v/>
      </c>
      <c r="BN431" t="str">
        <f t="shared" si="114"/>
        <v/>
      </c>
      <c r="BO431" t="str">
        <f t="shared" si="115"/>
        <v/>
      </c>
      <c r="BP431" t="str">
        <f t="shared" si="116"/>
        <v/>
      </c>
      <c r="BQ431" t="str">
        <f t="shared" si="117"/>
        <v/>
      </c>
    </row>
    <row r="432" spans="1:69" x14ac:dyDescent="0.25">
      <c r="A432" s="70"/>
      <c r="B432" t="str">
        <f t="shared" si="118"/>
        <v/>
      </c>
      <c r="C432" s="13" t="str">
        <f t="shared" si="119"/>
        <v/>
      </c>
      <c r="D432" s="5" t="str">
        <f t="shared" si="120"/>
        <v/>
      </c>
      <c r="E432" s="6" t="str">
        <f t="shared" si="121"/>
        <v/>
      </c>
      <c r="F432" s="6" t="str">
        <f t="shared" si="122"/>
        <v/>
      </c>
      <c r="AQ432" s="13" t="str">
        <f t="shared" si="123"/>
        <v/>
      </c>
      <c r="BI432" t="str">
        <f t="shared" si="109"/>
        <v/>
      </c>
      <c r="BJ432" t="str">
        <f t="shared" si="110"/>
        <v/>
      </c>
      <c r="BK432" t="str">
        <f t="shared" si="111"/>
        <v/>
      </c>
      <c r="BL432" t="str">
        <f t="shared" si="112"/>
        <v/>
      </c>
      <c r="BM432" t="str">
        <f t="shared" si="113"/>
        <v/>
      </c>
      <c r="BN432" t="str">
        <f t="shared" si="114"/>
        <v/>
      </c>
      <c r="BO432" t="str">
        <f t="shared" si="115"/>
        <v/>
      </c>
      <c r="BP432" t="str">
        <f t="shared" si="116"/>
        <v/>
      </c>
      <c r="BQ432" t="str">
        <f t="shared" si="117"/>
        <v/>
      </c>
    </row>
    <row r="433" spans="1:69" x14ac:dyDescent="0.25">
      <c r="A433" s="70"/>
      <c r="B433" t="str">
        <f t="shared" si="118"/>
        <v/>
      </c>
      <c r="C433" s="13" t="str">
        <f t="shared" si="119"/>
        <v/>
      </c>
      <c r="D433" s="5" t="str">
        <f t="shared" si="120"/>
        <v/>
      </c>
      <c r="E433" s="6" t="str">
        <f t="shared" si="121"/>
        <v/>
      </c>
      <c r="F433" s="6" t="str">
        <f t="shared" si="122"/>
        <v/>
      </c>
      <c r="AQ433" s="13" t="str">
        <f t="shared" si="123"/>
        <v/>
      </c>
      <c r="BI433" t="str">
        <f t="shared" si="109"/>
        <v/>
      </c>
      <c r="BJ433" t="str">
        <f t="shared" si="110"/>
        <v/>
      </c>
      <c r="BK433" t="str">
        <f t="shared" si="111"/>
        <v/>
      </c>
      <c r="BL433" t="str">
        <f t="shared" si="112"/>
        <v/>
      </c>
      <c r="BM433" t="str">
        <f t="shared" si="113"/>
        <v/>
      </c>
      <c r="BN433" t="str">
        <f t="shared" si="114"/>
        <v/>
      </c>
      <c r="BO433" t="str">
        <f t="shared" si="115"/>
        <v/>
      </c>
      <c r="BP433" t="str">
        <f t="shared" si="116"/>
        <v/>
      </c>
      <c r="BQ433" t="str">
        <f t="shared" si="117"/>
        <v/>
      </c>
    </row>
    <row r="434" spans="1:69" x14ac:dyDescent="0.25">
      <c r="A434" s="70"/>
      <c r="B434" t="str">
        <f t="shared" si="118"/>
        <v/>
      </c>
      <c r="C434" s="13" t="str">
        <f t="shared" si="119"/>
        <v/>
      </c>
      <c r="D434" s="5" t="str">
        <f t="shared" si="120"/>
        <v/>
      </c>
      <c r="E434" s="6" t="str">
        <f t="shared" si="121"/>
        <v/>
      </c>
      <c r="F434" s="6" t="str">
        <f t="shared" si="122"/>
        <v/>
      </c>
      <c r="AQ434" s="13" t="str">
        <f t="shared" si="123"/>
        <v/>
      </c>
      <c r="BI434" t="str">
        <f t="shared" si="109"/>
        <v/>
      </c>
      <c r="BJ434" t="str">
        <f t="shared" si="110"/>
        <v/>
      </c>
      <c r="BK434" t="str">
        <f t="shared" si="111"/>
        <v/>
      </c>
      <c r="BL434" t="str">
        <f t="shared" si="112"/>
        <v/>
      </c>
      <c r="BM434" t="str">
        <f t="shared" si="113"/>
        <v/>
      </c>
      <c r="BN434" t="str">
        <f t="shared" si="114"/>
        <v/>
      </c>
      <c r="BO434" t="str">
        <f t="shared" si="115"/>
        <v/>
      </c>
      <c r="BP434" t="str">
        <f t="shared" si="116"/>
        <v/>
      </c>
      <c r="BQ434" t="str">
        <f t="shared" si="117"/>
        <v/>
      </c>
    </row>
    <row r="435" spans="1:69" x14ac:dyDescent="0.25">
      <c r="A435" s="70"/>
      <c r="B435" t="str">
        <f t="shared" si="118"/>
        <v/>
      </c>
      <c r="C435" s="13" t="str">
        <f t="shared" si="119"/>
        <v/>
      </c>
      <c r="D435" s="5" t="str">
        <f t="shared" si="120"/>
        <v/>
      </c>
      <c r="E435" s="6" t="str">
        <f t="shared" si="121"/>
        <v/>
      </c>
      <c r="F435" s="6" t="str">
        <f t="shared" si="122"/>
        <v/>
      </c>
      <c r="AQ435" s="13" t="str">
        <f t="shared" si="123"/>
        <v/>
      </c>
      <c r="BI435" t="str">
        <f t="shared" si="109"/>
        <v/>
      </c>
      <c r="BJ435" t="str">
        <f t="shared" si="110"/>
        <v/>
      </c>
      <c r="BK435" t="str">
        <f t="shared" si="111"/>
        <v/>
      </c>
      <c r="BL435" t="str">
        <f t="shared" si="112"/>
        <v/>
      </c>
      <c r="BM435" t="str">
        <f t="shared" si="113"/>
        <v/>
      </c>
      <c r="BN435" t="str">
        <f t="shared" si="114"/>
        <v/>
      </c>
      <c r="BO435" t="str">
        <f t="shared" si="115"/>
        <v/>
      </c>
      <c r="BP435" t="str">
        <f t="shared" si="116"/>
        <v/>
      </c>
      <c r="BQ435" t="str">
        <f t="shared" si="117"/>
        <v/>
      </c>
    </row>
    <row r="436" spans="1:69" x14ac:dyDescent="0.25">
      <c r="A436" s="70"/>
      <c r="B436" t="str">
        <f t="shared" si="118"/>
        <v/>
      </c>
      <c r="C436" s="13" t="str">
        <f t="shared" si="119"/>
        <v/>
      </c>
      <c r="D436" s="5" t="str">
        <f t="shared" si="120"/>
        <v/>
      </c>
      <c r="E436" s="6" t="str">
        <f t="shared" si="121"/>
        <v/>
      </c>
      <c r="F436" s="6" t="str">
        <f t="shared" si="122"/>
        <v/>
      </c>
      <c r="AQ436" s="13" t="str">
        <f t="shared" si="123"/>
        <v/>
      </c>
      <c r="BI436" t="str">
        <f t="shared" si="109"/>
        <v/>
      </c>
      <c r="BJ436" t="str">
        <f t="shared" si="110"/>
        <v/>
      </c>
      <c r="BK436" t="str">
        <f t="shared" si="111"/>
        <v/>
      </c>
      <c r="BL436" t="str">
        <f t="shared" si="112"/>
        <v/>
      </c>
      <c r="BM436" t="str">
        <f t="shared" si="113"/>
        <v/>
      </c>
      <c r="BN436" t="str">
        <f t="shared" si="114"/>
        <v/>
      </c>
      <c r="BO436" t="str">
        <f t="shared" si="115"/>
        <v/>
      </c>
      <c r="BP436" t="str">
        <f t="shared" si="116"/>
        <v/>
      </c>
      <c r="BQ436" t="str">
        <f t="shared" si="117"/>
        <v/>
      </c>
    </row>
    <row r="437" spans="1:69" x14ac:dyDescent="0.25">
      <c r="A437" s="70"/>
      <c r="B437" t="str">
        <f t="shared" si="118"/>
        <v/>
      </c>
      <c r="C437" s="13" t="str">
        <f t="shared" si="119"/>
        <v/>
      </c>
      <c r="D437" s="5" t="str">
        <f t="shared" si="120"/>
        <v/>
      </c>
      <c r="E437" s="6" t="str">
        <f t="shared" si="121"/>
        <v/>
      </c>
      <c r="F437" s="6" t="str">
        <f t="shared" si="122"/>
        <v/>
      </c>
      <c r="AQ437" s="13" t="str">
        <f t="shared" si="123"/>
        <v/>
      </c>
      <c r="BI437" t="str">
        <f t="shared" si="109"/>
        <v/>
      </c>
      <c r="BJ437" t="str">
        <f t="shared" si="110"/>
        <v/>
      </c>
      <c r="BK437" t="str">
        <f t="shared" si="111"/>
        <v/>
      </c>
      <c r="BL437" t="str">
        <f t="shared" si="112"/>
        <v/>
      </c>
      <c r="BM437" t="str">
        <f t="shared" si="113"/>
        <v/>
      </c>
      <c r="BN437" t="str">
        <f t="shared" si="114"/>
        <v/>
      </c>
      <c r="BO437" t="str">
        <f t="shared" si="115"/>
        <v/>
      </c>
      <c r="BP437" t="str">
        <f t="shared" si="116"/>
        <v/>
      </c>
      <c r="BQ437" t="str">
        <f t="shared" si="117"/>
        <v/>
      </c>
    </row>
    <row r="438" spans="1:69" x14ac:dyDescent="0.25">
      <c r="A438" s="70"/>
      <c r="B438" t="str">
        <f t="shared" si="118"/>
        <v/>
      </c>
      <c r="C438" s="13" t="str">
        <f t="shared" si="119"/>
        <v/>
      </c>
      <c r="D438" s="5" t="str">
        <f t="shared" si="120"/>
        <v/>
      </c>
      <c r="E438" s="6" t="str">
        <f t="shared" si="121"/>
        <v/>
      </c>
      <c r="F438" s="6" t="str">
        <f t="shared" si="122"/>
        <v/>
      </c>
      <c r="AQ438" s="13" t="str">
        <f t="shared" si="123"/>
        <v/>
      </c>
      <c r="BI438" t="str">
        <f t="shared" si="109"/>
        <v/>
      </c>
      <c r="BJ438" t="str">
        <f t="shared" si="110"/>
        <v/>
      </c>
      <c r="BK438" t="str">
        <f t="shared" si="111"/>
        <v/>
      </c>
      <c r="BL438" t="str">
        <f t="shared" si="112"/>
        <v/>
      </c>
      <c r="BM438" t="str">
        <f t="shared" si="113"/>
        <v/>
      </c>
      <c r="BN438" t="str">
        <f t="shared" si="114"/>
        <v/>
      </c>
      <c r="BO438" t="str">
        <f t="shared" si="115"/>
        <v/>
      </c>
      <c r="BP438" t="str">
        <f t="shared" si="116"/>
        <v/>
      </c>
      <c r="BQ438" t="str">
        <f t="shared" si="117"/>
        <v/>
      </c>
    </row>
    <row r="439" spans="1:69" x14ac:dyDescent="0.25">
      <c r="A439" s="70"/>
      <c r="B439" t="str">
        <f t="shared" si="118"/>
        <v/>
      </c>
      <c r="C439" s="13" t="str">
        <f t="shared" si="119"/>
        <v/>
      </c>
      <c r="D439" s="5" t="str">
        <f t="shared" si="120"/>
        <v/>
      </c>
      <c r="E439" s="6" t="str">
        <f t="shared" si="121"/>
        <v/>
      </c>
      <c r="F439" s="6" t="str">
        <f t="shared" si="122"/>
        <v/>
      </c>
      <c r="AQ439" s="13" t="str">
        <f t="shared" si="123"/>
        <v/>
      </c>
      <c r="BI439" t="str">
        <f t="shared" si="109"/>
        <v/>
      </c>
      <c r="BJ439" t="str">
        <f t="shared" si="110"/>
        <v/>
      </c>
      <c r="BK439" t="str">
        <f t="shared" si="111"/>
        <v/>
      </c>
      <c r="BL439" t="str">
        <f t="shared" si="112"/>
        <v/>
      </c>
      <c r="BM439" t="str">
        <f t="shared" si="113"/>
        <v/>
      </c>
      <c r="BN439" t="str">
        <f t="shared" si="114"/>
        <v/>
      </c>
      <c r="BO439" t="str">
        <f t="shared" si="115"/>
        <v/>
      </c>
      <c r="BP439" t="str">
        <f t="shared" si="116"/>
        <v/>
      </c>
      <c r="BQ439" t="str">
        <f t="shared" si="117"/>
        <v/>
      </c>
    </row>
    <row r="440" spans="1:69" x14ac:dyDescent="0.25">
      <c r="A440" s="70"/>
      <c r="B440" t="str">
        <f t="shared" si="118"/>
        <v/>
      </c>
      <c r="C440" s="13" t="str">
        <f t="shared" si="119"/>
        <v/>
      </c>
      <c r="D440" s="5" t="str">
        <f t="shared" si="120"/>
        <v/>
      </c>
      <c r="E440" s="6" t="str">
        <f t="shared" si="121"/>
        <v/>
      </c>
      <c r="F440" s="6" t="str">
        <f t="shared" si="122"/>
        <v/>
      </c>
      <c r="AQ440" s="13" t="str">
        <f t="shared" si="123"/>
        <v/>
      </c>
      <c r="BI440" t="str">
        <f t="shared" si="109"/>
        <v/>
      </c>
      <c r="BJ440" t="str">
        <f t="shared" si="110"/>
        <v/>
      </c>
      <c r="BK440" t="str">
        <f t="shared" si="111"/>
        <v/>
      </c>
      <c r="BL440" t="str">
        <f t="shared" si="112"/>
        <v/>
      </c>
      <c r="BM440" t="str">
        <f t="shared" si="113"/>
        <v/>
      </c>
      <c r="BN440" t="str">
        <f t="shared" si="114"/>
        <v/>
      </c>
      <c r="BO440" t="str">
        <f t="shared" si="115"/>
        <v/>
      </c>
      <c r="BP440" t="str">
        <f t="shared" si="116"/>
        <v/>
      </c>
      <c r="BQ440" t="str">
        <f t="shared" si="117"/>
        <v/>
      </c>
    </row>
    <row r="441" spans="1:69" x14ac:dyDescent="0.25">
      <c r="A441" s="70"/>
      <c r="B441" t="str">
        <f t="shared" si="118"/>
        <v/>
      </c>
      <c r="C441" s="13" t="str">
        <f t="shared" si="119"/>
        <v/>
      </c>
      <c r="D441" s="5" t="str">
        <f t="shared" si="120"/>
        <v/>
      </c>
      <c r="E441" s="6" t="str">
        <f t="shared" si="121"/>
        <v/>
      </c>
      <c r="F441" s="6" t="str">
        <f t="shared" si="122"/>
        <v/>
      </c>
      <c r="AQ441" s="13" t="str">
        <f t="shared" si="123"/>
        <v/>
      </c>
      <c r="BI441" t="str">
        <f t="shared" si="109"/>
        <v/>
      </c>
      <c r="BJ441" t="str">
        <f t="shared" si="110"/>
        <v/>
      </c>
      <c r="BK441" t="str">
        <f t="shared" si="111"/>
        <v/>
      </c>
      <c r="BL441" t="str">
        <f t="shared" si="112"/>
        <v/>
      </c>
      <c r="BM441" t="str">
        <f t="shared" si="113"/>
        <v/>
      </c>
      <c r="BN441" t="str">
        <f t="shared" si="114"/>
        <v/>
      </c>
      <c r="BO441" t="str">
        <f t="shared" si="115"/>
        <v/>
      </c>
      <c r="BP441" t="str">
        <f t="shared" si="116"/>
        <v/>
      </c>
      <c r="BQ441" t="str">
        <f t="shared" si="117"/>
        <v/>
      </c>
    </row>
    <row r="442" spans="1:69" x14ac:dyDescent="0.25">
      <c r="A442" s="70"/>
      <c r="B442" t="str">
        <f t="shared" si="118"/>
        <v/>
      </c>
      <c r="C442" s="13" t="str">
        <f t="shared" si="119"/>
        <v/>
      </c>
      <c r="D442" s="5" t="str">
        <f t="shared" si="120"/>
        <v/>
      </c>
      <c r="E442" s="6" t="str">
        <f t="shared" si="121"/>
        <v/>
      </c>
      <c r="F442" s="6" t="str">
        <f t="shared" si="122"/>
        <v/>
      </c>
      <c r="AQ442" s="13" t="str">
        <f t="shared" si="123"/>
        <v/>
      </c>
      <c r="BI442" t="str">
        <f t="shared" si="109"/>
        <v/>
      </c>
      <c r="BJ442" t="str">
        <f t="shared" si="110"/>
        <v/>
      </c>
      <c r="BK442" t="str">
        <f t="shared" si="111"/>
        <v/>
      </c>
      <c r="BL442" t="str">
        <f t="shared" si="112"/>
        <v/>
      </c>
      <c r="BM442" t="str">
        <f t="shared" si="113"/>
        <v/>
      </c>
      <c r="BN442" t="str">
        <f t="shared" si="114"/>
        <v/>
      </c>
      <c r="BO442" t="str">
        <f t="shared" si="115"/>
        <v/>
      </c>
      <c r="BP442" t="str">
        <f t="shared" si="116"/>
        <v/>
      </c>
      <c r="BQ442" t="str">
        <f t="shared" si="117"/>
        <v/>
      </c>
    </row>
    <row r="443" spans="1:69" x14ac:dyDescent="0.25">
      <c r="A443" s="70"/>
      <c r="B443" t="str">
        <f t="shared" si="118"/>
        <v/>
      </c>
      <c r="C443" s="13" t="str">
        <f t="shared" si="119"/>
        <v/>
      </c>
      <c r="D443" s="5" t="str">
        <f t="shared" si="120"/>
        <v/>
      </c>
      <c r="E443" s="6" t="str">
        <f t="shared" si="121"/>
        <v/>
      </c>
      <c r="F443" s="6" t="str">
        <f t="shared" si="122"/>
        <v/>
      </c>
      <c r="AQ443" s="13" t="str">
        <f t="shared" si="123"/>
        <v/>
      </c>
      <c r="BI443" t="str">
        <f t="shared" si="109"/>
        <v/>
      </c>
      <c r="BJ443" t="str">
        <f t="shared" si="110"/>
        <v/>
      </c>
      <c r="BK443" t="str">
        <f t="shared" si="111"/>
        <v/>
      </c>
      <c r="BL443" t="str">
        <f t="shared" si="112"/>
        <v/>
      </c>
      <c r="BM443" t="str">
        <f t="shared" si="113"/>
        <v/>
      </c>
      <c r="BN443" t="str">
        <f t="shared" si="114"/>
        <v/>
      </c>
      <c r="BO443" t="str">
        <f t="shared" si="115"/>
        <v/>
      </c>
      <c r="BP443" t="str">
        <f t="shared" si="116"/>
        <v/>
      </c>
      <c r="BQ443" t="str">
        <f t="shared" si="117"/>
        <v/>
      </c>
    </row>
    <row r="444" spans="1:69" x14ac:dyDescent="0.25">
      <c r="A444" s="70"/>
      <c r="B444" t="str">
        <f t="shared" si="118"/>
        <v/>
      </c>
      <c r="C444" s="13" t="str">
        <f t="shared" si="119"/>
        <v/>
      </c>
      <c r="D444" s="5" t="str">
        <f t="shared" si="120"/>
        <v/>
      </c>
      <c r="E444" s="6" t="str">
        <f t="shared" si="121"/>
        <v/>
      </c>
      <c r="F444" s="6" t="str">
        <f t="shared" si="122"/>
        <v/>
      </c>
      <c r="AQ444" s="13" t="str">
        <f t="shared" si="123"/>
        <v/>
      </c>
      <c r="BI444" t="str">
        <f t="shared" si="109"/>
        <v/>
      </c>
      <c r="BJ444" t="str">
        <f t="shared" si="110"/>
        <v/>
      </c>
      <c r="BK444" t="str">
        <f t="shared" si="111"/>
        <v/>
      </c>
      <c r="BL444" t="str">
        <f t="shared" si="112"/>
        <v/>
      </c>
      <c r="BM444" t="str">
        <f t="shared" si="113"/>
        <v/>
      </c>
      <c r="BN444" t="str">
        <f t="shared" si="114"/>
        <v/>
      </c>
      <c r="BO444" t="str">
        <f t="shared" si="115"/>
        <v/>
      </c>
      <c r="BP444" t="str">
        <f t="shared" si="116"/>
        <v/>
      </c>
      <c r="BQ444" t="str">
        <f t="shared" si="117"/>
        <v/>
      </c>
    </row>
    <row r="445" spans="1:69" x14ac:dyDescent="0.25">
      <c r="A445" s="70"/>
      <c r="B445" t="str">
        <f t="shared" si="118"/>
        <v/>
      </c>
      <c r="C445" s="13" t="str">
        <f t="shared" si="119"/>
        <v/>
      </c>
      <c r="D445" s="5" t="str">
        <f t="shared" si="120"/>
        <v/>
      </c>
      <c r="E445" s="6" t="str">
        <f t="shared" si="121"/>
        <v/>
      </c>
      <c r="F445" s="6" t="str">
        <f t="shared" si="122"/>
        <v/>
      </c>
      <c r="AQ445" s="13" t="str">
        <f t="shared" si="123"/>
        <v/>
      </c>
      <c r="BI445" t="str">
        <f t="shared" si="109"/>
        <v/>
      </c>
      <c r="BJ445" t="str">
        <f t="shared" si="110"/>
        <v/>
      </c>
      <c r="BK445" t="str">
        <f t="shared" si="111"/>
        <v/>
      </c>
      <c r="BL445" t="str">
        <f t="shared" si="112"/>
        <v/>
      </c>
      <c r="BM445" t="str">
        <f t="shared" si="113"/>
        <v/>
      </c>
      <c r="BN445" t="str">
        <f t="shared" si="114"/>
        <v/>
      </c>
      <c r="BO445" t="str">
        <f t="shared" si="115"/>
        <v/>
      </c>
      <c r="BP445" t="str">
        <f t="shared" si="116"/>
        <v/>
      </c>
      <c r="BQ445" t="str">
        <f t="shared" si="117"/>
        <v/>
      </c>
    </row>
    <row r="446" spans="1:69" x14ac:dyDescent="0.25">
      <c r="A446" s="70"/>
      <c r="B446" t="str">
        <f t="shared" si="118"/>
        <v/>
      </c>
      <c r="C446" s="13" t="str">
        <f t="shared" si="119"/>
        <v/>
      </c>
      <c r="D446" s="5" t="str">
        <f t="shared" si="120"/>
        <v/>
      </c>
      <c r="E446" s="6" t="str">
        <f t="shared" si="121"/>
        <v/>
      </c>
      <c r="F446" s="6" t="str">
        <f t="shared" si="122"/>
        <v/>
      </c>
      <c r="AQ446" s="13" t="str">
        <f t="shared" si="123"/>
        <v/>
      </c>
      <c r="BI446" t="str">
        <f t="shared" si="109"/>
        <v/>
      </c>
      <c r="BJ446" t="str">
        <f t="shared" si="110"/>
        <v/>
      </c>
      <c r="BK446" t="str">
        <f t="shared" si="111"/>
        <v/>
      </c>
      <c r="BL446" t="str">
        <f t="shared" si="112"/>
        <v/>
      </c>
      <c r="BM446" t="str">
        <f t="shared" si="113"/>
        <v/>
      </c>
      <c r="BN446" t="str">
        <f t="shared" si="114"/>
        <v/>
      </c>
      <c r="BO446" t="str">
        <f t="shared" si="115"/>
        <v/>
      </c>
      <c r="BP446" t="str">
        <f t="shared" si="116"/>
        <v/>
      </c>
      <c r="BQ446" t="str">
        <f t="shared" si="117"/>
        <v/>
      </c>
    </row>
    <row r="447" spans="1:69" x14ac:dyDescent="0.25">
      <c r="A447" s="70"/>
      <c r="B447" t="str">
        <f t="shared" si="118"/>
        <v/>
      </c>
      <c r="C447" s="13" t="str">
        <f t="shared" si="119"/>
        <v/>
      </c>
      <c r="D447" s="5" t="str">
        <f t="shared" si="120"/>
        <v/>
      </c>
      <c r="E447" s="6" t="str">
        <f t="shared" si="121"/>
        <v/>
      </c>
      <c r="F447" s="6" t="str">
        <f t="shared" si="122"/>
        <v/>
      </c>
      <c r="AQ447" s="13" t="str">
        <f t="shared" si="123"/>
        <v/>
      </c>
      <c r="BI447" t="str">
        <f t="shared" si="109"/>
        <v/>
      </c>
      <c r="BJ447" t="str">
        <f t="shared" si="110"/>
        <v/>
      </c>
      <c r="BK447" t="str">
        <f t="shared" si="111"/>
        <v/>
      </c>
      <c r="BL447" t="str">
        <f t="shared" si="112"/>
        <v/>
      </c>
      <c r="BM447" t="str">
        <f t="shared" si="113"/>
        <v/>
      </c>
      <c r="BN447" t="str">
        <f t="shared" si="114"/>
        <v/>
      </c>
      <c r="BO447" t="str">
        <f t="shared" si="115"/>
        <v/>
      </c>
      <c r="BP447" t="str">
        <f t="shared" si="116"/>
        <v/>
      </c>
      <c r="BQ447" t="str">
        <f t="shared" si="117"/>
        <v/>
      </c>
    </row>
    <row r="448" spans="1:69" x14ac:dyDescent="0.25">
      <c r="A448" s="70"/>
      <c r="B448" t="str">
        <f t="shared" si="118"/>
        <v/>
      </c>
      <c r="C448" s="13" t="str">
        <f t="shared" si="119"/>
        <v/>
      </c>
      <c r="D448" s="5" t="str">
        <f t="shared" si="120"/>
        <v/>
      </c>
      <c r="E448" s="6" t="str">
        <f t="shared" si="121"/>
        <v/>
      </c>
      <c r="F448" s="6" t="str">
        <f t="shared" si="122"/>
        <v/>
      </c>
      <c r="AQ448" s="13" t="str">
        <f t="shared" si="123"/>
        <v/>
      </c>
      <c r="BI448" t="str">
        <f t="shared" si="109"/>
        <v/>
      </c>
      <c r="BJ448" t="str">
        <f t="shared" si="110"/>
        <v/>
      </c>
      <c r="BK448" t="str">
        <f t="shared" si="111"/>
        <v/>
      </c>
      <c r="BL448" t="str">
        <f t="shared" si="112"/>
        <v/>
      </c>
      <c r="BM448" t="str">
        <f t="shared" si="113"/>
        <v/>
      </c>
      <c r="BN448" t="str">
        <f t="shared" si="114"/>
        <v/>
      </c>
      <c r="BO448" t="str">
        <f t="shared" si="115"/>
        <v/>
      </c>
      <c r="BP448" t="str">
        <f t="shared" si="116"/>
        <v/>
      </c>
      <c r="BQ448" t="str">
        <f t="shared" si="117"/>
        <v/>
      </c>
    </row>
    <row r="449" spans="1:69" x14ac:dyDescent="0.25">
      <c r="A449" s="70"/>
      <c r="B449" t="str">
        <f t="shared" si="118"/>
        <v/>
      </c>
      <c r="C449" s="13" t="str">
        <f t="shared" si="119"/>
        <v/>
      </c>
      <c r="D449" s="5" t="str">
        <f t="shared" si="120"/>
        <v/>
      </c>
      <c r="E449" s="6" t="str">
        <f t="shared" si="121"/>
        <v/>
      </c>
      <c r="F449" s="6" t="str">
        <f t="shared" si="122"/>
        <v/>
      </c>
      <c r="AQ449" s="13" t="str">
        <f t="shared" si="123"/>
        <v/>
      </c>
      <c r="BI449" t="str">
        <f t="shared" si="109"/>
        <v/>
      </c>
      <c r="BJ449" t="str">
        <f t="shared" si="110"/>
        <v/>
      </c>
      <c r="BK449" t="str">
        <f t="shared" si="111"/>
        <v/>
      </c>
      <c r="BL449" t="str">
        <f t="shared" si="112"/>
        <v/>
      </c>
      <c r="BM449" t="str">
        <f t="shared" si="113"/>
        <v/>
      </c>
      <c r="BN449" t="str">
        <f t="shared" si="114"/>
        <v/>
      </c>
      <c r="BO449" t="str">
        <f t="shared" si="115"/>
        <v/>
      </c>
      <c r="BP449" t="str">
        <f t="shared" si="116"/>
        <v/>
      </c>
      <c r="BQ449" t="str">
        <f t="shared" si="117"/>
        <v/>
      </c>
    </row>
    <row r="450" spans="1:69" x14ac:dyDescent="0.25">
      <c r="A450" s="70"/>
      <c r="B450" t="str">
        <f t="shared" si="118"/>
        <v/>
      </c>
      <c r="C450" s="13" t="str">
        <f t="shared" si="119"/>
        <v/>
      </c>
      <c r="D450" s="5" t="str">
        <f t="shared" si="120"/>
        <v/>
      </c>
      <c r="E450" s="6" t="str">
        <f t="shared" si="121"/>
        <v/>
      </c>
      <c r="F450" s="6" t="str">
        <f t="shared" si="122"/>
        <v/>
      </c>
      <c r="AQ450" s="13" t="str">
        <f t="shared" si="123"/>
        <v/>
      </c>
      <c r="BI450" t="str">
        <f t="shared" si="109"/>
        <v/>
      </c>
      <c r="BJ450" t="str">
        <f t="shared" si="110"/>
        <v/>
      </c>
      <c r="BK450" t="str">
        <f t="shared" si="111"/>
        <v/>
      </c>
      <c r="BL450" t="str">
        <f t="shared" si="112"/>
        <v/>
      </c>
      <c r="BM450" t="str">
        <f t="shared" si="113"/>
        <v/>
      </c>
      <c r="BN450" t="str">
        <f t="shared" si="114"/>
        <v/>
      </c>
      <c r="BO450" t="str">
        <f t="shared" si="115"/>
        <v/>
      </c>
      <c r="BP450" t="str">
        <f t="shared" si="116"/>
        <v/>
      </c>
      <c r="BQ450" t="str">
        <f t="shared" si="117"/>
        <v/>
      </c>
    </row>
    <row r="451" spans="1:69" x14ac:dyDescent="0.25">
      <c r="A451" s="70"/>
      <c r="B451" t="str">
        <f t="shared" si="118"/>
        <v/>
      </c>
      <c r="C451" s="13" t="str">
        <f t="shared" si="119"/>
        <v/>
      </c>
      <c r="D451" s="5" t="str">
        <f t="shared" si="120"/>
        <v/>
      </c>
      <c r="E451" s="6" t="str">
        <f t="shared" si="121"/>
        <v/>
      </c>
      <c r="F451" s="6" t="str">
        <f t="shared" si="122"/>
        <v/>
      </c>
      <c r="AQ451" s="13" t="str">
        <f t="shared" si="123"/>
        <v/>
      </c>
      <c r="BI451" t="str">
        <f t="shared" si="109"/>
        <v/>
      </c>
      <c r="BJ451" t="str">
        <f t="shared" si="110"/>
        <v/>
      </c>
      <c r="BK451" t="str">
        <f t="shared" si="111"/>
        <v/>
      </c>
      <c r="BL451" t="str">
        <f t="shared" si="112"/>
        <v/>
      </c>
      <c r="BM451" t="str">
        <f t="shared" si="113"/>
        <v/>
      </c>
      <c r="BN451" t="str">
        <f t="shared" si="114"/>
        <v/>
      </c>
      <c r="BO451" t="str">
        <f t="shared" si="115"/>
        <v/>
      </c>
      <c r="BP451" t="str">
        <f t="shared" si="116"/>
        <v/>
      </c>
      <c r="BQ451" t="str">
        <f t="shared" si="117"/>
        <v/>
      </c>
    </row>
    <row r="452" spans="1:69" x14ac:dyDescent="0.25">
      <c r="A452" s="70"/>
      <c r="B452" t="str">
        <f t="shared" si="118"/>
        <v/>
      </c>
      <c r="C452" s="13" t="str">
        <f t="shared" si="119"/>
        <v/>
      </c>
      <c r="D452" s="5" t="str">
        <f t="shared" si="120"/>
        <v/>
      </c>
      <c r="E452" s="6" t="str">
        <f t="shared" si="121"/>
        <v/>
      </c>
      <c r="F452" s="6" t="str">
        <f t="shared" si="122"/>
        <v/>
      </c>
      <c r="AQ452" s="13" t="str">
        <f t="shared" si="123"/>
        <v/>
      </c>
      <c r="BI452" t="str">
        <f t="shared" ref="BI452:BI515" si="124">IF(A452&gt;0,A452,"")</f>
        <v/>
      </c>
      <c r="BJ452" t="str">
        <f t="shared" ref="BJ452:BJ515" si="125">IF($A452&gt;0,B452,"")</f>
        <v/>
      </c>
      <c r="BK452" t="str">
        <f t="shared" ref="BK452:BK515" si="126">IF($A452&gt;0,BI452,"")</f>
        <v/>
      </c>
      <c r="BL452" t="str">
        <f t="shared" ref="BL452:BL515" si="127">IF($A452&gt;0,_xlfn.NORM.DIST(BK452,$BF$3,$BF$4,TRUE),"")</f>
        <v/>
      </c>
      <c r="BM452" t="str">
        <f t="shared" ref="BM452:BM515" si="128">IF($A452&gt;0,(1-BL452),"")</f>
        <v/>
      </c>
      <c r="BN452" t="str">
        <f t="shared" ref="BN452:BN515" si="129">IF($A452&gt;0,(SMALL($BM$3:$BM$902,BJ452)),"")</f>
        <v/>
      </c>
      <c r="BO452" t="str">
        <f t="shared" ref="BO452:BO515" si="130">IF($A452&gt;0,((2*BJ452-1)*(LN(BL452)+LN(BN452))),"")</f>
        <v/>
      </c>
      <c r="BP452" t="str">
        <f t="shared" ref="BP452:BP515" si="131">IF($A452&gt;0,((BJ452-0.5)/$BF$5),"")</f>
        <v/>
      </c>
      <c r="BQ452" t="str">
        <f t="shared" ref="BQ452:BQ515" si="132">IF($A452&gt;0,(_xlfn.NORM.S.INV(BP452)),"")</f>
        <v/>
      </c>
    </row>
    <row r="453" spans="1:69" x14ac:dyDescent="0.25">
      <c r="A453" s="70"/>
      <c r="B453" t="str">
        <f t="shared" ref="B453:B516" si="133">IF(A453&gt;0,(B452+1),"")</f>
        <v/>
      </c>
      <c r="C453" s="13" t="str">
        <f t="shared" ref="C453:C516" si="134">IF(A453&gt;0,((B453)/(($S$2)+1)),"")</f>
        <v/>
      </c>
      <c r="D453" s="5" t="str">
        <f t="shared" ref="D453:D516" si="135">IF(A453&gt;0,(_xlfn.NORM.S.INV(C453)),"")</f>
        <v/>
      </c>
      <c r="E453" s="6" t="str">
        <f t="shared" ref="E453:E516" si="136">IF(A453&gt;0,_xlfn.NORM.DIST(D453,0,1,TRUE),"")</f>
        <v/>
      </c>
      <c r="F453" s="6" t="str">
        <f t="shared" ref="F453:F516" si="137">IF(A453&gt;0,_xlfn.NORM.DIST(D453,0,1,FALSE),"")</f>
        <v/>
      </c>
      <c r="AQ453" s="13" t="str">
        <f t="shared" si="123"/>
        <v/>
      </c>
      <c r="BI453" t="str">
        <f t="shared" si="124"/>
        <v/>
      </c>
      <c r="BJ453" t="str">
        <f t="shared" si="125"/>
        <v/>
      </c>
      <c r="BK453" t="str">
        <f t="shared" si="126"/>
        <v/>
      </c>
      <c r="BL453" t="str">
        <f t="shared" si="127"/>
        <v/>
      </c>
      <c r="BM453" t="str">
        <f t="shared" si="128"/>
        <v/>
      </c>
      <c r="BN453" t="str">
        <f t="shared" si="129"/>
        <v/>
      </c>
      <c r="BO453" t="str">
        <f t="shared" si="130"/>
        <v/>
      </c>
      <c r="BP453" t="str">
        <f t="shared" si="131"/>
        <v/>
      </c>
      <c r="BQ453" t="str">
        <f t="shared" si="132"/>
        <v/>
      </c>
    </row>
    <row r="454" spans="1:69" x14ac:dyDescent="0.25">
      <c r="A454" s="70"/>
      <c r="B454" t="str">
        <f t="shared" si="133"/>
        <v/>
      </c>
      <c r="C454" s="13" t="str">
        <f t="shared" si="134"/>
        <v/>
      </c>
      <c r="D454" s="5" t="str">
        <f t="shared" si="135"/>
        <v/>
      </c>
      <c r="E454" s="6" t="str">
        <f t="shared" si="136"/>
        <v/>
      </c>
      <c r="F454" s="6" t="str">
        <f t="shared" si="137"/>
        <v/>
      </c>
      <c r="AQ454" s="13" t="str">
        <f t="shared" ref="AQ454:AQ517" si="138">IF(AO454&gt;0,((AP454)/(($S$2)+1)),"")</f>
        <v/>
      </c>
      <c r="BI454" t="str">
        <f t="shared" si="124"/>
        <v/>
      </c>
      <c r="BJ454" t="str">
        <f t="shared" si="125"/>
        <v/>
      </c>
      <c r="BK454" t="str">
        <f t="shared" si="126"/>
        <v/>
      </c>
      <c r="BL454" t="str">
        <f t="shared" si="127"/>
        <v/>
      </c>
      <c r="BM454" t="str">
        <f t="shared" si="128"/>
        <v/>
      </c>
      <c r="BN454" t="str">
        <f t="shared" si="129"/>
        <v/>
      </c>
      <c r="BO454" t="str">
        <f t="shared" si="130"/>
        <v/>
      </c>
      <c r="BP454" t="str">
        <f t="shared" si="131"/>
        <v/>
      </c>
      <c r="BQ454" t="str">
        <f t="shared" si="132"/>
        <v/>
      </c>
    </row>
    <row r="455" spans="1:69" x14ac:dyDescent="0.25">
      <c r="A455" s="70"/>
      <c r="B455" t="str">
        <f t="shared" si="133"/>
        <v/>
      </c>
      <c r="C455" s="13" t="str">
        <f t="shared" si="134"/>
        <v/>
      </c>
      <c r="D455" s="5" t="str">
        <f t="shared" si="135"/>
        <v/>
      </c>
      <c r="E455" s="6" t="str">
        <f t="shared" si="136"/>
        <v/>
      </c>
      <c r="F455" s="6" t="str">
        <f t="shared" si="137"/>
        <v/>
      </c>
      <c r="AQ455" s="13" t="str">
        <f t="shared" si="138"/>
        <v/>
      </c>
      <c r="BI455" t="str">
        <f t="shared" si="124"/>
        <v/>
      </c>
      <c r="BJ455" t="str">
        <f t="shared" si="125"/>
        <v/>
      </c>
      <c r="BK455" t="str">
        <f t="shared" si="126"/>
        <v/>
      </c>
      <c r="BL455" t="str">
        <f t="shared" si="127"/>
        <v/>
      </c>
      <c r="BM455" t="str">
        <f t="shared" si="128"/>
        <v/>
      </c>
      <c r="BN455" t="str">
        <f t="shared" si="129"/>
        <v/>
      </c>
      <c r="BO455" t="str">
        <f t="shared" si="130"/>
        <v/>
      </c>
      <c r="BP455" t="str">
        <f t="shared" si="131"/>
        <v/>
      </c>
      <c r="BQ455" t="str">
        <f t="shared" si="132"/>
        <v/>
      </c>
    </row>
    <row r="456" spans="1:69" x14ac:dyDescent="0.25">
      <c r="A456" s="70"/>
      <c r="B456" t="str">
        <f t="shared" si="133"/>
        <v/>
      </c>
      <c r="C456" s="13" t="str">
        <f t="shared" si="134"/>
        <v/>
      </c>
      <c r="D456" s="5" t="str">
        <f t="shared" si="135"/>
        <v/>
      </c>
      <c r="E456" s="6" t="str">
        <f t="shared" si="136"/>
        <v/>
      </c>
      <c r="F456" s="6" t="str">
        <f t="shared" si="137"/>
        <v/>
      </c>
      <c r="AQ456" s="13" t="str">
        <f t="shared" si="138"/>
        <v/>
      </c>
      <c r="BI456" t="str">
        <f t="shared" si="124"/>
        <v/>
      </c>
      <c r="BJ456" t="str">
        <f t="shared" si="125"/>
        <v/>
      </c>
      <c r="BK456" t="str">
        <f t="shared" si="126"/>
        <v/>
      </c>
      <c r="BL456" t="str">
        <f t="shared" si="127"/>
        <v/>
      </c>
      <c r="BM456" t="str">
        <f t="shared" si="128"/>
        <v/>
      </c>
      <c r="BN456" t="str">
        <f t="shared" si="129"/>
        <v/>
      </c>
      <c r="BO456" t="str">
        <f t="shared" si="130"/>
        <v/>
      </c>
      <c r="BP456" t="str">
        <f t="shared" si="131"/>
        <v/>
      </c>
      <c r="BQ456" t="str">
        <f t="shared" si="132"/>
        <v/>
      </c>
    </row>
    <row r="457" spans="1:69" x14ac:dyDescent="0.25">
      <c r="A457" s="70"/>
      <c r="B457" t="str">
        <f t="shared" si="133"/>
        <v/>
      </c>
      <c r="C457" s="13" t="str">
        <f t="shared" si="134"/>
        <v/>
      </c>
      <c r="D457" s="5" t="str">
        <f t="shared" si="135"/>
        <v/>
      </c>
      <c r="E457" s="6" t="str">
        <f t="shared" si="136"/>
        <v/>
      </c>
      <c r="F457" s="6" t="str">
        <f t="shared" si="137"/>
        <v/>
      </c>
      <c r="AQ457" s="13" t="str">
        <f t="shared" si="138"/>
        <v/>
      </c>
      <c r="BI457" t="str">
        <f t="shared" si="124"/>
        <v/>
      </c>
      <c r="BJ457" t="str">
        <f t="shared" si="125"/>
        <v/>
      </c>
      <c r="BK457" t="str">
        <f t="shared" si="126"/>
        <v/>
      </c>
      <c r="BL457" t="str">
        <f t="shared" si="127"/>
        <v/>
      </c>
      <c r="BM457" t="str">
        <f t="shared" si="128"/>
        <v/>
      </c>
      <c r="BN457" t="str">
        <f t="shared" si="129"/>
        <v/>
      </c>
      <c r="BO457" t="str">
        <f t="shared" si="130"/>
        <v/>
      </c>
      <c r="BP457" t="str">
        <f t="shared" si="131"/>
        <v/>
      </c>
      <c r="BQ457" t="str">
        <f t="shared" si="132"/>
        <v/>
      </c>
    </row>
    <row r="458" spans="1:69" x14ac:dyDescent="0.25">
      <c r="A458" s="70"/>
      <c r="B458" t="str">
        <f t="shared" si="133"/>
        <v/>
      </c>
      <c r="C458" s="13" t="str">
        <f t="shared" si="134"/>
        <v/>
      </c>
      <c r="D458" s="5" t="str">
        <f t="shared" si="135"/>
        <v/>
      </c>
      <c r="E458" s="6" t="str">
        <f t="shared" si="136"/>
        <v/>
      </c>
      <c r="F458" s="6" t="str">
        <f t="shared" si="137"/>
        <v/>
      </c>
      <c r="AQ458" s="13" t="str">
        <f t="shared" si="138"/>
        <v/>
      </c>
      <c r="BI458" t="str">
        <f t="shared" si="124"/>
        <v/>
      </c>
      <c r="BJ458" t="str">
        <f t="shared" si="125"/>
        <v/>
      </c>
      <c r="BK458" t="str">
        <f t="shared" si="126"/>
        <v/>
      </c>
      <c r="BL458" t="str">
        <f t="shared" si="127"/>
        <v/>
      </c>
      <c r="BM458" t="str">
        <f t="shared" si="128"/>
        <v/>
      </c>
      <c r="BN458" t="str">
        <f t="shared" si="129"/>
        <v/>
      </c>
      <c r="BO458" t="str">
        <f t="shared" si="130"/>
        <v/>
      </c>
      <c r="BP458" t="str">
        <f t="shared" si="131"/>
        <v/>
      </c>
      <c r="BQ458" t="str">
        <f t="shared" si="132"/>
        <v/>
      </c>
    </row>
    <row r="459" spans="1:69" x14ac:dyDescent="0.25">
      <c r="A459" s="70"/>
      <c r="B459" t="str">
        <f t="shared" si="133"/>
        <v/>
      </c>
      <c r="C459" s="13" t="str">
        <f t="shared" si="134"/>
        <v/>
      </c>
      <c r="D459" s="5" t="str">
        <f t="shared" si="135"/>
        <v/>
      </c>
      <c r="E459" s="6" t="str">
        <f t="shared" si="136"/>
        <v/>
      </c>
      <c r="F459" s="6" t="str">
        <f t="shared" si="137"/>
        <v/>
      </c>
      <c r="AQ459" s="13" t="str">
        <f t="shared" si="138"/>
        <v/>
      </c>
      <c r="BI459" t="str">
        <f t="shared" si="124"/>
        <v/>
      </c>
      <c r="BJ459" t="str">
        <f t="shared" si="125"/>
        <v/>
      </c>
      <c r="BK459" t="str">
        <f t="shared" si="126"/>
        <v/>
      </c>
      <c r="BL459" t="str">
        <f t="shared" si="127"/>
        <v/>
      </c>
      <c r="BM459" t="str">
        <f t="shared" si="128"/>
        <v/>
      </c>
      <c r="BN459" t="str">
        <f t="shared" si="129"/>
        <v/>
      </c>
      <c r="BO459" t="str">
        <f t="shared" si="130"/>
        <v/>
      </c>
      <c r="BP459" t="str">
        <f t="shared" si="131"/>
        <v/>
      </c>
      <c r="BQ459" t="str">
        <f t="shared" si="132"/>
        <v/>
      </c>
    </row>
    <row r="460" spans="1:69" x14ac:dyDescent="0.25">
      <c r="A460" s="70"/>
      <c r="B460" t="str">
        <f t="shared" si="133"/>
        <v/>
      </c>
      <c r="C460" s="13" t="str">
        <f t="shared" si="134"/>
        <v/>
      </c>
      <c r="D460" s="5" t="str">
        <f t="shared" si="135"/>
        <v/>
      </c>
      <c r="E460" s="6" t="str">
        <f t="shared" si="136"/>
        <v/>
      </c>
      <c r="F460" s="6" t="str">
        <f t="shared" si="137"/>
        <v/>
      </c>
      <c r="AQ460" s="13" t="str">
        <f t="shared" si="138"/>
        <v/>
      </c>
      <c r="BI460" t="str">
        <f t="shared" si="124"/>
        <v/>
      </c>
      <c r="BJ460" t="str">
        <f t="shared" si="125"/>
        <v/>
      </c>
      <c r="BK460" t="str">
        <f t="shared" si="126"/>
        <v/>
      </c>
      <c r="BL460" t="str">
        <f t="shared" si="127"/>
        <v/>
      </c>
      <c r="BM460" t="str">
        <f t="shared" si="128"/>
        <v/>
      </c>
      <c r="BN460" t="str">
        <f t="shared" si="129"/>
        <v/>
      </c>
      <c r="BO460" t="str">
        <f t="shared" si="130"/>
        <v/>
      </c>
      <c r="BP460" t="str">
        <f t="shared" si="131"/>
        <v/>
      </c>
      <c r="BQ460" t="str">
        <f t="shared" si="132"/>
        <v/>
      </c>
    </row>
    <row r="461" spans="1:69" x14ac:dyDescent="0.25">
      <c r="A461" s="70"/>
      <c r="B461" t="str">
        <f t="shared" si="133"/>
        <v/>
      </c>
      <c r="C461" s="13" t="str">
        <f t="shared" si="134"/>
        <v/>
      </c>
      <c r="D461" s="5" t="str">
        <f t="shared" si="135"/>
        <v/>
      </c>
      <c r="E461" s="6" t="str">
        <f t="shared" si="136"/>
        <v/>
      </c>
      <c r="F461" s="6" t="str">
        <f t="shared" si="137"/>
        <v/>
      </c>
      <c r="AQ461" s="13" t="str">
        <f t="shared" si="138"/>
        <v/>
      </c>
      <c r="BI461" t="str">
        <f t="shared" si="124"/>
        <v/>
      </c>
      <c r="BJ461" t="str">
        <f t="shared" si="125"/>
        <v/>
      </c>
      <c r="BK461" t="str">
        <f t="shared" si="126"/>
        <v/>
      </c>
      <c r="BL461" t="str">
        <f t="shared" si="127"/>
        <v/>
      </c>
      <c r="BM461" t="str">
        <f t="shared" si="128"/>
        <v/>
      </c>
      <c r="BN461" t="str">
        <f t="shared" si="129"/>
        <v/>
      </c>
      <c r="BO461" t="str">
        <f t="shared" si="130"/>
        <v/>
      </c>
      <c r="BP461" t="str">
        <f t="shared" si="131"/>
        <v/>
      </c>
      <c r="BQ461" t="str">
        <f t="shared" si="132"/>
        <v/>
      </c>
    </row>
    <row r="462" spans="1:69" x14ac:dyDescent="0.25">
      <c r="A462" s="70"/>
      <c r="B462" t="str">
        <f t="shared" si="133"/>
        <v/>
      </c>
      <c r="C462" s="13" t="str">
        <f t="shared" si="134"/>
        <v/>
      </c>
      <c r="D462" s="5" t="str">
        <f t="shared" si="135"/>
        <v/>
      </c>
      <c r="E462" s="6" t="str">
        <f t="shared" si="136"/>
        <v/>
      </c>
      <c r="F462" s="6" t="str">
        <f t="shared" si="137"/>
        <v/>
      </c>
      <c r="AQ462" s="13" t="str">
        <f t="shared" si="138"/>
        <v/>
      </c>
      <c r="BI462" t="str">
        <f t="shared" si="124"/>
        <v/>
      </c>
      <c r="BJ462" t="str">
        <f t="shared" si="125"/>
        <v/>
      </c>
      <c r="BK462" t="str">
        <f t="shared" si="126"/>
        <v/>
      </c>
      <c r="BL462" t="str">
        <f t="shared" si="127"/>
        <v/>
      </c>
      <c r="BM462" t="str">
        <f t="shared" si="128"/>
        <v/>
      </c>
      <c r="BN462" t="str">
        <f t="shared" si="129"/>
        <v/>
      </c>
      <c r="BO462" t="str">
        <f t="shared" si="130"/>
        <v/>
      </c>
      <c r="BP462" t="str">
        <f t="shared" si="131"/>
        <v/>
      </c>
      <c r="BQ462" t="str">
        <f t="shared" si="132"/>
        <v/>
      </c>
    </row>
    <row r="463" spans="1:69" x14ac:dyDescent="0.25">
      <c r="A463" s="70"/>
      <c r="B463" t="str">
        <f t="shared" si="133"/>
        <v/>
      </c>
      <c r="C463" s="13" t="str">
        <f t="shared" si="134"/>
        <v/>
      </c>
      <c r="D463" s="5" t="str">
        <f t="shared" si="135"/>
        <v/>
      </c>
      <c r="E463" s="6" t="str">
        <f t="shared" si="136"/>
        <v/>
      </c>
      <c r="F463" s="6" t="str">
        <f t="shared" si="137"/>
        <v/>
      </c>
      <c r="AQ463" s="13" t="str">
        <f t="shared" si="138"/>
        <v/>
      </c>
      <c r="BI463" t="str">
        <f t="shared" si="124"/>
        <v/>
      </c>
      <c r="BJ463" t="str">
        <f t="shared" si="125"/>
        <v/>
      </c>
      <c r="BK463" t="str">
        <f t="shared" si="126"/>
        <v/>
      </c>
      <c r="BL463" t="str">
        <f t="shared" si="127"/>
        <v/>
      </c>
      <c r="BM463" t="str">
        <f t="shared" si="128"/>
        <v/>
      </c>
      <c r="BN463" t="str">
        <f t="shared" si="129"/>
        <v/>
      </c>
      <c r="BO463" t="str">
        <f t="shared" si="130"/>
        <v/>
      </c>
      <c r="BP463" t="str">
        <f t="shared" si="131"/>
        <v/>
      </c>
      <c r="BQ463" t="str">
        <f t="shared" si="132"/>
        <v/>
      </c>
    </row>
    <row r="464" spans="1:69" x14ac:dyDescent="0.25">
      <c r="A464" s="70"/>
      <c r="B464" t="str">
        <f t="shared" si="133"/>
        <v/>
      </c>
      <c r="C464" s="13" t="str">
        <f t="shared" si="134"/>
        <v/>
      </c>
      <c r="D464" s="5" t="str">
        <f t="shared" si="135"/>
        <v/>
      </c>
      <c r="E464" s="6" t="str">
        <f t="shared" si="136"/>
        <v/>
      </c>
      <c r="F464" s="6" t="str">
        <f t="shared" si="137"/>
        <v/>
      </c>
      <c r="AQ464" s="13" t="str">
        <f t="shared" si="138"/>
        <v/>
      </c>
      <c r="BI464" t="str">
        <f t="shared" si="124"/>
        <v/>
      </c>
      <c r="BJ464" t="str">
        <f t="shared" si="125"/>
        <v/>
      </c>
      <c r="BK464" t="str">
        <f t="shared" si="126"/>
        <v/>
      </c>
      <c r="BL464" t="str">
        <f t="shared" si="127"/>
        <v/>
      </c>
      <c r="BM464" t="str">
        <f t="shared" si="128"/>
        <v/>
      </c>
      <c r="BN464" t="str">
        <f t="shared" si="129"/>
        <v/>
      </c>
      <c r="BO464" t="str">
        <f t="shared" si="130"/>
        <v/>
      </c>
      <c r="BP464" t="str">
        <f t="shared" si="131"/>
        <v/>
      </c>
      <c r="BQ464" t="str">
        <f t="shared" si="132"/>
        <v/>
      </c>
    </row>
    <row r="465" spans="1:69" x14ac:dyDescent="0.25">
      <c r="A465" s="70"/>
      <c r="B465" t="str">
        <f t="shared" si="133"/>
        <v/>
      </c>
      <c r="C465" s="13" t="str">
        <f t="shared" si="134"/>
        <v/>
      </c>
      <c r="D465" s="5" t="str">
        <f t="shared" si="135"/>
        <v/>
      </c>
      <c r="E465" s="6" t="str">
        <f t="shared" si="136"/>
        <v/>
      </c>
      <c r="F465" s="6" t="str">
        <f t="shared" si="137"/>
        <v/>
      </c>
      <c r="AQ465" s="13" t="str">
        <f t="shared" si="138"/>
        <v/>
      </c>
      <c r="BI465" t="str">
        <f t="shared" si="124"/>
        <v/>
      </c>
      <c r="BJ465" t="str">
        <f t="shared" si="125"/>
        <v/>
      </c>
      <c r="BK465" t="str">
        <f t="shared" si="126"/>
        <v/>
      </c>
      <c r="BL465" t="str">
        <f t="shared" si="127"/>
        <v/>
      </c>
      <c r="BM465" t="str">
        <f t="shared" si="128"/>
        <v/>
      </c>
      <c r="BN465" t="str">
        <f t="shared" si="129"/>
        <v/>
      </c>
      <c r="BO465" t="str">
        <f t="shared" si="130"/>
        <v/>
      </c>
      <c r="BP465" t="str">
        <f t="shared" si="131"/>
        <v/>
      </c>
      <c r="BQ465" t="str">
        <f t="shared" si="132"/>
        <v/>
      </c>
    </row>
    <row r="466" spans="1:69" x14ac:dyDescent="0.25">
      <c r="A466" s="70"/>
      <c r="B466" t="str">
        <f t="shared" si="133"/>
        <v/>
      </c>
      <c r="C466" s="13" t="str">
        <f t="shared" si="134"/>
        <v/>
      </c>
      <c r="D466" s="5" t="str">
        <f t="shared" si="135"/>
        <v/>
      </c>
      <c r="E466" s="6" t="str">
        <f t="shared" si="136"/>
        <v/>
      </c>
      <c r="F466" s="6" t="str">
        <f t="shared" si="137"/>
        <v/>
      </c>
      <c r="AQ466" s="13" t="str">
        <f t="shared" si="138"/>
        <v/>
      </c>
      <c r="BI466" t="str">
        <f t="shared" si="124"/>
        <v/>
      </c>
      <c r="BJ466" t="str">
        <f t="shared" si="125"/>
        <v/>
      </c>
      <c r="BK466" t="str">
        <f t="shared" si="126"/>
        <v/>
      </c>
      <c r="BL466" t="str">
        <f t="shared" si="127"/>
        <v/>
      </c>
      <c r="BM466" t="str">
        <f t="shared" si="128"/>
        <v/>
      </c>
      <c r="BN466" t="str">
        <f t="shared" si="129"/>
        <v/>
      </c>
      <c r="BO466" t="str">
        <f t="shared" si="130"/>
        <v/>
      </c>
      <c r="BP466" t="str">
        <f t="shared" si="131"/>
        <v/>
      </c>
      <c r="BQ466" t="str">
        <f t="shared" si="132"/>
        <v/>
      </c>
    </row>
    <row r="467" spans="1:69" x14ac:dyDescent="0.25">
      <c r="A467" s="70"/>
      <c r="B467" t="str">
        <f t="shared" si="133"/>
        <v/>
      </c>
      <c r="C467" s="13" t="str">
        <f t="shared" si="134"/>
        <v/>
      </c>
      <c r="D467" s="5" t="str">
        <f t="shared" si="135"/>
        <v/>
      </c>
      <c r="E467" s="6" t="str">
        <f t="shared" si="136"/>
        <v/>
      </c>
      <c r="F467" s="6" t="str">
        <f t="shared" si="137"/>
        <v/>
      </c>
      <c r="AQ467" s="13" t="str">
        <f t="shared" si="138"/>
        <v/>
      </c>
      <c r="BI467" t="str">
        <f t="shared" si="124"/>
        <v/>
      </c>
      <c r="BJ467" t="str">
        <f t="shared" si="125"/>
        <v/>
      </c>
      <c r="BK467" t="str">
        <f t="shared" si="126"/>
        <v/>
      </c>
      <c r="BL467" t="str">
        <f t="shared" si="127"/>
        <v/>
      </c>
      <c r="BM467" t="str">
        <f t="shared" si="128"/>
        <v/>
      </c>
      <c r="BN467" t="str">
        <f t="shared" si="129"/>
        <v/>
      </c>
      <c r="BO467" t="str">
        <f t="shared" si="130"/>
        <v/>
      </c>
      <c r="BP467" t="str">
        <f t="shared" si="131"/>
        <v/>
      </c>
      <c r="BQ467" t="str">
        <f t="shared" si="132"/>
        <v/>
      </c>
    </row>
    <row r="468" spans="1:69" x14ac:dyDescent="0.25">
      <c r="A468" s="70"/>
      <c r="B468" t="str">
        <f t="shared" si="133"/>
        <v/>
      </c>
      <c r="C468" s="13" t="str">
        <f t="shared" si="134"/>
        <v/>
      </c>
      <c r="D468" s="5" t="str">
        <f t="shared" si="135"/>
        <v/>
      </c>
      <c r="E468" s="6" t="str">
        <f t="shared" si="136"/>
        <v/>
      </c>
      <c r="F468" s="6" t="str">
        <f t="shared" si="137"/>
        <v/>
      </c>
      <c r="AQ468" s="13" t="str">
        <f t="shared" si="138"/>
        <v/>
      </c>
      <c r="BI468" t="str">
        <f t="shared" si="124"/>
        <v/>
      </c>
      <c r="BJ468" t="str">
        <f t="shared" si="125"/>
        <v/>
      </c>
      <c r="BK468" t="str">
        <f t="shared" si="126"/>
        <v/>
      </c>
      <c r="BL468" t="str">
        <f t="shared" si="127"/>
        <v/>
      </c>
      <c r="BM468" t="str">
        <f t="shared" si="128"/>
        <v/>
      </c>
      <c r="BN468" t="str">
        <f t="shared" si="129"/>
        <v/>
      </c>
      <c r="BO468" t="str">
        <f t="shared" si="130"/>
        <v/>
      </c>
      <c r="BP468" t="str">
        <f t="shared" si="131"/>
        <v/>
      </c>
      <c r="BQ468" t="str">
        <f t="shared" si="132"/>
        <v/>
      </c>
    </row>
    <row r="469" spans="1:69" x14ac:dyDescent="0.25">
      <c r="A469" s="70"/>
      <c r="B469" t="str">
        <f t="shared" si="133"/>
        <v/>
      </c>
      <c r="C469" s="13" t="str">
        <f t="shared" si="134"/>
        <v/>
      </c>
      <c r="D469" s="5" t="str">
        <f t="shared" si="135"/>
        <v/>
      </c>
      <c r="E469" s="6" t="str">
        <f t="shared" si="136"/>
        <v/>
      </c>
      <c r="F469" s="6" t="str">
        <f t="shared" si="137"/>
        <v/>
      </c>
      <c r="AQ469" s="13" t="str">
        <f t="shared" si="138"/>
        <v/>
      </c>
      <c r="BI469" t="str">
        <f t="shared" si="124"/>
        <v/>
      </c>
      <c r="BJ469" t="str">
        <f t="shared" si="125"/>
        <v/>
      </c>
      <c r="BK469" t="str">
        <f t="shared" si="126"/>
        <v/>
      </c>
      <c r="BL469" t="str">
        <f t="shared" si="127"/>
        <v/>
      </c>
      <c r="BM469" t="str">
        <f t="shared" si="128"/>
        <v/>
      </c>
      <c r="BN469" t="str">
        <f t="shared" si="129"/>
        <v/>
      </c>
      <c r="BO469" t="str">
        <f t="shared" si="130"/>
        <v/>
      </c>
      <c r="BP469" t="str">
        <f t="shared" si="131"/>
        <v/>
      </c>
      <c r="BQ469" t="str">
        <f t="shared" si="132"/>
        <v/>
      </c>
    </row>
    <row r="470" spans="1:69" x14ac:dyDescent="0.25">
      <c r="A470" s="70"/>
      <c r="B470" t="str">
        <f t="shared" si="133"/>
        <v/>
      </c>
      <c r="C470" s="13" t="str">
        <f t="shared" si="134"/>
        <v/>
      </c>
      <c r="D470" s="5" t="str">
        <f t="shared" si="135"/>
        <v/>
      </c>
      <c r="E470" s="6" t="str">
        <f t="shared" si="136"/>
        <v/>
      </c>
      <c r="F470" s="6" t="str">
        <f t="shared" si="137"/>
        <v/>
      </c>
      <c r="AQ470" s="13" t="str">
        <f t="shared" si="138"/>
        <v/>
      </c>
      <c r="BI470" t="str">
        <f t="shared" si="124"/>
        <v/>
      </c>
      <c r="BJ470" t="str">
        <f t="shared" si="125"/>
        <v/>
      </c>
      <c r="BK470" t="str">
        <f t="shared" si="126"/>
        <v/>
      </c>
      <c r="BL470" t="str">
        <f t="shared" si="127"/>
        <v/>
      </c>
      <c r="BM470" t="str">
        <f t="shared" si="128"/>
        <v/>
      </c>
      <c r="BN470" t="str">
        <f t="shared" si="129"/>
        <v/>
      </c>
      <c r="BO470" t="str">
        <f t="shared" si="130"/>
        <v/>
      </c>
      <c r="BP470" t="str">
        <f t="shared" si="131"/>
        <v/>
      </c>
      <c r="BQ470" t="str">
        <f t="shared" si="132"/>
        <v/>
      </c>
    </row>
    <row r="471" spans="1:69" x14ac:dyDescent="0.25">
      <c r="A471" s="70"/>
      <c r="B471" t="str">
        <f t="shared" si="133"/>
        <v/>
      </c>
      <c r="C471" s="13" t="str">
        <f t="shared" si="134"/>
        <v/>
      </c>
      <c r="D471" s="5" t="str">
        <f t="shared" si="135"/>
        <v/>
      </c>
      <c r="E471" s="6" t="str">
        <f t="shared" si="136"/>
        <v/>
      </c>
      <c r="F471" s="6" t="str">
        <f t="shared" si="137"/>
        <v/>
      </c>
      <c r="AQ471" s="13" t="str">
        <f t="shared" si="138"/>
        <v/>
      </c>
      <c r="BI471" t="str">
        <f t="shared" si="124"/>
        <v/>
      </c>
      <c r="BJ471" t="str">
        <f t="shared" si="125"/>
        <v/>
      </c>
      <c r="BK471" t="str">
        <f t="shared" si="126"/>
        <v/>
      </c>
      <c r="BL471" t="str">
        <f t="shared" si="127"/>
        <v/>
      </c>
      <c r="BM471" t="str">
        <f t="shared" si="128"/>
        <v/>
      </c>
      <c r="BN471" t="str">
        <f t="shared" si="129"/>
        <v/>
      </c>
      <c r="BO471" t="str">
        <f t="shared" si="130"/>
        <v/>
      </c>
      <c r="BP471" t="str">
        <f t="shared" si="131"/>
        <v/>
      </c>
      <c r="BQ471" t="str">
        <f t="shared" si="132"/>
        <v/>
      </c>
    </row>
    <row r="472" spans="1:69" x14ac:dyDescent="0.25">
      <c r="A472" s="70"/>
      <c r="B472" t="str">
        <f t="shared" si="133"/>
        <v/>
      </c>
      <c r="C472" s="13" t="str">
        <f t="shared" si="134"/>
        <v/>
      </c>
      <c r="D472" s="5" t="str">
        <f t="shared" si="135"/>
        <v/>
      </c>
      <c r="E472" s="6" t="str">
        <f t="shared" si="136"/>
        <v/>
      </c>
      <c r="F472" s="6" t="str">
        <f t="shared" si="137"/>
        <v/>
      </c>
      <c r="AQ472" s="13" t="str">
        <f t="shared" si="138"/>
        <v/>
      </c>
      <c r="BI472" t="str">
        <f t="shared" si="124"/>
        <v/>
      </c>
      <c r="BJ472" t="str">
        <f t="shared" si="125"/>
        <v/>
      </c>
      <c r="BK472" t="str">
        <f t="shared" si="126"/>
        <v/>
      </c>
      <c r="BL472" t="str">
        <f t="shared" si="127"/>
        <v/>
      </c>
      <c r="BM472" t="str">
        <f t="shared" si="128"/>
        <v/>
      </c>
      <c r="BN472" t="str">
        <f t="shared" si="129"/>
        <v/>
      </c>
      <c r="BO472" t="str">
        <f t="shared" si="130"/>
        <v/>
      </c>
      <c r="BP472" t="str">
        <f t="shared" si="131"/>
        <v/>
      </c>
      <c r="BQ472" t="str">
        <f t="shared" si="132"/>
        <v/>
      </c>
    </row>
    <row r="473" spans="1:69" x14ac:dyDescent="0.25">
      <c r="A473" s="70"/>
      <c r="B473" t="str">
        <f t="shared" si="133"/>
        <v/>
      </c>
      <c r="C473" s="13" t="str">
        <f t="shared" si="134"/>
        <v/>
      </c>
      <c r="D473" s="5" t="str">
        <f t="shared" si="135"/>
        <v/>
      </c>
      <c r="E473" s="6" t="str">
        <f t="shared" si="136"/>
        <v/>
      </c>
      <c r="F473" s="6" t="str">
        <f t="shared" si="137"/>
        <v/>
      </c>
      <c r="AQ473" s="13" t="str">
        <f t="shared" si="138"/>
        <v/>
      </c>
      <c r="BI473" t="str">
        <f t="shared" si="124"/>
        <v/>
      </c>
      <c r="BJ473" t="str">
        <f t="shared" si="125"/>
        <v/>
      </c>
      <c r="BK473" t="str">
        <f t="shared" si="126"/>
        <v/>
      </c>
      <c r="BL473" t="str">
        <f t="shared" si="127"/>
        <v/>
      </c>
      <c r="BM473" t="str">
        <f t="shared" si="128"/>
        <v/>
      </c>
      <c r="BN473" t="str">
        <f t="shared" si="129"/>
        <v/>
      </c>
      <c r="BO473" t="str">
        <f t="shared" si="130"/>
        <v/>
      </c>
      <c r="BP473" t="str">
        <f t="shared" si="131"/>
        <v/>
      </c>
      <c r="BQ473" t="str">
        <f t="shared" si="132"/>
        <v/>
      </c>
    </row>
    <row r="474" spans="1:69" x14ac:dyDescent="0.25">
      <c r="A474" s="70"/>
      <c r="B474" t="str">
        <f t="shared" si="133"/>
        <v/>
      </c>
      <c r="C474" s="13" t="str">
        <f t="shared" si="134"/>
        <v/>
      </c>
      <c r="D474" s="5" t="str">
        <f t="shared" si="135"/>
        <v/>
      </c>
      <c r="E474" s="6" t="str">
        <f t="shared" si="136"/>
        <v/>
      </c>
      <c r="F474" s="6" t="str">
        <f t="shared" si="137"/>
        <v/>
      </c>
      <c r="AQ474" s="13" t="str">
        <f t="shared" si="138"/>
        <v/>
      </c>
      <c r="BI474" t="str">
        <f t="shared" si="124"/>
        <v/>
      </c>
      <c r="BJ474" t="str">
        <f t="shared" si="125"/>
        <v/>
      </c>
      <c r="BK474" t="str">
        <f t="shared" si="126"/>
        <v/>
      </c>
      <c r="BL474" t="str">
        <f t="shared" si="127"/>
        <v/>
      </c>
      <c r="BM474" t="str">
        <f t="shared" si="128"/>
        <v/>
      </c>
      <c r="BN474" t="str">
        <f t="shared" si="129"/>
        <v/>
      </c>
      <c r="BO474" t="str">
        <f t="shared" si="130"/>
        <v/>
      </c>
      <c r="BP474" t="str">
        <f t="shared" si="131"/>
        <v/>
      </c>
      <c r="BQ474" t="str">
        <f t="shared" si="132"/>
        <v/>
      </c>
    </row>
    <row r="475" spans="1:69" x14ac:dyDescent="0.25">
      <c r="A475" s="70"/>
      <c r="B475" t="str">
        <f t="shared" si="133"/>
        <v/>
      </c>
      <c r="C475" s="13" t="str">
        <f t="shared" si="134"/>
        <v/>
      </c>
      <c r="D475" s="5" t="str">
        <f t="shared" si="135"/>
        <v/>
      </c>
      <c r="E475" s="6" t="str">
        <f t="shared" si="136"/>
        <v/>
      </c>
      <c r="F475" s="6" t="str">
        <f t="shared" si="137"/>
        <v/>
      </c>
      <c r="AQ475" s="13" t="str">
        <f t="shared" si="138"/>
        <v/>
      </c>
      <c r="BI475" t="str">
        <f t="shared" si="124"/>
        <v/>
      </c>
      <c r="BJ475" t="str">
        <f t="shared" si="125"/>
        <v/>
      </c>
      <c r="BK475" t="str">
        <f t="shared" si="126"/>
        <v/>
      </c>
      <c r="BL475" t="str">
        <f t="shared" si="127"/>
        <v/>
      </c>
      <c r="BM475" t="str">
        <f t="shared" si="128"/>
        <v/>
      </c>
      <c r="BN475" t="str">
        <f t="shared" si="129"/>
        <v/>
      </c>
      <c r="BO475" t="str">
        <f t="shared" si="130"/>
        <v/>
      </c>
      <c r="BP475" t="str">
        <f t="shared" si="131"/>
        <v/>
      </c>
      <c r="BQ475" t="str">
        <f t="shared" si="132"/>
        <v/>
      </c>
    </row>
    <row r="476" spans="1:69" x14ac:dyDescent="0.25">
      <c r="A476" s="70"/>
      <c r="B476" t="str">
        <f t="shared" si="133"/>
        <v/>
      </c>
      <c r="C476" s="13" t="str">
        <f t="shared" si="134"/>
        <v/>
      </c>
      <c r="D476" s="5" t="str">
        <f t="shared" si="135"/>
        <v/>
      </c>
      <c r="E476" s="6" t="str">
        <f t="shared" si="136"/>
        <v/>
      </c>
      <c r="F476" s="6" t="str">
        <f t="shared" si="137"/>
        <v/>
      </c>
      <c r="AQ476" s="13" t="str">
        <f t="shared" si="138"/>
        <v/>
      </c>
      <c r="BI476" t="str">
        <f t="shared" si="124"/>
        <v/>
      </c>
      <c r="BJ476" t="str">
        <f t="shared" si="125"/>
        <v/>
      </c>
      <c r="BK476" t="str">
        <f t="shared" si="126"/>
        <v/>
      </c>
      <c r="BL476" t="str">
        <f t="shared" si="127"/>
        <v/>
      </c>
      <c r="BM476" t="str">
        <f t="shared" si="128"/>
        <v/>
      </c>
      <c r="BN476" t="str">
        <f t="shared" si="129"/>
        <v/>
      </c>
      <c r="BO476" t="str">
        <f t="shared" si="130"/>
        <v/>
      </c>
      <c r="BP476" t="str">
        <f t="shared" si="131"/>
        <v/>
      </c>
      <c r="BQ476" t="str">
        <f t="shared" si="132"/>
        <v/>
      </c>
    </row>
    <row r="477" spans="1:69" x14ac:dyDescent="0.25">
      <c r="A477" s="70"/>
      <c r="B477" t="str">
        <f t="shared" si="133"/>
        <v/>
      </c>
      <c r="C477" s="13" t="str">
        <f t="shared" si="134"/>
        <v/>
      </c>
      <c r="D477" s="5" t="str">
        <f t="shared" si="135"/>
        <v/>
      </c>
      <c r="E477" s="6" t="str">
        <f t="shared" si="136"/>
        <v/>
      </c>
      <c r="F477" s="6" t="str">
        <f t="shared" si="137"/>
        <v/>
      </c>
      <c r="AQ477" s="13" t="str">
        <f t="shared" si="138"/>
        <v/>
      </c>
      <c r="BI477" t="str">
        <f t="shared" si="124"/>
        <v/>
      </c>
      <c r="BJ477" t="str">
        <f t="shared" si="125"/>
        <v/>
      </c>
      <c r="BK477" t="str">
        <f t="shared" si="126"/>
        <v/>
      </c>
      <c r="BL477" t="str">
        <f t="shared" si="127"/>
        <v/>
      </c>
      <c r="BM477" t="str">
        <f t="shared" si="128"/>
        <v/>
      </c>
      <c r="BN477" t="str">
        <f t="shared" si="129"/>
        <v/>
      </c>
      <c r="BO477" t="str">
        <f t="shared" si="130"/>
        <v/>
      </c>
      <c r="BP477" t="str">
        <f t="shared" si="131"/>
        <v/>
      </c>
      <c r="BQ477" t="str">
        <f t="shared" si="132"/>
        <v/>
      </c>
    </row>
    <row r="478" spans="1:69" x14ac:dyDescent="0.25">
      <c r="A478" s="70"/>
      <c r="B478" t="str">
        <f t="shared" si="133"/>
        <v/>
      </c>
      <c r="C478" s="13" t="str">
        <f t="shared" si="134"/>
        <v/>
      </c>
      <c r="D478" s="5" t="str">
        <f t="shared" si="135"/>
        <v/>
      </c>
      <c r="E478" s="6" t="str">
        <f t="shared" si="136"/>
        <v/>
      </c>
      <c r="F478" s="6" t="str">
        <f t="shared" si="137"/>
        <v/>
      </c>
      <c r="AQ478" s="13" t="str">
        <f t="shared" si="138"/>
        <v/>
      </c>
      <c r="BI478" t="str">
        <f t="shared" si="124"/>
        <v/>
      </c>
      <c r="BJ478" t="str">
        <f t="shared" si="125"/>
        <v/>
      </c>
      <c r="BK478" t="str">
        <f t="shared" si="126"/>
        <v/>
      </c>
      <c r="BL478" t="str">
        <f t="shared" si="127"/>
        <v/>
      </c>
      <c r="BM478" t="str">
        <f t="shared" si="128"/>
        <v/>
      </c>
      <c r="BN478" t="str">
        <f t="shared" si="129"/>
        <v/>
      </c>
      <c r="BO478" t="str">
        <f t="shared" si="130"/>
        <v/>
      </c>
      <c r="BP478" t="str">
        <f t="shared" si="131"/>
        <v/>
      </c>
      <c r="BQ478" t="str">
        <f t="shared" si="132"/>
        <v/>
      </c>
    </row>
    <row r="479" spans="1:69" x14ac:dyDescent="0.25">
      <c r="A479" s="70"/>
      <c r="B479" t="str">
        <f t="shared" si="133"/>
        <v/>
      </c>
      <c r="C479" s="13" t="str">
        <f t="shared" si="134"/>
        <v/>
      </c>
      <c r="D479" s="5" t="str">
        <f t="shared" si="135"/>
        <v/>
      </c>
      <c r="E479" s="6" t="str">
        <f t="shared" si="136"/>
        <v/>
      </c>
      <c r="F479" s="6" t="str">
        <f t="shared" si="137"/>
        <v/>
      </c>
      <c r="AQ479" s="13" t="str">
        <f t="shared" si="138"/>
        <v/>
      </c>
      <c r="BI479" t="str">
        <f t="shared" si="124"/>
        <v/>
      </c>
      <c r="BJ479" t="str">
        <f t="shared" si="125"/>
        <v/>
      </c>
      <c r="BK479" t="str">
        <f t="shared" si="126"/>
        <v/>
      </c>
      <c r="BL479" t="str">
        <f t="shared" si="127"/>
        <v/>
      </c>
      <c r="BM479" t="str">
        <f t="shared" si="128"/>
        <v/>
      </c>
      <c r="BN479" t="str">
        <f t="shared" si="129"/>
        <v/>
      </c>
      <c r="BO479" t="str">
        <f t="shared" si="130"/>
        <v/>
      </c>
      <c r="BP479" t="str">
        <f t="shared" si="131"/>
        <v/>
      </c>
      <c r="BQ479" t="str">
        <f t="shared" si="132"/>
        <v/>
      </c>
    </row>
    <row r="480" spans="1:69" x14ac:dyDescent="0.25">
      <c r="A480" s="70"/>
      <c r="B480" t="str">
        <f t="shared" si="133"/>
        <v/>
      </c>
      <c r="C480" s="13" t="str">
        <f t="shared" si="134"/>
        <v/>
      </c>
      <c r="D480" s="5" t="str">
        <f t="shared" si="135"/>
        <v/>
      </c>
      <c r="E480" s="6" t="str">
        <f t="shared" si="136"/>
        <v/>
      </c>
      <c r="F480" s="6" t="str">
        <f t="shared" si="137"/>
        <v/>
      </c>
      <c r="AQ480" s="13" t="str">
        <f t="shared" si="138"/>
        <v/>
      </c>
      <c r="BI480" t="str">
        <f t="shared" si="124"/>
        <v/>
      </c>
      <c r="BJ480" t="str">
        <f t="shared" si="125"/>
        <v/>
      </c>
      <c r="BK480" t="str">
        <f t="shared" si="126"/>
        <v/>
      </c>
      <c r="BL480" t="str">
        <f t="shared" si="127"/>
        <v/>
      </c>
      <c r="BM480" t="str">
        <f t="shared" si="128"/>
        <v/>
      </c>
      <c r="BN480" t="str">
        <f t="shared" si="129"/>
        <v/>
      </c>
      <c r="BO480" t="str">
        <f t="shared" si="130"/>
        <v/>
      </c>
      <c r="BP480" t="str">
        <f t="shared" si="131"/>
        <v/>
      </c>
      <c r="BQ480" t="str">
        <f t="shared" si="132"/>
        <v/>
      </c>
    </row>
    <row r="481" spans="1:69" x14ac:dyDescent="0.25">
      <c r="A481" s="70"/>
      <c r="B481" t="str">
        <f t="shared" si="133"/>
        <v/>
      </c>
      <c r="C481" s="13" t="str">
        <f t="shared" si="134"/>
        <v/>
      </c>
      <c r="D481" s="5" t="str">
        <f t="shared" si="135"/>
        <v/>
      </c>
      <c r="E481" s="6" t="str">
        <f t="shared" si="136"/>
        <v/>
      </c>
      <c r="F481" s="6" t="str">
        <f t="shared" si="137"/>
        <v/>
      </c>
      <c r="AQ481" s="13" t="str">
        <f t="shared" si="138"/>
        <v/>
      </c>
      <c r="BI481" t="str">
        <f t="shared" si="124"/>
        <v/>
      </c>
      <c r="BJ481" t="str">
        <f t="shared" si="125"/>
        <v/>
      </c>
      <c r="BK481" t="str">
        <f t="shared" si="126"/>
        <v/>
      </c>
      <c r="BL481" t="str">
        <f t="shared" si="127"/>
        <v/>
      </c>
      <c r="BM481" t="str">
        <f t="shared" si="128"/>
        <v/>
      </c>
      <c r="BN481" t="str">
        <f t="shared" si="129"/>
        <v/>
      </c>
      <c r="BO481" t="str">
        <f t="shared" si="130"/>
        <v/>
      </c>
      <c r="BP481" t="str">
        <f t="shared" si="131"/>
        <v/>
      </c>
      <c r="BQ481" t="str">
        <f t="shared" si="132"/>
        <v/>
      </c>
    </row>
    <row r="482" spans="1:69" x14ac:dyDescent="0.25">
      <c r="A482" s="70"/>
      <c r="B482" t="str">
        <f t="shared" si="133"/>
        <v/>
      </c>
      <c r="C482" s="13" t="str">
        <f t="shared" si="134"/>
        <v/>
      </c>
      <c r="D482" s="5" t="str">
        <f t="shared" si="135"/>
        <v/>
      </c>
      <c r="E482" s="6" t="str">
        <f t="shared" si="136"/>
        <v/>
      </c>
      <c r="F482" s="6" t="str">
        <f t="shared" si="137"/>
        <v/>
      </c>
      <c r="AQ482" s="13" t="str">
        <f t="shared" si="138"/>
        <v/>
      </c>
      <c r="BI482" t="str">
        <f t="shared" si="124"/>
        <v/>
      </c>
      <c r="BJ482" t="str">
        <f t="shared" si="125"/>
        <v/>
      </c>
      <c r="BK482" t="str">
        <f t="shared" si="126"/>
        <v/>
      </c>
      <c r="BL482" t="str">
        <f t="shared" si="127"/>
        <v/>
      </c>
      <c r="BM482" t="str">
        <f t="shared" si="128"/>
        <v/>
      </c>
      <c r="BN482" t="str">
        <f t="shared" si="129"/>
        <v/>
      </c>
      <c r="BO482" t="str">
        <f t="shared" si="130"/>
        <v/>
      </c>
      <c r="BP482" t="str">
        <f t="shared" si="131"/>
        <v/>
      </c>
      <c r="BQ482" t="str">
        <f t="shared" si="132"/>
        <v/>
      </c>
    </row>
    <row r="483" spans="1:69" x14ac:dyDescent="0.25">
      <c r="A483" s="70"/>
      <c r="B483" t="str">
        <f t="shared" si="133"/>
        <v/>
      </c>
      <c r="C483" s="13" t="str">
        <f t="shared" si="134"/>
        <v/>
      </c>
      <c r="D483" s="5" t="str">
        <f t="shared" si="135"/>
        <v/>
      </c>
      <c r="E483" s="6" t="str">
        <f t="shared" si="136"/>
        <v/>
      </c>
      <c r="F483" s="6" t="str">
        <f t="shared" si="137"/>
        <v/>
      </c>
      <c r="AQ483" s="13" t="str">
        <f t="shared" si="138"/>
        <v/>
      </c>
      <c r="BI483" t="str">
        <f t="shared" si="124"/>
        <v/>
      </c>
      <c r="BJ483" t="str">
        <f t="shared" si="125"/>
        <v/>
      </c>
      <c r="BK483" t="str">
        <f t="shared" si="126"/>
        <v/>
      </c>
      <c r="BL483" t="str">
        <f t="shared" si="127"/>
        <v/>
      </c>
      <c r="BM483" t="str">
        <f t="shared" si="128"/>
        <v/>
      </c>
      <c r="BN483" t="str">
        <f t="shared" si="129"/>
        <v/>
      </c>
      <c r="BO483" t="str">
        <f t="shared" si="130"/>
        <v/>
      </c>
      <c r="BP483" t="str">
        <f t="shared" si="131"/>
        <v/>
      </c>
      <c r="BQ483" t="str">
        <f t="shared" si="132"/>
        <v/>
      </c>
    </row>
    <row r="484" spans="1:69" x14ac:dyDescent="0.25">
      <c r="A484" s="70"/>
      <c r="B484" t="str">
        <f t="shared" si="133"/>
        <v/>
      </c>
      <c r="C484" s="13" t="str">
        <f t="shared" si="134"/>
        <v/>
      </c>
      <c r="D484" s="5" t="str">
        <f t="shared" si="135"/>
        <v/>
      </c>
      <c r="E484" s="6" t="str">
        <f t="shared" si="136"/>
        <v/>
      </c>
      <c r="F484" s="6" t="str">
        <f t="shared" si="137"/>
        <v/>
      </c>
      <c r="AQ484" s="13" t="str">
        <f t="shared" si="138"/>
        <v/>
      </c>
      <c r="BI484" t="str">
        <f t="shared" si="124"/>
        <v/>
      </c>
      <c r="BJ484" t="str">
        <f t="shared" si="125"/>
        <v/>
      </c>
      <c r="BK484" t="str">
        <f t="shared" si="126"/>
        <v/>
      </c>
      <c r="BL484" t="str">
        <f t="shared" si="127"/>
        <v/>
      </c>
      <c r="BM484" t="str">
        <f t="shared" si="128"/>
        <v/>
      </c>
      <c r="BN484" t="str">
        <f t="shared" si="129"/>
        <v/>
      </c>
      <c r="BO484" t="str">
        <f t="shared" si="130"/>
        <v/>
      </c>
      <c r="BP484" t="str">
        <f t="shared" si="131"/>
        <v/>
      </c>
      <c r="BQ484" t="str">
        <f t="shared" si="132"/>
        <v/>
      </c>
    </row>
    <row r="485" spans="1:69" x14ac:dyDescent="0.25">
      <c r="A485" s="70"/>
      <c r="B485" t="str">
        <f t="shared" si="133"/>
        <v/>
      </c>
      <c r="C485" s="13" t="str">
        <f t="shared" si="134"/>
        <v/>
      </c>
      <c r="D485" s="5" t="str">
        <f t="shared" si="135"/>
        <v/>
      </c>
      <c r="E485" s="6" t="str">
        <f t="shared" si="136"/>
        <v/>
      </c>
      <c r="F485" s="6" t="str">
        <f t="shared" si="137"/>
        <v/>
      </c>
      <c r="AQ485" s="13" t="str">
        <f t="shared" si="138"/>
        <v/>
      </c>
      <c r="BI485" t="str">
        <f t="shared" si="124"/>
        <v/>
      </c>
      <c r="BJ485" t="str">
        <f t="shared" si="125"/>
        <v/>
      </c>
      <c r="BK485" t="str">
        <f t="shared" si="126"/>
        <v/>
      </c>
      <c r="BL485" t="str">
        <f t="shared" si="127"/>
        <v/>
      </c>
      <c r="BM485" t="str">
        <f t="shared" si="128"/>
        <v/>
      </c>
      <c r="BN485" t="str">
        <f t="shared" si="129"/>
        <v/>
      </c>
      <c r="BO485" t="str">
        <f t="shared" si="130"/>
        <v/>
      </c>
      <c r="BP485" t="str">
        <f t="shared" si="131"/>
        <v/>
      </c>
      <c r="BQ485" t="str">
        <f t="shared" si="132"/>
        <v/>
      </c>
    </row>
    <row r="486" spans="1:69" x14ac:dyDescent="0.25">
      <c r="A486" s="70"/>
      <c r="B486" t="str">
        <f t="shared" si="133"/>
        <v/>
      </c>
      <c r="C486" s="13" t="str">
        <f t="shared" si="134"/>
        <v/>
      </c>
      <c r="D486" s="5" t="str">
        <f t="shared" si="135"/>
        <v/>
      </c>
      <c r="E486" s="6" t="str">
        <f t="shared" si="136"/>
        <v/>
      </c>
      <c r="F486" s="6" t="str">
        <f t="shared" si="137"/>
        <v/>
      </c>
      <c r="AQ486" s="13" t="str">
        <f t="shared" si="138"/>
        <v/>
      </c>
      <c r="BI486" t="str">
        <f t="shared" si="124"/>
        <v/>
      </c>
      <c r="BJ486" t="str">
        <f t="shared" si="125"/>
        <v/>
      </c>
      <c r="BK486" t="str">
        <f t="shared" si="126"/>
        <v/>
      </c>
      <c r="BL486" t="str">
        <f t="shared" si="127"/>
        <v/>
      </c>
      <c r="BM486" t="str">
        <f t="shared" si="128"/>
        <v/>
      </c>
      <c r="BN486" t="str">
        <f t="shared" si="129"/>
        <v/>
      </c>
      <c r="BO486" t="str">
        <f t="shared" si="130"/>
        <v/>
      </c>
      <c r="BP486" t="str">
        <f t="shared" si="131"/>
        <v/>
      </c>
      <c r="BQ486" t="str">
        <f t="shared" si="132"/>
        <v/>
      </c>
    </row>
    <row r="487" spans="1:69" x14ac:dyDescent="0.25">
      <c r="A487" s="70"/>
      <c r="B487" t="str">
        <f t="shared" si="133"/>
        <v/>
      </c>
      <c r="C487" s="13" t="str">
        <f t="shared" si="134"/>
        <v/>
      </c>
      <c r="D487" s="5" t="str">
        <f t="shared" si="135"/>
        <v/>
      </c>
      <c r="E487" s="6" t="str">
        <f t="shared" si="136"/>
        <v/>
      </c>
      <c r="F487" s="6" t="str">
        <f t="shared" si="137"/>
        <v/>
      </c>
      <c r="AQ487" s="13" t="str">
        <f t="shared" si="138"/>
        <v/>
      </c>
      <c r="BI487" t="str">
        <f t="shared" si="124"/>
        <v/>
      </c>
      <c r="BJ487" t="str">
        <f t="shared" si="125"/>
        <v/>
      </c>
      <c r="BK487" t="str">
        <f t="shared" si="126"/>
        <v/>
      </c>
      <c r="BL487" t="str">
        <f t="shared" si="127"/>
        <v/>
      </c>
      <c r="BM487" t="str">
        <f t="shared" si="128"/>
        <v/>
      </c>
      <c r="BN487" t="str">
        <f t="shared" si="129"/>
        <v/>
      </c>
      <c r="BO487" t="str">
        <f t="shared" si="130"/>
        <v/>
      </c>
      <c r="BP487" t="str">
        <f t="shared" si="131"/>
        <v/>
      </c>
      <c r="BQ487" t="str">
        <f t="shared" si="132"/>
        <v/>
      </c>
    </row>
    <row r="488" spans="1:69" x14ac:dyDescent="0.25">
      <c r="A488" s="70"/>
      <c r="B488" t="str">
        <f t="shared" si="133"/>
        <v/>
      </c>
      <c r="C488" s="13" t="str">
        <f t="shared" si="134"/>
        <v/>
      </c>
      <c r="D488" s="5" t="str">
        <f t="shared" si="135"/>
        <v/>
      </c>
      <c r="E488" s="6" t="str">
        <f t="shared" si="136"/>
        <v/>
      </c>
      <c r="F488" s="6" t="str">
        <f t="shared" si="137"/>
        <v/>
      </c>
      <c r="AQ488" s="13" t="str">
        <f t="shared" si="138"/>
        <v/>
      </c>
      <c r="BI488" t="str">
        <f t="shared" si="124"/>
        <v/>
      </c>
      <c r="BJ488" t="str">
        <f t="shared" si="125"/>
        <v/>
      </c>
      <c r="BK488" t="str">
        <f t="shared" si="126"/>
        <v/>
      </c>
      <c r="BL488" t="str">
        <f t="shared" si="127"/>
        <v/>
      </c>
      <c r="BM488" t="str">
        <f t="shared" si="128"/>
        <v/>
      </c>
      <c r="BN488" t="str">
        <f t="shared" si="129"/>
        <v/>
      </c>
      <c r="BO488" t="str">
        <f t="shared" si="130"/>
        <v/>
      </c>
      <c r="BP488" t="str">
        <f t="shared" si="131"/>
        <v/>
      </c>
      <c r="BQ488" t="str">
        <f t="shared" si="132"/>
        <v/>
      </c>
    </row>
    <row r="489" spans="1:69" x14ac:dyDescent="0.25">
      <c r="A489" s="70"/>
      <c r="B489" t="str">
        <f t="shared" si="133"/>
        <v/>
      </c>
      <c r="C489" s="13" t="str">
        <f t="shared" si="134"/>
        <v/>
      </c>
      <c r="D489" s="5" t="str">
        <f t="shared" si="135"/>
        <v/>
      </c>
      <c r="E489" s="6" t="str">
        <f t="shared" si="136"/>
        <v/>
      </c>
      <c r="F489" s="6" t="str">
        <f t="shared" si="137"/>
        <v/>
      </c>
      <c r="AQ489" s="13" t="str">
        <f t="shared" si="138"/>
        <v/>
      </c>
      <c r="BI489" t="str">
        <f t="shared" si="124"/>
        <v/>
      </c>
      <c r="BJ489" t="str">
        <f t="shared" si="125"/>
        <v/>
      </c>
      <c r="BK489" t="str">
        <f t="shared" si="126"/>
        <v/>
      </c>
      <c r="BL489" t="str">
        <f t="shared" si="127"/>
        <v/>
      </c>
      <c r="BM489" t="str">
        <f t="shared" si="128"/>
        <v/>
      </c>
      <c r="BN489" t="str">
        <f t="shared" si="129"/>
        <v/>
      </c>
      <c r="BO489" t="str">
        <f t="shared" si="130"/>
        <v/>
      </c>
      <c r="BP489" t="str">
        <f t="shared" si="131"/>
        <v/>
      </c>
      <c r="BQ489" t="str">
        <f t="shared" si="132"/>
        <v/>
      </c>
    </row>
    <row r="490" spans="1:69" x14ac:dyDescent="0.25">
      <c r="A490" s="70"/>
      <c r="B490" t="str">
        <f t="shared" si="133"/>
        <v/>
      </c>
      <c r="C490" s="13" t="str">
        <f t="shared" si="134"/>
        <v/>
      </c>
      <c r="D490" s="5" t="str">
        <f t="shared" si="135"/>
        <v/>
      </c>
      <c r="E490" s="6" t="str">
        <f t="shared" si="136"/>
        <v/>
      </c>
      <c r="F490" s="6" t="str">
        <f t="shared" si="137"/>
        <v/>
      </c>
      <c r="AQ490" s="13" t="str">
        <f t="shared" si="138"/>
        <v/>
      </c>
      <c r="BI490" t="str">
        <f t="shared" si="124"/>
        <v/>
      </c>
      <c r="BJ490" t="str">
        <f t="shared" si="125"/>
        <v/>
      </c>
      <c r="BK490" t="str">
        <f t="shared" si="126"/>
        <v/>
      </c>
      <c r="BL490" t="str">
        <f t="shared" si="127"/>
        <v/>
      </c>
      <c r="BM490" t="str">
        <f t="shared" si="128"/>
        <v/>
      </c>
      <c r="BN490" t="str">
        <f t="shared" si="129"/>
        <v/>
      </c>
      <c r="BO490" t="str">
        <f t="shared" si="130"/>
        <v/>
      </c>
      <c r="BP490" t="str">
        <f t="shared" si="131"/>
        <v/>
      </c>
      <c r="BQ490" t="str">
        <f t="shared" si="132"/>
        <v/>
      </c>
    </row>
    <row r="491" spans="1:69" x14ac:dyDescent="0.25">
      <c r="A491" s="70"/>
      <c r="B491" t="str">
        <f t="shared" si="133"/>
        <v/>
      </c>
      <c r="C491" s="13" t="str">
        <f t="shared" si="134"/>
        <v/>
      </c>
      <c r="D491" s="5" t="str">
        <f t="shared" si="135"/>
        <v/>
      </c>
      <c r="E491" s="6" t="str">
        <f t="shared" si="136"/>
        <v/>
      </c>
      <c r="F491" s="6" t="str">
        <f t="shared" si="137"/>
        <v/>
      </c>
      <c r="AQ491" s="13" t="str">
        <f t="shared" si="138"/>
        <v/>
      </c>
      <c r="BI491" t="str">
        <f t="shared" si="124"/>
        <v/>
      </c>
      <c r="BJ491" t="str">
        <f t="shared" si="125"/>
        <v/>
      </c>
      <c r="BK491" t="str">
        <f t="shared" si="126"/>
        <v/>
      </c>
      <c r="BL491" t="str">
        <f t="shared" si="127"/>
        <v/>
      </c>
      <c r="BM491" t="str">
        <f t="shared" si="128"/>
        <v/>
      </c>
      <c r="BN491" t="str">
        <f t="shared" si="129"/>
        <v/>
      </c>
      <c r="BO491" t="str">
        <f t="shared" si="130"/>
        <v/>
      </c>
      <c r="BP491" t="str">
        <f t="shared" si="131"/>
        <v/>
      </c>
      <c r="BQ491" t="str">
        <f t="shared" si="132"/>
        <v/>
      </c>
    </row>
    <row r="492" spans="1:69" x14ac:dyDescent="0.25">
      <c r="A492" s="70"/>
      <c r="B492" t="str">
        <f t="shared" si="133"/>
        <v/>
      </c>
      <c r="C492" s="13" t="str">
        <f t="shared" si="134"/>
        <v/>
      </c>
      <c r="D492" s="5" t="str">
        <f t="shared" si="135"/>
        <v/>
      </c>
      <c r="E492" s="6" t="str">
        <f t="shared" si="136"/>
        <v/>
      </c>
      <c r="F492" s="6" t="str">
        <f t="shared" si="137"/>
        <v/>
      </c>
      <c r="AQ492" s="13" t="str">
        <f t="shared" si="138"/>
        <v/>
      </c>
      <c r="BI492" t="str">
        <f t="shared" si="124"/>
        <v/>
      </c>
      <c r="BJ492" t="str">
        <f t="shared" si="125"/>
        <v/>
      </c>
      <c r="BK492" t="str">
        <f t="shared" si="126"/>
        <v/>
      </c>
      <c r="BL492" t="str">
        <f t="shared" si="127"/>
        <v/>
      </c>
      <c r="BM492" t="str">
        <f t="shared" si="128"/>
        <v/>
      </c>
      <c r="BN492" t="str">
        <f t="shared" si="129"/>
        <v/>
      </c>
      <c r="BO492" t="str">
        <f t="shared" si="130"/>
        <v/>
      </c>
      <c r="BP492" t="str">
        <f t="shared" si="131"/>
        <v/>
      </c>
      <c r="BQ492" t="str">
        <f t="shared" si="132"/>
        <v/>
      </c>
    </row>
    <row r="493" spans="1:69" x14ac:dyDescent="0.25">
      <c r="A493" s="70"/>
      <c r="B493" t="str">
        <f t="shared" si="133"/>
        <v/>
      </c>
      <c r="C493" s="13" t="str">
        <f t="shared" si="134"/>
        <v/>
      </c>
      <c r="D493" s="5" t="str">
        <f t="shared" si="135"/>
        <v/>
      </c>
      <c r="E493" s="6" t="str">
        <f t="shared" si="136"/>
        <v/>
      </c>
      <c r="F493" s="6" t="str">
        <f t="shared" si="137"/>
        <v/>
      </c>
      <c r="AQ493" s="13" t="str">
        <f t="shared" si="138"/>
        <v/>
      </c>
      <c r="BI493" t="str">
        <f t="shared" si="124"/>
        <v/>
      </c>
      <c r="BJ493" t="str">
        <f t="shared" si="125"/>
        <v/>
      </c>
      <c r="BK493" t="str">
        <f t="shared" si="126"/>
        <v/>
      </c>
      <c r="BL493" t="str">
        <f t="shared" si="127"/>
        <v/>
      </c>
      <c r="BM493" t="str">
        <f t="shared" si="128"/>
        <v/>
      </c>
      <c r="BN493" t="str">
        <f t="shared" si="129"/>
        <v/>
      </c>
      <c r="BO493" t="str">
        <f t="shared" si="130"/>
        <v/>
      </c>
      <c r="BP493" t="str">
        <f t="shared" si="131"/>
        <v/>
      </c>
      <c r="BQ493" t="str">
        <f t="shared" si="132"/>
        <v/>
      </c>
    </row>
    <row r="494" spans="1:69" x14ac:dyDescent="0.25">
      <c r="A494" s="70"/>
      <c r="B494" t="str">
        <f t="shared" si="133"/>
        <v/>
      </c>
      <c r="C494" s="13" t="str">
        <f t="shared" si="134"/>
        <v/>
      </c>
      <c r="D494" s="5" t="str">
        <f t="shared" si="135"/>
        <v/>
      </c>
      <c r="E494" s="6" t="str">
        <f t="shared" si="136"/>
        <v/>
      </c>
      <c r="F494" s="6" t="str">
        <f t="shared" si="137"/>
        <v/>
      </c>
      <c r="AQ494" s="13" t="str">
        <f t="shared" si="138"/>
        <v/>
      </c>
      <c r="BI494" t="str">
        <f t="shared" si="124"/>
        <v/>
      </c>
      <c r="BJ494" t="str">
        <f t="shared" si="125"/>
        <v/>
      </c>
      <c r="BK494" t="str">
        <f t="shared" si="126"/>
        <v/>
      </c>
      <c r="BL494" t="str">
        <f t="shared" si="127"/>
        <v/>
      </c>
      <c r="BM494" t="str">
        <f t="shared" si="128"/>
        <v/>
      </c>
      <c r="BN494" t="str">
        <f t="shared" si="129"/>
        <v/>
      </c>
      <c r="BO494" t="str">
        <f t="shared" si="130"/>
        <v/>
      </c>
      <c r="BP494" t="str">
        <f t="shared" si="131"/>
        <v/>
      </c>
      <c r="BQ494" t="str">
        <f t="shared" si="132"/>
        <v/>
      </c>
    </row>
    <row r="495" spans="1:69" x14ac:dyDescent="0.25">
      <c r="A495" s="70"/>
      <c r="B495" t="str">
        <f t="shared" si="133"/>
        <v/>
      </c>
      <c r="C495" s="13" t="str">
        <f t="shared" si="134"/>
        <v/>
      </c>
      <c r="D495" s="5" t="str">
        <f t="shared" si="135"/>
        <v/>
      </c>
      <c r="E495" s="6" t="str">
        <f t="shared" si="136"/>
        <v/>
      </c>
      <c r="F495" s="6" t="str">
        <f t="shared" si="137"/>
        <v/>
      </c>
      <c r="AQ495" s="13" t="str">
        <f t="shared" si="138"/>
        <v/>
      </c>
      <c r="BI495" t="str">
        <f t="shared" si="124"/>
        <v/>
      </c>
      <c r="BJ495" t="str">
        <f t="shared" si="125"/>
        <v/>
      </c>
      <c r="BK495" t="str">
        <f t="shared" si="126"/>
        <v/>
      </c>
      <c r="BL495" t="str">
        <f t="shared" si="127"/>
        <v/>
      </c>
      <c r="BM495" t="str">
        <f t="shared" si="128"/>
        <v/>
      </c>
      <c r="BN495" t="str">
        <f t="shared" si="129"/>
        <v/>
      </c>
      <c r="BO495" t="str">
        <f t="shared" si="130"/>
        <v/>
      </c>
      <c r="BP495" t="str">
        <f t="shared" si="131"/>
        <v/>
      </c>
      <c r="BQ495" t="str">
        <f t="shared" si="132"/>
        <v/>
      </c>
    </row>
    <row r="496" spans="1:69" x14ac:dyDescent="0.25">
      <c r="A496" s="70"/>
      <c r="B496" t="str">
        <f t="shared" si="133"/>
        <v/>
      </c>
      <c r="C496" s="13" t="str">
        <f t="shared" si="134"/>
        <v/>
      </c>
      <c r="D496" s="5" t="str">
        <f t="shared" si="135"/>
        <v/>
      </c>
      <c r="E496" s="6" t="str">
        <f t="shared" si="136"/>
        <v/>
      </c>
      <c r="F496" s="6" t="str">
        <f t="shared" si="137"/>
        <v/>
      </c>
      <c r="AQ496" s="13" t="str">
        <f t="shared" si="138"/>
        <v/>
      </c>
      <c r="BI496" t="str">
        <f t="shared" si="124"/>
        <v/>
      </c>
      <c r="BJ496" t="str">
        <f t="shared" si="125"/>
        <v/>
      </c>
      <c r="BK496" t="str">
        <f t="shared" si="126"/>
        <v/>
      </c>
      <c r="BL496" t="str">
        <f t="shared" si="127"/>
        <v/>
      </c>
      <c r="BM496" t="str">
        <f t="shared" si="128"/>
        <v/>
      </c>
      <c r="BN496" t="str">
        <f t="shared" si="129"/>
        <v/>
      </c>
      <c r="BO496" t="str">
        <f t="shared" si="130"/>
        <v/>
      </c>
      <c r="BP496" t="str">
        <f t="shared" si="131"/>
        <v/>
      </c>
      <c r="BQ496" t="str">
        <f t="shared" si="132"/>
        <v/>
      </c>
    </row>
    <row r="497" spans="1:69" x14ac:dyDescent="0.25">
      <c r="A497" s="70"/>
      <c r="B497" t="str">
        <f t="shared" si="133"/>
        <v/>
      </c>
      <c r="C497" s="13" t="str">
        <f t="shared" si="134"/>
        <v/>
      </c>
      <c r="D497" s="5" t="str">
        <f t="shared" si="135"/>
        <v/>
      </c>
      <c r="E497" s="6" t="str">
        <f t="shared" si="136"/>
        <v/>
      </c>
      <c r="F497" s="6" t="str">
        <f t="shared" si="137"/>
        <v/>
      </c>
      <c r="AQ497" s="13" t="str">
        <f t="shared" si="138"/>
        <v/>
      </c>
      <c r="BI497" t="str">
        <f t="shared" si="124"/>
        <v/>
      </c>
      <c r="BJ497" t="str">
        <f t="shared" si="125"/>
        <v/>
      </c>
      <c r="BK497" t="str">
        <f t="shared" si="126"/>
        <v/>
      </c>
      <c r="BL497" t="str">
        <f t="shared" si="127"/>
        <v/>
      </c>
      <c r="BM497" t="str">
        <f t="shared" si="128"/>
        <v/>
      </c>
      <c r="BN497" t="str">
        <f t="shared" si="129"/>
        <v/>
      </c>
      <c r="BO497" t="str">
        <f t="shared" si="130"/>
        <v/>
      </c>
      <c r="BP497" t="str">
        <f t="shared" si="131"/>
        <v/>
      </c>
      <c r="BQ497" t="str">
        <f t="shared" si="132"/>
        <v/>
      </c>
    </row>
    <row r="498" spans="1:69" x14ac:dyDescent="0.25">
      <c r="A498" s="70"/>
      <c r="B498" t="str">
        <f t="shared" si="133"/>
        <v/>
      </c>
      <c r="C498" s="13" t="str">
        <f t="shared" si="134"/>
        <v/>
      </c>
      <c r="D498" s="5" t="str">
        <f t="shared" si="135"/>
        <v/>
      </c>
      <c r="E498" s="6" t="str">
        <f t="shared" si="136"/>
        <v/>
      </c>
      <c r="F498" s="6" t="str">
        <f t="shared" si="137"/>
        <v/>
      </c>
      <c r="AQ498" s="13" t="str">
        <f t="shared" si="138"/>
        <v/>
      </c>
      <c r="BI498" t="str">
        <f t="shared" si="124"/>
        <v/>
      </c>
      <c r="BJ498" t="str">
        <f t="shared" si="125"/>
        <v/>
      </c>
      <c r="BK498" t="str">
        <f t="shared" si="126"/>
        <v/>
      </c>
      <c r="BL498" t="str">
        <f t="shared" si="127"/>
        <v/>
      </c>
      <c r="BM498" t="str">
        <f t="shared" si="128"/>
        <v/>
      </c>
      <c r="BN498" t="str">
        <f t="shared" si="129"/>
        <v/>
      </c>
      <c r="BO498" t="str">
        <f t="shared" si="130"/>
        <v/>
      </c>
      <c r="BP498" t="str">
        <f t="shared" si="131"/>
        <v/>
      </c>
      <c r="BQ498" t="str">
        <f t="shared" si="132"/>
        <v/>
      </c>
    </row>
    <row r="499" spans="1:69" x14ac:dyDescent="0.25">
      <c r="A499" s="70"/>
      <c r="B499" t="str">
        <f t="shared" si="133"/>
        <v/>
      </c>
      <c r="C499" s="13" t="str">
        <f t="shared" si="134"/>
        <v/>
      </c>
      <c r="D499" s="5" t="str">
        <f t="shared" si="135"/>
        <v/>
      </c>
      <c r="E499" s="6" t="str">
        <f t="shared" si="136"/>
        <v/>
      </c>
      <c r="F499" s="6" t="str">
        <f t="shared" si="137"/>
        <v/>
      </c>
      <c r="AQ499" s="13" t="str">
        <f t="shared" si="138"/>
        <v/>
      </c>
      <c r="BI499" t="str">
        <f t="shared" si="124"/>
        <v/>
      </c>
      <c r="BJ499" t="str">
        <f t="shared" si="125"/>
        <v/>
      </c>
      <c r="BK499" t="str">
        <f t="shared" si="126"/>
        <v/>
      </c>
      <c r="BL499" t="str">
        <f t="shared" si="127"/>
        <v/>
      </c>
      <c r="BM499" t="str">
        <f t="shared" si="128"/>
        <v/>
      </c>
      <c r="BN499" t="str">
        <f t="shared" si="129"/>
        <v/>
      </c>
      <c r="BO499" t="str">
        <f t="shared" si="130"/>
        <v/>
      </c>
      <c r="BP499" t="str">
        <f t="shared" si="131"/>
        <v/>
      </c>
      <c r="BQ499" t="str">
        <f t="shared" si="132"/>
        <v/>
      </c>
    </row>
    <row r="500" spans="1:69" x14ac:dyDescent="0.25">
      <c r="A500" s="70"/>
      <c r="B500" t="str">
        <f t="shared" si="133"/>
        <v/>
      </c>
      <c r="C500" s="13" t="str">
        <f t="shared" si="134"/>
        <v/>
      </c>
      <c r="D500" s="5" t="str">
        <f t="shared" si="135"/>
        <v/>
      </c>
      <c r="E500" s="6" t="str">
        <f t="shared" si="136"/>
        <v/>
      </c>
      <c r="F500" s="6" t="str">
        <f t="shared" si="137"/>
        <v/>
      </c>
      <c r="AQ500" s="13" t="str">
        <f t="shared" si="138"/>
        <v/>
      </c>
      <c r="BI500" t="str">
        <f t="shared" si="124"/>
        <v/>
      </c>
      <c r="BJ500" t="str">
        <f t="shared" si="125"/>
        <v/>
      </c>
      <c r="BK500" t="str">
        <f t="shared" si="126"/>
        <v/>
      </c>
      <c r="BL500" t="str">
        <f t="shared" si="127"/>
        <v/>
      </c>
      <c r="BM500" t="str">
        <f t="shared" si="128"/>
        <v/>
      </c>
      <c r="BN500" t="str">
        <f t="shared" si="129"/>
        <v/>
      </c>
      <c r="BO500" t="str">
        <f t="shared" si="130"/>
        <v/>
      </c>
      <c r="BP500" t="str">
        <f t="shared" si="131"/>
        <v/>
      </c>
      <c r="BQ500" t="str">
        <f t="shared" si="132"/>
        <v/>
      </c>
    </row>
    <row r="501" spans="1:69" x14ac:dyDescent="0.25">
      <c r="A501" s="70"/>
      <c r="B501" t="str">
        <f t="shared" si="133"/>
        <v/>
      </c>
      <c r="C501" s="13" t="str">
        <f t="shared" si="134"/>
        <v/>
      </c>
      <c r="D501" s="5" t="str">
        <f t="shared" si="135"/>
        <v/>
      </c>
      <c r="E501" s="6" t="str">
        <f t="shared" si="136"/>
        <v/>
      </c>
      <c r="F501" s="6" t="str">
        <f t="shared" si="137"/>
        <v/>
      </c>
      <c r="AQ501" s="13" t="str">
        <f t="shared" si="138"/>
        <v/>
      </c>
      <c r="BI501" t="str">
        <f t="shared" si="124"/>
        <v/>
      </c>
      <c r="BJ501" t="str">
        <f t="shared" si="125"/>
        <v/>
      </c>
      <c r="BK501" t="str">
        <f t="shared" si="126"/>
        <v/>
      </c>
      <c r="BL501" t="str">
        <f t="shared" si="127"/>
        <v/>
      </c>
      <c r="BM501" t="str">
        <f t="shared" si="128"/>
        <v/>
      </c>
      <c r="BN501" t="str">
        <f t="shared" si="129"/>
        <v/>
      </c>
      <c r="BO501" t="str">
        <f t="shared" si="130"/>
        <v/>
      </c>
      <c r="BP501" t="str">
        <f t="shared" si="131"/>
        <v/>
      </c>
      <c r="BQ501" t="str">
        <f t="shared" si="132"/>
        <v/>
      </c>
    </row>
    <row r="502" spans="1:69" x14ac:dyDescent="0.25">
      <c r="A502" s="70"/>
      <c r="B502" t="str">
        <f t="shared" si="133"/>
        <v/>
      </c>
      <c r="C502" s="13" t="str">
        <f t="shared" si="134"/>
        <v/>
      </c>
      <c r="D502" s="5" t="str">
        <f t="shared" si="135"/>
        <v/>
      </c>
      <c r="E502" s="6" t="str">
        <f t="shared" si="136"/>
        <v/>
      </c>
      <c r="F502" s="6" t="str">
        <f t="shared" si="137"/>
        <v/>
      </c>
      <c r="AQ502" s="13" t="str">
        <f t="shared" si="138"/>
        <v/>
      </c>
      <c r="BI502" t="str">
        <f t="shared" si="124"/>
        <v/>
      </c>
      <c r="BJ502" t="str">
        <f t="shared" si="125"/>
        <v/>
      </c>
      <c r="BK502" t="str">
        <f t="shared" si="126"/>
        <v/>
      </c>
      <c r="BL502" t="str">
        <f t="shared" si="127"/>
        <v/>
      </c>
      <c r="BM502" t="str">
        <f t="shared" si="128"/>
        <v/>
      </c>
      <c r="BN502" t="str">
        <f t="shared" si="129"/>
        <v/>
      </c>
      <c r="BO502" t="str">
        <f t="shared" si="130"/>
        <v/>
      </c>
      <c r="BP502" t="str">
        <f t="shared" si="131"/>
        <v/>
      </c>
      <c r="BQ502" t="str">
        <f t="shared" si="132"/>
        <v/>
      </c>
    </row>
    <row r="503" spans="1:69" x14ac:dyDescent="0.25">
      <c r="A503" s="70"/>
      <c r="B503" t="str">
        <f t="shared" si="133"/>
        <v/>
      </c>
      <c r="C503" s="13" t="str">
        <f t="shared" si="134"/>
        <v/>
      </c>
      <c r="D503" s="5" t="str">
        <f t="shared" si="135"/>
        <v/>
      </c>
      <c r="E503" s="6" t="str">
        <f t="shared" si="136"/>
        <v/>
      </c>
      <c r="F503" s="6" t="str">
        <f t="shared" si="137"/>
        <v/>
      </c>
      <c r="AQ503" s="13" t="str">
        <f t="shared" si="138"/>
        <v/>
      </c>
      <c r="BI503" t="str">
        <f t="shared" si="124"/>
        <v/>
      </c>
      <c r="BJ503" t="str">
        <f t="shared" si="125"/>
        <v/>
      </c>
      <c r="BK503" t="str">
        <f t="shared" si="126"/>
        <v/>
      </c>
      <c r="BL503" t="str">
        <f t="shared" si="127"/>
        <v/>
      </c>
      <c r="BM503" t="str">
        <f t="shared" si="128"/>
        <v/>
      </c>
      <c r="BN503" t="str">
        <f t="shared" si="129"/>
        <v/>
      </c>
      <c r="BO503" t="str">
        <f t="shared" si="130"/>
        <v/>
      </c>
      <c r="BP503" t="str">
        <f t="shared" si="131"/>
        <v/>
      </c>
      <c r="BQ503" t="str">
        <f t="shared" si="132"/>
        <v/>
      </c>
    </row>
    <row r="504" spans="1:69" x14ac:dyDescent="0.25">
      <c r="A504" s="70"/>
      <c r="B504" t="str">
        <f t="shared" si="133"/>
        <v/>
      </c>
      <c r="C504" s="13" t="str">
        <f t="shared" si="134"/>
        <v/>
      </c>
      <c r="D504" s="5" t="str">
        <f t="shared" si="135"/>
        <v/>
      </c>
      <c r="E504" s="6" t="str">
        <f t="shared" si="136"/>
        <v/>
      </c>
      <c r="F504" s="6" t="str">
        <f t="shared" si="137"/>
        <v/>
      </c>
      <c r="AQ504" s="13" t="str">
        <f t="shared" si="138"/>
        <v/>
      </c>
      <c r="BI504" t="str">
        <f t="shared" si="124"/>
        <v/>
      </c>
      <c r="BJ504" t="str">
        <f t="shared" si="125"/>
        <v/>
      </c>
      <c r="BK504" t="str">
        <f t="shared" si="126"/>
        <v/>
      </c>
      <c r="BL504" t="str">
        <f t="shared" si="127"/>
        <v/>
      </c>
      <c r="BM504" t="str">
        <f t="shared" si="128"/>
        <v/>
      </c>
      <c r="BN504" t="str">
        <f t="shared" si="129"/>
        <v/>
      </c>
      <c r="BO504" t="str">
        <f t="shared" si="130"/>
        <v/>
      </c>
      <c r="BP504" t="str">
        <f t="shared" si="131"/>
        <v/>
      </c>
      <c r="BQ504" t="str">
        <f t="shared" si="132"/>
        <v/>
      </c>
    </row>
    <row r="505" spans="1:69" x14ac:dyDescent="0.25">
      <c r="A505" s="70"/>
      <c r="B505" t="str">
        <f t="shared" si="133"/>
        <v/>
      </c>
      <c r="C505" s="13" t="str">
        <f t="shared" si="134"/>
        <v/>
      </c>
      <c r="D505" s="5" t="str">
        <f t="shared" si="135"/>
        <v/>
      </c>
      <c r="E505" s="6" t="str">
        <f t="shared" si="136"/>
        <v/>
      </c>
      <c r="F505" s="6" t="str">
        <f t="shared" si="137"/>
        <v/>
      </c>
      <c r="AQ505" s="13" t="str">
        <f t="shared" si="138"/>
        <v/>
      </c>
      <c r="BI505" t="str">
        <f t="shared" si="124"/>
        <v/>
      </c>
      <c r="BJ505" t="str">
        <f t="shared" si="125"/>
        <v/>
      </c>
      <c r="BK505" t="str">
        <f t="shared" si="126"/>
        <v/>
      </c>
      <c r="BL505" t="str">
        <f t="shared" si="127"/>
        <v/>
      </c>
      <c r="BM505" t="str">
        <f t="shared" si="128"/>
        <v/>
      </c>
      <c r="BN505" t="str">
        <f t="shared" si="129"/>
        <v/>
      </c>
      <c r="BO505" t="str">
        <f t="shared" si="130"/>
        <v/>
      </c>
      <c r="BP505" t="str">
        <f t="shared" si="131"/>
        <v/>
      </c>
      <c r="BQ505" t="str">
        <f t="shared" si="132"/>
        <v/>
      </c>
    </row>
    <row r="506" spans="1:69" x14ac:dyDescent="0.25">
      <c r="A506" s="70"/>
      <c r="B506" t="str">
        <f t="shared" si="133"/>
        <v/>
      </c>
      <c r="C506" s="13" t="str">
        <f t="shared" si="134"/>
        <v/>
      </c>
      <c r="D506" s="5" t="str">
        <f t="shared" si="135"/>
        <v/>
      </c>
      <c r="E506" s="6" t="str">
        <f t="shared" si="136"/>
        <v/>
      </c>
      <c r="F506" s="6" t="str">
        <f t="shared" si="137"/>
        <v/>
      </c>
      <c r="AQ506" s="13" t="str">
        <f t="shared" si="138"/>
        <v/>
      </c>
      <c r="BI506" t="str">
        <f t="shared" si="124"/>
        <v/>
      </c>
      <c r="BJ506" t="str">
        <f t="shared" si="125"/>
        <v/>
      </c>
      <c r="BK506" t="str">
        <f t="shared" si="126"/>
        <v/>
      </c>
      <c r="BL506" t="str">
        <f t="shared" si="127"/>
        <v/>
      </c>
      <c r="BM506" t="str">
        <f t="shared" si="128"/>
        <v/>
      </c>
      <c r="BN506" t="str">
        <f t="shared" si="129"/>
        <v/>
      </c>
      <c r="BO506" t="str">
        <f t="shared" si="130"/>
        <v/>
      </c>
      <c r="BP506" t="str">
        <f t="shared" si="131"/>
        <v/>
      </c>
      <c r="BQ506" t="str">
        <f t="shared" si="132"/>
        <v/>
      </c>
    </row>
    <row r="507" spans="1:69" x14ac:dyDescent="0.25">
      <c r="A507" s="70"/>
      <c r="B507" t="str">
        <f t="shared" si="133"/>
        <v/>
      </c>
      <c r="C507" s="13" t="str">
        <f t="shared" si="134"/>
        <v/>
      </c>
      <c r="D507" s="5" t="str">
        <f t="shared" si="135"/>
        <v/>
      </c>
      <c r="E507" s="6" t="str">
        <f t="shared" si="136"/>
        <v/>
      </c>
      <c r="F507" s="6" t="str">
        <f t="shared" si="137"/>
        <v/>
      </c>
      <c r="AQ507" s="13" t="str">
        <f t="shared" si="138"/>
        <v/>
      </c>
      <c r="BI507" t="str">
        <f t="shared" si="124"/>
        <v/>
      </c>
      <c r="BJ507" t="str">
        <f t="shared" si="125"/>
        <v/>
      </c>
      <c r="BK507" t="str">
        <f t="shared" si="126"/>
        <v/>
      </c>
      <c r="BL507" t="str">
        <f t="shared" si="127"/>
        <v/>
      </c>
      <c r="BM507" t="str">
        <f t="shared" si="128"/>
        <v/>
      </c>
      <c r="BN507" t="str">
        <f t="shared" si="129"/>
        <v/>
      </c>
      <c r="BO507" t="str">
        <f t="shared" si="130"/>
        <v/>
      </c>
      <c r="BP507" t="str">
        <f t="shared" si="131"/>
        <v/>
      </c>
      <c r="BQ507" t="str">
        <f t="shared" si="132"/>
        <v/>
      </c>
    </row>
    <row r="508" spans="1:69" x14ac:dyDescent="0.25">
      <c r="A508" s="70"/>
      <c r="B508" t="str">
        <f t="shared" si="133"/>
        <v/>
      </c>
      <c r="C508" s="13" t="str">
        <f t="shared" si="134"/>
        <v/>
      </c>
      <c r="D508" s="5" t="str">
        <f t="shared" si="135"/>
        <v/>
      </c>
      <c r="E508" s="6" t="str">
        <f t="shared" si="136"/>
        <v/>
      </c>
      <c r="F508" s="6" t="str">
        <f t="shared" si="137"/>
        <v/>
      </c>
      <c r="AQ508" s="13" t="str">
        <f t="shared" si="138"/>
        <v/>
      </c>
      <c r="BI508" t="str">
        <f t="shared" si="124"/>
        <v/>
      </c>
      <c r="BJ508" t="str">
        <f t="shared" si="125"/>
        <v/>
      </c>
      <c r="BK508" t="str">
        <f t="shared" si="126"/>
        <v/>
      </c>
      <c r="BL508" t="str">
        <f t="shared" si="127"/>
        <v/>
      </c>
      <c r="BM508" t="str">
        <f t="shared" si="128"/>
        <v/>
      </c>
      <c r="BN508" t="str">
        <f t="shared" si="129"/>
        <v/>
      </c>
      <c r="BO508" t="str">
        <f t="shared" si="130"/>
        <v/>
      </c>
      <c r="BP508" t="str">
        <f t="shared" si="131"/>
        <v/>
      </c>
      <c r="BQ508" t="str">
        <f t="shared" si="132"/>
        <v/>
      </c>
    </row>
    <row r="509" spans="1:69" x14ac:dyDescent="0.25">
      <c r="A509" s="70"/>
      <c r="B509" t="str">
        <f t="shared" si="133"/>
        <v/>
      </c>
      <c r="C509" s="13" t="str">
        <f t="shared" si="134"/>
        <v/>
      </c>
      <c r="D509" s="5" t="str">
        <f t="shared" si="135"/>
        <v/>
      </c>
      <c r="E509" s="6" t="str">
        <f t="shared" si="136"/>
        <v/>
      </c>
      <c r="F509" s="6" t="str">
        <f t="shared" si="137"/>
        <v/>
      </c>
      <c r="AQ509" s="13" t="str">
        <f t="shared" si="138"/>
        <v/>
      </c>
      <c r="BI509" t="str">
        <f t="shared" si="124"/>
        <v/>
      </c>
      <c r="BJ509" t="str">
        <f t="shared" si="125"/>
        <v/>
      </c>
      <c r="BK509" t="str">
        <f t="shared" si="126"/>
        <v/>
      </c>
      <c r="BL509" t="str">
        <f t="shared" si="127"/>
        <v/>
      </c>
      <c r="BM509" t="str">
        <f t="shared" si="128"/>
        <v/>
      </c>
      <c r="BN509" t="str">
        <f t="shared" si="129"/>
        <v/>
      </c>
      <c r="BO509" t="str">
        <f t="shared" si="130"/>
        <v/>
      </c>
      <c r="BP509" t="str">
        <f t="shared" si="131"/>
        <v/>
      </c>
      <c r="BQ509" t="str">
        <f t="shared" si="132"/>
        <v/>
      </c>
    </row>
    <row r="510" spans="1:69" x14ac:dyDescent="0.25">
      <c r="A510" s="70"/>
      <c r="B510" t="str">
        <f t="shared" si="133"/>
        <v/>
      </c>
      <c r="C510" s="13" t="str">
        <f t="shared" si="134"/>
        <v/>
      </c>
      <c r="D510" s="5" t="str">
        <f t="shared" si="135"/>
        <v/>
      </c>
      <c r="E510" s="6" t="str">
        <f t="shared" si="136"/>
        <v/>
      </c>
      <c r="F510" s="6" t="str">
        <f t="shared" si="137"/>
        <v/>
      </c>
      <c r="AQ510" s="13" t="str">
        <f t="shared" si="138"/>
        <v/>
      </c>
      <c r="BI510" t="str">
        <f t="shared" si="124"/>
        <v/>
      </c>
      <c r="BJ510" t="str">
        <f t="shared" si="125"/>
        <v/>
      </c>
      <c r="BK510" t="str">
        <f t="shared" si="126"/>
        <v/>
      </c>
      <c r="BL510" t="str">
        <f t="shared" si="127"/>
        <v/>
      </c>
      <c r="BM510" t="str">
        <f t="shared" si="128"/>
        <v/>
      </c>
      <c r="BN510" t="str">
        <f t="shared" si="129"/>
        <v/>
      </c>
      <c r="BO510" t="str">
        <f t="shared" si="130"/>
        <v/>
      </c>
      <c r="BP510" t="str">
        <f t="shared" si="131"/>
        <v/>
      </c>
      <c r="BQ510" t="str">
        <f t="shared" si="132"/>
        <v/>
      </c>
    </row>
    <row r="511" spans="1:69" x14ac:dyDescent="0.25">
      <c r="A511" s="70"/>
      <c r="B511" t="str">
        <f t="shared" si="133"/>
        <v/>
      </c>
      <c r="C511" s="13" t="str">
        <f t="shared" si="134"/>
        <v/>
      </c>
      <c r="D511" s="5" t="str">
        <f t="shared" si="135"/>
        <v/>
      </c>
      <c r="E511" s="6" t="str">
        <f t="shared" si="136"/>
        <v/>
      </c>
      <c r="F511" s="6" t="str">
        <f t="shared" si="137"/>
        <v/>
      </c>
      <c r="AQ511" s="13" t="str">
        <f t="shared" si="138"/>
        <v/>
      </c>
      <c r="BI511" t="str">
        <f t="shared" si="124"/>
        <v/>
      </c>
      <c r="BJ511" t="str">
        <f t="shared" si="125"/>
        <v/>
      </c>
      <c r="BK511" t="str">
        <f t="shared" si="126"/>
        <v/>
      </c>
      <c r="BL511" t="str">
        <f t="shared" si="127"/>
        <v/>
      </c>
      <c r="BM511" t="str">
        <f t="shared" si="128"/>
        <v/>
      </c>
      <c r="BN511" t="str">
        <f t="shared" si="129"/>
        <v/>
      </c>
      <c r="BO511" t="str">
        <f t="shared" si="130"/>
        <v/>
      </c>
      <c r="BP511" t="str">
        <f t="shared" si="131"/>
        <v/>
      </c>
      <c r="BQ511" t="str">
        <f t="shared" si="132"/>
        <v/>
      </c>
    </row>
    <row r="512" spans="1:69" x14ac:dyDescent="0.25">
      <c r="A512" s="70"/>
      <c r="B512" t="str">
        <f t="shared" si="133"/>
        <v/>
      </c>
      <c r="C512" s="13" t="str">
        <f t="shared" si="134"/>
        <v/>
      </c>
      <c r="D512" s="5" t="str">
        <f t="shared" si="135"/>
        <v/>
      </c>
      <c r="E512" s="6" t="str">
        <f t="shared" si="136"/>
        <v/>
      </c>
      <c r="F512" s="6" t="str">
        <f t="shared" si="137"/>
        <v/>
      </c>
      <c r="AQ512" s="13" t="str">
        <f t="shared" si="138"/>
        <v/>
      </c>
      <c r="BI512" t="str">
        <f t="shared" si="124"/>
        <v/>
      </c>
      <c r="BJ512" t="str">
        <f t="shared" si="125"/>
        <v/>
      </c>
      <c r="BK512" t="str">
        <f t="shared" si="126"/>
        <v/>
      </c>
      <c r="BL512" t="str">
        <f t="shared" si="127"/>
        <v/>
      </c>
      <c r="BM512" t="str">
        <f t="shared" si="128"/>
        <v/>
      </c>
      <c r="BN512" t="str">
        <f t="shared" si="129"/>
        <v/>
      </c>
      <c r="BO512" t="str">
        <f t="shared" si="130"/>
        <v/>
      </c>
      <c r="BP512" t="str">
        <f t="shared" si="131"/>
        <v/>
      </c>
      <c r="BQ512" t="str">
        <f t="shared" si="132"/>
        <v/>
      </c>
    </row>
    <row r="513" spans="1:69" x14ac:dyDescent="0.25">
      <c r="A513" s="70"/>
      <c r="B513" t="str">
        <f t="shared" si="133"/>
        <v/>
      </c>
      <c r="C513" s="13" t="str">
        <f t="shared" si="134"/>
        <v/>
      </c>
      <c r="D513" s="5" t="str">
        <f t="shared" si="135"/>
        <v/>
      </c>
      <c r="E513" s="6" t="str">
        <f t="shared" si="136"/>
        <v/>
      </c>
      <c r="F513" s="6" t="str">
        <f t="shared" si="137"/>
        <v/>
      </c>
      <c r="AQ513" s="13" t="str">
        <f t="shared" si="138"/>
        <v/>
      </c>
      <c r="BI513" t="str">
        <f t="shared" si="124"/>
        <v/>
      </c>
      <c r="BJ513" t="str">
        <f t="shared" si="125"/>
        <v/>
      </c>
      <c r="BK513" t="str">
        <f t="shared" si="126"/>
        <v/>
      </c>
      <c r="BL513" t="str">
        <f t="shared" si="127"/>
        <v/>
      </c>
      <c r="BM513" t="str">
        <f t="shared" si="128"/>
        <v/>
      </c>
      <c r="BN513" t="str">
        <f t="shared" si="129"/>
        <v/>
      </c>
      <c r="BO513" t="str">
        <f t="shared" si="130"/>
        <v/>
      </c>
      <c r="BP513" t="str">
        <f t="shared" si="131"/>
        <v/>
      </c>
      <c r="BQ513" t="str">
        <f t="shared" si="132"/>
        <v/>
      </c>
    </row>
    <row r="514" spans="1:69" x14ac:dyDescent="0.25">
      <c r="A514" s="70"/>
      <c r="B514" t="str">
        <f t="shared" si="133"/>
        <v/>
      </c>
      <c r="C514" s="13" t="str">
        <f t="shared" si="134"/>
        <v/>
      </c>
      <c r="D514" s="5" t="str">
        <f t="shared" si="135"/>
        <v/>
      </c>
      <c r="E514" s="6" t="str">
        <f t="shared" si="136"/>
        <v/>
      </c>
      <c r="F514" s="6" t="str">
        <f t="shared" si="137"/>
        <v/>
      </c>
      <c r="AQ514" s="13" t="str">
        <f t="shared" si="138"/>
        <v/>
      </c>
      <c r="BI514" t="str">
        <f t="shared" si="124"/>
        <v/>
      </c>
      <c r="BJ514" t="str">
        <f t="shared" si="125"/>
        <v/>
      </c>
      <c r="BK514" t="str">
        <f t="shared" si="126"/>
        <v/>
      </c>
      <c r="BL514" t="str">
        <f t="shared" si="127"/>
        <v/>
      </c>
      <c r="BM514" t="str">
        <f t="shared" si="128"/>
        <v/>
      </c>
      <c r="BN514" t="str">
        <f t="shared" si="129"/>
        <v/>
      </c>
      <c r="BO514" t="str">
        <f t="shared" si="130"/>
        <v/>
      </c>
      <c r="BP514" t="str">
        <f t="shared" si="131"/>
        <v/>
      </c>
      <c r="BQ514" t="str">
        <f t="shared" si="132"/>
        <v/>
      </c>
    </row>
    <row r="515" spans="1:69" x14ac:dyDescent="0.25">
      <c r="A515" s="70"/>
      <c r="B515" t="str">
        <f t="shared" si="133"/>
        <v/>
      </c>
      <c r="C515" s="13" t="str">
        <f t="shared" si="134"/>
        <v/>
      </c>
      <c r="D515" s="5" t="str">
        <f t="shared" si="135"/>
        <v/>
      </c>
      <c r="E515" s="6" t="str">
        <f t="shared" si="136"/>
        <v/>
      </c>
      <c r="F515" s="6" t="str">
        <f t="shared" si="137"/>
        <v/>
      </c>
      <c r="AQ515" s="13" t="str">
        <f t="shared" si="138"/>
        <v/>
      </c>
      <c r="BI515" t="str">
        <f t="shared" si="124"/>
        <v/>
      </c>
      <c r="BJ515" t="str">
        <f t="shared" si="125"/>
        <v/>
      </c>
      <c r="BK515" t="str">
        <f t="shared" si="126"/>
        <v/>
      </c>
      <c r="BL515" t="str">
        <f t="shared" si="127"/>
        <v/>
      </c>
      <c r="BM515" t="str">
        <f t="shared" si="128"/>
        <v/>
      </c>
      <c r="BN515" t="str">
        <f t="shared" si="129"/>
        <v/>
      </c>
      <c r="BO515" t="str">
        <f t="shared" si="130"/>
        <v/>
      </c>
      <c r="BP515" t="str">
        <f t="shared" si="131"/>
        <v/>
      </c>
      <c r="BQ515" t="str">
        <f t="shared" si="132"/>
        <v/>
      </c>
    </row>
    <row r="516" spans="1:69" x14ac:dyDescent="0.25">
      <c r="A516" s="70"/>
      <c r="B516" t="str">
        <f t="shared" si="133"/>
        <v/>
      </c>
      <c r="C516" s="13" t="str">
        <f t="shared" si="134"/>
        <v/>
      </c>
      <c r="D516" s="5" t="str">
        <f t="shared" si="135"/>
        <v/>
      </c>
      <c r="E516" s="6" t="str">
        <f t="shared" si="136"/>
        <v/>
      </c>
      <c r="F516" s="6" t="str">
        <f t="shared" si="137"/>
        <v/>
      </c>
      <c r="AQ516" s="13" t="str">
        <f t="shared" si="138"/>
        <v/>
      </c>
      <c r="BI516" t="str">
        <f t="shared" ref="BI516:BI579" si="139">IF(A516&gt;0,A516,"")</f>
        <v/>
      </c>
      <c r="BJ516" t="str">
        <f t="shared" ref="BJ516:BJ579" si="140">IF($A516&gt;0,B516,"")</f>
        <v/>
      </c>
      <c r="BK516" t="str">
        <f t="shared" ref="BK516:BK579" si="141">IF($A516&gt;0,BI516,"")</f>
        <v/>
      </c>
      <c r="BL516" t="str">
        <f t="shared" ref="BL516:BL579" si="142">IF($A516&gt;0,_xlfn.NORM.DIST(BK516,$BF$3,$BF$4,TRUE),"")</f>
        <v/>
      </c>
      <c r="BM516" t="str">
        <f t="shared" ref="BM516:BM579" si="143">IF($A516&gt;0,(1-BL516),"")</f>
        <v/>
      </c>
      <c r="BN516" t="str">
        <f t="shared" ref="BN516:BN579" si="144">IF($A516&gt;0,(SMALL($BM$3:$BM$902,BJ516)),"")</f>
        <v/>
      </c>
      <c r="BO516" t="str">
        <f t="shared" ref="BO516:BO579" si="145">IF($A516&gt;0,((2*BJ516-1)*(LN(BL516)+LN(BN516))),"")</f>
        <v/>
      </c>
      <c r="BP516" t="str">
        <f t="shared" ref="BP516:BP579" si="146">IF($A516&gt;0,((BJ516-0.5)/$BF$5),"")</f>
        <v/>
      </c>
      <c r="BQ516" t="str">
        <f t="shared" ref="BQ516:BQ579" si="147">IF($A516&gt;0,(_xlfn.NORM.S.INV(BP516)),"")</f>
        <v/>
      </c>
    </row>
    <row r="517" spans="1:69" x14ac:dyDescent="0.25">
      <c r="A517" s="70"/>
      <c r="B517" t="str">
        <f t="shared" ref="B517:B580" si="148">IF(A517&gt;0,(B516+1),"")</f>
        <v/>
      </c>
      <c r="C517" s="13" t="str">
        <f t="shared" ref="C517:C580" si="149">IF(A517&gt;0,((B517)/(($S$2)+1)),"")</f>
        <v/>
      </c>
      <c r="D517" s="5" t="str">
        <f t="shared" ref="D517:D580" si="150">IF(A517&gt;0,(_xlfn.NORM.S.INV(C517)),"")</f>
        <v/>
      </c>
      <c r="E517" s="6" t="str">
        <f t="shared" ref="E517:E580" si="151">IF(A517&gt;0,_xlfn.NORM.DIST(D517,0,1,TRUE),"")</f>
        <v/>
      </c>
      <c r="F517" s="6" t="str">
        <f t="shared" ref="F517:F580" si="152">IF(A517&gt;0,_xlfn.NORM.DIST(D517,0,1,FALSE),"")</f>
        <v/>
      </c>
      <c r="AQ517" s="13" t="str">
        <f t="shared" si="138"/>
        <v/>
      </c>
      <c r="BI517" t="str">
        <f t="shared" si="139"/>
        <v/>
      </c>
      <c r="BJ517" t="str">
        <f t="shared" si="140"/>
        <v/>
      </c>
      <c r="BK517" t="str">
        <f t="shared" si="141"/>
        <v/>
      </c>
      <c r="BL517" t="str">
        <f t="shared" si="142"/>
        <v/>
      </c>
      <c r="BM517" t="str">
        <f t="shared" si="143"/>
        <v/>
      </c>
      <c r="BN517" t="str">
        <f t="shared" si="144"/>
        <v/>
      </c>
      <c r="BO517" t="str">
        <f t="shared" si="145"/>
        <v/>
      </c>
      <c r="BP517" t="str">
        <f t="shared" si="146"/>
        <v/>
      </c>
      <c r="BQ517" t="str">
        <f t="shared" si="147"/>
        <v/>
      </c>
    </row>
    <row r="518" spans="1:69" x14ac:dyDescent="0.25">
      <c r="A518" s="70"/>
      <c r="B518" t="str">
        <f t="shared" si="148"/>
        <v/>
      </c>
      <c r="C518" s="13" t="str">
        <f t="shared" si="149"/>
        <v/>
      </c>
      <c r="D518" s="5" t="str">
        <f t="shared" si="150"/>
        <v/>
      </c>
      <c r="E518" s="6" t="str">
        <f t="shared" si="151"/>
        <v/>
      </c>
      <c r="F518" s="6" t="str">
        <f t="shared" si="152"/>
        <v/>
      </c>
      <c r="BI518" t="str">
        <f t="shared" si="139"/>
        <v/>
      </c>
      <c r="BJ518" t="str">
        <f t="shared" si="140"/>
        <v/>
      </c>
      <c r="BK518" t="str">
        <f t="shared" si="141"/>
        <v/>
      </c>
      <c r="BL518" t="str">
        <f t="shared" si="142"/>
        <v/>
      </c>
      <c r="BM518" t="str">
        <f t="shared" si="143"/>
        <v/>
      </c>
      <c r="BN518" t="str">
        <f t="shared" si="144"/>
        <v/>
      </c>
      <c r="BO518" t="str">
        <f t="shared" si="145"/>
        <v/>
      </c>
      <c r="BP518" t="str">
        <f t="shared" si="146"/>
        <v/>
      </c>
      <c r="BQ518" t="str">
        <f t="shared" si="147"/>
        <v/>
      </c>
    </row>
    <row r="519" spans="1:69" x14ac:dyDescent="0.25">
      <c r="A519" s="70"/>
      <c r="B519" t="str">
        <f t="shared" si="148"/>
        <v/>
      </c>
      <c r="C519" s="13" t="str">
        <f t="shared" si="149"/>
        <v/>
      </c>
      <c r="D519" s="5" t="str">
        <f t="shared" si="150"/>
        <v/>
      </c>
      <c r="E519" s="6" t="str">
        <f t="shared" si="151"/>
        <v/>
      </c>
      <c r="F519" s="6" t="str">
        <f t="shared" si="152"/>
        <v/>
      </c>
      <c r="BI519" t="str">
        <f t="shared" si="139"/>
        <v/>
      </c>
      <c r="BJ519" t="str">
        <f t="shared" si="140"/>
        <v/>
      </c>
      <c r="BK519" t="str">
        <f t="shared" si="141"/>
        <v/>
      </c>
      <c r="BL519" t="str">
        <f t="shared" si="142"/>
        <v/>
      </c>
      <c r="BM519" t="str">
        <f t="shared" si="143"/>
        <v/>
      </c>
      <c r="BN519" t="str">
        <f t="shared" si="144"/>
        <v/>
      </c>
      <c r="BO519" t="str">
        <f t="shared" si="145"/>
        <v/>
      </c>
      <c r="BP519" t="str">
        <f t="shared" si="146"/>
        <v/>
      </c>
      <c r="BQ519" t="str">
        <f t="shared" si="147"/>
        <v/>
      </c>
    </row>
    <row r="520" spans="1:69" x14ac:dyDescent="0.25">
      <c r="A520" s="70"/>
      <c r="B520" t="str">
        <f t="shared" si="148"/>
        <v/>
      </c>
      <c r="C520" s="13" t="str">
        <f t="shared" si="149"/>
        <v/>
      </c>
      <c r="D520" s="5" t="str">
        <f t="shared" si="150"/>
        <v/>
      </c>
      <c r="E520" s="6" t="str">
        <f t="shared" si="151"/>
        <v/>
      </c>
      <c r="F520" s="6" t="str">
        <f t="shared" si="152"/>
        <v/>
      </c>
      <c r="BI520" t="str">
        <f t="shared" si="139"/>
        <v/>
      </c>
      <c r="BJ520" t="str">
        <f t="shared" si="140"/>
        <v/>
      </c>
      <c r="BK520" t="str">
        <f t="shared" si="141"/>
        <v/>
      </c>
      <c r="BL520" t="str">
        <f t="shared" si="142"/>
        <v/>
      </c>
      <c r="BM520" t="str">
        <f t="shared" si="143"/>
        <v/>
      </c>
      <c r="BN520" t="str">
        <f t="shared" si="144"/>
        <v/>
      </c>
      <c r="BO520" t="str">
        <f t="shared" si="145"/>
        <v/>
      </c>
      <c r="BP520" t="str">
        <f t="shared" si="146"/>
        <v/>
      </c>
      <c r="BQ520" t="str">
        <f t="shared" si="147"/>
        <v/>
      </c>
    </row>
    <row r="521" spans="1:69" x14ac:dyDescent="0.25">
      <c r="A521" s="70"/>
      <c r="B521" t="str">
        <f t="shared" si="148"/>
        <v/>
      </c>
      <c r="C521" s="13" t="str">
        <f t="shared" si="149"/>
        <v/>
      </c>
      <c r="D521" s="5" t="str">
        <f t="shared" si="150"/>
        <v/>
      </c>
      <c r="E521" s="6" t="str">
        <f t="shared" si="151"/>
        <v/>
      </c>
      <c r="F521" s="6" t="str">
        <f t="shared" si="152"/>
        <v/>
      </c>
      <c r="BI521" t="str">
        <f t="shared" si="139"/>
        <v/>
      </c>
      <c r="BJ521" t="str">
        <f t="shared" si="140"/>
        <v/>
      </c>
      <c r="BK521" t="str">
        <f t="shared" si="141"/>
        <v/>
      </c>
      <c r="BL521" t="str">
        <f t="shared" si="142"/>
        <v/>
      </c>
      <c r="BM521" t="str">
        <f t="shared" si="143"/>
        <v/>
      </c>
      <c r="BN521" t="str">
        <f t="shared" si="144"/>
        <v/>
      </c>
      <c r="BO521" t="str">
        <f t="shared" si="145"/>
        <v/>
      </c>
      <c r="BP521" t="str">
        <f t="shared" si="146"/>
        <v/>
      </c>
      <c r="BQ521" t="str">
        <f t="shared" si="147"/>
        <v/>
      </c>
    </row>
    <row r="522" spans="1:69" x14ac:dyDescent="0.25">
      <c r="A522" s="70"/>
      <c r="B522" t="str">
        <f t="shared" si="148"/>
        <v/>
      </c>
      <c r="C522" s="13" t="str">
        <f t="shared" si="149"/>
        <v/>
      </c>
      <c r="D522" s="5" t="str">
        <f t="shared" si="150"/>
        <v/>
      </c>
      <c r="E522" s="6" t="str">
        <f t="shared" si="151"/>
        <v/>
      </c>
      <c r="F522" s="6" t="str">
        <f t="shared" si="152"/>
        <v/>
      </c>
      <c r="BI522" t="str">
        <f t="shared" si="139"/>
        <v/>
      </c>
      <c r="BJ522" t="str">
        <f t="shared" si="140"/>
        <v/>
      </c>
      <c r="BK522" t="str">
        <f t="shared" si="141"/>
        <v/>
      </c>
      <c r="BL522" t="str">
        <f t="shared" si="142"/>
        <v/>
      </c>
      <c r="BM522" t="str">
        <f t="shared" si="143"/>
        <v/>
      </c>
      <c r="BN522" t="str">
        <f t="shared" si="144"/>
        <v/>
      </c>
      <c r="BO522" t="str">
        <f t="shared" si="145"/>
        <v/>
      </c>
      <c r="BP522" t="str">
        <f t="shared" si="146"/>
        <v/>
      </c>
      <c r="BQ522" t="str">
        <f t="shared" si="147"/>
        <v/>
      </c>
    </row>
    <row r="523" spans="1:69" x14ac:dyDescent="0.25">
      <c r="A523" s="70"/>
      <c r="B523" t="str">
        <f t="shared" si="148"/>
        <v/>
      </c>
      <c r="C523" s="13" t="str">
        <f t="shared" si="149"/>
        <v/>
      </c>
      <c r="D523" s="5" t="str">
        <f t="shared" si="150"/>
        <v/>
      </c>
      <c r="E523" s="6" t="str">
        <f t="shared" si="151"/>
        <v/>
      </c>
      <c r="F523" s="6" t="str">
        <f t="shared" si="152"/>
        <v/>
      </c>
      <c r="BI523" t="str">
        <f t="shared" si="139"/>
        <v/>
      </c>
      <c r="BJ523" t="str">
        <f t="shared" si="140"/>
        <v/>
      </c>
      <c r="BK523" t="str">
        <f t="shared" si="141"/>
        <v/>
      </c>
      <c r="BL523" t="str">
        <f t="shared" si="142"/>
        <v/>
      </c>
      <c r="BM523" t="str">
        <f t="shared" si="143"/>
        <v/>
      </c>
      <c r="BN523" t="str">
        <f t="shared" si="144"/>
        <v/>
      </c>
      <c r="BO523" t="str">
        <f t="shared" si="145"/>
        <v/>
      </c>
      <c r="BP523" t="str">
        <f t="shared" si="146"/>
        <v/>
      </c>
      <c r="BQ523" t="str">
        <f t="shared" si="147"/>
        <v/>
      </c>
    </row>
    <row r="524" spans="1:69" x14ac:dyDescent="0.25">
      <c r="A524" s="70"/>
      <c r="B524" t="str">
        <f t="shared" si="148"/>
        <v/>
      </c>
      <c r="C524" s="13" t="str">
        <f t="shared" si="149"/>
        <v/>
      </c>
      <c r="D524" s="5" t="str">
        <f t="shared" si="150"/>
        <v/>
      </c>
      <c r="E524" s="6" t="str">
        <f t="shared" si="151"/>
        <v/>
      </c>
      <c r="F524" s="6" t="str">
        <f t="shared" si="152"/>
        <v/>
      </c>
      <c r="BI524" t="str">
        <f t="shared" si="139"/>
        <v/>
      </c>
      <c r="BJ524" t="str">
        <f t="shared" si="140"/>
        <v/>
      </c>
      <c r="BK524" t="str">
        <f t="shared" si="141"/>
        <v/>
      </c>
      <c r="BL524" t="str">
        <f t="shared" si="142"/>
        <v/>
      </c>
      <c r="BM524" t="str">
        <f t="shared" si="143"/>
        <v/>
      </c>
      <c r="BN524" t="str">
        <f t="shared" si="144"/>
        <v/>
      </c>
      <c r="BO524" t="str">
        <f t="shared" si="145"/>
        <v/>
      </c>
      <c r="BP524" t="str">
        <f t="shared" si="146"/>
        <v/>
      </c>
      <c r="BQ524" t="str">
        <f t="shared" si="147"/>
        <v/>
      </c>
    </row>
    <row r="525" spans="1:69" x14ac:dyDescent="0.25">
      <c r="A525" s="70"/>
      <c r="B525" t="str">
        <f t="shared" si="148"/>
        <v/>
      </c>
      <c r="C525" s="13" t="str">
        <f t="shared" si="149"/>
        <v/>
      </c>
      <c r="D525" s="5" t="str">
        <f t="shared" si="150"/>
        <v/>
      </c>
      <c r="E525" s="6" t="str">
        <f t="shared" si="151"/>
        <v/>
      </c>
      <c r="F525" s="6" t="str">
        <f t="shared" si="152"/>
        <v/>
      </c>
      <c r="BI525" t="str">
        <f t="shared" si="139"/>
        <v/>
      </c>
      <c r="BJ525" t="str">
        <f t="shared" si="140"/>
        <v/>
      </c>
      <c r="BK525" t="str">
        <f t="shared" si="141"/>
        <v/>
      </c>
      <c r="BL525" t="str">
        <f t="shared" si="142"/>
        <v/>
      </c>
      <c r="BM525" t="str">
        <f t="shared" si="143"/>
        <v/>
      </c>
      <c r="BN525" t="str">
        <f t="shared" si="144"/>
        <v/>
      </c>
      <c r="BO525" t="str">
        <f t="shared" si="145"/>
        <v/>
      </c>
      <c r="BP525" t="str">
        <f t="shared" si="146"/>
        <v/>
      </c>
      <c r="BQ525" t="str">
        <f t="shared" si="147"/>
        <v/>
      </c>
    </row>
    <row r="526" spans="1:69" x14ac:dyDescent="0.25">
      <c r="A526" s="70"/>
      <c r="B526" t="str">
        <f t="shared" si="148"/>
        <v/>
      </c>
      <c r="C526" s="13" t="str">
        <f t="shared" si="149"/>
        <v/>
      </c>
      <c r="D526" s="5" t="str">
        <f t="shared" si="150"/>
        <v/>
      </c>
      <c r="E526" s="6" t="str">
        <f t="shared" si="151"/>
        <v/>
      </c>
      <c r="F526" s="6" t="str">
        <f t="shared" si="152"/>
        <v/>
      </c>
      <c r="BI526" t="str">
        <f t="shared" si="139"/>
        <v/>
      </c>
      <c r="BJ526" t="str">
        <f t="shared" si="140"/>
        <v/>
      </c>
      <c r="BK526" t="str">
        <f t="shared" si="141"/>
        <v/>
      </c>
      <c r="BL526" t="str">
        <f t="shared" si="142"/>
        <v/>
      </c>
      <c r="BM526" t="str">
        <f t="shared" si="143"/>
        <v/>
      </c>
      <c r="BN526" t="str">
        <f t="shared" si="144"/>
        <v/>
      </c>
      <c r="BO526" t="str">
        <f t="shared" si="145"/>
        <v/>
      </c>
      <c r="BP526" t="str">
        <f t="shared" si="146"/>
        <v/>
      </c>
      <c r="BQ526" t="str">
        <f t="shared" si="147"/>
        <v/>
      </c>
    </row>
    <row r="527" spans="1:69" x14ac:dyDescent="0.25">
      <c r="A527" s="70"/>
      <c r="B527" t="str">
        <f t="shared" si="148"/>
        <v/>
      </c>
      <c r="C527" s="13" t="str">
        <f t="shared" si="149"/>
        <v/>
      </c>
      <c r="D527" s="5" t="str">
        <f t="shared" si="150"/>
        <v/>
      </c>
      <c r="E527" s="6" t="str">
        <f t="shared" si="151"/>
        <v/>
      </c>
      <c r="F527" s="6" t="str">
        <f t="shared" si="152"/>
        <v/>
      </c>
      <c r="BI527" t="str">
        <f t="shared" si="139"/>
        <v/>
      </c>
      <c r="BJ527" t="str">
        <f t="shared" si="140"/>
        <v/>
      </c>
      <c r="BK527" t="str">
        <f t="shared" si="141"/>
        <v/>
      </c>
      <c r="BL527" t="str">
        <f t="shared" si="142"/>
        <v/>
      </c>
      <c r="BM527" t="str">
        <f t="shared" si="143"/>
        <v/>
      </c>
      <c r="BN527" t="str">
        <f t="shared" si="144"/>
        <v/>
      </c>
      <c r="BO527" t="str">
        <f t="shared" si="145"/>
        <v/>
      </c>
      <c r="BP527" t="str">
        <f t="shared" si="146"/>
        <v/>
      </c>
      <c r="BQ527" t="str">
        <f t="shared" si="147"/>
        <v/>
      </c>
    </row>
    <row r="528" spans="1:69" x14ac:dyDescent="0.25">
      <c r="A528" s="70"/>
      <c r="B528" t="str">
        <f t="shared" si="148"/>
        <v/>
      </c>
      <c r="C528" s="13" t="str">
        <f t="shared" si="149"/>
        <v/>
      </c>
      <c r="D528" s="5" t="str">
        <f t="shared" si="150"/>
        <v/>
      </c>
      <c r="E528" s="6" t="str">
        <f t="shared" si="151"/>
        <v/>
      </c>
      <c r="F528" s="6" t="str">
        <f t="shared" si="152"/>
        <v/>
      </c>
      <c r="BI528" t="str">
        <f t="shared" si="139"/>
        <v/>
      </c>
      <c r="BJ528" t="str">
        <f t="shared" si="140"/>
        <v/>
      </c>
      <c r="BK528" t="str">
        <f t="shared" si="141"/>
        <v/>
      </c>
      <c r="BL528" t="str">
        <f t="shared" si="142"/>
        <v/>
      </c>
      <c r="BM528" t="str">
        <f t="shared" si="143"/>
        <v/>
      </c>
      <c r="BN528" t="str">
        <f t="shared" si="144"/>
        <v/>
      </c>
      <c r="BO528" t="str">
        <f t="shared" si="145"/>
        <v/>
      </c>
      <c r="BP528" t="str">
        <f t="shared" si="146"/>
        <v/>
      </c>
      <c r="BQ528" t="str">
        <f t="shared" si="147"/>
        <v/>
      </c>
    </row>
    <row r="529" spans="1:69" x14ac:dyDescent="0.25">
      <c r="A529" s="70"/>
      <c r="B529" t="str">
        <f t="shared" si="148"/>
        <v/>
      </c>
      <c r="C529" s="13" t="str">
        <f t="shared" si="149"/>
        <v/>
      </c>
      <c r="D529" s="5" t="str">
        <f t="shared" si="150"/>
        <v/>
      </c>
      <c r="E529" s="6" t="str">
        <f t="shared" si="151"/>
        <v/>
      </c>
      <c r="F529" s="6" t="str">
        <f t="shared" si="152"/>
        <v/>
      </c>
      <c r="BI529" t="str">
        <f t="shared" si="139"/>
        <v/>
      </c>
      <c r="BJ529" t="str">
        <f t="shared" si="140"/>
        <v/>
      </c>
      <c r="BK529" t="str">
        <f t="shared" si="141"/>
        <v/>
      </c>
      <c r="BL529" t="str">
        <f t="shared" si="142"/>
        <v/>
      </c>
      <c r="BM529" t="str">
        <f t="shared" si="143"/>
        <v/>
      </c>
      <c r="BN529" t="str">
        <f t="shared" si="144"/>
        <v/>
      </c>
      <c r="BO529" t="str">
        <f t="shared" si="145"/>
        <v/>
      </c>
      <c r="BP529" t="str">
        <f t="shared" si="146"/>
        <v/>
      </c>
      <c r="BQ529" t="str">
        <f t="shared" si="147"/>
        <v/>
      </c>
    </row>
    <row r="530" spans="1:69" x14ac:dyDescent="0.25">
      <c r="A530" s="70"/>
      <c r="B530" t="str">
        <f t="shared" si="148"/>
        <v/>
      </c>
      <c r="C530" s="13" t="str">
        <f t="shared" si="149"/>
        <v/>
      </c>
      <c r="D530" s="5" t="str">
        <f t="shared" si="150"/>
        <v/>
      </c>
      <c r="E530" s="6" t="str">
        <f t="shared" si="151"/>
        <v/>
      </c>
      <c r="F530" s="6" t="str">
        <f t="shared" si="152"/>
        <v/>
      </c>
      <c r="BI530" t="str">
        <f t="shared" si="139"/>
        <v/>
      </c>
      <c r="BJ530" t="str">
        <f t="shared" si="140"/>
        <v/>
      </c>
      <c r="BK530" t="str">
        <f t="shared" si="141"/>
        <v/>
      </c>
      <c r="BL530" t="str">
        <f t="shared" si="142"/>
        <v/>
      </c>
      <c r="BM530" t="str">
        <f t="shared" si="143"/>
        <v/>
      </c>
      <c r="BN530" t="str">
        <f t="shared" si="144"/>
        <v/>
      </c>
      <c r="BO530" t="str">
        <f t="shared" si="145"/>
        <v/>
      </c>
      <c r="BP530" t="str">
        <f t="shared" si="146"/>
        <v/>
      </c>
      <c r="BQ530" t="str">
        <f t="shared" si="147"/>
        <v/>
      </c>
    </row>
    <row r="531" spans="1:69" x14ac:dyDescent="0.25">
      <c r="A531" s="70"/>
      <c r="B531" t="str">
        <f t="shared" si="148"/>
        <v/>
      </c>
      <c r="C531" s="13" t="str">
        <f t="shared" si="149"/>
        <v/>
      </c>
      <c r="D531" s="5" t="str">
        <f t="shared" si="150"/>
        <v/>
      </c>
      <c r="E531" s="6" t="str">
        <f t="shared" si="151"/>
        <v/>
      </c>
      <c r="F531" s="6" t="str">
        <f t="shared" si="152"/>
        <v/>
      </c>
      <c r="BI531" t="str">
        <f t="shared" si="139"/>
        <v/>
      </c>
      <c r="BJ531" t="str">
        <f t="shared" si="140"/>
        <v/>
      </c>
      <c r="BK531" t="str">
        <f t="shared" si="141"/>
        <v/>
      </c>
      <c r="BL531" t="str">
        <f t="shared" si="142"/>
        <v/>
      </c>
      <c r="BM531" t="str">
        <f t="shared" si="143"/>
        <v/>
      </c>
      <c r="BN531" t="str">
        <f t="shared" si="144"/>
        <v/>
      </c>
      <c r="BO531" t="str">
        <f t="shared" si="145"/>
        <v/>
      </c>
      <c r="BP531" t="str">
        <f t="shared" si="146"/>
        <v/>
      </c>
      <c r="BQ531" t="str">
        <f t="shared" si="147"/>
        <v/>
      </c>
    </row>
    <row r="532" spans="1:69" x14ac:dyDescent="0.25">
      <c r="A532" s="70"/>
      <c r="B532" t="str">
        <f t="shared" si="148"/>
        <v/>
      </c>
      <c r="C532" s="13" t="str">
        <f t="shared" si="149"/>
        <v/>
      </c>
      <c r="D532" s="5" t="str">
        <f t="shared" si="150"/>
        <v/>
      </c>
      <c r="E532" s="6" t="str">
        <f t="shared" si="151"/>
        <v/>
      </c>
      <c r="F532" s="6" t="str">
        <f t="shared" si="152"/>
        <v/>
      </c>
      <c r="BI532" t="str">
        <f t="shared" si="139"/>
        <v/>
      </c>
      <c r="BJ532" t="str">
        <f t="shared" si="140"/>
        <v/>
      </c>
      <c r="BK532" t="str">
        <f t="shared" si="141"/>
        <v/>
      </c>
      <c r="BL532" t="str">
        <f t="shared" si="142"/>
        <v/>
      </c>
      <c r="BM532" t="str">
        <f t="shared" si="143"/>
        <v/>
      </c>
      <c r="BN532" t="str">
        <f t="shared" si="144"/>
        <v/>
      </c>
      <c r="BO532" t="str">
        <f t="shared" si="145"/>
        <v/>
      </c>
      <c r="BP532" t="str">
        <f t="shared" si="146"/>
        <v/>
      </c>
      <c r="BQ532" t="str">
        <f t="shared" si="147"/>
        <v/>
      </c>
    </row>
    <row r="533" spans="1:69" x14ac:dyDescent="0.25">
      <c r="A533" s="70"/>
      <c r="B533" t="str">
        <f t="shared" si="148"/>
        <v/>
      </c>
      <c r="C533" s="13" t="str">
        <f t="shared" si="149"/>
        <v/>
      </c>
      <c r="D533" s="5" t="str">
        <f t="shared" si="150"/>
        <v/>
      </c>
      <c r="E533" s="6" t="str">
        <f t="shared" si="151"/>
        <v/>
      </c>
      <c r="F533" s="6" t="str">
        <f t="shared" si="152"/>
        <v/>
      </c>
      <c r="BI533" t="str">
        <f t="shared" si="139"/>
        <v/>
      </c>
      <c r="BJ533" t="str">
        <f t="shared" si="140"/>
        <v/>
      </c>
      <c r="BK533" t="str">
        <f t="shared" si="141"/>
        <v/>
      </c>
      <c r="BL533" t="str">
        <f t="shared" si="142"/>
        <v/>
      </c>
      <c r="BM533" t="str">
        <f t="shared" si="143"/>
        <v/>
      </c>
      <c r="BN533" t="str">
        <f t="shared" si="144"/>
        <v/>
      </c>
      <c r="BO533" t="str">
        <f t="shared" si="145"/>
        <v/>
      </c>
      <c r="BP533" t="str">
        <f t="shared" si="146"/>
        <v/>
      </c>
      <c r="BQ533" t="str">
        <f t="shared" si="147"/>
        <v/>
      </c>
    </row>
    <row r="534" spans="1:69" x14ac:dyDescent="0.25">
      <c r="A534" s="70"/>
      <c r="B534" t="str">
        <f t="shared" si="148"/>
        <v/>
      </c>
      <c r="C534" s="13" t="str">
        <f t="shared" si="149"/>
        <v/>
      </c>
      <c r="D534" s="5" t="str">
        <f t="shared" si="150"/>
        <v/>
      </c>
      <c r="E534" s="6" t="str">
        <f t="shared" si="151"/>
        <v/>
      </c>
      <c r="F534" s="6" t="str">
        <f t="shared" si="152"/>
        <v/>
      </c>
      <c r="BI534" t="str">
        <f t="shared" si="139"/>
        <v/>
      </c>
      <c r="BJ534" t="str">
        <f t="shared" si="140"/>
        <v/>
      </c>
      <c r="BK534" t="str">
        <f t="shared" si="141"/>
        <v/>
      </c>
      <c r="BL534" t="str">
        <f t="shared" si="142"/>
        <v/>
      </c>
      <c r="BM534" t="str">
        <f t="shared" si="143"/>
        <v/>
      </c>
      <c r="BN534" t="str">
        <f t="shared" si="144"/>
        <v/>
      </c>
      <c r="BO534" t="str">
        <f t="shared" si="145"/>
        <v/>
      </c>
      <c r="BP534" t="str">
        <f t="shared" si="146"/>
        <v/>
      </c>
      <c r="BQ534" t="str">
        <f t="shared" si="147"/>
        <v/>
      </c>
    </row>
    <row r="535" spans="1:69" x14ac:dyDescent="0.25">
      <c r="A535" s="70"/>
      <c r="B535" t="str">
        <f t="shared" si="148"/>
        <v/>
      </c>
      <c r="C535" s="13" t="str">
        <f t="shared" si="149"/>
        <v/>
      </c>
      <c r="D535" s="5" t="str">
        <f t="shared" si="150"/>
        <v/>
      </c>
      <c r="E535" s="6" t="str">
        <f t="shared" si="151"/>
        <v/>
      </c>
      <c r="F535" s="6" t="str">
        <f t="shared" si="152"/>
        <v/>
      </c>
      <c r="BI535" t="str">
        <f t="shared" si="139"/>
        <v/>
      </c>
      <c r="BJ535" t="str">
        <f t="shared" si="140"/>
        <v/>
      </c>
      <c r="BK535" t="str">
        <f t="shared" si="141"/>
        <v/>
      </c>
      <c r="BL535" t="str">
        <f t="shared" si="142"/>
        <v/>
      </c>
      <c r="BM535" t="str">
        <f t="shared" si="143"/>
        <v/>
      </c>
      <c r="BN535" t="str">
        <f t="shared" si="144"/>
        <v/>
      </c>
      <c r="BO535" t="str">
        <f t="shared" si="145"/>
        <v/>
      </c>
      <c r="BP535" t="str">
        <f t="shared" si="146"/>
        <v/>
      </c>
      <c r="BQ535" t="str">
        <f t="shared" si="147"/>
        <v/>
      </c>
    </row>
    <row r="536" spans="1:69" x14ac:dyDescent="0.25">
      <c r="A536" s="70"/>
      <c r="B536" t="str">
        <f t="shared" si="148"/>
        <v/>
      </c>
      <c r="C536" s="13" t="str">
        <f t="shared" si="149"/>
        <v/>
      </c>
      <c r="D536" s="5" t="str">
        <f t="shared" si="150"/>
        <v/>
      </c>
      <c r="E536" s="6" t="str">
        <f t="shared" si="151"/>
        <v/>
      </c>
      <c r="F536" s="6" t="str">
        <f t="shared" si="152"/>
        <v/>
      </c>
      <c r="BI536" t="str">
        <f t="shared" si="139"/>
        <v/>
      </c>
      <c r="BJ536" t="str">
        <f t="shared" si="140"/>
        <v/>
      </c>
      <c r="BK536" t="str">
        <f t="shared" si="141"/>
        <v/>
      </c>
      <c r="BL536" t="str">
        <f t="shared" si="142"/>
        <v/>
      </c>
      <c r="BM536" t="str">
        <f t="shared" si="143"/>
        <v/>
      </c>
      <c r="BN536" t="str">
        <f t="shared" si="144"/>
        <v/>
      </c>
      <c r="BO536" t="str">
        <f t="shared" si="145"/>
        <v/>
      </c>
      <c r="BP536" t="str">
        <f t="shared" si="146"/>
        <v/>
      </c>
      <c r="BQ536" t="str">
        <f t="shared" si="147"/>
        <v/>
      </c>
    </row>
    <row r="537" spans="1:69" x14ac:dyDescent="0.25">
      <c r="A537" s="70"/>
      <c r="B537" t="str">
        <f t="shared" si="148"/>
        <v/>
      </c>
      <c r="C537" s="13" t="str">
        <f t="shared" si="149"/>
        <v/>
      </c>
      <c r="D537" s="5" t="str">
        <f t="shared" si="150"/>
        <v/>
      </c>
      <c r="E537" s="6" t="str">
        <f t="shared" si="151"/>
        <v/>
      </c>
      <c r="F537" s="6" t="str">
        <f t="shared" si="152"/>
        <v/>
      </c>
      <c r="BI537" t="str">
        <f t="shared" si="139"/>
        <v/>
      </c>
      <c r="BJ537" t="str">
        <f t="shared" si="140"/>
        <v/>
      </c>
      <c r="BK537" t="str">
        <f t="shared" si="141"/>
        <v/>
      </c>
      <c r="BL537" t="str">
        <f t="shared" si="142"/>
        <v/>
      </c>
      <c r="BM537" t="str">
        <f t="shared" si="143"/>
        <v/>
      </c>
      <c r="BN537" t="str">
        <f t="shared" si="144"/>
        <v/>
      </c>
      <c r="BO537" t="str">
        <f t="shared" si="145"/>
        <v/>
      </c>
      <c r="BP537" t="str">
        <f t="shared" si="146"/>
        <v/>
      </c>
      <c r="BQ537" t="str">
        <f t="shared" si="147"/>
        <v/>
      </c>
    </row>
    <row r="538" spans="1:69" x14ac:dyDescent="0.25">
      <c r="A538" s="70"/>
      <c r="B538" t="str">
        <f t="shared" si="148"/>
        <v/>
      </c>
      <c r="C538" s="13" t="str">
        <f t="shared" si="149"/>
        <v/>
      </c>
      <c r="D538" s="5" t="str">
        <f t="shared" si="150"/>
        <v/>
      </c>
      <c r="E538" s="6" t="str">
        <f t="shared" si="151"/>
        <v/>
      </c>
      <c r="F538" s="6" t="str">
        <f t="shared" si="152"/>
        <v/>
      </c>
      <c r="BI538" t="str">
        <f t="shared" si="139"/>
        <v/>
      </c>
      <c r="BJ538" t="str">
        <f t="shared" si="140"/>
        <v/>
      </c>
      <c r="BK538" t="str">
        <f t="shared" si="141"/>
        <v/>
      </c>
      <c r="BL538" t="str">
        <f t="shared" si="142"/>
        <v/>
      </c>
      <c r="BM538" t="str">
        <f t="shared" si="143"/>
        <v/>
      </c>
      <c r="BN538" t="str">
        <f t="shared" si="144"/>
        <v/>
      </c>
      <c r="BO538" t="str">
        <f t="shared" si="145"/>
        <v/>
      </c>
      <c r="BP538" t="str">
        <f t="shared" si="146"/>
        <v/>
      </c>
      <c r="BQ538" t="str">
        <f t="shared" si="147"/>
        <v/>
      </c>
    </row>
    <row r="539" spans="1:69" x14ac:dyDescent="0.25">
      <c r="A539" s="70"/>
      <c r="B539" t="str">
        <f t="shared" si="148"/>
        <v/>
      </c>
      <c r="C539" s="13" t="str">
        <f t="shared" si="149"/>
        <v/>
      </c>
      <c r="D539" s="5" t="str">
        <f t="shared" si="150"/>
        <v/>
      </c>
      <c r="E539" s="6" t="str">
        <f t="shared" si="151"/>
        <v/>
      </c>
      <c r="F539" s="6" t="str">
        <f t="shared" si="152"/>
        <v/>
      </c>
      <c r="BI539" t="str">
        <f t="shared" si="139"/>
        <v/>
      </c>
      <c r="BJ539" t="str">
        <f t="shared" si="140"/>
        <v/>
      </c>
      <c r="BK539" t="str">
        <f t="shared" si="141"/>
        <v/>
      </c>
      <c r="BL539" t="str">
        <f t="shared" si="142"/>
        <v/>
      </c>
      <c r="BM539" t="str">
        <f t="shared" si="143"/>
        <v/>
      </c>
      <c r="BN539" t="str">
        <f t="shared" si="144"/>
        <v/>
      </c>
      <c r="BO539" t="str">
        <f t="shared" si="145"/>
        <v/>
      </c>
      <c r="BP539" t="str">
        <f t="shared" si="146"/>
        <v/>
      </c>
      <c r="BQ539" t="str">
        <f t="shared" si="147"/>
        <v/>
      </c>
    </row>
    <row r="540" spans="1:69" x14ac:dyDescent="0.25">
      <c r="A540" s="70"/>
      <c r="B540" t="str">
        <f t="shared" si="148"/>
        <v/>
      </c>
      <c r="C540" s="13" t="str">
        <f t="shared" si="149"/>
        <v/>
      </c>
      <c r="D540" s="5" t="str">
        <f t="shared" si="150"/>
        <v/>
      </c>
      <c r="E540" s="6" t="str">
        <f t="shared" si="151"/>
        <v/>
      </c>
      <c r="F540" s="6" t="str">
        <f t="shared" si="152"/>
        <v/>
      </c>
      <c r="BI540" t="str">
        <f t="shared" si="139"/>
        <v/>
      </c>
      <c r="BJ540" t="str">
        <f t="shared" si="140"/>
        <v/>
      </c>
      <c r="BK540" t="str">
        <f t="shared" si="141"/>
        <v/>
      </c>
      <c r="BL540" t="str">
        <f t="shared" si="142"/>
        <v/>
      </c>
      <c r="BM540" t="str">
        <f t="shared" si="143"/>
        <v/>
      </c>
      <c r="BN540" t="str">
        <f t="shared" si="144"/>
        <v/>
      </c>
      <c r="BO540" t="str">
        <f t="shared" si="145"/>
        <v/>
      </c>
      <c r="BP540" t="str">
        <f t="shared" si="146"/>
        <v/>
      </c>
      <c r="BQ540" t="str">
        <f t="shared" si="147"/>
        <v/>
      </c>
    </row>
    <row r="541" spans="1:69" x14ac:dyDescent="0.25">
      <c r="A541" s="70"/>
      <c r="B541" t="str">
        <f t="shared" si="148"/>
        <v/>
      </c>
      <c r="C541" s="13" t="str">
        <f t="shared" si="149"/>
        <v/>
      </c>
      <c r="D541" s="5" t="str">
        <f t="shared" si="150"/>
        <v/>
      </c>
      <c r="E541" s="6" t="str">
        <f t="shared" si="151"/>
        <v/>
      </c>
      <c r="F541" s="6" t="str">
        <f t="shared" si="152"/>
        <v/>
      </c>
      <c r="BI541" t="str">
        <f t="shared" si="139"/>
        <v/>
      </c>
      <c r="BJ541" t="str">
        <f t="shared" si="140"/>
        <v/>
      </c>
      <c r="BK541" t="str">
        <f t="shared" si="141"/>
        <v/>
      </c>
      <c r="BL541" t="str">
        <f t="shared" si="142"/>
        <v/>
      </c>
      <c r="BM541" t="str">
        <f t="shared" si="143"/>
        <v/>
      </c>
      <c r="BN541" t="str">
        <f t="shared" si="144"/>
        <v/>
      </c>
      <c r="BO541" t="str">
        <f t="shared" si="145"/>
        <v/>
      </c>
      <c r="BP541" t="str">
        <f t="shared" si="146"/>
        <v/>
      </c>
      <c r="BQ541" t="str">
        <f t="shared" si="147"/>
        <v/>
      </c>
    </row>
    <row r="542" spans="1:69" x14ac:dyDescent="0.25">
      <c r="A542" s="70"/>
      <c r="B542" t="str">
        <f t="shared" si="148"/>
        <v/>
      </c>
      <c r="C542" s="13" t="str">
        <f t="shared" si="149"/>
        <v/>
      </c>
      <c r="D542" s="5" t="str">
        <f t="shared" si="150"/>
        <v/>
      </c>
      <c r="E542" s="6" t="str">
        <f t="shared" si="151"/>
        <v/>
      </c>
      <c r="F542" s="6" t="str">
        <f t="shared" si="152"/>
        <v/>
      </c>
      <c r="BI542" t="str">
        <f t="shared" si="139"/>
        <v/>
      </c>
      <c r="BJ542" t="str">
        <f t="shared" si="140"/>
        <v/>
      </c>
      <c r="BK542" t="str">
        <f t="shared" si="141"/>
        <v/>
      </c>
      <c r="BL542" t="str">
        <f t="shared" si="142"/>
        <v/>
      </c>
      <c r="BM542" t="str">
        <f t="shared" si="143"/>
        <v/>
      </c>
      <c r="BN542" t="str">
        <f t="shared" si="144"/>
        <v/>
      </c>
      <c r="BO542" t="str">
        <f t="shared" si="145"/>
        <v/>
      </c>
      <c r="BP542" t="str">
        <f t="shared" si="146"/>
        <v/>
      </c>
      <c r="BQ542" t="str">
        <f t="shared" si="147"/>
        <v/>
      </c>
    </row>
    <row r="543" spans="1:69" x14ac:dyDescent="0.25">
      <c r="A543" s="70"/>
      <c r="B543" t="str">
        <f t="shared" si="148"/>
        <v/>
      </c>
      <c r="C543" s="13" t="str">
        <f t="shared" si="149"/>
        <v/>
      </c>
      <c r="D543" s="5" t="str">
        <f t="shared" si="150"/>
        <v/>
      </c>
      <c r="E543" s="6" t="str">
        <f t="shared" si="151"/>
        <v/>
      </c>
      <c r="F543" s="6" t="str">
        <f t="shared" si="152"/>
        <v/>
      </c>
      <c r="BI543" t="str">
        <f t="shared" si="139"/>
        <v/>
      </c>
      <c r="BJ543" t="str">
        <f t="shared" si="140"/>
        <v/>
      </c>
      <c r="BK543" t="str">
        <f t="shared" si="141"/>
        <v/>
      </c>
      <c r="BL543" t="str">
        <f t="shared" si="142"/>
        <v/>
      </c>
      <c r="BM543" t="str">
        <f t="shared" si="143"/>
        <v/>
      </c>
      <c r="BN543" t="str">
        <f t="shared" si="144"/>
        <v/>
      </c>
      <c r="BO543" t="str">
        <f t="shared" si="145"/>
        <v/>
      </c>
      <c r="BP543" t="str">
        <f t="shared" si="146"/>
        <v/>
      </c>
      <c r="BQ543" t="str">
        <f t="shared" si="147"/>
        <v/>
      </c>
    </row>
    <row r="544" spans="1:69" x14ac:dyDescent="0.25">
      <c r="A544" s="70"/>
      <c r="B544" t="str">
        <f t="shared" si="148"/>
        <v/>
      </c>
      <c r="C544" s="13" t="str">
        <f t="shared" si="149"/>
        <v/>
      </c>
      <c r="D544" s="5" t="str">
        <f t="shared" si="150"/>
        <v/>
      </c>
      <c r="E544" s="6" t="str">
        <f t="shared" si="151"/>
        <v/>
      </c>
      <c r="F544" s="6" t="str">
        <f t="shared" si="152"/>
        <v/>
      </c>
      <c r="BI544" t="str">
        <f t="shared" si="139"/>
        <v/>
      </c>
      <c r="BJ544" t="str">
        <f t="shared" si="140"/>
        <v/>
      </c>
      <c r="BK544" t="str">
        <f t="shared" si="141"/>
        <v/>
      </c>
      <c r="BL544" t="str">
        <f t="shared" si="142"/>
        <v/>
      </c>
      <c r="BM544" t="str">
        <f t="shared" si="143"/>
        <v/>
      </c>
      <c r="BN544" t="str">
        <f t="shared" si="144"/>
        <v/>
      </c>
      <c r="BO544" t="str">
        <f t="shared" si="145"/>
        <v/>
      </c>
      <c r="BP544" t="str">
        <f t="shared" si="146"/>
        <v/>
      </c>
      <c r="BQ544" t="str">
        <f t="shared" si="147"/>
        <v/>
      </c>
    </row>
    <row r="545" spans="1:69" x14ac:dyDescent="0.25">
      <c r="A545" s="70"/>
      <c r="B545" t="str">
        <f t="shared" si="148"/>
        <v/>
      </c>
      <c r="C545" s="13" t="str">
        <f t="shared" si="149"/>
        <v/>
      </c>
      <c r="D545" s="5" t="str">
        <f t="shared" si="150"/>
        <v/>
      </c>
      <c r="E545" s="6" t="str">
        <f t="shared" si="151"/>
        <v/>
      </c>
      <c r="F545" s="6" t="str">
        <f t="shared" si="152"/>
        <v/>
      </c>
      <c r="BI545" t="str">
        <f t="shared" si="139"/>
        <v/>
      </c>
      <c r="BJ545" t="str">
        <f t="shared" si="140"/>
        <v/>
      </c>
      <c r="BK545" t="str">
        <f t="shared" si="141"/>
        <v/>
      </c>
      <c r="BL545" t="str">
        <f t="shared" si="142"/>
        <v/>
      </c>
      <c r="BM545" t="str">
        <f t="shared" si="143"/>
        <v/>
      </c>
      <c r="BN545" t="str">
        <f t="shared" si="144"/>
        <v/>
      </c>
      <c r="BO545" t="str">
        <f t="shared" si="145"/>
        <v/>
      </c>
      <c r="BP545" t="str">
        <f t="shared" si="146"/>
        <v/>
      </c>
      <c r="BQ545" t="str">
        <f t="shared" si="147"/>
        <v/>
      </c>
    </row>
    <row r="546" spans="1:69" x14ac:dyDescent="0.25">
      <c r="A546" s="70"/>
      <c r="B546" t="str">
        <f t="shared" si="148"/>
        <v/>
      </c>
      <c r="C546" s="13" t="str">
        <f t="shared" si="149"/>
        <v/>
      </c>
      <c r="D546" s="5" t="str">
        <f t="shared" si="150"/>
        <v/>
      </c>
      <c r="E546" s="6" t="str">
        <f t="shared" si="151"/>
        <v/>
      </c>
      <c r="F546" s="6" t="str">
        <f t="shared" si="152"/>
        <v/>
      </c>
      <c r="BI546" t="str">
        <f t="shared" si="139"/>
        <v/>
      </c>
      <c r="BJ546" t="str">
        <f t="shared" si="140"/>
        <v/>
      </c>
      <c r="BK546" t="str">
        <f t="shared" si="141"/>
        <v/>
      </c>
      <c r="BL546" t="str">
        <f t="shared" si="142"/>
        <v/>
      </c>
      <c r="BM546" t="str">
        <f t="shared" si="143"/>
        <v/>
      </c>
      <c r="BN546" t="str">
        <f t="shared" si="144"/>
        <v/>
      </c>
      <c r="BO546" t="str">
        <f t="shared" si="145"/>
        <v/>
      </c>
      <c r="BP546" t="str">
        <f t="shared" si="146"/>
        <v/>
      </c>
      <c r="BQ546" t="str">
        <f t="shared" si="147"/>
        <v/>
      </c>
    </row>
    <row r="547" spans="1:69" x14ac:dyDescent="0.25">
      <c r="A547" s="70"/>
      <c r="B547" t="str">
        <f t="shared" si="148"/>
        <v/>
      </c>
      <c r="C547" s="13" t="str">
        <f t="shared" si="149"/>
        <v/>
      </c>
      <c r="D547" s="5" t="str">
        <f t="shared" si="150"/>
        <v/>
      </c>
      <c r="E547" s="6" t="str">
        <f t="shared" si="151"/>
        <v/>
      </c>
      <c r="F547" s="6" t="str">
        <f t="shared" si="152"/>
        <v/>
      </c>
      <c r="BI547" t="str">
        <f t="shared" si="139"/>
        <v/>
      </c>
      <c r="BJ547" t="str">
        <f t="shared" si="140"/>
        <v/>
      </c>
      <c r="BK547" t="str">
        <f t="shared" si="141"/>
        <v/>
      </c>
      <c r="BL547" t="str">
        <f t="shared" si="142"/>
        <v/>
      </c>
      <c r="BM547" t="str">
        <f t="shared" si="143"/>
        <v/>
      </c>
      <c r="BN547" t="str">
        <f t="shared" si="144"/>
        <v/>
      </c>
      <c r="BO547" t="str">
        <f t="shared" si="145"/>
        <v/>
      </c>
      <c r="BP547" t="str">
        <f t="shared" si="146"/>
        <v/>
      </c>
      <c r="BQ547" t="str">
        <f t="shared" si="147"/>
        <v/>
      </c>
    </row>
    <row r="548" spans="1:69" x14ac:dyDescent="0.25">
      <c r="A548" s="70"/>
      <c r="B548" t="str">
        <f t="shared" si="148"/>
        <v/>
      </c>
      <c r="C548" s="13" t="str">
        <f t="shared" si="149"/>
        <v/>
      </c>
      <c r="D548" s="5" t="str">
        <f t="shared" si="150"/>
        <v/>
      </c>
      <c r="E548" s="6" t="str">
        <f t="shared" si="151"/>
        <v/>
      </c>
      <c r="F548" s="6" t="str">
        <f t="shared" si="152"/>
        <v/>
      </c>
      <c r="BI548" t="str">
        <f t="shared" si="139"/>
        <v/>
      </c>
      <c r="BJ548" t="str">
        <f t="shared" si="140"/>
        <v/>
      </c>
      <c r="BK548" t="str">
        <f t="shared" si="141"/>
        <v/>
      </c>
      <c r="BL548" t="str">
        <f t="shared" si="142"/>
        <v/>
      </c>
      <c r="BM548" t="str">
        <f t="shared" si="143"/>
        <v/>
      </c>
      <c r="BN548" t="str">
        <f t="shared" si="144"/>
        <v/>
      </c>
      <c r="BO548" t="str">
        <f t="shared" si="145"/>
        <v/>
      </c>
      <c r="BP548" t="str">
        <f t="shared" si="146"/>
        <v/>
      </c>
      <c r="BQ548" t="str">
        <f t="shared" si="147"/>
        <v/>
      </c>
    </row>
    <row r="549" spans="1:69" x14ac:dyDescent="0.25">
      <c r="A549" s="70"/>
      <c r="B549" t="str">
        <f t="shared" si="148"/>
        <v/>
      </c>
      <c r="C549" s="13" t="str">
        <f t="shared" si="149"/>
        <v/>
      </c>
      <c r="D549" s="5" t="str">
        <f t="shared" si="150"/>
        <v/>
      </c>
      <c r="E549" s="6" t="str">
        <f t="shared" si="151"/>
        <v/>
      </c>
      <c r="F549" s="6" t="str">
        <f t="shared" si="152"/>
        <v/>
      </c>
      <c r="BI549" t="str">
        <f t="shared" si="139"/>
        <v/>
      </c>
      <c r="BJ549" t="str">
        <f t="shared" si="140"/>
        <v/>
      </c>
      <c r="BK549" t="str">
        <f t="shared" si="141"/>
        <v/>
      </c>
      <c r="BL549" t="str">
        <f t="shared" si="142"/>
        <v/>
      </c>
      <c r="BM549" t="str">
        <f t="shared" si="143"/>
        <v/>
      </c>
      <c r="BN549" t="str">
        <f t="shared" si="144"/>
        <v/>
      </c>
      <c r="BO549" t="str">
        <f t="shared" si="145"/>
        <v/>
      </c>
      <c r="BP549" t="str">
        <f t="shared" si="146"/>
        <v/>
      </c>
      <c r="BQ549" t="str">
        <f t="shared" si="147"/>
        <v/>
      </c>
    </row>
    <row r="550" spans="1:69" x14ac:dyDescent="0.25">
      <c r="A550" s="70"/>
      <c r="B550" t="str">
        <f t="shared" si="148"/>
        <v/>
      </c>
      <c r="C550" s="13" t="str">
        <f t="shared" si="149"/>
        <v/>
      </c>
      <c r="D550" s="5" t="str">
        <f t="shared" si="150"/>
        <v/>
      </c>
      <c r="E550" s="6" t="str">
        <f t="shared" si="151"/>
        <v/>
      </c>
      <c r="F550" s="6" t="str">
        <f t="shared" si="152"/>
        <v/>
      </c>
      <c r="BI550" t="str">
        <f t="shared" si="139"/>
        <v/>
      </c>
      <c r="BJ550" t="str">
        <f t="shared" si="140"/>
        <v/>
      </c>
      <c r="BK550" t="str">
        <f t="shared" si="141"/>
        <v/>
      </c>
      <c r="BL550" t="str">
        <f t="shared" si="142"/>
        <v/>
      </c>
      <c r="BM550" t="str">
        <f t="shared" si="143"/>
        <v/>
      </c>
      <c r="BN550" t="str">
        <f t="shared" si="144"/>
        <v/>
      </c>
      <c r="BO550" t="str">
        <f t="shared" si="145"/>
        <v/>
      </c>
      <c r="BP550" t="str">
        <f t="shared" si="146"/>
        <v/>
      </c>
      <c r="BQ550" t="str">
        <f t="shared" si="147"/>
        <v/>
      </c>
    </row>
    <row r="551" spans="1:69" x14ac:dyDescent="0.25">
      <c r="A551" s="70"/>
      <c r="B551" t="str">
        <f t="shared" si="148"/>
        <v/>
      </c>
      <c r="C551" s="13" t="str">
        <f t="shared" si="149"/>
        <v/>
      </c>
      <c r="D551" s="5" t="str">
        <f t="shared" si="150"/>
        <v/>
      </c>
      <c r="E551" s="6" t="str">
        <f t="shared" si="151"/>
        <v/>
      </c>
      <c r="F551" s="6" t="str">
        <f t="shared" si="152"/>
        <v/>
      </c>
      <c r="BI551" t="str">
        <f t="shared" si="139"/>
        <v/>
      </c>
      <c r="BJ551" t="str">
        <f t="shared" si="140"/>
        <v/>
      </c>
      <c r="BK551" t="str">
        <f t="shared" si="141"/>
        <v/>
      </c>
      <c r="BL551" t="str">
        <f t="shared" si="142"/>
        <v/>
      </c>
      <c r="BM551" t="str">
        <f t="shared" si="143"/>
        <v/>
      </c>
      <c r="BN551" t="str">
        <f t="shared" si="144"/>
        <v/>
      </c>
      <c r="BO551" t="str">
        <f t="shared" si="145"/>
        <v/>
      </c>
      <c r="BP551" t="str">
        <f t="shared" si="146"/>
        <v/>
      </c>
      <c r="BQ551" t="str">
        <f t="shared" si="147"/>
        <v/>
      </c>
    </row>
    <row r="552" spans="1:69" x14ac:dyDescent="0.25">
      <c r="A552" s="70"/>
      <c r="B552" t="str">
        <f t="shared" si="148"/>
        <v/>
      </c>
      <c r="C552" s="13" t="str">
        <f t="shared" si="149"/>
        <v/>
      </c>
      <c r="D552" s="5" t="str">
        <f t="shared" si="150"/>
        <v/>
      </c>
      <c r="E552" s="6" t="str">
        <f t="shared" si="151"/>
        <v/>
      </c>
      <c r="F552" s="6" t="str">
        <f t="shared" si="152"/>
        <v/>
      </c>
      <c r="BI552" t="str">
        <f t="shared" si="139"/>
        <v/>
      </c>
      <c r="BJ552" t="str">
        <f t="shared" si="140"/>
        <v/>
      </c>
      <c r="BK552" t="str">
        <f t="shared" si="141"/>
        <v/>
      </c>
      <c r="BL552" t="str">
        <f t="shared" si="142"/>
        <v/>
      </c>
      <c r="BM552" t="str">
        <f t="shared" si="143"/>
        <v/>
      </c>
      <c r="BN552" t="str">
        <f t="shared" si="144"/>
        <v/>
      </c>
      <c r="BO552" t="str">
        <f t="shared" si="145"/>
        <v/>
      </c>
      <c r="BP552" t="str">
        <f t="shared" si="146"/>
        <v/>
      </c>
      <c r="BQ552" t="str">
        <f t="shared" si="147"/>
        <v/>
      </c>
    </row>
    <row r="553" spans="1:69" x14ac:dyDescent="0.25">
      <c r="A553" s="70"/>
      <c r="B553" t="str">
        <f t="shared" si="148"/>
        <v/>
      </c>
      <c r="C553" s="13" t="str">
        <f t="shared" si="149"/>
        <v/>
      </c>
      <c r="D553" s="5" t="str">
        <f t="shared" si="150"/>
        <v/>
      </c>
      <c r="E553" s="6" t="str">
        <f t="shared" si="151"/>
        <v/>
      </c>
      <c r="F553" s="6" t="str">
        <f t="shared" si="152"/>
        <v/>
      </c>
      <c r="BI553" t="str">
        <f t="shared" si="139"/>
        <v/>
      </c>
      <c r="BJ553" t="str">
        <f t="shared" si="140"/>
        <v/>
      </c>
      <c r="BK553" t="str">
        <f t="shared" si="141"/>
        <v/>
      </c>
      <c r="BL553" t="str">
        <f t="shared" si="142"/>
        <v/>
      </c>
      <c r="BM553" t="str">
        <f t="shared" si="143"/>
        <v/>
      </c>
      <c r="BN553" t="str">
        <f t="shared" si="144"/>
        <v/>
      </c>
      <c r="BO553" t="str">
        <f t="shared" si="145"/>
        <v/>
      </c>
      <c r="BP553" t="str">
        <f t="shared" si="146"/>
        <v/>
      </c>
      <c r="BQ553" t="str">
        <f t="shared" si="147"/>
        <v/>
      </c>
    </row>
    <row r="554" spans="1:69" x14ac:dyDescent="0.25">
      <c r="A554" s="70"/>
      <c r="B554" t="str">
        <f t="shared" si="148"/>
        <v/>
      </c>
      <c r="C554" s="13" t="str">
        <f t="shared" si="149"/>
        <v/>
      </c>
      <c r="D554" s="5" t="str">
        <f t="shared" si="150"/>
        <v/>
      </c>
      <c r="E554" s="6" t="str">
        <f t="shared" si="151"/>
        <v/>
      </c>
      <c r="F554" s="6" t="str">
        <f t="shared" si="152"/>
        <v/>
      </c>
      <c r="BI554" t="str">
        <f t="shared" si="139"/>
        <v/>
      </c>
      <c r="BJ554" t="str">
        <f t="shared" si="140"/>
        <v/>
      </c>
      <c r="BK554" t="str">
        <f t="shared" si="141"/>
        <v/>
      </c>
      <c r="BL554" t="str">
        <f t="shared" si="142"/>
        <v/>
      </c>
      <c r="BM554" t="str">
        <f t="shared" si="143"/>
        <v/>
      </c>
      <c r="BN554" t="str">
        <f t="shared" si="144"/>
        <v/>
      </c>
      <c r="BO554" t="str">
        <f t="shared" si="145"/>
        <v/>
      </c>
      <c r="BP554" t="str">
        <f t="shared" si="146"/>
        <v/>
      </c>
      <c r="BQ554" t="str">
        <f t="shared" si="147"/>
        <v/>
      </c>
    </row>
    <row r="555" spans="1:69" x14ac:dyDescent="0.25">
      <c r="A555" s="70"/>
      <c r="B555" t="str">
        <f t="shared" si="148"/>
        <v/>
      </c>
      <c r="C555" s="13" t="str">
        <f t="shared" si="149"/>
        <v/>
      </c>
      <c r="D555" s="5" t="str">
        <f t="shared" si="150"/>
        <v/>
      </c>
      <c r="E555" s="6" t="str">
        <f t="shared" si="151"/>
        <v/>
      </c>
      <c r="F555" s="6" t="str">
        <f t="shared" si="152"/>
        <v/>
      </c>
      <c r="BI555" t="str">
        <f t="shared" si="139"/>
        <v/>
      </c>
      <c r="BJ555" t="str">
        <f t="shared" si="140"/>
        <v/>
      </c>
      <c r="BK555" t="str">
        <f t="shared" si="141"/>
        <v/>
      </c>
      <c r="BL555" t="str">
        <f t="shared" si="142"/>
        <v/>
      </c>
      <c r="BM555" t="str">
        <f t="shared" si="143"/>
        <v/>
      </c>
      <c r="BN555" t="str">
        <f t="shared" si="144"/>
        <v/>
      </c>
      <c r="BO555" t="str">
        <f t="shared" si="145"/>
        <v/>
      </c>
      <c r="BP555" t="str">
        <f t="shared" si="146"/>
        <v/>
      </c>
      <c r="BQ555" t="str">
        <f t="shared" si="147"/>
        <v/>
      </c>
    </row>
    <row r="556" spans="1:69" x14ac:dyDescent="0.25">
      <c r="A556" s="70"/>
      <c r="B556" t="str">
        <f t="shared" si="148"/>
        <v/>
      </c>
      <c r="C556" s="13" t="str">
        <f t="shared" si="149"/>
        <v/>
      </c>
      <c r="D556" s="5" t="str">
        <f t="shared" si="150"/>
        <v/>
      </c>
      <c r="E556" s="6" t="str">
        <f t="shared" si="151"/>
        <v/>
      </c>
      <c r="F556" s="6" t="str">
        <f t="shared" si="152"/>
        <v/>
      </c>
      <c r="BI556" t="str">
        <f t="shared" si="139"/>
        <v/>
      </c>
      <c r="BJ556" t="str">
        <f t="shared" si="140"/>
        <v/>
      </c>
      <c r="BK556" t="str">
        <f t="shared" si="141"/>
        <v/>
      </c>
      <c r="BL556" t="str">
        <f t="shared" si="142"/>
        <v/>
      </c>
      <c r="BM556" t="str">
        <f t="shared" si="143"/>
        <v/>
      </c>
      <c r="BN556" t="str">
        <f t="shared" si="144"/>
        <v/>
      </c>
      <c r="BO556" t="str">
        <f t="shared" si="145"/>
        <v/>
      </c>
      <c r="BP556" t="str">
        <f t="shared" si="146"/>
        <v/>
      </c>
      <c r="BQ556" t="str">
        <f t="shared" si="147"/>
        <v/>
      </c>
    </row>
    <row r="557" spans="1:69" x14ac:dyDescent="0.25">
      <c r="A557" s="70"/>
      <c r="B557" t="str">
        <f t="shared" si="148"/>
        <v/>
      </c>
      <c r="C557" s="13" t="str">
        <f t="shared" si="149"/>
        <v/>
      </c>
      <c r="D557" s="5" t="str">
        <f t="shared" si="150"/>
        <v/>
      </c>
      <c r="E557" s="6" t="str">
        <f t="shared" si="151"/>
        <v/>
      </c>
      <c r="F557" s="6" t="str">
        <f t="shared" si="152"/>
        <v/>
      </c>
      <c r="BI557" t="str">
        <f t="shared" si="139"/>
        <v/>
      </c>
      <c r="BJ557" t="str">
        <f t="shared" si="140"/>
        <v/>
      </c>
      <c r="BK557" t="str">
        <f t="shared" si="141"/>
        <v/>
      </c>
      <c r="BL557" t="str">
        <f t="shared" si="142"/>
        <v/>
      </c>
      <c r="BM557" t="str">
        <f t="shared" si="143"/>
        <v/>
      </c>
      <c r="BN557" t="str">
        <f t="shared" si="144"/>
        <v/>
      </c>
      <c r="BO557" t="str">
        <f t="shared" si="145"/>
        <v/>
      </c>
      <c r="BP557" t="str">
        <f t="shared" si="146"/>
        <v/>
      </c>
      <c r="BQ557" t="str">
        <f t="shared" si="147"/>
        <v/>
      </c>
    </row>
    <row r="558" spans="1:69" x14ac:dyDescent="0.25">
      <c r="A558" s="70"/>
      <c r="B558" t="str">
        <f t="shared" si="148"/>
        <v/>
      </c>
      <c r="C558" s="13" t="str">
        <f t="shared" si="149"/>
        <v/>
      </c>
      <c r="D558" s="5" t="str">
        <f t="shared" si="150"/>
        <v/>
      </c>
      <c r="E558" s="6" t="str">
        <f t="shared" si="151"/>
        <v/>
      </c>
      <c r="F558" s="6" t="str">
        <f t="shared" si="152"/>
        <v/>
      </c>
      <c r="BI558" t="str">
        <f t="shared" si="139"/>
        <v/>
      </c>
      <c r="BJ558" t="str">
        <f t="shared" si="140"/>
        <v/>
      </c>
      <c r="BK558" t="str">
        <f t="shared" si="141"/>
        <v/>
      </c>
      <c r="BL558" t="str">
        <f t="shared" si="142"/>
        <v/>
      </c>
      <c r="BM558" t="str">
        <f t="shared" si="143"/>
        <v/>
      </c>
      <c r="BN558" t="str">
        <f t="shared" si="144"/>
        <v/>
      </c>
      <c r="BO558" t="str">
        <f t="shared" si="145"/>
        <v/>
      </c>
      <c r="BP558" t="str">
        <f t="shared" si="146"/>
        <v/>
      </c>
      <c r="BQ558" t="str">
        <f t="shared" si="147"/>
        <v/>
      </c>
    </row>
    <row r="559" spans="1:69" x14ac:dyDescent="0.25">
      <c r="A559" s="70"/>
      <c r="B559" t="str">
        <f t="shared" si="148"/>
        <v/>
      </c>
      <c r="C559" s="13" t="str">
        <f t="shared" si="149"/>
        <v/>
      </c>
      <c r="D559" s="5" t="str">
        <f t="shared" si="150"/>
        <v/>
      </c>
      <c r="E559" s="6" t="str">
        <f t="shared" si="151"/>
        <v/>
      </c>
      <c r="F559" s="6" t="str">
        <f t="shared" si="152"/>
        <v/>
      </c>
      <c r="BI559" t="str">
        <f t="shared" si="139"/>
        <v/>
      </c>
      <c r="BJ559" t="str">
        <f t="shared" si="140"/>
        <v/>
      </c>
      <c r="BK559" t="str">
        <f t="shared" si="141"/>
        <v/>
      </c>
      <c r="BL559" t="str">
        <f t="shared" si="142"/>
        <v/>
      </c>
      <c r="BM559" t="str">
        <f t="shared" si="143"/>
        <v/>
      </c>
      <c r="BN559" t="str">
        <f t="shared" si="144"/>
        <v/>
      </c>
      <c r="BO559" t="str">
        <f t="shared" si="145"/>
        <v/>
      </c>
      <c r="BP559" t="str">
        <f t="shared" si="146"/>
        <v/>
      </c>
      <c r="BQ559" t="str">
        <f t="shared" si="147"/>
        <v/>
      </c>
    </row>
    <row r="560" spans="1:69" x14ac:dyDescent="0.25">
      <c r="A560" s="70"/>
      <c r="B560" t="str">
        <f t="shared" si="148"/>
        <v/>
      </c>
      <c r="C560" s="13" t="str">
        <f t="shared" si="149"/>
        <v/>
      </c>
      <c r="D560" s="5" t="str">
        <f t="shared" si="150"/>
        <v/>
      </c>
      <c r="E560" s="6" t="str">
        <f t="shared" si="151"/>
        <v/>
      </c>
      <c r="F560" s="6" t="str">
        <f t="shared" si="152"/>
        <v/>
      </c>
      <c r="BI560" t="str">
        <f t="shared" si="139"/>
        <v/>
      </c>
      <c r="BJ560" t="str">
        <f t="shared" si="140"/>
        <v/>
      </c>
      <c r="BK560" t="str">
        <f t="shared" si="141"/>
        <v/>
      </c>
      <c r="BL560" t="str">
        <f t="shared" si="142"/>
        <v/>
      </c>
      <c r="BM560" t="str">
        <f t="shared" si="143"/>
        <v/>
      </c>
      <c r="BN560" t="str">
        <f t="shared" si="144"/>
        <v/>
      </c>
      <c r="BO560" t="str">
        <f t="shared" si="145"/>
        <v/>
      </c>
      <c r="BP560" t="str">
        <f t="shared" si="146"/>
        <v/>
      </c>
      <c r="BQ560" t="str">
        <f t="shared" si="147"/>
        <v/>
      </c>
    </row>
    <row r="561" spans="1:69" x14ac:dyDescent="0.25">
      <c r="A561" s="70"/>
      <c r="B561" t="str">
        <f t="shared" si="148"/>
        <v/>
      </c>
      <c r="C561" s="13" t="str">
        <f t="shared" si="149"/>
        <v/>
      </c>
      <c r="D561" s="5" t="str">
        <f t="shared" si="150"/>
        <v/>
      </c>
      <c r="E561" s="6" t="str">
        <f t="shared" si="151"/>
        <v/>
      </c>
      <c r="F561" s="6" t="str">
        <f t="shared" si="152"/>
        <v/>
      </c>
      <c r="BI561" t="str">
        <f t="shared" si="139"/>
        <v/>
      </c>
      <c r="BJ561" t="str">
        <f t="shared" si="140"/>
        <v/>
      </c>
      <c r="BK561" t="str">
        <f t="shared" si="141"/>
        <v/>
      </c>
      <c r="BL561" t="str">
        <f t="shared" si="142"/>
        <v/>
      </c>
      <c r="BM561" t="str">
        <f t="shared" si="143"/>
        <v/>
      </c>
      <c r="BN561" t="str">
        <f t="shared" si="144"/>
        <v/>
      </c>
      <c r="BO561" t="str">
        <f t="shared" si="145"/>
        <v/>
      </c>
      <c r="BP561" t="str">
        <f t="shared" si="146"/>
        <v/>
      </c>
      <c r="BQ561" t="str">
        <f t="shared" si="147"/>
        <v/>
      </c>
    </row>
    <row r="562" spans="1:69" x14ac:dyDescent="0.25">
      <c r="A562" s="70"/>
      <c r="B562" t="str">
        <f t="shared" si="148"/>
        <v/>
      </c>
      <c r="C562" s="13" t="str">
        <f t="shared" si="149"/>
        <v/>
      </c>
      <c r="D562" s="5" t="str">
        <f t="shared" si="150"/>
        <v/>
      </c>
      <c r="E562" s="6" t="str">
        <f t="shared" si="151"/>
        <v/>
      </c>
      <c r="F562" s="6" t="str">
        <f t="shared" si="152"/>
        <v/>
      </c>
      <c r="BI562" t="str">
        <f t="shared" si="139"/>
        <v/>
      </c>
      <c r="BJ562" t="str">
        <f t="shared" si="140"/>
        <v/>
      </c>
      <c r="BK562" t="str">
        <f t="shared" si="141"/>
        <v/>
      </c>
      <c r="BL562" t="str">
        <f t="shared" si="142"/>
        <v/>
      </c>
      <c r="BM562" t="str">
        <f t="shared" si="143"/>
        <v/>
      </c>
      <c r="BN562" t="str">
        <f t="shared" si="144"/>
        <v/>
      </c>
      <c r="BO562" t="str">
        <f t="shared" si="145"/>
        <v/>
      </c>
      <c r="BP562" t="str">
        <f t="shared" si="146"/>
        <v/>
      </c>
      <c r="BQ562" t="str">
        <f t="shared" si="147"/>
        <v/>
      </c>
    </row>
    <row r="563" spans="1:69" x14ac:dyDescent="0.25">
      <c r="A563" s="70"/>
      <c r="B563" t="str">
        <f t="shared" si="148"/>
        <v/>
      </c>
      <c r="C563" s="13" t="str">
        <f t="shared" si="149"/>
        <v/>
      </c>
      <c r="D563" s="5" t="str">
        <f t="shared" si="150"/>
        <v/>
      </c>
      <c r="E563" s="6" t="str">
        <f t="shared" si="151"/>
        <v/>
      </c>
      <c r="F563" s="6" t="str">
        <f t="shared" si="152"/>
        <v/>
      </c>
      <c r="BI563" t="str">
        <f t="shared" si="139"/>
        <v/>
      </c>
      <c r="BJ563" t="str">
        <f t="shared" si="140"/>
        <v/>
      </c>
      <c r="BK563" t="str">
        <f t="shared" si="141"/>
        <v/>
      </c>
      <c r="BL563" t="str">
        <f t="shared" si="142"/>
        <v/>
      </c>
      <c r="BM563" t="str">
        <f t="shared" si="143"/>
        <v/>
      </c>
      <c r="BN563" t="str">
        <f t="shared" si="144"/>
        <v/>
      </c>
      <c r="BO563" t="str">
        <f t="shared" si="145"/>
        <v/>
      </c>
      <c r="BP563" t="str">
        <f t="shared" si="146"/>
        <v/>
      </c>
      <c r="BQ563" t="str">
        <f t="shared" si="147"/>
        <v/>
      </c>
    </row>
    <row r="564" spans="1:69" x14ac:dyDescent="0.25">
      <c r="A564" s="70"/>
      <c r="B564" t="str">
        <f t="shared" si="148"/>
        <v/>
      </c>
      <c r="C564" s="13" t="str">
        <f t="shared" si="149"/>
        <v/>
      </c>
      <c r="D564" s="5" t="str">
        <f t="shared" si="150"/>
        <v/>
      </c>
      <c r="E564" s="6" t="str">
        <f t="shared" si="151"/>
        <v/>
      </c>
      <c r="F564" s="6" t="str">
        <f t="shared" si="152"/>
        <v/>
      </c>
      <c r="BI564" t="str">
        <f t="shared" si="139"/>
        <v/>
      </c>
      <c r="BJ564" t="str">
        <f t="shared" si="140"/>
        <v/>
      </c>
      <c r="BK564" t="str">
        <f t="shared" si="141"/>
        <v/>
      </c>
      <c r="BL564" t="str">
        <f t="shared" si="142"/>
        <v/>
      </c>
      <c r="BM564" t="str">
        <f t="shared" si="143"/>
        <v/>
      </c>
      <c r="BN564" t="str">
        <f t="shared" si="144"/>
        <v/>
      </c>
      <c r="BO564" t="str">
        <f t="shared" si="145"/>
        <v/>
      </c>
      <c r="BP564" t="str">
        <f t="shared" si="146"/>
        <v/>
      </c>
      <c r="BQ564" t="str">
        <f t="shared" si="147"/>
        <v/>
      </c>
    </row>
    <row r="565" spans="1:69" x14ac:dyDescent="0.25">
      <c r="A565" s="70"/>
      <c r="B565" t="str">
        <f t="shared" si="148"/>
        <v/>
      </c>
      <c r="C565" s="13" t="str">
        <f t="shared" si="149"/>
        <v/>
      </c>
      <c r="D565" s="5" t="str">
        <f t="shared" si="150"/>
        <v/>
      </c>
      <c r="E565" s="6" t="str">
        <f t="shared" si="151"/>
        <v/>
      </c>
      <c r="F565" s="6" t="str">
        <f t="shared" si="152"/>
        <v/>
      </c>
      <c r="BI565" t="str">
        <f t="shared" si="139"/>
        <v/>
      </c>
      <c r="BJ565" t="str">
        <f t="shared" si="140"/>
        <v/>
      </c>
      <c r="BK565" t="str">
        <f t="shared" si="141"/>
        <v/>
      </c>
      <c r="BL565" t="str">
        <f t="shared" si="142"/>
        <v/>
      </c>
      <c r="BM565" t="str">
        <f t="shared" si="143"/>
        <v/>
      </c>
      <c r="BN565" t="str">
        <f t="shared" si="144"/>
        <v/>
      </c>
      <c r="BO565" t="str">
        <f t="shared" si="145"/>
        <v/>
      </c>
      <c r="BP565" t="str">
        <f t="shared" si="146"/>
        <v/>
      </c>
      <c r="BQ565" t="str">
        <f t="shared" si="147"/>
        <v/>
      </c>
    </row>
    <row r="566" spans="1:69" x14ac:dyDescent="0.25">
      <c r="A566" s="70"/>
      <c r="B566" t="str">
        <f t="shared" si="148"/>
        <v/>
      </c>
      <c r="C566" s="13" t="str">
        <f t="shared" si="149"/>
        <v/>
      </c>
      <c r="D566" s="5" t="str">
        <f t="shared" si="150"/>
        <v/>
      </c>
      <c r="E566" s="6" t="str">
        <f t="shared" si="151"/>
        <v/>
      </c>
      <c r="F566" s="6" t="str">
        <f t="shared" si="152"/>
        <v/>
      </c>
      <c r="BI566" t="str">
        <f t="shared" si="139"/>
        <v/>
      </c>
      <c r="BJ566" t="str">
        <f t="shared" si="140"/>
        <v/>
      </c>
      <c r="BK566" t="str">
        <f t="shared" si="141"/>
        <v/>
      </c>
      <c r="BL566" t="str">
        <f t="shared" si="142"/>
        <v/>
      </c>
      <c r="BM566" t="str">
        <f t="shared" si="143"/>
        <v/>
      </c>
      <c r="BN566" t="str">
        <f t="shared" si="144"/>
        <v/>
      </c>
      <c r="BO566" t="str">
        <f t="shared" si="145"/>
        <v/>
      </c>
      <c r="BP566" t="str">
        <f t="shared" si="146"/>
        <v/>
      </c>
      <c r="BQ566" t="str">
        <f t="shared" si="147"/>
        <v/>
      </c>
    </row>
    <row r="567" spans="1:69" x14ac:dyDescent="0.25">
      <c r="A567" s="70"/>
      <c r="B567" t="str">
        <f t="shared" si="148"/>
        <v/>
      </c>
      <c r="C567" s="13" t="str">
        <f t="shared" si="149"/>
        <v/>
      </c>
      <c r="D567" s="5" t="str">
        <f t="shared" si="150"/>
        <v/>
      </c>
      <c r="E567" s="6" t="str">
        <f t="shared" si="151"/>
        <v/>
      </c>
      <c r="F567" s="6" t="str">
        <f t="shared" si="152"/>
        <v/>
      </c>
      <c r="BI567" t="str">
        <f t="shared" si="139"/>
        <v/>
      </c>
      <c r="BJ567" t="str">
        <f t="shared" si="140"/>
        <v/>
      </c>
      <c r="BK567" t="str">
        <f t="shared" si="141"/>
        <v/>
      </c>
      <c r="BL567" t="str">
        <f t="shared" si="142"/>
        <v/>
      </c>
      <c r="BM567" t="str">
        <f t="shared" si="143"/>
        <v/>
      </c>
      <c r="BN567" t="str">
        <f t="shared" si="144"/>
        <v/>
      </c>
      <c r="BO567" t="str">
        <f t="shared" si="145"/>
        <v/>
      </c>
      <c r="BP567" t="str">
        <f t="shared" si="146"/>
        <v/>
      </c>
      <c r="BQ567" t="str">
        <f t="shared" si="147"/>
        <v/>
      </c>
    </row>
    <row r="568" spans="1:69" x14ac:dyDescent="0.25">
      <c r="A568" s="70"/>
      <c r="B568" t="str">
        <f t="shared" si="148"/>
        <v/>
      </c>
      <c r="C568" s="13" t="str">
        <f t="shared" si="149"/>
        <v/>
      </c>
      <c r="D568" s="5" t="str">
        <f t="shared" si="150"/>
        <v/>
      </c>
      <c r="E568" s="6" t="str">
        <f t="shared" si="151"/>
        <v/>
      </c>
      <c r="F568" s="6" t="str">
        <f t="shared" si="152"/>
        <v/>
      </c>
      <c r="BI568" t="str">
        <f t="shared" si="139"/>
        <v/>
      </c>
      <c r="BJ568" t="str">
        <f t="shared" si="140"/>
        <v/>
      </c>
      <c r="BK568" t="str">
        <f t="shared" si="141"/>
        <v/>
      </c>
      <c r="BL568" t="str">
        <f t="shared" si="142"/>
        <v/>
      </c>
      <c r="BM568" t="str">
        <f t="shared" si="143"/>
        <v/>
      </c>
      <c r="BN568" t="str">
        <f t="shared" si="144"/>
        <v/>
      </c>
      <c r="BO568" t="str">
        <f t="shared" si="145"/>
        <v/>
      </c>
      <c r="BP568" t="str">
        <f t="shared" si="146"/>
        <v/>
      </c>
      <c r="BQ568" t="str">
        <f t="shared" si="147"/>
        <v/>
      </c>
    </row>
    <row r="569" spans="1:69" x14ac:dyDescent="0.25">
      <c r="A569" s="70"/>
      <c r="B569" t="str">
        <f t="shared" si="148"/>
        <v/>
      </c>
      <c r="C569" s="13" t="str">
        <f t="shared" si="149"/>
        <v/>
      </c>
      <c r="D569" s="5" t="str">
        <f t="shared" si="150"/>
        <v/>
      </c>
      <c r="E569" s="6" t="str">
        <f t="shared" si="151"/>
        <v/>
      </c>
      <c r="F569" s="6" t="str">
        <f t="shared" si="152"/>
        <v/>
      </c>
      <c r="BI569" t="str">
        <f t="shared" si="139"/>
        <v/>
      </c>
      <c r="BJ569" t="str">
        <f t="shared" si="140"/>
        <v/>
      </c>
      <c r="BK569" t="str">
        <f t="shared" si="141"/>
        <v/>
      </c>
      <c r="BL569" t="str">
        <f t="shared" si="142"/>
        <v/>
      </c>
      <c r="BM569" t="str">
        <f t="shared" si="143"/>
        <v/>
      </c>
      <c r="BN569" t="str">
        <f t="shared" si="144"/>
        <v/>
      </c>
      <c r="BO569" t="str">
        <f t="shared" si="145"/>
        <v/>
      </c>
      <c r="BP569" t="str">
        <f t="shared" si="146"/>
        <v/>
      </c>
      <c r="BQ569" t="str">
        <f t="shared" si="147"/>
        <v/>
      </c>
    </row>
    <row r="570" spans="1:69" x14ac:dyDescent="0.25">
      <c r="A570" s="70"/>
      <c r="B570" t="str">
        <f t="shared" si="148"/>
        <v/>
      </c>
      <c r="C570" s="13" t="str">
        <f t="shared" si="149"/>
        <v/>
      </c>
      <c r="D570" s="5" t="str">
        <f t="shared" si="150"/>
        <v/>
      </c>
      <c r="E570" s="6" t="str">
        <f t="shared" si="151"/>
        <v/>
      </c>
      <c r="F570" s="6" t="str">
        <f t="shared" si="152"/>
        <v/>
      </c>
      <c r="BI570" t="str">
        <f t="shared" si="139"/>
        <v/>
      </c>
      <c r="BJ570" t="str">
        <f t="shared" si="140"/>
        <v/>
      </c>
      <c r="BK570" t="str">
        <f t="shared" si="141"/>
        <v/>
      </c>
      <c r="BL570" t="str">
        <f t="shared" si="142"/>
        <v/>
      </c>
      <c r="BM570" t="str">
        <f t="shared" si="143"/>
        <v/>
      </c>
      <c r="BN570" t="str">
        <f t="shared" si="144"/>
        <v/>
      </c>
      <c r="BO570" t="str">
        <f t="shared" si="145"/>
        <v/>
      </c>
      <c r="BP570" t="str">
        <f t="shared" si="146"/>
        <v/>
      </c>
      <c r="BQ570" t="str">
        <f t="shared" si="147"/>
        <v/>
      </c>
    </row>
    <row r="571" spans="1:69" x14ac:dyDescent="0.25">
      <c r="A571" s="70"/>
      <c r="B571" t="str">
        <f t="shared" si="148"/>
        <v/>
      </c>
      <c r="C571" s="13" t="str">
        <f t="shared" si="149"/>
        <v/>
      </c>
      <c r="D571" s="5" t="str">
        <f t="shared" si="150"/>
        <v/>
      </c>
      <c r="E571" s="6" t="str">
        <f t="shared" si="151"/>
        <v/>
      </c>
      <c r="F571" s="6" t="str">
        <f t="shared" si="152"/>
        <v/>
      </c>
      <c r="BI571" t="str">
        <f t="shared" si="139"/>
        <v/>
      </c>
      <c r="BJ571" t="str">
        <f t="shared" si="140"/>
        <v/>
      </c>
      <c r="BK571" t="str">
        <f t="shared" si="141"/>
        <v/>
      </c>
      <c r="BL571" t="str">
        <f t="shared" si="142"/>
        <v/>
      </c>
      <c r="BM571" t="str">
        <f t="shared" si="143"/>
        <v/>
      </c>
      <c r="BN571" t="str">
        <f t="shared" si="144"/>
        <v/>
      </c>
      <c r="BO571" t="str">
        <f t="shared" si="145"/>
        <v/>
      </c>
      <c r="BP571" t="str">
        <f t="shared" si="146"/>
        <v/>
      </c>
      <c r="BQ571" t="str">
        <f t="shared" si="147"/>
        <v/>
      </c>
    </row>
    <row r="572" spans="1:69" x14ac:dyDescent="0.25">
      <c r="A572" s="70"/>
      <c r="B572" t="str">
        <f t="shared" si="148"/>
        <v/>
      </c>
      <c r="C572" s="13" t="str">
        <f t="shared" si="149"/>
        <v/>
      </c>
      <c r="D572" s="5" t="str">
        <f t="shared" si="150"/>
        <v/>
      </c>
      <c r="E572" s="6" t="str">
        <f t="shared" si="151"/>
        <v/>
      </c>
      <c r="F572" s="6" t="str">
        <f t="shared" si="152"/>
        <v/>
      </c>
      <c r="BI572" t="str">
        <f t="shared" si="139"/>
        <v/>
      </c>
      <c r="BJ572" t="str">
        <f t="shared" si="140"/>
        <v/>
      </c>
      <c r="BK572" t="str">
        <f t="shared" si="141"/>
        <v/>
      </c>
      <c r="BL572" t="str">
        <f t="shared" si="142"/>
        <v/>
      </c>
      <c r="BM572" t="str">
        <f t="shared" si="143"/>
        <v/>
      </c>
      <c r="BN572" t="str">
        <f t="shared" si="144"/>
        <v/>
      </c>
      <c r="BO572" t="str">
        <f t="shared" si="145"/>
        <v/>
      </c>
      <c r="BP572" t="str">
        <f t="shared" si="146"/>
        <v/>
      </c>
      <c r="BQ572" t="str">
        <f t="shared" si="147"/>
        <v/>
      </c>
    </row>
    <row r="573" spans="1:69" x14ac:dyDescent="0.25">
      <c r="A573" s="70"/>
      <c r="B573" t="str">
        <f t="shared" si="148"/>
        <v/>
      </c>
      <c r="C573" s="13" t="str">
        <f t="shared" si="149"/>
        <v/>
      </c>
      <c r="D573" s="5" t="str">
        <f t="shared" si="150"/>
        <v/>
      </c>
      <c r="E573" s="6" t="str">
        <f t="shared" si="151"/>
        <v/>
      </c>
      <c r="F573" s="6" t="str">
        <f t="shared" si="152"/>
        <v/>
      </c>
      <c r="BI573" t="str">
        <f t="shared" si="139"/>
        <v/>
      </c>
      <c r="BJ573" t="str">
        <f t="shared" si="140"/>
        <v/>
      </c>
      <c r="BK573" t="str">
        <f t="shared" si="141"/>
        <v/>
      </c>
      <c r="BL573" t="str">
        <f t="shared" si="142"/>
        <v/>
      </c>
      <c r="BM573" t="str">
        <f t="shared" si="143"/>
        <v/>
      </c>
      <c r="BN573" t="str">
        <f t="shared" si="144"/>
        <v/>
      </c>
      <c r="BO573" t="str">
        <f t="shared" si="145"/>
        <v/>
      </c>
      <c r="BP573" t="str">
        <f t="shared" si="146"/>
        <v/>
      </c>
      <c r="BQ573" t="str">
        <f t="shared" si="147"/>
        <v/>
      </c>
    </row>
    <row r="574" spans="1:69" x14ac:dyDescent="0.25">
      <c r="A574" s="70"/>
      <c r="B574" t="str">
        <f t="shared" si="148"/>
        <v/>
      </c>
      <c r="C574" s="13" t="str">
        <f t="shared" si="149"/>
        <v/>
      </c>
      <c r="D574" s="5" t="str">
        <f t="shared" si="150"/>
        <v/>
      </c>
      <c r="E574" s="6" t="str">
        <f t="shared" si="151"/>
        <v/>
      </c>
      <c r="F574" s="6" t="str">
        <f t="shared" si="152"/>
        <v/>
      </c>
      <c r="BI574" t="str">
        <f t="shared" si="139"/>
        <v/>
      </c>
      <c r="BJ574" t="str">
        <f t="shared" si="140"/>
        <v/>
      </c>
      <c r="BK574" t="str">
        <f t="shared" si="141"/>
        <v/>
      </c>
      <c r="BL574" t="str">
        <f t="shared" si="142"/>
        <v/>
      </c>
      <c r="BM574" t="str">
        <f t="shared" si="143"/>
        <v/>
      </c>
      <c r="BN574" t="str">
        <f t="shared" si="144"/>
        <v/>
      </c>
      <c r="BO574" t="str">
        <f t="shared" si="145"/>
        <v/>
      </c>
      <c r="BP574" t="str">
        <f t="shared" si="146"/>
        <v/>
      </c>
      <c r="BQ574" t="str">
        <f t="shared" si="147"/>
        <v/>
      </c>
    </row>
    <row r="575" spans="1:69" x14ac:dyDescent="0.25">
      <c r="A575" s="70"/>
      <c r="B575" t="str">
        <f t="shared" si="148"/>
        <v/>
      </c>
      <c r="C575" s="13" t="str">
        <f t="shared" si="149"/>
        <v/>
      </c>
      <c r="D575" s="5" t="str">
        <f t="shared" si="150"/>
        <v/>
      </c>
      <c r="E575" s="6" t="str">
        <f t="shared" si="151"/>
        <v/>
      </c>
      <c r="F575" s="6" t="str">
        <f t="shared" si="152"/>
        <v/>
      </c>
      <c r="BI575" t="str">
        <f t="shared" si="139"/>
        <v/>
      </c>
      <c r="BJ575" t="str">
        <f t="shared" si="140"/>
        <v/>
      </c>
      <c r="BK575" t="str">
        <f t="shared" si="141"/>
        <v/>
      </c>
      <c r="BL575" t="str">
        <f t="shared" si="142"/>
        <v/>
      </c>
      <c r="BM575" t="str">
        <f t="shared" si="143"/>
        <v/>
      </c>
      <c r="BN575" t="str">
        <f t="shared" si="144"/>
        <v/>
      </c>
      <c r="BO575" t="str">
        <f t="shared" si="145"/>
        <v/>
      </c>
      <c r="BP575" t="str">
        <f t="shared" si="146"/>
        <v/>
      </c>
      <c r="BQ575" t="str">
        <f t="shared" si="147"/>
        <v/>
      </c>
    </row>
    <row r="576" spans="1:69" x14ac:dyDescent="0.25">
      <c r="A576" s="70"/>
      <c r="B576" t="str">
        <f t="shared" si="148"/>
        <v/>
      </c>
      <c r="C576" s="13" t="str">
        <f t="shared" si="149"/>
        <v/>
      </c>
      <c r="D576" s="5" t="str">
        <f t="shared" si="150"/>
        <v/>
      </c>
      <c r="E576" s="6" t="str">
        <f t="shared" si="151"/>
        <v/>
      </c>
      <c r="F576" s="6" t="str">
        <f t="shared" si="152"/>
        <v/>
      </c>
      <c r="BI576" t="str">
        <f t="shared" si="139"/>
        <v/>
      </c>
      <c r="BJ576" t="str">
        <f t="shared" si="140"/>
        <v/>
      </c>
      <c r="BK576" t="str">
        <f t="shared" si="141"/>
        <v/>
      </c>
      <c r="BL576" t="str">
        <f t="shared" si="142"/>
        <v/>
      </c>
      <c r="BM576" t="str">
        <f t="shared" si="143"/>
        <v/>
      </c>
      <c r="BN576" t="str">
        <f t="shared" si="144"/>
        <v/>
      </c>
      <c r="BO576" t="str">
        <f t="shared" si="145"/>
        <v/>
      </c>
      <c r="BP576" t="str">
        <f t="shared" si="146"/>
        <v/>
      </c>
      <c r="BQ576" t="str">
        <f t="shared" si="147"/>
        <v/>
      </c>
    </row>
    <row r="577" spans="1:69" x14ac:dyDescent="0.25">
      <c r="A577" s="70"/>
      <c r="B577" t="str">
        <f t="shared" si="148"/>
        <v/>
      </c>
      <c r="C577" s="13" t="str">
        <f t="shared" si="149"/>
        <v/>
      </c>
      <c r="D577" s="5" t="str">
        <f t="shared" si="150"/>
        <v/>
      </c>
      <c r="E577" s="6" t="str">
        <f t="shared" si="151"/>
        <v/>
      </c>
      <c r="F577" s="6" t="str">
        <f t="shared" si="152"/>
        <v/>
      </c>
      <c r="BI577" t="str">
        <f t="shared" si="139"/>
        <v/>
      </c>
      <c r="BJ577" t="str">
        <f t="shared" si="140"/>
        <v/>
      </c>
      <c r="BK577" t="str">
        <f t="shared" si="141"/>
        <v/>
      </c>
      <c r="BL577" t="str">
        <f t="shared" si="142"/>
        <v/>
      </c>
      <c r="BM577" t="str">
        <f t="shared" si="143"/>
        <v/>
      </c>
      <c r="BN577" t="str">
        <f t="shared" si="144"/>
        <v/>
      </c>
      <c r="BO577" t="str">
        <f t="shared" si="145"/>
        <v/>
      </c>
      <c r="BP577" t="str">
        <f t="shared" si="146"/>
        <v/>
      </c>
      <c r="BQ577" t="str">
        <f t="shared" si="147"/>
        <v/>
      </c>
    </row>
    <row r="578" spans="1:69" x14ac:dyDescent="0.25">
      <c r="A578" s="70"/>
      <c r="B578" t="str">
        <f t="shared" si="148"/>
        <v/>
      </c>
      <c r="C578" s="13" t="str">
        <f t="shared" si="149"/>
        <v/>
      </c>
      <c r="D578" s="5" t="str">
        <f t="shared" si="150"/>
        <v/>
      </c>
      <c r="E578" s="6" t="str">
        <f t="shared" si="151"/>
        <v/>
      </c>
      <c r="F578" s="6" t="str">
        <f t="shared" si="152"/>
        <v/>
      </c>
      <c r="BI578" t="str">
        <f t="shared" si="139"/>
        <v/>
      </c>
      <c r="BJ578" t="str">
        <f t="shared" si="140"/>
        <v/>
      </c>
      <c r="BK578" t="str">
        <f t="shared" si="141"/>
        <v/>
      </c>
      <c r="BL578" t="str">
        <f t="shared" si="142"/>
        <v/>
      </c>
      <c r="BM578" t="str">
        <f t="shared" si="143"/>
        <v/>
      </c>
      <c r="BN578" t="str">
        <f t="shared" si="144"/>
        <v/>
      </c>
      <c r="BO578" t="str">
        <f t="shared" si="145"/>
        <v/>
      </c>
      <c r="BP578" t="str">
        <f t="shared" si="146"/>
        <v/>
      </c>
      <c r="BQ578" t="str">
        <f t="shared" si="147"/>
        <v/>
      </c>
    </row>
    <row r="579" spans="1:69" x14ac:dyDescent="0.25">
      <c r="A579" s="70"/>
      <c r="B579" t="str">
        <f t="shared" si="148"/>
        <v/>
      </c>
      <c r="C579" s="13" t="str">
        <f t="shared" si="149"/>
        <v/>
      </c>
      <c r="D579" s="5" t="str">
        <f t="shared" si="150"/>
        <v/>
      </c>
      <c r="E579" s="6" t="str">
        <f t="shared" si="151"/>
        <v/>
      </c>
      <c r="F579" s="6" t="str">
        <f t="shared" si="152"/>
        <v/>
      </c>
      <c r="BI579" t="str">
        <f t="shared" si="139"/>
        <v/>
      </c>
      <c r="BJ579" t="str">
        <f t="shared" si="140"/>
        <v/>
      </c>
      <c r="BK579" t="str">
        <f t="shared" si="141"/>
        <v/>
      </c>
      <c r="BL579" t="str">
        <f t="shared" si="142"/>
        <v/>
      </c>
      <c r="BM579" t="str">
        <f t="shared" si="143"/>
        <v/>
      </c>
      <c r="BN579" t="str">
        <f t="shared" si="144"/>
        <v/>
      </c>
      <c r="BO579" t="str">
        <f t="shared" si="145"/>
        <v/>
      </c>
      <c r="BP579" t="str">
        <f t="shared" si="146"/>
        <v/>
      </c>
      <c r="BQ579" t="str">
        <f t="shared" si="147"/>
        <v/>
      </c>
    </row>
    <row r="580" spans="1:69" x14ac:dyDescent="0.25">
      <c r="A580" s="70"/>
      <c r="B580" t="str">
        <f t="shared" si="148"/>
        <v/>
      </c>
      <c r="C580" s="13" t="str">
        <f t="shared" si="149"/>
        <v/>
      </c>
      <c r="D580" s="5" t="str">
        <f t="shared" si="150"/>
        <v/>
      </c>
      <c r="E580" s="6" t="str">
        <f t="shared" si="151"/>
        <v/>
      </c>
      <c r="F580" s="6" t="str">
        <f t="shared" si="152"/>
        <v/>
      </c>
      <c r="BI580" t="str">
        <f t="shared" ref="BI580:BI643" si="153">IF(A580&gt;0,A580,"")</f>
        <v/>
      </c>
      <c r="BJ580" t="str">
        <f t="shared" ref="BJ580:BJ643" si="154">IF($A580&gt;0,B580,"")</f>
        <v/>
      </c>
      <c r="BK580" t="str">
        <f t="shared" ref="BK580:BK643" si="155">IF($A580&gt;0,BI580,"")</f>
        <v/>
      </c>
      <c r="BL580" t="str">
        <f t="shared" ref="BL580:BL643" si="156">IF($A580&gt;0,_xlfn.NORM.DIST(BK580,$BF$3,$BF$4,TRUE),"")</f>
        <v/>
      </c>
      <c r="BM580" t="str">
        <f t="shared" ref="BM580:BM643" si="157">IF($A580&gt;0,(1-BL580),"")</f>
        <v/>
      </c>
      <c r="BN580" t="str">
        <f t="shared" ref="BN580:BN643" si="158">IF($A580&gt;0,(SMALL($BM$3:$BM$902,BJ580)),"")</f>
        <v/>
      </c>
      <c r="BO580" t="str">
        <f t="shared" ref="BO580:BO643" si="159">IF($A580&gt;0,((2*BJ580-1)*(LN(BL580)+LN(BN580))),"")</f>
        <v/>
      </c>
      <c r="BP580" t="str">
        <f t="shared" ref="BP580:BP643" si="160">IF($A580&gt;0,((BJ580-0.5)/$BF$5),"")</f>
        <v/>
      </c>
      <c r="BQ580" t="str">
        <f t="shared" ref="BQ580:BQ643" si="161">IF($A580&gt;0,(_xlfn.NORM.S.INV(BP580)),"")</f>
        <v/>
      </c>
    </row>
    <row r="581" spans="1:69" x14ac:dyDescent="0.25">
      <c r="A581" s="70"/>
      <c r="B581" t="str">
        <f t="shared" ref="B581:B644" si="162">IF(A581&gt;0,(B580+1),"")</f>
        <v/>
      </c>
      <c r="C581" s="13" t="str">
        <f t="shared" ref="C581:C644" si="163">IF(A581&gt;0,((B581)/(($S$2)+1)),"")</f>
        <v/>
      </c>
      <c r="D581" s="5" t="str">
        <f t="shared" ref="D581:D644" si="164">IF(A581&gt;0,(_xlfn.NORM.S.INV(C581)),"")</f>
        <v/>
      </c>
      <c r="E581" s="6" t="str">
        <f t="shared" ref="E581:E644" si="165">IF(A581&gt;0,_xlfn.NORM.DIST(D581,0,1,TRUE),"")</f>
        <v/>
      </c>
      <c r="F581" s="6" t="str">
        <f t="shared" ref="F581:F644" si="166">IF(A581&gt;0,_xlfn.NORM.DIST(D581,0,1,FALSE),"")</f>
        <v/>
      </c>
      <c r="BI581" t="str">
        <f t="shared" si="153"/>
        <v/>
      </c>
      <c r="BJ581" t="str">
        <f t="shared" si="154"/>
        <v/>
      </c>
      <c r="BK581" t="str">
        <f t="shared" si="155"/>
        <v/>
      </c>
      <c r="BL581" t="str">
        <f t="shared" si="156"/>
        <v/>
      </c>
      <c r="BM581" t="str">
        <f t="shared" si="157"/>
        <v/>
      </c>
      <c r="BN581" t="str">
        <f t="shared" si="158"/>
        <v/>
      </c>
      <c r="BO581" t="str">
        <f t="shared" si="159"/>
        <v/>
      </c>
      <c r="BP581" t="str">
        <f t="shared" si="160"/>
        <v/>
      </c>
      <c r="BQ581" t="str">
        <f t="shared" si="161"/>
        <v/>
      </c>
    </row>
    <row r="582" spans="1:69" x14ac:dyDescent="0.25">
      <c r="A582" s="70"/>
      <c r="B582" t="str">
        <f t="shared" si="162"/>
        <v/>
      </c>
      <c r="C582" s="13" t="str">
        <f t="shared" si="163"/>
        <v/>
      </c>
      <c r="D582" s="5" t="str">
        <f t="shared" si="164"/>
        <v/>
      </c>
      <c r="E582" s="6" t="str">
        <f t="shared" si="165"/>
        <v/>
      </c>
      <c r="F582" s="6" t="str">
        <f t="shared" si="166"/>
        <v/>
      </c>
      <c r="BI582" t="str">
        <f t="shared" si="153"/>
        <v/>
      </c>
      <c r="BJ582" t="str">
        <f t="shared" si="154"/>
        <v/>
      </c>
      <c r="BK582" t="str">
        <f t="shared" si="155"/>
        <v/>
      </c>
      <c r="BL582" t="str">
        <f t="shared" si="156"/>
        <v/>
      </c>
      <c r="BM582" t="str">
        <f t="shared" si="157"/>
        <v/>
      </c>
      <c r="BN582" t="str">
        <f t="shared" si="158"/>
        <v/>
      </c>
      <c r="BO582" t="str">
        <f t="shared" si="159"/>
        <v/>
      </c>
      <c r="BP582" t="str">
        <f t="shared" si="160"/>
        <v/>
      </c>
      <c r="BQ582" t="str">
        <f t="shared" si="161"/>
        <v/>
      </c>
    </row>
    <row r="583" spans="1:69" x14ac:dyDescent="0.25">
      <c r="A583" s="70"/>
      <c r="B583" t="str">
        <f t="shared" si="162"/>
        <v/>
      </c>
      <c r="C583" s="13" t="str">
        <f t="shared" si="163"/>
        <v/>
      </c>
      <c r="D583" s="5" t="str">
        <f t="shared" si="164"/>
        <v/>
      </c>
      <c r="E583" s="6" t="str">
        <f t="shared" si="165"/>
        <v/>
      </c>
      <c r="F583" s="6" t="str">
        <f t="shared" si="166"/>
        <v/>
      </c>
      <c r="BI583" t="str">
        <f t="shared" si="153"/>
        <v/>
      </c>
      <c r="BJ583" t="str">
        <f t="shared" si="154"/>
        <v/>
      </c>
      <c r="BK583" t="str">
        <f t="shared" si="155"/>
        <v/>
      </c>
      <c r="BL583" t="str">
        <f t="shared" si="156"/>
        <v/>
      </c>
      <c r="BM583" t="str">
        <f t="shared" si="157"/>
        <v/>
      </c>
      <c r="BN583" t="str">
        <f t="shared" si="158"/>
        <v/>
      </c>
      <c r="BO583" t="str">
        <f t="shared" si="159"/>
        <v/>
      </c>
      <c r="BP583" t="str">
        <f t="shared" si="160"/>
        <v/>
      </c>
      <c r="BQ583" t="str">
        <f t="shared" si="161"/>
        <v/>
      </c>
    </row>
    <row r="584" spans="1:69" x14ac:dyDescent="0.25">
      <c r="A584" s="70"/>
      <c r="B584" t="str">
        <f t="shared" si="162"/>
        <v/>
      </c>
      <c r="C584" s="13" t="str">
        <f t="shared" si="163"/>
        <v/>
      </c>
      <c r="D584" s="5" t="str">
        <f t="shared" si="164"/>
        <v/>
      </c>
      <c r="E584" s="6" t="str">
        <f t="shared" si="165"/>
        <v/>
      </c>
      <c r="F584" s="6" t="str">
        <f t="shared" si="166"/>
        <v/>
      </c>
      <c r="BI584" t="str">
        <f t="shared" si="153"/>
        <v/>
      </c>
      <c r="BJ584" t="str">
        <f t="shared" si="154"/>
        <v/>
      </c>
      <c r="BK584" t="str">
        <f t="shared" si="155"/>
        <v/>
      </c>
      <c r="BL584" t="str">
        <f t="shared" si="156"/>
        <v/>
      </c>
      <c r="BM584" t="str">
        <f t="shared" si="157"/>
        <v/>
      </c>
      <c r="BN584" t="str">
        <f t="shared" si="158"/>
        <v/>
      </c>
      <c r="BO584" t="str">
        <f t="shared" si="159"/>
        <v/>
      </c>
      <c r="BP584" t="str">
        <f t="shared" si="160"/>
        <v/>
      </c>
      <c r="BQ584" t="str">
        <f t="shared" si="161"/>
        <v/>
      </c>
    </row>
    <row r="585" spans="1:69" x14ac:dyDescent="0.25">
      <c r="A585" s="70"/>
      <c r="B585" t="str">
        <f t="shared" si="162"/>
        <v/>
      </c>
      <c r="C585" s="13" t="str">
        <f t="shared" si="163"/>
        <v/>
      </c>
      <c r="D585" s="5" t="str">
        <f t="shared" si="164"/>
        <v/>
      </c>
      <c r="E585" s="6" t="str">
        <f t="shared" si="165"/>
        <v/>
      </c>
      <c r="F585" s="6" t="str">
        <f t="shared" si="166"/>
        <v/>
      </c>
      <c r="BI585" t="str">
        <f t="shared" si="153"/>
        <v/>
      </c>
      <c r="BJ585" t="str">
        <f t="shared" si="154"/>
        <v/>
      </c>
      <c r="BK585" t="str">
        <f t="shared" si="155"/>
        <v/>
      </c>
      <c r="BL585" t="str">
        <f t="shared" si="156"/>
        <v/>
      </c>
      <c r="BM585" t="str">
        <f t="shared" si="157"/>
        <v/>
      </c>
      <c r="BN585" t="str">
        <f t="shared" si="158"/>
        <v/>
      </c>
      <c r="BO585" t="str">
        <f t="shared" si="159"/>
        <v/>
      </c>
      <c r="BP585" t="str">
        <f t="shared" si="160"/>
        <v/>
      </c>
      <c r="BQ585" t="str">
        <f t="shared" si="161"/>
        <v/>
      </c>
    </row>
    <row r="586" spans="1:69" x14ac:dyDescent="0.25">
      <c r="A586" s="70"/>
      <c r="B586" t="str">
        <f t="shared" si="162"/>
        <v/>
      </c>
      <c r="C586" s="13" t="str">
        <f t="shared" si="163"/>
        <v/>
      </c>
      <c r="D586" s="5" t="str">
        <f t="shared" si="164"/>
        <v/>
      </c>
      <c r="E586" s="6" t="str">
        <f t="shared" si="165"/>
        <v/>
      </c>
      <c r="F586" s="6" t="str">
        <f t="shared" si="166"/>
        <v/>
      </c>
      <c r="BI586" t="str">
        <f t="shared" si="153"/>
        <v/>
      </c>
      <c r="BJ586" t="str">
        <f t="shared" si="154"/>
        <v/>
      </c>
      <c r="BK586" t="str">
        <f t="shared" si="155"/>
        <v/>
      </c>
      <c r="BL586" t="str">
        <f t="shared" si="156"/>
        <v/>
      </c>
      <c r="BM586" t="str">
        <f t="shared" si="157"/>
        <v/>
      </c>
      <c r="BN586" t="str">
        <f t="shared" si="158"/>
        <v/>
      </c>
      <c r="BO586" t="str">
        <f t="shared" si="159"/>
        <v/>
      </c>
      <c r="BP586" t="str">
        <f t="shared" si="160"/>
        <v/>
      </c>
      <c r="BQ586" t="str">
        <f t="shared" si="161"/>
        <v/>
      </c>
    </row>
    <row r="587" spans="1:69" x14ac:dyDescent="0.25">
      <c r="A587" s="70"/>
      <c r="B587" t="str">
        <f t="shared" si="162"/>
        <v/>
      </c>
      <c r="C587" s="13" t="str">
        <f t="shared" si="163"/>
        <v/>
      </c>
      <c r="D587" s="5" t="str">
        <f t="shared" si="164"/>
        <v/>
      </c>
      <c r="E587" s="6" t="str">
        <f t="shared" si="165"/>
        <v/>
      </c>
      <c r="F587" s="6" t="str">
        <f t="shared" si="166"/>
        <v/>
      </c>
      <c r="BI587" t="str">
        <f t="shared" si="153"/>
        <v/>
      </c>
      <c r="BJ587" t="str">
        <f t="shared" si="154"/>
        <v/>
      </c>
      <c r="BK587" t="str">
        <f t="shared" si="155"/>
        <v/>
      </c>
      <c r="BL587" t="str">
        <f t="shared" si="156"/>
        <v/>
      </c>
      <c r="BM587" t="str">
        <f t="shared" si="157"/>
        <v/>
      </c>
      <c r="BN587" t="str">
        <f t="shared" si="158"/>
        <v/>
      </c>
      <c r="BO587" t="str">
        <f t="shared" si="159"/>
        <v/>
      </c>
      <c r="BP587" t="str">
        <f t="shared" si="160"/>
        <v/>
      </c>
      <c r="BQ587" t="str">
        <f t="shared" si="161"/>
        <v/>
      </c>
    </row>
    <row r="588" spans="1:69" x14ac:dyDescent="0.25">
      <c r="A588" s="70"/>
      <c r="B588" t="str">
        <f t="shared" si="162"/>
        <v/>
      </c>
      <c r="C588" s="13" t="str">
        <f t="shared" si="163"/>
        <v/>
      </c>
      <c r="D588" s="5" t="str">
        <f t="shared" si="164"/>
        <v/>
      </c>
      <c r="E588" s="6" t="str">
        <f t="shared" si="165"/>
        <v/>
      </c>
      <c r="F588" s="6" t="str">
        <f t="shared" si="166"/>
        <v/>
      </c>
      <c r="BI588" t="str">
        <f t="shared" si="153"/>
        <v/>
      </c>
      <c r="BJ588" t="str">
        <f t="shared" si="154"/>
        <v/>
      </c>
      <c r="BK588" t="str">
        <f t="shared" si="155"/>
        <v/>
      </c>
      <c r="BL588" t="str">
        <f t="shared" si="156"/>
        <v/>
      </c>
      <c r="BM588" t="str">
        <f t="shared" si="157"/>
        <v/>
      </c>
      <c r="BN588" t="str">
        <f t="shared" si="158"/>
        <v/>
      </c>
      <c r="BO588" t="str">
        <f t="shared" si="159"/>
        <v/>
      </c>
      <c r="BP588" t="str">
        <f t="shared" si="160"/>
        <v/>
      </c>
      <c r="BQ588" t="str">
        <f t="shared" si="161"/>
        <v/>
      </c>
    </row>
    <row r="589" spans="1:69" x14ac:dyDescent="0.25">
      <c r="A589" s="70"/>
      <c r="B589" t="str">
        <f t="shared" si="162"/>
        <v/>
      </c>
      <c r="C589" s="13" t="str">
        <f t="shared" si="163"/>
        <v/>
      </c>
      <c r="D589" s="5" t="str">
        <f t="shared" si="164"/>
        <v/>
      </c>
      <c r="E589" s="6" t="str">
        <f t="shared" si="165"/>
        <v/>
      </c>
      <c r="F589" s="6" t="str">
        <f t="shared" si="166"/>
        <v/>
      </c>
      <c r="BI589" t="str">
        <f t="shared" si="153"/>
        <v/>
      </c>
      <c r="BJ589" t="str">
        <f t="shared" si="154"/>
        <v/>
      </c>
      <c r="BK589" t="str">
        <f t="shared" si="155"/>
        <v/>
      </c>
      <c r="BL589" t="str">
        <f t="shared" si="156"/>
        <v/>
      </c>
      <c r="BM589" t="str">
        <f t="shared" si="157"/>
        <v/>
      </c>
      <c r="BN589" t="str">
        <f t="shared" si="158"/>
        <v/>
      </c>
      <c r="BO589" t="str">
        <f t="shared" si="159"/>
        <v/>
      </c>
      <c r="BP589" t="str">
        <f t="shared" si="160"/>
        <v/>
      </c>
      <c r="BQ589" t="str">
        <f t="shared" si="161"/>
        <v/>
      </c>
    </row>
    <row r="590" spans="1:69" x14ac:dyDescent="0.25">
      <c r="A590" s="70"/>
      <c r="B590" t="str">
        <f t="shared" si="162"/>
        <v/>
      </c>
      <c r="C590" s="13" t="str">
        <f t="shared" si="163"/>
        <v/>
      </c>
      <c r="D590" s="5" t="str">
        <f t="shared" si="164"/>
        <v/>
      </c>
      <c r="E590" s="6" t="str">
        <f t="shared" si="165"/>
        <v/>
      </c>
      <c r="F590" s="6" t="str">
        <f t="shared" si="166"/>
        <v/>
      </c>
      <c r="BI590" t="str">
        <f t="shared" si="153"/>
        <v/>
      </c>
      <c r="BJ590" t="str">
        <f t="shared" si="154"/>
        <v/>
      </c>
      <c r="BK590" t="str">
        <f t="shared" si="155"/>
        <v/>
      </c>
      <c r="BL590" t="str">
        <f t="shared" si="156"/>
        <v/>
      </c>
      <c r="BM590" t="str">
        <f t="shared" si="157"/>
        <v/>
      </c>
      <c r="BN590" t="str">
        <f t="shared" si="158"/>
        <v/>
      </c>
      <c r="BO590" t="str">
        <f t="shared" si="159"/>
        <v/>
      </c>
      <c r="BP590" t="str">
        <f t="shared" si="160"/>
        <v/>
      </c>
      <c r="BQ590" t="str">
        <f t="shared" si="161"/>
        <v/>
      </c>
    </row>
    <row r="591" spans="1:69" x14ac:dyDescent="0.25">
      <c r="A591" s="70"/>
      <c r="B591" t="str">
        <f t="shared" si="162"/>
        <v/>
      </c>
      <c r="C591" s="13" t="str">
        <f t="shared" si="163"/>
        <v/>
      </c>
      <c r="D591" s="5" t="str">
        <f t="shared" si="164"/>
        <v/>
      </c>
      <c r="E591" s="6" t="str">
        <f t="shared" si="165"/>
        <v/>
      </c>
      <c r="F591" s="6" t="str">
        <f t="shared" si="166"/>
        <v/>
      </c>
      <c r="BI591" t="str">
        <f t="shared" si="153"/>
        <v/>
      </c>
      <c r="BJ591" t="str">
        <f t="shared" si="154"/>
        <v/>
      </c>
      <c r="BK591" t="str">
        <f t="shared" si="155"/>
        <v/>
      </c>
      <c r="BL591" t="str">
        <f t="shared" si="156"/>
        <v/>
      </c>
      <c r="BM591" t="str">
        <f t="shared" si="157"/>
        <v/>
      </c>
      <c r="BN591" t="str">
        <f t="shared" si="158"/>
        <v/>
      </c>
      <c r="BO591" t="str">
        <f t="shared" si="159"/>
        <v/>
      </c>
      <c r="BP591" t="str">
        <f t="shared" si="160"/>
        <v/>
      </c>
      <c r="BQ591" t="str">
        <f t="shared" si="161"/>
        <v/>
      </c>
    </row>
    <row r="592" spans="1:69" x14ac:dyDescent="0.25">
      <c r="A592" s="70"/>
      <c r="B592" t="str">
        <f t="shared" si="162"/>
        <v/>
      </c>
      <c r="C592" s="13" t="str">
        <f t="shared" si="163"/>
        <v/>
      </c>
      <c r="D592" s="5" t="str">
        <f t="shared" si="164"/>
        <v/>
      </c>
      <c r="E592" s="6" t="str">
        <f t="shared" si="165"/>
        <v/>
      </c>
      <c r="F592" s="6" t="str">
        <f t="shared" si="166"/>
        <v/>
      </c>
      <c r="BI592" t="str">
        <f t="shared" si="153"/>
        <v/>
      </c>
      <c r="BJ592" t="str">
        <f t="shared" si="154"/>
        <v/>
      </c>
      <c r="BK592" t="str">
        <f t="shared" si="155"/>
        <v/>
      </c>
      <c r="BL592" t="str">
        <f t="shared" si="156"/>
        <v/>
      </c>
      <c r="BM592" t="str">
        <f t="shared" si="157"/>
        <v/>
      </c>
      <c r="BN592" t="str">
        <f t="shared" si="158"/>
        <v/>
      </c>
      <c r="BO592" t="str">
        <f t="shared" si="159"/>
        <v/>
      </c>
      <c r="BP592" t="str">
        <f t="shared" si="160"/>
        <v/>
      </c>
      <c r="BQ592" t="str">
        <f t="shared" si="161"/>
        <v/>
      </c>
    </row>
    <row r="593" spans="1:69" x14ac:dyDescent="0.25">
      <c r="A593" s="70"/>
      <c r="B593" t="str">
        <f t="shared" si="162"/>
        <v/>
      </c>
      <c r="C593" s="13" t="str">
        <f t="shared" si="163"/>
        <v/>
      </c>
      <c r="D593" s="5" t="str">
        <f t="shared" si="164"/>
        <v/>
      </c>
      <c r="E593" s="6" t="str">
        <f t="shared" si="165"/>
        <v/>
      </c>
      <c r="F593" s="6" t="str">
        <f t="shared" si="166"/>
        <v/>
      </c>
      <c r="BI593" t="str">
        <f t="shared" si="153"/>
        <v/>
      </c>
      <c r="BJ593" t="str">
        <f t="shared" si="154"/>
        <v/>
      </c>
      <c r="BK593" t="str">
        <f t="shared" si="155"/>
        <v/>
      </c>
      <c r="BL593" t="str">
        <f t="shared" si="156"/>
        <v/>
      </c>
      <c r="BM593" t="str">
        <f t="shared" si="157"/>
        <v/>
      </c>
      <c r="BN593" t="str">
        <f t="shared" si="158"/>
        <v/>
      </c>
      <c r="BO593" t="str">
        <f t="shared" si="159"/>
        <v/>
      </c>
      <c r="BP593" t="str">
        <f t="shared" si="160"/>
        <v/>
      </c>
      <c r="BQ593" t="str">
        <f t="shared" si="161"/>
        <v/>
      </c>
    </row>
    <row r="594" spans="1:69" x14ac:dyDescent="0.25">
      <c r="A594" s="70"/>
      <c r="B594" t="str">
        <f t="shared" si="162"/>
        <v/>
      </c>
      <c r="C594" s="13" t="str">
        <f t="shared" si="163"/>
        <v/>
      </c>
      <c r="D594" s="5" t="str">
        <f t="shared" si="164"/>
        <v/>
      </c>
      <c r="E594" s="6" t="str">
        <f t="shared" si="165"/>
        <v/>
      </c>
      <c r="F594" s="6" t="str">
        <f t="shared" si="166"/>
        <v/>
      </c>
      <c r="BI594" t="str">
        <f t="shared" si="153"/>
        <v/>
      </c>
      <c r="BJ594" t="str">
        <f t="shared" si="154"/>
        <v/>
      </c>
      <c r="BK594" t="str">
        <f t="shared" si="155"/>
        <v/>
      </c>
      <c r="BL594" t="str">
        <f t="shared" si="156"/>
        <v/>
      </c>
      <c r="BM594" t="str">
        <f t="shared" si="157"/>
        <v/>
      </c>
      <c r="BN594" t="str">
        <f t="shared" si="158"/>
        <v/>
      </c>
      <c r="BO594" t="str">
        <f t="shared" si="159"/>
        <v/>
      </c>
      <c r="BP594" t="str">
        <f t="shared" si="160"/>
        <v/>
      </c>
      <c r="BQ594" t="str">
        <f t="shared" si="161"/>
        <v/>
      </c>
    </row>
    <row r="595" spans="1:69" x14ac:dyDescent="0.25">
      <c r="A595" s="70"/>
      <c r="B595" t="str">
        <f t="shared" si="162"/>
        <v/>
      </c>
      <c r="C595" s="13" t="str">
        <f t="shared" si="163"/>
        <v/>
      </c>
      <c r="D595" s="5" t="str">
        <f t="shared" si="164"/>
        <v/>
      </c>
      <c r="E595" s="6" t="str">
        <f t="shared" si="165"/>
        <v/>
      </c>
      <c r="F595" s="6" t="str">
        <f t="shared" si="166"/>
        <v/>
      </c>
      <c r="BI595" t="str">
        <f t="shared" si="153"/>
        <v/>
      </c>
      <c r="BJ595" t="str">
        <f t="shared" si="154"/>
        <v/>
      </c>
      <c r="BK595" t="str">
        <f t="shared" si="155"/>
        <v/>
      </c>
      <c r="BL595" t="str">
        <f t="shared" si="156"/>
        <v/>
      </c>
      <c r="BM595" t="str">
        <f t="shared" si="157"/>
        <v/>
      </c>
      <c r="BN595" t="str">
        <f t="shared" si="158"/>
        <v/>
      </c>
      <c r="BO595" t="str">
        <f t="shared" si="159"/>
        <v/>
      </c>
      <c r="BP595" t="str">
        <f t="shared" si="160"/>
        <v/>
      </c>
      <c r="BQ595" t="str">
        <f t="shared" si="161"/>
        <v/>
      </c>
    </row>
    <row r="596" spans="1:69" x14ac:dyDescent="0.25">
      <c r="A596" s="70"/>
      <c r="B596" t="str">
        <f t="shared" si="162"/>
        <v/>
      </c>
      <c r="C596" s="13" t="str">
        <f t="shared" si="163"/>
        <v/>
      </c>
      <c r="D596" s="5" t="str">
        <f t="shared" si="164"/>
        <v/>
      </c>
      <c r="E596" s="6" t="str">
        <f t="shared" si="165"/>
        <v/>
      </c>
      <c r="F596" s="6" t="str">
        <f t="shared" si="166"/>
        <v/>
      </c>
      <c r="BI596" t="str">
        <f t="shared" si="153"/>
        <v/>
      </c>
      <c r="BJ596" t="str">
        <f t="shared" si="154"/>
        <v/>
      </c>
      <c r="BK596" t="str">
        <f t="shared" si="155"/>
        <v/>
      </c>
      <c r="BL596" t="str">
        <f t="shared" si="156"/>
        <v/>
      </c>
      <c r="BM596" t="str">
        <f t="shared" si="157"/>
        <v/>
      </c>
      <c r="BN596" t="str">
        <f t="shared" si="158"/>
        <v/>
      </c>
      <c r="BO596" t="str">
        <f t="shared" si="159"/>
        <v/>
      </c>
      <c r="BP596" t="str">
        <f t="shared" si="160"/>
        <v/>
      </c>
      <c r="BQ596" t="str">
        <f t="shared" si="161"/>
        <v/>
      </c>
    </row>
    <row r="597" spans="1:69" x14ac:dyDescent="0.25">
      <c r="A597" s="70"/>
      <c r="B597" t="str">
        <f t="shared" si="162"/>
        <v/>
      </c>
      <c r="C597" s="13" t="str">
        <f t="shared" si="163"/>
        <v/>
      </c>
      <c r="D597" s="5" t="str">
        <f t="shared" si="164"/>
        <v/>
      </c>
      <c r="E597" s="6" t="str">
        <f t="shared" si="165"/>
        <v/>
      </c>
      <c r="F597" s="6" t="str">
        <f t="shared" si="166"/>
        <v/>
      </c>
      <c r="BI597" t="str">
        <f t="shared" si="153"/>
        <v/>
      </c>
      <c r="BJ597" t="str">
        <f t="shared" si="154"/>
        <v/>
      </c>
      <c r="BK597" t="str">
        <f t="shared" si="155"/>
        <v/>
      </c>
      <c r="BL597" t="str">
        <f t="shared" si="156"/>
        <v/>
      </c>
      <c r="BM597" t="str">
        <f t="shared" si="157"/>
        <v/>
      </c>
      <c r="BN597" t="str">
        <f t="shared" si="158"/>
        <v/>
      </c>
      <c r="BO597" t="str">
        <f t="shared" si="159"/>
        <v/>
      </c>
      <c r="BP597" t="str">
        <f t="shared" si="160"/>
        <v/>
      </c>
      <c r="BQ597" t="str">
        <f t="shared" si="161"/>
        <v/>
      </c>
    </row>
    <row r="598" spans="1:69" x14ac:dyDescent="0.25">
      <c r="A598" s="70"/>
      <c r="B598" t="str">
        <f t="shared" si="162"/>
        <v/>
      </c>
      <c r="C598" s="13" t="str">
        <f t="shared" si="163"/>
        <v/>
      </c>
      <c r="D598" s="5" t="str">
        <f t="shared" si="164"/>
        <v/>
      </c>
      <c r="E598" s="6" t="str">
        <f t="shared" si="165"/>
        <v/>
      </c>
      <c r="F598" s="6" t="str">
        <f t="shared" si="166"/>
        <v/>
      </c>
      <c r="BI598" t="str">
        <f t="shared" si="153"/>
        <v/>
      </c>
      <c r="BJ598" t="str">
        <f t="shared" si="154"/>
        <v/>
      </c>
      <c r="BK598" t="str">
        <f t="shared" si="155"/>
        <v/>
      </c>
      <c r="BL598" t="str">
        <f t="shared" si="156"/>
        <v/>
      </c>
      <c r="BM598" t="str">
        <f t="shared" si="157"/>
        <v/>
      </c>
      <c r="BN598" t="str">
        <f t="shared" si="158"/>
        <v/>
      </c>
      <c r="BO598" t="str">
        <f t="shared" si="159"/>
        <v/>
      </c>
      <c r="BP598" t="str">
        <f t="shared" si="160"/>
        <v/>
      </c>
      <c r="BQ598" t="str">
        <f t="shared" si="161"/>
        <v/>
      </c>
    </row>
    <row r="599" spans="1:69" x14ac:dyDescent="0.25">
      <c r="A599" s="70"/>
      <c r="B599" t="str">
        <f t="shared" si="162"/>
        <v/>
      </c>
      <c r="C599" s="13" t="str">
        <f t="shared" si="163"/>
        <v/>
      </c>
      <c r="D599" s="5" t="str">
        <f t="shared" si="164"/>
        <v/>
      </c>
      <c r="E599" s="6" t="str">
        <f t="shared" si="165"/>
        <v/>
      </c>
      <c r="F599" s="6" t="str">
        <f t="shared" si="166"/>
        <v/>
      </c>
      <c r="BI599" t="str">
        <f t="shared" si="153"/>
        <v/>
      </c>
      <c r="BJ599" t="str">
        <f t="shared" si="154"/>
        <v/>
      </c>
      <c r="BK599" t="str">
        <f t="shared" si="155"/>
        <v/>
      </c>
      <c r="BL599" t="str">
        <f t="shared" si="156"/>
        <v/>
      </c>
      <c r="BM599" t="str">
        <f t="shared" si="157"/>
        <v/>
      </c>
      <c r="BN599" t="str">
        <f t="shared" si="158"/>
        <v/>
      </c>
      <c r="BO599" t="str">
        <f t="shared" si="159"/>
        <v/>
      </c>
      <c r="BP599" t="str">
        <f t="shared" si="160"/>
        <v/>
      </c>
      <c r="BQ599" t="str">
        <f t="shared" si="161"/>
        <v/>
      </c>
    </row>
    <row r="600" spans="1:69" x14ac:dyDescent="0.25">
      <c r="A600" s="70"/>
      <c r="B600" t="str">
        <f t="shared" si="162"/>
        <v/>
      </c>
      <c r="C600" s="13" t="str">
        <f t="shared" si="163"/>
        <v/>
      </c>
      <c r="D600" s="5" t="str">
        <f t="shared" si="164"/>
        <v/>
      </c>
      <c r="E600" s="6" t="str">
        <f t="shared" si="165"/>
        <v/>
      </c>
      <c r="F600" s="6" t="str">
        <f t="shared" si="166"/>
        <v/>
      </c>
      <c r="BI600" t="str">
        <f t="shared" si="153"/>
        <v/>
      </c>
      <c r="BJ600" t="str">
        <f t="shared" si="154"/>
        <v/>
      </c>
      <c r="BK600" t="str">
        <f t="shared" si="155"/>
        <v/>
      </c>
      <c r="BL600" t="str">
        <f t="shared" si="156"/>
        <v/>
      </c>
      <c r="BM600" t="str">
        <f t="shared" si="157"/>
        <v/>
      </c>
      <c r="BN600" t="str">
        <f t="shared" si="158"/>
        <v/>
      </c>
      <c r="BO600" t="str">
        <f t="shared" si="159"/>
        <v/>
      </c>
      <c r="BP600" t="str">
        <f t="shared" si="160"/>
        <v/>
      </c>
      <c r="BQ600" t="str">
        <f t="shared" si="161"/>
        <v/>
      </c>
    </row>
    <row r="601" spans="1:69" x14ac:dyDescent="0.25">
      <c r="A601" s="70"/>
      <c r="B601" t="str">
        <f t="shared" si="162"/>
        <v/>
      </c>
      <c r="C601" s="13" t="str">
        <f t="shared" si="163"/>
        <v/>
      </c>
      <c r="D601" s="5" t="str">
        <f t="shared" si="164"/>
        <v/>
      </c>
      <c r="E601" s="6" t="str">
        <f t="shared" si="165"/>
        <v/>
      </c>
      <c r="F601" s="6" t="str">
        <f t="shared" si="166"/>
        <v/>
      </c>
      <c r="BI601" t="str">
        <f t="shared" si="153"/>
        <v/>
      </c>
      <c r="BJ601" t="str">
        <f t="shared" si="154"/>
        <v/>
      </c>
      <c r="BK601" t="str">
        <f t="shared" si="155"/>
        <v/>
      </c>
      <c r="BL601" t="str">
        <f t="shared" si="156"/>
        <v/>
      </c>
      <c r="BM601" t="str">
        <f t="shared" si="157"/>
        <v/>
      </c>
      <c r="BN601" t="str">
        <f t="shared" si="158"/>
        <v/>
      </c>
      <c r="BO601" t="str">
        <f t="shared" si="159"/>
        <v/>
      </c>
      <c r="BP601" t="str">
        <f t="shared" si="160"/>
        <v/>
      </c>
      <c r="BQ601" t="str">
        <f t="shared" si="161"/>
        <v/>
      </c>
    </row>
    <row r="602" spans="1:69" x14ac:dyDescent="0.25">
      <c r="A602" s="70"/>
      <c r="B602" t="str">
        <f t="shared" si="162"/>
        <v/>
      </c>
      <c r="C602" s="13" t="str">
        <f t="shared" si="163"/>
        <v/>
      </c>
      <c r="D602" s="5" t="str">
        <f t="shared" si="164"/>
        <v/>
      </c>
      <c r="E602" s="6" t="str">
        <f t="shared" si="165"/>
        <v/>
      </c>
      <c r="F602" s="6" t="str">
        <f t="shared" si="166"/>
        <v/>
      </c>
      <c r="BI602" t="str">
        <f t="shared" si="153"/>
        <v/>
      </c>
      <c r="BJ602" t="str">
        <f t="shared" si="154"/>
        <v/>
      </c>
      <c r="BK602" t="str">
        <f t="shared" si="155"/>
        <v/>
      </c>
      <c r="BL602" t="str">
        <f t="shared" si="156"/>
        <v/>
      </c>
      <c r="BM602" t="str">
        <f t="shared" si="157"/>
        <v/>
      </c>
      <c r="BN602" t="str">
        <f t="shared" si="158"/>
        <v/>
      </c>
      <c r="BO602" t="str">
        <f t="shared" si="159"/>
        <v/>
      </c>
      <c r="BP602" t="str">
        <f t="shared" si="160"/>
        <v/>
      </c>
      <c r="BQ602" t="str">
        <f t="shared" si="161"/>
        <v/>
      </c>
    </row>
    <row r="603" spans="1:69" x14ac:dyDescent="0.25">
      <c r="A603" s="70"/>
      <c r="B603" t="str">
        <f t="shared" si="162"/>
        <v/>
      </c>
      <c r="C603" s="13" t="str">
        <f t="shared" si="163"/>
        <v/>
      </c>
      <c r="D603" s="5" t="str">
        <f t="shared" si="164"/>
        <v/>
      </c>
      <c r="E603" s="6" t="str">
        <f t="shared" si="165"/>
        <v/>
      </c>
      <c r="F603" s="6" t="str">
        <f t="shared" si="166"/>
        <v/>
      </c>
      <c r="BI603" t="str">
        <f t="shared" si="153"/>
        <v/>
      </c>
      <c r="BJ603" t="str">
        <f t="shared" si="154"/>
        <v/>
      </c>
      <c r="BK603" t="str">
        <f t="shared" si="155"/>
        <v/>
      </c>
      <c r="BL603" t="str">
        <f t="shared" si="156"/>
        <v/>
      </c>
      <c r="BM603" t="str">
        <f t="shared" si="157"/>
        <v/>
      </c>
      <c r="BN603" t="str">
        <f t="shared" si="158"/>
        <v/>
      </c>
      <c r="BO603" t="str">
        <f t="shared" si="159"/>
        <v/>
      </c>
      <c r="BP603" t="str">
        <f t="shared" si="160"/>
        <v/>
      </c>
      <c r="BQ603" t="str">
        <f t="shared" si="161"/>
        <v/>
      </c>
    </row>
    <row r="604" spans="1:69" x14ac:dyDescent="0.25">
      <c r="A604" s="70"/>
      <c r="B604" t="str">
        <f t="shared" si="162"/>
        <v/>
      </c>
      <c r="C604" s="13" t="str">
        <f t="shared" si="163"/>
        <v/>
      </c>
      <c r="D604" s="5" t="str">
        <f t="shared" si="164"/>
        <v/>
      </c>
      <c r="E604" s="6" t="str">
        <f t="shared" si="165"/>
        <v/>
      </c>
      <c r="F604" s="6" t="str">
        <f t="shared" si="166"/>
        <v/>
      </c>
      <c r="BI604" t="str">
        <f t="shared" si="153"/>
        <v/>
      </c>
      <c r="BJ604" t="str">
        <f t="shared" si="154"/>
        <v/>
      </c>
      <c r="BK604" t="str">
        <f t="shared" si="155"/>
        <v/>
      </c>
      <c r="BL604" t="str">
        <f t="shared" si="156"/>
        <v/>
      </c>
      <c r="BM604" t="str">
        <f t="shared" si="157"/>
        <v/>
      </c>
      <c r="BN604" t="str">
        <f t="shared" si="158"/>
        <v/>
      </c>
      <c r="BO604" t="str">
        <f t="shared" si="159"/>
        <v/>
      </c>
      <c r="BP604" t="str">
        <f t="shared" si="160"/>
        <v/>
      </c>
      <c r="BQ604" t="str">
        <f t="shared" si="161"/>
        <v/>
      </c>
    </row>
    <row r="605" spans="1:69" x14ac:dyDescent="0.25">
      <c r="A605" s="70"/>
      <c r="B605" t="str">
        <f t="shared" si="162"/>
        <v/>
      </c>
      <c r="C605" s="13" t="str">
        <f t="shared" si="163"/>
        <v/>
      </c>
      <c r="D605" s="5" t="str">
        <f t="shared" si="164"/>
        <v/>
      </c>
      <c r="E605" s="6" t="str">
        <f t="shared" si="165"/>
        <v/>
      </c>
      <c r="F605" s="6" t="str">
        <f t="shared" si="166"/>
        <v/>
      </c>
      <c r="BI605" t="str">
        <f t="shared" si="153"/>
        <v/>
      </c>
      <c r="BJ605" t="str">
        <f t="shared" si="154"/>
        <v/>
      </c>
      <c r="BK605" t="str">
        <f t="shared" si="155"/>
        <v/>
      </c>
      <c r="BL605" t="str">
        <f t="shared" si="156"/>
        <v/>
      </c>
      <c r="BM605" t="str">
        <f t="shared" si="157"/>
        <v/>
      </c>
      <c r="BN605" t="str">
        <f t="shared" si="158"/>
        <v/>
      </c>
      <c r="BO605" t="str">
        <f t="shared" si="159"/>
        <v/>
      </c>
      <c r="BP605" t="str">
        <f t="shared" si="160"/>
        <v/>
      </c>
      <c r="BQ605" t="str">
        <f t="shared" si="161"/>
        <v/>
      </c>
    </row>
    <row r="606" spans="1:69" x14ac:dyDescent="0.25">
      <c r="A606" s="70"/>
      <c r="B606" t="str">
        <f t="shared" si="162"/>
        <v/>
      </c>
      <c r="C606" s="13" t="str">
        <f t="shared" si="163"/>
        <v/>
      </c>
      <c r="D606" s="5" t="str">
        <f t="shared" si="164"/>
        <v/>
      </c>
      <c r="E606" s="6" t="str">
        <f t="shared" si="165"/>
        <v/>
      </c>
      <c r="F606" s="6" t="str">
        <f t="shared" si="166"/>
        <v/>
      </c>
      <c r="BI606" t="str">
        <f t="shared" si="153"/>
        <v/>
      </c>
      <c r="BJ606" t="str">
        <f t="shared" si="154"/>
        <v/>
      </c>
      <c r="BK606" t="str">
        <f t="shared" si="155"/>
        <v/>
      </c>
      <c r="BL606" t="str">
        <f t="shared" si="156"/>
        <v/>
      </c>
      <c r="BM606" t="str">
        <f t="shared" si="157"/>
        <v/>
      </c>
      <c r="BN606" t="str">
        <f t="shared" si="158"/>
        <v/>
      </c>
      <c r="BO606" t="str">
        <f t="shared" si="159"/>
        <v/>
      </c>
      <c r="BP606" t="str">
        <f t="shared" si="160"/>
        <v/>
      </c>
      <c r="BQ606" t="str">
        <f t="shared" si="161"/>
        <v/>
      </c>
    </row>
    <row r="607" spans="1:69" x14ac:dyDescent="0.25">
      <c r="A607" s="70"/>
      <c r="B607" t="str">
        <f t="shared" si="162"/>
        <v/>
      </c>
      <c r="C607" s="13" t="str">
        <f t="shared" si="163"/>
        <v/>
      </c>
      <c r="D607" s="5" t="str">
        <f t="shared" si="164"/>
        <v/>
      </c>
      <c r="E607" s="6" t="str">
        <f t="shared" si="165"/>
        <v/>
      </c>
      <c r="F607" s="6" t="str">
        <f t="shared" si="166"/>
        <v/>
      </c>
      <c r="BI607" t="str">
        <f t="shared" si="153"/>
        <v/>
      </c>
      <c r="BJ607" t="str">
        <f t="shared" si="154"/>
        <v/>
      </c>
      <c r="BK607" t="str">
        <f t="shared" si="155"/>
        <v/>
      </c>
      <c r="BL607" t="str">
        <f t="shared" si="156"/>
        <v/>
      </c>
      <c r="BM607" t="str">
        <f t="shared" si="157"/>
        <v/>
      </c>
      <c r="BN607" t="str">
        <f t="shared" si="158"/>
        <v/>
      </c>
      <c r="BO607" t="str">
        <f t="shared" si="159"/>
        <v/>
      </c>
      <c r="BP607" t="str">
        <f t="shared" si="160"/>
        <v/>
      </c>
      <c r="BQ607" t="str">
        <f t="shared" si="161"/>
        <v/>
      </c>
    </row>
    <row r="608" spans="1:69" x14ac:dyDescent="0.25">
      <c r="A608" s="70"/>
      <c r="B608" t="str">
        <f t="shared" si="162"/>
        <v/>
      </c>
      <c r="C608" s="13" t="str">
        <f t="shared" si="163"/>
        <v/>
      </c>
      <c r="D608" s="5" t="str">
        <f t="shared" si="164"/>
        <v/>
      </c>
      <c r="E608" s="6" t="str">
        <f t="shared" si="165"/>
        <v/>
      </c>
      <c r="F608" s="6" t="str">
        <f t="shared" si="166"/>
        <v/>
      </c>
      <c r="BI608" t="str">
        <f t="shared" si="153"/>
        <v/>
      </c>
      <c r="BJ608" t="str">
        <f t="shared" si="154"/>
        <v/>
      </c>
      <c r="BK608" t="str">
        <f t="shared" si="155"/>
        <v/>
      </c>
      <c r="BL608" t="str">
        <f t="shared" si="156"/>
        <v/>
      </c>
      <c r="BM608" t="str">
        <f t="shared" si="157"/>
        <v/>
      </c>
      <c r="BN608" t="str">
        <f t="shared" si="158"/>
        <v/>
      </c>
      <c r="BO608" t="str">
        <f t="shared" si="159"/>
        <v/>
      </c>
      <c r="BP608" t="str">
        <f t="shared" si="160"/>
        <v/>
      </c>
      <c r="BQ608" t="str">
        <f t="shared" si="161"/>
        <v/>
      </c>
    </row>
    <row r="609" spans="1:69" x14ac:dyDescent="0.25">
      <c r="A609" s="70"/>
      <c r="B609" t="str">
        <f t="shared" si="162"/>
        <v/>
      </c>
      <c r="C609" s="13" t="str">
        <f t="shared" si="163"/>
        <v/>
      </c>
      <c r="D609" s="5" t="str">
        <f t="shared" si="164"/>
        <v/>
      </c>
      <c r="E609" s="6" t="str">
        <f t="shared" si="165"/>
        <v/>
      </c>
      <c r="F609" s="6" t="str">
        <f t="shared" si="166"/>
        <v/>
      </c>
      <c r="BI609" t="str">
        <f t="shared" si="153"/>
        <v/>
      </c>
      <c r="BJ609" t="str">
        <f t="shared" si="154"/>
        <v/>
      </c>
      <c r="BK609" t="str">
        <f t="shared" si="155"/>
        <v/>
      </c>
      <c r="BL609" t="str">
        <f t="shared" si="156"/>
        <v/>
      </c>
      <c r="BM609" t="str">
        <f t="shared" si="157"/>
        <v/>
      </c>
      <c r="BN609" t="str">
        <f t="shared" si="158"/>
        <v/>
      </c>
      <c r="BO609" t="str">
        <f t="shared" si="159"/>
        <v/>
      </c>
      <c r="BP609" t="str">
        <f t="shared" si="160"/>
        <v/>
      </c>
      <c r="BQ609" t="str">
        <f t="shared" si="161"/>
        <v/>
      </c>
    </row>
    <row r="610" spans="1:69" x14ac:dyDescent="0.25">
      <c r="A610" s="70"/>
      <c r="B610" t="str">
        <f t="shared" si="162"/>
        <v/>
      </c>
      <c r="C610" s="13" t="str">
        <f t="shared" si="163"/>
        <v/>
      </c>
      <c r="D610" s="5" t="str">
        <f t="shared" si="164"/>
        <v/>
      </c>
      <c r="E610" s="6" t="str">
        <f t="shared" si="165"/>
        <v/>
      </c>
      <c r="F610" s="6" t="str">
        <f t="shared" si="166"/>
        <v/>
      </c>
      <c r="BI610" t="str">
        <f t="shared" si="153"/>
        <v/>
      </c>
      <c r="BJ610" t="str">
        <f t="shared" si="154"/>
        <v/>
      </c>
      <c r="BK610" t="str">
        <f t="shared" si="155"/>
        <v/>
      </c>
      <c r="BL610" t="str">
        <f t="shared" si="156"/>
        <v/>
      </c>
      <c r="BM610" t="str">
        <f t="shared" si="157"/>
        <v/>
      </c>
      <c r="BN610" t="str">
        <f t="shared" si="158"/>
        <v/>
      </c>
      <c r="BO610" t="str">
        <f t="shared" si="159"/>
        <v/>
      </c>
      <c r="BP610" t="str">
        <f t="shared" si="160"/>
        <v/>
      </c>
      <c r="BQ610" t="str">
        <f t="shared" si="161"/>
        <v/>
      </c>
    </row>
    <row r="611" spans="1:69" x14ac:dyDescent="0.25">
      <c r="A611" s="70"/>
      <c r="B611" t="str">
        <f t="shared" si="162"/>
        <v/>
      </c>
      <c r="C611" s="13" t="str">
        <f t="shared" si="163"/>
        <v/>
      </c>
      <c r="D611" s="5" t="str">
        <f t="shared" si="164"/>
        <v/>
      </c>
      <c r="E611" s="6" t="str">
        <f t="shared" si="165"/>
        <v/>
      </c>
      <c r="F611" s="6" t="str">
        <f t="shared" si="166"/>
        <v/>
      </c>
      <c r="BI611" t="str">
        <f t="shared" si="153"/>
        <v/>
      </c>
      <c r="BJ611" t="str">
        <f t="shared" si="154"/>
        <v/>
      </c>
      <c r="BK611" t="str">
        <f t="shared" si="155"/>
        <v/>
      </c>
      <c r="BL611" t="str">
        <f t="shared" si="156"/>
        <v/>
      </c>
      <c r="BM611" t="str">
        <f t="shared" si="157"/>
        <v/>
      </c>
      <c r="BN611" t="str">
        <f t="shared" si="158"/>
        <v/>
      </c>
      <c r="BO611" t="str">
        <f t="shared" si="159"/>
        <v/>
      </c>
      <c r="BP611" t="str">
        <f t="shared" si="160"/>
        <v/>
      </c>
      <c r="BQ611" t="str">
        <f t="shared" si="161"/>
        <v/>
      </c>
    </row>
    <row r="612" spans="1:69" x14ac:dyDescent="0.25">
      <c r="A612" s="70"/>
      <c r="B612" t="str">
        <f t="shared" si="162"/>
        <v/>
      </c>
      <c r="C612" s="13" t="str">
        <f t="shared" si="163"/>
        <v/>
      </c>
      <c r="D612" s="5" t="str">
        <f t="shared" si="164"/>
        <v/>
      </c>
      <c r="E612" s="6" t="str">
        <f t="shared" si="165"/>
        <v/>
      </c>
      <c r="F612" s="6" t="str">
        <f t="shared" si="166"/>
        <v/>
      </c>
      <c r="BI612" t="str">
        <f t="shared" si="153"/>
        <v/>
      </c>
      <c r="BJ612" t="str">
        <f t="shared" si="154"/>
        <v/>
      </c>
      <c r="BK612" t="str">
        <f t="shared" si="155"/>
        <v/>
      </c>
      <c r="BL612" t="str">
        <f t="shared" si="156"/>
        <v/>
      </c>
      <c r="BM612" t="str">
        <f t="shared" si="157"/>
        <v/>
      </c>
      <c r="BN612" t="str">
        <f t="shared" si="158"/>
        <v/>
      </c>
      <c r="BO612" t="str">
        <f t="shared" si="159"/>
        <v/>
      </c>
      <c r="BP612" t="str">
        <f t="shared" si="160"/>
        <v/>
      </c>
      <c r="BQ612" t="str">
        <f t="shared" si="161"/>
        <v/>
      </c>
    </row>
    <row r="613" spans="1:69" x14ac:dyDescent="0.25">
      <c r="A613" s="70"/>
      <c r="B613" t="str">
        <f t="shared" si="162"/>
        <v/>
      </c>
      <c r="C613" s="13" t="str">
        <f t="shared" si="163"/>
        <v/>
      </c>
      <c r="D613" s="5" t="str">
        <f t="shared" si="164"/>
        <v/>
      </c>
      <c r="E613" s="6" t="str">
        <f t="shared" si="165"/>
        <v/>
      </c>
      <c r="F613" s="6" t="str">
        <f t="shared" si="166"/>
        <v/>
      </c>
      <c r="BI613" t="str">
        <f t="shared" si="153"/>
        <v/>
      </c>
      <c r="BJ613" t="str">
        <f t="shared" si="154"/>
        <v/>
      </c>
      <c r="BK613" t="str">
        <f t="shared" si="155"/>
        <v/>
      </c>
      <c r="BL613" t="str">
        <f t="shared" si="156"/>
        <v/>
      </c>
      <c r="BM613" t="str">
        <f t="shared" si="157"/>
        <v/>
      </c>
      <c r="BN613" t="str">
        <f t="shared" si="158"/>
        <v/>
      </c>
      <c r="BO613" t="str">
        <f t="shared" si="159"/>
        <v/>
      </c>
      <c r="BP613" t="str">
        <f t="shared" si="160"/>
        <v/>
      </c>
      <c r="BQ613" t="str">
        <f t="shared" si="161"/>
        <v/>
      </c>
    </row>
    <row r="614" spans="1:69" x14ac:dyDescent="0.25">
      <c r="A614" s="70"/>
      <c r="B614" t="str">
        <f t="shared" si="162"/>
        <v/>
      </c>
      <c r="C614" s="13" t="str">
        <f t="shared" si="163"/>
        <v/>
      </c>
      <c r="D614" s="5" t="str">
        <f t="shared" si="164"/>
        <v/>
      </c>
      <c r="E614" s="6" t="str">
        <f t="shared" si="165"/>
        <v/>
      </c>
      <c r="F614" s="6" t="str">
        <f t="shared" si="166"/>
        <v/>
      </c>
      <c r="BI614" t="str">
        <f t="shared" si="153"/>
        <v/>
      </c>
      <c r="BJ614" t="str">
        <f t="shared" si="154"/>
        <v/>
      </c>
      <c r="BK614" t="str">
        <f t="shared" si="155"/>
        <v/>
      </c>
      <c r="BL614" t="str">
        <f t="shared" si="156"/>
        <v/>
      </c>
      <c r="BM614" t="str">
        <f t="shared" si="157"/>
        <v/>
      </c>
      <c r="BN614" t="str">
        <f t="shared" si="158"/>
        <v/>
      </c>
      <c r="BO614" t="str">
        <f t="shared" si="159"/>
        <v/>
      </c>
      <c r="BP614" t="str">
        <f t="shared" si="160"/>
        <v/>
      </c>
      <c r="BQ614" t="str">
        <f t="shared" si="161"/>
        <v/>
      </c>
    </row>
    <row r="615" spans="1:69" x14ac:dyDescent="0.25">
      <c r="A615" s="70"/>
      <c r="B615" t="str">
        <f t="shared" si="162"/>
        <v/>
      </c>
      <c r="C615" s="13" t="str">
        <f t="shared" si="163"/>
        <v/>
      </c>
      <c r="D615" s="5" t="str">
        <f t="shared" si="164"/>
        <v/>
      </c>
      <c r="E615" s="6" t="str">
        <f t="shared" si="165"/>
        <v/>
      </c>
      <c r="F615" s="6" t="str">
        <f t="shared" si="166"/>
        <v/>
      </c>
      <c r="BI615" t="str">
        <f t="shared" si="153"/>
        <v/>
      </c>
      <c r="BJ615" t="str">
        <f t="shared" si="154"/>
        <v/>
      </c>
      <c r="BK615" t="str">
        <f t="shared" si="155"/>
        <v/>
      </c>
      <c r="BL615" t="str">
        <f t="shared" si="156"/>
        <v/>
      </c>
      <c r="BM615" t="str">
        <f t="shared" si="157"/>
        <v/>
      </c>
      <c r="BN615" t="str">
        <f t="shared" si="158"/>
        <v/>
      </c>
      <c r="BO615" t="str">
        <f t="shared" si="159"/>
        <v/>
      </c>
      <c r="BP615" t="str">
        <f t="shared" si="160"/>
        <v/>
      </c>
      <c r="BQ615" t="str">
        <f t="shared" si="161"/>
        <v/>
      </c>
    </row>
    <row r="616" spans="1:69" x14ac:dyDescent="0.25">
      <c r="A616" s="70"/>
      <c r="B616" t="str">
        <f t="shared" si="162"/>
        <v/>
      </c>
      <c r="C616" s="13" t="str">
        <f t="shared" si="163"/>
        <v/>
      </c>
      <c r="D616" s="5" t="str">
        <f t="shared" si="164"/>
        <v/>
      </c>
      <c r="E616" s="6" t="str">
        <f t="shared" si="165"/>
        <v/>
      </c>
      <c r="F616" s="6" t="str">
        <f t="shared" si="166"/>
        <v/>
      </c>
      <c r="BI616" t="str">
        <f t="shared" si="153"/>
        <v/>
      </c>
      <c r="BJ616" t="str">
        <f t="shared" si="154"/>
        <v/>
      </c>
      <c r="BK616" t="str">
        <f t="shared" si="155"/>
        <v/>
      </c>
      <c r="BL616" t="str">
        <f t="shared" si="156"/>
        <v/>
      </c>
      <c r="BM616" t="str">
        <f t="shared" si="157"/>
        <v/>
      </c>
      <c r="BN616" t="str">
        <f t="shared" si="158"/>
        <v/>
      </c>
      <c r="BO616" t="str">
        <f t="shared" si="159"/>
        <v/>
      </c>
      <c r="BP616" t="str">
        <f t="shared" si="160"/>
        <v/>
      </c>
      <c r="BQ616" t="str">
        <f t="shared" si="161"/>
        <v/>
      </c>
    </row>
    <row r="617" spans="1:69" x14ac:dyDescent="0.25">
      <c r="A617" s="70"/>
      <c r="B617" t="str">
        <f t="shared" si="162"/>
        <v/>
      </c>
      <c r="C617" s="13" t="str">
        <f t="shared" si="163"/>
        <v/>
      </c>
      <c r="D617" s="5" t="str">
        <f t="shared" si="164"/>
        <v/>
      </c>
      <c r="E617" s="6" t="str">
        <f t="shared" si="165"/>
        <v/>
      </c>
      <c r="F617" s="6" t="str">
        <f t="shared" si="166"/>
        <v/>
      </c>
      <c r="BI617" t="str">
        <f t="shared" si="153"/>
        <v/>
      </c>
      <c r="BJ617" t="str">
        <f t="shared" si="154"/>
        <v/>
      </c>
      <c r="BK617" t="str">
        <f t="shared" si="155"/>
        <v/>
      </c>
      <c r="BL617" t="str">
        <f t="shared" si="156"/>
        <v/>
      </c>
      <c r="BM617" t="str">
        <f t="shared" si="157"/>
        <v/>
      </c>
      <c r="BN617" t="str">
        <f t="shared" si="158"/>
        <v/>
      </c>
      <c r="BO617" t="str">
        <f t="shared" si="159"/>
        <v/>
      </c>
      <c r="BP617" t="str">
        <f t="shared" si="160"/>
        <v/>
      </c>
      <c r="BQ617" t="str">
        <f t="shared" si="161"/>
        <v/>
      </c>
    </row>
    <row r="618" spans="1:69" x14ac:dyDescent="0.25">
      <c r="A618" s="70"/>
      <c r="B618" t="str">
        <f t="shared" si="162"/>
        <v/>
      </c>
      <c r="C618" s="13" t="str">
        <f t="shared" si="163"/>
        <v/>
      </c>
      <c r="D618" s="5" t="str">
        <f t="shared" si="164"/>
        <v/>
      </c>
      <c r="E618" s="6" t="str">
        <f t="shared" si="165"/>
        <v/>
      </c>
      <c r="F618" s="6" t="str">
        <f t="shared" si="166"/>
        <v/>
      </c>
      <c r="BI618" t="str">
        <f t="shared" si="153"/>
        <v/>
      </c>
      <c r="BJ618" t="str">
        <f t="shared" si="154"/>
        <v/>
      </c>
      <c r="BK618" t="str">
        <f t="shared" si="155"/>
        <v/>
      </c>
      <c r="BL618" t="str">
        <f t="shared" si="156"/>
        <v/>
      </c>
      <c r="BM618" t="str">
        <f t="shared" si="157"/>
        <v/>
      </c>
      <c r="BN618" t="str">
        <f t="shared" si="158"/>
        <v/>
      </c>
      <c r="BO618" t="str">
        <f t="shared" si="159"/>
        <v/>
      </c>
      <c r="BP618" t="str">
        <f t="shared" si="160"/>
        <v/>
      </c>
      <c r="BQ618" t="str">
        <f t="shared" si="161"/>
        <v/>
      </c>
    </row>
    <row r="619" spans="1:69" x14ac:dyDescent="0.25">
      <c r="A619" s="70"/>
      <c r="B619" t="str">
        <f t="shared" si="162"/>
        <v/>
      </c>
      <c r="C619" s="13" t="str">
        <f t="shared" si="163"/>
        <v/>
      </c>
      <c r="D619" s="5" t="str">
        <f t="shared" si="164"/>
        <v/>
      </c>
      <c r="E619" s="6" t="str">
        <f t="shared" si="165"/>
        <v/>
      </c>
      <c r="F619" s="6" t="str">
        <f t="shared" si="166"/>
        <v/>
      </c>
      <c r="BI619" t="str">
        <f t="shared" si="153"/>
        <v/>
      </c>
      <c r="BJ619" t="str">
        <f t="shared" si="154"/>
        <v/>
      </c>
      <c r="BK619" t="str">
        <f t="shared" si="155"/>
        <v/>
      </c>
      <c r="BL619" t="str">
        <f t="shared" si="156"/>
        <v/>
      </c>
      <c r="BM619" t="str">
        <f t="shared" si="157"/>
        <v/>
      </c>
      <c r="BN619" t="str">
        <f t="shared" si="158"/>
        <v/>
      </c>
      <c r="BO619" t="str">
        <f t="shared" si="159"/>
        <v/>
      </c>
      <c r="BP619" t="str">
        <f t="shared" si="160"/>
        <v/>
      </c>
      <c r="BQ619" t="str">
        <f t="shared" si="161"/>
        <v/>
      </c>
    </row>
    <row r="620" spans="1:69" x14ac:dyDescent="0.25">
      <c r="A620" s="70"/>
      <c r="B620" t="str">
        <f t="shared" si="162"/>
        <v/>
      </c>
      <c r="C620" s="13" t="str">
        <f t="shared" si="163"/>
        <v/>
      </c>
      <c r="D620" s="5" t="str">
        <f t="shared" si="164"/>
        <v/>
      </c>
      <c r="E620" s="6" t="str">
        <f t="shared" si="165"/>
        <v/>
      </c>
      <c r="F620" s="6" t="str">
        <f t="shared" si="166"/>
        <v/>
      </c>
      <c r="BI620" t="str">
        <f t="shared" si="153"/>
        <v/>
      </c>
      <c r="BJ620" t="str">
        <f t="shared" si="154"/>
        <v/>
      </c>
      <c r="BK620" t="str">
        <f t="shared" si="155"/>
        <v/>
      </c>
      <c r="BL620" t="str">
        <f t="shared" si="156"/>
        <v/>
      </c>
      <c r="BM620" t="str">
        <f t="shared" si="157"/>
        <v/>
      </c>
      <c r="BN620" t="str">
        <f t="shared" si="158"/>
        <v/>
      </c>
      <c r="BO620" t="str">
        <f t="shared" si="159"/>
        <v/>
      </c>
      <c r="BP620" t="str">
        <f t="shared" si="160"/>
        <v/>
      </c>
      <c r="BQ620" t="str">
        <f t="shared" si="161"/>
        <v/>
      </c>
    </row>
    <row r="621" spans="1:69" x14ac:dyDescent="0.25">
      <c r="A621" s="70"/>
      <c r="B621" t="str">
        <f t="shared" si="162"/>
        <v/>
      </c>
      <c r="C621" s="13" t="str">
        <f t="shared" si="163"/>
        <v/>
      </c>
      <c r="D621" s="5" t="str">
        <f t="shared" si="164"/>
        <v/>
      </c>
      <c r="E621" s="6" t="str">
        <f t="shared" si="165"/>
        <v/>
      </c>
      <c r="F621" s="6" t="str">
        <f t="shared" si="166"/>
        <v/>
      </c>
      <c r="BI621" t="str">
        <f t="shared" si="153"/>
        <v/>
      </c>
      <c r="BJ621" t="str">
        <f t="shared" si="154"/>
        <v/>
      </c>
      <c r="BK621" t="str">
        <f t="shared" si="155"/>
        <v/>
      </c>
      <c r="BL621" t="str">
        <f t="shared" si="156"/>
        <v/>
      </c>
      <c r="BM621" t="str">
        <f t="shared" si="157"/>
        <v/>
      </c>
      <c r="BN621" t="str">
        <f t="shared" si="158"/>
        <v/>
      </c>
      <c r="BO621" t="str">
        <f t="shared" si="159"/>
        <v/>
      </c>
      <c r="BP621" t="str">
        <f t="shared" si="160"/>
        <v/>
      </c>
      <c r="BQ621" t="str">
        <f t="shared" si="161"/>
        <v/>
      </c>
    </row>
    <row r="622" spans="1:69" x14ac:dyDescent="0.25">
      <c r="A622" s="70"/>
      <c r="B622" t="str">
        <f t="shared" si="162"/>
        <v/>
      </c>
      <c r="C622" s="13" t="str">
        <f t="shared" si="163"/>
        <v/>
      </c>
      <c r="D622" s="5" t="str">
        <f t="shared" si="164"/>
        <v/>
      </c>
      <c r="E622" s="6" t="str">
        <f t="shared" si="165"/>
        <v/>
      </c>
      <c r="F622" s="6" t="str">
        <f t="shared" si="166"/>
        <v/>
      </c>
      <c r="BI622" t="str">
        <f t="shared" si="153"/>
        <v/>
      </c>
      <c r="BJ622" t="str">
        <f t="shared" si="154"/>
        <v/>
      </c>
      <c r="BK622" t="str">
        <f t="shared" si="155"/>
        <v/>
      </c>
      <c r="BL622" t="str">
        <f t="shared" si="156"/>
        <v/>
      </c>
      <c r="BM622" t="str">
        <f t="shared" si="157"/>
        <v/>
      </c>
      <c r="BN622" t="str">
        <f t="shared" si="158"/>
        <v/>
      </c>
      <c r="BO622" t="str">
        <f t="shared" si="159"/>
        <v/>
      </c>
      <c r="BP622" t="str">
        <f t="shared" si="160"/>
        <v/>
      </c>
      <c r="BQ622" t="str">
        <f t="shared" si="161"/>
        <v/>
      </c>
    </row>
    <row r="623" spans="1:69" x14ac:dyDescent="0.25">
      <c r="A623" s="70"/>
      <c r="B623" t="str">
        <f t="shared" si="162"/>
        <v/>
      </c>
      <c r="C623" s="13" t="str">
        <f t="shared" si="163"/>
        <v/>
      </c>
      <c r="D623" s="5" t="str">
        <f t="shared" si="164"/>
        <v/>
      </c>
      <c r="E623" s="6" t="str">
        <f t="shared" si="165"/>
        <v/>
      </c>
      <c r="F623" s="6" t="str">
        <f t="shared" si="166"/>
        <v/>
      </c>
      <c r="BI623" t="str">
        <f t="shared" si="153"/>
        <v/>
      </c>
      <c r="BJ623" t="str">
        <f t="shared" si="154"/>
        <v/>
      </c>
      <c r="BK623" t="str">
        <f t="shared" si="155"/>
        <v/>
      </c>
      <c r="BL623" t="str">
        <f t="shared" si="156"/>
        <v/>
      </c>
      <c r="BM623" t="str">
        <f t="shared" si="157"/>
        <v/>
      </c>
      <c r="BN623" t="str">
        <f t="shared" si="158"/>
        <v/>
      </c>
      <c r="BO623" t="str">
        <f t="shared" si="159"/>
        <v/>
      </c>
      <c r="BP623" t="str">
        <f t="shared" si="160"/>
        <v/>
      </c>
      <c r="BQ623" t="str">
        <f t="shared" si="161"/>
        <v/>
      </c>
    </row>
    <row r="624" spans="1:69" x14ac:dyDescent="0.25">
      <c r="A624" s="70"/>
      <c r="B624" t="str">
        <f t="shared" si="162"/>
        <v/>
      </c>
      <c r="C624" s="13" t="str">
        <f t="shared" si="163"/>
        <v/>
      </c>
      <c r="D624" s="5" t="str">
        <f t="shared" si="164"/>
        <v/>
      </c>
      <c r="E624" s="6" t="str">
        <f t="shared" si="165"/>
        <v/>
      </c>
      <c r="F624" s="6" t="str">
        <f t="shared" si="166"/>
        <v/>
      </c>
      <c r="BI624" t="str">
        <f t="shared" si="153"/>
        <v/>
      </c>
      <c r="BJ624" t="str">
        <f t="shared" si="154"/>
        <v/>
      </c>
      <c r="BK624" t="str">
        <f t="shared" si="155"/>
        <v/>
      </c>
      <c r="BL624" t="str">
        <f t="shared" si="156"/>
        <v/>
      </c>
      <c r="BM624" t="str">
        <f t="shared" si="157"/>
        <v/>
      </c>
      <c r="BN624" t="str">
        <f t="shared" si="158"/>
        <v/>
      </c>
      <c r="BO624" t="str">
        <f t="shared" si="159"/>
        <v/>
      </c>
      <c r="BP624" t="str">
        <f t="shared" si="160"/>
        <v/>
      </c>
      <c r="BQ624" t="str">
        <f t="shared" si="161"/>
        <v/>
      </c>
    </row>
    <row r="625" spans="1:69" x14ac:dyDescent="0.25">
      <c r="A625" s="70"/>
      <c r="B625" t="str">
        <f t="shared" si="162"/>
        <v/>
      </c>
      <c r="C625" s="13" t="str">
        <f t="shared" si="163"/>
        <v/>
      </c>
      <c r="D625" s="5" t="str">
        <f t="shared" si="164"/>
        <v/>
      </c>
      <c r="E625" s="6" t="str">
        <f t="shared" si="165"/>
        <v/>
      </c>
      <c r="F625" s="6" t="str">
        <f t="shared" si="166"/>
        <v/>
      </c>
      <c r="BI625" t="str">
        <f t="shared" si="153"/>
        <v/>
      </c>
      <c r="BJ625" t="str">
        <f t="shared" si="154"/>
        <v/>
      </c>
      <c r="BK625" t="str">
        <f t="shared" si="155"/>
        <v/>
      </c>
      <c r="BL625" t="str">
        <f t="shared" si="156"/>
        <v/>
      </c>
      <c r="BM625" t="str">
        <f t="shared" si="157"/>
        <v/>
      </c>
      <c r="BN625" t="str">
        <f t="shared" si="158"/>
        <v/>
      </c>
      <c r="BO625" t="str">
        <f t="shared" si="159"/>
        <v/>
      </c>
      <c r="BP625" t="str">
        <f t="shared" si="160"/>
        <v/>
      </c>
      <c r="BQ625" t="str">
        <f t="shared" si="161"/>
        <v/>
      </c>
    </row>
    <row r="626" spans="1:69" x14ac:dyDescent="0.25">
      <c r="A626" s="70"/>
      <c r="B626" t="str">
        <f t="shared" si="162"/>
        <v/>
      </c>
      <c r="C626" s="13" t="str">
        <f t="shared" si="163"/>
        <v/>
      </c>
      <c r="D626" s="5" t="str">
        <f t="shared" si="164"/>
        <v/>
      </c>
      <c r="E626" s="6" t="str">
        <f t="shared" si="165"/>
        <v/>
      </c>
      <c r="F626" s="6" t="str">
        <f t="shared" si="166"/>
        <v/>
      </c>
      <c r="BI626" t="str">
        <f t="shared" si="153"/>
        <v/>
      </c>
      <c r="BJ626" t="str">
        <f t="shared" si="154"/>
        <v/>
      </c>
      <c r="BK626" t="str">
        <f t="shared" si="155"/>
        <v/>
      </c>
      <c r="BL626" t="str">
        <f t="shared" si="156"/>
        <v/>
      </c>
      <c r="BM626" t="str">
        <f t="shared" si="157"/>
        <v/>
      </c>
      <c r="BN626" t="str">
        <f t="shared" si="158"/>
        <v/>
      </c>
      <c r="BO626" t="str">
        <f t="shared" si="159"/>
        <v/>
      </c>
      <c r="BP626" t="str">
        <f t="shared" si="160"/>
        <v/>
      </c>
      <c r="BQ626" t="str">
        <f t="shared" si="161"/>
        <v/>
      </c>
    </row>
    <row r="627" spans="1:69" x14ac:dyDescent="0.25">
      <c r="A627" s="70"/>
      <c r="B627" t="str">
        <f t="shared" si="162"/>
        <v/>
      </c>
      <c r="C627" s="13" t="str">
        <f t="shared" si="163"/>
        <v/>
      </c>
      <c r="D627" s="5" t="str">
        <f t="shared" si="164"/>
        <v/>
      </c>
      <c r="E627" s="6" t="str">
        <f t="shared" si="165"/>
        <v/>
      </c>
      <c r="F627" s="6" t="str">
        <f t="shared" si="166"/>
        <v/>
      </c>
      <c r="BI627" t="str">
        <f t="shared" si="153"/>
        <v/>
      </c>
      <c r="BJ627" t="str">
        <f t="shared" si="154"/>
        <v/>
      </c>
      <c r="BK627" t="str">
        <f t="shared" si="155"/>
        <v/>
      </c>
      <c r="BL627" t="str">
        <f t="shared" si="156"/>
        <v/>
      </c>
      <c r="BM627" t="str">
        <f t="shared" si="157"/>
        <v/>
      </c>
      <c r="BN627" t="str">
        <f t="shared" si="158"/>
        <v/>
      </c>
      <c r="BO627" t="str">
        <f t="shared" si="159"/>
        <v/>
      </c>
      <c r="BP627" t="str">
        <f t="shared" si="160"/>
        <v/>
      </c>
      <c r="BQ627" t="str">
        <f t="shared" si="161"/>
        <v/>
      </c>
    </row>
    <row r="628" spans="1:69" x14ac:dyDescent="0.25">
      <c r="A628" s="70"/>
      <c r="B628" t="str">
        <f t="shared" si="162"/>
        <v/>
      </c>
      <c r="C628" s="13" t="str">
        <f t="shared" si="163"/>
        <v/>
      </c>
      <c r="D628" s="5" t="str">
        <f t="shared" si="164"/>
        <v/>
      </c>
      <c r="E628" s="6" t="str">
        <f t="shared" si="165"/>
        <v/>
      </c>
      <c r="F628" s="6" t="str">
        <f t="shared" si="166"/>
        <v/>
      </c>
      <c r="BI628" t="str">
        <f t="shared" si="153"/>
        <v/>
      </c>
      <c r="BJ628" t="str">
        <f t="shared" si="154"/>
        <v/>
      </c>
      <c r="BK628" t="str">
        <f t="shared" si="155"/>
        <v/>
      </c>
      <c r="BL628" t="str">
        <f t="shared" si="156"/>
        <v/>
      </c>
      <c r="BM628" t="str">
        <f t="shared" si="157"/>
        <v/>
      </c>
      <c r="BN628" t="str">
        <f t="shared" si="158"/>
        <v/>
      </c>
      <c r="BO628" t="str">
        <f t="shared" si="159"/>
        <v/>
      </c>
      <c r="BP628" t="str">
        <f t="shared" si="160"/>
        <v/>
      </c>
      <c r="BQ628" t="str">
        <f t="shared" si="161"/>
        <v/>
      </c>
    </row>
    <row r="629" spans="1:69" x14ac:dyDescent="0.25">
      <c r="A629" s="70"/>
      <c r="B629" t="str">
        <f t="shared" si="162"/>
        <v/>
      </c>
      <c r="C629" s="13" t="str">
        <f t="shared" si="163"/>
        <v/>
      </c>
      <c r="D629" s="5" t="str">
        <f t="shared" si="164"/>
        <v/>
      </c>
      <c r="E629" s="6" t="str">
        <f t="shared" si="165"/>
        <v/>
      </c>
      <c r="F629" s="6" t="str">
        <f t="shared" si="166"/>
        <v/>
      </c>
      <c r="BI629" t="str">
        <f t="shared" si="153"/>
        <v/>
      </c>
      <c r="BJ629" t="str">
        <f t="shared" si="154"/>
        <v/>
      </c>
      <c r="BK629" t="str">
        <f t="shared" si="155"/>
        <v/>
      </c>
      <c r="BL629" t="str">
        <f t="shared" si="156"/>
        <v/>
      </c>
      <c r="BM629" t="str">
        <f t="shared" si="157"/>
        <v/>
      </c>
      <c r="BN629" t="str">
        <f t="shared" si="158"/>
        <v/>
      </c>
      <c r="BO629" t="str">
        <f t="shared" si="159"/>
        <v/>
      </c>
      <c r="BP629" t="str">
        <f t="shared" si="160"/>
        <v/>
      </c>
      <c r="BQ629" t="str">
        <f t="shared" si="161"/>
        <v/>
      </c>
    </row>
    <row r="630" spans="1:69" x14ac:dyDescent="0.25">
      <c r="A630" s="70"/>
      <c r="B630" t="str">
        <f t="shared" si="162"/>
        <v/>
      </c>
      <c r="C630" s="13" t="str">
        <f t="shared" si="163"/>
        <v/>
      </c>
      <c r="D630" s="5" t="str">
        <f t="shared" si="164"/>
        <v/>
      </c>
      <c r="E630" s="6" t="str">
        <f t="shared" si="165"/>
        <v/>
      </c>
      <c r="F630" s="6" t="str">
        <f t="shared" si="166"/>
        <v/>
      </c>
      <c r="BI630" t="str">
        <f t="shared" si="153"/>
        <v/>
      </c>
      <c r="BJ630" t="str">
        <f t="shared" si="154"/>
        <v/>
      </c>
      <c r="BK630" t="str">
        <f t="shared" si="155"/>
        <v/>
      </c>
      <c r="BL630" t="str">
        <f t="shared" si="156"/>
        <v/>
      </c>
      <c r="BM630" t="str">
        <f t="shared" si="157"/>
        <v/>
      </c>
      <c r="BN630" t="str">
        <f t="shared" si="158"/>
        <v/>
      </c>
      <c r="BO630" t="str">
        <f t="shared" si="159"/>
        <v/>
      </c>
      <c r="BP630" t="str">
        <f t="shared" si="160"/>
        <v/>
      </c>
      <c r="BQ630" t="str">
        <f t="shared" si="161"/>
        <v/>
      </c>
    </row>
    <row r="631" spans="1:69" x14ac:dyDescent="0.25">
      <c r="A631" s="70"/>
      <c r="B631" t="str">
        <f t="shared" si="162"/>
        <v/>
      </c>
      <c r="C631" s="13" t="str">
        <f t="shared" si="163"/>
        <v/>
      </c>
      <c r="D631" s="5" t="str">
        <f t="shared" si="164"/>
        <v/>
      </c>
      <c r="E631" s="6" t="str">
        <f t="shared" si="165"/>
        <v/>
      </c>
      <c r="F631" s="6" t="str">
        <f t="shared" si="166"/>
        <v/>
      </c>
      <c r="BI631" t="str">
        <f t="shared" si="153"/>
        <v/>
      </c>
      <c r="BJ631" t="str">
        <f t="shared" si="154"/>
        <v/>
      </c>
      <c r="BK631" t="str">
        <f t="shared" si="155"/>
        <v/>
      </c>
      <c r="BL631" t="str">
        <f t="shared" si="156"/>
        <v/>
      </c>
      <c r="BM631" t="str">
        <f t="shared" si="157"/>
        <v/>
      </c>
      <c r="BN631" t="str">
        <f t="shared" si="158"/>
        <v/>
      </c>
      <c r="BO631" t="str">
        <f t="shared" si="159"/>
        <v/>
      </c>
      <c r="BP631" t="str">
        <f t="shared" si="160"/>
        <v/>
      </c>
      <c r="BQ631" t="str">
        <f t="shared" si="161"/>
        <v/>
      </c>
    </row>
    <row r="632" spans="1:69" x14ac:dyDescent="0.25">
      <c r="A632" s="70"/>
      <c r="B632" t="str">
        <f t="shared" si="162"/>
        <v/>
      </c>
      <c r="C632" s="13" t="str">
        <f t="shared" si="163"/>
        <v/>
      </c>
      <c r="D632" s="5" t="str">
        <f t="shared" si="164"/>
        <v/>
      </c>
      <c r="E632" s="6" t="str">
        <f t="shared" si="165"/>
        <v/>
      </c>
      <c r="F632" s="6" t="str">
        <f t="shared" si="166"/>
        <v/>
      </c>
      <c r="BI632" t="str">
        <f t="shared" si="153"/>
        <v/>
      </c>
      <c r="BJ632" t="str">
        <f t="shared" si="154"/>
        <v/>
      </c>
      <c r="BK632" t="str">
        <f t="shared" si="155"/>
        <v/>
      </c>
      <c r="BL632" t="str">
        <f t="shared" si="156"/>
        <v/>
      </c>
      <c r="BM632" t="str">
        <f t="shared" si="157"/>
        <v/>
      </c>
      <c r="BN632" t="str">
        <f t="shared" si="158"/>
        <v/>
      </c>
      <c r="BO632" t="str">
        <f t="shared" si="159"/>
        <v/>
      </c>
      <c r="BP632" t="str">
        <f t="shared" si="160"/>
        <v/>
      </c>
      <c r="BQ632" t="str">
        <f t="shared" si="161"/>
        <v/>
      </c>
    </row>
    <row r="633" spans="1:69" x14ac:dyDescent="0.25">
      <c r="A633" s="70"/>
      <c r="B633" t="str">
        <f t="shared" si="162"/>
        <v/>
      </c>
      <c r="C633" s="13" t="str">
        <f t="shared" si="163"/>
        <v/>
      </c>
      <c r="D633" s="5" t="str">
        <f t="shared" si="164"/>
        <v/>
      </c>
      <c r="E633" s="6" t="str">
        <f t="shared" si="165"/>
        <v/>
      </c>
      <c r="F633" s="6" t="str">
        <f t="shared" si="166"/>
        <v/>
      </c>
      <c r="BI633" t="str">
        <f t="shared" si="153"/>
        <v/>
      </c>
      <c r="BJ633" t="str">
        <f t="shared" si="154"/>
        <v/>
      </c>
      <c r="BK633" t="str">
        <f t="shared" si="155"/>
        <v/>
      </c>
      <c r="BL633" t="str">
        <f t="shared" si="156"/>
        <v/>
      </c>
      <c r="BM633" t="str">
        <f t="shared" si="157"/>
        <v/>
      </c>
      <c r="BN633" t="str">
        <f t="shared" si="158"/>
        <v/>
      </c>
      <c r="BO633" t="str">
        <f t="shared" si="159"/>
        <v/>
      </c>
      <c r="BP633" t="str">
        <f t="shared" si="160"/>
        <v/>
      </c>
      <c r="BQ633" t="str">
        <f t="shared" si="161"/>
        <v/>
      </c>
    </row>
    <row r="634" spans="1:69" x14ac:dyDescent="0.25">
      <c r="A634" s="70"/>
      <c r="B634" t="str">
        <f t="shared" si="162"/>
        <v/>
      </c>
      <c r="C634" s="13" t="str">
        <f t="shared" si="163"/>
        <v/>
      </c>
      <c r="D634" s="5" t="str">
        <f t="shared" si="164"/>
        <v/>
      </c>
      <c r="E634" s="6" t="str">
        <f t="shared" si="165"/>
        <v/>
      </c>
      <c r="F634" s="6" t="str">
        <f t="shared" si="166"/>
        <v/>
      </c>
      <c r="BI634" t="str">
        <f t="shared" si="153"/>
        <v/>
      </c>
      <c r="BJ634" t="str">
        <f t="shared" si="154"/>
        <v/>
      </c>
      <c r="BK634" t="str">
        <f t="shared" si="155"/>
        <v/>
      </c>
      <c r="BL634" t="str">
        <f t="shared" si="156"/>
        <v/>
      </c>
      <c r="BM634" t="str">
        <f t="shared" si="157"/>
        <v/>
      </c>
      <c r="BN634" t="str">
        <f t="shared" si="158"/>
        <v/>
      </c>
      <c r="BO634" t="str">
        <f t="shared" si="159"/>
        <v/>
      </c>
      <c r="BP634" t="str">
        <f t="shared" si="160"/>
        <v/>
      </c>
      <c r="BQ634" t="str">
        <f t="shared" si="161"/>
        <v/>
      </c>
    </row>
    <row r="635" spans="1:69" x14ac:dyDescent="0.25">
      <c r="A635" s="70"/>
      <c r="B635" t="str">
        <f t="shared" si="162"/>
        <v/>
      </c>
      <c r="C635" s="13" t="str">
        <f t="shared" si="163"/>
        <v/>
      </c>
      <c r="D635" s="5" t="str">
        <f t="shared" si="164"/>
        <v/>
      </c>
      <c r="E635" s="6" t="str">
        <f t="shared" si="165"/>
        <v/>
      </c>
      <c r="F635" s="6" t="str">
        <f t="shared" si="166"/>
        <v/>
      </c>
      <c r="BI635" t="str">
        <f t="shared" si="153"/>
        <v/>
      </c>
      <c r="BJ635" t="str">
        <f t="shared" si="154"/>
        <v/>
      </c>
      <c r="BK635" t="str">
        <f t="shared" si="155"/>
        <v/>
      </c>
      <c r="BL635" t="str">
        <f t="shared" si="156"/>
        <v/>
      </c>
      <c r="BM635" t="str">
        <f t="shared" si="157"/>
        <v/>
      </c>
      <c r="BN635" t="str">
        <f t="shared" si="158"/>
        <v/>
      </c>
      <c r="BO635" t="str">
        <f t="shared" si="159"/>
        <v/>
      </c>
      <c r="BP635" t="str">
        <f t="shared" si="160"/>
        <v/>
      </c>
      <c r="BQ635" t="str">
        <f t="shared" si="161"/>
        <v/>
      </c>
    </row>
    <row r="636" spans="1:69" x14ac:dyDescent="0.25">
      <c r="A636" s="70"/>
      <c r="B636" t="str">
        <f t="shared" si="162"/>
        <v/>
      </c>
      <c r="C636" s="13" t="str">
        <f t="shared" si="163"/>
        <v/>
      </c>
      <c r="D636" s="5" t="str">
        <f t="shared" si="164"/>
        <v/>
      </c>
      <c r="E636" s="6" t="str">
        <f t="shared" si="165"/>
        <v/>
      </c>
      <c r="F636" s="6" t="str">
        <f t="shared" si="166"/>
        <v/>
      </c>
      <c r="BI636" t="str">
        <f t="shared" si="153"/>
        <v/>
      </c>
      <c r="BJ636" t="str">
        <f t="shared" si="154"/>
        <v/>
      </c>
      <c r="BK636" t="str">
        <f t="shared" si="155"/>
        <v/>
      </c>
      <c r="BL636" t="str">
        <f t="shared" si="156"/>
        <v/>
      </c>
      <c r="BM636" t="str">
        <f t="shared" si="157"/>
        <v/>
      </c>
      <c r="BN636" t="str">
        <f t="shared" si="158"/>
        <v/>
      </c>
      <c r="BO636" t="str">
        <f t="shared" si="159"/>
        <v/>
      </c>
      <c r="BP636" t="str">
        <f t="shared" si="160"/>
        <v/>
      </c>
      <c r="BQ636" t="str">
        <f t="shared" si="161"/>
        <v/>
      </c>
    </row>
    <row r="637" spans="1:69" x14ac:dyDescent="0.25">
      <c r="A637" s="70"/>
      <c r="B637" t="str">
        <f t="shared" si="162"/>
        <v/>
      </c>
      <c r="C637" s="13" t="str">
        <f t="shared" si="163"/>
        <v/>
      </c>
      <c r="D637" s="5" t="str">
        <f t="shared" si="164"/>
        <v/>
      </c>
      <c r="E637" s="6" t="str">
        <f t="shared" si="165"/>
        <v/>
      </c>
      <c r="F637" s="6" t="str">
        <f t="shared" si="166"/>
        <v/>
      </c>
      <c r="BI637" t="str">
        <f t="shared" si="153"/>
        <v/>
      </c>
      <c r="BJ637" t="str">
        <f t="shared" si="154"/>
        <v/>
      </c>
      <c r="BK637" t="str">
        <f t="shared" si="155"/>
        <v/>
      </c>
      <c r="BL637" t="str">
        <f t="shared" si="156"/>
        <v/>
      </c>
      <c r="BM637" t="str">
        <f t="shared" si="157"/>
        <v/>
      </c>
      <c r="BN637" t="str">
        <f t="shared" si="158"/>
        <v/>
      </c>
      <c r="BO637" t="str">
        <f t="shared" si="159"/>
        <v/>
      </c>
      <c r="BP637" t="str">
        <f t="shared" si="160"/>
        <v/>
      </c>
      <c r="BQ637" t="str">
        <f t="shared" si="161"/>
        <v/>
      </c>
    </row>
    <row r="638" spans="1:69" x14ac:dyDescent="0.25">
      <c r="A638" s="70"/>
      <c r="B638" t="str">
        <f t="shared" si="162"/>
        <v/>
      </c>
      <c r="C638" s="13" t="str">
        <f t="shared" si="163"/>
        <v/>
      </c>
      <c r="D638" s="5" t="str">
        <f t="shared" si="164"/>
        <v/>
      </c>
      <c r="E638" s="6" t="str">
        <f t="shared" si="165"/>
        <v/>
      </c>
      <c r="F638" s="6" t="str">
        <f t="shared" si="166"/>
        <v/>
      </c>
      <c r="BI638" t="str">
        <f t="shared" si="153"/>
        <v/>
      </c>
      <c r="BJ638" t="str">
        <f t="shared" si="154"/>
        <v/>
      </c>
      <c r="BK638" t="str">
        <f t="shared" si="155"/>
        <v/>
      </c>
      <c r="BL638" t="str">
        <f t="shared" si="156"/>
        <v/>
      </c>
      <c r="BM638" t="str">
        <f t="shared" si="157"/>
        <v/>
      </c>
      <c r="BN638" t="str">
        <f t="shared" si="158"/>
        <v/>
      </c>
      <c r="BO638" t="str">
        <f t="shared" si="159"/>
        <v/>
      </c>
      <c r="BP638" t="str">
        <f t="shared" si="160"/>
        <v/>
      </c>
      <c r="BQ638" t="str">
        <f t="shared" si="161"/>
        <v/>
      </c>
    </row>
    <row r="639" spans="1:69" x14ac:dyDescent="0.25">
      <c r="A639" s="70"/>
      <c r="B639" t="str">
        <f t="shared" si="162"/>
        <v/>
      </c>
      <c r="C639" s="13" t="str">
        <f t="shared" si="163"/>
        <v/>
      </c>
      <c r="D639" s="5" t="str">
        <f t="shared" si="164"/>
        <v/>
      </c>
      <c r="E639" s="6" t="str">
        <f t="shared" si="165"/>
        <v/>
      </c>
      <c r="F639" s="6" t="str">
        <f t="shared" si="166"/>
        <v/>
      </c>
      <c r="BI639" t="str">
        <f t="shared" si="153"/>
        <v/>
      </c>
      <c r="BJ639" t="str">
        <f t="shared" si="154"/>
        <v/>
      </c>
      <c r="BK639" t="str">
        <f t="shared" si="155"/>
        <v/>
      </c>
      <c r="BL639" t="str">
        <f t="shared" si="156"/>
        <v/>
      </c>
      <c r="BM639" t="str">
        <f t="shared" si="157"/>
        <v/>
      </c>
      <c r="BN639" t="str">
        <f t="shared" si="158"/>
        <v/>
      </c>
      <c r="BO639" t="str">
        <f t="shared" si="159"/>
        <v/>
      </c>
      <c r="BP639" t="str">
        <f t="shared" si="160"/>
        <v/>
      </c>
      <c r="BQ639" t="str">
        <f t="shared" si="161"/>
        <v/>
      </c>
    </row>
    <row r="640" spans="1:69" x14ac:dyDescent="0.25">
      <c r="A640" s="70"/>
      <c r="B640" t="str">
        <f t="shared" si="162"/>
        <v/>
      </c>
      <c r="C640" s="13" t="str">
        <f t="shared" si="163"/>
        <v/>
      </c>
      <c r="D640" s="5" t="str">
        <f t="shared" si="164"/>
        <v/>
      </c>
      <c r="E640" s="6" t="str">
        <f t="shared" si="165"/>
        <v/>
      </c>
      <c r="F640" s="6" t="str">
        <f t="shared" si="166"/>
        <v/>
      </c>
      <c r="BI640" t="str">
        <f t="shared" si="153"/>
        <v/>
      </c>
      <c r="BJ640" t="str">
        <f t="shared" si="154"/>
        <v/>
      </c>
      <c r="BK640" t="str">
        <f t="shared" si="155"/>
        <v/>
      </c>
      <c r="BL640" t="str">
        <f t="shared" si="156"/>
        <v/>
      </c>
      <c r="BM640" t="str">
        <f t="shared" si="157"/>
        <v/>
      </c>
      <c r="BN640" t="str">
        <f t="shared" si="158"/>
        <v/>
      </c>
      <c r="BO640" t="str">
        <f t="shared" si="159"/>
        <v/>
      </c>
      <c r="BP640" t="str">
        <f t="shared" si="160"/>
        <v/>
      </c>
      <c r="BQ640" t="str">
        <f t="shared" si="161"/>
        <v/>
      </c>
    </row>
    <row r="641" spans="1:69" x14ac:dyDescent="0.25">
      <c r="A641" s="70"/>
      <c r="B641" t="str">
        <f t="shared" si="162"/>
        <v/>
      </c>
      <c r="C641" s="13" t="str">
        <f t="shared" si="163"/>
        <v/>
      </c>
      <c r="D641" s="5" t="str">
        <f t="shared" si="164"/>
        <v/>
      </c>
      <c r="E641" s="6" t="str">
        <f t="shared" si="165"/>
        <v/>
      </c>
      <c r="F641" s="6" t="str">
        <f t="shared" si="166"/>
        <v/>
      </c>
      <c r="BI641" t="str">
        <f t="shared" si="153"/>
        <v/>
      </c>
      <c r="BJ641" t="str">
        <f t="shared" si="154"/>
        <v/>
      </c>
      <c r="BK641" t="str">
        <f t="shared" si="155"/>
        <v/>
      </c>
      <c r="BL641" t="str">
        <f t="shared" si="156"/>
        <v/>
      </c>
      <c r="BM641" t="str">
        <f t="shared" si="157"/>
        <v/>
      </c>
      <c r="BN641" t="str">
        <f t="shared" si="158"/>
        <v/>
      </c>
      <c r="BO641" t="str">
        <f t="shared" si="159"/>
        <v/>
      </c>
      <c r="BP641" t="str">
        <f t="shared" si="160"/>
        <v/>
      </c>
      <c r="BQ641" t="str">
        <f t="shared" si="161"/>
        <v/>
      </c>
    </row>
    <row r="642" spans="1:69" x14ac:dyDescent="0.25">
      <c r="A642" s="70"/>
      <c r="B642" t="str">
        <f t="shared" si="162"/>
        <v/>
      </c>
      <c r="C642" s="13" t="str">
        <f t="shared" si="163"/>
        <v/>
      </c>
      <c r="D642" s="5" t="str">
        <f t="shared" si="164"/>
        <v/>
      </c>
      <c r="E642" s="6" t="str">
        <f t="shared" si="165"/>
        <v/>
      </c>
      <c r="F642" s="6" t="str">
        <f t="shared" si="166"/>
        <v/>
      </c>
      <c r="BI642" t="str">
        <f t="shared" si="153"/>
        <v/>
      </c>
      <c r="BJ642" t="str">
        <f t="shared" si="154"/>
        <v/>
      </c>
      <c r="BK642" t="str">
        <f t="shared" si="155"/>
        <v/>
      </c>
      <c r="BL642" t="str">
        <f t="shared" si="156"/>
        <v/>
      </c>
      <c r="BM642" t="str">
        <f t="shared" si="157"/>
        <v/>
      </c>
      <c r="BN642" t="str">
        <f t="shared" si="158"/>
        <v/>
      </c>
      <c r="BO642" t="str">
        <f t="shared" si="159"/>
        <v/>
      </c>
      <c r="BP642" t="str">
        <f t="shared" si="160"/>
        <v/>
      </c>
      <c r="BQ642" t="str">
        <f t="shared" si="161"/>
        <v/>
      </c>
    </row>
    <row r="643" spans="1:69" x14ac:dyDescent="0.25">
      <c r="A643" s="70"/>
      <c r="B643" t="str">
        <f t="shared" si="162"/>
        <v/>
      </c>
      <c r="C643" s="13" t="str">
        <f t="shared" si="163"/>
        <v/>
      </c>
      <c r="D643" s="5" t="str">
        <f t="shared" si="164"/>
        <v/>
      </c>
      <c r="E643" s="6" t="str">
        <f t="shared" si="165"/>
        <v/>
      </c>
      <c r="F643" s="6" t="str">
        <f t="shared" si="166"/>
        <v/>
      </c>
      <c r="BI643" t="str">
        <f t="shared" si="153"/>
        <v/>
      </c>
      <c r="BJ643" t="str">
        <f t="shared" si="154"/>
        <v/>
      </c>
      <c r="BK643" t="str">
        <f t="shared" si="155"/>
        <v/>
      </c>
      <c r="BL643" t="str">
        <f t="shared" si="156"/>
        <v/>
      </c>
      <c r="BM643" t="str">
        <f t="shared" si="157"/>
        <v/>
      </c>
      <c r="BN643" t="str">
        <f t="shared" si="158"/>
        <v/>
      </c>
      <c r="BO643" t="str">
        <f t="shared" si="159"/>
        <v/>
      </c>
      <c r="BP643" t="str">
        <f t="shared" si="160"/>
        <v/>
      </c>
      <c r="BQ643" t="str">
        <f t="shared" si="161"/>
        <v/>
      </c>
    </row>
    <row r="644" spans="1:69" x14ac:dyDescent="0.25">
      <c r="A644" s="70"/>
      <c r="B644" t="str">
        <f t="shared" si="162"/>
        <v/>
      </c>
      <c r="C644" s="13" t="str">
        <f t="shared" si="163"/>
        <v/>
      </c>
      <c r="D644" s="5" t="str">
        <f t="shared" si="164"/>
        <v/>
      </c>
      <c r="E644" s="6" t="str">
        <f t="shared" si="165"/>
        <v/>
      </c>
      <c r="F644" s="6" t="str">
        <f t="shared" si="166"/>
        <v/>
      </c>
      <c r="BI644" t="str">
        <f t="shared" ref="BI644:BI707" si="167">IF(A644&gt;0,A644,"")</f>
        <v/>
      </c>
      <c r="BJ644" t="str">
        <f t="shared" ref="BJ644:BJ707" si="168">IF($A644&gt;0,B644,"")</f>
        <v/>
      </c>
      <c r="BK644" t="str">
        <f t="shared" ref="BK644:BK707" si="169">IF($A644&gt;0,BI644,"")</f>
        <v/>
      </c>
      <c r="BL644" t="str">
        <f t="shared" ref="BL644:BL707" si="170">IF($A644&gt;0,_xlfn.NORM.DIST(BK644,$BF$3,$BF$4,TRUE),"")</f>
        <v/>
      </c>
      <c r="BM644" t="str">
        <f t="shared" ref="BM644:BM707" si="171">IF($A644&gt;0,(1-BL644),"")</f>
        <v/>
      </c>
      <c r="BN644" t="str">
        <f t="shared" ref="BN644:BN707" si="172">IF($A644&gt;0,(SMALL($BM$3:$BM$902,BJ644)),"")</f>
        <v/>
      </c>
      <c r="BO644" t="str">
        <f t="shared" ref="BO644:BO707" si="173">IF($A644&gt;0,((2*BJ644-1)*(LN(BL644)+LN(BN644))),"")</f>
        <v/>
      </c>
      <c r="BP644" t="str">
        <f t="shared" ref="BP644:BP707" si="174">IF($A644&gt;0,((BJ644-0.5)/$BF$5),"")</f>
        <v/>
      </c>
      <c r="BQ644" t="str">
        <f t="shared" ref="BQ644:BQ707" si="175">IF($A644&gt;0,(_xlfn.NORM.S.INV(BP644)),"")</f>
        <v/>
      </c>
    </row>
    <row r="645" spans="1:69" x14ac:dyDescent="0.25">
      <c r="A645" s="70"/>
      <c r="B645" t="str">
        <f t="shared" ref="B645:B708" si="176">IF(A645&gt;0,(B644+1),"")</f>
        <v/>
      </c>
      <c r="C645" s="13" t="str">
        <f t="shared" ref="C645:C708" si="177">IF(A645&gt;0,((B645)/(($S$2)+1)),"")</f>
        <v/>
      </c>
      <c r="D645" s="5" t="str">
        <f t="shared" ref="D645:D708" si="178">IF(A645&gt;0,(_xlfn.NORM.S.INV(C645)),"")</f>
        <v/>
      </c>
      <c r="E645" s="6" t="str">
        <f t="shared" ref="E645:E708" si="179">IF(A645&gt;0,_xlfn.NORM.DIST(D645,0,1,TRUE),"")</f>
        <v/>
      </c>
      <c r="F645" s="6" t="str">
        <f t="shared" ref="F645:F708" si="180">IF(A645&gt;0,_xlfn.NORM.DIST(D645,0,1,FALSE),"")</f>
        <v/>
      </c>
      <c r="BI645" t="str">
        <f t="shared" si="167"/>
        <v/>
      </c>
      <c r="BJ645" t="str">
        <f t="shared" si="168"/>
        <v/>
      </c>
      <c r="BK645" t="str">
        <f t="shared" si="169"/>
        <v/>
      </c>
      <c r="BL645" t="str">
        <f t="shared" si="170"/>
        <v/>
      </c>
      <c r="BM645" t="str">
        <f t="shared" si="171"/>
        <v/>
      </c>
      <c r="BN645" t="str">
        <f t="shared" si="172"/>
        <v/>
      </c>
      <c r="BO645" t="str">
        <f t="shared" si="173"/>
        <v/>
      </c>
      <c r="BP645" t="str">
        <f t="shared" si="174"/>
        <v/>
      </c>
      <c r="BQ645" t="str">
        <f t="shared" si="175"/>
        <v/>
      </c>
    </row>
    <row r="646" spans="1:69" x14ac:dyDescent="0.25">
      <c r="A646" s="70"/>
      <c r="B646" t="str">
        <f t="shared" si="176"/>
        <v/>
      </c>
      <c r="C646" s="13" t="str">
        <f t="shared" si="177"/>
        <v/>
      </c>
      <c r="D646" s="5" t="str">
        <f t="shared" si="178"/>
        <v/>
      </c>
      <c r="E646" s="6" t="str">
        <f t="shared" si="179"/>
        <v/>
      </c>
      <c r="F646" s="6" t="str">
        <f t="shared" si="180"/>
        <v/>
      </c>
      <c r="BI646" t="str">
        <f t="shared" si="167"/>
        <v/>
      </c>
      <c r="BJ646" t="str">
        <f t="shared" si="168"/>
        <v/>
      </c>
      <c r="BK646" t="str">
        <f t="shared" si="169"/>
        <v/>
      </c>
      <c r="BL646" t="str">
        <f t="shared" si="170"/>
        <v/>
      </c>
      <c r="BM646" t="str">
        <f t="shared" si="171"/>
        <v/>
      </c>
      <c r="BN646" t="str">
        <f t="shared" si="172"/>
        <v/>
      </c>
      <c r="BO646" t="str">
        <f t="shared" si="173"/>
        <v/>
      </c>
      <c r="BP646" t="str">
        <f t="shared" si="174"/>
        <v/>
      </c>
      <c r="BQ646" t="str">
        <f t="shared" si="175"/>
        <v/>
      </c>
    </row>
    <row r="647" spans="1:69" x14ac:dyDescent="0.25">
      <c r="A647" s="70"/>
      <c r="B647" t="str">
        <f t="shared" si="176"/>
        <v/>
      </c>
      <c r="C647" s="13" t="str">
        <f t="shared" si="177"/>
        <v/>
      </c>
      <c r="D647" s="5" t="str">
        <f t="shared" si="178"/>
        <v/>
      </c>
      <c r="E647" s="6" t="str">
        <f t="shared" si="179"/>
        <v/>
      </c>
      <c r="F647" s="6" t="str">
        <f t="shared" si="180"/>
        <v/>
      </c>
      <c r="BI647" t="str">
        <f t="shared" si="167"/>
        <v/>
      </c>
      <c r="BJ647" t="str">
        <f t="shared" si="168"/>
        <v/>
      </c>
      <c r="BK647" t="str">
        <f t="shared" si="169"/>
        <v/>
      </c>
      <c r="BL647" t="str">
        <f t="shared" si="170"/>
        <v/>
      </c>
      <c r="BM647" t="str">
        <f t="shared" si="171"/>
        <v/>
      </c>
      <c r="BN647" t="str">
        <f t="shared" si="172"/>
        <v/>
      </c>
      <c r="BO647" t="str">
        <f t="shared" si="173"/>
        <v/>
      </c>
      <c r="BP647" t="str">
        <f t="shared" si="174"/>
        <v/>
      </c>
      <c r="BQ647" t="str">
        <f t="shared" si="175"/>
        <v/>
      </c>
    </row>
    <row r="648" spans="1:69" x14ac:dyDescent="0.25">
      <c r="A648" s="70"/>
      <c r="B648" t="str">
        <f t="shared" si="176"/>
        <v/>
      </c>
      <c r="C648" s="13" t="str">
        <f t="shared" si="177"/>
        <v/>
      </c>
      <c r="D648" s="5" t="str">
        <f t="shared" si="178"/>
        <v/>
      </c>
      <c r="E648" s="6" t="str">
        <f t="shared" si="179"/>
        <v/>
      </c>
      <c r="F648" s="6" t="str">
        <f t="shared" si="180"/>
        <v/>
      </c>
      <c r="BI648" t="str">
        <f t="shared" si="167"/>
        <v/>
      </c>
      <c r="BJ648" t="str">
        <f t="shared" si="168"/>
        <v/>
      </c>
      <c r="BK648" t="str">
        <f t="shared" si="169"/>
        <v/>
      </c>
      <c r="BL648" t="str">
        <f t="shared" si="170"/>
        <v/>
      </c>
      <c r="BM648" t="str">
        <f t="shared" si="171"/>
        <v/>
      </c>
      <c r="BN648" t="str">
        <f t="shared" si="172"/>
        <v/>
      </c>
      <c r="BO648" t="str">
        <f t="shared" si="173"/>
        <v/>
      </c>
      <c r="BP648" t="str">
        <f t="shared" si="174"/>
        <v/>
      </c>
      <c r="BQ648" t="str">
        <f t="shared" si="175"/>
        <v/>
      </c>
    </row>
    <row r="649" spans="1:69" x14ac:dyDescent="0.25">
      <c r="A649" s="70"/>
      <c r="B649" t="str">
        <f t="shared" si="176"/>
        <v/>
      </c>
      <c r="C649" s="13" t="str">
        <f t="shared" si="177"/>
        <v/>
      </c>
      <c r="D649" s="5" t="str">
        <f t="shared" si="178"/>
        <v/>
      </c>
      <c r="E649" s="6" t="str">
        <f t="shared" si="179"/>
        <v/>
      </c>
      <c r="F649" s="6" t="str">
        <f t="shared" si="180"/>
        <v/>
      </c>
      <c r="BI649" t="str">
        <f t="shared" si="167"/>
        <v/>
      </c>
      <c r="BJ649" t="str">
        <f t="shared" si="168"/>
        <v/>
      </c>
      <c r="BK649" t="str">
        <f t="shared" si="169"/>
        <v/>
      </c>
      <c r="BL649" t="str">
        <f t="shared" si="170"/>
        <v/>
      </c>
      <c r="BM649" t="str">
        <f t="shared" si="171"/>
        <v/>
      </c>
      <c r="BN649" t="str">
        <f t="shared" si="172"/>
        <v/>
      </c>
      <c r="BO649" t="str">
        <f t="shared" si="173"/>
        <v/>
      </c>
      <c r="BP649" t="str">
        <f t="shared" si="174"/>
        <v/>
      </c>
      <c r="BQ649" t="str">
        <f t="shared" si="175"/>
        <v/>
      </c>
    </row>
    <row r="650" spans="1:69" x14ac:dyDescent="0.25">
      <c r="A650" s="70"/>
      <c r="B650" t="str">
        <f t="shared" si="176"/>
        <v/>
      </c>
      <c r="C650" s="13" t="str">
        <f t="shared" si="177"/>
        <v/>
      </c>
      <c r="D650" s="5" t="str">
        <f t="shared" si="178"/>
        <v/>
      </c>
      <c r="E650" s="6" t="str">
        <f t="shared" si="179"/>
        <v/>
      </c>
      <c r="F650" s="6" t="str">
        <f t="shared" si="180"/>
        <v/>
      </c>
      <c r="BI650" t="str">
        <f t="shared" si="167"/>
        <v/>
      </c>
      <c r="BJ650" t="str">
        <f t="shared" si="168"/>
        <v/>
      </c>
      <c r="BK650" t="str">
        <f t="shared" si="169"/>
        <v/>
      </c>
      <c r="BL650" t="str">
        <f t="shared" si="170"/>
        <v/>
      </c>
      <c r="BM650" t="str">
        <f t="shared" si="171"/>
        <v/>
      </c>
      <c r="BN650" t="str">
        <f t="shared" si="172"/>
        <v/>
      </c>
      <c r="BO650" t="str">
        <f t="shared" si="173"/>
        <v/>
      </c>
      <c r="BP650" t="str">
        <f t="shared" si="174"/>
        <v/>
      </c>
      <c r="BQ650" t="str">
        <f t="shared" si="175"/>
        <v/>
      </c>
    </row>
    <row r="651" spans="1:69" x14ac:dyDescent="0.25">
      <c r="A651" s="70"/>
      <c r="B651" t="str">
        <f t="shared" si="176"/>
        <v/>
      </c>
      <c r="C651" s="13" t="str">
        <f t="shared" si="177"/>
        <v/>
      </c>
      <c r="D651" s="5" t="str">
        <f t="shared" si="178"/>
        <v/>
      </c>
      <c r="E651" s="6" t="str">
        <f t="shared" si="179"/>
        <v/>
      </c>
      <c r="F651" s="6" t="str">
        <f t="shared" si="180"/>
        <v/>
      </c>
      <c r="BI651" t="str">
        <f t="shared" si="167"/>
        <v/>
      </c>
      <c r="BJ651" t="str">
        <f t="shared" si="168"/>
        <v/>
      </c>
      <c r="BK651" t="str">
        <f t="shared" si="169"/>
        <v/>
      </c>
      <c r="BL651" t="str">
        <f t="shared" si="170"/>
        <v/>
      </c>
      <c r="BM651" t="str">
        <f t="shared" si="171"/>
        <v/>
      </c>
      <c r="BN651" t="str">
        <f t="shared" si="172"/>
        <v/>
      </c>
      <c r="BO651" t="str">
        <f t="shared" si="173"/>
        <v/>
      </c>
      <c r="BP651" t="str">
        <f t="shared" si="174"/>
        <v/>
      </c>
      <c r="BQ651" t="str">
        <f t="shared" si="175"/>
        <v/>
      </c>
    </row>
    <row r="652" spans="1:69" x14ac:dyDescent="0.25">
      <c r="A652" s="70"/>
      <c r="B652" t="str">
        <f t="shared" si="176"/>
        <v/>
      </c>
      <c r="C652" s="13" t="str">
        <f t="shared" si="177"/>
        <v/>
      </c>
      <c r="D652" s="5" t="str">
        <f t="shared" si="178"/>
        <v/>
      </c>
      <c r="E652" s="6" t="str">
        <f t="shared" si="179"/>
        <v/>
      </c>
      <c r="F652" s="6" t="str">
        <f t="shared" si="180"/>
        <v/>
      </c>
      <c r="BI652" t="str">
        <f t="shared" si="167"/>
        <v/>
      </c>
      <c r="BJ652" t="str">
        <f t="shared" si="168"/>
        <v/>
      </c>
      <c r="BK652" t="str">
        <f t="shared" si="169"/>
        <v/>
      </c>
      <c r="BL652" t="str">
        <f t="shared" si="170"/>
        <v/>
      </c>
      <c r="BM652" t="str">
        <f t="shared" si="171"/>
        <v/>
      </c>
      <c r="BN652" t="str">
        <f t="shared" si="172"/>
        <v/>
      </c>
      <c r="BO652" t="str">
        <f t="shared" si="173"/>
        <v/>
      </c>
      <c r="BP652" t="str">
        <f t="shared" si="174"/>
        <v/>
      </c>
      <c r="BQ652" t="str">
        <f t="shared" si="175"/>
        <v/>
      </c>
    </row>
    <row r="653" spans="1:69" x14ac:dyDescent="0.25">
      <c r="A653" s="70"/>
      <c r="B653" t="str">
        <f t="shared" si="176"/>
        <v/>
      </c>
      <c r="C653" s="13" t="str">
        <f t="shared" si="177"/>
        <v/>
      </c>
      <c r="D653" s="5" t="str">
        <f t="shared" si="178"/>
        <v/>
      </c>
      <c r="E653" s="6" t="str">
        <f t="shared" si="179"/>
        <v/>
      </c>
      <c r="F653" s="6" t="str">
        <f t="shared" si="180"/>
        <v/>
      </c>
      <c r="BI653" t="str">
        <f t="shared" si="167"/>
        <v/>
      </c>
      <c r="BJ653" t="str">
        <f t="shared" si="168"/>
        <v/>
      </c>
      <c r="BK653" t="str">
        <f t="shared" si="169"/>
        <v/>
      </c>
      <c r="BL653" t="str">
        <f t="shared" si="170"/>
        <v/>
      </c>
      <c r="BM653" t="str">
        <f t="shared" si="171"/>
        <v/>
      </c>
      <c r="BN653" t="str">
        <f t="shared" si="172"/>
        <v/>
      </c>
      <c r="BO653" t="str">
        <f t="shared" si="173"/>
        <v/>
      </c>
      <c r="BP653" t="str">
        <f t="shared" si="174"/>
        <v/>
      </c>
      <c r="BQ653" t="str">
        <f t="shared" si="175"/>
        <v/>
      </c>
    </row>
    <row r="654" spans="1:69" x14ac:dyDescent="0.25">
      <c r="A654" s="70"/>
      <c r="B654" t="str">
        <f t="shared" si="176"/>
        <v/>
      </c>
      <c r="C654" s="13" t="str">
        <f t="shared" si="177"/>
        <v/>
      </c>
      <c r="D654" s="5" t="str">
        <f t="shared" si="178"/>
        <v/>
      </c>
      <c r="E654" s="6" t="str">
        <f t="shared" si="179"/>
        <v/>
      </c>
      <c r="F654" s="6" t="str">
        <f t="shared" si="180"/>
        <v/>
      </c>
      <c r="BI654" t="str">
        <f t="shared" si="167"/>
        <v/>
      </c>
      <c r="BJ654" t="str">
        <f t="shared" si="168"/>
        <v/>
      </c>
      <c r="BK654" t="str">
        <f t="shared" si="169"/>
        <v/>
      </c>
      <c r="BL654" t="str">
        <f t="shared" si="170"/>
        <v/>
      </c>
      <c r="BM654" t="str">
        <f t="shared" si="171"/>
        <v/>
      </c>
      <c r="BN654" t="str">
        <f t="shared" si="172"/>
        <v/>
      </c>
      <c r="BO654" t="str">
        <f t="shared" si="173"/>
        <v/>
      </c>
      <c r="BP654" t="str">
        <f t="shared" si="174"/>
        <v/>
      </c>
      <c r="BQ654" t="str">
        <f t="shared" si="175"/>
        <v/>
      </c>
    </row>
    <row r="655" spans="1:69" x14ac:dyDescent="0.25">
      <c r="A655" s="70"/>
      <c r="B655" t="str">
        <f t="shared" si="176"/>
        <v/>
      </c>
      <c r="C655" s="13" t="str">
        <f t="shared" si="177"/>
        <v/>
      </c>
      <c r="D655" s="5" t="str">
        <f t="shared" si="178"/>
        <v/>
      </c>
      <c r="E655" s="6" t="str">
        <f t="shared" si="179"/>
        <v/>
      </c>
      <c r="F655" s="6" t="str">
        <f t="shared" si="180"/>
        <v/>
      </c>
      <c r="BI655" t="str">
        <f t="shared" si="167"/>
        <v/>
      </c>
      <c r="BJ655" t="str">
        <f t="shared" si="168"/>
        <v/>
      </c>
      <c r="BK655" t="str">
        <f t="shared" si="169"/>
        <v/>
      </c>
      <c r="BL655" t="str">
        <f t="shared" si="170"/>
        <v/>
      </c>
      <c r="BM655" t="str">
        <f t="shared" si="171"/>
        <v/>
      </c>
      <c r="BN655" t="str">
        <f t="shared" si="172"/>
        <v/>
      </c>
      <c r="BO655" t="str">
        <f t="shared" si="173"/>
        <v/>
      </c>
      <c r="BP655" t="str">
        <f t="shared" si="174"/>
        <v/>
      </c>
      <c r="BQ655" t="str">
        <f t="shared" si="175"/>
        <v/>
      </c>
    </row>
    <row r="656" spans="1:69" x14ac:dyDescent="0.25">
      <c r="A656" s="70"/>
      <c r="B656" t="str">
        <f t="shared" si="176"/>
        <v/>
      </c>
      <c r="C656" s="13" t="str">
        <f t="shared" si="177"/>
        <v/>
      </c>
      <c r="D656" s="5" t="str">
        <f t="shared" si="178"/>
        <v/>
      </c>
      <c r="E656" s="6" t="str">
        <f t="shared" si="179"/>
        <v/>
      </c>
      <c r="F656" s="6" t="str">
        <f t="shared" si="180"/>
        <v/>
      </c>
      <c r="BI656" t="str">
        <f t="shared" si="167"/>
        <v/>
      </c>
      <c r="BJ656" t="str">
        <f t="shared" si="168"/>
        <v/>
      </c>
      <c r="BK656" t="str">
        <f t="shared" si="169"/>
        <v/>
      </c>
      <c r="BL656" t="str">
        <f t="shared" si="170"/>
        <v/>
      </c>
      <c r="BM656" t="str">
        <f t="shared" si="171"/>
        <v/>
      </c>
      <c r="BN656" t="str">
        <f t="shared" si="172"/>
        <v/>
      </c>
      <c r="BO656" t="str">
        <f t="shared" si="173"/>
        <v/>
      </c>
      <c r="BP656" t="str">
        <f t="shared" si="174"/>
        <v/>
      </c>
      <c r="BQ656" t="str">
        <f t="shared" si="175"/>
        <v/>
      </c>
    </row>
    <row r="657" spans="1:69" x14ac:dyDescent="0.25">
      <c r="A657" s="70"/>
      <c r="B657" t="str">
        <f t="shared" si="176"/>
        <v/>
      </c>
      <c r="C657" s="13" t="str">
        <f t="shared" si="177"/>
        <v/>
      </c>
      <c r="D657" s="5" t="str">
        <f t="shared" si="178"/>
        <v/>
      </c>
      <c r="E657" s="6" t="str">
        <f t="shared" si="179"/>
        <v/>
      </c>
      <c r="F657" s="6" t="str">
        <f t="shared" si="180"/>
        <v/>
      </c>
      <c r="BI657" t="str">
        <f t="shared" si="167"/>
        <v/>
      </c>
      <c r="BJ657" t="str">
        <f t="shared" si="168"/>
        <v/>
      </c>
      <c r="BK657" t="str">
        <f t="shared" si="169"/>
        <v/>
      </c>
      <c r="BL657" t="str">
        <f t="shared" si="170"/>
        <v/>
      </c>
      <c r="BM657" t="str">
        <f t="shared" si="171"/>
        <v/>
      </c>
      <c r="BN657" t="str">
        <f t="shared" si="172"/>
        <v/>
      </c>
      <c r="BO657" t="str">
        <f t="shared" si="173"/>
        <v/>
      </c>
      <c r="BP657" t="str">
        <f t="shared" si="174"/>
        <v/>
      </c>
      <c r="BQ657" t="str">
        <f t="shared" si="175"/>
        <v/>
      </c>
    </row>
    <row r="658" spans="1:69" x14ac:dyDescent="0.25">
      <c r="A658" s="70"/>
      <c r="B658" t="str">
        <f t="shared" si="176"/>
        <v/>
      </c>
      <c r="C658" s="13" t="str">
        <f t="shared" si="177"/>
        <v/>
      </c>
      <c r="D658" s="5" t="str">
        <f t="shared" si="178"/>
        <v/>
      </c>
      <c r="E658" s="6" t="str">
        <f t="shared" si="179"/>
        <v/>
      </c>
      <c r="F658" s="6" t="str">
        <f t="shared" si="180"/>
        <v/>
      </c>
      <c r="BI658" t="str">
        <f t="shared" si="167"/>
        <v/>
      </c>
      <c r="BJ658" t="str">
        <f t="shared" si="168"/>
        <v/>
      </c>
      <c r="BK658" t="str">
        <f t="shared" si="169"/>
        <v/>
      </c>
      <c r="BL658" t="str">
        <f t="shared" si="170"/>
        <v/>
      </c>
      <c r="BM658" t="str">
        <f t="shared" si="171"/>
        <v/>
      </c>
      <c r="BN658" t="str">
        <f t="shared" si="172"/>
        <v/>
      </c>
      <c r="BO658" t="str">
        <f t="shared" si="173"/>
        <v/>
      </c>
      <c r="BP658" t="str">
        <f t="shared" si="174"/>
        <v/>
      </c>
      <c r="BQ658" t="str">
        <f t="shared" si="175"/>
        <v/>
      </c>
    </row>
    <row r="659" spans="1:69" x14ac:dyDescent="0.25">
      <c r="A659" s="70"/>
      <c r="B659" t="str">
        <f t="shared" si="176"/>
        <v/>
      </c>
      <c r="C659" s="13" t="str">
        <f t="shared" si="177"/>
        <v/>
      </c>
      <c r="D659" s="5" t="str">
        <f t="shared" si="178"/>
        <v/>
      </c>
      <c r="E659" s="6" t="str">
        <f t="shared" si="179"/>
        <v/>
      </c>
      <c r="F659" s="6" t="str">
        <f t="shared" si="180"/>
        <v/>
      </c>
      <c r="BI659" t="str">
        <f t="shared" si="167"/>
        <v/>
      </c>
      <c r="BJ659" t="str">
        <f t="shared" si="168"/>
        <v/>
      </c>
      <c r="BK659" t="str">
        <f t="shared" si="169"/>
        <v/>
      </c>
      <c r="BL659" t="str">
        <f t="shared" si="170"/>
        <v/>
      </c>
      <c r="BM659" t="str">
        <f t="shared" si="171"/>
        <v/>
      </c>
      <c r="BN659" t="str">
        <f t="shared" si="172"/>
        <v/>
      </c>
      <c r="BO659" t="str">
        <f t="shared" si="173"/>
        <v/>
      </c>
      <c r="BP659" t="str">
        <f t="shared" si="174"/>
        <v/>
      </c>
      <c r="BQ659" t="str">
        <f t="shared" si="175"/>
        <v/>
      </c>
    </row>
    <row r="660" spans="1:69" x14ac:dyDescent="0.25">
      <c r="A660" s="70"/>
      <c r="B660" t="str">
        <f t="shared" si="176"/>
        <v/>
      </c>
      <c r="C660" s="13" t="str">
        <f t="shared" si="177"/>
        <v/>
      </c>
      <c r="D660" s="5" t="str">
        <f t="shared" si="178"/>
        <v/>
      </c>
      <c r="E660" s="6" t="str">
        <f t="shared" si="179"/>
        <v/>
      </c>
      <c r="F660" s="6" t="str">
        <f t="shared" si="180"/>
        <v/>
      </c>
      <c r="BI660" t="str">
        <f t="shared" si="167"/>
        <v/>
      </c>
      <c r="BJ660" t="str">
        <f t="shared" si="168"/>
        <v/>
      </c>
      <c r="BK660" t="str">
        <f t="shared" si="169"/>
        <v/>
      </c>
      <c r="BL660" t="str">
        <f t="shared" si="170"/>
        <v/>
      </c>
      <c r="BM660" t="str">
        <f t="shared" si="171"/>
        <v/>
      </c>
      <c r="BN660" t="str">
        <f t="shared" si="172"/>
        <v/>
      </c>
      <c r="BO660" t="str">
        <f t="shared" si="173"/>
        <v/>
      </c>
      <c r="BP660" t="str">
        <f t="shared" si="174"/>
        <v/>
      </c>
      <c r="BQ660" t="str">
        <f t="shared" si="175"/>
        <v/>
      </c>
    </row>
    <row r="661" spans="1:69" x14ac:dyDescent="0.25">
      <c r="A661" s="70"/>
      <c r="B661" t="str">
        <f t="shared" si="176"/>
        <v/>
      </c>
      <c r="C661" s="13" t="str">
        <f t="shared" si="177"/>
        <v/>
      </c>
      <c r="D661" s="5" t="str">
        <f t="shared" si="178"/>
        <v/>
      </c>
      <c r="E661" s="6" t="str">
        <f t="shared" si="179"/>
        <v/>
      </c>
      <c r="F661" s="6" t="str">
        <f t="shared" si="180"/>
        <v/>
      </c>
      <c r="BI661" t="str">
        <f t="shared" si="167"/>
        <v/>
      </c>
      <c r="BJ661" t="str">
        <f t="shared" si="168"/>
        <v/>
      </c>
      <c r="BK661" t="str">
        <f t="shared" si="169"/>
        <v/>
      </c>
      <c r="BL661" t="str">
        <f t="shared" si="170"/>
        <v/>
      </c>
      <c r="BM661" t="str">
        <f t="shared" si="171"/>
        <v/>
      </c>
      <c r="BN661" t="str">
        <f t="shared" si="172"/>
        <v/>
      </c>
      <c r="BO661" t="str">
        <f t="shared" si="173"/>
        <v/>
      </c>
      <c r="BP661" t="str">
        <f t="shared" si="174"/>
        <v/>
      </c>
      <c r="BQ661" t="str">
        <f t="shared" si="175"/>
        <v/>
      </c>
    </row>
    <row r="662" spans="1:69" x14ac:dyDescent="0.25">
      <c r="A662" s="70"/>
      <c r="B662" t="str">
        <f t="shared" si="176"/>
        <v/>
      </c>
      <c r="C662" s="13" t="str">
        <f t="shared" si="177"/>
        <v/>
      </c>
      <c r="D662" s="5" t="str">
        <f t="shared" si="178"/>
        <v/>
      </c>
      <c r="E662" s="6" t="str">
        <f t="shared" si="179"/>
        <v/>
      </c>
      <c r="F662" s="6" t="str">
        <f t="shared" si="180"/>
        <v/>
      </c>
      <c r="BI662" t="str">
        <f t="shared" si="167"/>
        <v/>
      </c>
      <c r="BJ662" t="str">
        <f t="shared" si="168"/>
        <v/>
      </c>
      <c r="BK662" t="str">
        <f t="shared" si="169"/>
        <v/>
      </c>
      <c r="BL662" t="str">
        <f t="shared" si="170"/>
        <v/>
      </c>
      <c r="BM662" t="str">
        <f t="shared" si="171"/>
        <v/>
      </c>
      <c r="BN662" t="str">
        <f t="shared" si="172"/>
        <v/>
      </c>
      <c r="BO662" t="str">
        <f t="shared" si="173"/>
        <v/>
      </c>
      <c r="BP662" t="str">
        <f t="shared" si="174"/>
        <v/>
      </c>
      <c r="BQ662" t="str">
        <f t="shared" si="175"/>
        <v/>
      </c>
    </row>
    <row r="663" spans="1:69" x14ac:dyDescent="0.25">
      <c r="A663" s="70"/>
      <c r="B663" t="str">
        <f t="shared" si="176"/>
        <v/>
      </c>
      <c r="C663" s="13" t="str">
        <f t="shared" si="177"/>
        <v/>
      </c>
      <c r="D663" s="5" t="str">
        <f t="shared" si="178"/>
        <v/>
      </c>
      <c r="E663" s="6" t="str">
        <f t="shared" si="179"/>
        <v/>
      </c>
      <c r="F663" s="6" t="str">
        <f t="shared" si="180"/>
        <v/>
      </c>
      <c r="BI663" t="str">
        <f t="shared" si="167"/>
        <v/>
      </c>
      <c r="BJ663" t="str">
        <f t="shared" si="168"/>
        <v/>
      </c>
      <c r="BK663" t="str">
        <f t="shared" si="169"/>
        <v/>
      </c>
      <c r="BL663" t="str">
        <f t="shared" si="170"/>
        <v/>
      </c>
      <c r="BM663" t="str">
        <f t="shared" si="171"/>
        <v/>
      </c>
      <c r="BN663" t="str">
        <f t="shared" si="172"/>
        <v/>
      </c>
      <c r="BO663" t="str">
        <f t="shared" si="173"/>
        <v/>
      </c>
      <c r="BP663" t="str">
        <f t="shared" si="174"/>
        <v/>
      </c>
      <c r="BQ663" t="str">
        <f t="shared" si="175"/>
        <v/>
      </c>
    </row>
    <row r="664" spans="1:69" x14ac:dyDescent="0.25">
      <c r="A664" s="70"/>
      <c r="B664" t="str">
        <f t="shared" si="176"/>
        <v/>
      </c>
      <c r="C664" s="13" t="str">
        <f t="shared" si="177"/>
        <v/>
      </c>
      <c r="D664" s="5" t="str">
        <f t="shared" si="178"/>
        <v/>
      </c>
      <c r="E664" s="6" t="str">
        <f t="shared" si="179"/>
        <v/>
      </c>
      <c r="F664" s="6" t="str">
        <f t="shared" si="180"/>
        <v/>
      </c>
      <c r="BI664" t="str">
        <f t="shared" si="167"/>
        <v/>
      </c>
      <c r="BJ664" t="str">
        <f t="shared" si="168"/>
        <v/>
      </c>
      <c r="BK664" t="str">
        <f t="shared" si="169"/>
        <v/>
      </c>
      <c r="BL664" t="str">
        <f t="shared" si="170"/>
        <v/>
      </c>
      <c r="BM664" t="str">
        <f t="shared" si="171"/>
        <v/>
      </c>
      <c r="BN664" t="str">
        <f t="shared" si="172"/>
        <v/>
      </c>
      <c r="BO664" t="str">
        <f t="shared" si="173"/>
        <v/>
      </c>
      <c r="BP664" t="str">
        <f t="shared" si="174"/>
        <v/>
      </c>
      <c r="BQ664" t="str">
        <f t="shared" si="175"/>
        <v/>
      </c>
    </row>
    <row r="665" spans="1:69" x14ac:dyDescent="0.25">
      <c r="A665" s="70"/>
      <c r="B665" t="str">
        <f t="shared" si="176"/>
        <v/>
      </c>
      <c r="C665" s="13" t="str">
        <f t="shared" si="177"/>
        <v/>
      </c>
      <c r="D665" s="5" t="str">
        <f t="shared" si="178"/>
        <v/>
      </c>
      <c r="E665" s="6" t="str">
        <f t="shared" si="179"/>
        <v/>
      </c>
      <c r="F665" s="6" t="str">
        <f t="shared" si="180"/>
        <v/>
      </c>
      <c r="BI665" t="str">
        <f t="shared" si="167"/>
        <v/>
      </c>
      <c r="BJ665" t="str">
        <f t="shared" si="168"/>
        <v/>
      </c>
      <c r="BK665" t="str">
        <f t="shared" si="169"/>
        <v/>
      </c>
      <c r="BL665" t="str">
        <f t="shared" si="170"/>
        <v/>
      </c>
      <c r="BM665" t="str">
        <f t="shared" si="171"/>
        <v/>
      </c>
      <c r="BN665" t="str">
        <f t="shared" si="172"/>
        <v/>
      </c>
      <c r="BO665" t="str">
        <f t="shared" si="173"/>
        <v/>
      </c>
      <c r="BP665" t="str">
        <f t="shared" si="174"/>
        <v/>
      </c>
      <c r="BQ665" t="str">
        <f t="shared" si="175"/>
        <v/>
      </c>
    </row>
    <row r="666" spans="1:69" x14ac:dyDescent="0.25">
      <c r="A666" s="70"/>
      <c r="B666" t="str">
        <f t="shared" si="176"/>
        <v/>
      </c>
      <c r="C666" s="13" t="str">
        <f t="shared" si="177"/>
        <v/>
      </c>
      <c r="D666" s="5" t="str">
        <f t="shared" si="178"/>
        <v/>
      </c>
      <c r="E666" s="6" t="str">
        <f t="shared" si="179"/>
        <v/>
      </c>
      <c r="F666" s="6" t="str">
        <f t="shared" si="180"/>
        <v/>
      </c>
      <c r="BI666" t="str">
        <f t="shared" si="167"/>
        <v/>
      </c>
      <c r="BJ666" t="str">
        <f t="shared" si="168"/>
        <v/>
      </c>
      <c r="BK666" t="str">
        <f t="shared" si="169"/>
        <v/>
      </c>
      <c r="BL666" t="str">
        <f t="shared" si="170"/>
        <v/>
      </c>
      <c r="BM666" t="str">
        <f t="shared" si="171"/>
        <v/>
      </c>
      <c r="BN666" t="str">
        <f t="shared" si="172"/>
        <v/>
      </c>
      <c r="BO666" t="str">
        <f t="shared" si="173"/>
        <v/>
      </c>
      <c r="BP666" t="str">
        <f t="shared" si="174"/>
        <v/>
      </c>
      <c r="BQ666" t="str">
        <f t="shared" si="175"/>
        <v/>
      </c>
    </row>
    <row r="667" spans="1:69" x14ac:dyDescent="0.25">
      <c r="A667" s="70"/>
      <c r="B667" t="str">
        <f t="shared" si="176"/>
        <v/>
      </c>
      <c r="C667" s="13" t="str">
        <f t="shared" si="177"/>
        <v/>
      </c>
      <c r="D667" s="5" t="str">
        <f t="shared" si="178"/>
        <v/>
      </c>
      <c r="E667" s="6" t="str">
        <f t="shared" si="179"/>
        <v/>
      </c>
      <c r="F667" s="6" t="str">
        <f t="shared" si="180"/>
        <v/>
      </c>
      <c r="BI667" t="str">
        <f t="shared" si="167"/>
        <v/>
      </c>
      <c r="BJ667" t="str">
        <f t="shared" si="168"/>
        <v/>
      </c>
      <c r="BK667" t="str">
        <f t="shared" si="169"/>
        <v/>
      </c>
      <c r="BL667" t="str">
        <f t="shared" si="170"/>
        <v/>
      </c>
      <c r="BM667" t="str">
        <f t="shared" si="171"/>
        <v/>
      </c>
      <c r="BN667" t="str">
        <f t="shared" si="172"/>
        <v/>
      </c>
      <c r="BO667" t="str">
        <f t="shared" si="173"/>
        <v/>
      </c>
      <c r="BP667" t="str">
        <f t="shared" si="174"/>
        <v/>
      </c>
      <c r="BQ667" t="str">
        <f t="shared" si="175"/>
        <v/>
      </c>
    </row>
    <row r="668" spans="1:69" x14ac:dyDescent="0.25">
      <c r="A668" s="70"/>
      <c r="B668" t="str">
        <f t="shared" si="176"/>
        <v/>
      </c>
      <c r="C668" s="13" t="str">
        <f t="shared" si="177"/>
        <v/>
      </c>
      <c r="D668" s="5" t="str">
        <f t="shared" si="178"/>
        <v/>
      </c>
      <c r="E668" s="6" t="str">
        <f t="shared" si="179"/>
        <v/>
      </c>
      <c r="F668" s="6" t="str">
        <f t="shared" si="180"/>
        <v/>
      </c>
      <c r="BI668" t="str">
        <f t="shared" si="167"/>
        <v/>
      </c>
      <c r="BJ668" t="str">
        <f t="shared" si="168"/>
        <v/>
      </c>
      <c r="BK668" t="str">
        <f t="shared" si="169"/>
        <v/>
      </c>
      <c r="BL668" t="str">
        <f t="shared" si="170"/>
        <v/>
      </c>
      <c r="BM668" t="str">
        <f t="shared" si="171"/>
        <v/>
      </c>
      <c r="BN668" t="str">
        <f t="shared" si="172"/>
        <v/>
      </c>
      <c r="BO668" t="str">
        <f t="shared" si="173"/>
        <v/>
      </c>
      <c r="BP668" t="str">
        <f t="shared" si="174"/>
        <v/>
      </c>
      <c r="BQ668" t="str">
        <f t="shared" si="175"/>
        <v/>
      </c>
    </row>
    <row r="669" spans="1:69" x14ac:dyDescent="0.25">
      <c r="A669" s="70"/>
      <c r="B669" t="str">
        <f t="shared" si="176"/>
        <v/>
      </c>
      <c r="C669" s="13" t="str">
        <f t="shared" si="177"/>
        <v/>
      </c>
      <c r="D669" s="5" t="str">
        <f t="shared" si="178"/>
        <v/>
      </c>
      <c r="E669" s="6" t="str">
        <f t="shared" si="179"/>
        <v/>
      </c>
      <c r="F669" s="6" t="str">
        <f t="shared" si="180"/>
        <v/>
      </c>
      <c r="BI669" t="str">
        <f t="shared" si="167"/>
        <v/>
      </c>
      <c r="BJ669" t="str">
        <f t="shared" si="168"/>
        <v/>
      </c>
      <c r="BK669" t="str">
        <f t="shared" si="169"/>
        <v/>
      </c>
      <c r="BL669" t="str">
        <f t="shared" si="170"/>
        <v/>
      </c>
      <c r="BM669" t="str">
        <f t="shared" si="171"/>
        <v/>
      </c>
      <c r="BN669" t="str">
        <f t="shared" si="172"/>
        <v/>
      </c>
      <c r="BO669" t="str">
        <f t="shared" si="173"/>
        <v/>
      </c>
      <c r="BP669" t="str">
        <f t="shared" si="174"/>
        <v/>
      </c>
      <c r="BQ669" t="str">
        <f t="shared" si="175"/>
        <v/>
      </c>
    </row>
    <row r="670" spans="1:69" x14ac:dyDescent="0.25">
      <c r="A670" s="70"/>
      <c r="B670" t="str">
        <f t="shared" si="176"/>
        <v/>
      </c>
      <c r="C670" s="13" t="str">
        <f t="shared" si="177"/>
        <v/>
      </c>
      <c r="D670" s="5" t="str">
        <f t="shared" si="178"/>
        <v/>
      </c>
      <c r="E670" s="6" t="str">
        <f t="shared" si="179"/>
        <v/>
      </c>
      <c r="F670" s="6" t="str">
        <f t="shared" si="180"/>
        <v/>
      </c>
      <c r="BI670" t="str">
        <f t="shared" si="167"/>
        <v/>
      </c>
      <c r="BJ670" t="str">
        <f t="shared" si="168"/>
        <v/>
      </c>
      <c r="BK670" t="str">
        <f t="shared" si="169"/>
        <v/>
      </c>
      <c r="BL670" t="str">
        <f t="shared" si="170"/>
        <v/>
      </c>
      <c r="BM670" t="str">
        <f t="shared" si="171"/>
        <v/>
      </c>
      <c r="BN670" t="str">
        <f t="shared" si="172"/>
        <v/>
      </c>
      <c r="BO670" t="str">
        <f t="shared" si="173"/>
        <v/>
      </c>
      <c r="BP670" t="str">
        <f t="shared" si="174"/>
        <v/>
      </c>
      <c r="BQ670" t="str">
        <f t="shared" si="175"/>
        <v/>
      </c>
    </row>
    <row r="671" spans="1:69" x14ac:dyDescent="0.25">
      <c r="A671" s="70"/>
      <c r="B671" t="str">
        <f t="shared" si="176"/>
        <v/>
      </c>
      <c r="C671" s="13" t="str">
        <f t="shared" si="177"/>
        <v/>
      </c>
      <c r="D671" s="5" t="str">
        <f t="shared" si="178"/>
        <v/>
      </c>
      <c r="E671" s="6" t="str">
        <f t="shared" si="179"/>
        <v/>
      </c>
      <c r="F671" s="6" t="str">
        <f t="shared" si="180"/>
        <v/>
      </c>
      <c r="BI671" t="str">
        <f t="shared" si="167"/>
        <v/>
      </c>
      <c r="BJ671" t="str">
        <f t="shared" si="168"/>
        <v/>
      </c>
      <c r="BK671" t="str">
        <f t="shared" si="169"/>
        <v/>
      </c>
      <c r="BL671" t="str">
        <f t="shared" si="170"/>
        <v/>
      </c>
      <c r="BM671" t="str">
        <f t="shared" si="171"/>
        <v/>
      </c>
      <c r="BN671" t="str">
        <f t="shared" si="172"/>
        <v/>
      </c>
      <c r="BO671" t="str">
        <f t="shared" si="173"/>
        <v/>
      </c>
      <c r="BP671" t="str">
        <f t="shared" si="174"/>
        <v/>
      </c>
      <c r="BQ671" t="str">
        <f t="shared" si="175"/>
        <v/>
      </c>
    </row>
    <row r="672" spans="1:69" x14ac:dyDescent="0.25">
      <c r="A672" s="70"/>
      <c r="B672" t="str">
        <f t="shared" si="176"/>
        <v/>
      </c>
      <c r="C672" s="13" t="str">
        <f t="shared" si="177"/>
        <v/>
      </c>
      <c r="D672" s="5" t="str">
        <f t="shared" si="178"/>
        <v/>
      </c>
      <c r="E672" s="6" t="str">
        <f t="shared" si="179"/>
        <v/>
      </c>
      <c r="F672" s="6" t="str">
        <f t="shared" si="180"/>
        <v/>
      </c>
      <c r="BI672" t="str">
        <f t="shared" si="167"/>
        <v/>
      </c>
      <c r="BJ672" t="str">
        <f t="shared" si="168"/>
        <v/>
      </c>
      <c r="BK672" t="str">
        <f t="shared" si="169"/>
        <v/>
      </c>
      <c r="BL672" t="str">
        <f t="shared" si="170"/>
        <v/>
      </c>
      <c r="BM672" t="str">
        <f t="shared" si="171"/>
        <v/>
      </c>
      <c r="BN672" t="str">
        <f t="shared" si="172"/>
        <v/>
      </c>
      <c r="BO672" t="str">
        <f t="shared" si="173"/>
        <v/>
      </c>
      <c r="BP672" t="str">
        <f t="shared" si="174"/>
        <v/>
      </c>
      <c r="BQ672" t="str">
        <f t="shared" si="175"/>
        <v/>
      </c>
    </row>
    <row r="673" spans="1:69" x14ac:dyDescent="0.25">
      <c r="A673" s="70"/>
      <c r="B673" t="str">
        <f t="shared" si="176"/>
        <v/>
      </c>
      <c r="C673" s="13" t="str">
        <f t="shared" si="177"/>
        <v/>
      </c>
      <c r="D673" s="5" t="str">
        <f t="shared" si="178"/>
        <v/>
      </c>
      <c r="E673" s="6" t="str">
        <f t="shared" si="179"/>
        <v/>
      </c>
      <c r="F673" s="6" t="str">
        <f t="shared" si="180"/>
        <v/>
      </c>
      <c r="BI673" t="str">
        <f t="shared" si="167"/>
        <v/>
      </c>
      <c r="BJ673" t="str">
        <f t="shared" si="168"/>
        <v/>
      </c>
      <c r="BK673" t="str">
        <f t="shared" si="169"/>
        <v/>
      </c>
      <c r="BL673" t="str">
        <f t="shared" si="170"/>
        <v/>
      </c>
      <c r="BM673" t="str">
        <f t="shared" si="171"/>
        <v/>
      </c>
      <c r="BN673" t="str">
        <f t="shared" si="172"/>
        <v/>
      </c>
      <c r="BO673" t="str">
        <f t="shared" si="173"/>
        <v/>
      </c>
      <c r="BP673" t="str">
        <f t="shared" si="174"/>
        <v/>
      </c>
      <c r="BQ673" t="str">
        <f t="shared" si="175"/>
        <v/>
      </c>
    </row>
    <row r="674" spans="1:69" x14ac:dyDescent="0.25">
      <c r="A674" s="70"/>
      <c r="B674" t="str">
        <f t="shared" si="176"/>
        <v/>
      </c>
      <c r="C674" s="13" t="str">
        <f t="shared" si="177"/>
        <v/>
      </c>
      <c r="D674" s="5" t="str">
        <f t="shared" si="178"/>
        <v/>
      </c>
      <c r="E674" s="6" t="str">
        <f t="shared" si="179"/>
        <v/>
      </c>
      <c r="F674" s="6" t="str">
        <f t="shared" si="180"/>
        <v/>
      </c>
      <c r="BI674" t="str">
        <f t="shared" si="167"/>
        <v/>
      </c>
      <c r="BJ674" t="str">
        <f t="shared" si="168"/>
        <v/>
      </c>
      <c r="BK674" t="str">
        <f t="shared" si="169"/>
        <v/>
      </c>
      <c r="BL674" t="str">
        <f t="shared" si="170"/>
        <v/>
      </c>
      <c r="BM674" t="str">
        <f t="shared" si="171"/>
        <v/>
      </c>
      <c r="BN674" t="str">
        <f t="shared" si="172"/>
        <v/>
      </c>
      <c r="BO674" t="str">
        <f t="shared" si="173"/>
        <v/>
      </c>
      <c r="BP674" t="str">
        <f t="shared" si="174"/>
        <v/>
      </c>
      <c r="BQ674" t="str">
        <f t="shared" si="175"/>
        <v/>
      </c>
    </row>
    <row r="675" spans="1:69" x14ac:dyDescent="0.25">
      <c r="A675" s="70"/>
      <c r="B675" t="str">
        <f t="shared" si="176"/>
        <v/>
      </c>
      <c r="C675" s="13" t="str">
        <f t="shared" si="177"/>
        <v/>
      </c>
      <c r="D675" s="5" t="str">
        <f t="shared" si="178"/>
        <v/>
      </c>
      <c r="E675" s="6" t="str">
        <f t="shared" si="179"/>
        <v/>
      </c>
      <c r="F675" s="6" t="str">
        <f t="shared" si="180"/>
        <v/>
      </c>
      <c r="BI675" t="str">
        <f t="shared" si="167"/>
        <v/>
      </c>
      <c r="BJ675" t="str">
        <f t="shared" si="168"/>
        <v/>
      </c>
      <c r="BK675" t="str">
        <f t="shared" si="169"/>
        <v/>
      </c>
      <c r="BL675" t="str">
        <f t="shared" si="170"/>
        <v/>
      </c>
      <c r="BM675" t="str">
        <f t="shared" si="171"/>
        <v/>
      </c>
      <c r="BN675" t="str">
        <f t="shared" si="172"/>
        <v/>
      </c>
      <c r="BO675" t="str">
        <f t="shared" si="173"/>
        <v/>
      </c>
      <c r="BP675" t="str">
        <f t="shared" si="174"/>
        <v/>
      </c>
      <c r="BQ675" t="str">
        <f t="shared" si="175"/>
        <v/>
      </c>
    </row>
    <row r="676" spans="1:69" x14ac:dyDescent="0.25">
      <c r="A676" s="70"/>
      <c r="B676" t="str">
        <f t="shared" si="176"/>
        <v/>
      </c>
      <c r="C676" s="13" t="str">
        <f t="shared" si="177"/>
        <v/>
      </c>
      <c r="D676" s="5" t="str">
        <f t="shared" si="178"/>
        <v/>
      </c>
      <c r="E676" s="6" t="str">
        <f t="shared" si="179"/>
        <v/>
      </c>
      <c r="F676" s="6" t="str">
        <f t="shared" si="180"/>
        <v/>
      </c>
      <c r="BI676" t="str">
        <f t="shared" si="167"/>
        <v/>
      </c>
      <c r="BJ676" t="str">
        <f t="shared" si="168"/>
        <v/>
      </c>
      <c r="BK676" t="str">
        <f t="shared" si="169"/>
        <v/>
      </c>
      <c r="BL676" t="str">
        <f t="shared" si="170"/>
        <v/>
      </c>
      <c r="BM676" t="str">
        <f t="shared" si="171"/>
        <v/>
      </c>
      <c r="BN676" t="str">
        <f t="shared" si="172"/>
        <v/>
      </c>
      <c r="BO676" t="str">
        <f t="shared" si="173"/>
        <v/>
      </c>
      <c r="BP676" t="str">
        <f t="shared" si="174"/>
        <v/>
      </c>
      <c r="BQ676" t="str">
        <f t="shared" si="175"/>
        <v/>
      </c>
    </row>
    <row r="677" spans="1:69" x14ac:dyDescent="0.25">
      <c r="A677" s="70"/>
      <c r="B677" t="str">
        <f t="shared" si="176"/>
        <v/>
      </c>
      <c r="C677" s="13" t="str">
        <f t="shared" si="177"/>
        <v/>
      </c>
      <c r="D677" s="5" t="str">
        <f t="shared" si="178"/>
        <v/>
      </c>
      <c r="E677" s="6" t="str">
        <f t="shared" si="179"/>
        <v/>
      </c>
      <c r="F677" s="6" t="str">
        <f t="shared" si="180"/>
        <v/>
      </c>
      <c r="BI677" t="str">
        <f t="shared" si="167"/>
        <v/>
      </c>
      <c r="BJ677" t="str">
        <f t="shared" si="168"/>
        <v/>
      </c>
      <c r="BK677" t="str">
        <f t="shared" si="169"/>
        <v/>
      </c>
      <c r="BL677" t="str">
        <f t="shared" si="170"/>
        <v/>
      </c>
      <c r="BM677" t="str">
        <f t="shared" si="171"/>
        <v/>
      </c>
      <c r="BN677" t="str">
        <f t="shared" si="172"/>
        <v/>
      </c>
      <c r="BO677" t="str">
        <f t="shared" si="173"/>
        <v/>
      </c>
      <c r="BP677" t="str">
        <f t="shared" si="174"/>
        <v/>
      </c>
      <c r="BQ677" t="str">
        <f t="shared" si="175"/>
        <v/>
      </c>
    </row>
    <row r="678" spans="1:69" x14ac:dyDescent="0.25">
      <c r="A678" s="70"/>
      <c r="B678" t="str">
        <f t="shared" si="176"/>
        <v/>
      </c>
      <c r="C678" s="13" t="str">
        <f t="shared" si="177"/>
        <v/>
      </c>
      <c r="D678" s="5" t="str">
        <f t="shared" si="178"/>
        <v/>
      </c>
      <c r="E678" s="6" t="str">
        <f t="shared" si="179"/>
        <v/>
      </c>
      <c r="F678" s="6" t="str">
        <f t="shared" si="180"/>
        <v/>
      </c>
      <c r="BI678" t="str">
        <f t="shared" si="167"/>
        <v/>
      </c>
      <c r="BJ678" t="str">
        <f t="shared" si="168"/>
        <v/>
      </c>
      <c r="BK678" t="str">
        <f t="shared" si="169"/>
        <v/>
      </c>
      <c r="BL678" t="str">
        <f t="shared" si="170"/>
        <v/>
      </c>
      <c r="BM678" t="str">
        <f t="shared" si="171"/>
        <v/>
      </c>
      <c r="BN678" t="str">
        <f t="shared" si="172"/>
        <v/>
      </c>
      <c r="BO678" t="str">
        <f t="shared" si="173"/>
        <v/>
      </c>
      <c r="BP678" t="str">
        <f t="shared" si="174"/>
        <v/>
      </c>
      <c r="BQ678" t="str">
        <f t="shared" si="175"/>
        <v/>
      </c>
    </row>
    <row r="679" spans="1:69" x14ac:dyDescent="0.25">
      <c r="A679" s="70"/>
      <c r="B679" t="str">
        <f t="shared" si="176"/>
        <v/>
      </c>
      <c r="C679" s="13" t="str">
        <f t="shared" si="177"/>
        <v/>
      </c>
      <c r="D679" s="5" t="str">
        <f t="shared" si="178"/>
        <v/>
      </c>
      <c r="E679" s="6" t="str">
        <f t="shared" si="179"/>
        <v/>
      </c>
      <c r="F679" s="6" t="str">
        <f t="shared" si="180"/>
        <v/>
      </c>
      <c r="BI679" t="str">
        <f t="shared" si="167"/>
        <v/>
      </c>
      <c r="BJ679" t="str">
        <f t="shared" si="168"/>
        <v/>
      </c>
      <c r="BK679" t="str">
        <f t="shared" si="169"/>
        <v/>
      </c>
      <c r="BL679" t="str">
        <f t="shared" si="170"/>
        <v/>
      </c>
      <c r="BM679" t="str">
        <f t="shared" si="171"/>
        <v/>
      </c>
      <c r="BN679" t="str">
        <f t="shared" si="172"/>
        <v/>
      </c>
      <c r="BO679" t="str">
        <f t="shared" si="173"/>
        <v/>
      </c>
      <c r="BP679" t="str">
        <f t="shared" si="174"/>
        <v/>
      </c>
      <c r="BQ679" t="str">
        <f t="shared" si="175"/>
        <v/>
      </c>
    </row>
    <row r="680" spans="1:69" x14ac:dyDescent="0.25">
      <c r="A680" s="70"/>
      <c r="B680" t="str">
        <f t="shared" si="176"/>
        <v/>
      </c>
      <c r="C680" s="13" t="str">
        <f t="shared" si="177"/>
        <v/>
      </c>
      <c r="D680" s="5" t="str">
        <f t="shared" si="178"/>
        <v/>
      </c>
      <c r="E680" s="6" t="str">
        <f t="shared" si="179"/>
        <v/>
      </c>
      <c r="F680" s="6" t="str">
        <f t="shared" si="180"/>
        <v/>
      </c>
      <c r="BI680" t="str">
        <f t="shared" si="167"/>
        <v/>
      </c>
      <c r="BJ680" t="str">
        <f t="shared" si="168"/>
        <v/>
      </c>
      <c r="BK680" t="str">
        <f t="shared" si="169"/>
        <v/>
      </c>
      <c r="BL680" t="str">
        <f t="shared" si="170"/>
        <v/>
      </c>
      <c r="BM680" t="str">
        <f t="shared" si="171"/>
        <v/>
      </c>
      <c r="BN680" t="str">
        <f t="shared" si="172"/>
        <v/>
      </c>
      <c r="BO680" t="str">
        <f t="shared" si="173"/>
        <v/>
      </c>
      <c r="BP680" t="str">
        <f t="shared" si="174"/>
        <v/>
      </c>
      <c r="BQ680" t="str">
        <f t="shared" si="175"/>
        <v/>
      </c>
    </row>
    <row r="681" spans="1:69" x14ac:dyDescent="0.25">
      <c r="A681" s="70"/>
      <c r="B681" t="str">
        <f t="shared" si="176"/>
        <v/>
      </c>
      <c r="C681" s="13" t="str">
        <f t="shared" si="177"/>
        <v/>
      </c>
      <c r="D681" s="5" t="str">
        <f t="shared" si="178"/>
        <v/>
      </c>
      <c r="E681" s="6" t="str">
        <f t="shared" si="179"/>
        <v/>
      </c>
      <c r="F681" s="6" t="str">
        <f t="shared" si="180"/>
        <v/>
      </c>
      <c r="BI681" t="str">
        <f t="shared" si="167"/>
        <v/>
      </c>
      <c r="BJ681" t="str">
        <f t="shared" si="168"/>
        <v/>
      </c>
      <c r="BK681" t="str">
        <f t="shared" si="169"/>
        <v/>
      </c>
      <c r="BL681" t="str">
        <f t="shared" si="170"/>
        <v/>
      </c>
      <c r="BM681" t="str">
        <f t="shared" si="171"/>
        <v/>
      </c>
      <c r="BN681" t="str">
        <f t="shared" si="172"/>
        <v/>
      </c>
      <c r="BO681" t="str">
        <f t="shared" si="173"/>
        <v/>
      </c>
      <c r="BP681" t="str">
        <f t="shared" si="174"/>
        <v/>
      </c>
      <c r="BQ681" t="str">
        <f t="shared" si="175"/>
        <v/>
      </c>
    </row>
    <row r="682" spans="1:69" x14ac:dyDescent="0.25">
      <c r="A682" s="70"/>
      <c r="B682" t="str">
        <f t="shared" si="176"/>
        <v/>
      </c>
      <c r="C682" s="13" t="str">
        <f t="shared" si="177"/>
        <v/>
      </c>
      <c r="D682" s="5" t="str">
        <f t="shared" si="178"/>
        <v/>
      </c>
      <c r="E682" s="6" t="str">
        <f t="shared" si="179"/>
        <v/>
      </c>
      <c r="F682" s="6" t="str">
        <f t="shared" si="180"/>
        <v/>
      </c>
      <c r="BI682" t="str">
        <f t="shared" si="167"/>
        <v/>
      </c>
      <c r="BJ682" t="str">
        <f t="shared" si="168"/>
        <v/>
      </c>
      <c r="BK682" t="str">
        <f t="shared" si="169"/>
        <v/>
      </c>
      <c r="BL682" t="str">
        <f t="shared" si="170"/>
        <v/>
      </c>
      <c r="BM682" t="str">
        <f t="shared" si="171"/>
        <v/>
      </c>
      <c r="BN682" t="str">
        <f t="shared" si="172"/>
        <v/>
      </c>
      <c r="BO682" t="str">
        <f t="shared" si="173"/>
        <v/>
      </c>
      <c r="BP682" t="str">
        <f t="shared" si="174"/>
        <v/>
      </c>
      <c r="BQ682" t="str">
        <f t="shared" si="175"/>
        <v/>
      </c>
    </row>
    <row r="683" spans="1:69" x14ac:dyDescent="0.25">
      <c r="A683" s="70"/>
      <c r="B683" t="str">
        <f t="shared" si="176"/>
        <v/>
      </c>
      <c r="C683" s="13" t="str">
        <f t="shared" si="177"/>
        <v/>
      </c>
      <c r="D683" s="5" t="str">
        <f t="shared" si="178"/>
        <v/>
      </c>
      <c r="E683" s="6" t="str">
        <f t="shared" si="179"/>
        <v/>
      </c>
      <c r="F683" s="6" t="str">
        <f t="shared" si="180"/>
        <v/>
      </c>
      <c r="BI683" t="str">
        <f t="shared" si="167"/>
        <v/>
      </c>
      <c r="BJ683" t="str">
        <f t="shared" si="168"/>
        <v/>
      </c>
      <c r="BK683" t="str">
        <f t="shared" si="169"/>
        <v/>
      </c>
      <c r="BL683" t="str">
        <f t="shared" si="170"/>
        <v/>
      </c>
      <c r="BM683" t="str">
        <f t="shared" si="171"/>
        <v/>
      </c>
      <c r="BN683" t="str">
        <f t="shared" si="172"/>
        <v/>
      </c>
      <c r="BO683" t="str">
        <f t="shared" si="173"/>
        <v/>
      </c>
      <c r="BP683" t="str">
        <f t="shared" si="174"/>
        <v/>
      </c>
      <c r="BQ683" t="str">
        <f t="shared" si="175"/>
        <v/>
      </c>
    </row>
    <row r="684" spans="1:69" x14ac:dyDescent="0.25">
      <c r="A684" s="70"/>
      <c r="B684" t="str">
        <f t="shared" si="176"/>
        <v/>
      </c>
      <c r="C684" s="13" t="str">
        <f t="shared" si="177"/>
        <v/>
      </c>
      <c r="D684" s="5" t="str">
        <f t="shared" si="178"/>
        <v/>
      </c>
      <c r="E684" s="6" t="str">
        <f t="shared" si="179"/>
        <v/>
      </c>
      <c r="F684" s="6" t="str">
        <f t="shared" si="180"/>
        <v/>
      </c>
      <c r="BI684" t="str">
        <f t="shared" si="167"/>
        <v/>
      </c>
      <c r="BJ684" t="str">
        <f t="shared" si="168"/>
        <v/>
      </c>
      <c r="BK684" t="str">
        <f t="shared" si="169"/>
        <v/>
      </c>
      <c r="BL684" t="str">
        <f t="shared" si="170"/>
        <v/>
      </c>
      <c r="BM684" t="str">
        <f t="shared" si="171"/>
        <v/>
      </c>
      <c r="BN684" t="str">
        <f t="shared" si="172"/>
        <v/>
      </c>
      <c r="BO684" t="str">
        <f t="shared" si="173"/>
        <v/>
      </c>
      <c r="BP684" t="str">
        <f t="shared" si="174"/>
        <v/>
      </c>
      <c r="BQ684" t="str">
        <f t="shared" si="175"/>
        <v/>
      </c>
    </row>
    <row r="685" spans="1:69" x14ac:dyDescent="0.25">
      <c r="A685" s="70"/>
      <c r="B685" t="str">
        <f t="shared" si="176"/>
        <v/>
      </c>
      <c r="C685" s="13" t="str">
        <f t="shared" si="177"/>
        <v/>
      </c>
      <c r="D685" s="5" t="str">
        <f t="shared" si="178"/>
        <v/>
      </c>
      <c r="E685" s="6" t="str">
        <f t="shared" si="179"/>
        <v/>
      </c>
      <c r="F685" s="6" t="str">
        <f t="shared" si="180"/>
        <v/>
      </c>
      <c r="BI685" t="str">
        <f t="shared" si="167"/>
        <v/>
      </c>
      <c r="BJ685" t="str">
        <f t="shared" si="168"/>
        <v/>
      </c>
      <c r="BK685" t="str">
        <f t="shared" si="169"/>
        <v/>
      </c>
      <c r="BL685" t="str">
        <f t="shared" si="170"/>
        <v/>
      </c>
      <c r="BM685" t="str">
        <f t="shared" si="171"/>
        <v/>
      </c>
      <c r="BN685" t="str">
        <f t="shared" si="172"/>
        <v/>
      </c>
      <c r="BO685" t="str">
        <f t="shared" si="173"/>
        <v/>
      </c>
      <c r="BP685" t="str">
        <f t="shared" si="174"/>
        <v/>
      </c>
      <c r="BQ685" t="str">
        <f t="shared" si="175"/>
        <v/>
      </c>
    </row>
    <row r="686" spans="1:69" x14ac:dyDescent="0.25">
      <c r="A686" s="70"/>
      <c r="B686" t="str">
        <f t="shared" si="176"/>
        <v/>
      </c>
      <c r="C686" s="13" t="str">
        <f t="shared" si="177"/>
        <v/>
      </c>
      <c r="D686" s="5" t="str">
        <f t="shared" si="178"/>
        <v/>
      </c>
      <c r="E686" s="6" t="str">
        <f t="shared" si="179"/>
        <v/>
      </c>
      <c r="F686" s="6" t="str">
        <f t="shared" si="180"/>
        <v/>
      </c>
      <c r="BI686" t="str">
        <f t="shared" si="167"/>
        <v/>
      </c>
      <c r="BJ686" t="str">
        <f t="shared" si="168"/>
        <v/>
      </c>
      <c r="BK686" t="str">
        <f t="shared" si="169"/>
        <v/>
      </c>
      <c r="BL686" t="str">
        <f t="shared" si="170"/>
        <v/>
      </c>
      <c r="BM686" t="str">
        <f t="shared" si="171"/>
        <v/>
      </c>
      <c r="BN686" t="str">
        <f t="shared" si="172"/>
        <v/>
      </c>
      <c r="BO686" t="str">
        <f t="shared" si="173"/>
        <v/>
      </c>
      <c r="BP686" t="str">
        <f t="shared" si="174"/>
        <v/>
      </c>
      <c r="BQ686" t="str">
        <f t="shared" si="175"/>
        <v/>
      </c>
    </row>
    <row r="687" spans="1:69" x14ac:dyDescent="0.25">
      <c r="A687" s="70"/>
      <c r="B687" t="str">
        <f t="shared" si="176"/>
        <v/>
      </c>
      <c r="C687" s="13" t="str">
        <f t="shared" si="177"/>
        <v/>
      </c>
      <c r="D687" s="5" t="str">
        <f t="shared" si="178"/>
        <v/>
      </c>
      <c r="E687" s="6" t="str">
        <f t="shared" si="179"/>
        <v/>
      </c>
      <c r="F687" s="6" t="str">
        <f t="shared" si="180"/>
        <v/>
      </c>
      <c r="BI687" t="str">
        <f t="shared" si="167"/>
        <v/>
      </c>
      <c r="BJ687" t="str">
        <f t="shared" si="168"/>
        <v/>
      </c>
      <c r="BK687" t="str">
        <f t="shared" si="169"/>
        <v/>
      </c>
      <c r="BL687" t="str">
        <f t="shared" si="170"/>
        <v/>
      </c>
      <c r="BM687" t="str">
        <f t="shared" si="171"/>
        <v/>
      </c>
      <c r="BN687" t="str">
        <f t="shared" si="172"/>
        <v/>
      </c>
      <c r="BO687" t="str">
        <f t="shared" si="173"/>
        <v/>
      </c>
      <c r="BP687" t="str">
        <f t="shared" si="174"/>
        <v/>
      </c>
      <c r="BQ687" t="str">
        <f t="shared" si="175"/>
        <v/>
      </c>
    </row>
    <row r="688" spans="1:69" x14ac:dyDescent="0.25">
      <c r="A688" s="70"/>
      <c r="B688" t="str">
        <f t="shared" si="176"/>
        <v/>
      </c>
      <c r="C688" s="13" t="str">
        <f t="shared" si="177"/>
        <v/>
      </c>
      <c r="D688" s="5" t="str">
        <f t="shared" si="178"/>
        <v/>
      </c>
      <c r="E688" s="6" t="str">
        <f t="shared" si="179"/>
        <v/>
      </c>
      <c r="F688" s="6" t="str">
        <f t="shared" si="180"/>
        <v/>
      </c>
      <c r="BI688" t="str">
        <f t="shared" si="167"/>
        <v/>
      </c>
      <c r="BJ688" t="str">
        <f t="shared" si="168"/>
        <v/>
      </c>
      <c r="BK688" t="str">
        <f t="shared" si="169"/>
        <v/>
      </c>
      <c r="BL688" t="str">
        <f t="shared" si="170"/>
        <v/>
      </c>
      <c r="BM688" t="str">
        <f t="shared" si="171"/>
        <v/>
      </c>
      <c r="BN688" t="str">
        <f t="shared" si="172"/>
        <v/>
      </c>
      <c r="BO688" t="str">
        <f t="shared" si="173"/>
        <v/>
      </c>
      <c r="BP688" t="str">
        <f t="shared" si="174"/>
        <v/>
      </c>
      <c r="BQ688" t="str">
        <f t="shared" si="175"/>
        <v/>
      </c>
    </row>
    <row r="689" spans="1:69" x14ac:dyDescent="0.25">
      <c r="A689" s="70"/>
      <c r="B689" t="str">
        <f t="shared" si="176"/>
        <v/>
      </c>
      <c r="C689" s="13" t="str">
        <f t="shared" si="177"/>
        <v/>
      </c>
      <c r="D689" s="5" t="str">
        <f t="shared" si="178"/>
        <v/>
      </c>
      <c r="E689" s="6" t="str">
        <f t="shared" si="179"/>
        <v/>
      </c>
      <c r="F689" s="6" t="str">
        <f t="shared" si="180"/>
        <v/>
      </c>
      <c r="BI689" t="str">
        <f t="shared" si="167"/>
        <v/>
      </c>
      <c r="BJ689" t="str">
        <f t="shared" si="168"/>
        <v/>
      </c>
      <c r="BK689" t="str">
        <f t="shared" si="169"/>
        <v/>
      </c>
      <c r="BL689" t="str">
        <f t="shared" si="170"/>
        <v/>
      </c>
      <c r="BM689" t="str">
        <f t="shared" si="171"/>
        <v/>
      </c>
      <c r="BN689" t="str">
        <f t="shared" si="172"/>
        <v/>
      </c>
      <c r="BO689" t="str">
        <f t="shared" si="173"/>
        <v/>
      </c>
      <c r="BP689" t="str">
        <f t="shared" si="174"/>
        <v/>
      </c>
      <c r="BQ689" t="str">
        <f t="shared" si="175"/>
        <v/>
      </c>
    </row>
    <row r="690" spans="1:69" x14ac:dyDescent="0.25">
      <c r="A690" s="70"/>
      <c r="B690" t="str">
        <f t="shared" si="176"/>
        <v/>
      </c>
      <c r="C690" s="13" t="str">
        <f t="shared" si="177"/>
        <v/>
      </c>
      <c r="D690" s="5" t="str">
        <f t="shared" si="178"/>
        <v/>
      </c>
      <c r="E690" s="6" t="str">
        <f t="shared" si="179"/>
        <v/>
      </c>
      <c r="F690" s="6" t="str">
        <f t="shared" si="180"/>
        <v/>
      </c>
      <c r="BI690" t="str">
        <f t="shared" si="167"/>
        <v/>
      </c>
      <c r="BJ690" t="str">
        <f t="shared" si="168"/>
        <v/>
      </c>
      <c r="BK690" t="str">
        <f t="shared" si="169"/>
        <v/>
      </c>
      <c r="BL690" t="str">
        <f t="shared" si="170"/>
        <v/>
      </c>
      <c r="BM690" t="str">
        <f t="shared" si="171"/>
        <v/>
      </c>
      <c r="BN690" t="str">
        <f t="shared" si="172"/>
        <v/>
      </c>
      <c r="BO690" t="str">
        <f t="shared" si="173"/>
        <v/>
      </c>
      <c r="BP690" t="str">
        <f t="shared" si="174"/>
        <v/>
      </c>
      <c r="BQ690" t="str">
        <f t="shared" si="175"/>
        <v/>
      </c>
    </row>
    <row r="691" spans="1:69" x14ac:dyDescent="0.25">
      <c r="A691" s="70"/>
      <c r="B691" t="str">
        <f t="shared" si="176"/>
        <v/>
      </c>
      <c r="C691" s="13" t="str">
        <f t="shared" si="177"/>
        <v/>
      </c>
      <c r="D691" s="5" t="str">
        <f t="shared" si="178"/>
        <v/>
      </c>
      <c r="E691" s="6" t="str">
        <f t="shared" si="179"/>
        <v/>
      </c>
      <c r="F691" s="6" t="str">
        <f t="shared" si="180"/>
        <v/>
      </c>
      <c r="BI691" t="str">
        <f t="shared" si="167"/>
        <v/>
      </c>
      <c r="BJ691" t="str">
        <f t="shared" si="168"/>
        <v/>
      </c>
      <c r="BK691" t="str">
        <f t="shared" si="169"/>
        <v/>
      </c>
      <c r="BL691" t="str">
        <f t="shared" si="170"/>
        <v/>
      </c>
      <c r="BM691" t="str">
        <f t="shared" si="171"/>
        <v/>
      </c>
      <c r="BN691" t="str">
        <f t="shared" si="172"/>
        <v/>
      </c>
      <c r="BO691" t="str">
        <f t="shared" si="173"/>
        <v/>
      </c>
      <c r="BP691" t="str">
        <f t="shared" si="174"/>
        <v/>
      </c>
      <c r="BQ691" t="str">
        <f t="shared" si="175"/>
        <v/>
      </c>
    </row>
    <row r="692" spans="1:69" x14ac:dyDescent="0.25">
      <c r="A692" s="70"/>
      <c r="B692" t="str">
        <f t="shared" si="176"/>
        <v/>
      </c>
      <c r="C692" s="13" t="str">
        <f t="shared" si="177"/>
        <v/>
      </c>
      <c r="D692" s="5" t="str">
        <f t="shared" si="178"/>
        <v/>
      </c>
      <c r="E692" s="6" t="str">
        <f t="shared" si="179"/>
        <v/>
      </c>
      <c r="F692" s="6" t="str">
        <f t="shared" si="180"/>
        <v/>
      </c>
      <c r="BI692" t="str">
        <f t="shared" si="167"/>
        <v/>
      </c>
      <c r="BJ692" t="str">
        <f t="shared" si="168"/>
        <v/>
      </c>
      <c r="BK692" t="str">
        <f t="shared" si="169"/>
        <v/>
      </c>
      <c r="BL692" t="str">
        <f t="shared" si="170"/>
        <v/>
      </c>
      <c r="BM692" t="str">
        <f t="shared" si="171"/>
        <v/>
      </c>
      <c r="BN692" t="str">
        <f t="shared" si="172"/>
        <v/>
      </c>
      <c r="BO692" t="str">
        <f t="shared" si="173"/>
        <v/>
      </c>
      <c r="BP692" t="str">
        <f t="shared" si="174"/>
        <v/>
      </c>
      <c r="BQ692" t="str">
        <f t="shared" si="175"/>
        <v/>
      </c>
    </row>
    <row r="693" spans="1:69" x14ac:dyDescent="0.25">
      <c r="A693" s="70"/>
      <c r="B693" t="str">
        <f t="shared" si="176"/>
        <v/>
      </c>
      <c r="C693" s="13" t="str">
        <f t="shared" si="177"/>
        <v/>
      </c>
      <c r="D693" s="5" t="str">
        <f t="shared" si="178"/>
        <v/>
      </c>
      <c r="E693" s="6" t="str">
        <f t="shared" si="179"/>
        <v/>
      </c>
      <c r="F693" s="6" t="str">
        <f t="shared" si="180"/>
        <v/>
      </c>
      <c r="BI693" t="str">
        <f t="shared" si="167"/>
        <v/>
      </c>
      <c r="BJ693" t="str">
        <f t="shared" si="168"/>
        <v/>
      </c>
      <c r="BK693" t="str">
        <f t="shared" si="169"/>
        <v/>
      </c>
      <c r="BL693" t="str">
        <f t="shared" si="170"/>
        <v/>
      </c>
      <c r="BM693" t="str">
        <f t="shared" si="171"/>
        <v/>
      </c>
      <c r="BN693" t="str">
        <f t="shared" si="172"/>
        <v/>
      </c>
      <c r="BO693" t="str">
        <f t="shared" si="173"/>
        <v/>
      </c>
      <c r="BP693" t="str">
        <f t="shared" si="174"/>
        <v/>
      </c>
      <c r="BQ693" t="str">
        <f t="shared" si="175"/>
        <v/>
      </c>
    </row>
    <row r="694" spans="1:69" x14ac:dyDescent="0.25">
      <c r="A694" s="70"/>
      <c r="B694" t="str">
        <f t="shared" si="176"/>
        <v/>
      </c>
      <c r="C694" s="13" t="str">
        <f t="shared" si="177"/>
        <v/>
      </c>
      <c r="D694" s="5" t="str">
        <f t="shared" si="178"/>
        <v/>
      </c>
      <c r="E694" s="6" t="str">
        <f t="shared" si="179"/>
        <v/>
      </c>
      <c r="F694" s="6" t="str">
        <f t="shared" si="180"/>
        <v/>
      </c>
      <c r="BI694" t="str">
        <f t="shared" si="167"/>
        <v/>
      </c>
      <c r="BJ694" t="str">
        <f t="shared" si="168"/>
        <v/>
      </c>
      <c r="BK694" t="str">
        <f t="shared" si="169"/>
        <v/>
      </c>
      <c r="BL694" t="str">
        <f t="shared" si="170"/>
        <v/>
      </c>
      <c r="BM694" t="str">
        <f t="shared" si="171"/>
        <v/>
      </c>
      <c r="BN694" t="str">
        <f t="shared" si="172"/>
        <v/>
      </c>
      <c r="BO694" t="str">
        <f t="shared" si="173"/>
        <v/>
      </c>
      <c r="BP694" t="str">
        <f t="shared" si="174"/>
        <v/>
      </c>
      <c r="BQ694" t="str">
        <f t="shared" si="175"/>
        <v/>
      </c>
    </row>
    <row r="695" spans="1:69" x14ac:dyDescent="0.25">
      <c r="A695" s="70"/>
      <c r="B695" t="str">
        <f t="shared" si="176"/>
        <v/>
      </c>
      <c r="C695" s="13" t="str">
        <f t="shared" si="177"/>
        <v/>
      </c>
      <c r="D695" s="5" t="str">
        <f t="shared" si="178"/>
        <v/>
      </c>
      <c r="E695" s="6" t="str">
        <f t="shared" si="179"/>
        <v/>
      </c>
      <c r="F695" s="6" t="str">
        <f t="shared" si="180"/>
        <v/>
      </c>
      <c r="BI695" t="str">
        <f t="shared" si="167"/>
        <v/>
      </c>
      <c r="BJ695" t="str">
        <f t="shared" si="168"/>
        <v/>
      </c>
      <c r="BK695" t="str">
        <f t="shared" si="169"/>
        <v/>
      </c>
      <c r="BL695" t="str">
        <f t="shared" si="170"/>
        <v/>
      </c>
      <c r="BM695" t="str">
        <f t="shared" si="171"/>
        <v/>
      </c>
      <c r="BN695" t="str">
        <f t="shared" si="172"/>
        <v/>
      </c>
      <c r="BO695" t="str">
        <f t="shared" si="173"/>
        <v/>
      </c>
      <c r="BP695" t="str">
        <f t="shared" si="174"/>
        <v/>
      </c>
      <c r="BQ695" t="str">
        <f t="shared" si="175"/>
        <v/>
      </c>
    </row>
    <row r="696" spans="1:69" x14ac:dyDescent="0.25">
      <c r="A696" s="70"/>
      <c r="B696" t="str">
        <f t="shared" si="176"/>
        <v/>
      </c>
      <c r="C696" s="13" t="str">
        <f t="shared" si="177"/>
        <v/>
      </c>
      <c r="D696" s="5" t="str">
        <f t="shared" si="178"/>
        <v/>
      </c>
      <c r="E696" s="6" t="str">
        <f t="shared" si="179"/>
        <v/>
      </c>
      <c r="F696" s="6" t="str">
        <f t="shared" si="180"/>
        <v/>
      </c>
      <c r="BI696" t="str">
        <f t="shared" si="167"/>
        <v/>
      </c>
      <c r="BJ696" t="str">
        <f t="shared" si="168"/>
        <v/>
      </c>
      <c r="BK696" t="str">
        <f t="shared" si="169"/>
        <v/>
      </c>
      <c r="BL696" t="str">
        <f t="shared" si="170"/>
        <v/>
      </c>
      <c r="BM696" t="str">
        <f t="shared" si="171"/>
        <v/>
      </c>
      <c r="BN696" t="str">
        <f t="shared" si="172"/>
        <v/>
      </c>
      <c r="BO696" t="str">
        <f t="shared" si="173"/>
        <v/>
      </c>
      <c r="BP696" t="str">
        <f t="shared" si="174"/>
        <v/>
      </c>
      <c r="BQ696" t="str">
        <f t="shared" si="175"/>
        <v/>
      </c>
    </row>
    <row r="697" spans="1:69" x14ac:dyDescent="0.25">
      <c r="A697" s="70"/>
      <c r="B697" t="str">
        <f t="shared" si="176"/>
        <v/>
      </c>
      <c r="C697" s="13" t="str">
        <f t="shared" si="177"/>
        <v/>
      </c>
      <c r="D697" s="5" t="str">
        <f t="shared" si="178"/>
        <v/>
      </c>
      <c r="E697" s="6" t="str">
        <f t="shared" si="179"/>
        <v/>
      </c>
      <c r="F697" s="6" t="str">
        <f t="shared" si="180"/>
        <v/>
      </c>
      <c r="BI697" t="str">
        <f t="shared" si="167"/>
        <v/>
      </c>
      <c r="BJ697" t="str">
        <f t="shared" si="168"/>
        <v/>
      </c>
      <c r="BK697" t="str">
        <f t="shared" si="169"/>
        <v/>
      </c>
      <c r="BL697" t="str">
        <f t="shared" si="170"/>
        <v/>
      </c>
      <c r="BM697" t="str">
        <f t="shared" si="171"/>
        <v/>
      </c>
      <c r="BN697" t="str">
        <f t="shared" si="172"/>
        <v/>
      </c>
      <c r="BO697" t="str">
        <f t="shared" si="173"/>
        <v/>
      </c>
      <c r="BP697" t="str">
        <f t="shared" si="174"/>
        <v/>
      </c>
      <c r="BQ697" t="str">
        <f t="shared" si="175"/>
        <v/>
      </c>
    </row>
    <row r="698" spans="1:69" x14ac:dyDescent="0.25">
      <c r="A698" s="70"/>
      <c r="B698" t="str">
        <f t="shared" si="176"/>
        <v/>
      </c>
      <c r="C698" s="13" t="str">
        <f t="shared" si="177"/>
        <v/>
      </c>
      <c r="D698" s="5" t="str">
        <f t="shared" si="178"/>
        <v/>
      </c>
      <c r="E698" s="6" t="str">
        <f t="shared" si="179"/>
        <v/>
      </c>
      <c r="F698" s="6" t="str">
        <f t="shared" si="180"/>
        <v/>
      </c>
      <c r="BI698" t="str">
        <f t="shared" si="167"/>
        <v/>
      </c>
      <c r="BJ698" t="str">
        <f t="shared" si="168"/>
        <v/>
      </c>
      <c r="BK698" t="str">
        <f t="shared" si="169"/>
        <v/>
      </c>
      <c r="BL698" t="str">
        <f t="shared" si="170"/>
        <v/>
      </c>
      <c r="BM698" t="str">
        <f t="shared" si="171"/>
        <v/>
      </c>
      <c r="BN698" t="str">
        <f t="shared" si="172"/>
        <v/>
      </c>
      <c r="BO698" t="str">
        <f t="shared" si="173"/>
        <v/>
      </c>
      <c r="BP698" t="str">
        <f t="shared" si="174"/>
        <v/>
      </c>
      <c r="BQ698" t="str">
        <f t="shared" si="175"/>
        <v/>
      </c>
    </row>
    <row r="699" spans="1:69" x14ac:dyDescent="0.25">
      <c r="A699" s="70"/>
      <c r="B699" t="str">
        <f t="shared" si="176"/>
        <v/>
      </c>
      <c r="C699" s="13" t="str">
        <f t="shared" si="177"/>
        <v/>
      </c>
      <c r="D699" s="5" t="str">
        <f t="shared" si="178"/>
        <v/>
      </c>
      <c r="E699" s="6" t="str">
        <f t="shared" si="179"/>
        <v/>
      </c>
      <c r="F699" s="6" t="str">
        <f t="shared" si="180"/>
        <v/>
      </c>
      <c r="BI699" t="str">
        <f t="shared" si="167"/>
        <v/>
      </c>
      <c r="BJ699" t="str">
        <f t="shared" si="168"/>
        <v/>
      </c>
      <c r="BK699" t="str">
        <f t="shared" si="169"/>
        <v/>
      </c>
      <c r="BL699" t="str">
        <f t="shared" si="170"/>
        <v/>
      </c>
      <c r="BM699" t="str">
        <f t="shared" si="171"/>
        <v/>
      </c>
      <c r="BN699" t="str">
        <f t="shared" si="172"/>
        <v/>
      </c>
      <c r="BO699" t="str">
        <f t="shared" si="173"/>
        <v/>
      </c>
      <c r="BP699" t="str">
        <f t="shared" si="174"/>
        <v/>
      </c>
      <c r="BQ699" t="str">
        <f t="shared" si="175"/>
        <v/>
      </c>
    </row>
    <row r="700" spans="1:69" x14ac:dyDescent="0.25">
      <c r="A700" s="70"/>
      <c r="B700" t="str">
        <f t="shared" si="176"/>
        <v/>
      </c>
      <c r="C700" s="13" t="str">
        <f t="shared" si="177"/>
        <v/>
      </c>
      <c r="D700" s="5" t="str">
        <f t="shared" si="178"/>
        <v/>
      </c>
      <c r="E700" s="6" t="str">
        <f t="shared" si="179"/>
        <v/>
      </c>
      <c r="F700" s="6" t="str">
        <f t="shared" si="180"/>
        <v/>
      </c>
      <c r="BI700" t="str">
        <f t="shared" si="167"/>
        <v/>
      </c>
      <c r="BJ700" t="str">
        <f t="shared" si="168"/>
        <v/>
      </c>
      <c r="BK700" t="str">
        <f t="shared" si="169"/>
        <v/>
      </c>
      <c r="BL700" t="str">
        <f t="shared" si="170"/>
        <v/>
      </c>
      <c r="BM700" t="str">
        <f t="shared" si="171"/>
        <v/>
      </c>
      <c r="BN700" t="str">
        <f t="shared" si="172"/>
        <v/>
      </c>
      <c r="BO700" t="str">
        <f t="shared" si="173"/>
        <v/>
      </c>
      <c r="BP700" t="str">
        <f t="shared" si="174"/>
        <v/>
      </c>
      <c r="BQ700" t="str">
        <f t="shared" si="175"/>
        <v/>
      </c>
    </row>
    <row r="701" spans="1:69" x14ac:dyDescent="0.25">
      <c r="A701" s="70"/>
      <c r="B701" t="str">
        <f t="shared" si="176"/>
        <v/>
      </c>
      <c r="C701" s="13" t="str">
        <f t="shared" si="177"/>
        <v/>
      </c>
      <c r="D701" s="5" t="str">
        <f t="shared" si="178"/>
        <v/>
      </c>
      <c r="E701" s="6" t="str">
        <f t="shared" si="179"/>
        <v/>
      </c>
      <c r="F701" s="6" t="str">
        <f t="shared" si="180"/>
        <v/>
      </c>
      <c r="BI701" t="str">
        <f t="shared" si="167"/>
        <v/>
      </c>
      <c r="BJ701" t="str">
        <f t="shared" si="168"/>
        <v/>
      </c>
      <c r="BK701" t="str">
        <f t="shared" si="169"/>
        <v/>
      </c>
      <c r="BL701" t="str">
        <f t="shared" si="170"/>
        <v/>
      </c>
      <c r="BM701" t="str">
        <f t="shared" si="171"/>
        <v/>
      </c>
      <c r="BN701" t="str">
        <f t="shared" si="172"/>
        <v/>
      </c>
      <c r="BO701" t="str">
        <f t="shared" si="173"/>
        <v/>
      </c>
      <c r="BP701" t="str">
        <f t="shared" si="174"/>
        <v/>
      </c>
      <c r="BQ701" t="str">
        <f t="shared" si="175"/>
        <v/>
      </c>
    </row>
    <row r="702" spans="1:69" x14ac:dyDescent="0.25">
      <c r="A702" s="70"/>
      <c r="B702" t="str">
        <f t="shared" si="176"/>
        <v/>
      </c>
      <c r="C702" s="13" t="str">
        <f t="shared" si="177"/>
        <v/>
      </c>
      <c r="D702" s="5" t="str">
        <f t="shared" si="178"/>
        <v/>
      </c>
      <c r="E702" s="6" t="str">
        <f t="shared" si="179"/>
        <v/>
      </c>
      <c r="F702" s="6" t="str">
        <f t="shared" si="180"/>
        <v/>
      </c>
      <c r="BI702" t="str">
        <f t="shared" si="167"/>
        <v/>
      </c>
      <c r="BJ702" t="str">
        <f t="shared" si="168"/>
        <v/>
      </c>
      <c r="BK702" t="str">
        <f t="shared" si="169"/>
        <v/>
      </c>
      <c r="BL702" t="str">
        <f t="shared" si="170"/>
        <v/>
      </c>
      <c r="BM702" t="str">
        <f t="shared" si="171"/>
        <v/>
      </c>
      <c r="BN702" t="str">
        <f t="shared" si="172"/>
        <v/>
      </c>
      <c r="BO702" t="str">
        <f t="shared" si="173"/>
        <v/>
      </c>
      <c r="BP702" t="str">
        <f t="shared" si="174"/>
        <v/>
      </c>
      <c r="BQ702" t="str">
        <f t="shared" si="175"/>
        <v/>
      </c>
    </row>
    <row r="703" spans="1:69" x14ac:dyDescent="0.25">
      <c r="A703" s="70"/>
      <c r="B703" t="str">
        <f t="shared" si="176"/>
        <v/>
      </c>
      <c r="C703" s="13" t="str">
        <f t="shared" si="177"/>
        <v/>
      </c>
      <c r="D703" s="5" t="str">
        <f t="shared" si="178"/>
        <v/>
      </c>
      <c r="E703" s="6" t="str">
        <f t="shared" si="179"/>
        <v/>
      </c>
      <c r="F703" s="6" t="str">
        <f t="shared" si="180"/>
        <v/>
      </c>
      <c r="BI703" t="str">
        <f t="shared" si="167"/>
        <v/>
      </c>
      <c r="BJ703" t="str">
        <f t="shared" si="168"/>
        <v/>
      </c>
      <c r="BK703" t="str">
        <f t="shared" si="169"/>
        <v/>
      </c>
      <c r="BL703" t="str">
        <f t="shared" si="170"/>
        <v/>
      </c>
      <c r="BM703" t="str">
        <f t="shared" si="171"/>
        <v/>
      </c>
      <c r="BN703" t="str">
        <f t="shared" si="172"/>
        <v/>
      </c>
      <c r="BO703" t="str">
        <f t="shared" si="173"/>
        <v/>
      </c>
      <c r="BP703" t="str">
        <f t="shared" si="174"/>
        <v/>
      </c>
      <c r="BQ703" t="str">
        <f t="shared" si="175"/>
        <v/>
      </c>
    </row>
    <row r="704" spans="1:69" x14ac:dyDescent="0.25">
      <c r="A704" s="70"/>
      <c r="B704" t="str">
        <f t="shared" si="176"/>
        <v/>
      </c>
      <c r="C704" s="13" t="str">
        <f t="shared" si="177"/>
        <v/>
      </c>
      <c r="D704" s="5" t="str">
        <f t="shared" si="178"/>
        <v/>
      </c>
      <c r="E704" s="6" t="str">
        <f t="shared" si="179"/>
        <v/>
      </c>
      <c r="F704" s="6" t="str">
        <f t="shared" si="180"/>
        <v/>
      </c>
      <c r="BI704" t="str">
        <f t="shared" si="167"/>
        <v/>
      </c>
      <c r="BJ704" t="str">
        <f t="shared" si="168"/>
        <v/>
      </c>
      <c r="BK704" t="str">
        <f t="shared" si="169"/>
        <v/>
      </c>
      <c r="BL704" t="str">
        <f t="shared" si="170"/>
        <v/>
      </c>
      <c r="BM704" t="str">
        <f t="shared" si="171"/>
        <v/>
      </c>
      <c r="BN704" t="str">
        <f t="shared" si="172"/>
        <v/>
      </c>
      <c r="BO704" t="str">
        <f t="shared" si="173"/>
        <v/>
      </c>
      <c r="BP704" t="str">
        <f t="shared" si="174"/>
        <v/>
      </c>
      <c r="BQ704" t="str">
        <f t="shared" si="175"/>
        <v/>
      </c>
    </row>
    <row r="705" spans="1:69" x14ac:dyDescent="0.25">
      <c r="A705" s="70"/>
      <c r="B705" t="str">
        <f t="shared" si="176"/>
        <v/>
      </c>
      <c r="C705" s="13" t="str">
        <f t="shared" si="177"/>
        <v/>
      </c>
      <c r="D705" s="5" t="str">
        <f t="shared" si="178"/>
        <v/>
      </c>
      <c r="E705" s="6" t="str">
        <f t="shared" si="179"/>
        <v/>
      </c>
      <c r="F705" s="6" t="str">
        <f t="shared" si="180"/>
        <v/>
      </c>
      <c r="BI705" t="str">
        <f t="shared" si="167"/>
        <v/>
      </c>
      <c r="BJ705" t="str">
        <f t="shared" si="168"/>
        <v/>
      </c>
      <c r="BK705" t="str">
        <f t="shared" si="169"/>
        <v/>
      </c>
      <c r="BL705" t="str">
        <f t="shared" si="170"/>
        <v/>
      </c>
      <c r="BM705" t="str">
        <f t="shared" si="171"/>
        <v/>
      </c>
      <c r="BN705" t="str">
        <f t="shared" si="172"/>
        <v/>
      </c>
      <c r="BO705" t="str">
        <f t="shared" si="173"/>
        <v/>
      </c>
      <c r="BP705" t="str">
        <f t="shared" si="174"/>
        <v/>
      </c>
      <c r="BQ705" t="str">
        <f t="shared" si="175"/>
        <v/>
      </c>
    </row>
    <row r="706" spans="1:69" x14ac:dyDescent="0.25">
      <c r="A706" s="70"/>
      <c r="B706" t="str">
        <f t="shared" si="176"/>
        <v/>
      </c>
      <c r="C706" s="13" t="str">
        <f t="shared" si="177"/>
        <v/>
      </c>
      <c r="D706" s="5" t="str">
        <f t="shared" si="178"/>
        <v/>
      </c>
      <c r="E706" s="6" t="str">
        <f t="shared" si="179"/>
        <v/>
      </c>
      <c r="F706" s="6" t="str">
        <f t="shared" si="180"/>
        <v/>
      </c>
      <c r="BI706" t="str">
        <f t="shared" si="167"/>
        <v/>
      </c>
      <c r="BJ706" t="str">
        <f t="shared" si="168"/>
        <v/>
      </c>
      <c r="BK706" t="str">
        <f t="shared" si="169"/>
        <v/>
      </c>
      <c r="BL706" t="str">
        <f t="shared" si="170"/>
        <v/>
      </c>
      <c r="BM706" t="str">
        <f t="shared" si="171"/>
        <v/>
      </c>
      <c r="BN706" t="str">
        <f t="shared" si="172"/>
        <v/>
      </c>
      <c r="BO706" t="str">
        <f t="shared" si="173"/>
        <v/>
      </c>
      <c r="BP706" t="str">
        <f t="shared" si="174"/>
        <v/>
      </c>
      <c r="BQ706" t="str">
        <f t="shared" si="175"/>
        <v/>
      </c>
    </row>
    <row r="707" spans="1:69" x14ac:dyDescent="0.25">
      <c r="A707" s="70"/>
      <c r="B707" t="str">
        <f t="shared" si="176"/>
        <v/>
      </c>
      <c r="C707" s="13" t="str">
        <f t="shared" si="177"/>
        <v/>
      </c>
      <c r="D707" s="5" t="str">
        <f t="shared" si="178"/>
        <v/>
      </c>
      <c r="E707" s="6" t="str">
        <f t="shared" si="179"/>
        <v/>
      </c>
      <c r="F707" s="6" t="str">
        <f t="shared" si="180"/>
        <v/>
      </c>
      <c r="BI707" t="str">
        <f t="shared" si="167"/>
        <v/>
      </c>
      <c r="BJ707" t="str">
        <f t="shared" si="168"/>
        <v/>
      </c>
      <c r="BK707" t="str">
        <f t="shared" si="169"/>
        <v/>
      </c>
      <c r="BL707" t="str">
        <f t="shared" si="170"/>
        <v/>
      </c>
      <c r="BM707" t="str">
        <f t="shared" si="171"/>
        <v/>
      </c>
      <c r="BN707" t="str">
        <f t="shared" si="172"/>
        <v/>
      </c>
      <c r="BO707" t="str">
        <f t="shared" si="173"/>
        <v/>
      </c>
      <c r="BP707" t="str">
        <f t="shared" si="174"/>
        <v/>
      </c>
      <c r="BQ707" t="str">
        <f t="shared" si="175"/>
        <v/>
      </c>
    </row>
    <row r="708" spans="1:69" x14ac:dyDescent="0.25">
      <c r="A708" s="70"/>
      <c r="B708" t="str">
        <f t="shared" si="176"/>
        <v/>
      </c>
      <c r="C708" s="13" t="str">
        <f t="shared" si="177"/>
        <v/>
      </c>
      <c r="D708" s="5" t="str">
        <f t="shared" si="178"/>
        <v/>
      </c>
      <c r="E708" s="6" t="str">
        <f t="shared" si="179"/>
        <v/>
      </c>
      <c r="F708" s="6" t="str">
        <f t="shared" si="180"/>
        <v/>
      </c>
      <c r="BI708" t="str">
        <f t="shared" ref="BI708:BI771" si="181">IF(A708&gt;0,A708,"")</f>
        <v/>
      </c>
      <c r="BJ708" t="str">
        <f t="shared" ref="BJ708:BJ771" si="182">IF($A708&gt;0,B708,"")</f>
        <v/>
      </c>
      <c r="BK708" t="str">
        <f t="shared" ref="BK708:BK771" si="183">IF($A708&gt;0,BI708,"")</f>
        <v/>
      </c>
      <c r="BL708" t="str">
        <f t="shared" ref="BL708:BL771" si="184">IF($A708&gt;0,_xlfn.NORM.DIST(BK708,$BF$3,$BF$4,TRUE),"")</f>
        <v/>
      </c>
      <c r="BM708" t="str">
        <f t="shared" ref="BM708:BM771" si="185">IF($A708&gt;0,(1-BL708),"")</f>
        <v/>
      </c>
      <c r="BN708" t="str">
        <f t="shared" ref="BN708:BN771" si="186">IF($A708&gt;0,(SMALL($BM$3:$BM$902,BJ708)),"")</f>
        <v/>
      </c>
      <c r="BO708" t="str">
        <f t="shared" ref="BO708:BO771" si="187">IF($A708&gt;0,((2*BJ708-1)*(LN(BL708)+LN(BN708))),"")</f>
        <v/>
      </c>
      <c r="BP708" t="str">
        <f t="shared" ref="BP708:BP771" si="188">IF($A708&gt;0,((BJ708-0.5)/$BF$5),"")</f>
        <v/>
      </c>
      <c r="BQ708" t="str">
        <f t="shared" ref="BQ708:BQ771" si="189">IF($A708&gt;0,(_xlfn.NORM.S.INV(BP708)),"")</f>
        <v/>
      </c>
    </row>
    <row r="709" spans="1:69" x14ac:dyDescent="0.25">
      <c r="A709" s="70"/>
      <c r="B709" t="str">
        <f t="shared" ref="B709:B772" si="190">IF(A709&gt;0,(B708+1),"")</f>
        <v/>
      </c>
      <c r="C709" s="13" t="str">
        <f t="shared" ref="C709:C772" si="191">IF(A709&gt;0,((B709)/(($S$2)+1)),"")</f>
        <v/>
      </c>
      <c r="D709" s="5" t="str">
        <f t="shared" ref="D709:D772" si="192">IF(A709&gt;0,(_xlfn.NORM.S.INV(C709)),"")</f>
        <v/>
      </c>
      <c r="E709" s="6" t="str">
        <f t="shared" ref="E709:E772" si="193">IF(A709&gt;0,_xlfn.NORM.DIST(D709,0,1,TRUE),"")</f>
        <v/>
      </c>
      <c r="F709" s="6" t="str">
        <f t="shared" ref="F709:F772" si="194">IF(A709&gt;0,_xlfn.NORM.DIST(D709,0,1,FALSE),"")</f>
        <v/>
      </c>
      <c r="BI709" t="str">
        <f t="shared" si="181"/>
        <v/>
      </c>
      <c r="BJ709" t="str">
        <f t="shared" si="182"/>
        <v/>
      </c>
      <c r="BK709" t="str">
        <f t="shared" si="183"/>
        <v/>
      </c>
      <c r="BL709" t="str">
        <f t="shared" si="184"/>
        <v/>
      </c>
      <c r="BM709" t="str">
        <f t="shared" si="185"/>
        <v/>
      </c>
      <c r="BN709" t="str">
        <f t="shared" si="186"/>
        <v/>
      </c>
      <c r="BO709" t="str">
        <f t="shared" si="187"/>
        <v/>
      </c>
      <c r="BP709" t="str">
        <f t="shared" si="188"/>
        <v/>
      </c>
      <c r="BQ709" t="str">
        <f t="shared" si="189"/>
        <v/>
      </c>
    </row>
    <row r="710" spans="1:69" x14ac:dyDescent="0.25">
      <c r="A710" s="70"/>
      <c r="B710" t="str">
        <f t="shared" si="190"/>
        <v/>
      </c>
      <c r="C710" s="13" t="str">
        <f t="shared" si="191"/>
        <v/>
      </c>
      <c r="D710" s="5" t="str">
        <f t="shared" si="192"/>
        <v/>
      </c>
      <c r="E710" s="6" t="str">
        <f t="shared" si="193"/>
        <v/>
      </c>
      <c r="F710" s="6" t="str">
        <f t="shared" si="194"/>
        <v/>
      </c>
      <c r="BI710" t="str">
        <f t="shared" si="181"/>
        <v/>
      </c>
      <c r="BJ710" t="str">
        <f t="shared" si="182"/>
        <v/>
      </c>
      <c r="BK710" t="str">
        <f t="shared" si="183"/>
        <v/>
      </c>
      <c r="BL710" t="str">
        <f t="shared" si="184"/>
        <v/>
      </c>
      <c r="BM710" t="str">
        <f t="shared" si="185"/>
        <v/>
      </c>
      <c r="BN710" t="str">
        <f t="shared" si="186"/>
        <v/>
      </c>
      <c r="BO710" t="str">
        <f t="shared" si="187"/>
        <v/>
      </c>
      <c r="BP710" t="str">
        <f t="shared" si="188"/>
        <v/>
      </c>
      <c r="BQ710" t="str">
        <f t="shared" si="189"/>
        <v/>
      </c>
    </row>
    <row r="711" spans="1:69" x14ac:dyDescent="0.25">
      <c r="A711" s="70"/>
      <c r="B711" t="str">
        <f t="shared" si="190"/>
        <v/>
      </c>
      <c r="C711" s="13" t="str">
        <f t="shared" si="191"/>
        <v/>
      </c>
      <c r="D711" s="5" t="str">
        <f t="shared" si="192"/>
        <v/>
      </c>
      <c r="E711" s="6" t="str">
        <f t="shared" si="193"/>
        <v/>
      </c>
      <c r="F711" s="6" t="str">
        <f t="shared" si="194"/>
        <v/>
      </c>
      <c r="BI711" t="str">
        <f t="shared" si="181"/>
        <v/>
      </c>
      <c r="BJ711" t="str">
        <f t="shared" si="182"/>
        <v/>
      </c>
      <c r="BK711" t="str">
        <f t="shared" si="183"/>
        <v/>
      </c>
      <c r="BL711" t="str">
        <f t="shared" si="184"/>
        <v/>
      </c>
      <c r="BM711" t="str">
        <f t="shared" si="185"/>
        <v/>
      </c>
      <c r="BN711" t="str">
        <f t="shared" si="186"/>
        <v/>
      </c>
      <c r="BO711" t="str">
        <f t="shared" si="187"/>
        <v/>
      </c>
      <c r="BP711" t="str">
        <f t="shared" si="188"/>
        <v/>
      </c>
      <c r="BQ711" t="str">
        <f t="shared" si="189"/>
        <v/>
      </c>
    </row>
    <row r="712" spans="1:69" x14ac:dyDescent="0.25">
      <c r="A712" s="70"/>
      <c r="B712" t="str">
        <f t="shared" si="190"/>
        <v/>
      </c>
      <c r="C712" s="13" t="str">
        <f t="shared" si="191"/>
        <v/>
      </c>
      <c r="D712" s="5" t="str">
        <f t="shared" si="192"/>
        <v/>
      </c>
      <c r="E712" s="6" t="str">
        <f t="shared" si="193"/>
        <v/>
      </c>
      <c r="F712" s="6" t="str">
        <f t="shared" si="194"/>
        <v/>
      </c>
      <c r="BI712" t="str">
        <f t="shared" si="181"/>
        <v/>
      </c>
      <c r="BJ712" t="str">
        <f t="shared" si="182"/>
        <v/>
      </c>
      <c r="BK712" t="str">
        <f t="shared" si="183"/>
        <v/>
      </c>
      <c r="BL712" t="str">
        <f t="shared" si="184"/>
        <v/>
      </c>
      <c r="BM712" t="str">
        <f t="shared" si="185"/>
        <v/>
      </c>
      <c r="BN712" t="str">
        <f t="shared" si="186"/>
        <v/>
      </c>
      <c r="BO712" t="str">
        <f t="shared" si="187"/>
        <v/>
      </c>
      <c r="BP712" t="str">
        <f t="shared" si="188"/>
        <v/>
      </c>
      <c r="BQ712" t="str">
        <f t="shared" si="189"/>
        <v/>
      </c>
    </row>
    <row r="713" spans="1:69" x14ac:dyDescent="0.25">
      <c r="A713" s="70"/>
      <c r="B713" t="str">
        <f t="shared" si="190"/>
        <v/>
      </c>
      <c r="C713" s="13" t="str">
        <f t="shared" si="191"/>
        <v/>
      </c>
      <c r="D713" s="5" t="str">
        <f t="shared" si="192"/>
        <v/>
      </c>
      <c r="E713" s="6" t="str">
        <f t="shared" si="193"/>
        <v/>
      </c>
      <c r="F713" s="6" t="str">
        <f t="shared" si="194"/>
        <v/>
      </c>
      <c r="BI713" t="str">
        <f t="shared" si="181"/>
        <v/>
      </c>
      <c r="BJ713" t="str">
        <f t="shared" si="182"/>
        <v/>
      </c>
      <c r="BK713" t="str">
        <f t="shared" si="183"/>
        <v/>
      </c>
      <c r="BL713" t="str">
        <f t="shared" si="184"/>
        <v/>
      </c>
      <c r="BM713" t="str">
        <f t="shared" si="185"/>
        <v/>
      </c>
      <c r="BN713" t="str">
        <f t="shared" si="186"/>
        <v/>
      </c>
      <c r="BO713" t="str">
        <f t="shared" si="187"/>
        <v/>
      </c>
      <c r="BP713" t="str">
        <f t="shared" si="188"/>
        <v/>
      </c>
      <c r="BQ713" t="str">
        <f t="shared" si="189"/>
        <v/>
      </c>
    </row>
    <row r="714" spans="1:69" x14ac:dyDescent="0.25">
      <c r="A714" s="70"/>
      <c r="B714" t="str">
        <f t="shared" si="190"/>
        <v/>
      </c>
      <c r="C714" s="13" t="str">
        <f t="shared" si="191"/>
        <v/>
      </c>
      <c r="D714" s="5" t="str">
        <f t="shared" si="192"/>
        <v/>
      </c>
      <c r="E714" s="6" t="str">
        <f t="shared" si="193"/>
        <v/>
      </c>
      <c r="F714" s="6" t="str">
        <f t="shared" si="194"/>
        <v/>
      </c>
      <c r="BI714" t="str">
        <f t="shared" si="181"/>
        <v/>
      </c>
      <c r="BJ714" t="str">
        <f t="shared" si="182"/>
        <v/>
      </c>
      <c r="BK714" t="str">
        <f t="shared" si="183"/>
        <v/>
      </c>
      <c r="BL714" t="str">
        <f t="shared" si="184"/>
        <v/>
      </c>
      <c r="BM714" t="str">
        <f t="shared" si="185"/>
        <v/>
      </c>
      <c r="BN714" t="str">
        <f t="shared" si="186"/>
        <v/>
      </c>
      <c r="BO714" t="str">
        <f t="shared" si="187"/>
        <v/>
      </c>
      <c r="BP714" t="str">
        <f t="shared" si="188"/>
        <v/>
      </c>
      <c r="BQ714" t="str">
        <f t="shared" si="189"/>
        <v/>
      </c>
    </row>
    <row r="715" spans="1:69" x14ac:dyDescent="0.25">
      <c r="A715" s="70"/>
      <c r="B715" t="str">
        <f t="shared" si="190"/>
        <v/>
      </c>
      <c r="C715" s="13" t="str">
        <f t="shared" si="191"/>
        <v/>
      </c>
      <c r="D715" s="5" t="str">
        <f t="shared" si="192"/>
        <v/>
      </c>
      <c r="E715" s="6" t="str">
        <f t="shared" si="193"/>
        <v/>
      </c>
      <c r="F715" s="6" t="str">
        <f t="shared" si="194"/>
        <v/>
      </c>
      <c r="BI715" t="str">
        <f t="shared" si="181"/>
        <v/>
      </c>
      <c r="BJ715" t="str">
        <f t="shared" si="182"/>
        <v/>
      </c>
      <c r="BK715" t="str">
        <f t="shared" si="183"/>
        <v/>
      </c>
      <c r="BL715" t="str">
        <f t="shared" si="184"/>
        <v/>
      </c>
      <c r="BM715" t="str">
        <f t="shared" si="185"/>
        <v/>
      </c>
      <c r="BN715" t="str">
        <f t="shared" si="186"/>
        <v/>
      </c>
      <c r="BO715" t="str">
        <f t="shared" si="187"/>
        <v/>
      </c>
      <c r="BP715" t="str">
        <f t="shared" si="188"/>
        <v/>
      </c>
      <c r="BQ715" t="str">
        <f t="shared" si="189"/>
        <v/>
      </c>
    </row>
    <row r="716" spans="1:69" x14ac:dyDescent="0.25">
      <c r="A716" s="70"/>
      <c r="B716" t="str">
        <f t="shared" si="190"/>
        <v/>
      </c>
      <c r="C716" s="13" t="str">
        <f t="shared" si="191"/>
        <v/>
      </c>
      <c r="D716" s="5" t="str">
        <f t="shared" si="192"/>
        <v/>
      </c>
      <c r="E716" s="6" t="str">
        <f t="shared" si="193"/>
        <v/>
      </c>
      <c r="F716" s="6" t="str">
        <f t="shared" si="194"/>
        <v/>
      </c>
      <c r="BI716" t="str">
        <f t="shared" si="181"/>
        <v/>
      </c>
      <c r="BJ716" t="str">
        <f t="shared" si="182"/>
        <v/>
      </c>
      <c r="BK716" t="str">
        <f t="shared" si="183"/>
        <v/>
      </c>
      <c r="BL716" t="str">
        <f t="shared" si="184"/>
        <v/>
      </c>
      <c r="BM716" t="str">
        <f t="shared" si="185"/>
        <v/>
      </c>
      <c r="BN716" t="str">
        <f t="shared" si="186"/>
        <v/>
      </c>
      <c r="BO716" t="str">
        <f t="shared" si="187"/>
        <v/>
      </c>
      <c r="BP716" t="str">
        <f t="shared" si="188"/>
        <v/>
      </c>
      <c r="BQ716" t="str">
        <f t="shared" si="189"/>
        <v/>
      </c>
    </row>
    <row r="717" spans="1:69" x14ac:dyDescent="0.25">
      <c r="A717" s="70"/>
      <c r="B717" t="str">
        <f t="shared" si="190"/>
        <v/>
      </c>
      <c r="C717" s="13" t="str">
        <f t="shared" si="191"/>
        <v/>
      </c>
      <c r="D717" s="5" t="str">
        <f t="shared" si="192"/>
        <v/>
      </c>
      <c r="E717" s="6" t="str">
        <f t="shared" si="193"/>
        <v/>
      </c>
      <c r="F717" s="6" t="str">
        <f t="shared" si="194"/>
        <v/>
      </c>
      <c r="BI717" t="str">
        <f t="shared" si="181"/>
        <v/>
      </c>
      <c r="BJ717" t="str">
        <f t="shared" si="182"/>
        <v/>
      </c>
      <c r="BK717" t="str">
        <f t="shared" si="183"/>
        <v/>
      </c>
      <c r="BL717" t="str">
        <f t="shared" si="184"/>
        <v/>
      </c>
      <c r="BM717" t="str">
        <f t="shared" si="185"/>
        <v/>
      </c>
      <c r="BN717" t="str">
        <f t="shared" si="186"/>
        <v/>
      </c>
      <c r="BO717" t="str">
        <f t="shared" si="187"/>
        <v/>
      </c>
      <c r="BP717" t="str">
        <f t="shared" si="188"/>
        <v/>
      </c>
      <c r="BQ717" t="str">
        <f t="shared" si="189"/>
        <v/>
      </c>
    </row>
    <row r="718" spans="1:69" x14ac:dyDescent="0.25">
      <c r="A718" s="70"/>
      <c r="B718" t="str">
        <f t="shared" si="190"/>
        <v/>
      </c>
      <c r="C718" s="13" t="str">
        <f t="shared" si="191"/>
        <v/>
      </c>
      <c r="D718" s="5" t="str">
        <f t="shared" si="192"/>
        <v/>
      </c>
      <c r="E718" s="6" t="str">
        <f t="shared" si="193"/>
        <v/>
      </c>
      <c r="F718" s="6" t="str">
        <f t="shared" si="194"/>
        <v/>
      </c>
      <c r="BI718" t="str">
        <f t="shared" si="181"/>
        <v/>
      </c>
      <c r="BJ718" t="str">
        <f t="shared" si="182"/>
        <v/>
      </c>
      <c r="BK718" t="str">
        <f t="shared" si="183"/>
        <v/>
      </c>
      <c r="BL718" t="str">
        <f t="shared" si="184"/>
        <v/>
      </c>
      <c r="BM718" t="str">
        <f t="shared" si="185"/>
        <v/>
      </c>
      <c r="BN718" t="str">
        <f t="shared" si="186"/>
        <v/>
      </c>
      <c r="BO718" t="str">
        <f t="shared" si="187"/>
        <v/>
      </c>
      <c r="BP718" t="str">
        <f t="shared" si="188"/>
        <v/>
      </c>
      <c r="BQ718" t="str">
        <f t="shared" si="189"/>
        <v/>
      </c>
    </row>
    <row r="719" spans="1:69" x14ac:dyDescent="0.25">
      <c r="A719" s="70"/>
      <c r="B719" t="str">
        <f t="shared" si="190"/>
        <v/>
      </c>
      <c r="C719" s="13" t="str">
        <f t="shared" si="191"/>
        <v/>
      </c>
      <c r="D719" s="5" t="str">
        <f t="shared" si="192"/>
        <v/>
      </c>
      <c r="E719" s="6" t="str">
        <f t="shared" si="193"/>
        <v/>
      </c>
      <c r="F719" s="6" t="str">
        <f t="shared" si="194"/>
        <v/>
      </c>
      <c r="BI719" t="str">
        <f t="shared" si="181"/>
        <v/>
      </c>
      <c r="BJ719" t="str">
        <f t="shared" si="182"/>
        <v/>
      </c>
      <c r="BK719" t="str">
        <f t="shared" si="183"/>
        <v/>
      </c>
      <c r="BL719" t="str">
        <f t="shared" si="184"/>
        <v/>
      </c>
      <c r="BM719" t="str">
        <f t="shared" si="185"/>
        <v/>
      </c>
      <c r="BN719" t="str">
        <f t="shared" si="186"/>
        <v/>
      </c>
      <c r="BO719" t="str">
        <f t="shared" si="187"/>
        <v/>
      </c>
      <c r="BP719" t="str">
        <f t="shared" si="188"/>
        <v/>
      </c>
      <c r="BQ719" t="str">
        <f t="shared" si="189"/>
        <v/>
      </c>
    </row>
    <row r="720" spans="1:69" x14ac:dyDescent="0.25">
      <c r="A720" s="70"/>
      <c r="B720" t="str">
        <f t="shared" si="190"/>
        <v/>
      </c>
      <c r="C720" s="13" t="str">
        <f t="shared" si="191"/>
        <v/>
      </c>
      <c r="D720" s="5" t="str">
        <f t="shared" si="192"/>
        <v/>
      </c>
      <c r="E720" s="6" t="str">
        <f t="shared" si="193"/>
        <v/>
      </c>
      <c r="F720" s="6" t="str">
        <f t="shared" si="194"/>
        <v/>
      </c>
      <c r="BI720" t="str">
        <f t="shared" si="181"/>
        <v/>
      </c>
      <c r="BJ720" t="str">
        <f t="shared" si="182"/>
        <v/>
      </c>
      <c r="BK720" t="str">
        <f t="shared" si="183"/>
        <v/>
      </c>
      <c r="BL720" t="str">
        <f t="shared" si="184"/>
        <v/>
      </c>
      <c r="BM720" t="str">
        <f t="shared" si="185"/>
        <v/>
      </c>
      <c r="BN720" t="str">
        <f t="shared" si="186"/>
        <v/>
      </c>
      <c r="BO720" t="str">
        <f t="shared" si="187"/>
        <v/>
      </c>
      <c r="BP720" t="str">
        <f t="shared" si="188"/>
        <v/>
      </c>
      <c r="BQ720" t="str">
        <f t="shared" si="189"/>
        <v/>
      </c>
    </row>
    <row r="721" spans="1:69" x14ac:dyDescent="0.25">
      <c r="A721" s="70"/>
      <c r="B721" t="str">
        <f t="shared" si="190"/>
        <v/>
      </c>
      <c r="C721" s="13" t="str">
        <f t="shared" si="191"/>
        <v/>
      </c>
      <c r="D721" s="5" t="str">
        <f t="shared" si="192"/>
        <v/>
      </c>
      <c r="E721" s="6" t="str">
        <f t="shared" si="193"/>
        <v/>
      </c>
      <c r="F721" s="6" t="str">
        <f t="shared" si="194"/>
        <v/>
      </c>
      <c r="BI721" t="str">
        <f t="shared" si="181"/>
        <v/>
      </c>
      <c r="BJ721" t="str">
        <f t="shared" si="182"/>
        <v/>
      </c>
      <c r="BK721" t="str">
        <f t="shared" si="183"/>
        <v/>
      </c>
      <c r="BL721" t="str">
        <f t="shared" si="184"/>
        <v/>
      </c>
      <c r="BM721" t="str">
        <f t="shared" si="185"/>
        <v/>
      </c>
      <c r="BN721" t="str">
        <f t="shared" si="186"/>
        <v/>
      </c>
      <c r="BO721" t="str">
        <f t="shared" si="187"/>
        <v/>
      </c>
      <c r="BP721" t="str">
        <f t="shared" si="188"/>
        <v/>
      </c>
      <c r="BQ721" t="str">
        <f t="shared" si="189"/>
        <v/>
      </c>
    </row>
    <row r="722" spans="1:69" x14ac:dyDescent="0.25">
      <c r="A722" s="70"/>
      <c r="B722" t="str">
        <f t="shared" si="190"/>
        <v/>
      </c>
      <c r="C722" s="13" t="str">
        <f t="shared" si="191"/>
        <v/>
      </c>
      <c r="D722" s="5" t="str">
        <f t="shared" si="192"/>
        <v/>
      </c>
      <c r="E722" s="6" t="str">
        <f t="shared" si="193"/>
        <v/>
      </c>
      <c r="F722" s="6" t="str">
        <f t="shared" si="194"/>
        <v/>
      </c>
      <c r="BI722" t="str">
        <f t="shared" si="181"/>
        <v/>
      </c>
      <c r="BJ722" t="str">
        <f t="shared" si="182"/>
        <v/>
      </c>
      <c r="BK722" t="str">
        <f t="shared" si="183"/>
        <v/>
      </c>
      <c r="BL722" t="str">
        <f t="shared" si="184"/>
        <v/>
      </c>
      <c r="BM722" t="str">
        <f t="shared" si="185"/>
        <v/>
      </c>
      <c r="BN722" t="str">
        <f t="shared" si="186"/>
        <v/>
      </c>
      <c r="BO722" t="str">
        <f t="shared" si="187"/>
        <v/>
      </c>
      <c r="BP722" t="str">
        <f t="shared" si="188"/>
        <v/>
      </c>
      <c r="BQ722" t="str">
        <f t="shared" si="189"/>
        <v/>
      </c>
    </row>
    <row r="723" spans="1:69" x14ac:dyDescent="0.25">
      <c r="A723" s="70"/>
      <c r="B723" t="str">
        <f t="shared" si="190"/>
        <v/>
      </c>
      <c r="C723" s="13" t="str">
        <f t="shared" si="191"/>
        <v/>
      </c>
      <c r="D723" s="5" t="str">
        <f t="shared" si="192"/>
        <v/>
      </c>
      <c r="E723" s="6" t="str">
        <f t="shared" si="193"/>
        <v/>
      </c>
      <c r="F723" s="6" t="str">
        <f t="shared" si="194"/>
        <v/>
      </c>
      <c r="BI723" t="str">
        <f t="shared" si="181"/>
        <v/>
      </c>
      <c r="BJ723" t="str">
        <f t="shared" si="182"/>
        <v/>
      </c>
      <c r="BK723" t="str">
        <f t="shared" si="183"/>
        <v/>
      </c>
      <c r="BL723" t="str">
        <f t="shared" si="184"/>
        <v/>
      </c>
      <c r="BM723" t="str">
        <f t="shared" si="185"/>
        <v/>
      </c>
      <c r="BN723" t="str">
        <f t="shared" si="186"/>
        <v/>
      </c>
      <c r="BO723" t="str">
        <f t="shared" si="187"/>
        <v/>
      </c>
      <c r="BP723" t="str">
        <f t="shared" si="188"/>
        <v/>
      </c>
      <c r="BQ723" t="str">
        <f t="shared" si="189"/>
        <v/>
      </c>
    </row>
    <row r="724" spans="1:69" x14ac:dyDescent="0.25">
      <c r="A724" s="70"/>
      <c r="B724" t="str">
        <f t="shared" si="190"/>
        <v/>
      </c>
      <c r="C724" s="13" t="str">
        <f t="shared" si="191"/>
        <v/>
      </c>
      <c r="D724" s="5" t="str">
        <f t="shared" si="192"/>
        <v/>
      </c>
      <c r="E724" s="6" t="str">
        <f t="shared" si="193"/>
        <v/>
      </c>
      <c r="F724" s="6" t="str">
        <f t="shared" si="194"/>
        <v/>
      </c>
      <c r="BI724" t="str">
        <f t="shared" si="181"/>
        <v/>
      </c>
      <c r="BJ724" t="str">
        <f t="shared" si="182"/>
        <v/>
      </c>
      <c r="BK724" t="str">
        <f t="shared" si="183"/>
        <v/>
      </c>
      <c r="BL724" t="str">
        <f t="shared" si="184"/>
        <v/>
      </c>
      <c r="BM724" t="str">
        <f t="shared" si="185"/>
        <v/>
      </c>
      <c r="BN724" t="str">
        <f t="shared" si="186"/>
        <v/>
      </c>
      <c r="BO724" t="str">
        <f t="shared" si="187"/>
        <v/>
      </c>
      <c r="BP724" t="str">
        <f t="shared" si="188"/>
        <v/>
      </c>
      <c r="BQ724" t="str">
        <f t="shared" si="189"/>
        <v/>
      </c>
    </row>
    <row r="725" spans="1:69" x14ac:dyDescent="0.25">
      <c r="A725" s="70"/>
      <c r="B725" t="str">
        <f t="shared" si="190"/>
        <v/>
      </c>
      <c r="C725" s="13" t="str">
        <f t="shared" si="191"/>
        <v/>
      </c>
      <c r="D725" s="5" t="str">
        <f t="shared" si="192"/>
        <v/>
      </c>
      <c r="E725" s="6" t="str">
        <f t="shared" si="193"/>
        <v/>
      </c>
      <c r="F725" s="6" t="str">
        <f t="shared" si="194"/>
        <v/>
      </c>
      <c r="BI725" t="str">
        <f t="shared" si="181"/>
        <v/>
      </c>
      <c r="BJ725" t="str">
        <f t="shared" si="182"/>
        <v/>
      </c>
      <c r="BK725" t="str">
        <f t="shared" si="183"/>
        <v/>
      </c>
      <c r="BL725" t="str">
        <f t="shared" si="184"/>
        <v/>
      </c>
      <c r="BM725" t="str">
        <f t="shared" si="185"/>
        <v/>
      </c>
      <c r="BN725" t="str">
        <f t="shared" si="186"/>
        <v/>
      </c>
      <c r="BO725" t="str">
        <f t="shared" si="187"/>
        <v/>
      </c>
      <c r="BP725" t="str">
        <f t="shared" si="188"/>
        <v/>
      </c>
      <c r="BQ725" t="str">
        <f t="shared" si="189"/>
        <v/>
      </c>
    </row>
    <row r="726" spans="1:69" x14ac:dyDescent="0.25">
      <c r="A726" s="70"/>
      <c r="B726" t="str">
        <f t="shared" si="190"/>
        <v/>
      </c>
      <c r="C726" s="13" t="str">
        <f t="shared" si="191"/>
        <v/>
      </c>
      <c r="D726" s="5" t="str">
        <f t="shared" si="192"/>
        <v/>
      </c>
      <c r="E726" s="6" t="str">
        <f t="shared" si="193"/>
        <v/>
      </c>
      <c r="F726" s="6" t="str">
        <f t="shared" si="194"/>
        <v/>
      </c>
      <c r="BI726" t="str">
        <f t="shared" si="181"/>
        <v/>
      </c>
      <c r="BJ726" t="str">
        <f t="shared" si="182"/>
        <v/>
      </c>
      <c r="BK726" t="str">
        <f t="shared" si="183"/>
        <v/>
      </c>
      <c r="BL726" t="str">
        <f t="shared" si="184"/>
        <v/>
      </c>
      <c r="BM726" t="str">
        <f t="shared" si="185"/>
        <v/>
      </c>
      <c r="BN726" t="str">
        <f t="shared" si="186"/>
        <v/>
      </c>
      <c r="BO726" t="str">
        <f t="shared" si="187"/>
        <v/>
      </c>
      <c r="BP726" t="str">
        <f t="shared" si="188"/>
        <v/>
      </c>
      <c r="BQ726" t="str">
        <f t="shared" si="189"/>
        <v/>
      </c>
    </row>
    <row r="727" spans="1:69" x14ac:dyDescent="0.25">
      <c r="A727" s="70"/>
      <c r="B727" t="str">
        <f t="shared" si="190"/>
        <v/>
      </c>
      <c r="C727" s="13" t="str">
        <f t="shared" si="191"/>
        <v/>
      </c>
      <c r="D727" s="5" t="str">
        <f t="shared" si="192"/>
        <v/>
      </c>
      <c r="E727" s="6" t="str">
        <f t="shared" si="193"/>
        <v/>
      </c>
      <c r="F727" s="6" t="str">
        <f t="shared" si="194"/>
        <v/>
      </c>
      <c r="BI727" t="str">
        <f t="shared" si="181"/>
        <v/>
      </c>
      <c r="BJ727" t="str">
        <f t="shared" si="182"/>
        <v/>
      </c>
      <c r="BK727" t="str">
        <f t="shared" si="183"/>
        <v/>
      </c>
      <c r="BL727" t="str">
        <f t="shared" si="184"/>
        <v/>
      </c>
      <c r="BM727" t="str">
        <f t="shared" si="185"/>
        <v/>
      </c>
      <c r="BN727" t="str">
        <f t="shared" si="186"/>
        <v/>
      </c>
      <c r="BO727" t="str">
        <f t="shared" si="187"/>
        <v/>
      </c>
      <c r="BP727" t="str">
        <f t="shared" si="188"/>
        <v/>
      </c>
      <c r="BQ727" t="str">
        <f t="shared" si="189"/>
        <v/>
      </c>
    </row>
    <row r="728" spans="1:69" x14ac:dyDescent="0.25">
      <c r="A728" s="70"/>
      <c r="B728" t="str">
        <f t="shared" si="190"/>
        <v/>
      </c>
      <c r="C728" s="13" t="str">
        <f t="shared" si="191"/>
        <v/>
      </c>
      <c r="D728" s="5" t="str">
        <f t="shared" si="192"/>
        <v/>
      </c>
      <c r="E728" s="6" t="str">
        <f t="shared" si="193"/>
        <v/>
      </c>
      <c r="F728" s="6" t="str">
        <f t="shared" si="194"/>
        <v/>
      </c>
      <c r="BI728" t="str">
        <f t="shared" si="181"/>
        <v/>
      </c>
      <c r="BJ728" t="str">
        <f t="shared" si="182"/>
        <v/>
      </c>
      <c r="BK728" t="str">
        <f t="shared" si="183"/>
        <v/>
      </c>
      <c r="BL728" t="str">
        <f t="shared" si="184"/>
        <v/>
      </c>
      <c r="BM728" t="str">
        <f t="shared" si="185"/>
        <v/>
      </c>
      <c r="BN728" t="str">
        <f t="shared" si="186"/>
        <v/>
      </c>
      <c r="BO728" t="str">
        <f t="shared" si="187"/>
        <v/>
      </c>
      <c r="BP728" t="str">
        <f t="shared" si="188"/>
        <v/>
      </c>
      <c r="BQ728" t="str">
        <f t="shared" si="189"/>
        <v/>
      </c>
    </row>
    <row r="729" spans="1:69" x14ac:dyDescent="0.25">
      <c r="A729" s="70"/>
      <c r="B729" t="str">
        <f t="shared" si="190"/>
        <v/>
      </c>
      <c r="C729" s="13" t="str">
        <f t="shared" si="191"/>
        <v/>
      </c>
      <c r="D729" s="5" t="str">
        <f t="shared" si="192"/>
        <v/>
      </c>
      <c r="E729" s="6" t="str">
        <f t="shared" si="193"/>
        <v/>
      </c>
      <c r="F729" s="6" t="str">
        <f t="shared" si="194"/>
        <v/>
      </c>
      <c r="BI729" t="str">
        <f t="shared" si="181"/>
        <v/>
      </c>
      <c r="BJ729" t="str">
        <f t="shared" si="182"/>
        <v/>
      </c>
      <c r="BK729" t="str">
        <f t="shared" si="183"/>
        <v/>
      </c>
      <c r="BL729" t="str">
        <f t="shared" si="184"/>
        <v/>
      </c>
      <c r="BM729" t="str">
        <f t="shared" si="185"/>
        <v/>
      </c>
      <c r="BN729" t="str">
        <f t="shared" si="186"/>
        <v/>
      </c>
      <c r="BO729" t="str">
        <f t="shared" si="187"/>
        <v/>
      </c>
      <c r="BP729" t="str">
        <f t="shared" si="188"/>
        <v/>
      </c>
      <c r="BQ729" t="str">
        <f t="shared" si="189"/>
        <v/>
      </c>
    </row>
    <row r="730" spans="1:69" x14ac:dyDescent="0.25">
      <c r="A730" s="70"/>
      <c r="B730" t="str">
        <f t="shared" si="190"/>
        <v/>
      </c>
      <c r="C730" s="13" t="str">
        <f t="shared" si="191"/>
        <v/>
      </c>
      <c r="D730" s="5" t="str">
        <f t="shared" si="192"/>
        <v/>
      </c>
      <c r="E730" s="6" t="str">
        <f t="shared" si="193"/>
        <v/>
      </c>
      <c r="F730" s="6" t="str">
        <f t="shared" si="194"/>
        <v/>
      </c>
      <c r="BI730" t="str">
        <f t="shared" si="181"/>
        <v/>
      </c>
      <c r="BJ730" t="str">
        <f t="shared" si="182"/>
        <v/>
      </c>
      <c r="BK730" t="str">
        <f t="shared" si="183"/>
        <v/>
      </c>
      <c r="BL730" t="str">
        <f t="shared" si="184"/>
        <v/>
      </c>
      <c r="BM730" t="str">
        <f t="shared" si="185"/>
        <v/>
      </c>
      <c r="BN730" t="str">
        <f t="shared" si="186"/>
        <v/>
      </c>
      <c r="BO730" t="str">
        <f t="shared" si="187"/>
        <v/>
      </c>
      <c r="BP730" t="str">
        <f t="shared" si="188"/>
        <v/>
      </c>
      <c r="BQ730" t="str">
        <f t="shared" si="189"/>
        <v/>
      </c>
    </row>
    <row r="731" spans="1:69" x14ac:dyDescent="0.25">
      <c r="A731" s="70"/>
      <c r="B731" t="str">
        <f t="shared" si="190"/>
        <v/>
      </c>
      <c r="C731" s="13" t="str">
        <f t="shared" si="191"/>
        <v/>
      </c>
      <c r="D731" s="5" t="str">
        <f t="shared" si="192"/>
        <v/>
      </c>
      <c r="E731" s="6" t="str">
        <f t="shared" si="193"/>
        <v/>
      </c>
      <c r="F731" s="6" t="str">
        <f t="shared" si="194"/>
        <v/>
      </c>
      <c r="BI731" t="str">
        <f t="shared" si="181"/>
        <v/>
      </c>
      <c r="BJ731" t="str">
        <f t="shared" si="182"/>
        <v/>
      </c>
      <c r="BK731" t="str">
        <f t="shared" si="183"/>
        <v/>
      </c>
      <c r="BL731" t="str">
        <f t="shared" si="184"/>
        <v/>
      </c>
      <c r="BM731" t="str">
        <f t="shared" si="185"/>
        <v/>
      </c>
      <c r="BN731" t="str">
        <f t="shared" si="186"/>
        <v/>
      </c>
      <c r="BO731" t="str">
        <f t="shared" si="187"/>
        <v/>
      </c>
      <c r="BP731" t="str">
        <f t="shared" si="188"/>
        <v/>
      </c>
      <c r="BQ731" t="str">
        <f t="shared" si="189"/>
        <v/>
      </c>
    </row>
    <row r="732" spans="1:69" x14ac:dyDescent="0.25">
      <c r="A732" s="70"/>
      <c r="B732" t="str">
        <f t="shared" si="190"/>
        <v/>
      </c>
      <c r="C732" s="13" t="str">
        <f t="shared" si="191"/>
        <v/>
      </c>
      <c r="D732" s="5" t="str">
        <f t="shared" si="192"/>
        <v/>
      </c>
      <c r="E732" s="6" t="str">
        <f t="shared" si="193"/>
        <v/>
      </c>
      <c r="F732" s="6" t="str">
        <f t="shared" si="194"/>
        <v/>
      </c>
      <c r="BI732" t="str">
        <f t="shared" si="181"/>
        <v/>
      </c>
      <c r="BJ732" t="str">
        <f t="shared" si="182"/>
        <v/>
      </c>
      <c r="BK732" t="str">
        <f t="shared" si="183"/>
        <v/>
      </c>
      <c r="BL732" t="str">
        <f t="shared" si="184"/>
        <v/>
      </c>
      <c r="BM732" t="str">
        <f t="shared" si="185"/>
        <v/>
      </c>
      <c r="BN732" t="str">
        <f t="shared" si="186"/>
        <v/>
      </c>
      <c r="BO732" t="str">
        <f t="shared" si="187"/>
        <v/>
      </c>
      <c r="BP732" t="str">
        <f t="shared" si="188"/>
        <v/>
      </c>
      <c r="BQ732" t="str">
        <f t="shared" si="189"/>
        <v/>
      </c>
    </row>
    <row r="733" spans="1:69" x14ac:dyDescent="0.25">
      <c r="A733" s="70"/>
      <c r="B733" t="str">
        <f t="shared" si="190"/>
        <v/>
      </c>
      <c r="C733" s="13" t="str">
        <f t="shared" si="191"/>
        <v/>
      </c>
      <c r="D733" s="5" t="str">
        <f t="shared" si="192"/>
        <v/>
      </c>
      <c r="E733" s="6" t="str">
        <f t="shared" si="193"/>
        <v/>
      </c>
      <c r="F733" s="6" t="str">
        <f t="shared" si="194"/>
        <v/>
      </c>
      <c r="BI733" t="str">
        <f t="shared" si="181"/>
        <v/>
      </c>
      <c r="BJ733" t="str">
        <f t="shared" si="182"/>
        <v/>
      </c>
      <c r="BK733" t="str">
        <f t="shared" si="183"/>
        <v/>
      </c>
      <c r="BL733" t="str">
        <f t="shared" si="184"/>
        <v/>
      </c>
      <c r="BM733" t="str">
        <f t="shared" si="185"/>
        <v/>
      </c>
      <c r="BN733" t="str">
        <f t="shared" si="186"/>
        <v/>
      </c>
      <c r="BO733" t="str">
        <f t="shared" si="187"/>
        <v/>
      </c>
      <c r="BP733" t="str">
        <f t="shared" si="188"/>
        <v/>
      </c>
      <c r="BQ733" t="str">
        <f t="shared" si="189"/>
        <v/>
      </c>
    </row>
    <row r="734" spans="1:69" x14ac:dyDescent="0.25">
      <c r="A734" s="70"/>
      <c r="B734" t="str">
        <f t="shared" si="190"/>
        <v/>
      </c>
      <c r="C734" s="13" t="str">
        <f t="shared" si="191"/>
        <v/>
      </c>
      <c r="D734" s="5" t="str">
        <f t="shared" si="192"/>
        <v/>
      </c>
      <c r="E734" s="6" t="str">
        <f t="shared" si="193"/>
        <v/>
      </c>
      <c r="F734" s="6" t="str">
        <f t="shared" si="194"/>
        <v/>
      </c>
      <c r="BI734" t="str">
        <f t="shared" si="181"/>
        <v/>
      </c>
      <c r="BJ734" t="str">
        <f t="shared" si="182"/>
        <v/>
      </c>
      <c r="BK734" t="str">
        <f t="shared" si="183"/>
        <v/>
      </c>
      <c r="BL734" t="str">
        <f t="shared" si="184"/>
        <v/>
      </c>
      <c r="BM734" t="str">
        <f t="shared" si="185"/>
        <v/>
      </c>
      <c r="BN734" t="str">
        <f t="shared" si="186"/>
        <v/>
      </c>
      <c r="BO734" t="str">
        <f t="shared" si="187"/>
        <v/>
      </c>
      <c r="BP734" t="str">
        <f t="shared" si="188"/>
        <v/>
      </c>
      <c r="BQ734" t="str">
        <f t="shared" si="189"/>
        <v/>
      </c>
    </row>
    <row r="735" spans="1:69" x14ac:dyDescent="0.25">
      <c r="A735" s="70"/>
      <c r="B735" t="str">
        <f t="shared" si="190"/>
        <v/>
      </c>
      <c r="C735" s="13" t="str">
        <f t="shared" si="191"/>
        <v/>
      </c>
      <c r="D735" s="5" t="str">
        <f t="shared" si="192"/>
        <v/>
      </c>
      <c r="E735" s="6" t="str">
        <f t="shared" si="193"/>
        <v/>
      </c>
      <c r="F735" s="6" t="str">
        <f t="shared" si="194"/>
        <v/>
      </c>
      <c r="BI735" t="str">
        <f t="shared" si="181"/>
        <v/>
      </c>
      <c r="BJ735" t="str">
        <f t="shared" si="182"/>
        <v/>
      </c>
      <c r="BK735" t="str">
        <f t="shared" si="183"/>
        <v/>
      </c>
      <c r="BL735" t="str">
        <f t="shared" si="184"/>
        <v/>
      </c>
      <c r="BM735" t="str">
        <f t="shared" si="185"/>
        <v/>
      </c>
      <c r="BN735" t="str">
        <f t="shared" si="186"/>
        <v/>
      </c>
      <c r="BO735" t="str">
        <f t="shared" si="187"/>
        <v/>
      </c>
      <c r="BP735" t="str">
        <f t="shared" si="188"/>
        <v/>
      </c>
      <c r="BQ735" t="str">
        <f t="shared" si="189"/>
        <v/>
      </c>
    </row>
    <row r="736" spans="1:69" x14ac:dyDescent="0.25">
      <c r="A736" s="70"/>
      <c r="B736" t="str">
        <f t="shared" si="190"/>
        <v/>
      </c>
      <c r="C736" s="13" t="str">
        <f t="shared" si="191"/>
        <v/>
      </c>
      <c r="D736" s="5" t="str">
        <f t="shared" si="192"/>
        <v/>
      </c>
      <c r="E736" s="6" t="str">
        <f t="shared" si="193"/>
        <v/>
      </c>
      <c r="F736" s="6" t="str">
        <f t="shared" si="194"/>
        <v/>
      </c>
      <c r="BI736" t="str">
        <f t="shared" si="181"/>
        <v/>
      </c>
      <c r="BJ736" t="str">
        <f t="shared" si="182"/>
        <v/>
      </c>
      <c r="BK736" t="str">
        <f t="shared" si="183"/>
        <v/>
      </c>
      <c r="BL736" t="str">
        <f t="shared" si="184"/>
        <v/>
      </c>
      <c r="BM736" t="str">
        <f t="shared" si="185"/>
        <v/>
      </c>
      <c r="BN736" t="str">
        <f t="shared" si="186"/>
        <v/>
      </c>
      <c r="BO736" t="str">
        <f t="shared" si="187"/>
        <v/>
      </c>
      <c r="BP736" t="str">
        <f t="shared" si="188"/>
        <v/>
      </c>
      <c r="BQ736" t="str">
        <f t="shared" si="189"/>
        <v/>
      </c>
    </row>
    <row r="737" spans="1:69" x14ac:dyDescent="0.25">
      <c r="A737" s="70"/>
      <c r="B737" t="str">
        <f t="shared" si="190"/>
        <v/>
      </c>
      <c r="C737" s="13" t="str">
        <f t="shared" si="191"/>
        <v/>
      </c>
      <c r="D737" s="5" t="str">
        <f t="shared" si="192"/>
        <v/>
      </c>
      <c r="E737" s="6" t="str">
        <f t="shared" si="193"/>
        <v/>
      </c>
      <c r="F737" s="6" t="str">
        <f t="shared" si="194"/>
        <v/>
      </c>
      <c r="BI737" t="str">
        <f t="shared" si="181"/>
        <v/>
      </c>
      <c r="BJ737" t="str">
        <f t="shared" si="182"/>
        <v/>
      </c>
      <c r="BK737" t="str">
        <f t="shared" si="183"/>
        <v/>
      </c>
      <c r="BL737" t="str">
        <f t="shared" si="184"/>
        <v/>
      </c>
      <c r="BM737" t="str">
        <f t="shared" si="185"/>
        <v/>
      </c>
      <c r="BN737" t="str">
        <f t="shared" si="186"/>
        <v/>
      </c>
      <c r="BO737" t="str">
        <f t="shared" si="187"/>
        <v/>
      </c>
      <c r="BP737" t="str">
        <f t="shared" si="188"/>
        <v/>
      </c>
      <c r="BQ737" t="str">
        <f t="shared" si="189"/>
        <v/>
      </c>
    </row>
    <row r="738" spans="1:69" x14ac:dyDescent="0.25">
      <c r="A738" s="70"/>
      <c r="B738" t="str">
        <f t="shared" si="190"/>
        <v/>
      </c>
      <c r="C738" s="13" t="str">
        <f t="shared" si="191"/>
        <v/>
      </c>
      <c r="D738" s="5" t="str">
        <f t="shared" si="192"/>
        <v/>
      </c>
      <c r="E738" s="6" t="str">
        <f t="shared" si="193"/>
        <v/>
      </c>
      <c r="F738" s="6" t="str">
        <f t="shared" si="194"/>
        <v/>
      </c>
      <c r="BI738" t="str">
        <f t="shared" si="181"/>
        <v/>
      </c>
      <c r="BJ738" t="str">
        <f t="shared" si="182"/>
        <v/>
      </c>
      <c r="BK738" t="str">
        <f t="shared" si="183"/>
        <v/>
      </c>
      <c r="BL738" t="str">
        <f t="shared" si="184"/>
        <v/>
      </c>
      <c r="BM738" t="str">
        <f t="shared" si="185"/>
        <v/>
      </c>
      <c r="BN738" t="str">
        <f t="shared" si="186"/>
        <v/>
      </c>
      <c r="BO738" t="str">
        <f t="shared" si="187"/>
        <v/>
      </c>
      <c r="BP738" t="str">
        <f t="shared" si="188"/>
        <v/>
      </c>
      <c r="BQ738" t="str">
        <f t="shared" si="189"/>
        <v/>
      </c>
    </row>
    <row r="739" spans="1:69" x14ac:dyDescent="0.25">
      <c r="A739" s="70"/>
      <c r="B739" t="str">
        <f t="shared" si="190"/>
        <v/>
      </c>
      <c r="C739" s="13" t="str">
        <f t="shared" si="191"/>
        <v/>
      </c>
      <c r="D739" s="5" t="str">
        <f t="shared" si="192"/>
        <v/>
      </c>
      <c r="E739" s="6" t="str">
        <f t="shared" si="193"/>
        <v/>
      </c>
      <c r="F739" s="6" t="str">
        <f t="shared" si="194"/>
        <v/>
      </c>
      <c r="BI739" t="str">
        <f t="shared" si="181"/>
        <v/>
      </c>
      <c r="BJ739" t="str">
        <f t="shared" si="182"/>
        <v/>
      </c>
      <c r="BK739" t="str">
        <f t="shared" si="183"/>
        <v/>
      </c>
      <c r="BL739" t="str">
        <f t="shared" si="184"/>
        <v/>
      </c>
      <c r="BM739" t="str">
        <f t="shared" si="185"/>
        <v/>
      </c>
      <c r="BN739" t="str">
        <f t="shared" si="186"/>
        <v/>
      </c>
      <c r="BO739" t="str">
        <f t="shared" si="187"/>
        <v/>
      </c>
      <c r="BP739" t="str">
        <f t="shared" si="188"/>
        <v/>
      </c>
      <c r="BQ739" t="str">
        <f t="shared" si="189"/>
        <v/>
      </c>
    </row>
    <row r="740" spans="1:69" x14ac:dyDescent="0.25">
      <c r="A740" s="70"/>
      <c r="B740" t="str">
        <f t="shared" si="190"/>
        <v/>
      </c>
      <c r="C740" s="13" t="str">
        <f t="shared" si="191"/>
        <v/>
      </c>
      <c r="D740" s="5" t="str">
        <f t="shared" si="192"/>
        <v/>
      </c>
      <c r="E740" s="6" t="str">
        <f t="shared" si="193"/>
        <v/>
      </c>
      <c r="F740" s="6" t="str">
        <f t="shared" si="194"/>
        <v/>
      </c>
      <c r="BI740" t="str">
        <f t="shared" si="181"/>
        <v/>
      </c>
      <c r="BJ740" t="str">
        <f t="shared" si="182"/>
        <v/>
      </c>
      <c r="BK740" t="str">
        <f t="shared" si="183"/>
        <v/>
      </c>
      <c r="BL740" t="str">
        <f t="shared" si="184"/>
        <v/>
      </c>
      <c r="BM740" t="str">
        <f t="shared" si="185"/>
        <v/>
      </c>
      <c r="BN740" t="str">
        <f t="shared" si="186"/>
        <v/>
      </c>
      <c r="BO740" t="str">
        <f t="shared" si="187"/>
        <v/>
      </c>
      <c r="BP740" t="str">
        <f t="shared" si="188"/>
        <v/>
      </c>
      <c r="BQ740" t="str">
        <f t="shared" si="189"/>
        <v/>
      </c>
    </row>
    <row r="741" spans="1:69" x14ac:dyDescent="0.25">
      <c r="A741" s="70"/>
      <c r="B741" t="str">
        <f t="shared" si="190"/>
        <v/>
      </c>
      <c r="C741" s="13" t="str">
        <f t="shared" si="191"/>
        <v/>
      </c>
      <c r="D741" s="5" t="str">
        <f t="shared" si="192"/>
        <v/>
      </c>
      <c r="E741" s="6" t="str">
        <f t="shared" si="193"/>
        <v/>
      </c>
      <c r="F741" s="6" t="str">
        <f t="shared" si="194"/>
        <v/>
      </c>
      <c r="BI741" t="str">
        <f t="shared" si="181"/>
        <v/>
      </c>
      <c r="BJ741" t="str">
        <f t="shared" si="182"/>
        <v/>
      </c>
      <c r="BK741" t="str">
        <f t="shared" si="183"/>
        <v/>
      </c>
      <c r="BL741" t="str">
        <f t="shared" si="184"/>
        <v/>
      </c>
      <c r="BM741" t="str">
        <f t="shared" si="185"/>
        <v/>
      </c>
      <c r="BN741" t="str">
        <f t="shared" si="186"/>
        <v/>
      </c>
      <c r="BO741" t="str">
        <f t="shared" si="187"/>
        <v/>
      </c>
      <c r="BP741" t="str">
        <f t="shared" si="188"/>
        <v/>
      </c>
      <c r="BQ741" t="str">
        <f t="shared" si="189"/>
        <v/>
      </c>
    </row>
    <row r="742" spans="1:69" x14ac:dyDescent="0.25">
      <c r="A742" s="70"/>
      <c r="B742" t="str">
        <f t="shared" si="190"/>
        <v/>
      </c>
      <c r="C742" s="13" t="str">
        <f t="shared" si="191"/>
        <v/>
      </c>
      <c r="D742" s="5" t="str">
        <f t="shared" si="192"/>
        <v/>
      </c>
      <c r="E742" s="6" t="str">
        <f t="shared" si="193"/>
        <v/>
      </c>
      <c r="F742" s="6" t="str">
        <f t="shared" si="194"/>
        <v/>
      </c>
      <c r="BI742" t="str">
        <f t="shared" si="181"/>
        <v/>
      </c>
      <c r="BJ742" t="str">
        <f t="shared" si="182"/>
        <v/>
      </c>
      <c r="BK742" t="str">
        <f t="shared" si="183"/>
        <v/>
      </c>
      <c r="BL742" t="str">
        <f t="shared" si="184"/>
        <v/>
      </c>
      <c r="BM742" t="str">
        <f t="shared" si="185"/>
        <v/>
      </c>
      <c r="BN742" t="str">
        <f t="shared" si="186"/>
        <v/>
      </c>
      <c r="BO742" t="str">
        <f t="shared" si="187"/>
        <v/>
      </c>
      <c r="BP742" t="str">
        <f t="shared" si="188"/>
        <v/>
      </c>
      <c r="BQ742" t="str">
        <f t="shared" si="189"/>
        <v/>
      </c>
    </row>
    <row r="743" spans="1:69" x14ac:dyDescent="0.25">
      <c r="A743" s="70"/>
      <c r="B743" t="str">
        <f t="shared" si="190"/>
        <v/>
      </c>
      <c r="C743" s="13" t="str">
        <f t="shared" si="191"/>
        <v/>
      </c>
      <c r="D743" s="5" t="str">
        <f t="shared" si="192"/>
        <v/>
      </c>
      <c r="E743" s="6" t="str">
        <f t="shared" si="193"/>
        <v/>
      </c>
      <c r="F743" s="6" t="str">
        <f t="shared" si="194"/>
        <v/>
      </c>
      <c r="BI743" t="str">
        <f t="shared" si="181"/>
        <v/>
      </c>
      <c r="BJ743" t="str">
        <f t="shared" si="182"/>
        <v/>
      </c>
      <c r="BK743" t="str">
        <f t="shared" si="183"/>
        <v/>
      </c>
      <c r="BL743" t="str">
        <f t="shared" si="184"/>
        <v/>
      </c>
      <c r="BM743" t="str">
        <f t="shared" si="185"/>
        <v/>
      </c>
      <c r="BN743" t="str">
        <f t="shared" si="186"/>
        <v/>
      </c>
      <c r="BO743" t="str">
        <f t="shared" si="187"/>
        <v/>
      </c>
      <c r="BP743" t="str">
        <f t="shared" si="188"/>
        <v/>
      </c>
      <c r="BQ743" t="str">
        <f t="shared" si="189"/>
        <v/>
      </c>
    </row>
    <row r="744" spans="1:69" x14ac:dyDescent="0.25">
      <c r="A744" s="70"/>
      <c r="B744" t="str">
        <f t="shared" si="190"/>
        <v/>
      </c>
      <c r="C744" s="13" t="str">
        <f t="shared" si="191"/>
        <v/>
      </c>
      <c r="D744" s="5" t="str">
        <f t="shared" si="192"/>
        <v/>
      </c>
      <c r="E744" s="6" t="str">
        <f t="shared" si="193"/>
        <v/>
      </c>
      <c r="F744" s="6" t="str">
        <f t="shared" si="194"/>
        <v/>
      </c>
      <c r="BI744" t="str">
        <f t="shared" si="181"/>
        <v/>
      </c>
      <c r="BJ744" t="str">
        <f t="shared" si="182"/>
        <v/>
      </c>
      <c r="BK744" t="str">
        <f t="shared" si="183"/>
        <v/>
      </c>
      <c r="BL744" t="str">
        <f t="shared" si="184"/>
        <v/>
      </c>
      <c r="BM744" t="str">
        <f t="shared" si="185"/>
        <v/>
      </c>
      <c r="BN744" t="str">
        <f t="shared" si="186"/>
        <v/>
      </c>
      <c r="BO744" t="str">
        <f t="shared" si="187"/>
        <v/>
      </c>
      <c r="BP744" t="str">
        <f t="shared" si="188"/>
        <v/>
      </c>
      <c r="BQ744" t="str">
        <f t="shared" si="189"/>
        <v/>
      </c>
    </row>
    <row r="745" spans="1:69" x14ac:dyDescent="0.25">
      <c r="A745" s="70"/>
      <c r="B745" t="str">
        <f t="shared" si="190"/>
        <v/>
      </c>
      <c r="C745" s="13" t="str">
        <f t="shared" si="191"/>
        <v/>
      </c>
      <c r="D745" s="5" t="str">
        <f t="shared" si="192"/>
        <v/>
      </c>
      <c r="E745" s="6" t="str">
        <f t="shared" si="193"/>
        <v/>
      </c>
      <c r="F745" s="6" t="str">
        <f t="shared" si="194"/>
        <v/>
      </c>
      <c r="BI745" t="str">
        <f t="shared" si="181"/>
        <v/>
      </c>
      <c r="BJ745" t="str">
        <f t="shared" si="182"/>
        <v/>
      </c>
      <c r="BK745" t="str">
        <f t="shared" si="183"/>
        <v/>
      </c>
      <c r="BL745" t="str">
        <f t="shared" si="184"/>
        <v/>
      </c>
      <c r="BM745" t="str">
        <f t="shared" si="185"/>
        <v/>
      </c>
      <c r="BN745" t="str">
        <f t="shared" si="186"/>
        <v/>
      </c>
      <c r="BO745" t="str">
        <f t="shared" si="187"/>
        <v/>
      </c>
      <c r="BP745" t="str">
        <f t="shared" si="188"/>
        <v/>
      </c>
      <c r="BQ745" t="str">
        <f t="shared" si="189"/>
        <v/>
      </c>
    </row>
    <row r="746" spans="1:69" x14ac:dyDescent="0.25">
      <c r="A746" s="70"/>
      <c r="B746" t="str">
        <f t="shared" si="190"/>
        <v/>
      </c>
      <c r="C746" s="13" t="str">
        <f t="shared" si="191"/>
        <v/>
      </c>
      <c r="D746" s="5" t="str">
        <f t="shared" si="192"/>
        <v/>
      </c>
      <c r="E746" s="6" t="str">
        <f t="shared" si="193"/>
        <v/>
      </c>
      <c r="F746" s="6" t="str">
        <f t="shared" si="194"/>
        <v/>
      </c>
      <c r="BI746" t="str">
        <f t="shared" si="181"/>
        <v/>
      </c>
      <c r="BJ746" t="str">
        <f t="shared" si="182"/>
        <v/>
      </c>
      <c r="BK746" t="str">
        <f t="shared" si="183"/>
        <v/>
      </c>
      <c r="BL746" t="str">
        <f t="shared" si="184"/>
        <v/>
      </c>
      <c r="BM746" t="str">
        <f t="shared" si="185"/>
        <v/>
      </c>
      <c r="BN746" t="str">
        <f t="shared" si="186"/>
        <v/>
      </c>
      <c r="BO746" t="str">
        <f t="shared" si="187"/>
        <v/>
      </c>
      <c r="BP746" t="str">
        <f t="shared" si="188"/>
        <v/>
      </c>
      <c r="BQ746" t="str">
        <f t="shared" si="189"/>
        <v/>
      </c>
    </row>
    <row r="747" spans="1:69" x14ac:dyDescent="0.25">
      <c r="A747" s="70"/>
      <c r="B747" t="str">
        <f t="shared" si="190"/>
        <v/>
      </c>
      <c r="C747" s="13" t="str">
        <f t="shared" si="191"/>
        <v/>
      </c>
      <c r="D747" s="5" t="str">
        <f t="shared" si="192"/>
        <v/>
      </c>
      <c r="E747" s="6" t="str">
        <f t="shared" si="193"/>
        <v/>
      </c>
      <c r="F747" s="6" t="str">
        <f t="shared" si="194"/>
        <v/>
      </c>
      <c r="BI747" t="str">
        <f t="shared" si="181"/>
        <v/>
      </c>
      <c r="BJ747" t="str">
        <f t="shared" si="182"/>
        <v/>
      </c>
      <c r="BK747" t="str">
        <f t="shared" si="183"/>
        <v/>
      </c>
      <c r="BL747" t="str">
        <f t="shared" si="184"/>
        <v/>
      </c>
      <c r="BM747" t="str">
        <f t="shared" si="185"/>
        <v/>
      </c>
      <c r="BN747" t="str">
        <f t="shared" si="186"/>
        <v/>
      </c>
      <c r="BO747" t="str">
        <f t="shared" si="187"/>
        <v/>
      </c>
      <c r="BP747" t="str">
        <f t="shared" si="188"/>
        <v/>
      </c>
      <c r="BQ747" t="str">
        <f t="shared" si="189"/>
        <v/>
      </c>
    </row>
    <row r="748" spans="1:69" x14ac:dyDescent="0.25">
      <c r="A748" s="70"/>
      <c r="B748" t="str">
        <f t="shared" si="190"/>
        <v/>
      </c>
      <c r="C748" s="13" t="str">
        <f t="shared" si="191"/>
        <v/>
      </c>
      <c r="D748" s="5" t="str">
        <f t="shared" si="192"/>
        <v/>
      </c>
      <c r="E748" s="6" t="str">
        <f t="shared" si="193"/>
        <v/>
      </c>
      <c r="F748" s="6" t="str">
        <f t="shared" si="194"/>
        <v/>
      </c>
      <c r="BI748" t="str">
        <f t="shared" si="181"/>
        <v/>
      </c>
      <c r="BJ748" t="str">
        <f t="shared" si="182"/>
        <v/>
      </c>
      <c r="BK748" t="str">
        <f t="shared" si="183"/>
        <v/>
      </c>
      <c r="BL748" t="str">
        <f t="shared" si="184"/>
        <v/>
      </c>
      <c r="BM748" t="str">
        <f t="shared" si="185"/>
        <v/>
      </c>
      <c r="BN748" t="str">
        <f t="shared" si="186"/>
        <v/>
      </c>
      <c r="BO748" t="str">
        <f t="shared" si="187"/>
        <v/>
      </c>
      <c r="BP748" t="str">
        <f t="shared" si="188"/>
        <v/>
      </c>
      <c r="BQ748" t="str">
        <f t="shared" si="189"/>
        <v/>
      </c>
    </row>
    <row r="749" spans="1:69" x14ac:dyDescent="0.25">
      <c r="A749" s="70"/>
      <c r="B749" t="str">
        <f t="shared" si="190"/>
        <v/>
      </c>
      <c r="C749" s="13" t="str">
        <f t="shared" si="191"/>
        <v/>
      </c>
      <c r="D749" s="5" t="str">
        <f t="shared" si="192"/>
        <v/>
      </c>
      <c r="E749" s="6" t="str">
        <f t="shared" si="193"/>
        <v/>
      </c>
      <c r="F749" s="6" t="str">
        <f t="shared" si="194"/>
        <v/>
      </c>
      <c r="BI749" t="str">
        <f t="shared" si="181"/>
        <v/>
      </c>
      <c r="BJ749" t="str">
        <f t="shared" si="182"/>
        <v/>
      </c>
      <c r="BK749" t="str">
        <f t="shared" si="183"/>
        <v/>
      </c>
      <c r="BL749" t="str">
        <f t="shared" si="184"/>
        <v/>
      </c>
      <c r="BM749" t="str">
        <f t="shared" si="185"/>
        <v/>
      </c>
      <c r="BN749" t="str">
        <f t="shared" si="186"/>
        <v/>
      </c>
      <c r="BO749" t="str">
        <f t="shared" si="187"/>
        <v/>
      </c>
      <c r="BP749" t="str">
        <f t="shared" si="188"/>
        <v/>
      </c>
      <c r="BQ749" t="str">
        <f t="shared" si="189"/>
        <v/>
      </c>
    </row>
    <row r="750" spans="1:69" x14ac:dyDescent="0.25">
      <c r="A750" s="70"/>
      <c r="B750" t="str">
        <f t="shared" si="190"/>
        <v/>
      </c>
      <c r="C750" s="13" t="str">
        <f t="shared" si="191"/>
        <v/>
      </c>
      <c r="D750" s="5" t="str">
        <f t="shared" si="192"/>
        <v/>
      </c>
      <c r="E750" s="6" t="str">
        <f t="shared" si="193"/>
        <v/>
      </c>
      <c r="F750" s="6" t="str">
        <f t="shared" si="194"/>
        <v/>
      </c>
      <c r="BI750" t="str">
        <f t="shared" si="181"/>
        <v/>
      </c>
      <c r="BJ750" t="str">
        <f t="shared" si="182"/>
        <v/>
      </c>
      <c r="BK750" t="str">
        <f t="shared" si="183"/>
        <v/>
      </c>
      <c r="BL750" t="str">
        <f t="shared" si="184"/>
        <v/>
      </c>
      <c r="BM750" t="str">
        <f t="shared" si="185"/>
        <v/>
      </c>
      <c r="BN750" t="str">
        <f t="shared" si="186"/>
        <v/>
      </c>
      <c r="BO750" t="str">
        <f t="shared" si="187"/>
        <v/>
      </c>
      <c r="BP750" t="str">
        <f t="shared" si="188"/>
        <v/>
      </c>
      <c r="BQ750" t="str">
        <f t="shared" si="189"/>
        <v/>
      </c>
    </row>
    <row r="751" spans="1:69" x14ac:dyDescent="0.25">
      <c r="A751" s="70"/>
      <c r="B751" t="str">
        <f t="shared" si="190"/>
        <v/>
      </c>
      <c r="C751" s="13" t="str">
        <f t="shared" si="191"/>
        <v/>
      </c>
      <c r="D751" s="5" t="str">
        <f t="shared" si="192"/>
        <v/>
      </c>
      <c r="E751" s="6" t="str">
        <f t="shared" si="193"/>
        <v/>
      </c>
      <c r="F751" s="6" t="str">
        <f t="shared" si="194"/>
        <v/>
      </c>
      <c r="BI751" t="str">
        <f t="shared" si="181"/>
        <v/>
      </c>
      <c r="BJ751" t="str">
        <f t="shared" si="182"/>
        <v/>
      </c>
      <c r="BK751" t="str">
        <f t="shared" si="183"/>
        <v/>
      </c>
      <c r="BL751" t="str">
        <f t="shared" si="184"/>
        <v/>
      </c>
      <c r="BM751" t="str">
        <f t="shared" si="185"/>
        <v/>
      </c>
      <c r="BN751" t="str">
        <f t="shared" si="186"/>
        <v/>
      </c>
      <c r="BO751" t="str">
        <f t="shared" si="187"/>
        <v/>
      </c>
      <c r="BP751" t="str">
        <f t="shared" si="188"/>
        <v/>
      </c>
      <c r="BQ751" t="str">
        <f t="shared" si="189"/>
        <v/>
      </c>
    </row>
    <row r="752" spans="1:69" x14ac:dyDescent="0.25">
      <c r="A752" s="70"/>
      <c r="B752" t="str">
        <f t="shared" si="190"/>
        <v/>
      </c>
      <c r="C752" s="13" t="str">
        <f t="shared" si="191"/>
        <v/>
      </c>
      <c r="D752" s="5" t="str">
        <f t="shared" si="192"/>
        <v/>
      </c>
      <c r="E752" s="6" t="str">
        <f t="shared" si="193"/>
        <v/>
      </c>
      <c r="F752" s="6" t="str">
        <f t="shared" si="194"/>
        <v/>
      </c>
      <c r="BI752" t="str">
        <f t="shared" si="181"/>
        <v/>
      </c>
      <c r="BJ752" t="str">
        <f t="shared" si="182"/>
        <v/>
      </c>
      <c r="BK752" t="str">
        <f t="shared" si="183"/>
        <v/>
      </c>
      <c r="BL752" t="str">
        <f t="shared" si="184"/>
        <v/>
      </c>
      <c r="BM752" t="str">
        <f t="shared" si="185"/>
        <v/>
      </c>
      <c r="BN752" t="str">
        <f t="shared" si="186"/>
        <v/>
      </c>
      <c r="BO752" t="str">
        <f t="shared" si="187"/>
        <v/>
      </c>
      <c r="BP752" t="str">
        <f t="shared" si="188"/>
        <v/>
      </c>
      <c r="BQ752" t="str">
        <f t="shared" si="189"/>
        <v/>
      </c>
    </row>
    <row r="753" spans="1:69" x14ac:dyDescent="0.25">
      <c r="A753" s="70"/>
      <c r="B753" t="str">
        <f t="shared" si="190"/>
        <v/>
      </c>
      <c r="C753" s="13" t="str">
        <f t="shared" si="191"/>
        <v/>
      </c>
      <c r="D753" s="5" t="str">
        <f t="shared" si="192"/>
        <v/>
      </c>
      <c r="E753" s="6" t="str">
        <f t="shared" si="193"/>
        <v/>
      </c>
      <c r="F753" s="6" t="str">
        <f t="shared" si="194"/>
        <v/>
      </c>
      <c r="BI753" t="str">
        <f t="shared" si="181"/>
        <v/>
      </c>
      <c r="BJ753" t="str">
        <f t="shared" si="182"/>
        <v/>
      </c>
      <c r="BK753" t="str">
        <f t="shared" si="183"/>
        <v/>
      </c>
      <c r="BL753" t="str">
        <f t="shared" si="184"/>
        <v/>
      </c>
      <c r="BM753" t="str">
        <f t="shared" si="185"/>
        <v/>
      </c>
      <c r="BN753" t="str">
        <f t="shared" si="186"/>
        <v/>
      </c>
      <c r="BO753" t="str">
        <f t="shared" si="187"/>
        <v/>
      </c>
      <c r="BP753" t="str">
        <f t="shared" si="188"/>
        <v/>
      </c>
      <c r="BQ753" t="str">
        <f t="shared" si="189"/>
        <v/>
      </c>
    </row>
    <row r="754" spans="1:69" x14ac:dyDescent="0.25">
      <c r="A754" s="70"/>
      <c r="B754" t="str">
        <f t="shared" si="190"/>
        <v/>
      </c>
      <c r="C754" s="13" t="str">
        <f t="shared" si="191"/>
        <v/>
      </c>
      <c r="D754" s="5" t="str">
        <f t="shared" si="192"/>
        <v/>
      </c>
      <c r="E754" s="6" t="str">
        <f t="shared" si="193"/>
        <v/>
      </c>
      <c r="F754" s="6" t="str">
        <f t="shared" si="194"/>
        <v/>
      </c>
      <c r="BI754" t="str">
        <f t="shared" si="181"/>
        <v/>
      </c>
      <c r="BJ754" t="str">
        <f t="shared" si="182"/>
        <v/>
      </c>
      <c r="BK754" t="str">
        <f t="shared" si="183"/>
        <v/>
      </c>
      <c r="BL754" t="str">
        <f t="shared" si="184"/>
        <v/>
      </c>
      <c r="BM754" t="str">
        <f t="shared" si="185"/>
        <v/>
      </c>
      <c r="BN754" t="str">
        <f t="shared" si="186"/>
        <v/>
      </c>
      <c r="BO754" t="str">
        <f t="shared" si="187"/>
        <v/>
      </c>
      <c r="BP754" t="str">
        <f t="shared" si="188"/>
        <v/>
      </c>
      <c r="BQ754" t="str">
        <f t="shared" si="189"/>
        <v/>
      </c>
    </row>
    <row r="755" spans="1:69" x14ac:dyDescent="0.25">
      <c r="A755" s="70"/>
      <c r="B755" t="str">
        <f t="shared" si="190"/>
        <v/>
      </c>
      <c r="C755" s="13" t="str">
        <f t="shared" si="191"/>
        <v/>
      </c>
      <c r="D755" s="5" t="str">
        <f t="shared" si="192"/>
        <v/>
      </c>
      <c r="E755" s="6" t="str">
        <f t="shared" si="193"/>
        <v/>
      </c>
      <c r="F755" s="6" t="str">
        <f t="shared" si="194"/>
        <v/>
      </c>
      <c r="BI755" t="str">
        <f t="shared" si="181"/>
        <v/>
      </c>
      <c r="BJ755" t="str">
        <f t="shared" si="182"/>
        <v/>
      </c>
      <c r="BK755" t="str">
        <f t="shared" si="183"/>
        <v/>
      </c>
      <c r="BL755" t="str">
        <f t="shared" si="184"/>
        <v/>
      </c>
      <c r="BM755" t="str">
        <f t="shared" si="185"/>
        <v/>
      </c>
      <c r="BN755" t="str">
        <f t="shared" si="186"/>
        <v/>
      </c>
      <c r="BO755" t="str">
        <f t="shared" si="187"/>
        <v/>
      </c>
      <c r="BP755" t="str">
        <f t="shared" si="188"/>
        <v/>
      </c>
      <c r="BQ755" t="str">
        <f t="shared" si="189"/>
        <v/>
      </c>
    </row>
    <row r="756" spans="1:69" x14ac:dyDescent="0.25">
      <c r="A756" s="70"/>
      <c r="B756" t="str">
        <f t="shared" si="190"/>
        <v/>
      </c>
      <c r="C756" s="13" t="str">
        <f t="shared" si="191"/>
        <v/>
      </c>
      <c r="D756" s="5" t="str">
        <f t="shared" si="192"/>
        <v/>
      </c>
      <c r="E756" s="6" t="str">
        <f t="shared" si="193"/>
        <v/>
      </c>
      <c r="F756" s="6" t="str">
        <f t="shared" si="194"/>
        <v/>
      </c>
      <c r="BI756" t="str">
        <f t="shared" si="181"/>
        <v/>
      </c>
      <c r="BJ756" t="str">
        <f t="shared" si="182"/>
        <v/>
      </c>
      <c r="BK756" t="str">
        <f t="shared" si="183"/>
        <v/>
      </c>
      <c r="BL756" t="str">
        <f t="shared" si="184"/>
        <v/>
      </c>
      <c r="BM756" t="str">
        <f t="shared" si="185"/>
        <v/>
      </c>
      <c r="BN756" t="str">
        <f t="shared" si="186"/>
        <v/>
      </c>
      <c r="BO756" t="str">
        <f t="shared" si="187"/>
        <v/>
      </c>
      <c r="BP756" t="str">
        <f t="shared" si="188"/>
        <v/>
      </c>
      <c r="BQ756" t="str">
        <f t="shared" si="189"/>
        <v/>
      </c>
    </row>
    <row r="757" spans="1:69" x14ac:dyDescent="0.25">
      <c r="A757" s="70"/>
      <c r="B757" t="str">
        <f t="shared" si="190"/>
        <v/>
      </c>
      <c r="C757" s="13" t="str">
        <f t="shared" si="191"/>
        <v/>
      </c>
      <c r="D757" s="5" t="str">
        <f t="shared" si="192"/>
        <v/>
      </c>
      <c r="E757" s="6" t="str">
        <f t="shared" si="193"/>
        <v/>
      </c>
      <c r="F757" s="6" t="str">
        <f t="shared" si="194"/>
        <v/>
      </c>
      <c r="BI757" t="str">
        <f t="shared" si="181"/>
        <v/>
      </c>
      <c r="BJ757" t="str">
        <f t="shared" si="182"/>
        <v/>
      </c>
      <c r="BK757" t="str">
        <f t="shared" si="183"/>
        <v/>
      </c>
      <c r="BL757" t="str">
        <f t="shared" si="184"/>
        <v/>
      </c>
      <c r="BM757" t="str">
        <f t="shared" si="185"/>
        <v/>
      </c>
      <c r="BN757" t="str">
        <f t="shared" si="186"/>
        <v/>
      </c>
      <c r="BO757" t="str">
        <f t="shared" si="187"/>
        <v/>
      </c>
      <c r="BP757" t="str">
        <f t="shared" si="188"/>
        <v/>
      </c>
      <c r="BQ757" t="str">
        <f t="shared" si="189"/>
        <v/>
      </c>
    </row>
    <row r="758" spans="1:69" x14ac:dyDescent="0.25">
      <c r="A758" s="70"/>
      <c r="B758" t="str">
        <f t="shared" si="190"/>
        <v/>
      </c>
      <c r="C758" s="13" t="str">
        <f t="shared" si="191"/>
        <v/>
      </c>
      <c r="D758" s="5" t="str">
        <f t="shared" si="192"/>
        <v/>
      </c>
      <c r="E758" s="6" t="str">
        <f t="shared" si="193"/>
        <v/>
      </c>
      <c r="F758" s="6" t="str">
        <f t="shared" si="194"/>
        <v/>
      </c>
      <c r="BI758" t="str">
        <f t="shared" si="181"/>
        <v/>
      </c>
      <c r="BJ758" t="str">
        <f t="shared" si="182"/>
        <v/>
      </c>
      <c r="BK758" t="str">
        <f t="shared" si="183"/>
        <v/>
      </c>
      <c r="BL758" t="str">
        <f t="shared" si="184"/>
        <v/>
      </c>
      <c r="BM758" t="str">
        <f t="shared" si="185"/>
        <v/>
      </c>
      <c r="BN758" t="str">
        <f t="shared" si="186"/>
        <v/>
      </c>
      <c r="BO758" t="str">
        <f t="shared" si="187"/>
        <v/>
      </c>
      <c r="BP758" t="str">
        <f t="shared" si="188"/>
        <v/>
      </c>
      <c r="BQ758" t="str">
        <f t="shared" si="189"/>
        <v/>
      </c>
    </row>
    <row r="759" spans="1:69" x14ac:dyDescent="0.25">
      <c r="A759" s="70"/>
      <c r="B759" t="str">
        <f t="shared" si="190"/>
        <v/>
      </c>
      <c r="C759" s="13" t="str">
        <f t="shared" si="191"/>
        <v/>
      </c>
      <c r="D759" s="5" t="str">
        <f t="shared" si="192"/>
        <v/>
      </c>
      <c r="E759" s="6" t="str">
        <f t="shared" si="193"/>
        <v/>
      </c>
      <c r="F759" s="6" t="str">
        <f t="shared" si="194"/>
        <v/>
      </c>
      <c r="BI759" t="str">
        <f t="shared" si="181"/>
        <v/>
      </c>
      <c r="BJ759" t="str">
        <f t="shared" si="182"/>
        <v/>
      </c>
      <c r="BK759" t="str">
        <f t="shared" si="183"/>
        <v/>
      </c>
      <c r="BL759" t="str">
        <f t="shared" si="184"/>
        <v/>
      </c>
      <c r="BM759" t="str">
        <f t="shared" si="185"/>
        <v/>
      </c>
      <c r="BN759" t="str">
        <f t="shared" si="186"/>
        <v/>
      </c>
      <c r="BO759" t="str">
        <f t="shared" si="187"/>
        <v/>
      </c>
      <c r="BP759" t="str">
        <f t="shared" si="188"/>
        <v/>
      </c>
      <c r="BQ759" t="str">
        <f t="shared" si="189"/>
        <v/>
      </c>
    </row>
    <row r="760" spans="1:69" x14ac:dyDescent="0.25">
      <c r="A760" s="70"/>
      <c r="B760" t="str">
        <f t="shared" si="190"/>
        <v/>
      </c>
      <c r="C760" s="13" t="str">
        <f t="shared" si="191"/>
        <v/>
      </c>
      <c r="D760" s="5" t="str">
        <f t="shared" si="192"/>
        <v/>
      </c>
      <c r="E760" s="6" t="str">
        <f t="shared" si="193"/>
        <v/>
      </c>
      <c r="F760" s="6" t="str">
        <f t="shared" si="194"/>
        <v/>
      </c>
      <c r="BI760" t="str">
        <f t="shared" si="181"/>
        <v/>
      </c>
      <c r="BJ760" t="str">
        <f t="shared" si="182"/>
        <v/>
      </c>
      <c r="BK760" t="str">
        <f t="shared" si="183"/>
        <v/>
      </c>
      <c r="BL760" t="str">
        <f t="shared" si="184"/>
        <v/>
      </c>
      <c r="BM760" t="str">
        <f t="shared" si="185"/>
        <v/>
      </c>
      <c r="BN760" t="str">
        <f t="shared" si="186"/>
        <v/>
      </c>
      <c r="BO760" t="str">
        <f t="shared" si="187"/>
        <v/>
      </c>
      <c r="BP760" t="str">
        <f t="shared" si="188"/>
        <v/>
      </c>
      <c r="BQ760" t="str">
        <f t="shared" si="189"/>
        <v/>
      </c>
    </row>
    <row r="761" spans="1:69" x14ac:dyDescent="0.25">
      <c r="A761" s="70"/>
      <c r="B761" t="str">
        <f t="shared" si="190"/>
        <v/>
      </c>
      <c r="C761" s="13" t="str">
        <f t="shared" si="191"/>
        <v/>
      </c>
      <c r="D761" s="5" t="str">
        <f t="shared" si="192"/>
        <v/>
      </c>
      <c r="E761" s="6" t="str">
        <f t="shared" si="193"/>
        <v/>
      </c>
      <c r="F761" s="6" t="str">
        <f t="shared" si="194"/>
        <v/>
      </c>
      <c r="BI761" t="str">
        <f t="shared" si="181"/>
        <v/>
      </c>
      <c r="BJ761" t="str">
        <f t="shared" si="182"/>
        <v/>
      </c>
      <c r="BK761" t="str">
        <f t="shared" si="183"/>
        <v/>
      </c>
      <c r="BL761" t="str">
        <f t="shared" si="184"/>
        <v/>
      </c>
      <c r="BM761" t="str">
        <f t="shared" si="185"/>
        <v/>
      </c>
      <c r="BN761" t="str">
        <f t="shared" si="186"/>
        <v/>
      </c>
      <c r="BO761" t="str">
        <f t="shared" si="187"/>
        <v/>
      </c>
      <c r="BP761" t="str">
        <f t="shared" si="188"/>
        <v/>
      </c>
      <c r="BQ761" t="str">
        <f t="shared" si="189"/>
        <v/>
      </c>
    </row>
    <row r="762" spans="1:69" x14ac:dyDescent="0.25">
      <c r="A762" s="70"/>
      <c r="B762" t="str">
        <f t="shared" si="190"/>
        <v/>
      </c>
      <c r="C762" s="13" t="str">
        <f t="shared" si="191"/>
        <v/>
      </c>
      <c r="D762" s="5" t="str">
        <f t="shared" si="192"/>
        <v/>
      </c>
      <c r="E762" s="6" t="str">
        <f t="shared" si="193"/>
        <v/>
      </c>
      <c r="F762" s="6" t="str">
        <f t="shared" si="194"/>
        <v/>
      </c>
      <c r="BI762" t="str">
        <f t="shared" si="181"/>
        <v/>
      </c>
      <c r="BJ762" t="str">
        <f t="shared" si="182"/>
        <v/>
      </c>
      <c r="BK762" t="str">
        <f t="shared" si="183"/>
        <v/>
      </c>
      <c r="BL762" t="str">
        <f t="shared" si="184"/>
        <v/>
      </c>
      <c r="BM762" t="str">
        <f t="shared" si="185"/>
        <v/>
      </c>
      <c r="BN762" t="str">
        <f t="shared" si="186"/>
        <v/>
      </c>
      <c r="BO762" t="str">
        <f t="shared" si="187"/>
        <v/>
      </c>
      <c r="BP762" t="str">
        <f t="shared" si="188"/>
        <v/>
      </c>
      <c r="BQ762" t="str">
        <f t="shared" si="189"/>
        <v/>
      </c>
    </row>
    <row r="763" spans="1:69" x14ac:dyDescent="0.25">
      <c r="A763" s="70"/>
      <c r="B763" t="str">
        <f t="shared" si="190"/>
        <v/>
      </c>
      <c r="C763" s="13" t="str">
        <f t="shared" si="191"/>
        <v/>
      </c>
      <c r="D763" s="5" t="str">
        <f t="shared" si="192"/>
        <v/>
      </c>
      <c r="E763" s="6" t="str">
        <f t="shared" si="193"/>
        <v/>
      </c>
      <c r="F763" s="6" t="str">
        <f t="shared" si="194"/>
        <v/>
      </c>
      <c r="BI763" t="str">
        <f t="shared" si="181"/>
        <v/>
      </c>
      <c r="BJ763" t="str">
        <f t="shared" si="182"/>
        <v/>
      </c>
      <c r="BK763" t="str">
        <f t="shared" si="183"/>
        <v/>
      </c>
      <c r="BL763" t="str">
        <f t="shared" si="184"/>
        <v/>
      </c>
      <c r="BM763" t="str">
        <f t="shared" si="185"/>
        <v/>
      </c>
      <c r="BN763" t="str">
        <f t="shared" si="186"/>
        <v/>
      </c>
      <c r="BO763" t="str">
        <f t="shared" si="187"/>
        <v/>
      </c>
      <c r="BP763" t="str">
        <f t="shared" si="188"/>
        <v/>
      </c>
      <c r="BQ763" t="str">
        <f t="shared" si="189"/>
        <v/>
      </c>
    </row>
    <row r="764" spans="1:69" x14ac:dyDescent="0.25">
      <c r="A764" s="70"/>
      <c r="B764" t="str">
        <f t="shared" si="190"/>
        <v/>
      </c>
      <c r="C764" s="13" t="str">
        <f t="shared" si="191"/>
        <v/>
      </c>
      <c r="D764" s="5" t="str">
        <f t="shared" si="192"/>
        <v/>
      </c>
      <c r="E764" s="6" t="str">
        <f t="shared" si="193"/>
        <v/>
      </c>
      <c r="F764" s="6" t="str">
        <f t="shared" si="194"/>
        <v/>
      </c>
      <c r="BI764" t="str">
        <f t="shared" si="181"/>
        <v/>
      </c>
      <c r="BJ764" t="str">
        <f t="shared" si="182"/>
        <v/>
      </c>
      <c r="BK764" t="str">
        <f t="shared" si="183"/>
        <v/>
      </c>
      <c r="BL764" t="str">
        <f t="shared" si="184"/>
        <v/>
      </c>
      <c r="BM764" t="str">
        <f t="shared" si="185"/>
        <v/>
      </c>
      <c r="BN764" t="str">
        <f t="shared" si="186"/>
        <v/>
      </c>
      <c r="BO764" t="str">
        <f t="shared" si="187"/>
        <v/>
      </c>
      <c r="BP764" t="str">
        <f t="shared" si="188"/>
        <v/>
      </c>
      <c r="BQ764" t="str">
        <f t="shared" si="189"/>
        <v/>
      </c>
    </row>
    <row r="765" spans="1:69" x14ac:dyDescent="0.25">
      <c r="A765" s="70"/>
      <c r="B765" t="str">
        <f t="shared" si="190"/>
        <v/>
      </c>
      <c r="C765" s="13" t="str">
        <f t="shared" si="191"/>
        <v/>
      </c>
      <c r="D765" s="5" t="str">
        <f t="shared" si="192"/>
        <v/>
      </c>
      <c r="E765" s="6" t="str">
        <f t="shared" si="193"/>
        <v/>
      </c>
      <c r="F765" s="6" t="str">
        <f t="shared" si="194"/>
        <v/>
      </c>
      <c r="BI765" t="str">
        <f t="shared" si="181"/>
        <v/>
      </c>
      <c r="BJ765" t="str">
        <f t="shared" si="182"/>
        <v/>
      </c>
      <c r="BK765" t="str">
        <f t="shared" si="183"/>
        <v/>
      </c>
      <c r="BL765" t="str">
        <f t="shared" si="184"/>
        <v/>
      </c>
      <c r="BM765" t="str">
        <f t="shared" si="185"/>
        <v/>
      </c>
      <c r="BN765" t="str">
        <f t="shared" si="186"/>
        <v/>
      </c>
      <c r="BO765" t="str">
        <f t="shared" si="187"/>
        <v/>
      </c>
      <c r="BP765" t="str">
        <f t="shared" si="188"/>
        <v/>
      </c>
      <c r="BQ765" t="str">
        <f t="shared" si="189"/>
        <v/>
      </c>
    </row>
    <row r="766" spans="1:69" x14ac:dyDescent="0.25">
      <c r="A766" s="70"/>
      <c r="B766" t="str">
        <f t="shared" si="190"/>
        <v/>
      </c>
      <c r="C766" s="13" t="str">
        <f t="shared" si="191"/>
        <v/>
      </c>
      <c r="D766" s="5" t="str">
        <f t="shared" si="192"/>
        <v/>
      </c>
      <c r="E766" s="6" t="str">
        <f t="shared" si="193"/>
        <v/>
      </c>
      <c r="F766" s="6" t="str">
        <f t="shared" si="194"/>
        <v/>
      </c>
      <c r="BI766" t="str">
        <f t="shared" si="181"/>
        <v/>
      </c>
      <c r="BJ766" t="str">
        <f t="shared" si="182"/>
        <v/>
      </c>
      <c r="BK766" t="str">
        <f t="shared" si="183"/>
        <v/>
      </c>
      <c r="BL766" t="str">
        <f t="shared" si="184"/>
        <v/>
      </c>
      <c r="BM766" t="str">
        <f t="shared" si="185"/>
        <v/>
      </c>
      <c r="BN766" t="str">
        <f t="shared" si="186"/>
        <v/>
      </c>
      <c r="BO766" t="str">
        <f t="shared" si="187"/>
        <v/>
      </c>
      <c r="BP766" t="str">
        <f t="shared" si="188"/>
        <v/>
      </c>
      <c r="BQ766" t="str">
        <f t="shared" si="189"/>
        <v/>
      </c>
    </row>
    <row r="767" spans="1:69" x14ac:dyDescent="0.25">
      <c r="A767" s="70"/>
      <c r="B767" t="str">
        <f t="shared" si="190"/>
        <v/>
      </c>
      <c r="C767" s="13" t="str">
        <f t="shared" si="191"/>
        <v/>
      </c>
      <c r="D767" s="5" t="str">
        <f t="shared" si="192"/>
        <v/>
      </c>
      <c r="E767" s="6" t="str">
        <f t="shared" si="193"/>
        <v/>
      </c>
      <c r="F767" s="6" t="str">
        <f t="shared" si="194"/>
        <v/>
      </c>
      <c r="BI767" t="str">
        <f t="shared" si="181"/>
        <v/>
      </c>
      <c r="BJ767" t="str">
        <f t="shared" si="182"/>
        <v/>
      </c>
      <c r="BK767" t="str">
        <f t="shared" si="183"/>
        <v/>
      </c>
      <c r="BL767" t="str">
        <f t="shared" si="184"/>
        <v/>
      </c>
      <c r="BM767" t="str">
        <f t="shared" si="185"/>
        <v/>
      </c>
      <c r="BN767" t="str">
        <f t="shared" si="186"/>
        <v/>
      </c>
      <c r="BO767" t="str">
        <f t="shared" si="187"/>
        <v/>
      </c>
      <c r="BP767" t="str">
        <f t="shared" si="188"/>
        <v/>
      </c>
      <c r="BQ767" t="str">
        <f t="shared" si="189"/>
        <v/>
      </c>
    </row>
    <row r="768" spans="1:69" x14ac:dyDescent="0.25">
      <c r="A768" s="70"/>
      <c r="B768" t="str">
        <f t="shared" si="190"/>
        <v/>
      </c>
      <c r="C768" s="13" t="str">
        <f t="shared" si="191"/>
        <v/>
      </c>
      <c r="D768" s="5" t="str">
        <f t="shared" si="192"/>
        <v/>
      </c>
      <c r="E768" s="6" t="str">
        <f t="shared" si="193"/>
        <v/>
      </c>
      <c r="F768" s="6" t="str">
        <f t="shared" si="194"/>
        <v/>
      </c>
      <c r="BI768" t="str">
        <f t="shared" si="181"/>
        <v/>
      </c>
      <c r="BJ768" t="str">
        <f t="shared" si="182"/>
        <v/>
      </c>
      <c r="BK768" t="str">
        <f t="shared" si="183"/>
        <v/>
      </c>
      <c r="BL768" t="str">
        <f t="shared" si="184"/>
        <v/>
      </c>
      <c r="BM768" t="str">
        <f t="shared" si="185"/>
        <v/>
      </c>
      <c r="BN768" t="str">
        <f t="shared" si="186"/>
        <v/>
      </c>
      <c r="BO768" t="str">
        <f t="shared" si="187"/>
        <v/>
      </c>
      <c r="BP768" t="str">
        <f t="shared" si="188"/>
        <v/>
      </c>
      <c r="BQ768" t="str">
        <f t="shared" si="189"/>
        <v/>
      </c>
    </row>
    <row r="769" spans="1:69" x14ac:dyDescent="0.25">
      <c r="A769" s="70"/>
      <c r="B769" t="str">
        <f t="shared" si="190"/>
        <v/>
      </c>
      <c r="C769" s="13" t="str">
        <f t="shared" si="191"/>
        <v/>
      </c>
      <c r="D769" s="5" t="str">
        <f t="shared" si="192"/>
        <v/>
      </c>
      <c r="E769" s="6" t="str">
        <f t="shared" si="193"/>
        <v/>
      </c>
      <c r="F769" s="6" t="str">
        <f t="shared" si="194"/>
        <v/>
      </c>
      <c r="BI769" t="str">
        <f t="shared" si="181"/>
        <v/>
      </c>
      <c r="BJ769" t="str">
        <f t="shared" si="182"/>
        <v/>
      </c>
      <c r="BK769" t="str">
        <f t="shared" si="183"/>
        <v/>
      </c>
      <c r="BL769" t="str">
        <f t="shared" si="184"/>
        <v/>
      </c>
      <c r="BM769" t="str">
        <f t="shared" si="185"/>
        <v/>
      </c>
      <c r="BN769" t="str">
        <f t="shared" si="186"/>
        <v/>
      </c>
      <c r="BO769" t="str">
        <f t="shared" si="187"/>
        <v/>
      </c>
      <c r="BP769" t="str">
        <f t="shared" si="188"/>
        <v/>
      </c>
      <c r="BQ769" t="str">
        <f t="shared" si="189"/>
        <v/>
      </c>
    </row>
    <row r="770" spans="1:69" x14ac:dyDescent="0.25">
      <c r="A770" s="70"/>
      <c r="B770" t="str">
        <f t="shared" si="190"/>
        <v/>
      </c>
      <c r="C770" s="13" t="str">
        <f t="shared" si="191"/>
        <v/>
      </c>
      <c r="D770" s="5" t="str">
        <f t="shared" si="192"/>
        <v/>
      </c>
      <c r="E770" s="6" t="str">
        <f t="shared" si="193"/>
        <v/>
      </c>
      <c r="F770" s="6" t="str">
        <f t="shared" si="194"/>
        <v/>
      </c>
      <c r="BI770" t="str">
        <f t="shared" si="181"/>
        <v/>
      </c>
      <c r="BJ770" t="str">
        <f t="shared" si="182"/>
        <v/>
      </c>
      <c r="BK770" t="str">
        <f t="shared" si="183"/>
        <v/>
      </c>
      <c r="BL770" t="str">
        <f t="shared" si="184"/>
        <v/>
      </c>
      <c r="BM770" t="str">
        <f t="shared" si="185"/>
        <v/>
      </c>
      <c r="BN770" t="str">
        <f t="shared" si="186"/>
        <v/>
      </c>
      <c r="BO770" t="str">
        <f t="shared" si="187"/>
        <v/>
      </c>
      <c r="BP770" t="str">
        <f t="shared" si="188"/>
        <v/>
      </c>
      <c r="BQ770" t="str">
        <f t="shared" si="189"/>
        <v/>
      </c>
    </row>
    <row r="771" spans="1:69" x14ac:dyDescent="0.25">
      <c r="A771" s="70"/>
      <c r="B771" t="str">
        <f t="shared" si="190"/>
        <v/>
      </c>
      <c r="C771" s="13" t="str">
        <f t="shared" si="191"/>
        <v/>
      </c>
      <c r="D771" s="5" t="str">
        <f t="shared" si="192"/>
        <v/>
      </c>
      <c r="E771" s="6" t="str">
        <f t="shared" si="193"/>
        <v/>
      </c>
      <c r="F771" s="6" t="str">
        <f t="shared" si="194"/>
        <v/>
      </c>
      <c r="BI771" t="str">
        <f t="shared" si="181"/>
        <v/>
      </c>
      <c r="BJ771" t="str">
        <f t="shared" si="182"/>
        <v/>
      </c>
      <c r="BK771" t="str">
        <f t="shared" si="183"/>
        <v/>
      </c>
      <c r="BL771" t="str">
        <f t="shared" si="184"/>
        <v/>
      </c>
      <c r="BM771" t="str">
        <f t="shared" si="185"/>
        <v/>
      </c>
      <c r="BN771" t="str">
        <f t="shared" si="186"/>
        <v/>
      </c>
      <c r="BO771" t="str">
        <f t="shared" si="187"/>
        <v/>
      </c>
      <c r="BP771" t="str">
        <f t="shared" si="188"/>
        <v/>
      </c>
      <c r="BQ771" t="str">
        <f t="shared" si="189"/>
        <v/>
      </c>
    </row>
    <row r="772" spans="1:69" x14ac:dyDescent="0.25">
      <c r="A772" s="70"/>
      <c r="B772" t="str">
        <f t="shared" si="190"/>
        <v/>
      </c>
      <c r="C772" s="13" t="str">
        <f t="shared" si="191"/>
        <v/>
      </c>
      <c r="D772" s="5" t="str">
        <f t="shared" si="192"/>
        <v/>
      </c>
      <c r="E772" s="6" t="str">
        <f t="shared" si="193"/>
        <v/>
      </c>
      <c r="F772" s="6" t="str">
        <f t="shared" si="194"/>
        <v/>
      </c>
      <c r="BI772" t="str">
        <f t="shared" ref="BI772:BI835" si="195">IF(A772&gt;0,A772,"")</f>
        <v/>
      </c>
      <c r="BJ772" t="str">
        <f t="shared" ref="BJ772:BJ835" si="196">IF($A772&gt;0,B772,"")</f>
        <v/>
      </c>
      <c r="BK772" t="str">
        <f t="shared" ref="BK772:BK835" si="197">IF($A772&gt;0,BI772,"")</f>
        <v/>
      </c>
      <c r="BL772" t="str">
        <f t="shared" ref="BL772:BL835" si="198">IF($A772&gt;0,_xlfn.NORM.DIST(BK772,$BF$3,$BF$4,TRUE),"")</f>
        <v/>
      </c>
      <c r="BM772" t="str">
        <f t="shared" ref="BM772:BM835" si="199">IF($A772&gt;0,(1-BL772),"")</f>
        <v/>
      </c>
      <c r="BN772" t="str">
        <f t="shared" ref="BN772:BN835" si="200">IF($A772&gt;0,(SMALL($BM$3:$BM$902,BJ772)),"")</f>
        <v/>
      </c>
      <c r="BO772" t="str">
        <f t="shared" ref="BO772:BO835" si="201">IF($A772&gt;0,((2*BJ772-1)*(LN(BL772)+LN(BN772))),"")</f>
        <v/>
      </c>
      <c r="BP772" t="str">
        <f t="shared" ref="BP772:BP835" si="202">IF($A772&gt;0,((BJ772-0.5)/$BF$5),"")</f>
        <v/>
      </c>
      <c r="BQ772" t="str">
        <f t="shared" ref="BQ772:BQ835" si="203">IF($A772&gt;0,(_xlfn.NORM.S.INV(BP772)),"")</f>
        <v/>
      </c>
    </row>
    <row r="773" spans="1:69" x14ac:dyDescent="0.25">
      <c r="A773" s="70"/>
      <c r="B773" t="str">
        <f t="shared" ref="B773:B836" si="204">IF(A773&gt;0,(B772+1),"")</f>
        <v/>
      </c>
      <c r="C773" s="13" t="str">
        <f t="shared" ref="C773:C836" si="205">IF(A773&gt;0,((B773)/(($S$2)+1)),"")</f>
        <v/>
      </c>
      <c r="D773" s="5" t="str">
        <f t="shared" ref="D773:D836" si="206">IF(A773&gt;0,(_xlfn.NORM.S.INV(C773)),"")</f>
        <v/>
      </c>
      <c r="E773" s="6" t="str">
        <f t="shared" ref="E773:E836" si="207">IF(A773&gt;0,_xlfn.NORM.DIST(D773,0,1,TRUE),"")</f>
        <v/>
      </c>
      <c r="F773" s="6" t="str">
        <f t="shared" ref="F773:F836" si="208">IF(A773&gt;0,_xlfn.NORM.DIST(D773,0,1,FALSE),"")</f>
        <v/>
      </c>
      <c r="BI773" t="str">
        <f t="shared" si="195"/>
        <v/>
      </c>
      <c r="BJ773" t="str">
        <f t="shared" si="196"/>
        <v/>
      </c>
      <c r="BK773" t="str">
        <f t="shared" si="197"/>
        <v/>
      </c>
      <c r="BL773" t="str">
        <f t="shared" si="198"/>
        <v/>
      </c>
      <c r="BM773" t="str">
        <f t="shared" si="199"/>
        <v/>
      </c>
      <c r="BN773" t="str">
        <f t="shared" si="200"/>
        <v/>
      </c>
      <c r="BO773" t="str">
        <f t="shared" si="201"/>
        <v/>
      </c>
      <c r="BP773" t="str">
        <f t="shared" si="202"/>
        <v/>
      </c>
      <c r="BQ773" t="str">
        <f t="shared" si="203"/>
        <v/>
      </c>
    </row>
    <row r="774" spans="1:69" x14ac:dyDescent="0.25">
      <c r="A774" s="70"/>
      <c r="B774" t="str">
        <f t="shared" si="204"/>
        <v/>
      </c>
      <c r="C774" s="13" t="str">
        <f t="shared" si="205"/>
        <v/>
      </c>
      <c r="D774" s="5" t="str">
        <f t="shared" si="206"/>
        <v/>
      </c>
      <c r="E774" s="6" t="str">
        <f t="shared" si="207"/>
        <v/>
      </c>
      <c r="F774" s="6" t="str">
        <f t="shared" si="208"/>
        <v/>
      </c>
      <c r="BI774" t="str">
        <f t="shared" si="195"/>
        <v/>
      </c>
      <c r="BJ774" t="str">
        <f t="shared" si="196"/>
        <v/>
      </c>
      <c r="BK774" t="str">
        <f t="shared" si="197"/>
        <v/>
      </c>
      <c r="BL774" t="str">
        <f t="shared" si="198"/>
        <v/>
      </c>
      <c r="BM774" t="str">
        <f t="shared" si="199"/>
        <v/>
      </c>
      <c r="BN774" t="str">
        <f t="shared" si="200"/>
        <v/>
      </c>
      <c r="BO774" t="str">
        <f t="shared" si="201"/>
        <v/>
      </c>
      <c r="BP774" t="str">
        <f t="shared" si="202"/>
        <v/>
      </c>
      <c r="BQ774" t="str">
        <f t="shared" si="203"/>
        <v/>
      </c>
    </row>
    <row r="775" spans="1:69" x14ac:dyDescent="0.25">
      <c r="A775" s="70"/>
      <c r="B775" t="str">
        <f t="shared" si="204"/>
        <v/>
      </c>
      <c r="C775" s="13" t="str">
        <f t="shared" si="205"/>
        <v/>
      </c>
      <c r="D775" s="5" t="str">
        <f t="shared" si="206"/>
        <v/>
      </c>
      <c r="E775" s="6" t="str">
        <f t="shared" si="207"/>
        <v/>
      </c>
      <c r="F775" s="6" t="str">
        <f t="shared" si="208"/>
        <v/>
      </c>
      <c r="BI775" t="str">
        <f t="shared" si="195"/>
        <v/>
      </c>
      <c r="BJ775" t="str">
        <f t="shared" si="196"/>
        <v/>
      </c>
      <c r="BK775" t="str">
        <f t="shared" si="197"/>
        <v/>
      </c>
      <c r="BL775" t="str">
        <f t="shared" si="198"/>
        <v/>
      </c>
      <c r="BM775" t="str">
        <f t="shared" si="199"/>
        <v/>
      </c>
      <c r="BN775" t="str">
        <f t="shared" si="200"/>
        <v/>
      </c>
      <c r="BO775" t="str">
        <f t="shared" si="201"/>
        <v/>
      </c>
      <c r="BP775" t="str">
        <f t="shared" si="202"/>
        <v/>
      </c>
      <c r="BQ775" t="str">
        <f t="shared" si="203"/>
        <v/>
      </c>
    </row>
    <row r="776" spans="1:69" x14ac:dyDescent="0.25">
      <c r="A776" s="70"/>
      <c r="B776" t="str">
        <f t="shared" si="204"/>
        <v/>
      </c>
      <c r="C776" s="13" t="str">
        <f t="shared" si="205"/>
        <v/>
      </c>
      <c r="D776" s="5" t="str">
        <f t="shared" si="206"/>
        <v/>
      </c>
      <c r="E776" s="6" t="str">
        <f t="shared" si="207"/>
        <v/>
      </c>
      <c r="F776" s="6" t="str">
        <f t="shared" si="208"/>
        <v/>
      </c>
      <c r="BI776" t="str">
        <f t="shared" si="195"/>
        <v/>
      </c>
      <c r="BJ776" t="str">
        <f t="shared" si="196"/>
        <v/>
      </c>
      <c r="BK776" t="str">
        <f t="shared" si="197"/>
        <v/>
      </c>
      <c r="BL776" t="str">
        <f t="shared" si="198"/>
        <v/>
      </c>
      <c r="BM776" t="str">
        <f t="shared" si="199"/>
        <v/>
      </c>
      <c r="BN776" t="str">
        <f t="shared" si="200"/>
        <v/>
      </c>
      <c r="BO776" t="str">
        <f t="shared" si="201"/>
        <v/>
      </c>
      <c r="BP776" t="str">
        <f t="shared" si="202"/>
        <v/>
      </c>
      <c r="BQ776" t="str">
        <f t="shared" si="203"/>
        <v/>
      </c>
    </row>
    <row r="777" spans="1:69" x14ac:dyDescent="0.25">
      <c r="A777" s="70"/>
      <c r="B777" t="str">
        <f t="shared" si="204"/>
        <v/>
      </c>
      <c r="C777" s="13" t="str">
        <f t="shared" si="205"/>
        <v/>
      </c>
      <c r="D777" s="5" t="str">
        <f t="shared" si="206"/>
        <v/>
      </c>
      <c r="E777" s="6" t="str">
        <f t="shared" si="207"/>
        <v/>
      </c>
      <c r="F777" s="6" t="str">
        <f t="shared" si="208"/>
        <v/>
      </c>
      <c r="BI777" t="str">
        <f t="shared" si="195"/>
        <v/>
      </c>
      <c r="BJ777" t="str">
        <f t="shared" si="196"/>
        <v/>
      </c>
      <c r="BK777" t="str">
        <f t="shared" si="197"/>
        <v/>
      </c>
      <c r="BL777" t="str">
        <f t="shared" si="198"/>
        <v/>
      </c>
      <c r="BM777" t="str">
        <f t="shared" si="199"/>
        <v/>
      </c>
      <c r="BN777" t="str">
        <f t="shared" si="200"/>
        <v/>
      </c>
      <c r="BO777" t="str">
        <f t="shared" si="201"/>
        <v/>
      </c>
      <c r="BP777" t="str">
        <f t="shared" si="202"/>
        <v/>
      </c>
      <c r="BQ777" t="str">
        <f t="shared" si="203"/>
        <v/>
      </c>
    </row>
    <row r="778" spans="1:69" x14ac:dyDescent="0.25">
      <c r="A778" s="70"/>
      <c r="B778" t="str">
        <f t="shared" si="204"/>
        <v/>
      </c>
      <c r="C778" s="13" t="str">
        <f t="shared" si="205"/>
        <v/>
      </c>
      <c r="D778" s="5" t="str">
        <f t="shared" si="206"/>
        <v/>
      </c>
      <c r="E778" s="6" t="str">
        <f t="shared" si="207"/>
        <v/>
      </c>
      <c r="F778" s="6" t="str">
        <f t="shared" si="208"/>
        <v/>
      </c>
      <c r="BI778" t="str">
        <f t="shared" si="195"/>
        <v/>
      </c>
      <c r="BJ778" t="str">
        <f t="shared" si="196"/>
        <v/>
      </c>
      <c r="BK778" t="str">
        <f t="shared" si="197"/>
        <v/>
      </c>
      <c r="BL778" t="str">
        <f t="shared" si="198"/>
        <v/>
      </c>
      <c r="BM778" t="str">
        <f t="shared" si="199"/>
        <v/>
      </c>
      <c r="BN778" t="str">
        <f t="shared" si="200"/>
        <v/>
      </c>
      <c r="BO778" t="str">
        <f t="shared" si="201"/>
        <v/>
      </c>
      <c r="BP778" t="str">
        <f t="shared" si="202"/>
        <v/>
      </c>
      <c r="BQ778" t="str">
        <f t="shared" si="203"/>
        <v/>
      </c>
    </row>
    <row r="779" spans="1:69" x14ac:dyDescent="0.25">
      <c r="A779" s="70"/>
      <c r="B779" t="str">
        <f t="shared" si="204"/>
        <v/>
      </c>
      <c r="C779" s="13" t="str">
        <f t="shared" si="205"/>
        <v/>
      </c>
      <c r="D779" s="5" t="str">
        <f t="shared" si="206"/>
        <v/>
      </c>
      <c r="E779" s="6" t="str">
        <f t="shared" si="207"/>
        <v/>
      </c>
      <c r="F779" s="6" t="str">
        <f t="shared" si="208"/>
        <v/>
      </c>
      <c r="BI779" t="str">
        <f t="shared" si="195"/>
        <v/>
      </c>
      <c r="BJ779" t="str">
        <f t="shared" si="196"/>
        <v/>
      </c>
      <c r="BK779" t="str">
        <f t="shared" si="197"/>
        <v/>
      </c>
      <c r="BL779" t="str">
        <f t="shared" si="198"/>
        <v/>
      </c>
      <c r="BM779" t="str">
        <f t="shared" si="199"/>
        <v/>
      </c>
      <c r="BN779" t="str">
        <f t="shared" si="200"/>
        <v/>
      </c>
      <c r="BO779" t="str">
        <f t="shared" si="201"/>
        <v/>
      </c>
      <c r="BP779" t="str">
        <f t="shared" si="202"/>
        <v/>
      </c>
      <c r="BQ779" t="str">
        <f t="shared" si="203"/>
        <v/>
      </c>
    </row>
    <row r="780" spans="1:69" x14ac:dyDescent="0.25">
      <c r="A780" s="70"/>
      <c r="B780" t="str">
        <f t="shared" si="204"/>
        <v/>
      </c>
      <c r="C780" s="13" t="str">
        <f t="shared" si="205"/>
        <v/>
      </c>
      <c r="D780" s="5" t="str">
        <f t="shared" si="206"/>
        <v/>
      </c>
      <c r="E780" s="6" t="str">
        <f t="shared" si="207"/>
        <v/>
      </c>
      <c r="F780" s="6" t="str">
        <f t="shared" si="208"/>
        <v/>
      </c>
      <c r="BI780" t="str">
        <f t="shared" si="195"/>
        <v/>
      </c>
      <c r="BJ780" t="str">
        <f t="shared" si="196"/>
        <v/>
      </c>
      <c r="BK780" t="str">
        <f t="shared" si="197"/>
        <v/>
      </c>
      <c r="BL780" t="str">
        <f t="shared" si="198"/>
        <v/>
      </c>
      <c r="BM780" t="str">
        <f t="shared" si="199"/>
        <v/>
      </c>
      <c r="BN780" t="str">
        <f t="shared" si="200"/>
        <v/>
      </c>
      <c r="BO780" t="str">
        <f t="shared" si="201"/>
        <v/>
      </c>
      <c r="BP780" t="str">
        <f t="shared" si="202"/>
        <v/>
      </c>
      <c r="BQ780" t="str">
        <f t="shared" si="203"/>
        <v/>
      </c>
    </row>
    <row r="781" spans="1:69" x14ac:dyDescent="0.25">
      <c r="A781" s="70"/>
      <c r="B781" t="str">
        <f t="shared" si="204"/>
        <v/>
      </c>
      <c r="C781" s="13" t="str">
        <f t="shared" si="205"/>
        <v/>
      </c>
      <c r="D781" s="5" t="str">
        <f t="shared" si="206"/>
        <v/>
      </c>
      <c r="E781" s="6" t="str">
        <f t="shared" si="207"/>
        <v/>
      </c>
      <c r="F781" s="6" t="str">
        <f t="shared" si="208"/>
        <v/>
      </c>
      <c r="BI781" t="str">
        <f t="shared" si="195"/>
        <v/>
      </c>
      <c r="BJ781" t="str">
        <f t="shared" si="196"/>
        <v/>
      </c>
      <c r="BK781" t="str">
        <f t="shared" si="197"/>
        <v/>
      </c>
      <c r="BL781" t="str">
        <f t="shared" si="198"/>
        <v/>
      </c>
      <c r="BM781" t="str">
        <f t="shared" si="199"/>
        <v/>
      </c>
      <c r="BN781" t="str">
        <f t="shared" si="200"/>
        <v/>
      </c>
      <c r="BO781" t="str">
        <f t="shared" si="201"/>
        <v/>
      </c>
      <c r="BP781" t="str">
        <f t="shared" si="202"/>
        <v/>
      </c>
      <c r="BQ781" t="str">
        <f t="shared" si="203"/>
        <v/>
      </c>
    </row>
    <row r="782" spans="1:69" x14ac:dyDescent="0.25">
      <c r="A782" s="70"/>
      <c r="B782" t="str">
        <f t="shared" si="204"/>
        <v/>
      </c>
      <c r="C782" s="13" t="str">
        <f t="shared" si="205"/>
        <v/>
      </c>
      <c r="D782" s="5" t="str">
        <f t="shared" si="206"/>
        <v/>
      </c>
      <c r="E782" s="6" t="str">
        <f t="shared" si="207"/>
        <v/>
      </c>
      <c r="F782" s="6" t="str">
        <f t="shared" si="208"/>
        <v/>
      </c>
      <c r="BI782" t="str">
        <f t="shared" si="195"/>
        <v/>
      </c>
      <c r="BJ782" t="str">
        <f t="shared" si="196"/>
        <v/>
      </c>
      <c r="BK782" t="str">
        <f t="shared" si="197"/>
        <v/>
      </c>
      <c r="BL782" t="str">
        <f t="shared" si="198"/>
        <v/>
      </c>
      <c r="BM782" t="str">
        <f t="shared" si="199"/>
        <v/>
      </c>
      <c r="BN782" t="str">
        <f t="shared" si="200"/>
        <v/>
      </c>
      <c r="BO782" t="str">
        <f t="shared" si="201"/>
        <v/>
      </c>
      <c r="BP782" t="str">
        <f t="shared" si="202"/>
        <v/>
      </c>
      <c r="BQ782" t="str">
        <f t="shared" si="203"/>
        <v/>
      </c>
    </row>
    <row r="783" spans="1:69" x14ac:dyDescent="0.25">
      <c r="A783" s="70"/>
      <c r="B783" t="str">
        <f t="shared" si="204"/>
        <v/>
      </c>
      <c r="C783" s="13" t="str">
        <f t="shared" si="205"/>
        <v/>
      </c>
      <c r="D783" s="5" t="str">
        <f t="shared" si="206"/>
        <v/>
      </c>
      <c r="E783" s="6" t="str">
        <f t="shared" si="207"/>
        <v/>
      </c>
      <c r="F783" s="6" t="str">
        <f t="shared" si="208"/>
        <v/>
      </c>
      <c r="BI783" t="str">
        <f t="shared" si="195"/>
        <v/>
      </c>
      <c r="BJ783" t="str">
        <f t="shared" si="196"/>
        <v/>
      </c>
      <c r="BK783" t="str">
        <f t="shared" si="197"/>
        <v/>
      </c>
      <c r="BL783" t="str">
        <f t="shared" si="198"/>
        <v/>
      </c>
      <c r="BM783" t="str">
        <f t="shared" si="199"/>
        <v/>
      </c>
      <c r="BN783" t="str">
        <f t="shared" si="200"/>
        <v/>
      </c>
      <c r="BO783" t="str">
        <f t="shared" si="201"/>
        <v/>
      </c>
      <c r="BP783" t="str">
        <f t="shared" si="202"/>
        <v/>
      </c>
      <c r="BQ783" t="str">
        <f t="shared" si="203"/>
        <v/>
      </c>
    </row>
    <row r="784" spans="1:69" x14ac:dyDescent="0.25">
      <c r="A784" s="70"/>
      <c r="B784" t="str">
        <f t="shared" si="204"/>
        <v/>
      </c>
      <c r="C784" s="13" t="str">
        <f t="shared" si="205"/>
        <v/>
      </c>
      <c r="D784" s="5" t="str">
        <f t="shared" si="206"/>
        <v/>
      </c>
      <c r="E784" s="6" t="str">
        <f t="shared" si="207"/>
        <v/>
      </c>
      <c r="F784" s="6" t="str">
        <f t="shared" si="208"/>
        <v/>
      </c>
      <c r="BI784" t="str">
        <f t="shared" si="195"/>
        <v/>
      </c>
      <c r="BJ784" t="str">
        <f t="shared" si="196"/>
        <v/>
      </c>
      <c r="BK784" t="str">
        <f t="shared" si="197"/>
        <v/>
      </c>
      <c r="BL784" t="str">
        <f t="shared" si="198"/>
        <v/>
      </c>
      <c r="BM784" t="str">
        <f t="shared" si="199"/>
        <v/>
      </c>
      <c r="BN784" t="str">
        <f t="shared" si="200"/>
        <v/>
      </c>
      <c r="BO784" t="str">
        <f t="shared" si="201"/>
        <v/>
      </c>
      <c r="BP784" t="str">
        <f t="shared" si="202"/>
        <v/>
      </c>
      <c r="BQ784" t="str">
        <f t="shared" si="203"/>
        <v/>
      </c>
    </row>
    <row r="785" spans="1:69" x14ac:dyDescent="0.25">
      <c r="A785" s="70"/>
      <c r="B785" t="str">
        <f t="shared" si="204"/>
        <v/>
      </c>
      <c r="C785" s="13" t="str">
        <f t="shared" si="205"/>
        <v/>
      </c>
      <c r="D785" s="5" t="str">
        <f t="shared" si="206"/>
        <v/>
      </c>
      <c r="E785" s="6" t="str">
        <f t="shared" si="207"/>
        <v/>
      </c>
      <c r="F785" s="6" t="str">
        <f t="shared" si="208"/>
        <v/>
      </c>
      <c r="BI785" t="str">
        <f t="shared" si="195"/>
        <v/>
      </c>
      <c r="BJ785" t="str">
        <f t="shared" si="196"/>
        <v/>
      </c>
      <c r="BK785" t="str">
        <f t="shared" si="197"/>
        <v/>
      </c>
      <c r="BL785" t="str">
        <f t="shared" si="198"/>
        <v/>
      </c>
      <c r="BM785" t="str">
        <f t="shared" si="199"/>
        <v/>
      </c>
      <c r="BN785" t="str">
        <f t="shared" si="200"/>
        <v/>
      </c>
      <c r="BO785" t="str">
        <f t="shared" si="201"/>
        <v/>
      </c>
      <c r="BP785" t="str">
        <f t="shared" si="202"/>
        <v/>
      </c>
      <c r="BQ785" t="str">
        <f t="shared" si="203"/>
        <v/>
      </c>
    </row>
    <row r="786" spans="1:69" x14ac:dyDescent="0.25">
      <c r="A786" s="70"/>
      <c r="B786" t="str">
        <f t="shared" si="204"/>
        <v/>
      </c>
      <c r="C786" s="13" t="str">
        <f t="shared" si="205"/>
        <v/>
      </c>
      <c r="D786" s="5" t="str">
        <f t="shared" si="206"/>
        <v/>
      </c>
      <c r="E786" s="6" t="str">
        <f t="shared" si="207"/>
        <v/>
      </c>
      <c r="F786" s="6" t="str">
        <f t="shared" si="208"/>
        <v/>
      </c>
      <c r="BI786" t="str">
        <f t="shared" si="195"/>
        <v/>
      </c>
      <c r="BJ786" t="str">
        <f t="shared" si="196"/>
        <v/>
      </c>
      <c r="BK786" t="str">
        <f t="shared" si="197"/>
        <v/>
      </c>
      <c r="BL786" t="str">
        <f t="shared" si="198"/>
        <v/>
      </c>
      <c r="BM786" t="str">
        <f t="shared" si="199"/>
        <v/>
      </c>
      <c r="BN786" t="str">
        <f t="shared" si="200"/>
        <v/>
      </c>
      <c r="BO786" t="str">
        <f t="shared" si="201"/>
        <v/>
      </c>
      <c r="BP786" t="str">
        <f t="shared" si="202"/>
        <v/>
      </c>
      <c r="BQ786" t="str">
        <f t="shared" si="203"/>
        <v/>
      </c>
    </row>
    <row r="787" spans="1:69" x14ac:dyDescent="0.25">
      <c r="A787" s="70"/>
      <c r="B787" t="str">
        <f t="shared" si="204"/>
        <v/>
      </c>
      <c r="C787" s="13" t="str">
        <f t="shared" si="205"/>
        <v/>
      </c>
      <c r="D787" s="5" t="str">
        <f t="shared" si="206"/>
        <v/>
      </c>
      <c r="E787" s="6" t="str">
        <f t="shared" si="207"/>
        <v/>
      </c>
      <c r="F787" s="6" t="str">
        <f t="shared" si="208"/>
        <v/>
      </c>
      <c r="BI787" t="str">
        <f t="shared" si="195"/>
        <v/>
      </c>
      <c r="BJ787" t="str">
        <f t="shared" si="196"/>
        <v/>
      </c>
      <c r="BK787" t="str">
        <f t="shared" si="197"/>
        <v/>
      </c>
      <c r="BL787" t="str">
        <f t="shared" si="198"/>
        <v/>
      </c>
      <c r="BM787" t="str">
        <f t="shared" si="199"/>
        <v/>
      </c>
      <c r="BN787" t="str">
        <f t="shared" si="200"/>
        <v/>
      </c>
      <c r="BO787" t="str">
        <f t="shared" si="201"/>
        <v/>
      </c>
      <c r="BP787" t="str">
        <f t="shared" si="202"/>
        <v/>
      </c>
      <c r="BQ787" t="str">
        <f t="shared" si="203"/>
        <v/>
      </c>
    </row>
    <row r="788" spans="1:69" x14ac:dyDescent="0.25">
      <c r="A788" s="70"/>
      <c r="B788" t="str">
        <f t="shared" si="204"/>
        <v/>
      </c>
      <c r="C788" s="13" t="str">
        <f t="shared" si="205"/>
        <v/>
      </c>
      <c r="D788" s="5" t="str">
        <f t="shared" si="206"/>
        <v/>
      </c>
      <c r="E788" s="6" t="str">
        <f t="shared" si="207"/>
        <v/>
      </c>
      <c r="F788" s="6" t="str">
        <f t="shared" si="208"/>
        <v/>
      </c>
      <c r="BI788" t="str">
        <f t="shared" si="195"/>
        <v/>
      </c>
      <c r="BJ788" t="str">
        <f t="shared" si="196"/>
        <v/>
      </c>
      <c r="BK788" t="str">
        <f t="shared" si="197"/>
        <v/>
      </c>
      <c r="BL788" t="str">
        <f t="shared" si="198"/>
        <v/>
      </c>
      <c r="BM788" t="str">
        <f t="shared" si="199"/>
        <v/>
      </c>
      <c r="BN788" t="str">
        <f t="shared" si="200"/>
        <v/>
      </c>
      <c r="BO788" t="str">
        <f t="shared" si="201"/>
        <v/>
      </c>
      <c r="BP788" t="str">
        <f t="shared" si="202"/>
        <v/>
      </c>
      <c r="BQ788" t="str">
        <f t="shared" si="203"/>
        <v/>
      </c>
    </row>
    <row r="789" spans="1:69" x14ac:dyDescent="0.25">
      <c r="A789" s="70"/>
      <c r="B789" t="str">
        <f t="shared" si="204"/>
        <v/>
      </c>
      <c r="C789" s="13" t="str">
        <f t="shared" si="205"/>
        <v/>
      </c>
      <c r="D789" s="5" t="str">
        <f t="shared" si="206"/>
        <v/>
      </c>
      <c r="E789" s="6" t="str">
        <f t="shared" si="207"/>
        <v/>
      </c>
      <c r="F789" s="6" t="str">
        <f t="shared" si="208"/>
        <v/>
      </c>
      <c r="BI789" t="str">
        <f t="shared" si="195"/>
        <v/>
      </c>
      <c r="BJ789" t="str">
        <f t="shared" si="196"/>
        <v/>
      </c>
      <c r="BK789" t="str">
        <f t="shared" si="197"/>
        <v/>
      </c>
      <c r="BL789" t="str">
        <f t="shared" si="198"/>
        <v/>
      </c>
      <c r="BM789" t="str">
        <f t="shared" si="199"/>
        <v/>
      </c>
      <c r="BN789" t="str">
        <f t="shared" si="200"/>
        <v/>
      </c>
      <c r="BO789" t="str">
        <f t="shared" si="201"/>
        <v/>
      </c>
      <c r="BP789" t="str">
        <f t="shared" si="202"/>
        <v/>
      </c>
      <c r="BQ789" t="str">
        <f t="shared" si="203"/>
        <v/>
      </c>
    </row>
    <row r="790" spans="1:69" x14ac:dyDescent="0.25">
      <c r="A790" s="70"/>
      <c r="B790" t="str">
        <f t="shared" si="204"/>
        <v/>
      </c>
      <c r="C790" s="13" t="str">
        <f t="shared" si="205"/>
        <v/>
      </c>
      <c r="D790" s="5" t="str">
        <f t="shared" si="206"/>
        <v/>
      </c>
      <c r="E790" s="6" t="str">
        <f t="shared" si="207"/>
        <v/>
      </c>
      <c r="F790" s="6" t="str">
        <f t="shared" si="208"/>
        <v/>
      </c>
      <c r="BI790" t="str">
        <f t="shared" si="195"/>
        <v/>
      </c>
      <c r="BJ790" t="str">
        <f t="shared" si="196"/>
        <v/>
      </c>
      <c r="BK790" t="str">
        <f t="shared" si="197"/>
        <v/>
      </c>
      <c r="BL790" t="str">
        <f t="shared" si="198"/>
        <v/>
      </c>
      <c r="BM790" t="str">
        <f t="shared" si="199"/>
        <v/>
      </c>
      <c r="BN790" t="str">
        <f t="shared" si="200"/>
        <v/>
      </c>
      <c r="BO790" t="str">
        <f t="shared" si="201"/>
        <v/>
      </c>
      <c r="BP790" t="str">
        <f t="shared" si="202"/>
        <v/>
      </c>
      <c r="BQ790" t="str">
        <f t="shared" si="203"/>
        <v/>
      </c>
    </row>
    <row r="791" spans="1:69" x14ac:dyDescent="0.25">
      <c r="A791" s="70"/>
      <c r="B791" t="str">
        <f t="shared" si="204"/>
        <v/>
      </c>
      <c r="C791" s="13" t="str">
        <f t="shared" si="205"/>
        <v/>
      </c>
      <c r="D791" s="5" t="str">
        <f t="shared" si="206"/>
        <v/>
      </c>
      <c r="E791" s="6" t="str">
        <f t="shared" si="207"/>
        <v/>
      </c>
      <c r="F791" s="6" t="str">
        <f t="shared" si="208"/>
        <v/>
      </c>
      <c r="BI791" t="str">
        <f t="shared" si="195"/>
        <v/>
      </c>
      <c r="BJ791" t="str">
        <f t="shared" si="196"/>
        <v/>
      </c>
      <c r="BK791" t="str">
        <f t="shared" si="197"/>
        <v/>
      </c>
      <c r="BL791" t="str">
        <f t="shared" si="198"/>
        <v/>
      </c>
      <c r="BM791" t="str">
        <f t="shared" si="199"/>
        <v/>
      </c>
      <c r="BN791" t="str">
        <f t="shared" si="200"/>
        <v/>
      </c>
      <c r="BO791" t="str">
        <f t="shared" si="201"/>
        <v/>
      </c>
      <c r="BP791" t="str">
        <f t="shared" si="202"/>
        <v/>
      </c>
      <c r="BQ791" t="str">
        <f t="shared" si="203"/>
        <v/>
      </c>
    </row>
    <row r="792" spans="1:69" x14ac:dyDescent="0.25">
      <c r="A792" s="70"/>
      <c r="B792" t="str">
        <f t="shared" si="204"/>
        <v/>
      </c>
      <c r="C792" s="13" t="str">
        <f t="shared" si="205"/>
        <v/>
      </c>
      <c r="D792" s="5" t="str">
        <f t="shared" si="206"/>
        <v/>
      </c>
      <c r="E792" s="6" t="str">
        <f t="shared" si="207"/>
        <v/>
      </c>
      <c r="F792" s="6" t="str">
        <f t="shared" si="208"/>
        <v/>
      </c>
      <c r="BI792" t="str">
        <f t="shared" si="195"/>
        <v/>
      </c>
      <c r="BJ792" t="str">
        <f t="shared" si="196"/>
        <v/>
      </c>
      <c r="BK792" t="str">
        <f t="shared" si="197"/>
        <v/>
      </c>
      <c r="BL792" t="str">
        <f t="shared" si="198"/>
        <v/>
      </c>
      <c r="BM792" t="str">
        <f t="shared" si="199"/>
        <v/>
      </c>
      <c r="BN792" t="str">
        <f t="shared" si="200"/>
        <v/>
      </c>
      <c r="BO792" t="str">
        <f t="shared" si="201"/>
        <v/>
      </c>
      <c r="BP792" t="str">
        <f t="shared" si="202"/>
        <v/>
      </c>
      <c r="BQ792" t="str">
        <f t="shared" si="203"/>
        <v/>
      </c>
    </row>
    <row r="793" spans="1:69" x14ac:dyDescent="0.25">
      <c r="A793" s="70"/>
      <c r="B793" t="str">
        <f t="shared" si="204"/>
        <v/>
      </c>
      <c r="C793" s="13" t="str">
        <f t="shared" si="205"/>
        <v/>
      </c>
      <c r="D793" s="5" t="str">
        <f t="shared" si="206"/>
        <v/>
      </c>
      <c r="E793" s="6" t="str">
        <f t="shared" si="207"/>
        <v/>
      </c>
      <c r="F793" s="6" t="str">
        <f t="shared" si="208"/>
        <v/>
      </c>
      <c r="BI793" t="str">
        <f t="shared" si="195"/>
        <v/>
      </c>
      <c r="BJ793" t="str">
        <f t="shared" si="196"/>
        <v/>
      </c>
      <c r="BK793" t="str">
        <f t="shared" si="197"/>
        <v/>
      </c>
      <c r="BL793" t="str">
        <f t="shared" si="198"/>
        <v/>
      </c>
      <c r="BM793" t="str">
        <f t="shared" si="199"/>
        <v/>
      </c>
      <c r="BN793" t="str">
        <f t="shared" si="200"/>
        <v/>
      </c>
      <c r="BO793" t="str">
        <f t="shared" si="201"/>
        <v/>
      </c>
      <c r="BP793" t="str">
        <f t="shared" si="202"/>
        <v/>
      </c>
      <c r="BQ793" t="str">
        <f t="shared" si="203"/>
        <v/>
      </c>
    </row>
    <row r="794" spans="1:69" x14ac:dyDescent="0.25">
      <c r="A794" s="70"/>
      <c r="B794" t="str">
        <f t="shared" si="204"/>
        <v/>
      </c>
      <c r="C794" s="13" t="str">
        <f t="shared" si="205"/>
        <v/>
      </c>
      <c r="D794" s="5" t="str">
        <f t="shared" si="206"/>
        <v/>
      </c>
      <c r="E794" s="6" t="str">
        <f t="shared" si="207"/>
        <v/>
      </c>
      <c r="F794" s="6" t="str">
        <f t="shared" si="208"/>
        <v/>
      </c>
      <c r="BI794" t="str">
        <f t="shared" si="195"/>
        <v/>
      </c>
      <c r="BJ794" t="str">
        <f t="shared" si="196"/>
        <v/>
      </c>
      <c r="BK794" t="str">
        <f t="shared" si="197"/>
        <v/>
      </c>
      <c r="BL794" t="str">
        <f t="shared" si="198"/>
        <v/>
      </c>
      <c r="BM794" t="str">
        <f t="shared" si="199"/>
        <v/>
      </c>
      <c r="BN794" t="str">
        <f t="shared" si="200"/>
        <v/>
      </c>
      <c r="BO794" t="str">
        <f t="shared" si="201"/>
        <v/>
      </c>
      <c r="BP794" t="str">
        <f t="shared" si="202"/>
        <v/>
      </c>
      <c r="BQ794" t="str">
        <f t="shared" si="203"/>
        <v/>
      </c>
    </row>
    <row r="795" spans="1:69" x14ac:dyDescent="0.25">
      <c r="A795" s="70"/>
      <c r="B795" t="str">
        <f t="shared" si="204"/>
        <v/>
      </c>
      <c r="C795" s="13" t="str">
        <f t="shared" si="205"/>
        <v/>
      </c>
      <c r="D795" s="5" t="str">
        <f t="shared" si="206"/>
        <v/>
      </c>
      <c r="E795" s="6" t="str">
        <f t="shared" si="207"/>
        <v/>
      </c>
      <c r="F795" s="6" t="str">
        <f t="shared" si="208"/>
        <v/>
      </c>
      <c r="BI795" t="str">
        <f t="shared" si="195"/>
        <v/>
      </c>
      <c r="BJ795" t="str">
        <f t="shared" si="196"/>
        <v/>
      </c>
      <c r="BK795" t="str">
        <f t="shared" si="197"/>
        <v/>
      </c>
      <c r="BL795" t="str">
        <f t="shared" si="198"/>
        <v/>
      </c>
      <c r="BM795" t="str">
        <f t="shared" si="199"/>
        <v/>
      </c>
      <c r="BN795" t="str">
        <f t="shared" si="200"/>
        <v/>
      </c>
      <c r="BO795" t="str">
        <f t="shared" si="201"/>
        <v/>
      </c>
      <c r="BP795" t="str">
        <f t="shared" si="202"/>
        <v/>
      </c>
      <c r="BQ795" t="str">
        <f t="shared" si="203"/>
        <v/>
      </c>
    </row>
    <row r="796" spans="1:69" x14ac:dyDescent="0.25">
      <c r="A796" s="70"/>
      <c r="B796" t="str">
        <f t="shared" si="204"/>
        <v/>
      </c>
      <c r="C796" s="13" t="str">
        <f t="shared" si="205"/>
        <v/>
      </c>
      <c r="D796" s="5" t="str">
        <f t="shared" si="206"/>
        <v/>
      </c>
      <c r="E796" s="6" t="str">
        <f t="shared" si="207"/>
        <v/>
      </c>
      <c r="F796" s="6" t="str">
        <f t="shared" si="208"/>
        <v/>
      </c>
      <c r="BI796" t="str">
        <f t="shared" si="195"/>
        <v/>
      </c>
      <c r="BJ796" t="str">
        <f t="shared" si="196"/>
        <v/>
      </c>
      <c r="BK796" t="str">
        <f t="shared" si="197"/>
        <v/>
      </c>
      <c r="BL796" t="str">
        <f t="shared" si="198"/>
        <v/>
      </c>
      <c r="BM796" t="str">
        <f t="shared" si="199"/>
        <v/>
      </c>
      <c r="BN796" t="str">
        <f t="shared" si="200"/>
        <v/>
      </c>
      <c r="BO796" t="str">
        <f t="shared" si="201"/>
        <v/>
      </c>
      <c r="BP796" t="str">
        <f t="shared" si="202"/>
        <v/>
      </c>
      <c r="BQ796" t="str">
        <f t="shared" si="203"/>
        <v/>
      </c>
    </row>
    <row r="797" spans="1:69" x14ac:dyDescent="0.25">
      <c r="A797" s="70"/>
      <c r="B797" t="str">
        <f t="shared" si="204"/>
        <v/>
      </c>
      <c r="C797" s="13" t="str">
        <f t="shared" si="205"/>
        <v/>
      </c>
      <c r="D797" s="5" t="str">
        <f t="shared" si="206"/>
        <v/>
      </c>
      <c r="E797" s="6" t="str">
        <f t="shared" si="207"/>
        <v/>
      </c>
      <c r="F797" s="6" t="str">
        <f t="shared" si="208"/>
        <v/>
      </c>
      <c r="BI797" t="str">
        <f t="shared" si="195"/>
        <v/>
      </c>
      <c r="BJ797" t="str">
        <f t="shared" si="196"/>
        <v/>
      </c>
      <c r="BK797" t="str">
        <f t="shared" si="197"/>
        <v/>
      </c>
      <c r="BL797" t="str">
        <f t="shared" si="198"/>
        <v/>
      </c>
      <c r="BM797" t="str">
        <f t="shared" si="199"/>
        <v/>
      </c>
      <c r="BN797" t="str">
        <f t="shared" si="200"/>
        <v/>
      </c>
      <c r="BO797" t="str">
        <f t="shared" si="201"/>
        <v/>
      </c>
      <c r="BP797" t="str">
        <f t="shared" si="202"/>
        <v/>
      </c>
      <c r="BQ797" t="str">
        <f t="shared" si="203"/>
        <v/>
      </c>
    </row>
    <row r="798" spans="1:69" x14ac:dyDescent="0.25">
      <c r="A798" s="70"/>
      <c r="B798" t="str">
        <f t="shared" si="204"/>
        <v/>
      </c>
      <c r="C798" s="13" t="str">
        <f t="shared" si="205"/>
        <v/>
      </c>
      <c r="D798" s="5" t="str">
        <f t="shared" si="206"/>
        <v/>
      </c>
      <c r="E798" s="6" t="str">
        <f t="shared" si="207"/>
        <v/>
      </c>
      <c r="F798" s="6" t="str">
        <f t="shared" si="208"/>
        <v/>
      </c>
      <c r="BI798" t="str">
        <f t="shared" si="195"/>
        <v/>
      </c>
      <c r="BJ798" t="str">
        <f t="shared" si="196"/>
        <v/>
      </c>
      <c r="BK798" t="str">
        <f t="shared" si="197"/>
        <v/>
      </c>
      <c r="BL798" t="str">
        <f t="shared" si="198"/>
        <v/>
      </c>
      <c r="BM798" t="str">
        <f t="shared" si="199"/>
        <v/>
      </c>
      <c r="BN798" t="str">
        <f t="shared" si="200"/>
        <v/>
      </c>
      <c r="BO798" t="str">
        <f t="shared" si="201"/>
        <v/>
      </c>
      <c r="BP798" t="str">
        <f t="shared" si="202"/>
        <v/>
      </c>
      <c r="BQ798" t="str">
        <f t="shared" si="203"/>
        <v/>
      </c>
    </row>
    <row r="799" spans="1:69" x14ac:dyDescent="0.25">
      <c r="A799" s="70"/>
      <c r="B799" t="str">
        <f t="shared" si="204"/>
        <v/>
      </c>
      <c r="C799" s="13" t="str">
        <f t="shared" si="205"/>
        <v/>
      </c>
      <c r="D799" s="5" t="str">
        <f t="shared" si="206"/>
        <v/>
      </c>
      <c r="E799" s="6" t="str">
        <f t="shared" si="207"/>
        <v/>
      </c>
      <c r="F799" s="6" t="str">
        <f t="shared" si="208"/>
        <v/>
      </c>
      <c r="BI799" t="str">
        <f t="shared" si="195"/>
        <v/>
      </c>
      <c r="BJ799" t="str">
        <f t="shared" si="196"/>
        <v/>
      </c>
      <c r="BK799" t="str">
        <f t="shared" si="197"/>
        <v/>
      </c>
      <c r="BL799" t="str">
        <f t="shared" si="198"/>
        <v/>
      </c>
      <c r="BM799" t="str">
        <f t="shared" si="199"/>
        <v/>
      </c>
      <c r="BN799" t="str">
        <f t="shared" si="200"/>
        <v/>
      </c>
      <c r="BO799" t="str">
        <f t="shared" si="201"/>
        <v/>
      </c>
      <c r="BP799" t="str">
        <f t="shared" si="202"/>
        <v/>
      </c>
      <c r="BQ799" t="str">
        <f t="shared" si="203"/>
        <v/>
      </c>
    </row>
    <row r="800" spans="1:69" x14ac:dyDescent="0.25">
      <c r="A800" s="70"/>
      <c r="B800" t="str">
        <f t="shared" si="204"/>
        <v/>
      </c>
      <c r="C800" s="13" t="str">
        <f t="shared" si="205"/>
        <v/>
      </c>
      <c r="D800" s="5" t="str">
        <f t="shared" si="206"/>
        <v/>
      </c>
      <c r="E800" s="6" t="str">
        <f t="shared" si="207"/>
        <v/>
      </c>
      <c r="F800" s="6" t="str">
        <f t="shared" si="208"/>
        <v/>
      </c>
      <c r="BI800" t="str">
        <f t="shared" si="195"/>
        <v/>
      </c>
      <c r="BJ800" t="str">
        <f t="shared" si="196"/>
        <v/>
      </c>
      <c r="BK800" t="str">
        <f t="shared" si="197"/>
        <v/>
      </c>
      <c r="BL800" t="str">
        <f t="shared" si="198"/>
        <v/>
      </c>
      <c r="BM800" t="str">
        <f t="shared" si="199"/>
        <v/>
      </c>
      <c r="BN800" t="str">
        <f t="shared" si="200"/>
        <v/>
      </c>
      <c r="BO800" t="str">
        <f t="shared" si="201"/>
        <v/>
      </c>
      <c r="BP800" t="str">
        <f t="shared" si="202"/>
        <v/>
      </c>
      <c r="BQ800" t="str">
        <f t="shared" si="203"/>
        <v/>
      </c>
    </row>
    <row r="801" spans="1:69" x14ac:dyDescent="0.25">
      <c r="A801" s="70"/>
      <c r="B801" t="str">
        <f t="shared" si="204"/>
        <v/>
      </c>
      <c r="C801" s="13" t="str">
        <f t="shared" si="205"/>
        <v/>
      </c>
      <c r="D801" s="5" t="str">
        <f t="shared" si="206"/>
        <v/>
      </c>
      <c r="E801" s="6" t="str">
        <f t="shared" si="207"/>
        <v/>
      </c>
      <c r="F801" s="6" t="str">
        <f t="shared" si="208"/>
        <v/>
      </c>
      <c r="BI801" t="str">
        <f t="shared" si="195"/>
        <v/>
      </c>
      <c r="BJ801" t="str">
        <f t="shared" si="196"/>
        <v/>
      </c>
      <c r="BK801" t="str">
        <f t="shared" si="197"/>
        <v/>
      </c>
      <c r="BL801" t="str">
        <f t="shared" si="198"/>
        <v/>
      </c>
      <c r="BM801" t="str">
        <f t="shared" si="199"/>
        <v/>
      </c>
      <c r="BN801" t="str">
        <f t="shared" si="200"/>
        <v/>
      </c>
      <c r="BO801" t="str">
        <f t="shared" si="201"/>
        <v/>
      </c>
      <c r="BP801" t="str">
        <f t="shared" si="202"/>
        <v/>
      </c>
      <c r="BQ801" t="str">
        <f t="shared" si="203"/>
        <v/>
      </c>
    </row>
    <row r="802" spans="1:69" x14ac:dyDescent="0.25">
      <c r="A802" s="70"/>
      <c r="B802" t="str">
        <f t="shared" si="204"/>
        <v/>
      </c>
      <c r="C802" s="13" t="str">
        <f t="shared" si="205"/>
        <v/>
      </c>
      <c r="D802" s="5" t="str">
        <f t="shared" si="206"/>
        <v/>
      </c>
      <c r="E802" s="6" t="str">
        <f t="shared" si="207"/>
        <v/>
      </c>
      <c r="F802" s="6" t="str">
        <f t="shared" si="208"/>
        <v/>
      </c>
      <c r="BI802" t="str">
        <f t="shared" si="195"/>
        <v/>
      </c>
      <c r="BJ802" t="str">
        <f t="shared" si="196"/>
        <v/>
      </c>
      <c r="BK802" t="str">
        <f t="shared" si="197"/>
        <v/>
      </c>
      <c r="BL802" t="str">
        <f t="shared" si="198"/>
        <v/>
      </c>
      <c r="BM802" t="str">
        <f t="shared" si="199"/>
        <v/>
      </c>
      <c r="BN802" t="str">
        <f t="shared" si="200"/>
        <v/>
      </c>
      <c r="BO802" t="str">
        <f t="shared" si="201"/>
        <v/>
      </c>
      <c r="BP802" t="str">
        <f t="shared" si="202"/>
        <v/>
      </c>
      <c r="BQ802" t="str">
        <f t="shared" si="203"/>
        <v/>
      </c>
    </row>
    <row r="803" spans="1:69" x14ac:dyDescent="0.25">
      <c r="A803" s="70"/>
      <c r="B803" t="str">
        <f t="shared" si="204"/>
        <v/>
      </c>
      <c r="C803" s="13" t="str">
        <f t="shared" si="205"/>
        <v/>
      </c>
      <c r="D803" s="5" t="str">
        <f t="shared" si="206"/>
        <v/>
      </c>
      <c r="E803" s="6" t="str">
        <f t="shared" si="207"/>
        <v/>
      </c>
      <c r="F803" s="6" t="str">
        <f t="shared" si="208"/>
        <v/>
      </c>
      <c r="BI803" t="str">
        <f t="shared" si="195"/>
        <v/>
      </c>
      <c r="BJ803" t="str">
        <f t="shared" si="196"/>
        <v/>
      </c>
      <c r="BK803" t="str">
        <f t="shared" si="197"/>
        <v/>
      </c>
      <c r="BL803" t="str">
        <f t="shared" si="198"/>
        <v/>
      </c>
      <c r="BM803" t="str">
        <f t="shared" si="199"/>
        <v/>
      </c>
      <c r="BN803" t="str">
        <f t="shared" si="200"/>
        <v/>
      </c>
      <c r="BO803" t="str">
        <f t="shared" si="201"/>
        <v/>
      </c>
      <c r="BP803" t="str">
        <f t="shared" si="202"/>
        <v/>
      </c>
      <c r="BQ803" t="str">
        <f t="shared" si="203"/>
        <v/>
      </c>
    </row>
    <row r="804" spans="1:69" x14ac:dyDescent="0.25">
      <c r="A804" s="70"/>
      <c r="B804" t="str">
        <f t="shared" si="204"/>
        <v/>
      </c>
      <c r="C804" s="13" t="str">
        <f t="shared" si="205"/>
        <v/>
      </c>
      <c r="D804" s="5" t="str">
        <f t="shared" si="206"/>
        <v/>
      </c>
      <c r="E804" s="6" t="str">
        <f t="shared" si="207"/>
        <v/>
      </c>
      <c r="F804" s="6" t="str">
        <f t="shared" si="208"/>
        <v/>
      </c>
      <c r="BI804" t="str">
        <f t="shared" si="195"/>
        <v/>
      </c>
      <c r="BJ804" t="str">
        <f t="shared" si="196"/>
        <v/>
      </c>
      <c r="BK804" t="str">
        <f t="shared" si="197"/>
        <v/>
      </c>
      <c r="BL804" t="str">
        <f t="shared" si="198"/>
        <v/>
      </c>
      <c r="BM804" t="str">
        <f t="shared" si="199"/>
        <v/>
      </c>
      <c r="BN804" t="str">
        <f t="shared" si="200"/>
        <v/>
      </c>
      <c r="BO804" t="str">
        <f t="shared" si="201"/>
        <v/>
      </c>
      <c r="BP804" t="str">
        <f t="shared" si="202"/>
        <v/>
      </c>
      <c r="BQ804" t="str">
        <f t="shared" si="203"/>
        <v/>
      </c>
    </row>
    <row r="805" spans="1:69" x14ac:dyDescent="0.25">
      <c r="A805" s="70"/>
      <c r="B805" t="str">
        <f t="shared" si="204"/>
        <v/>
      </c>
      <c r="C805" s="13" t="str">
        <f t="shared" si="205"/>
        <v/>
      </c>
      <c r="D805" s="5" t="str">
        <f t="shared" si="206"/>
        <v/>
      </c>
      <c r="E805" s="6" t="str">
        <f t="shared" si="207"/>
        <v/>
      </c>
      <c r="F805" s="6" t="str">
        <f t="shared" si="208"/>
        <v/>
      </c>
      <c r="BI805" t="str">
        <f t="shared" si="195"/>
        <v/>
      </c>
      <c r="BJ805" t="str">
        <f t="shared" si="196"/>
        <v/>
      </c>
      <c r="BK805" t="str">
        <f t="shared" si="197"/>
        <v/>
      </c>
      <c r="BL805" t="str">
        <f t="shared" si="198"/>
        <v/>
      </c>
      <c r="BM805" t="str">
        <f t="shared" si="199"/>
        <v/>
      </c>
      <c r="BN805" t="str">
        <f t="shared" si="200"/>
        <v/>
      </c>
      <c r="BO805" t="str">
        <f t="shared" si="201"/>
        <v/>
      </c>
      <c r="BP805" t="str">
        <f t="shared" si="202"/>
        <v/>
      </c>
      <c r="BQ805" t="str">
        <f t="shared" si="203"/>
        <v/>
      </c>
    </row>
    <row r="806" spans="1:69" x14ac:dyDescent="0.25">
      <c r="A806" s="70"/>
      <c r="B806" t="str">
        <f t="shared" si="204"/>
        <v/>
      </c>
      <c r="C806" s="13" t="str">
        <f t="shared" si="205"/>
        <v/>
      </c>
      <c r="D806" s="5" t="str">
        <f t="shared" si="206"/>
        <v/>
      </c>
      <c r="E806" s="6" t="str">
        <f t="shared" si="207"/>
        <v/>
      </c>
      <c r="F806" s="6" t="str">
        <f t="shared" si="208"/>
        <v/>
      </c>
      <c r="BI806" t="str">
        <f t="shared" si="195"/>
        <v/>
      </c>
      <c r="BJ806" t="str">
        <f t="shared" si="196"/>
        <v/>
      </c>
      <c r="BK806" t="str">
        <f t="shared" si="197"/>
        <v/>
      </c>
      <c r="BL806" t="str">
        <f t="shared" si="198"/>
        <v/>
      </c>
      <c r="BM806" t="str">
        <f t="shared" si="199"/>
        <v/>
      </c>
      <c r="BN806" t="str">
        <f t="shared" si="200"/>
        <v/>
      </c>
      <c r="BO806" t="str">
        <f t="shared" si="201"/>
        <v/>
      </c>
      <c r="BP806" t="str">
        <f t="shared" si="202"/>
        <v/>
      </c>
      <c r="BQ806" t="str">
        <f t="shared" si="203"/>
        <v/>
      </c>
    </row>
    <row r="807" spans="1:69" x14ac:dyDescent="0.25">
      <c r="A807" s="70"/>
      <c r="B807" t="str">
        <f t="shared" si="204"/>
        <v/>
      </c>
      <c r="C807" s="13" t="str">
        <f t="shared" si="205"/>
        <v/>
      </c>
      <c r="D807" s="5" t="str">
        <f t="shared" si="206"/>
        <v/>
      </c>
      <c r="E807" s="6" t="str">
        <f t="shared" si="207"/>
        <v/>
      </c>
      <c r="F807" s="6" t="str">
        <f t="shared" si="208"/>
        <v/>
      </c>
      <c r="BI807" t="str">
        <f t="shared" si="195"/>
        <v/>
      </c>
      <c r="BJ807" t="str">
        <f t="shared" si="196"/>
        <v/>
      </c>
      <c r="BK807" t="str">
        <f t="shared" si="197"/>
        <v/>
      </c>
      <c r="BL807" t="str">
        <f t="shared" si="198"/>
        <v/>
      </c>
      <c r="BM807" t="str">
        <f t="shared" si="199"/>
        <v/>
      </c>
      <c r="BN807" t="str">
        <f t="shared" si="200"/>
        <v/>
      </c>
      <c r="BO807" t="str">
        <f t="shared" si="201"/>
        <v/>
      </c>
      <c r="BP807" t="str">
        <f t="shared" si="202"/>
        <v/>
      </c>
      <c r="BQ807" t="str">
        <f t="shared" si="203"/>
        <v/>
      </c>
    </row>
    <row r="808" spans="1:69" x14ac:dyDescent="0.25">
      <c r="A808" s="70"/>
      <c r="B808" t="str">
        <f t="shared" si="204"/>
        <v/>
      </c>
      <c r="C808" s="13" t="str">
        <f t="shared" si="205"/>
        <v/>
      </c>
      <c r="D808" s="5" t="str">
        <f t="shared" si="206"/>
        <v/>
      </c>
      <c r="E808" s="6" t="str">
        <f t="shared" si="207"/>
        <v/>
      </c>
      <c r="F808" s="6" t="str">
        <f t="shared" si="208"/>
        <v/>
      </c>
      <c r="BI808" t="str">
        <f t="shared" si="195"/>
        <v/>
      </c>
      <c r="BJ808" t="str">
        <f t="shared" si="196"/>
        <v/>
      </c>
      <c r="BK808" t="str">
        <f t="shared" si="197"/>
        <v/>
      </c>
      <c r="BL808" t="str">
        <f t="shared" si="198"/>
        <v/>
      </c>
      <c r="BM808" t="str">
        <f t="shared" si="199"/>
        <v/>
      </c>
      <c r="BN808" t="str">
        <f t="shared" si="200"/>
        <v/>
      </c>
      <c r="BO808" t="str">
        <f t="shared" si="201"/>
        <v/>
      </c>
      <c r="BP808" t="str">
        <f t="shared" si="202"/>
        <v/>
      </c>
      <c r="BQ808" t="str">
        <f t="shared" si="203"/>
        <v/>
      </c>
    </row>
    <row r="809" spans="1:69" x14ac:dyDescent="0.25">
      <c r="A809" s="70"/>
      <c r="B809" t="str">
        <f t="shared" si="204"/>
        <v/>
      </c>
      <c r="C809" s="13" t="str">
        <f t="shared" si="205"/>
        <v/>
      </c>
      <c r="D809" s="5" t="str">
        <f t="shared" si="206"/>
        <v/>
      </c>
      <c r="E809" s="6" t="str">
        <f t="shared" si="207"/>
        <v/>
      </c>
      <c r="F809" s="6" t="str">
        <f t="shared" si="208"/>
        <v/>
      </c>
      <c r="BI809" t="str">
        <f t="shared" si="195"/>
        <v/>
      </c>
      <c r="BJ809" t="str">
        <f t="shared" si="196"/>
        <v/>
      </c>
      <c r="BK809" t="str">
        <f t="shared" si="197"/>
        <v/>
      </c>
      <c r="BL809" t="str">
        <f t="shared" si="198"/>
        <v/>
      </c>
      <c r="BM809" t="str">
        <f t="shared" si="199"/>
        <v/>
      </c>
      <c r="BN809" t="str">
        <f t="shared" si="200"/>
        <v/>
      </c>
      <c r="BO809" t="str">
        <f t="shared" si="201"/>
        <v/>
      </c>
      <c r="BP809" t="str">
        <f t="shared" si="202"/>
        <v/>
      </c>
      <c r="BQ809" t="str">
        <f t="shared" si="203"/>
        <v/>
      </c>
    </row>
    <row r="810" spans="1:69" x14ac:dyDescent="0.25">
      <c r="A810" s="70"/>
      <c r="B810" t="str">
        <f t="shared" si="204"/>
        <v/>
      </c>
      <c r="C810" s="13" t="str">
        <f t="shared" si="205"/>
        <v/>
      </c>
      <c r="D810" s="5" t="str">
        <f t="shared" si="206"/>
        <v/>
      </c>
      <c r="E810" s="6" t="str">
        <f t="shared" si="207"/>
        <v/>
      </c>
      <c r="F810" s="6" t="str">
        <f t="shared" si="208"/>
        <v/>
      </c>
      <c r="BI810" t="str">
        <f t="shared" si="195"/>
        <v/>
      </c>
      <c r="BJ810" t="str">
        <f t="shared" si="196"/>
        <v/>
      </c>
      <c r="BK810" t="str">
        <f t="shared" si="197"/>
        <v/>
      </c>
      <c r="BL810" t="str">
        <f t="shared" si="198"/>
        <v/>
      </c>
      <c r="BM810" t="str">
        <f t="shared" si="199"/>
        <v/>
      </c>
      <c r="BN810" t="str">
        <f t="shared" si="200"/>
        <v/>
      </c>
      <c r="BO810" t="str">
        <f t="shared" si="201"/>
        <v/>
      </c>
      <c r="BP810" t="str">
        <f t="shared" si="202"/>
        <v/>
      </c>
      <c r="BQ810" t="str">
        <f t="shared" si="203"/>
        <v/>
      </c>
    </row>
    <row r="811" spans="1:69" x14ac:dyDescent="0.25">
      <c r="A811" s="70"/>
      <c r="B811" t="str">
        <f t="shared" si="204"/>
        <v/>
      </c>
      <c r="C811" s="13" t="str">
        <f t="shared" si="205"/>
        <v/>
      </c>
      <c r="D811" s="5" t="str">
        <f t="shared" si="206"/>
        <v/>
      </c>
      <c r="E811" s="6" t="str">
        <f t="shared" si="207"/>
        <v/>
      </c>
      <c r="F811" s="6" t="str">
        <f t="shared" si="208"/>
        <v/>
      </c>
      <c r="BI811" t="str">
        <f t="shared" si="195"/>
        <v/>
      </c>
      <c r="BJ811" t="str">
        <f t="shared" si="196"/>
        <v/>
      </c>
      <c r="BK811" t="str">
        <f t="shared" si="197"/>
        <v/>
      </c>
      <c r="BL811" t="str">
        <f t="shared" si="198"/>
        <v/>
      </c>
      <c r="BM811" t="str">
        <f t="shared" si="199"/>
        <v/>
      </c>
      <c r="BN811" t="str">
        <f t="shared" si="200"/>
        <v/>
      </c>
      <c r="BO811" t="str">
        <f t="shared" si="201"/>
        <v/>
      </c>
      <c r="BP811" t="str">
        <f t="shared" si="202"/>
        <v/>
      </c>
      <c r="BQ811" t="str">
        <f t="shared" si="203"/>
        <v/>
      </c>
    </row>
    <row r="812" spans="1:69" x14ac:dyDescent="0.25">
      <c r="A812" s="70"/>
      <c r="B812" t="str">
        <f t="shared" si="204"/>
        <v/>
      </c>
      <c r="C812" s="13" t="str">
        <f t="shared" si="205"/>
        <v/>
      </c>
      <c r="D812" s="5" t="str">
        <f t="shared" si="206"/>
        <v/>
      </c>
      <c r="E812" s="6" t="str">
        <f t="shared" si="207"/>
        <v/>
      </c>
      <c r="F812" s="6" t="str">
        <f t="shared" si="208"/>
        <v/>
      </c>
      <c r="BI812" t="str">
        <f t="shared" si="195"/>
        <v/>
      </c>
      <c r="BJ812" t="str">
        <f t="shared" si="196"/>
        <v/>
      </c>
      <c r="BK812" t="str">
        <f t="shared" si="197"/>
        <v/>
      </c>
      <c r="BL812" t="str">
        <f t="shared" si="198"/>
        <v/>
      </c>
      <c r="BM812" t="str">
        <f t="shared" si="199"/>
        <v/>
      </c>
      <c r="BN812" t="str">
        <f t="shared" si="200"/>
        <v/>
      </c>
      <c r="BO812" t="str">
        <f t="shared" si="201"/>
        <v/>
      </c>
      <c r="BP812" t="str">
        <f t="shared" si="202"/>
        <v/>
      </c>
      <c r="BQ812" t="str">
        <f t="shared" si="203"/>
        <v/>
      </c>
    </row>
    <row r="813" spans="1:69" x14ac:dyDescent="0.25">
      <c r="A813" s="70"/>
      <c r="B813" t="str">
        <f t="shared" si="204"/>
        <v/>
      </c>
      <c r="C813" s="13" t="str">
        <f t="shared" si="205"/>
        <v/>
      </c>
      <c r="D813" s="5" t="str">
        <f t="shared" si="206"/>
        <v/>
      </c>
      <c r="E813" s="6" t="str">
        <f t="shared" si="207"/>
        <v/>
      </c>
      <c r="F813" s="6" t="str">
        <f t="shared" si="208"/>
        <v/>
      </c>
      <c r="BI813" t="str">
        <f t="shared" si="195"/>
        <v/>
      </c>
      <c r="BJ813" t="str">
        <f t="shared" si="196"/>
        <v/>
      </c>
      <c r="BK813" t="str">
        <f t="shared" si="197"/>
        <v/>
      </c>
      <c r="BL813" t="str">
        <f t="shared" si="198"/>
        <v/>
      </c>
      <c r="BM813" t="str">
        <f t="shared" si="199"/>
        <v/>
      </c>
      <c r="BN813" t="str">
        <f t="shared" si="200"/>
        <v/>
      </c>
      <c r="BO813" t="str">
        <f t="shared" si="201"/>
        <v/>
      </c>
      <c r="BP813" t="str">
        <f t="shared" si="202"/>
        <v/>
      </c>
      <c r="BQ813" t="str">
        <f t="shared" si="203"/>
        <v/>
      </c>
    </row>
    <row r="814" spans="1:69" x14ac:dyDescent="0.25">
      <c r="A814" s="70"/>
      <c r="B814" t="str">
        <f t="shared" si="204"/>
        <v/>
      </c>
      <c r="C814" s="13" t="str">
        <f t="shared" si="205"/>
        <v/>
      </c>
      <c r="D814" s="5" t="str">
        <f t="shared" si="206"/>
        <v/>
      </c>
      <c r="E814" s="6" t="str">
        <f t="shared" si="207"/>
        <v/>
      </c>
      <c r="F814" s="6" t="str">
        <f t="shared" si="208"/>
        <v/>
      </c>
      <c r="BI814" t="str">
        <f t="shared" si="195"/>
        <v/>
      </c>
      <c r="BJ814" t="str">
        <f t="shared" si="196"/>
        <v/>
      </c>
      <c r="BK814" t="str">
        <f t="shared" si="197"/>
        <v/>
      </c>
      <c r="BL814" t="str">
        <f t="shared" si="198"/>
        <v/>
      </c>
      <c r="BM814" t="str">
        <f t="shared" si="199"/>
        <v/>
      </c>
      <c r="BN814" t="str">
        <f t="shared" si="200"/>
        <v/>
      </c>
      <c r="BO814" t="str">
        <f t="shared" si="201"/>
        <v/>
      </c>
      <c r="BP814" t="str">
        <f t="shared" si="202"/>
        <v/>
      </c>
      <c r="BQ814" t="str">
        <f t="shared" si="203"/>
        <v/>
      </c>
    </row>
    <row r="815" spans="1:69" x14ac:dyDescent="0.25">
      <c r="A815" s="70"/>
      <c r="B815" t="str">
        <f t="shared" si="204"/>
        <v/>
      </c>
      <c r="C815" s="13" t="str">
        <f t="shared" si="205"/>
        <v/>
      </c>
      <c r="D815" s="5" t="str">
        <f t="shared" si="206"/>
        <v/>
      </c>
      <c r="E815" s="6" t="str">
        <f t="shared" si="207"/>
        <v/>
      </c>
      <c r="F815" s="6" t="str">
        <f t="shared" si="208"/>
        <v/>
      </c>
      <c r="BI815" t="str">
        <f t="shared" si="195"/>
        <v/>
      </c>
      <c r="BJ815" t="str">
        <f t="shared" si="196"/>
        <v/>
      </c>
      <c r="BK815" t="str">
        <f t="shared" si="197"/>
        <v/>
      </c>
      <c r="BL815" t="str">
        <f t="shared" si="198"/>
        <v/>
      </c>
      <c r="BM815" t="str">
        <f t="shared" si="199"/>
        <v/>
      </c>
      <c r="BN815" t="str">
        <f t="shared" si="200"/>
        <v/>
      </c>
      <c r="BO815" t="str">
        <f t="shared" si="201"/>
        <v/>
      </c>
      <c r="BP815" t="str">
        <f t="shared" si="202"/>
        <v/>
      </c>
      <c r="BQ815" t="str">
        <f t="shared" si="203"/>
        <v/>
      </c>
    </row>
    <row r="816" spans="1:69" x14ac:dyDescent="0.25">
      <c r="A816" s="70"/>
      <c r="B816" t="str">
        <f t="shared" si="204"/>
        <v/>
      </c>
      <c r="C816" s="13" t="str">
        <f t="shared" si="205"/>
        <v/>
      </c>
      <c r="D816" s="5" t="str">
        <f t="shared" si="206"/>
        <v/>
      </c>
      <c r="E816" s="6" t="str">
        <f t="shared" si="207"/>
        <v/>
      </c>
      <c r="F816" s="6" t="str">
        <f t="shared" si="208"/>
        <v/>
      </c>
      <c r="BI816" t="str">
        <f t="shared" si="195"/>
        <v/>
      </c>
      <c r="BJ816" t="str">
        <f t="shared" si="196"/>
        <v/>
      </c>
      <c r="BK816" t="str">
        <f t="shared" si="197"/>
        <v/>
      </c>
      <c r="BL816" t="str">
        <f t="shared" si="198"/>
        <v/>
      </c>
      <c r="BM816" t="str">
        <f t="shared" si="199"/>
        <v/>
      </c>
      <c r="BN816" t="str">
        <f t="shared" si="200"/>
        <v/>
      </c>
      <c r="BO816" t="str">
        <f t="shared" si="201"/>
        <v/>
      </c>
      <c r="BP816" t="str">
        <f t="shared" si="202"/>
        <v/>
      </c>
      <c r="BQ816" t="str">
        <f t="shared" si="203"/>
        <v/>
      </c>
    </row>
    <row r="817" spans="1:69" x14ac:dyDescent="0.25">
      <c r="A817" s="70"/>
      <c r="B817" t="str">
        <f t="shared" si="204"/>
        <v/>
      </c>
      <c r="C817" s="13" t="str">
        <f t="shared" si="205"/>
        <v/>
      </c>
      <c r="D817" s="5" t="str">
        <f t="shared" si="206"/>
        <v/>
      </c>
      <c r="E817" s="6" t="str">
        <f t="shared" si="207"/>
        <v/>
      </c>
      <c r="F817" s="6" t="str">
        <f t="shared" si="208"/>
        <v/>
      </c>
      <c r="BI817" t="str">
        <f t="shared" si="195"/>
        <v/>
      </c>
      <c r="BJ817" t="str">
        <f t="shared" si="196"/>
        <v/>
      </c>
      <c r="BK817" t="str">
        <f t="shared" si="197"/>
        <v/>
      </c>
      <c r="BL817" t="str">
        <f t="shared" si="198"/>
        <v/>
      </c>
      <c r="BM817" t="str">
        <f t="shared" si="199"/>
        <v/>
      </c>
      <c r="BN817" t="str">
        <f t="shared" si="200"/>
        <v/>
      </c>
      <c r="BO817" t="str">
        <f t="shared" si="201"/>
        <v/>
      </c>
      <c r="BP817" t="str">
        <f t="shared" si="202"/>
        <v/>
      </c>
      <c r="BQ817" t="str">
        <f t="shared" si="203"/>
        <v/>
      </c>
    </row>
    <row r="818" spans="1:69" x14ac:dyDescent="0.25">
      <c r="A818" s="70"/>
      <c r="B818" t="str">
        <f t="shared" si="204"/>
        <v/>
      </c>
      <c r="C818" s="13" t="str">
        <f t="shared" si="205"/>
        <v/>
      </c>
      <c r="D818" s="5" t="str">
        <f t="shared" si="206"/>
        <v/>
      </c>
      <c r="E818" s="6" t="str">
        <f t="shared" si="207"/>
        <v/>
      </c>
      <c r="F818" s="6" t="str">
        <f t="shared" si="208"/>
        <v/>
      </c>
      <c r="BI818" t="str">
        <f t="shared" si="195"/>
        <v/>
      </c>
      <c r="BJ818" t="str">
        <f t="shared" si="196"/>
        <v/>
      </c>
      <c r="BK818" t="str">
        <f t="shared" si="197"/>
        <v/>
      </c>
      <c r="BL818" t="str">
        <f t="shared" si="198"/>
        <v/>
      </c>
      <c r="BM818" t="str">
        <f t="shared" si="199"/>
        <v/>
      </c>
      <c r="BN818" t="str">
        <f t="shared" si="200"/>
        <v/>
      </c>
      <c r="BO818" t="str">
        <f t="shared" si="201"/>
        <v/>
      </c>
      <c r="BP818" t="str">
        <f t="shared" si="202"/>
        <v/>
      </c>
      <c r="BQ818" t="str">
        <f t="shared" si="203"/>
        <v/>
      </c>
    </row>
    <row r="819" spans="1:69" x14ac:dyDescent="0.25">
      <c r="A819" s="70"/>
      <c r="B819" t="str">
        <f t="shared" si="204"/>
        <v/>
      </c>
      <c r="C819" s="13" t="str">
        <f t="shared" si="205"/>
        <v/>
      </c>
      <c r="D819" s="5" t="str">
        <f t="shared" si="206"/>
        <v/>
      </c>
      <c r="E819" s="6" t="str">
        <f t="shared" si="207"/>
        <v/>
      </c>
      <c r="F819" s="6" t="str">
        <f t="shared" si="208"/>
        <v/>
      </c>
      <c r="BI819" t="str">
        <f t="shared" si="195"/>
        <v/>
      </c>
      <c r="BJ819" t="str">
        <f t="shared" si="196"/>
        <v/>
      </c>
      <c r="BK819" t="str">
        <f t="shared" si="197"/>
        <v/>
      </c>
      <c r="BL819" t="str">
        <f t="shared" si="198"/>
        <v/>
      </c>
      <c r="BM819" t="str">
        <f t="shared" si="199"/>
        <v/>
      </c>
      <c r="BN819" t="str">
        <f t="shared" si="200"/>
        <v/>
      </c>
      <c r="BO819" t="str">
        <f t="shared" si="201"/>
        <v/>
      </c>
      <c r="BP819" t="str">
        <f t="shared" si="202"/>
        <v/>
      </c>
      <c r="BQ819" t="str">
        <f t="shared" si="203"/>
        <v/>
      </c>
    </row>
    <row r="820" spans="1:69" x14ac:dyDescent="0.25">
      <c r="A820" s="70"/>
      <c r="B820" t="str">
        <f t="shared" si="204"/>
        <v/>
      </c>
      <c r="C820" s="13" t="str">
        <f t="shared" si="205"/>
        <v/>
      </c>
      <c r="D820" s="5" t="str">
        <f t="shared" si="206"/>
        <v/>
      </c>
      <c r="E820" s="6" t="str">
        <f t="shared" si="207"/>
        <v/>
      </c>
      <c r="F820" s="6" t="str">
        <f t="shared" si="208"/>
        <v/>
      </c>
      <c r="BI820" t="str">
        <f t="shared" si="195"/>
        <v/>
      </c>
      <c r="BJ820" t="str">
        <f t="shared" si="196"/>
        <v/>
      </c>
      <c r="BK820" t="str">
        <f t="shared" si="197"/>
        <v/>
      </c>
      <c r="BL820" t="str">
        <f t="shared" si="198"/>
        <v/>
      </c>
      <c r="BM820" t="str">
        <f t="shared" si="199"/>
        <v/>
      </c>
      <c r="BN820" t="str">
        <f t="shared" si="200"/>
        <v/>
      </c>
      <c r="BO820" t="str">
        <f t="shared" si="201"/>
        <v/>
      </c>
      <c r="BP820" t="str">
        <f t="shared" si="202"/>
        <v/>
      </c>
      <c r="BQ820" t="str">
        <f t="shared" si="203"/>
        <v/>
      </c>
    </row>
    <row r="821" spans="1:69" x14ac:dyDescent="0.25">
      <c r="A821" s="70"/>
      <c r="B821" t="str">
        <f t="shared" si="204"/>
        <v/>
      </c>
      <c r="C821" s="13" t="str">
        <f t="shared" si="205"/>
        <v/>
      </c>
      <c r="D821" s="5" t="str">
        <f t="shared" si="206"/>
        <v/>
      </c>
      <c r="E821" s="6" t="str">
        <f t="shared" si="207"/>
        <v/>
      </c>
      <c r="F821" s="6" t="str">
        <f t="shared" si="208"/>
        <v/>
      </c>
      <c r="BI821" t="str">
        <f t="shared" si="195"/>
        <v/>
      </c>
      <c r="BJ821" t="str">
        <f t="shared" si="196"/>
        <v/>
      </c>
      <c r="BK821" t="str">
        <f t="shared" si="197"/>
        <v/>
      </c>
      <c r="BL821" t="str">
        <f t="shared" si="198"/>
        <v/>
      </c>
      <c r="BM821" t="str">
        <f t="shared" si="199"/>
        <v/>
      </c>
      <c r="BN821" t="str">
        <f t="shared" si="200"/>
        <v/>
      </c>
      <c r="BO821" t="str">
        <f t="shared" si="201"/>
        <v/>
      </c>
      <c r="BP821" t="str">
        <f t="shared" si="202"/>
        <v/>
      </c>
      <c r="BQ821" t="str">
        <f t="shared" si="203"/>
        <v/>
      </c>
    </row>
    <row r="822" spans="1:69" x14ac:dyDescent="0.25">
      <c r="A822" s="70"/>
      <c r="B822" t="str">
        <f t="shared" si="204"/>
        <v/>
      </c>
      <c r="C822" s="13" t="str">
        <f t="shared" si="205"/>
        <v/>
      </c>
      <c r="D822" s="5" t="str">
        <f t="shared" si="206"/>
        <v/>
      </c>
      <c r="E822" s="6" t="str">
        <f t="shared" si="207"/>
        <v/>
      </c>
      <c r="F822" s="6" t="str">
        <f t="shared" si="208"/>
        <v/>
      </c>
      <c r="BI822" t="str">
        <f t="shared" si="195"/>
        <v/>
      </c>
      <c r="BJ822" t="str">
        <f t="shared" si="196"/>
        <v/>
      </c>
      <c r="BK822" t="str">
        <f t="shared" si="197"/>
        <v/>
      </c>
      <c r="BL822" t="str">
        <f t="shared" si="198"/>
        <v/>
      </c>
      <c r="BM822" t="str">
        <f t="shared" si="199"/>
        <v/>
      </c>
      <c r="BN822" t="str">
        <f t="shared" si="200"/>
        <v/>
      </c>
      <c r="BO822" t="str">
        <f t="shared" si="201"/>
        <v/>
      </c>
      <c r="BP822" t="str">
        <f t="shared" si="202"/>
        <v/>
      </c>
      <c r="BQ822" t="str">
        <f t="shared" si="203"/>
        <v/>
      </c>
    </row>
    <row r="823" spans="1:69" x14ac:dyDescent="0.25">
      <c r="A823" s="70"/>
      <c r="B823" t="str">
        <f t="shared" si="204"/>
        <v/>
      </c>
      <c r="C823" s="13" t="str">
        <f t="shared" si="205"/>
        <v/>
      </c>
      <c r="D823" s="5" t="str">
        <f t="shared" si="206"/>
        <v/>
      </c>
      <c r="E823" s="6" t="str">
        <f t="shared" si="207"/>
        <v/>
      </c>
      <c r="F823" s="6" t="str">
        <f t="shared" si="208"/>
        <v/>
      </c>
      <c r="BI823" t="str">
        <f t="shared" si="195"/>
        <v/>
      </c>
      <c r="BJ823" t="str">
        <f t="shared" si="196"/>
        <v/>
      </c>
      <c r="BK823" t="str">
        <f t="shared" si="197"/>
        <v/>
      </c>
      <c r="BL823" t="str">
        <f t="shared" si="198"/>
        <v/>
      </c>
      <c r="BM823" t="str">
        <f t="shared" si="199"/>
        <v/>
      </c>
      <c r="BN823" t="str">
        <f t="shared" si="200"/>
        <v/>
      </c>
      <c r="BO823" t="str">
        <f t="shared" si="201"/>
        <v/>
      </c>
      <c r="BP823" t="str">
        <f t="shared" si="202"/>
        <v/>
      </c>
      <c r="BQ823" t="str">
        <f t="shared" si="203"/>
        <v/>
      </c>
    </row>
    <row r="824" spans="1:69" x14ac:dyDescent="0.25">
      <c r="A824" s="70"/>
      <c r="B824" t="str">
        <f t="shared" si="204"/>
        <v/>
      </c>
      <c r="C824" s="13" t="str">
        <f t="shared" si="205"/>
        <v/>
      </c>
      <c r="D824" s="5" t="str">
        <f t="shared" si="206"/>
        <v/>
      </c>
      <c r="E824" s="6" t="str">
        <f t="shared" si="207"/>
        <v/>
      </c>
      <c r="F824" s="6" t="str">
        <f t="shared" si="208"/>
        <v/>
      </c>
      <c r="BI824" t="str">
        <f t="shared" si="195"/>
        <v/>
      </c>
      <c r="BJ824" t="str">
        <f t="shared" si="196"/>
        <v/>
      </c>
      <c r="BK824" t="str">
        <f t="shared" si="197"/>
        <v/>
      </c>
      <c r="BL824" t="str">
        <f t="shared" si="198"/>
        <v/>
      </c>
      <c r="BM824" t="str">
        <f t="shared" si="199"/>
        <v/>
      </c>
      <c r="BN824" t="str">
        <f t="shared" si="200"/>
        <v/>
      </c>
      <c r="BO824" t="str">
        <f t="shared" si="201"/>
        <v/>
      </c>
      <c r="BP824" t="str">
        <f t="shared" si="202"/>
        <v/>
      </c>
      <c r="BQ824" t="str">
        <f t="shared" si="203"/>
        <v/>
      </c>
    </row>
    <row r="825" spans="1:69" x14ac:dyDescent="0.25">
      <c r="A825" s="70"/>
      <c r="B825" t="str">
        <f t="shared" si="204"/>
        <v/>
      </c>
      <c r="C825" s="13" t="str">
        <f t="shared" si="205"/>
        <v/>
      </c>
      <c r="D825" s="5" t="str">
        <f t="shared" si="206"/>
        <v/>
      </c>
      <c r="E825" s="6" t="str">
        <f t="shared" si="207"/>
        <v/>
      </c>
      <c r="F825" s="6" t="str">
        <f t="shared" si="208"/>
        <v/>
      </c>
      <c r="BI825" t="str">
        <f t="shared" si="195"/>
        <v/>
      </c>
      <c r="BJ825" t="str">
        <f t="shared" si="196"/>
        <v/>
      </c>
      <c r="BK825" t="str">
        <f t="shared" si="197"/>
        <v/>
      </c>
      <c r="BL825" t="str">
        <f t="shared" si="198"/>
        <v/>
      </c>
      <c r="BM825" t="str">
        <f t="shared" si="199"/>
        <v/>
      </c>
      <c r="BN825" t="str">
        <f t="shared" si="200"/>
        <v/>
      </c>
      <c r="BO825" t="str">
        <f t="shared" si="201"/>
        <v/>
      </c>
      <c r="BP825" t="str">
        <f t="shared" si="202"/>
        <v/>
      </c>
      <c r="BQ825" t="str">
        <f t="shared" si="203"/>
        <v/>
      </c>
    </row>
    <row r="826" spans="1:69" x14ac:dyDescent="0.25">
      <c r="A826" s="70"/>
      <c r="B826" t="str">
        <f t="shared" si="204"/>
        <v/>
      </c>
      <c r="C826" s="13" t="str">
        <f t="shared" si="205"/>
        <v/>
      </c>
      <c r="D826" s="5" t="str">
        <f t="shared" si="206"/>
        <v/>
      </c>
      <c r="E826" s="6" t="str">
        <f t="shared" si="207"/>
        <v/>
      </c>
      <c r="F826" s="6" t="str">
        <f t="shared" si="208"/>
        <v/>
      </c>
      <c r="BI826" t="str">
        <f t="shared" si="195"/>
        <v/>
      </c>
      <c r="BJ826" t="str">
        <f t="shared" si="196"/>
        <v/>
      </c>
      <c r="BK826" t="str">
        <f t="shared" si="197"/>
        <v/>
      </c>
      <c r="BL826" t="str">
        <f t="shared" si="198"/>
        <v/>
      </c>
      <c r="BM826" t="str">
        <f t="shared" si="199"/>
        <v/>
      </c>
      <c r="BN826" t="str">
        <f t="shared" si="200"/>
        <v/>
      </c>
      <c r="BO826" t="str">
        <f t="shared" si="201"/>
        <v/>
      </c>
      <c r="BP826" t="str">
        <f t="shared" si="202"/>
        <v/>
      </c>
      <c r="BQ826" t="str">
        <f t="shared" si="203"/>
        <v/>
      </c>
    </row>
    <row r="827" spans="1:69" x14ac:dyDescent="0.25">
      <c r="A827" s="70"/>
      <c r="B827" t="str">
        <f t="shared" si="204"/>
        <v/>
      </c>
      <c r="C827" s="13" t="str">
        <f t="shared" si="205"/>
        <v/>
      </c>
      <c r="D827" s="5" t="str">
        <f t="shared" si="206"/>
        <v/>
      </c>
      <c r="E827" s="6" t="str">
        <f t="shared" si="207"/>
        <v/>
      </c>
      <c r="F827" s="6" t="str">
        <f t="shared" si="208"/>
        <v/>
      </c>
      <c r="BI827" t="str">
        <f t="shared" si="195"/>
        <v/>
      </c>
      <c r="BJ827" t="str">
        <f t="shared" si="196"/>
        <v/>
      </c>
      <c r="BK827" t="str">
        <f t="shared" si="197"/>
        <v/>
      </c>
      <c r="BL827" t="str">
        <f t="shared" si="198"/>
        <v/>
      </c>
      <c r="BM827" t="str">
        <f t="shared" si="199"/>
        <v/>
      </c>
      <c r="BN827" t="str">
        <f t="shared" si="200"/>
        <v/>
      </c>
      <c r="BO827" t="str">
        <f t="shared" si="201"/>
        <v/>
      </c>
      <c r="BP827" t="str">
        <f t="shared" si="202"/>
        <v/>
      </c>
      <c r="BQ827" t="str">
        <f t="shared" si="203"/>
        <v/>
      </c>
    </row>
    <row r="828" spans="1:69" x14ac:dyDescent="0.25">
      <c r="A828" s="70"/>
      <c r="B828" t="str">
        <f t="shared" si="204"/>
        <v/>
      </c>
      <c r="C828" s="13" t="str">
        <f t="shared" si="205"/>
        <v/>
      </c>
      <c r="D828" s="5" t="str">
        <f t="shared" si="206"/>
        <v/>
      </c>
      <c r="E828" s="6" t="str">
        <f t="shared" si="207"/>
        <v/>
      </c>
      <c r="F828" s="6" t="str">
        <f t="shared" si="208"/>
        <v/>
      </c>
      <c r="BI828" t="str">
        <f t="shared" si="195"/>
        <v/>
      </c>
      <c r="BJ828" t="str">
        <f t="shared" si="196"/>
        <v/>
      </c>
      <c r="BK828" t="str">
        <f t="shared" si="197"/>
        <v/>
      </c>
      <c r="BL828" t="str">
        <f t="shared" si="198"/>
        <v/>
      </c>
      <c r="BM828" t="str">
        <f t="shared" si="199"/>
        <v/>
      </c>
      <c r="BN828" t="str">
        <f t="shared" si="200"/>
        <v/>
      </c>
      <c r="BO828" t="str">
        <f t="shared" si="201"/>
        <v/>
      </c>
      <c r="BP828" t="str">
        <f t="shared" si="202"/>
        <v/>
      </c>
      <c r="BQ828" t="str">
        <f t="shared" si="203"/>
        <v/>
      </c>
    </row>
    <row r="829" spans="1:69" x14ac:dyDescent="0.25">
      <c r="A829" s="70"/>
      <c r="B829" t="str">
        <f t="shared" si="204"/>
        <v/>
      </c>
      <c r="C829" s="13" t="str">
        <f t="shared" si="205"/>
        <v/>
      </c>
      <c r="D829" s="5" t="str">
        <f t="shared" si="206"/>
        <v/>
      </c>
      <c r="E829" s="6" t="str">
        <f t="shared" si="207"/>
        <v/>
      </c>
      <c r="F829" s="6" t="str">
        <f t="shared" si="208"/>
        <v/>
      </c>
      <c r="BI829" t="str">
        <f t="shared" si="195"/>
        <v/>
      </c>
      <c r="BJ829" t="str">
        <f t="shared" si="196"/>
        <v/>
      </c>
      <c r="BK829" t="str">
        <f t="shared" si="197"/>
        <v/>
      </c>
      <c r="BL829" t="str">
        <f t="shared" si="198"/>
        <v/>
      </c>
      <c r="BM829" t="str">
        <f t="shared" si="199"/>
        <v/>
      </c>
      <c r="BN829" t="str">
        <f t="shared" si="200"/>
        <v/>
      </c>
      <c r="BO829" t="str">
        <f t="shared" si="201"/>
        <v/>
      </c>
      <c r="BP829" t="str">
        <f t="shared" si="202"/>
        <v/>
      </c>
      <c r="BQ829" t="str">
        <f t="shared" si="203"/>
        <v/>
      </c>
    </row>
    <row r="830" spans="1:69" x14ac:dyDescent="0.25">
      <c r="A830" s="70"/>
      <c r="B830" t="str">
        <f t="shared" si="204"/>
        <v/>
      </c>
      <c r="C830" s="13" t="str">
        <f t="shared" si="205"/>
        <v/>
      </c>
      <c r="D830" s="5" t="str">
        <f t="shared" si="206"/>
        <v/>
      </c>
      <c r="E830" s="6" t="str">
        <f t="shared" si="207"/>
        <v/>
      </c>
      <c r="F830" s="6" t="str">
        <f t="shared" si="208"/>
        <v/>
      </c>
      <c r="BI830" t="str">
        <f t="shared" si="195"/>
        <v/>
      </c>
      <c r="BJ830" t="str">
        <f t="shared" si="196"/>
        <v/>
      </c>
      <c r="BK830" t="str">
        <f t="shared" si="197"/>
        <v/>
      </c>
      <c r="BL830" t="str">
        <f t="shared" si="198"/>
        <v/>
      </c>
      <c r="BM830" t="str">
        <f t="shared" si="199"/>
        <v/>
      </c>
      <c r="BN830" t="str">
        <f t="shared" si="200"/>
        <v/>
      </c>
      <c r="BO830" t="str">
        <f t="shared" si="201"/>
        <v/>
      </c>
      <c r="BP830" t="str">
        <f t="shared" si="202"/>
        <v/>
      </c>
      <c r="BQ830" t="str">
        <f t="shared" si="203"/>
        <v/>
      </c>
    </row>
    <row r="831" spans="1:69" x14ac:dyDescent="0.25">
      <c r="A831" s="70"/>
      <c r="B831" t="str">
        <f t="shared" si="204"/>
        <v/>
      </c>
      <c r="C831" s="13" t="str">
        <f t="shared" si="205"/>
        <v/>
      </c>
      <c r="D831" s="5" t="str">
        <f t="shared" si="206"/>
        <v/>
      </c>
      <c r="E831" s="6" t="str">
        <f t="shared" si="207"/>
        <v/>
      </c>
      <c r="F831" s="6" t="str">
        <f t="shared" si="208"/>
        <v/>
      </c>
      <c r="BI831" t="str">
        <f t="shared" si="195"/>
        <v/>
      </c>
      <c r="BJ831" t="str">
        <f t="shared" si="196"/>
        <v/>
      </c>
      <c r="BK831" t="str">
        <f t="shared" si="197"/>
        <v/>
      </c>
      <c r="BL831" t="str">
        <f t="shared" si="198"/>
        <v/>
      </c>
      <c r="BM831" t="str">
        <f t="shared" si="199"/>
        <v/>
      </c>
      <c r="BN831" t="str">
        <f t="shared" si="200"/>
        <v/>
      </c>
      <c r="BO831" t="str">
        <f t="shared" si="201"/>
        <v/>
      </c>
      <c r="BP831" t="str">
        <f t="shared" si="202"/>
        <v/>
      </c>
      <c r="BQ831" t="str">
        <f t="shared" si="203"/>
        <v/>
      </c>
    </row>
    <row r="832" spans="1:69" x14ac:dyDescent="0.25">
      <c r="A832" s="70"/>
      <c r="B832" t="str">
        <f t="shared" si="204"/>
        <v/>
      </c>
      <c r="C832" s="13" t="str">
        <f t="shared" si="205"/>
        <v/>
      </c>
      <c r="D832" s="5" t="str">
        <f t="shared" si="206"/>
        <v/>
      </c>
      <c r="E832" s="6" t="str">
        <f t="shared" si="207"/>
        <v/>
      </c>
      <c r="F832" s="6" t="str">
        <f t="shared" si="208"/>
        <v/>
      </c>
      <c r="BI832" t="str">
        <f t="shared" si="195"/>
        <v/>
      </c>
      <c r="BJ832" t="str">
        <f t="shared" si="196"/>
        <v/>
      </c>
      <c r="BK832" t="str">
        <f t="shared" si="197"/>
        <v/>
      </c>
      <c r="BL832" t="str">
        <f t="shared" si="198"/>
        <v/>
      </c>
      <c r="BM832" t="str">
        <f t="shared" si="199"/>
        <v/>
      </c>
      <c r="BN832" t="str">
        <f t="shared" si="200"/>
        <v/>
      </c>
      <c r="BO832" t="str">
        <f t="shared" si="201"/>
        <v/>
      </c>
      <c r="BP832" t="str">
        <f t="shared" si="202"/>
        <v/>
      </c>
      <c r="BQ832" t="str">
        <f t="shared" si="203"/>
        <v/>
      </c>
    </row>
    <row r="833" spans="1:69" x14ac:dyDescent="0.25">
      <c r="A833" s="70"/>
      <c r="B833" t="str">
        <f t="shared" si="204"/>
        <v/>
      </c>
      <c r="C833" s="13" t="str">
        <f t="shared" si="205"/>
        <v/>
      </c>
      <c r="D833" s="5" t="str">
        <f t="shared" si="206"/>
        <v/>
      </c>
      <c r="E833" s="6" t="str">
        <f t="shared" si="207"/>
        <v/>
      </c>
      <c r="F833" s="6" t="str">
        <f t="shared" si="208"/>
        <v/>
      </c>
      <c r="BI833" t="str">
        <f t="shared" si="195"/>
        <v/>
      </c>
      <c r="BJ833" t="str">
        <f t="shared" si="196"/>
        <v/>
      </c>
      <c r="BK833" t="str">
        <f t="shared" si="197"/>
        <v/>
      </c>
      <c r="BL833" t="str">
        <f t="shared" si="198"/>
        <v/>
      </c>
      <c r="BM833" t="str">
        <f t="shared" si="199"/>
        <v/>
      </c>
      <c r="BN833" t="str">
        <f t="shared" si="200"/>
        <v/>
      </c>
      <c r="BO833" t="str">
        <f t="shared" si="201"/>
        <v/>
      </c>
      <c r="BP833" t="str">
        <f t="shared" si="202"/>
        <v/>
      </c>
      <c r="BQ833" t="str">
        <f t="shared" si="203"/>
        <v/>
      </c>
    </row>
    <row r="834" spans="1:69" x14ac:dyDescent="0.25">
      <c r="A834" s="70"/>
      <c r="B834" t="str">
        <f t="shared" si="204"/>
        <v/>
      </c>
      <c r="C834" s="13" t="str">
        <f t="shared" si="205"/>
        <v/>
      </c>
      <c r="D834" s="5" t="str">
        <f t="shared" si="206"/>
        <v/>
      </c>
      <c r="E834" s="6" t="str">
        <f t="shared" si="207"/>
        <v/>
      </c>
      <c r="F834" s="6" t="str">
        <f t="shared" si="208"/>
        <v/>
      </c>
      <c r="BI834" t="str">
        <f t="shared" si="195"/>
        <v/>
      </c>
      <c r="BJ834" t="str">
        <f t="shared" si="196"/>
        <v/>
      </c>
      <c r="BK834" t="str">
        <f t="shared" si="197"/>
        <v/>
      </c>
      <c r="BL834" t="str">
        <f t="shared" si="198"/>
        <v/>
      </c>
      <c r="BM834" t="str">
        <f t="shared" si="199"/>
        <v/>
      </c>
      <c r="BN834" t="str">
        <f t="shared" si="200"/>
        <v/>
      </c>
      <c r="BO834" t="str">
        <f t="shared" si="201"/>
        <v/>
      </c>
      <c r="BP834" t="str">
        <f t="shared" si="202"/>
        <v/>
      </c>
      <c r="BQ834" t="str">
        <f t="shared" si="203"/>
        <v/>
      </c>
    </row>
    <row r="835" spans="1:69" x14ac:dyDescent="0.25">
      <c r="A835" s="70"/>
      <c r="B835" t="str">
        <f t="shared" si="204"/>
        <v/>
      </c>
      <c r="C835" s="13" t="str">
        <f t="shared" si="205"/>
        <v/>
      </c>
      <c r="D835" s="5" t="str">
        <f t="shared" si="206"/>
        <v/>
      </c>
      <c r="E835" s="6" t="str">
        <f t="shared" si="207"/>
        <v/>
      </c>
      <c r="F835" s="6" t="str">
        <f t="shared" si="208"/>
        <v/>
      </c>
      <c r="BI835" t="str">
        <f t="shared" si="195"/>
        <v/>
      </c>
      <c r="BJ835" t="str">
        <f t="shared" si="196"/>
        <v/>
      </c>
      <c r="BK835" t="str">
        <f t="shared" si="197"/>
        <v/>
      </c>
      <c r="BL835" t="str">
        <f t="shared" si="198"/>
        <v/>
      </c>
      <c r="BM835" t="str">
        <f t="shared" si="199"/>
        <v/>
      </c>
      <c r="BN835" t="str">
        <f t="shared" si="200"/>
        <v/>
      </c>
      <c r="BO835" t="str">
        <f t="shared" si="201"/>
        <v/>
      </c>
      <c r="BP835" t="str">
        <f t="shared" si="202"/>
        <v/>
      </c>
      <c r="BQ835" t="str">
        <f t="shared" si="203"/>
        <v/>
      </c>
    </row>
    <row r="836" spans="1:69" x14ac:dyDescent="0.25">
      <c r="A836" s="70"/>
      <c r="B836" t="str">
        <f t="shared" si="204"/>
        <v/>
      </c>
      <c r="C836" s="13" t="str">
        <f t="shared" si="205"/>
        <v/>
      </c>
      <c r="D836" s="5" t="str">
        <f t="shared" si="206"/>
        <v/>
      </c>
      <c r="E836" s="6" t="str">
        <f t="shared" si="207"/>
        <v/>
      </c>
      <c r="F836" s="6" t="str">
        <f t="shared" si="208"/>
        <v/>
      </c>
      <c r="BI836" t="str">
        <f t="shared" ref="BI836:BI899" si="209">IF(A836&gt;0,A836,"")</f>
        <v/>
      </c>
      <c r="BJ836" t="str">
        <f t="shared" ref="BJ836:BJ899" si="210">IF($A836&gt;0,B836,"")</f>
        <v/>
      </c>
      <c r="BK836" t="str">
        <f t="shared" ref="BK836:BK899" si="211">IF($A836&gt;0,BI836,"")</f>
        <v/>
      </c>
      <c r="BL836" t="str">
        <f t="shared" ref="BL836:BL899" si="212">IF($A836&gt;0,_xlfn.NORM.DIST(BK836,$BF$3,$BF$4,TRUE),"")</f>
        <v/>
      </c>
      <c r="BM836" t="str">
        <f t="shared" ref="BM836:BM899" si="213">IF($A836&gt;0,(1-BL836),"")</f>
        <v/>
      </c>
      <c r="BN836" t="str">
        <f t="shared" ref="BN836:BN899" si="214">IF($A836&gt;0,(SMALL($BM$3:$BM$902,BJ836)),"")</f>
        <v/>
      </c>
      <c r="BO836" t="str">
        <f t="shared" ref="BO836:BO899" si="215">IF($A836&gt;0,((2*BJ836-1)*(LN(BL836)+LN(BN836))),"")</f>
        <v/>
      </c>
      <c r="BP836" t="str">
        <f t="shared" ref="BP836:BP899" si="216">IF($A836&gt;0,((BJ836-0.5)/$BF$5),"")</f>
        <v/>
      </c>
      <c r="BQ836" t="str">
        <f t="shared" ref="BQ836:BQ899" si="217">IF($A836&gt;0,(_xlfn.NORM.S.INV(BP836)),"")</f>
        <v/>
      </c>
    </row>
    <row r="837" spans="1:69" x14ac:dyDescent="0.25">
      <c r="A837" s="70"/>
      <c r="B837" t="str">
        <f t="shared" ref="B837:B900" si="218">IF(A837&gt;0,(B836+1),"")</f>
        <v/>
      </c>
      <c r="C837" s="13" t="str">
        <f t="shared" ref="C837:C900" si="219">IF(A837&gt;0,((B837)/(($S$2)+1)),"")</f>
        <v/>
      </c>
      <c r="D837" s="5" t="str">
        <f t="shared" ref="D837:D900" si="220">IF(A837&gt;0,(_xlfn.NORM.S.INV(C837)),"")</f>
        <v/>
      </c>
      <c r="E837" s="6" t="str">
        <f t="shared" ref="E837:E900" si="221">IF(A837&gt;0,_xlfn.NORM.DIST(D837,0,1,TRUE),"")</f>
        <v/>
      </c>
      <c r="F837" s="6" t="str">
        <f t="shared" ref="F837:F900" si="222">IF(A837&gt;0,_xlfn.NORM.DIST(D837,0,1,FALSE),"")</f>
        <v/>
      </c>
      <c r="BI837" t="str">
        <f t="shared" si="209"/>
        <v/>
      </c>
      <c r="BJ837" t="str">
        <f t="shared" si="210"/>
        <v/>
      </c>
      <c r="BK837" t="str">
        <f t="shared" si="211"/>
        <v/>
      </c>
      <c r="BL837" t="str">
        <f t="shared" si="212"/>
        <v/>
      </c>
      <c r="BM837" t="str">
        <f t="shared" si="213"/>
        <v/>
      </c>
      <c r="BN837" t="str">
        <f t="shared" si="214"/>
        <v/>
      </c>
      <c r="BO837" t="str">
        <f t="shared" si="215"/>
        <v/>
      </c>
      <c r="BP837" t="str">
        <f t="shared" si="216"/>
        <v/>
      </c>
      <c r="BQ837" t="str">
        <f t="shared" si="217"/>
        <v/>
      </c>
    </row>
    <row r="838" spans="1:69" x14ac:dyDescent="0.25">
      <c r="A838" s="70"/>
      <c r="B838" t="str">
        <f t="shared" si="218"/>
        <v/>
      </c>
      <c r="C838" s="13" t="str">
        <f t="shared" si="219"/>
        <v/>
      </c>
      <c r="D838" s="5" t="str">
        <f t="shared" si="220"/>
        <v/>
      </c>
      <c r="E838" s="6" t="str">
        <f t="shared" si="221"/>
        <v/>
      </c>
      <c r="F838" s="6" t="str">
        <f t="shared" si="222"/>
        <v/>
      </c>
      <c r="BI838" t="str">
        <f t="shared" si="209"/>
        <v/>
      </c>
      <c r="BJ838" t="str">
        <f t="shared" si="210"/>
        <v/>
      </c>
      <c r="BK838" t="str">
        <f t="shared" si="211"/>
        <v/>
      </c>
      <c r="BL838" t="str">
        <f t="shared" si="212"/>
        <v/>
      </c>
      <c r="BM838" t="str">
        <f t="shared" si="213"/>
        <v/>
      </c>
      <c r="BN838" t="str">
        <f t="shared" si="214"/>
        <v/>
      </c>
      <c r="BO838" t="str">
        <f t="shared" si="215"/>
        <v/>
      </c>
      <c r="BP838" t="str">
        <f t="shared" si="216"/>
        <v/>
      </c>
      <c r="BQ838" t="str">
        <f t="shared" si="217"/>
        <v/>
      </c>
    </row>
    <row r="839" spans="1:69" x14ac:dyDescent="0.25">
      <c r="A839" s="70"/>
      <c r="B839" t="str">
        <f t="shared" si="218"/>
        <v/>
      </c>
      <c r="C839" s="13" t="str">
        <f t="shared" si="219"/>
        <v/>
      </c>
      <c r="D839" s="5" t="str">
        <f t="shared" si="220"/>
        <v/>
      </c>
      <c r="E839" s="6" t="str">
        <f t="shared" si="221"/>
        <v/>
      </c>
      <c r="F839" s="6" t="str">
        <f t="shared" si="222"/>
        <v/>
      </c>
      <c r="BI839" t="str">
        <f t="shared" si="209"/>
        <v/>
      </c>
      <c r="BJ839" t="str">
        <f t="shared" si="210"/>
        <v/>
      </c>
      <c r="BK839" t="str">
        <f t="shared" si="211"/>
        <v/>
      </c>
      <c r="BL839" t="str">
        <f t="shared" si="212"/>
        <v/>
      </c>
      <c r="BM839" t="str">
        <f t="shared" si="213"/>
        <v/>
      </c>
      <c r="BN839" t="str">
        <f t="shared" si="214"/>
        <v/>
      </c>
      <c r="BO839" t="str">
        <f t="shared" si="215"/>
        <v/>
      </c>
      <c r="BP839" t="str">
        <f t="shared" si="216"/>
        <v/>
      </c>
      <c r="BQ839" t="str">
        <f t="shared" si="217"/>
        <v/>
      </c>
    </row>
    <row r="840" spans="1:69" x14ac:dyDescent="0.25">
      <c r="A840" s="70"/>
      <c r="B840" t="str">
        <f t="shared" si="218"/>
        <v/>
      </c>
      <c r="C840" s="13" t="str">
        <f t="shared" si="219"/>
        <v/>
      </c>
      <c r="D840" s="5" t="str">
        <f t="shared" si="220"/>
        <v/>
      </c>
      <c r="E840" s="6" t="str">
        <f t="shared" si="221"/>
        <v/>
      </c>
      <c r="F840" s="6" t="str">
        <f t="shared" si="222"/>
        <v/>
      </c>
      <c r="BI840" t="str">
        <f t="shared" si="209"/>
        <v/>
      </c>
      <c r="BJ840" t="str">
        <f t="shared" si="210"/>
        <v/>
      </c>
      <c r="BK840" t="str">
        <f t="shared" si="211"/>
        <v/>
      </c>
      <c r="BL840" t="str">
        <f t="shared" si="212"/>
        <v/>
      </c>
      <c r="BM840" t="str">
        <f t="shared" si="213"/>
        <v/>
      </c>
      <c r="BN840" t="str">
        <f t="shared" si="214"/>
        <v/>
      </c>
      <c r="BO840" t="str">
        <f t="shared" si="215"/>
        <v/>
      </c>
      <c r="BP840" t="str">
        <f t="shared" si="216"/>
        <v/>
      </c>
      <c r="BQ840" t="str">
        <f t="shared" si="217"/>
        <v/>
      </c>
    </row>
    <row r="841" spans="1:69" x14ac:dyDescent="0.25">
      <c r="A841" s="70"/>
      <c r="B841" t="str">
        <f t="shared" si="218"/>
        <v/>
      </c>
      <c r="C841" s="13" t="str">
        <f t="shared" si="219"/>
        <v/>
      </c>
      <c r="D841" s="5" t="str">
        <f t="shared" si="220"/>
        <v/>
      </c>
      <c r="E841" s="6" t="str">
        <f t="shared" si="221"/>
        <v/>
      </c>
      <c r="F841" s="6" t="str">
        <f t="shared" si="222"/>
        <v/>
      </c>
      <c r="BI841" t="str">
        <f t="shared" si="209"/>
        <v/>
      </c>
      <c r="BJ841" t="str">
        <f t="shared" si="210"/>
        <v/>
      </c>
      <c r="BK841" t="str">
        <f t="shared" si="211"/>
        <v/>
      </c>
      <c r="BL841" t="str">
        <f t="shared" si="212"/>
        <v/>
      </c>
      <c r="BM841" t="str">
        <f t="shared" si="213"/>
        <v/>
      </c>
      <c r="BN841" t="str">
        <f t="shared" si="214"/>
        <v/>
      </c>
      <c r="BO841" t="str">
        <f t="shared" si="215"/>
        <v/>
      </c>
      <c r="BP841" t="str">
        <f t="shared" si="216"/>
        <v/>
      </c>
      <c r="BQ841" t="str">
        <f t="shared" si="217"/>
        <v/>
      </c>
    </row>
    <row r="842" spans="1:69" x14ac:dyDescent="0.25">
      <c r="A842" s="70"/>
      <c r="B842" t="str">
        <f t="shared" si="218"/>
        <v/>
      </c>
      <c r="C842" s="13" t="str">
        <f t="shared" si="219"/>
        <v/>
      </c>
      <c r="D842" s="5" t="str">
        <f t="shared" si="220"/>
        <v/>
      </c>
      <c r="E842" s="6" t="str">
        <f t="shared" si="221"/>
        <v/>
      </c>
      <c r="F842" s="6" t="str">
        <f t="shared" si="222"/>
        <v/>
      </c>
      <c r="BI842" t="str">
        <f t="shared" si="209"/>
        <v/>
      </c>
      <c r="BJ842" t="str">
        <f t="shared" si="210"/>
        <v/>
      </c>
      <c r="BK842" t="str">
        <f t="shared" si="211"/>
        <v/>
      </c>
      <c r="BL842" t="str">
        <f t="shared" si="212"/>
        <v/>
      </c>
      <c r="BM842" t="str">
        <f t="shared" si="213"/>
        <v/>
      </c>
      <c r="BN842" t="str">
        <f t="shared" si="214"/>
        <v/>
      </c>
      <c r="BO842" t="str">
        <f t="shared" si="215"/>
        <v/>
      </c>
      <c r="BP842" t="str">
        <f t="shared" si="216"/>
        <v/>
      </c>
      <c r="BQ842" t="str">
        <f t="shared" si="217"/>
        <v/>
      </c>
    </row>
    <row r="843" spans="1:69" x14ac:dyDescent="0.25">
      <c r="A843" s="70"/>
      <c r="B843" t="str">
        <f t="shared" si="218"/>
        <v/>
      </c>
      <c r="C843" s="13" t="str">
        <f t="shared" si="219"/>
        <v/>
      </c>
      <c r="D843" s="5" t="str">
        <f t="shared" si="220"/>
        <v/>
      </c>
      <c r="E843" s="6" t="str">
        <f t="shared" si="221"/>
        <v/>
      </c>
      <c r="F843" s="6" t="str">
        <f t="shared" si="222"/>
        <v/>
      </c>
      <c r="BI843" t="str">
        <f t="shared" si="209"/>
        <v/>
      </c>
      <c r="BJ843" t="str">
        <f t="shared" si="210"/>
        <v/>
      </c>
      <c r="BK843" t="str">
        <f t="shared" si="211"/>
        <v/>
      </c>
      <c r="BL843" t="str">
        <f t="shared" si="212"/>
        <v/>
      </c>
      <c r="BM843" t="str">
        <f t="shared" si="213"/>
        <v/>
      </c>
      <c r="BN843" t="str">
        <f t="shared" si="214"/>
        <v/>
      </c>
      <c r="BO843" t="str">
        <f t="shared" si="215"/>
        <v/>
      </c>
      <c r="BP843" t="str">
        <f t="shared" si="216"/>
        <v/>
      </c>
      <c r="BQ843" t="str">
        <f t="shared" si="217"/>
        <v/>
      </c>
    </row>
    <row r="844" spans="1:69" x14ac:dyDescent="0.25">
      <c r="A844" s="70"/>
      <c r="B844" t="str">
        <f t="shared" si="218"/>
        <v/>
      </c>
      <c r="C844" s="13" t="str">
        <f t="shared" si="219"/>
        <v/>
      </c>
      <c r="D844" s="5" t="str">
        <f t="shared" si="220"/>
        <v/>
      </c>
      <c r="E844" s="6" t="str">
        <f t="shared" si="221"/>
        <v/>
      </c>
      <c r="F844" s="6" t="str">
        <f t="shared" si="222"/>
        <v/>
      </c>
      <c r="BI844" t="str">
        <f t="shared" si="209"/>
        <v/>
      </c>
      <c r="BJ844" t="str">
        <f t="shared" si="210"/>
        <v/>
      </c>
      <c r="BK844" t="str">
        <f t="shared" si="211"/>
        <v/>
      </c>
      <c r="BL844" t="str">
        <f t="shared" si="212"/>
        <v/>
      </c>
      <c r="BM844" t="str">
        <f t="shared" si="213"/>
        <v/>
      </c>
      <c r="BN844" t="str">
        <f t="shared" si="214"/>
        <v/>
      </c>
      <c r="BO844" t="str">
        <f t="shared" si="215"/>
        <v/>
      </c>
      <c r="BP844" t="str">
        <f t="shared" si="216"/>
        <v/>
      </c>
      <c r="BQ844" t="str">
        <f t="shared" si="217"/>
        <v/>
      </c>
    </row>
    <row r="845" spans="1:69" x14ac:dyDescent="0.25">
      <c r="A845" s="70"/>
      <c r="B845" t="str">
        <f t="shared" si="218"/>
        <v/>
      </c>
      <c r="C845" s="13" t="str">
        <f t="shared" si="219"/>
        <v/>
      </c>
      <c r="D845" s="5" t="str">
        <f t="shared" si="220"/>
        <v/>
      </c>
      <c r="E845" s="6" t="str">
        <f t="shared" si="221"/>
        <v/>
      </c>
      <c r="F845" s="6" t="str">
        <f t="shared" si="222"/>
        <v/>
      </c>
      <c r="BI845" t="str">
        <f t="shared" si="209"/>
        <v/>
      </c>
      <c r="BJ845" t="str">
        <f t="shared" si="210"/>
        <v/>
      </c>
      <c r="BK845" t="str">
        <f t="shared" si="211"/>
        <v/>
      </c>
      <c r="BL845" t="str">
        <f t="shared" si="212"/>
        <v/>
      </c>
      <c r="BM845" t="str">
        <f t="shared" si="213"/>
        <v/>
      </c>
      <c r="BN845" t="str">
        <f t="shared" si="214"/>
        <v/>
      </c>
      <c r="BO845" t="str">
        <f t="shared" si="215"/>
        <v/>
      </c>
      <c r="BP845" t="str">
        <f t="shared" si="216"/>
        <v/>
      </c>
      <c r="BQ845" t="str">
        <f t="shared" si="217"/>
        <v/>
      </c>
    </row>
    <row r="846" spans="1:69" x14ac:dyDescent="0.25">
      <c r="A846" s="70"/>
      <c r="B846" t="str">
        <f t="shared" si="218"/>
        <v/>
      </c>
      <c r="C846" s="13" t="str">
        <f t="shared" si="219"/>
        <v/>
      </c>
      <c r="D846" s="5" t="str">
        <f t="shared" si="220"/>
        <v/>
      </c>
      <c r="E846" s="6" t="str">
        <f t="shared" si="221"/>
        <v/>
      </c>
      <c r="F846" s="6" t="str">
        <f t="shared" si="222"/>
        <v/>
      </c>
      <c r="BI846" t="str">
        <f t="shared" si="209"/>
        <v/>
      </c>
      <c r="BJ846" t="str">
        <f t="shared" si="210"/>
        <v/>
      </c>
      <c r="BK846" t="str">
        <f t="shared" si="211"/>
        <v/>
      </c>
      <c r="BL846" t="str">
        <f t="shared" si="212"/>
        <v/>
      </c>
      <c r="BM846" t="str">
        <f t="shared" si="213"/>
        <v/>
      </c>
      <c r="BN846" t="str">
        <f t="shared" si="214"/>
        <v/>
      </c>
      <c r="BO846" t="str">
        <f t="shared" si="215"/>
        <v/>
      </c>
      <c r="BP846" t="str">
        <f t="shared" si="216"/>
        <v/>
      </c>
      <c r="BQ846" t="str">
        <f t="shared" si="217"/>
        <v/>
      </c>
    </row>
    <row r="847" spans="1:69" x14ac:dyDescent="0.25">
      <c r="A847" s="70"/>
      <c r="B847" t="str">
        <f t="shared" si="218"/>
        <v/>
      </c>
      <c r="C847" s="13" t="str">
        <f t="shared" si="219"/>
        <v/>
      </c>
      <c r="D847" s="5" t="str">
        <f t="shared" si="220"/>
        <v/>
      </c>
      <c r="E847" s="6" t="str">
        <f t="shared" si="221"/>
        <v/>
      </c>
      <c r="F847" s="6" t="str">
        <f t="shared" si="222"/>
        <v/>
      </c>
      <c r="BI847" t="str">
        <f t="shared" si="209"/>
        <v/>
      </c>
      <c r="BJ847" t="str">
        <f t="shared" si="210"/>
        <v/>
      </c>
      <c r="BK847" t="str">
        <f t="shared" si="211"/>
        <v/>
      </c>
      <c r="BL847" t="str">
        <f t="shared" si="212"/>
        <v/>
      </c>
      <c r="BM847" t="str">
        <f t="shared" si="213"/>
        <v/>
      </c>
      <c r="BN847" t="str">
        <f t="shared" si="214"/>
        <v/>
      </c>
      <c r="BO847" t="str">
        <f t="shared" si="215"/>
        <v/>
      </c>
      <c r="BP847" t="str">
        <f t="shared" si="216"/>
        <v/>
      </c>
      <c r="BQ847" t="str">
        <f t="shared" si="217"/>
        <v/>
      </c>
    </row>
    <row r="848" spans="1:69" x14ac:dyDescent="0.25">
      <c r="A848" s="70"/>
      <c r="B848" t="str">
        <f t="shared" si="218"/>
        <v/>
      </c>
      <c r="C848" s="13" t="str">
        <f t="shared" si="219"/>
        <v/>
      </c>
      <c r="D848" s="5" t="str">
        <f t="shared" si="220"/>
        <v/>
      </c>
      <c r="E848" s="6" t="str">
        <f t="shared" si="221"/>
        <v/>
      </c>
      <c r="F848" s="6" t="str">
        <f t="shared" si="222"/>
        <v/>
      </c>
      <c r="BI848" t="str">
        <f t="shared" si="209"/>
        <v/>
      </c>
      <c r="BJ848" t="str">
        <f t="shared" si="210"/>
        <v/>
      </c>
      <c r="BK848" t="str">
        <f t="shared" si="211"/>
        <v/>
      </c>
      <c r="BL848" t="str">
        <f t="shared" si="212"/>
        <v/>
      </c>
      <c r="BM848" t="str">
        <f t="shared" si="213"/>
        <v/>
      </c>
      <c r="BN848" t="str">
        <f t="shared" si="214"/>
        <v/>
      </c>
      <c r="BO848" t="str">
        <f t="shared" si="215"/>
        <v/>
      </c>
      <c r="BP848" t="str">
        <f t="shared" si="216"/>
        <v/>
      </c>
      <c r="BQ848" t="str">
        <f t="shared" si="217"/>
        <v/>
      </c>
    </row>
    <row r="849" spans="1:69" x14ac:dyDescent="0.25">
      <c r="A849" s="70"/>
      <c r="B849" t="str">
        <f t="shared" si="218"/>
        <v/>
      </c>
      <c r="C849" s="13" t="str">
        <f t="shared" si="219"/>
        <v/>
      </c>
      <c r="D849" s="5" t="str">
        <f t="shared" si="220"/>
        <v/>
      </c>
      <c r="E849" s="6" t="str">
        <f t="shared" si="221"/>
        <v/>
      </c>
      <c r="F849" s="6" t="str">
        <f t="shared" si="222"/>
        <v/>
      </c>
      <c r="BI849" t="str">
        <f t="shared" si="209"/>
        <v/>
      </c>
      <c r="BJ849" t="str">
        <f t="shared" si="210"/>
        <v/>
      </c>
      <c r="BK849" t="str">
        <f t="shared" si="211"/>
        <v/>
      </c>
      <c r="BL849" t="str">
        <f t="shared" si="212"/>
        <v/>
      </c>
      <c r="BM849" t="str">
        <f t="shared" si="213"/>
        <v/>
      </c>
      <c r="BN849" t="str">
        <f t="shared" si="214"/>
        <v/>
      </c>
      <c r="BO849" t="str">
        <f t="shared" si="215"/>
        <v/>
      </c>
      <c r="BP849" t="str">
        <f t="shared" si="216"/>
        <v/>
      </c>
      <c r="BQ849" t="str">
        <f t="shared" si="217"/>
        <v/>
      </c>
    </row>
    <row r="850" spans="1:69" x14ac:dyDescent="0.25">
      <c r="A850" s="70"/>
      <c r="B850" t="str">
        <f t="shared" si="218"/>
        <v/>
      </c>
      <c r="C850" s="13" t="str">
        <f t="shared" si="219"/>
        <v/>
      </c>
      <c r="D850" s="5" t="str">
        <f t="shared" si="220"/>
        <v/>
      </c>
      <c r="E850" s="6" t="str">
        <f t="shared" si="221"/>
        <v/>
      </c>
      <c r="F850" s="6" t="str">
        <f t="shared" si="222"/>
        <v/>
      </c>
      <c r="BI850" t="str">
        <f t="shared" si="209"/>
        <v/>
      </c>
      <c r="BJ850" t="str">
        <f t="shared" si="210"/>
        <v/>
      </c>
      <c r="BK850" t="str">
        <f t="shared" si="211"/>
        <v/>
      </c>
      <c r="BL850" t="str">
        <f t="shared" si="212"/>
        <v/>
      </c>
      <c r="BM850" t="str">
        <f t="shared" si="213"/>
        <v/>
      </c>
      <c r="BN850" t="str">
        <f t="shared" si="214"/>
        <v/>
      </c>
      <c r="BO850" t="str">
        <f t="shared" si="215"/>
        <v/>
      </c>
      <c r="BP850" t="str">
        <f t="shared" si="216"/>
        <v/>
      </c>
      <c r="BQ850" t="str">
        <f t="shared" si="217"/>
        <v/>
      </c>
    </row>
    <row r="851" spans="1:69" x14ac:dyDescent="0.25">
      <c r="A851" s="70"/>
      <c r="B851" t="str">
        <f t="shared" si="218"/>
        <v/>
      </c>
      <c r="C851" s="13" t="str">
        <f t="shared" si="219"/>
        <v/>
      </c>
      <c r="D851" s="5" t="str">
        <f t="shared" si="220"/>
        <v/>
      </c>
      <c r="E851" s="6" t="str">
        <f t="shared" si="221"/>
        <v/>
      </c>
      <c r="F851" s="6" t="str">
        <f t="shared" si="222"/>
        <v/>
      </c>
      <c r="BI851" t="str">
        <f t="shared" si="209"/>
        <v/>
      </c>
      <c r="BJ851" t="str">
        <f t="shared" si="210"/>
        <v/>
      </c>
      <c r="BK851" t="str">
        <f t="shared" si="211"/>
        <v/>
      </c>
      <c r="BL851" t="str">
        <f t="shared" si="212"/>
        <v/>
      </c>
      <c r="BM851" t="str">
        <f t="shared" si="213"/>
        <v/>
      </c>
      <c r="BN851" t="str">
        <f t="shared" si="214"/>
        <v/>
      </c>
      <c r="BO851" t="str">
        <f t="shared" si="215"/>
        <v/>
      </c>
      <c r="BP851" t="str">
        <f t="shared" si="216"/>
        <v/>
      </c>
      <c r="BQ851" t="str">
        <f t="shared" si="217"/>
        <v/>
      </c>
    </row>
    <row r="852" spans="1:69" x14ac:dyDescent="0.25">
      <c r="A852" s="70"/>
      <c r="B852" t="str">
        <f t="shared" si="218"/>
        <v/>
      </c>
      <c r="C852" s="13" t="str">
        <f t="shared" si="219"/>
        <v/>
      </c>
      <c r="D852" s="5" t="str">
        <f t="shared" si="220"/>
        <v/>
      </c>
      <c r="E852" s="6" t="str">
        <f t="shared" si="221"/>
        <v/>
      </c>
      <c r="F852" s="6" t="str">
        <f t="shared" si="222"/>
        <v/>
      </c>
      <c r="BI852" t="str">
        <f t="shared" si="209"/>
        <v/>
      </c>
      <c r="BJ852" t="str">
        <f t="shared" si="210"/>
        <v/>
      </c>
      <c r="BK852" t="str">
        <f t="shared" si="211"/>
        <v/>
      </c>
      <c r="BL852" t="str">
        <f t="shared" si="212"/>
        <v/>
      </c>
      <c r="BM852" t="str">
        <f t="shared" si="213"/>
        <v/>
      </c>
      <c r="BN852" t="str">
        <f t="shared" si="214"/>
        <v/>
      </c>
      <c r="BO852" t="str">
        <f t="shared" si="215"/>
        <v/>
      </c>
      <c r="BP852" t="str">
        <f t="shared" si="216"/>
        <v/>
      </c>
      <c r="BQ852" t="str">
        <f t="shared" si="217"/>
        <v/>
      </c>
    </row>
    <row r="853" spans="1:69" x14ac:dyDescent="0.25">
      <c r="A853" s="70"/>
      <c r="B853" t="str">
        <f t="shared" si="218"/>
        <v/>
      </c>
      <c r="C853" s="13" t="str">
        <f t="shared" si="219"/>
        <v/>
      </c>
      <c r="D853" s="5" t="str">
        <f t="shared" si="220"/>
        <v/>
      </c>
      <c r="E853" s="6" t="str">
        <f t="shared" si="221"/>
        <v/>
      </c>
      <c r="F853" s="6" t="str">
        <f t="shared" si="222"/>
        <v/>
      </c>
      <c r="BI853" t="str">
        <f t="shared" si="209"/>
        <v/>
      </c>
      <c r="BJ853" t="str">
        <f t="shared" si="210"/>
        <v/>
      </c>
      <c r="BK853" t="str">
        <f t="shared" si="211"/>
        <v/>
      </c>
      <c r="BL853" t="str">
        <f t="shared" si="212"/>
        <v/>
      </c>
      <c r="BM853" t="str">
        <f t="shared" si="213"/>
        <v/>
      </c>
      <c r="BN853" t="str">
        <f t="shared" si="214"/>
        <v/>
      </c>
      <c r="BO853" t="str">
        <f t="shared" si="215"/>
        <v/>
      </c>
      <c r="BP853" t="str">
        <f t="shared" si="216"/>
        <v/>
      </c>
      <c r="BQ853" t="str">
        <f t="shared" si="217"/>
        <v/>
      </c>
    </row>
    <row r="854" spans="1:69" x14ac:dyDescent="0.25">
      <c r="A854" s="70"/>
      <c r="B854" t="str">
        <f t="shared" si="218"/>
        <v/>
      </c>
      <c r="C854" s="13" t="str">
        <f t="shared" si="219"/>
        <v/>
      </c>
      <c r="D854" s="5" t="str">
        <f t="shared" si="220"/>
        <v/>
      </c>
      <c r="E854" s="6" t="str">
        <f t="shared" si="221"/>
        <v/>
      </c>
      <c r="F854" s="6" t="str">
        <f t="shared" si="222"/>
        <v/>
      </c>
      <c r="BI854" t="str">
        <f t="shared" si="209"/>
        <v/>
      </c>
      <c r="BJ854" t="str">
        <f t="shared" si="210"/>
        <v/>
      </c>
      <c r="BK854" t="str">
        <f t="shared" si="211"/>
        <v/>
      </c>
      <c r="BL854" t="str">
        <f t="shared" si="212"/>
        <v/>
      </c>
      <c r="BM854" t="str">
        <f t="shared" si="213"/>
        <v/>
      </c>
      <c r="BN854" t="str">
        <f t="shared" si="214"/>
        <v/>
      </c>
      <c r="BO854" t="str">
        <f t="shared" si="215"/>
        <v/>
      </c>
      <c r="BP854" t="str">
        <f t="shared" si="216"/>
        <v/>
      </c>
      <c r="BQ854" t="str">
        <f t="shared" si="217"/>
        <v/>
      </c>
    </row>
    <row r="855" spans="1:69" x14ac:dyDescent="0.25">
      <c r="A855" s="70"/>
      <c r="B855" t="str">
        <f t="shared" si="218"/>
        <v/>
      </c>
      <c r="C855" s="13" t="str">
        <f t="shared" si="219"/>
        <v/>
      </c>
      <c r="D855" s="5" t="str">
        <f t="shared" si="220"/>
        <v/>
      </c>
      <c r="E855" s="6" t="str">
        <f t="shared" si="221"/>
        <v/>
      </c>
      <c r="F855" s="6" t="str">
        <f t="shared" si="222"/>
        <v/>
      </c>
      <c r="BI855" t="str">
        <f t="shared" si="209"/>
        <v/>
      </c>
      <c r="BJ855" t="str">
        <f t="shared" si="210"/>
        <v/>
      </c>
      <c r="BK855" t="str">
        <f t="shared" si="211"/>
        <v/>
      </c>
      <c r="BL855" t="str">
        <f t="shared" si="212"/>
        <v/>
      </c>
      <c r="BM855" t="str">
        <f t="shared" si="213"/>
        <v/>
      </c>
      <c r="BN855" t="str">
        <f t="shared" si="214"/>
        <v/>
      </c>
      <c r="BO855" t="str">
        <f t="shared" si="215"/>
        <v/>
      </c>
      <c r="BP855" t="str">
        <f t="shared" si="216"/>
        <v/>
      </c>
      <c r="BQ855" t="str">
        <f t="shared" si="217"/>
        <v/>
      </c>
    </row>
    <row r="856" spans="1:69" x14ac:dyDescent="0.25">
      <c r="A856" s="70"/>
      <c r="B856" t="str">
        <f t="shared" si="218"/>
        <v/>
      </c>
      <c r="C856" s="13" t="str">
        <f t="shared" si="219"/>
        <v/>
      </c>
      <c r="D856" s="5" t="str">
        <f t="shared" si="220"/>
        <v/>
      </c>
      <c r="E856" s="6" t="str">
        <f t="shared" si="221"/>
        <v/>
      </c>
      <c r="F856" s="6" t="str">
        <f t="shared" si="222"/>
        <v/>
      </c>
      <c r="BI856" t="str">
        <f t="shared" si="209"/>
        <v/>
      </c>
      <c r="BJ856" t="str">
        <f t="shared" si="210"/>
        <v/>
      </c>
      <c r="BK856" t="str">
        <f t="shared" si="211"/>
        <v/>
      </c>
      <c r="BL856" t="str">
        <f t="shared" si="212"/>
        <v/>
      </c>
      <c r="BM856" t="str">
        <f t="shared" si="213"/>
        <v/>
      </c>
      <c r="BN856" t="str">
        <f t="shared" si="214"/>
        <v/>
      </c>
      <c r="BO856" t="str">
        <f t="shared" si="215"/>
        <v/>
      </c>
      <c r="BP856" t="str">
        <f t="shared" si="216"/>
        <v/>
      </c>
      <c r="BQ856" t="str">
        <f t="shared" si="217"/>
        <v/>
      </c>
    </row>
    <row r="857" spans="1:69" x14ac:dyDescent="0.25">
      <c r="A857" s="70"/>
      <c r="B857" t="str">
        <f t="shared" si="218"/>
        <v/>
      </c>
      <c r="C857" s="13" t="str">
        <f t="shared" si="219"/>
        <v/>
      </c>
      <c r="D857" s="5" t="str">
        <f t="shared" si="220"/>
        <v/>
      </c>
      <c r="E857" s="6" t="str">
        <f t="shared" si="221"/>
        <v/>
      </c>
      <c r="F857" s="6" t="str">
        <f t="shared" si="222"/>
        <v/>
      </c>
      <c r="BI857" t="str">
        <f t="shared" si="209"/>
        <v/>
      </c>
      <c r="BJ857" t="str">
        <f t="shared" si="210"/>
        <v/>
      </c>
      <c r="BK857" t="str">
        <f t="shared" si="211"/>
        <v/>
      </c>
      <c r="BL857" t="str">
        <f t="shared" si="212"/>
        <v/>
      </c>
      <c r="BM857" t="str">
        <f t="shared" si="213"/>
        <v/>
      </c>
      <c r="BN857" t="str">
        <f t="shared" si="214"/>
        <v/>
      </c>
      <c r="BO857" t="str">
        <f t="shared" si="215"/>
        <v/>
      </c>
      <c r="BP857" t="str">
        <f t="shared" si="216"/>
        <v/>
      </c>
      <c r="BQ857" t="str">
        <f t="shared" si="217"/>
        <v/>
      </c>
    </row>
    <row r="858" spans="1:69" x14ac:dyDescent="0.25">
      <c r="A858" s="70"/>
      <c r="B858" t="str">
        <f t="shared" si="218"/>
        <v/>
      </c>
      <c r="C858" s="13" t="str">
        <f t="shared" si="219"/>
        <v/>
      </c>
      <c r="D858" s="5" t="str">
        <f t="shared" si="220"/>
        <v/>
      </c>
      <c r="E858" s="6" t="str">
        <f t="shared" si="221"/>
        <v/>
      </c>
      <c r="F858" s="6" t="str">
        <f t="shared" si="222"/>
        <v/>
      </c>
      <c r="BI858" t="str">
        <f t="shared" si="209"/>
        <v/>
      </c>
      <c r="BJ858" t="str">
        <f t="shared" si="210"/>
        <v/>
      </c>
      <c r="BK858" t="str">
        <f t="shared" si="211"/>
        <v/>
      </c>
      <c r="BL858" t="str">
        <f t="shared" si="212"/>
        <v/>
      </c>
      <c r="BM858" t="str">
        <f t="shared" si="213"/>
        <v/>
      </c>
      <c r="BN858" t="str">
        <f t="shared" si="214"/>
        <v/>
      </c>
      <c r="BO858" t="str">
        <f t="shared" si="215"/>
        <v/>
      </c>
      <c r="BP858" t="str">
        <f t="shared" si="216"/>
        <v/>
      </c>
      <c r="BQ858" t="str">
        <f t="shared" si="217"/>
        <v/>
      </c>
    </row>
    <row r="859" spans="1:69" x14ac:dyDescent="0.25">
      <c r="A859" s="70"/>
      <c r="B859" t="str">
        <f t="shared" si="218"/>
        <v/>
      </c>
      <c r="C859" s="13" t="str">
        <f t="shared" si="219"/>
        <v/>
      </c>
      <c r="D859" s="5" t="str">
        <f t="shared" si="220"/>
        <v/>
      </c>
      <c r="E859" s="6" t="str">
        <f t="shared" si="221"/>
        <v/>
      </c>
      <c r="F859" s="6" t="str">
        <f t="shared" si="222"/>
        <v/>
      </c>
      <c r="BI859" t="str">
        <f t="shared" si="209"/>
        <v/>
      </c>
      <c r="BJ859" t="str">
        <f t="shared" si="210"/>
        <v/>
      </c>
      <c r="BK859" t="str">
        <f t="shared" si="211"/>
        <v/>
      </c>
      <c r="BL859" t="str">
        <f t="shared" si="212"/>
        <v/>
      </c>
      <c r="BM859" t="str">
        <f t="shared" si="213"/>
        <v/>
      </c>
      <c r="BN859" t="str">
        <f t="shared" si="214"/>
        <v/>
      </c>
      <c r="BO859" t="str">
        <f t="shared" si="215"/>
        <v/>
      </c>
      <c r="BP859" t="str">
        <f t="shared" si="216"/>
        <v/>
      </c>
      <c r="BQ859" t="str">
        <f t="shared" si="217"/>
        <v/>
      </c>
    </row>
    <row r="860" spans="1:69" x14ac:dyDescent="0.25">
      <c r="A860" s="70"/>
      <c r="B860" t="str">
        <f t="shared" si="218"/>
        <v/>
      </c>
      <c r="C860" s="13" t="str">
        <f t="shared" si="219"/>
        <v/>
      </c>
      <c r="D860" s="5" t="str">
        <f t="shared" si="220"/>
        <v/>
      </c>
      <c r="E860" s="6" t="str">
        <f t="shared" si="221"/>
        <v/>
      </c>
      <c r="F860" s="6" t="str">
        <f t="shared" si="222"/>
        <v/>
      </c>
      <c r="BI860" t="str">
        <f t="shared" si="209"/>
        <v/>
      </c>
      <c r="BJ860" t="str">
        <f t="shared" si="210"/>
        <v/>
      </c>
      <c r="BK860" t="str">
        <f t="shared" si="211"/>
        <v/>
      </c>
      <c r="BL860" t="str">
        <f t="shared" si="212"/>
        <v/>
      </c>
      <c r="BM860" t="str">
        <f t="shared" si="213"/>
        <v/>
      </c>
      <c r="BN860" t="str">
        <f t="shared" si="214"/>
        <v/>
      </c>
      <c r="BO860" t="str">
        <f t="shared" si="215"/>
        <v/>
      </c>
      <c r="BP860" t="str">
        <f t="shared" si="216"/>
        <v/>
      </c>
      <c r="BQ860" t="str">
        <f t="shared" si="217"/>
        <v/>
      </c>
    </row>
    <row r="861" spans="1:69" x14ac:dyDescent="0.25">
      <c r="A861" s="70"/>
      <c r="B861" t="str">
        <f t="shared" si="218"/>
        <v/>
      </c>
      <c r="C861" s="13" t="str">
        <f t="shared" si="219"/>
        <v/>
      </c>
      <c r="D861" s="5" t="str">
        <f t="shared" si="220"/>
        <v/>
      </c>
      <c r="E861" s="6" t="str">
        <f t="shared" si="221"/>
        <v/>
      </c>
      <c r="F861" s="6" t="str">
        <f t="shared" si="222"/>
        <v/>
      </c>
      <c r="BI861" t="str">
        <f t="shared" si="209"/>
        <v/>
      </c>
      <c r="BJ861" t="str">
        <f t="shared" si="210"/>
        <v/>
      </c>
      <c r="BK861" t="str">
        <f t="shared" si="211"/>
        <v/>
      </c>
      <c r="BL861" t="str">
        <f t="shared" si="212"/>
        <v/>
      </c>
      <c r="BM861" t="str">
        <f t="shared" si="213"/>
        <v/>
      </c>
      <c r="BN861" t="str">
        <f t="shared" si="214"/>
        <v/>
      </c>
      <c r="BO861" t="str">
        <f t="shared" si="215"/>
        <v/>
      </c>
      <c r="BP861" t="str">
        <f t="shared" si="216"/>
        <v/>
      </c>
      <c r="BQ861" t="str">
        <f t="shared" si="217"/>
        <v/>
      </c>
    </row>
    <row r="862" spans="1:69" x14ac:dyDescent="0.25">
      <c r="A862" s="70"/>
      <c r="B862" t="str">
        <f t="shared" si="218"/>
        <v/>
      </c>
      <c r="C862" s="13" t="str">
        <f t="shared" si="219"/>
        <v/>
      </c>
      <c r="D862" s="5" t="str">
        <f t="shared" si="220"/>
        <v/>
      </c>
      <c r="E862" s="6" t="str">
        <f t="shared" si="221"/>
        <v/>
      </c>
      <c r="F862" s="6" t="str">
        <f t="shared" si="222"/>
        <v/>
      </c>
      <c r="BI862" t="str">
        <f t="shared" si="209"/>
        <v/>
      </c>
      <c r="BJ862" t="str">
        <f t="shared" si="210"/>
        <v/>
      </c>
      <c r="BK862" t="str">
        <f t="shared" si="211"/>
        <v/>
      </c>
      <c r="BL862" t="str">
        <f t="shared" si="212"/>
        <v/>
      </c>
      <c r="BM862" t="str">
        <f t="shared" si="213"/>
        <v/>
      </c>
      <c r="BN862" t="str">
        <f t="shared" si="214"/>
        <v/>
      </c>
      <c r="BO862" t="str">
        <f t="shared" si="215"/>
        <v/>
      </c>
      <c r="BP862" t="str">
        <f t="shared" si="216"/>
        <v/>
      </c>
      <c r="BQ862" t="str">
        <f t="shared" si="217"/>
        <v/>
      </c>
    </row>
    <row r="863" spans="1:69" x14ac:dyDescent="0.25">
      <c r="A863" s="70"/>
      <c r="B863" t="str">
        <f t="shared" si="218"/>
        <v/>
      </c>
      <c r="C863" s="13" t="str">
        <f t="shared" si="219"/>
        <v/>
      </c>
      <c r="D863" s="5" t="str">
        <f t="shared" si="220"/>
        <v/>
      </c>
      <c r="E863" s="6" t="str">
        <f t="shared" si="221"/>
        <v/>
      </c>
      <c r="F863" s="6" t="str">
        <f t="shared" si="222"/>
        <v/>
      </c>
      <c r="BI863" t="str">
        <f t="shared" si="209"/>
        <v/>
      </c>
      <c r="BJ863" t="str">
        <f t="shared" si="210"/>
        <v/>
      </c>
      <c r="BK863" t="str">
        <f t="shared" si="211"/>
        <v/>
      </c>
      <c r="BL863" t="str">
        <f t="shared" si="212"/>
        <v/>
      </c>
      <c r="BM863" t="str">
        <f t="shared" si="213"/>
        <v/>
      </c>
      <c r="BN863" t="str">
        <f t="shared" si="214"/>
        <v/>
      </c>
      <c r="BO863" t="str">
        <f t="shared" si="215"/>
        <v/>
      </c>
      <c r="BP863" t="str">
        <f t="shared" si="216"/>
        <v/>
      </c>
      <c r="BQ863" t="str">
        <f t="shared" si="217"/>
        <v/>
      </c>
    </row>
    <row r="864" spans="1:69" x14ac:dyDescent="0.25">
      <c r="A864" s="70"/>
      <c r="B864" t="str">
        <f t="shared" si="218"/>
        <v/>
      </c>
      <c r="C864" s="13" t="str">
        <f t="shared" si="219"/>
        <v/>
      </c>
      <c r="D864" s="5" t="str">
        <f t="shared" si="220"/>
        <v/>
      </c>
      <c r="E864" s="6" t="str">
        <f t="shared" si="221"/>
        <v/>
      </c>
      <c r="F864" s="6" t="str">
        <f t="shared" si="222"/>
        <v/>
      </c>
      <c r="BI864" t="str">
        <f t="shared" si="209"/>
        <v/>
      </c>
      <c r="BJ864" t="str">
        <f t="shared" si="210"/>
        <v/>
      </c>
      <c r="BK864" t="str">
        <f t="shared" si="211"/>
        <v/>
      </c>
      <c r="BL864" t="str">
        <f t="shared" si="212"/>
        <v/>
      </c>
      <c r="BM864" t="str">
        <f t="shared" si="213"/>
        <v/>
      </c>
      <c r="BN864" t="str">
        <f t="shared" si="214"/>
        <v/>
      </c>
      <c r="BO864" t="str">
        <f t="shared" si="215"/>
        <v/>
      </c>
      <c r="BP864" t="str">
        <f t="shared" si="216"/>
        <v/>
      </c>
      <c r="BQ864" t="str">
        <f t="shared" si="217"/>
        <v/>
      </c>
    </row>
    <row r="865" spans="1:69" x14ac:dyDescent="0.25">
      <c r="A865" s="70"/>
      <c r="B865" t="str">
        <f t="shared" si="218"/>
        <v/>
      </c>
      <c r="C865" s="13" t="str">
        <f t="shared" si="219"/>
        <v/>
      </c>
      <c r="D865" s="5" t="str">
        <f t="shared" si="220"/>
        <v/>
      </c>
      <c r="E865" s="6" t="str">
        <f t="shared" si="221"/>
        <v/>
      </c>
      <c r="F865" s="6" t="str">
        <f t="shared" si="222"/>
        <v/>
      </c>
      <c r="BI865" t="str">
        <f t="shared" si="209"/>
        <v/>
      </c>
      <c r="BJ865" t="str">
        <f t="shared" si="210"/>
        <v/>
      </c>
      <c r="BK865" t="str">
        <f t="shared" si="211"/>
        <v/>
      </c>
      <c r="BL865" t="str">
        <f t="shared" si="212"/>
        <v/>
      </c>
      <c r="BM865" t="str">
        <f t="shared" si="213"/>
        <v/>
      </c>
      <c r="BN865" t="str">
        <f t="shared" si="214"/>
        <v/>
      </c>
      <c r="BO865" t="str">
        <f t="shared" si="215"/>
        <v/>
      </c>
      <c r="BP865" t="str">
        <f t="shared" si="216"/>
        <v/>
      </c>
      <c r="BQ865" t="str">
        <f t="shared" si="217"/>
        <v/>
      </c>
    </row>
    <row r="866" spans="1:69" x14ac:dyDescent="0.25">
      <c r="A866" s="70"/>
      <c r="B866" t="str">
        <f t="shared" si="218"/>
        <v/>
      </c>
      <c r="C866" s="13" t="str">
        <f t="shared" si="219"/>
        <v/>
      </c>
      <c r="D866" s="5" t="str">
        <f t="shared" si="220"/>
        <v/>
      </c>
      <c r="E866" s="6" t="str">
        <f t="shared" si="221"/>
        <v/>
      </c>
      <c r="F866" s="6" t="str">
        <f t="shared" si="222"/>
        <v/>
      </c>
      <c r="BI866" t="str">
        <f t="shared" si="209"/>
        <v/>
      </c>
      <c r="BJ866" t="str">
        <f t="shared" si="210"/>
        <v/>
      </c>
      <c r="BK866" t="str">
        <f t="shared" si="211"/>
        <v/>
      </c>
      <c r="BL866" t="str">
        <f t="shared" si="212"/>
        <v/>
      </c>
      <c r="BM866" t="str">
        <f t="shared" si="213"/>
        <v/>
      </c>
      <c r="BN866" t="str">
        <f t="shared" si="214"/>
        <v/>
      </c>
      <c r="BO866" t="str">
        <f t="shared" si="215"/>
        <v/>
      </c>
      <c r="BP866" t="str">
        <f t="shared" si="216"/>
        <v/>
      </c>
      <c r="BQ866" t="str">
        <f t="shared" si="217"/>
        <v/>
      </c>
    </row>
    <row r="867" spans="1:69" x14ac:dyDescent="0.25">
      <c r="A867" s="70"/>
      <c r="B867" t="str">
        <f t="shared" si="218"/>
        <v/>
      </c>
      <c r="C867" s="13" t="str">
        <f t="shared" si="219"/>
        <v/>
      </c>
      <c r="D867" s="5" t="str">
        <f t="shared" si="220"/>
        <v/>
      </c>
      <c r="E867" s="6" t="str">
        <f t="shared" si="221"/>
        <v/>
      </c>
      <c r="F867" s="6" t="str">
        <f t="shared" si="222"/>
        <v/>
      </c>
      <c r="BI867" t="str">
        <f t="shared" si="209"/>
        <v/>
      </c>
      <c r="BJ867" t="str">
        <f t="shared" si="210"/>
        <v/>
      </c>
      <c r="BK867" t="str">
        <f t="shared" si="211"/>
        <v/>
      </c>
      <c r="BL867" t="str">
        <f t="shared" si="212"/>
        <v/>
      </c>
      <c r="BM867" t="str">
        <f t="shared" si="213"/>
        <v/>
      </c>
      <c r="BN867" t="str">
        <f t="shared" si="214"/>
        <v/>
      </c>
      <c r="BO867" t="str">
        <f t="shared" si="215"/>
        <v/>
      </c>
      <c r="BP867" t="str">
        <f t="shared" si="216"/>
        <v/>
      </c>
      <c r="BQ867" t="str">
        <f t="shared" si="217"/>
        <v/>
      </c>
    </row>
    <row r="868" spans="1:69" x14ac:dyDescent="0.25">
      <c r="A868" s="70"/>
      <c r="B868" t="str">
        <f t="shared" si="218"/>
        <v/>
      </c>
      <c r="C868" s="13" t="str">
        <f t="shared" si="219"/>
        <v/>
      </c>
      <c r="D868" s="5" t="str">
        <f t="shared" si="220"/>
        <v/>
      </c>
      <c r="E868" s="6" t="str">
        <f t="shared" si="221"/>
        <v/>
      </c>
      <c r="F868" s="6" t="str">
        <f t="shared" si="222"/>
        <v/>
      </c>
      <c r="BI868" t="str">
        <f t="shared" si="209"/>
        <v/>
      </c>
      <c r="BJ868" t="str">
        <f t="shared" si="210"/>
        <v/>
      </c>
      <c r="BK868" t="str">
        <f t="shared" si="211"/>
        <v/>
      </c>
      <c r="BL868" t="str">
        <f t="shared" si="212"/>
        <v/>
      </c>
      <c r="BM868" t="str">
        <f t="shared" si="213"/>
        <v/>
      </c>
      <c r="BN868" t="str">
        <f t="shared" si="214"/>
        <v/>
      </c>
      <c r="BO868" t="str">
        <f t="shared" si="215"/>
        <v/>
      </c>
      <c r="BP868" t="str">
        <f t="shared" si="216"/>
        <v/>
      </c>
      <c r="BQ868" t="str">
        <f t="shared" si="217"/>
        <v/>
      </c>
    </row>
    <row r="869" spans="1:69" x14ac:dyDescent="0.25">
      <c r="A869" s="70"/>
      <c r="B869" t="str">
        <f t="shared" si="218"/>
        <v/>
      </c>
      <c r="C869" s="13" t="str">
        <f t="shared" si="219"/>
        <v/>
      </c>
      <c r="D869" s="5" t="str">
        <f t="shared" si="220"/>
        <v/>
      </c>
      <c r="E869" s="6" t="str">
        <f t="shared" si="221"/>
        <v/>
      </c>
      <c r="F869" s="6" t="str">
        <f t="shared" si="222"/>
        <v/>
      </c>
      <c r="BI869" t="str">
        <f t="shared" si="209"/>
        <v/>
      </c>
      <c r="BJ869" t="str">
        <f t="shared" si="210"/>
        <v/>
      </c>
      <c r="BK869" t="str">
        <f t="shared" si="211"/>
        <v/>
      </c>
      <c r="BL869" t="str">
        <f t="shared" si="212"/>
        <v/>
      </c>
      <c r="BM869" t="str">
        <f t="shared" si="213"/>
        <v/>
      </c>
      <c r="BN869" t="str">
        <f t="shared" si="214"/>
        <v/>
      </c>
      <c r="BO869" t="str">
        <f t="shared" si="215"/>
        <v/>
      </c>
      <c r="BP869" t="str">
        <f t="shared" si="216"/>
        <v/>
      </c>
      <c r="BQ869" t="str">
        <f t="shared" si="217"/>
        <v/>
      </c>
    </row>
    <row r="870" spans="1:69" x14ac:dyDescent="0.25">
      <c r="A870" s="70"/>
      <c r="B870" t="str">
        <f t="shared" si="218"/>
        <v/>
      </c>
      <c r="C870" s="13" t="str">
        <f t="shared" si="219"/>
        <v/>
      </c>
      <c r="D870" s="5" t="str">
        <f t="shared" si="220"/>
        <v/>
      </c>
      <c r="E870" s="6" t="str">
        <f t="shared" si="221"/>
        <v/>
      </c>
      <c r="F870" s="6" t="str">
        <f t="shared" si="222"/>
        <v/>
      </c>
      <c r="BI870" t="str">
        <f t="shared" si="209"/>
        <v/>
      </c>
      <c r="BJ870" t="str">
        <f t="shared" si="210"/>
        <v/>
      </c>
      <c r="BK870" t="str">
        <f t="shared" si="211"/>
        <v/>
      </c>
      <c r="BL870" t="str">
        <f t="shared" si="212"/>
        <v/>
      </c>
      <c r="BM870" t="str">
        <f t="shared" si="213"/>
        <v/>
      </c>
      <c r="BN870" t="str">
        <f t="shared" si="214"/>
        <v/>
      </c>
      <c r="BO870" t="str">
        <f t="shared" si="215"/>
        <v/>
      </c>
      <c r="BP870" t="str">
        <f t="shared" si="216"/>
        <v/>
      </c>
      <c r="BQ870" t="str">
        <f t="shared" si="217"/>
        <v/>
      </c>
    </row>
    <row r="871" spans="1:69" x14ac:dyDescent="0.25">
      <c r="A871" s="70"/>
      <c r="B871" t="str">
        <f t="shared" si="218"/>
        <v/>
      </c>
      <c r="C871" s="13" t="str">
        <f t="shared" si="219"/>
        <v/>
      </c>
      <c r="D871" s="5" t="str">
        <f t="shared" si="220"/>
        <v/>
      </c>
      <c r="E871" s="6" t="str">
        <f t="shared" si="221"/>
        <v/>
      </c>
      <c r="F871" s="6" t="str">
        <f t="shared" si="222"/>
        <v/>
      </c>
      <c r="BI871" t="str">
        <f t="shared" si="209"/>
        <v/>
      </c>
      <c r="BJ871" t="str">
        <f t="shared" si="210"/>
        <v/>
      </c>
      <c r="BK871" t="str">
        <f t="shared" si="211"/>
        <v/>
      </c>
      <c r="BL871" t="str">
        <f t="shared" si="212"/>
        <v/>
      </c>
      <c r="BM871" t="str">
        <f t="shared" si="213"/>
        <v/>
      </c>
      <c r="BN871" t="str">
        <f t="shared" si="214"/>
        <v/>
      </c>
      <c r="BO871" t="str">
        <f t="shared" si="215"/>
        <v/>
      </c>
      <c r="BP871" t="str">
        <f t="shared" si="216"/>
        <v/>
      </c>
      <c r="BQ871" t="str">
        <f t="shared" si="217"/>
        <v/>
      </c>
    </row>
    <row r="872" spans="1:69" x14ac:dyDescent="0.25">
      <c r="A872" s="70"/>
      <c r="B872" t="str">
        <f t="shared" si="218"/>
        <v/>
      </c>
      <c r="C872" s="13" t="str">
        <f t="shared" si="219"/>
        <v/>
      </c>
      <c r="D872" s="5" t="str">
        <f t="shared" si="220"/>
        <v/>
      </c>
      <c r="E872" s="6" t="str">
        <f t="shared" si="221"/>
        <v/>
      </c>
      <c r="F872" s="6" t="str">
        <f t="shared" si="222"/>
        <v/>
      </c>
      <c r="BI872" t="str">
        <f t="shared" si="209"/>
        <v/>
      </c>
      <c r="BJ872" t="str">
        <f t="shared" si="210"/>
        <v/>
      </c>
      <c r="BK872" t="str">
        <f t="shared" si="211"/>
        <v/>
      </c>
      <c r="BL872" t="str">
        <f t="shared" si="212"/>
        <v/>
      </c>
      <c r="BM872" t="str">
        <f t="shared" si="213"/>
        <v/>
      </c>
      <c r="BN872" t="str">
        <f t="shared" si="214"/>
        <v/>
      </c>
      <c r="BO872" t="str">
        <f t="shared" si="215"/>
        <v/>
      </c>
      <c r="BP872" t="str">
        <f t="shared" si="216"/>
        <v/>
      </c>
      <c r="BQ872" t="str">
        <f t="shared" si="217"/>
        <v/>
      </c>
    </row>
    <row r="873" spans="1:69" x14ac:dyDescent="0.25">
      <c r="A873" s="70"/>
      <c r="B873" t="str">
        <f t="shared" si="218"/>
        <v/>
      </c>
      <c r="C873" s="13" t="str">
        <f t="shared" si="219"/>
        <v/>
      </c>
      <c r="D873" s="5" t="str">
        <f t="shared" si="220"/>
        <v/>
      </c>
      <c r="E873" s="6" t="str">
        <f t="shared" si="221"/>
        <v/>
      </c>
      <c r="F873" s="6" t="str">
        <f t="shared" si="222"/>
        <v/>
      </c>
      <c r="BI873" t="str">
        <f t="shared" si="209"/>
        <v/>
      </c>
      <c r="BJ873" t="str">
        <f t="shared" si="210"/>
        <v/>
      </c>
      <c r="BK873" t="str">
        <f t="shared" si="211"/>
        <v/>
      </c>
      <c r="BL873" t="str">
        <f t="shared" si="212"/>
        <v/>
      </c>
      <c r="BM873" t="str">
        <f t="shared" si="213"/>
        <v/>
      </c>
      <c r="BN873" t="str">
        <f t="shared" si="214"/>
        <v/>
      </c>
      <c r="BO873" t="str">
        <f t="shared" si="215"/>
        <v/>
      </c>
      <c r="BP873" t="str">
        <f t="shared" si="216"/>
        <v/>
      </c>
      <c r="BQ873" t="str">
        <f t="shared" si="217"/>
        <v/>
      </c>
    </row>
    <row r="874" spans="1:69" x14ac:dyDescent="0.25">
      <c r="A874" s="70"/>
      <c r="B874" t="str">
        <f t="shared" si="218"/>
        <v/>
      </c>
      <c r="C874" s="13" t="str">
        <f t="shared" si="219"/>
        <v/>
      </c>
      <c r="D874" s="5" t="str">
        <f t="shared" si="220"/>
        <v/>
      </c>
      <c r="E874" s="6" t="str">
        <f t="shared" si="221"/>
        <v/>
      </c>
      <c r="F874" s="6" t="str">
        <f t="shared" si="222"/>
        <v/>
      </c>
      <c r="BI874" t="str">
        <f t="shared" si="209"/>
        <v/>
      </c>
      <c r="BJ874" t="str">
        <f t="shared" si="210"/>
        <v/>
      </c>
      <c r="BK874" t="str">
        <f t="shared" si="211"/>
        <v/>
      </c>
      <c r="BL874" t="str">
        <f t="shared" si="212"/>
        <v/>
      </c>
      <c r="BM874" t="str">
        <f t="shared" si="213"/>
        <v/>
      </c>
      <c r="BN874" t="str">
        <f t="shared" si="214"/>
        <v/>
      </c>
      <c r="BO874" t="str">
        <f t="shared" si="215"/>
        <v/>
      </c>
      <c r="BP874" t="str">
        <f t="shared" si="216"/>
        <v/>
      </c>
      <c r="BQ874" t="str">
        <f t="shared" si="217"/>
        <v/>
      </c>
    </row>
    <row r="875" spans="1:69" x14ac:dyDescent="0.25">
      <c r="A875" s="70"/>
      <c r="B875" t="str">
        <f t="shared" si="218"/>
        <v/>
      </c>
      <c r="C875" s="13" t="str">
        <f t="shared" si="219"/>
        <v/>
      </c>
      <c r="D875" s="5" t="str">
        <f t="shared" si="220"/>
        <v/>
      </c>
      <c r="E875" s="6" t="str">
        <f t="shared" si="221"/>
        <v/>
      </c>
      <c r="F875" s="6" t="str">
        <f t="shared" si="222"/>
        <v/>
      </c>
      <c r="BI875" t="str">
        <f t="shared" si="209"/>
        <v/>
      </c>
      <c r="BJ875" t="str">
        <f t="shared" si="210"/>
        <v/>
      </c>
      <c r="BK875" t="str">
        <f t="shared" si="211"/>
        <v/>
      </c>
      <c r="BL875" t="str">
        <f t="shared" si="212"/>
        <v/>
      </c>
      <c r="BM875" t="str">
        <f t="shared" si="213"/>
        <v/>
      </c>
      <c r="BN875" t="str">
        <f t="shared" si="214"/>
        <v/>
      </c>
      <c r="BO875" t="str">
        <f t="shared" si="215"/>
        <v/>
      </c>
      <c r="BP875" t="str">
        <f t="shared" si="216"/>
        <v/>
      </c>
      <c r="BQ875" t="str">
        <f t="shared" si="217"/>
        <v/>
      </c>
    </row>
    <row r="876" spans="1:69" x14ac:dyDescent="0.25">
      <c r="A876" s="70"/>
      <c r="B876" t="str">
        <f t="shared" si="218"/>
        <v/>
      </c>
      <c r="C876" s="13" t="str">
        <f t="shared" si="219"/>
        <v/>
      </c>
      <c r="D876" s="5" t="str">
        <f t="shared" si="220"/>
        <v/>
      </c>
      <c r="E876" s="6" t="str">
        <f t="shared" si="221"/>
        <v/>
      </c>
      <c r="F876" s="6" t="str">
        <f t="shared" si="222"/>
        <v/>
      </c>
      <c r="BI876" t="str">
        <f t="shared" si="209"/>
        <v/>
      </c>
      <c r="BJ876" t="str">
        <f t="shared" si="210"/>
        <v/>
      </c>
      <c r="BK876" t="str">
        <f t="shared" si="211"/>
        <v/>
      </c>
      <c r="BL876" t="str">
        <f t="shared" si="212"/>
        <v/>
      </c>
      <c r="BM876" t="str">
        <f t="shared" si="213"/>
        <v/>
      </c>
      <c r="BN876" t="str">
        <f t="shared" si="214"/>
        <v/>
      </c>
      <c r="BO876" t="str">
        <f t="shared" si="215"/>
        <v/>
      </c>
      <c r="BP876" t="str">
        <f t="shared" si="216"/>
        <v/>
      </c>
      <c r="BQ876" t="str">
        <f t="shared" si="217"/>
        <v/>
      </c>
    </row>
    <row r="877" spans="1:69" x14ac:dyDescent="0.25">
      <c r="A877" s="70"/>
      <c r="B877" t="str">
        <f t="shared" si="218"/>
        <v/>
      </c>
      <c r="C877" s="13" t="str">
        <f t="shared" si="219"/>
        <v/>
      </c>
      <c r="D877" s="5" t="str">
        <f t="shared" si="220"/>
        <v/>
      </c>
      <c r="E877" s="6" t="str">
        <f t="shared" si="221"/>
        <v/>
      </c>
      <c r="F877" s="6" t="str">
        <f t="shared" si="222"/>
        <v/>
      </c>
      <c r="BI877" t="str">
        <f t="shared" si="209"/>
        <v/>
      </c>
      <c r="BJ877" t="str">
        <f t="shared" si="210"/>
        <v/>
      </c>
      <c r="BK877" t="str">
        <f t="shared" si="211"/>
        <v/>
      </c>
      <c r="BL877" t="str">
        <f t="shared" si="212"/>
        <v/>
      </c>
      <c r="BM877" t="str">
        <f t="shared" si="213"/>
        <v/>
      </c>
      <c r="BN877" t="str">
        <f t="shared" si="214"/>
        <v/>
      </c>
      <c r="BO877" t="str">
        <f t="shared" si="215"/>
        <v/>
      </c>
      <c r="BP877" t="str">
        <f t="shared" si="216"/>
        <v/>
      </c>
      <c r="BQ877" t="str">
        <f t="shared" si="217"/>
        <v/>
      </c>
    </row>
    <row r="878" spans="1:69" x14ac:dyDescent="0.25">
      <c r="A878" s="70"/>
      <c r="B878" t="str">
        <f t="shared" si="218"/>
        <v/>
      </c>
      <c r="C878" s="13" t="str">
        <f t="shared" si="219"/>
        <v/>
      </c>
      <c r="D878" s="5" t="str">
        <f t="shared" si="220"/>
        <v/>
      </c>
      <c r="E878" s="6" t="str">
        <f t="shared" si="221"/>
        <v/>
      </c>
      <c r="F878" s="6" t="str">
        <f t="shared" si="222"/>
        <v/>
      </c>
      <c r="BI878" t="str">
        <f t="shared" si="209"/>
        <v/>
      </c>
      <c r="BJ878" t="str">
        <f t="shared" si="210"/>
        <v/>
      </c>
      <c r="BK878" t="str">
        <f t="shared" si="211"/>
        <v/>
      </c>
      <c r="BL878" t="str">
        <f t="shared" si="212"/>
        <v/>
      </c>
      <c r="BM878" t="str">
        <f t="shared" si="213"/>
        <v/>
      </c>
      <c r="BN878" t="str">
        <f t="shared" si="214"/>
        <v/>
      </c>
      <c r="BO878" t="str">
        <f t="shared" si="215"/>
        <v/>
      </c>
      <c r="BP878" t="str">
        <f t="shared" si="216"/>
        <v/>
      </c>
      <c r="BQ878" t="str">
        <f t="shared" si="217"/>
        <v/>
      </c>
    </row>
    <row r="879" spans="1:69" x14ac:dyDescent="0.25">
      <c r="A879" s="70"/>
      <c r="B879" t="str">
        <f t="shared" si="218"/>
        <v/>
      </c>
      <c r="C879" s="13" t="str">
        <f t="shared" si="219"/>
        <v/>
      </c>
      <c r="D879" s="5" t="str">
        <f t="shared" si="220"/>
        <v/>
      </c>
      <c r="E879" s="6" t="str">
        <f t="shared" si="221"/>
        <v/>
      </c>
      <c r="F879" s="6" t="str">
        <f t="shared" si="222"/>
        <v/>
      </c>
      <c r="BI879" t="str">
        <f t="shared" si="209"/>
        <v/>
      </c>
      <c r="BJ879" t="str">
        <f t="shared" si="210"/>
        <v/>
      </c>
      <c r="BK879" t="str">
        <f t="shared" si="211"/>
        <v/>
      </c>
      <c r="BL879" t="str">
        <f t="shared" si="212"/>
        <v/>
      </c>
      <c r="BM879" t="str">
        <f t="shared" si="213"/>
        <v/>
      </c>
      <c r="BN879" t="str">
        <f t="shared" si="214"/>
        <v/>
      </c>
      <c r="BO879" t="str">
        <f t="shared" si="215"/>
        <v/>
      </c>
      <c r="BP879" t="str">
        <f t="shared" si="216"/>
        <v/>
      </c>
      <c r="BQ879" t="str">
        <f t="shared" si="217"/>
        <v/>
      </c>
    </row>
    <row r="880" spans="1:69" x14ac:dyDescent="0.25">
      <c r="A880" s="70"/>
      <c r="B880" t="str">
        <f t="shared" si="218"/>
        <v/>
      </c>
      <c r="C880" s="13" t="str">
        <f t="shared" si="219"/>
        <v/>
      </c>
      <c r="D880" s="5" t="str">
        <f t="shared" si="220"/>
        <v/>
      </c>
      <c r="E880" s="6" t="str">
        <f t="shared" si="221"/>
        <v/>
      </c>
      <c r="F880" s="6" t="str">
        <f t="shared" si="222"/>
        <v/>
      </c>
      <c r="BI880" t="str">
        <f t="shared" si="209"/>
        <v/>
      </c>
      <c r="BJ880" t="str">
        <f t="shared" si="210"/>
        <v/>
      </c>
      <c r="BK880" t="str">
        <f t="shared" si="211"/>
        <v/>
      </c>
      <c r="BL880" t="str">
        <f t="shared" si="212"/>
        <v/>
      </c>
      <c r="BM880" t="str">
        <f t="shared" si="213"/>
        <v/>
      </c>
      <c r="BN880" t="str">
        <f t="shared" si="214"/>
        <v/>
      </c>
      <c r="BO880" t="str">
        <f t="shared" si="215"/>
        <v/>
      </c>
      <c r="BP880" t="str">
        <f t="shared" si="216"/>
        <v/>
      </c>
      <c r="BQ880" t="str">
        <f t="shared" si="217"/>
        <v/>
      </c>
    </row>
    <row r="881" spans="1:69" x14ac:dyDescent="0.25">
      <c r="A881" s="70"/>
      <c r="B881" t="str">
        <f t="shared" si="218"/>
        <v/>
      </c>
      <c r="C881" s="13" t="str">
        <f t="shared" si="219"/>
        <v/>
      </c>
      <c r="D881" s="5" t="str">
        <f t="shared" si="220"/>
        <v/>
      </c>
      <c r="E881" s="6" t="str">
        <f t="shared" si="221"/>
        <v/>
      </c>
      <c r="F881" s="6" t="str">
        <f t="shared" si="222"/>
        <v/>
      </c>
      <c r="BI881" t="str">
        <f t="shared" si="209"/>
        <v/>
      </c>
      <c r="BJ881" t="str">
        <f t="shared" si="210"/>
        <v/>
      </c>
      <c r="BK881" t="str">
        <f t="shared" si="211"/>
        <v/>
      </c>
      <c r="BL881" t="str">
        <f t="shared" si="212"/>
        <v/>
      </c>
      <c r="BM881" t="str">
        <f t="shared" si="213"/>
        <v/>
      </c>
      <c r="BN881" t="str">
        <f t="shared" si="214"/>
        <v/>
      </c>
      <c r="BO881" t="str">
        <f t="shared" si="215"/>
        <v/>
      </c>
      <c r="BP881" t="str">
        <f t="shared" si="216"/>
        <v/>
      </c>
      <c r="BQ881" t="str">
        <f t="shared" si="217"/>
        <v/>
      </c>
    </row>
    <row r="882" spans="1:69" x14ac:dyDescent="0.25">
      <c r="A882" s="70"/>
      <c r="B882" t="str">
        <f t="shared" si="218"/>
        <v/>
      </c>
      <c r="C882" s="13" t="str">
        <f t="shared" si="219"/>
        <v/>
      </c>
      <c r="D882" s="5" t="str">
        <f t="shared" si="220"/>
        <v/>
      </c>
      <c r="E882" s="6" t="str">
        <f t="shared" si="221"/>
        <v/>
      </c>
      <c r="F882" s="6" t="str">
        <f t="shared" si="222"/>
        <v/>
      </c>
      <c r="BI882" t="str">
        <f t="shared" si="209"/>
        <v/>
      </c>
      <c r="BJ882" t="str">
        <f t="shared" si="210"/>
        <v/>
      </c>
      <c r="BK882" t="str">
        <f t="shared" si="211"/>
        <v/>
      </c>
      <c r="BL882" t="str">
        <f t="shared" si="212"/>
        <v/>
      </c>
      <c r="BM882" t="str">
        <f t="shared" si="213"/>
        <v/>
      </c>
      <c r="BN882" t="str">
        <f t="shared" si="214"/>
        <v/>
      </c>
      <c r="BO882" t="str">
        <f t="shared" si="215"/>
        <v/>
      </c>
      <c r="BP882" t="str">
        <f t="shared" si="216"/>
        <v/>
      </c>
      <c r="BQ882" t="str">
        <f t="shared" si="217"/>
        <v/>
      </c>
    </row>
    <row r="883" spans="1:69" x14ac:dyDescent="0.25">
      <c r="A883" s="70"/>
      <c r="B883" t="str">
        <f t="shared" si="218"/>
        <v/>
      </c>
      <c r="C883" s="13" t="str">
        <f t="shared" si="219"/>
        <v/>
      </c>
      <c r="D883" s="5" t="str">
        <f t="shared" si="220"/>
        <v/>
      </c>
      <c r="E883" s="6" t="str">
        <f t="shared" si="221"/>
        <v/>
      </c>
      <c r="F883" s="6" t="str">
        <f t="shared" si="222"/>
        <v/>
      </c>
      <c r="BI883" t="str">
        <f t="shared" si="209"/>
        <v/>
      </c>
      <c r="BJ883" t="str">
        <f t="shared" si="210"/>
        <v/>
      </c>
      <c r="BK883" t="str">
        <f t="shared" si="211"/>
        <v/>
      </c>
      <c r="BL883" t="str">
        <f t="shared" si="212"/>
        <v/>
      </c>
      <c r="BM883" t="str">
        <f t="shared" si="213"/>
        <v/>
      </c>
      <c r="BN883" t="str">
        <f t="shared" si="214"/>
        <v/>
      </c>
      <c r="BO883" t="str">
        <f t="shared" si="215"/>
        <v/>
      </c>
      <c r="BP883" t="str">
        <f t="shared" si="216"/>
        <v/>
      </c>
      <c r="BQ883" t="str">
        <f t="shared" si="217"/>
        <v/>
      </c>
    </row>
    <row r="884" spans="1:69" x14ac:dyDescent="0.25">
      <c r="A884" s="70"/>
      <c r="B884" t="str">
        <f t="shared" si="218"/>
        <v/>
      </c>
      <c r="C884" s="13" t="str">
        <f t="shared" si="219"/>
        <v/>
      </c>
      <c r="D884" s="5" t="str">
        <f t="shared" si="220"/>
        <v/>
      </c>
      <c r="E884" s="6" t="str">
        <f t="shared" si="221"/>
        <v/>
      </c>
      <c r="F884" s="6" t="str">
        <f t="shared" si="222"/>
        <v/>
      </c>
      <c r="BI884" t="str">
        <f t="shared" si="209"/>
        <v/>
      </c>
      <c r="BJ884" t="str">
        <f t="shared" si="210"/>
        <v/>
      </c>
      <c r="BK884" t="str">
        <f t="shared" si="211"/>
        <v/>
      </c>
      <c r="BL884" t="str">
        <f t="shared" si="212"/>
        <v/>
      </c>
      <c r="BM884" t="str">
        <f t="shared" si="213"/>
        <v/>
      </c>
      <c r="BN884" t="str">
        <f t="shared" si="214"/>
        <v/>
      </c>
      <c r="BO884" t="str">
        <f t="shared" si="215"/>
        <v/>
      </c>
      <c r="BP884" t="str">
        <f t="shared" si="216"/>
        <v/>
      </c>
      <c r="BQ884" t="str">
        <f t="shared" si="217"/>
        <v/>
      </c>
    </row>
    <row r="885" spans="1:69" x14ac:dyDescent="0.25">
      <c r="A885" s="70"/>
      <c r="B885" t="str">
        <f t="shared" si="218"/>
        <v/>
      </c>
      <c r="C885" s="13" t="str">
        <f t="shared" si="219"/>
        <v/>
      </c>
      <c r="D885" s="5" t="str">
        <f t="shared" si="220"/>
        <v/>
      </c>
      <c r="E885" s="6" t="str">
        <f t="shared" si="221"/>
        <v/>
      </c>
      <c r="F885" s="6" t="str">
        <f t="shared" si="222"/>
        <v/>
      </c>
      <c r="BI885" t="str">
        <f t="shared" si="209"/>
        <v/>
      </c>
      <c r="BJ885" t="str">
        <f t="shared" si="210"/>
        <v/>
      </c>
      <c r="BK885" t="str">
        <f t="shared" si="211"/>
        <v/>
      </c>
      <c r="BL885" t="str">
        <f t="shared" si="212"/>
        <v/>
      </c>
      <c r="BM885" t="str">
        <f t="shared" si="213"/>
        <v/>
      </c>
      <c r="BN885" t="str">
        <f t="shared" si="214"/>
        <v/>
      </c>
      <c r="BO885" t="str">
        <f t="shared" si="215"/>
        <v/>
      </c>
      <c r="BP885" t="str">
        <f t="shared" si="216"/>
        <v/>
      </c>
      <c r="BQ885" t="str">
        <f t="shared" si="217"/>
        <v/>
      </c>
    </row>
    <row r="886" spans="1:69" x14ac:dyDescent="0.25">
      <c r="A886" s="70"/>
      <c r="B886" t="str">
        <f t="shared" si="218"/>
        <v/>
      </c>
      <c r="C886" s="13" t="str">
        <f t="shared" si="219"/>
        <v/>
      </c>
      <c r="D886" s="5" t="str">
        <f t="shared" si="220"/>
        <v/>
      </c>
      <c r="E886" s="6" t="str">
        <f t="shared" si="221"/>
        <v/>
      </c>
      <c r="F886" s="6" t="str">
        <f t="shared" si="222"/>
        <v/>
      </c>
      <c r="BI886" t="str">
        <f t="shared" si="209"/>
        <v/>
      </c>
      <c r="BJ886" t="str">
        <f t="shared" si="210"/>
        <v/>
      </c>
      <c r="BK886" t="str">
        <f t="shared" si="211"/>
        <v/>
      </c>
      <c r="BL886" t="str">
        <f t="shared" si="212"/>
        <v/>
      </c>
      <c r="BM886" t="str">
        <f t="shared" si="213"/>
        <v/>
      </c>
      <c r="BN886" t="str">
        <f t="shared" si="214"/>
        <v/>
      </c>
      <c r="BO886" t="str">
        <f t="shared" si="215"/>
        <v/>
      </c>
      <c r="BP886" t="str">
        <f t="shared" si="216"/>
        <v/>
      </c>
      <c r="BQ886" t="str">
        <f t="shared" si="217"/>
        <v/>
      </c>
    </row>
    <row r="887" spans="1:69" x14ac:dyDescent="0.25">
      <c r="A887" s="70"/>
      <c r="B887" t="str">
        <f t="shared" si="218"/>
        <v/>
      </c>
      <c r="C887" s="13" t="str">
        <f t="shared" si="219"/>
        <v/>
      </c>
      <c r="D887" s="5" t="str">
        <f t="shared" si="220"/>
        <v/>
      </c>
      <c r="E887" s="6" t="str">
        <f t="shared" si="221"/>
        <v/>
      </c>
      <c r="F887" s="6" t="str">
        <f t="shared" si="222"/>
        <v/>
      </c>
      <c r="BI887" t="str">
        <f t="shared" si="209"/>
        <v/>
      </c>
      <c r="BJ887" t="str">
        <f t="shared" si="210"/>
        <v/>
      </c>
      <c r="BK887" t="str">
        <f t="shared" si="211"/>
        <v/>
      </c>
      <c r="BL887" t="str">
        <f t="shared" si="212"/>
        <v/>
      </c>
      <c r="BM887" t="str">
        <f t="shared" si="213"/>
        <v/>
      </c>
      <c r="BN887" t="str">
        <f t="shared" si="214"/>
        <v/>
      </c>
      <c r="BO887" t="str">
        <f t="shared" si="215"/>
        <v/>
      </c>
      <c r="BP887" t="str">
        <f t="shared" si="216"/>
        <v/>
      </c>
      <c r="BQ887" t="str">
        <f t="shared" si="217"/>
        <v/>
      </c>
    </row>
    <row r="888" spans="1:69" x14ac:dyDescent="0.25">
      <c r="A888" s="70"/>
      <c r="B888" t="str">
        <f t="shared" si="218"/>
        <v/>
      </c>
      <c r="C888" s="13" t="str">
        <f t="shared" si="219"/>
        <v/>
      </c>
      <c r="D888" s="5" t="str">
        <f t="shared" si="220"/>
        <v/>
      </c>
      <c r="E888" s="6" t="str">
        <f t="shared" si="221"/>
        <v/>
      </c>
      <c r="F888" s="6" t="str">
        <f t="shared" si="222"/>
        <v/>
      </c>
      <c r="BI888" t="str">
        <f t="shared" si="209"/>
        <v/>
      </c>
      <c r="BJ888" t="str">
        <f t="shared" si="210"/>
        <v/>
      </c>
      <c r="BK888" t="str">
        <f t="shared" si="211"/>
        <v/>
      </c>
      <c r="BL888" t="str">
        <f t="shared" si="212"/>
        <v/>
      </c>
      <c r="BM888" t="str">
        <f t="shared" si="213"/>
        <v/>
      </c>
      <c r="BN888" t="str">
        <f t="shared" si="214"/>
        <v/>
      </c>
      <c r="BO888" t="str">
        <f t="shared" si="215"/>
        <v/>
      </c>
      <c r="BP888" t="str">
        <f t="shared" si="216"/>
        <v/>
      </c>
      <c r="BQ888" t="str">
        <f t="shared" si="217"/>
        <v/>
      </c>
    </row>
    <row r="889" spans="1:69" x14ac:dyDescent="0.25">
      <c r="A889" s="70"/>
      <c r="B889" t="str">
        <f t="shared" si="218"/>
        <v/>
      </c>
      <c r="C889" s="13" t="str">
        <f t="shared" si="219"/>
        <v/>
      </c>
      <c r="D889" s="5" t="str">
        <f t="shared" si="220"/>
        <v/>
      </c>
      <c r="E889" s="6" t="str">
        <f t="shared" si="221"/>
        <v/>
      </c>
      <c r="F889" s="6" t="str">
        <f t="shared" si="222"/>
        <v/>
      </c>
      <c r="BI889" t="str">
        <f t="shared" si="209"/>
        <v/>
      </c>
      <c r="BJ889" t="str">
        <f t="shared" si="210"/>
        <v/>
      </c>
      <c r="BK889" t="str">
        <f t="shared" si="211"/>
        <v/>
      </c>
      <c r="BL889" t="str">
        <f t="shared" si="212"/>
        <v/>
      </c>
      <c r="BM889" t="str">
        <f t="shared" si="213"/>
        <v/>
      </c>
      <c r="BN889" t="str">
        <f t="shared" si="214"/>
        <v/>
      </c>
      <c r="BO889" t="str">
        <f t="shared" si="215"/>
        <v/>
      </c>
      <c r="BP889" t="str">
        <f t="shared" si="216"/>
        <v/>
      </c>
      <c r="BQ889" t="str">
        <f t="shared" si="217"/>
        <v/>
      </c>
    </row>
    <row r="890" spans="1:69" x14ac:dyDescent="0.25">
      <c r="A890" s="70"/>
      <c r="B890" t="str">
        <f t="shared" si="218"/>
        <v/>
      </c>
      <c r="C890" s="13" t="str">
        <f t="shared" si="219"/>
        <v/>
      </c>
      <c r="D890" s="5" t="str">
        <f t="shared" si="220"/>
        <v/>
      </c>
      <c r="E890" s="6" t="str">
        <f t="shared" si="221"/>
        <v/>
      </c>
      <c r="F890" s="6" t="str">
        <f t="shared" si="222"/>
        <v/>
      </c>
      <c r="BI890" t="str">
        <f t="shared" si="209"/>
        <v/>
      </c>
      <c r="BJ890" t="str">
        <f t="shared" si="210"/>
        <v/>
      </c>
      <c r="BK890" t="str">
        <f t="shared" si="211"/>
        <v/>
      </c>
      <c r="BL890" t="str">
        <f t="shared" si="212"/>
        <v/>
      </c>
      <c r="BM890" t="str">
        <f t="shared" si="213"/>
        <v/>
      </c>
      <c r="BN890" t="str">
        <f t="shared" si="214"/>
        <v/>
      </c>
      <c r="BO890" t="str">
        <f t="shared" si="215"/>
        <v/>
      </c>
      <c r="BP890" t="str">
        <f t="shared" si="216"/>
        <v/>
      </c>
      <c r="BQ890" t="str">
        <f t="shared" si="217"/>
        <v/>
      </c>
    </row>
    <row r="891" spans="1:69" x14ac:dyDescent="0.25">
      <c r="A891" s="70"/>
      <c r="B891" t="str">
        <f t="shared" si="218"/>
        <v/>
      </c>
      <c r="C891" s="13" t="str">
        <f t="shared" si="219"/>
        <v/>
      </c>
      <c r="D891" s="5" t="str">
        <f t="shared" si="220"/>
        <v/>
      </c>
      <c r="E891" s="6" t="str">
        <f t="shared" si="221"/>
        <v/>
      </c>
      <c r="F891" s="6" t="str">
        <f t="shared" si="222"/>
        <v/>
      </c>
      <c r="BI891" t="str">
        <f t="shared" si="209"/>
        <v/>
      </c>
      <c r="BJ891" t="str">
        <f t="shared" si="210"/>
        <v/>
      </c>
      <c r="BK891" t="str">
        <f t="shared" si="211"/>
        <v/>
      </c>
      <c r="BL891" t="str">
        <f t="shared" si="212"/>
        <v/>
      </c>
      <c r="BM891" t="str">
        <f t="shared" si="213"/>
        <v/>
      </c>
      <c r="BN891" t="str">
        <f t="shared" si="214"/>
        <v/>
      </c>
      <c r="BO891" t="str">
        <f t="shared" si="215"/>
        <v/>
      </c>
      <c r="BP891" t="str">
        <f t="shared" si="216"/>
        <v/>
      </c>
      <c r="BQ891" t="str">
        <f t="shared" si="217"/>
        <v/>
      </c>
    </row>
    <row r="892" spans="1:69" x14ac:dyDescent="0.25">
      <c r="A892" s="70"/>
      <c r="B892" t="str">
        <f t="shared" si="218"/>
        <v/>
      </c>
      <c r="C892" s="13" t="str">
        <f t="shared" si="219"/>
        <v/>
      </c>
      <c r="D892" s="5" t="str">
        <f t="shared" si="220"/>
        <v/>
      </c>
      <c r="E892" s="6" t="str">
        <f t="shared" si="221"/>
        <v/>
      </c>
      <c r="F892" s="6" t="str">
        <f t="shared" si="222"/>
        <v/>
      </c>
      <c r="BI892" t="str">
        <f t="shared" si="209"/>
        <v/>
      </c>
      <c r="BJ892" t="str">
        <f t="shared" si="210"/>
        <v/>
      </c>
      <c r="BK892" t="str">
        <f t="shared" si="211"/>
        <v/>
      </c>
      <c r="BL892" t="str">
        <f t="shared" si="212"/>
        <v/>
      </c>
      <c r="BM892" t="str">
        <f t="shared" si="213"/>
        <v/>
      </c>
      <c r="BN892" t="str">
        <f t="shared" si="214"/>
        <v/>
      </c>
      <c r="BO892" t="str">
        <f t="shared" si="215"/>
        <v/>
      </c>
      <c r="BP892" t="str">
        <f t="shared" si="216"/>
        <v/>
      </c>
      <c r="BQ892" t="str">
        <f t="shared" si="217"/>
        <v/>
      </c>
    </row>
    <row r="893" spans="1:69" x14ac:dyDescent="0.25">
      <c r="A893" s="70"/>
      <c r="B893" t="str">
        <f t="shared" si="218"/>
        <v/>
      </c>
      <c r="C893" s="13" t="str">
        <f t="shared" si="219"/>
        <v/>
      </c>
      <c r="D893" s="5" t="str">
        <f t="shared" si="220"/>
        <v/>
      </c>
      <c r="E893" s="6" t="str">
        <f t="shared" si="221"/>
        <v/>
      </c>
      <c r="F893" s="6" t="str">
        <f t="shared" si="222"/>
        <v/>
      </c>
      <c r="BI893" t="str">
        <f t="shared" si="209"/>
        <v/>
      </c>
      <c r="BJ893" t="str">
        <f t="shared" si="210"/>
        <v/>
      </c>
      <c r="BK893" t="str">
        <f t="shared" si="211"/>
        <v/>
      </c>
      <c r="BL893" t="str">
        <f t="shared" si="212"/>
        <v/>
      </c>
      <c r="BM893" t="str">
        <f t="shared" si="213"/>
        <v/>
      </c>
      <c r="BN893" t="str">
        <f t="shared" si="214"/>
        <v/>
      </c>
      <c r="BO893" t="str">
        <f t="shared" si="215"/>
        <v/>
      </c>
      <c r="BP893" t="str">
        <f t="shared" si="216"/>
        <v/>
      </c>
      <c r="BQ893" t="str">
        <f t="shared" si="217"/>
        <v/>
      </c>
    </row>
    <row r="894" spans="1:69" x14ac:dyDescent="0.25">
      <c r="A894" s="70"/>
      <c r="B894" t="str">
        <f t="shared" si="218"/>
        <v/>
      </c>
      <c r="C894" s="13" t="str">
        <f t="shared" si="219"/>
        <v/>
      </c>
      <c r="D894" s="5" t="str">
        <f t="shared" si="220"/>
        <v/>
      </c>
      <c r="E894" s="6" t="str">
        <f t="shared" si="221"/>
        <v/>
      </c>
      <c r="F894" s="6" t="str">
        <f t="shared" si="222"/>
        <v/>
      </c>
      <c r="BI894" t="str">
        <f t="shared" si="209"/>
        <v/>
      </c>
      <c r="BJ894" t="str">
        <f t="shared" si="210"/>
        <v/>
      </c>
      <c r="BK894" t="str">
        <f t="shared" si="211"/>
        <v/>
      </c>
      <c r="BL894" t="str">
        <f t="shared" si="212"/>
        <v/>
      </c>
      <c r="BM894" t="str">
        <f t="shared" si="213"/>
        <v/>
      </c>
      <c r="BN894" t="str">
        <f t="shared" si="214"/>
        <v/>
      </c>
      <c r="BO894" t="str">
        <f t="shared" si="215"/>
        <v/>
      </c>
      <c r="BP894" t="str">
        <f t="shared" si="216"/>
        <v/>
      </c>
      <c r="BQ894" t="str">
        <f t="shared" si="217"/>
        <v/>
      </c>
    </row>
    <row r="895" spans="1:69" x14ac:dyDescent="0.25">
      <c r="A895" s="70"/>
      <c r="B895" t="str">
        <f t="shared" si="218"/>
        <v/>
      </c>
      <c r="C895" s="13" t="str">
        <f t="shared" si="219"/>
        <v/>
      </c>
      <c r="D895" s="5" t="str">
        <f t="shared" si="220"/>
        <v/>
      </c>
      <c r="E895" s="6" t="str">
        <f t="shared" si="221"/>
        <v/>
      </c>
      <c r="F895" s="6" t="str">
        <f t="shared" si="222"/>
        <v/>
      </c>
      <c r="BI895" t="str">
        <f t="shared" si="209"/>
        <v/>
      </c>
      <c r="BJ895" t="str">
        <f t="shared" si="210"/>
        <v/>
      </c>
      <c r="BK895" t="str">
        <f t="shared" si="211"/>
        <v/>
      </c>
      <c r="BL895" t="str">
        <f t="shared" si="212"/>
        <v/>
      </c>
      <c r="BM895" t="str">
        <f t="shared" si="213"/>
        <v/>
      </c>
      <c r="BN895" t="str">
        <f t="shared" si="214"/>
        <v/>
      </c>
      <c r="BO895" t="str">
        <f t="shared" si="215"/>
        <v/>
      </c>
      <c r="BP895" t="str">
        <f t="shared" si="216"/>
        <v/>
      </c>
      <c r="BQ895" t="str">
        <f t="shared" si="217"/>
        <v/>
      </c>
    </row>
    <row r="896" spans="1:69" x14ac:dyDescent="0.25">
      <c r="A896" s="70"/>
      <c r="B896" t="str">
        <f t="shared" si="218"/>
        <v/>
      </c>
      <c r="C896" s="13" t="str">
        <f t="shared" si="219"/>
        <v/>
      </c>
      <c r="D896" s="5" t="str">
        <f t="shared" si="220"/>
        <v/>
      </c>
      <c r="E896" s="6" t="str">
        <f t="shared" si="221"/>
        <v/>
      </c>
      <c r="F896" s="6" t="str">
        <f t="shared" si="222"/>
        <v/>
      </c>
      <c r="BI896" t="str">
        <f t="shared" si="209"/>
        <v/>
      </c>
      <c r="BJ896" t="str">
        <f t="shared" si="210"/>
        <v/>
      </c>
      <c r="BK896" t="str">
        <f t="shared" si="211"/>
        <v/>
      </c>
      <c r="BL896" t="str">
        <f t="shared" si="212"/>
        <v/>
      </c>
      <c r="BM896" t="str">
        <f t="shared" si="213"/>
        <v/>
      </c>
      <c r="BN896" t="str">
        <f t="shared" si="214"/>
        <v/>
      </c>
      <c r="BO896" t="str">
        <f t="shared" si="215"/>
        <v/>
      </c>
      <c r="BP896" t="str">
        <f t="shared" si="216"/>
        <v/>
      </c>
      <c r="BQ896" t="str">
        <f t="shared" si="217"/>
        <v/>
      </c>
    </row>
    <row r="897" spans="1:69" x14ac:dyDescent="0.25">
      <c r="A897" s="70"/>
      <c r="B897" t="str">
        <f t="shared" si="218"/>
        <v/>
      </c>
      <c r="C897" s="13" t="str">
        <f t="shared" si="219"/>
        <v/>
      </c>
      <c r="D897" s="5" t="str">
        <f t="shared" si="220"/>
        <v/>
      </c>
      <c r="E897" s="6" t="str">
        <f t="shared" si="221"/>
        <v/>
      </c>
      <c r="F897" s="6" t="str">
        <f t="shared" si="222"/>
        <v/>
      </c>
      <c r="BI897" t="str">
        <f t="shared" si="209"/>
        <v/>
      </c>
      <c r="BJ897" t="str">
        <f t="shared" si="210"/>
        <v/>
      </c>
      <c r="BK897" t="str">
        <f t="shared" si="211"/>
        <v/>
      </c>
      <c r="BL897" t="str">
        <f t="shared" si="212"/>
        <v/>
      </c>
      <c r="BM897" t="str">
        <f t="shared" si="213"/>
        <v/>
      </c>
      <c r="BN897" t="str">
        <f t="shared" si="214"/>
        <v/>
      </c>
      <c r="BO897" t="str">
        <f t="shared" si="215"/>
        <v/>
      </c>
      <c r="BP897" t="str">
        <f t="shared" si="216"/>
        <v/>
      </c>
      <c r="BQ897" t="str">
        <f t="shared" si="217"/>
        <v/>
      </c>
    </row>
    <row r="898" spans="1:69" x14ac:dyDescent="0.25">
      <c r="A898" s="70"/>
      <c r="B898" t="str">
        <f t="shared" si="218"/>
        <v/>
      </c>
      <c r="C898" s="13" t="str">
        <f t="shared" si="219"/>
        <v/>
      </c>
      <c r="D898" s="5" t="str">
        <f t="shared" si="220"/>
        <v/>
      </c>
      <c r="E898" s="6" t="str">
        <f t="shared" si="221"/>
        <v/>
      </c>
      <c r="F898" s="6" t="str">
        <f t="shared" si="222"/>
        <v/>
      </c>
      <c r="BI898" t="str">
        <f t="shared" si="209"/>
        <v/>
      </c>
      <c r="BJ898" t="str">
        <f t="shared" si="210"/>
        <v/>
      </c>
      <c r="BK898" t="str">
        <f t="shared" si="211"/>
        <v/>
      </c>
      <c r="BL898" t="str">
        <f t="shared" si="212"/>
        <v/>
      </c>
      <c r="BM898" t="str">
        <f t="shared" si="213"/>
        <v/>
      </c>
      <c r="BN898" t="str">
        <f t="shared" si="214"/>
        <v/>
      </c>
      <c r="BO898" t="str">
        <f t="shared" si="215"/>
        <v/>
      </c>
      <c r="BP898" t="str">
        <f t="shared" si="216"/>
        <v/>
      </c>
      <c r="BQ898" t="str">
        <f t="shared" si="217"/>
        <v/>
      </c>
    </row>
    <row r="899" spans="1:69" x14ac:dyDescent="0.25">
      <c r="A899" s="70"/>
      <c r="B899" t="str">
        <f t="shared" si="218"/>
        <v/>
      </c>
      <c r="C899" s="13" t="str">
        <f t="shared" si="219"/>
        <v/>
      </c>
      <c r="D899" s="5" t="str">
        <f t="shared" si="220"/>
        <v/>
      </c>
      <c r="E899" s="6" t="str">
        <f t="shared" si="221"/>
        <v/>
      </c>
      <c r="F899" s="6" t="str">
        <f t="shared" si="222"/>
        <v/>
      </c>
      <c r="BI899" t="str">
        <f t="shared" si="209"/>
        <v/>
      </c>
      <c r="BJ899" t="str">
        <f t="shared" si="210"/>
        <v/>
      </c>
      <c r="BK899" t="str">
        <f t="shared" si="211"/>
        <v/>
      </c>
      <c r="BL899" t="str">
        <f t="shared" si="212"/>
        <v/>
      </c>
      <c r="BM899" t="str">
        <f t="shared" si="213"/>
        <v/>
      </c>
      <c r="BN899" t="str">
        <f t="shared" si="214"/>
        <v/>
      </c>
      <c r="BO899" t="str">
        <f t="shared" si="215"/>
        <v/>
      </c>
      <c r="BP899" t="str">
        <f t="shared" si="216"/>
        <v/>
      </c>
      <c r="BQ899" t="str">
        <f t="shared" si="217"/>
        <v/>
      </c>
    </row>
    <row r="900" spans="1:69" x14ac:dyDescent="0.25">
      <c r="A900" s="70"/>
      <c r="B900" t="str">
        <f t="shared" si="218"/>
        <v/>
      </c>
      <c r="C900" s="13" t="str">
        <f t="shared" si="219"/>
        <v/>
      </c>
      <c r="D900" s="5" t="str">
        <f t="shared" si="220"/>
        <v/>
      </c>
      <c r="E900" s="6" t="str">
        <f t="shared" si="221"/>
        <v/>
      </c>
      <c r="F900" s="6" t="str">
        <f t="shared" si="222"/>
        <v/>
      </c>
      <c r="BI900" t="str">
        <f t="shared" ref="BI900:BI925" si="223">IF(A900&gt;0,A900,"")</f>
        <v/>
      </c>
      <c r="BJ900" t="str">
        <f t="shared" ref="BJ900:BJ925" si="224">IF($A900&gt;0,B900,"")</f>
        <v/>
      </c>
      <c r="BK900" t="str">
        <f t="shared" ref="BK900:BK925" si="225">IF($A900&gt;0,BI900,"")</f>
        <v/>
      </c>
      <c r="BL900" t="str">
        <f t="shared" ref="BL900:BL925" si="226">IF($A900&gt;0,_xlfn.NORM.DIST(BK900,$BF$3,$BF$4,TRUE),"")</f>
        <v/>
      </c>
      <c r="BM900" t="str">
        <f t="shared" ref="BM900:BM925" si="227">IF($A900&gt;0,(1-BL900),"")</f>
        <v/>
      </c>
      <c r="BN900" t="str">
        <f t="shared" ref="BN900:BN925" si="228">IF($A900&gt;0,(SMALL($BM$3:$BM$902,BJ900)),"")</f>
        <v/>
      </c>
      <c r="BO900" t="str">
        <f t="shared" ref="BO900:BO925" si="229">IF($A900&gt;0,((2*BJ900-1)*(LN(BL900)+LN(BN900))),"")</f>
        <v/>
      </c>
      <c r="BP900" t="str">
        <f t="shared" ref="BP900:BP925" si="230">IF($A900&gt;0,((BJ900-0.5)/$BF$5),"")</f>
        <v/>
      </c>
      <c r="BQ900" t="str">
        <f t="shared" ref="BQ900:BQ925" si="231">IF($A900&gt;0,(_xlfn.NORM.S.INV(BP900)),"")</f>
        <v/>
      </c>
    </row>
    <row r="901" spans="1:69" x14ac:dyDescent="0.25">
      <c r="A901" s="70"/>
      <c r="B901" t="str">
        <f t="shared" ref="B901:B902" si="232">IF(A901&gt;0,(B900+1),"")</f>
        <v/>
      </c>
      <c r="C901" s="13" t="str">
        <f t="shared" ref="C901:C902" si="233">IF(A901&gt;0,((B901)/(($S$2)+1)),"")</f>
        <v/>
      </c>
      <c r="D901" s="5" t="str">
        <f t="shared" ref="D901:D902" si="234">IF(A901&gt;0,(_xlfn.NORM.S.INV(C901)),"")</f>
        <v/>
      </c>
      <c r="E901" s="6" t="str">
        <f t="shared" ref="E901:E902" si="235">IF(A901&gt;0,_xlfn.NORM.DIST(D901,0,1,TRUE),"")</f>
        <v/>
      </c>
      <c r="F901" s="6" t="str">
        <f t="shared" ref="F901:F902" si="236">IF(A901&gt;0,_xlfn.NORM.DIST(D901,0,1,FALSE),"")</f>
        <v/>
      </c>
      <c r="BI901" t="str">
        <f t="shared" si="223"/>
        <v/>
      </c>
      <c r="BJ901" t="str">
        <f t="shared" si="224"/>
        <v/>
      </c>
      <c r="BK901" t="str">
        <f t="shared" si="225"/>
        <v/>
      </c>
      <c r="BL901" t="str">
        <f t="shared" si="226"/>
        <v/>
      </c>
      <c r="BM901" t="str">
        <f t="shared" si="227"/>
        <v/>
      </c>
      <c r="BN901" t="str">
        <f t="shared" si="228"/>
        <v/>
      </c>
      <c r="BO901" t="str">
        <f t="shared" si="229"/>
        <v/>
      </c>
      <c r="BP901" t="str">
        <f t="shared" si="230"/>
        <v/>
      </c>
      <c r="BQ901" t="str">
        <f t="shared" si="231"/>
        <v/>
      </c>
    </row>
    <row r="902" spans="1:69" x14ac:dyDescent="0.25">
      <c r="A902" s="70"/>
      <c r="B902" t="str">
        <f t="shared" si="232"/>
        <v/>
      </c>
      <c r="C902" s="13" t="str">
        <f t="shared" si="233"/>
        <v/>
      </c>
      <c r="D902" s="5" t="str">
        <f t="shared" si="234"/>
        <v/>
      </c>
      <c r="E902" s="6" t="str">
        <f t="shared" si="235"/>
        <v/>
      </c>
      <c r="F902" s="6" t="str">
        <f t="shared" si="236"/>
        <v/>
      </c>
      <c r="BI902" t="str">
        <f t="shared" si="223"/>
        <v/>
      </c>
      <c r="BJ902" t="str">
        <f t="shared" si="224"/>
        <v/>
      </c>
      <c r="BK902" t="str">
        <f t="shared" si="225"/>
        <v/>
      </c>
      <c r="BL902" t="str">
        <f t="shared" si="226"/>
        <v/>
      </c>
      <c r="BM902" t="str">
        <f t="shared" si="227"/>
        <v/>
      </c>
      <c r="BN902" t="str">
        <f t="shared" si="228"/>
        <v/>
      </c>
      <c r="BO902" t="str">
        <f t="shared" si="229"/>
        <v/>
      </c>
      <c r="BP902" t="str">
        <f t="shared" si="230"/>
        <v/>
      </c>
      <c r="BQ902" t="str">
        <f t="shared" si="231"/>
        <v/>
      </c>
    </row>
    <row r="903" spans="1:69" x14ac:dyDescent="0.25">
      <c r="BI903" t="str">
        <f t="shared" si="223"/>
        <v/>
      </c>
      <c r="BJ903" t="str">
        <f t="shared" si="224"/>
        <v/>
      </c>
      <c r="BK903" t="str">
        <f t="shared" si="225"/>
        <v/>
      </c>
      <c r="BL903" t="str">
        <f t="shared" si="226"/>
        <v/>
      </c>
      <c r="BM903" t="str">
        <f t="shared" si="227"/>
        <v/>
      </c>
      <c r="BN903" t="str">
        <f t="shared" si="228"/>
        <v/>
      </c>
      <c r="BO903" t="str">
        <f t="shared" si="229"/>
        <v/>
      </c>
      <c r="BP903" t="str">
        <f t="shared" si="230"/>
        <v/>
      </c>
      <c r="BQ903" t="str">
        <f t="shared" si="231"/>
        <v/>
      </c>
    </row>
    <row r="904" spans="1:69" x14ac:dyDescent="0.25">
      <c r="BI904" t="str">
        <f t="shared" si="223"/>
        <v/>
      </c>
      <c r="BJ904" t="str">
        <f t="shared" si="224"/>
        <v/>
      </c>
      <c r="BK904" t="str">
        <f t="shared" si="225"/>
        <v/>
      </c>
      <c r="BL904" t="str">
        <f t="shared" si="226"/>
        <v/>
      </c>
      <c r="BM904" t="str">
        <f t="shared" si="227"/>
        <v/>
      </c>
      <c r="BN904" t="str">
        <f t="shared" si="228"/>
        <v/>
      </c>
      <c r="BO904" t="str">
        <f t="shared" si="229"/>
        <v/>
      </c>
      <c r="BP904" t="str">
        <f t="shared" si="230"/>
        <v/>
      </c>
      <c r="BQ904" t="str">
        <f t="shared" si="231"/>
        <v/>
      </c>
    </row>
    <row r="905" spans="1:69" x14ac:dyDescent="0.25">
      <c r="BI905" t="str">
        <f t="shared" si="223"/>
        <v/>
      </c>
      <c r="BJ905" t="str">
        <f t="shared" si="224"/>
        <v/>
      </c>
      <c r="BK905" t="str">
        <f t="shared" si="225"/>
        <v/>
      </c>
      <c r="BL905" t="str">
        <f t="shared" si="226"/>
        <v/>
      </c>
      <c r="BM905" t="str">
        <f t="shared" si="227"/>
        <v/>
      </c>
      <c r="BN905" t="str">
        <f t="shared" si="228"/>
        <v/>
      </c>
      <c r="BO905" t="str">
        <f t="shared" si="229"/>
        <v/>
      </c>
      <c r="BP905" t="str">
        <f t="shared" si="230"/>
        <v/>
      </c>
      <c r="BQ905" t="str">
        <f t="shared" si="231"/>
        <v/>
      </c>
    </row>
    <row r="906" spans="1:69" x14ac:dyDescent="0.25">
      <c r="BI906" t="str">
        <f t="shared" si="223"/>
        <v/>
      </c>
      <c r="BJ906" t="str">
        <f t="shared" si="224"/>
        <v/>
      </c>
      <c r="BK906" t="str">
        <f t="shared" si="225"/>
        <v/>
      </c>
      <c r="BL906" t="str">
        <f t="shared" si="226"/>
        <v/>
      </c>
      <c r="BM906" t="str">
        <f t="shared" si="227"/>
        <v/>
      </c>
      <c r="BN906" t="str">
        <f t="shared" si="228"/>
        <v/>
      </c>
      <c r="BO906" t="str">
        <f t="shared" si="229"/>
        <v/>
      </c>
      <c r="BP906" t="str">
        <f t="shared" si="230"/>
        <v/>
      </c>
      <c r="BQ906" t="str">
        <f t="shared" si="231"/>
        <v/>
      </c>
    </row>
    <row r="907" spans="1:69" x14ac:dyDescent="0.25">
      <c r="BI907" t="str">
        <f t="shared" si="223"/>
        <v/>
      </c>
      <c r="BJ907" t="str">
        <f t="shared" si="224"/>
        <v/>
      </c>
      <c r="BK907" t="str">
        <f t="shared" si="225"/>
        <v/>
      </c>
      <c r="BL907" t="str">
        <f t="shared" si="226"/>
        <v/>
      </c>
      <c r="BM907" t="str">
        <f t="shared" si="227"/>
        <v/>
      </c>
      <c r="BN907" t="str">
        <f t="shared" si="228"/>
        <v/>
      </c>
      <c r="BO907" t="str">
        <f t="shared" si="229"/>
        <v/>
      </c>
      <c r="BP907" t="str">
        <f t="shared" si="230"/>
        <v/>
      </c>
      <c r="BQ907" t="str">
        <f t="shared" si="231"/>
        <v/>
      </c>
    </row>
    <row r="908" spans="1:69" x14ac:dyDescent="0.25">
      <c r="BI908" t="str">
        <f t="shared" si="223"/>
        <v/>
      </c>
      <c r="BJ908" t="str">
        <f t="shared" si="224"/>
        <v/>
      </c>
      <c r="BK908" t="str">
        <f t="shared" si="225"/>
        <v/>
      </c>
      <c r="BL908" t="str">
        <f t="shared" si="226"/>
        <v/>
      </c>
      <c r="BM908" t="str">
        <f t="shared" si="227"/>
        <v/>
      </c>
      <c r="BN908" t="str">
        <f t="shared" si="228"/>
        <v/>
      </c>
      <c r="BO908" t="str">
        <f t="shared" si="229"/>
        <v/>
      </c>
      <c r="BP908" t="str">
        <f t="shared" si="230"/>
        <v/>
      </c>
      <c r="BQ908" t="str">
        <f t="shared" si="231"/>
        <v/>
      </c>
    </row>
    <row r="909" spans="1:69" x14ac:dyDescent="0.25">
      <c r="BI909" t="str">
        <f t="shared" si="223"/>
        <v/>
      </c>
      <c r="BJ909" t="str">
        <f t="shared" si="224"/>
        <v/>
      </c>
      <c r="BK909" t="str">
        <f t="shared" si="225"/>
        <v/>
      </c>
      <c r="BL909" t="str">
        <f t="shared" si="226"/>
        <v/>
      </c>
      <c r="BM909" t="str">
        <f t="shared" si="227"/>
        <v/>
      </c>
      <c r="BN909" t="str">
        <f t="shared" si="228"/>
        <v/>
      </c>
      <c r="BO909" t="str">
        <f t="shared" si="229"/>
        <v/>
      </c>
      <c r="BP909" t="str">
        <f t="shared" si="230"/>
        <v/>
      </c>
      <c r="BQ909" t="str">
        <f t="shared" si="231"/>
        <v/>
      </c>
    </row>
    <row r="910" spans="1:69" x14ac:dyDescent="0.25">
      <c r="BI910" t="str">
        <f t="shared" si="223"/>
        <v/>
      </c>
      <c r="BJ910" t="str">
        <f t="shared" si="224"/>
        <v/>
      </c>
      <c r="BK910" t="str">
        <f t="shared" si="225"/>
        <v/>
      </c>
      <c r="BL910" t="str">
        <f t="shared" si="226"/>
        <v/>
      </c>
      <c r="BM910" t="str">
        <f t="shared" si="227"/>
        <v/>
      </c>
      <c r="BN910" t="str">
        <f t="shared" si="228"/>
        <v/>
      </c>
      <c r="BO910" t="str">
        <f t="shared" si="229"/>
        <v/>
      </c>
      <c r="BP910" t="str">
        <f t="shared" si="230"/>
        <v/>
      </c>
      <c r="BQ910" t="str">
        <f t="shared" si="231"/>
        <v/>
      </c>
    </row>
    <row r="911" spans="1:69" x14ac:dyDescent="0.25">
      <c r="BI911" t="str">
        <f t="shared" si="223"/>
        <v/>
      </c>
      <c r="BJ911" t="str">
        <f t="shared" si="224"/>
        <v/>
      </c>
      <c r="BK911" t="str">
        <f t="shared" si="225"/>
        <v/>
      </c>
      <c r="BL911" t="str">
        <f t="shared" si="226"/>
        <v/>
      </c>
      <c r="BM911" t="str">
        <f t="shared" si="227"/>
        <v/>
      </c>
      <c r="BN911" t="str">
        <f t="shared" si="228"/>
        <v/>
      </c>
      <c r="BO911" t="str">
        <f t="shared" si="229"/>
        <v/>
      </c>
      <c r="BP911" t="str">
        <f t="shared" si="230"/>
        <v/>
      </c>
      <c r="BQ911" t="str">
        <f t="shared" si="231"/>
        <v/>
      </c>
    </row>
    <row r="912" spans="1:69" x14ac:dyDescent="0.25">
      <c r="BI912" t="str">
        <f t="shared" si="223"/>
        <v/>
      </c>
      <c r="BJ912" t="str">
        <f t="shared" si="224"/>
        <v/>
      </c>
      <c r="BK912" t="str">
        <f t="shared" si="225"/>
        <v/>
      </c>
      <c r="BL912" t="str">
        <f t="shared" si="226"/>
        <v/>
      </c>
      <c r="BM912" t="str">
        <f t="shared" si="227"/>
        <v/>
      </c>
      <c r="BN912" t="str">
        <f t="shared" si="228"/>
        <v/>
      </c>
      <c r="BO912" t="str">
        <f t="shared" si="229"/>
        <v/>
      </c>
      <c r="BP912" t="str">
        <f t="shared" si="230"/>
        <v/>
      </c>
      <c r="BQ912" t="str">
        <f t="shared" si="231"/>
        <v/>
      </c>
    </row>
    <row r="913" spans="61:69" x14ac:dyDescent="0.25">
      <c r="BI913" t="str">
        <f t="shared" si="223"/>
        <v/>
      </c>
      <c r="BJ913" t="str">
        <f t="shared" si="224"/>
        <v/>
      </c>
      <c r="BK913" t="str">
        <f t="shared" si="225"/>
        <v/>
      </c>
      <c r="BL913" t="str">
        <f t="shared" si="226"/>
        <v/>
      </c>
      <c r="BM913" t="str">
        <f t="shared" si="227"/>
        <v/>
      </c>
      <c r="BN913" t="str">
        <f t="shared" si="228"/>
        <v/>
      </c>
      <c r="BO913" t="str">
        <f t="shared" si="229"/>
        <v/>
      </c>
      <c r="BP913" t="str">
        <f t="shared" si="230"/>
        <v/>
      </c>
      <c r="BQ913" t="str">
        <f t="shared" si="231"/>
        <v/>
      </c>
    </row>
    <row r="914" spans="61:69" x14ac:dyDescent="0.25">
      <c r="BI914" t="str">
        <f t="shared" si="223"/>
        <v/>
      </c>
      <c r="BJ914" t="str">
        <f t="shared" si="224"/>
        <v/>
      </c>
      <c r="BK914" t="str">
        <f t="shared" si="225"/>
        <v/>
      </c>
      <c r="BL914" t="str">
        <f t="shared" si="226"/>
        <v/>
      </c>
      <c r="BM914" t="str">
        <f t="shared" si="227"/>
        <v/>
      </c>
      <c r="BN914" t="str">
        <f t="shared" si="228"/>
        <v/>
      </c>
      <c r="BO914" t="str">
        <f t="shared" si="229"/>
        <v/>
      </c>
      <c r="BP914" t="str">
        <f t="shared" si="230"/>
        <v/>
      </c>
      <c r="BQ914" t="str">
        <f t="shared" si="231"/>
        <v/>
      </c>
    </row>
    <row r="915" spans="61:69" x14ac:dyDescent="0.25">
      <c r="BI915" t="str">
        <f t="shared" si="223"/>
        <v/>
      </c>
      <c r="BJ915" t="str">
        <f t="shared" si="224"/>
        <v/>
      </c>
      <c r="BK915" t="str">
        <f t="shared" si="225"/>
        <v/>
      </c>
      <c r="BL915" t="str">
        <f t="shared" si="226"/>
        <v/>
      </c>
      <c r="BM915" t="str">
        <f t="shared" si="227"/>
        <v/>
      </c>
      <c r="BN915" t="str">
        <f t="shared" si="228"/>
        <v/>
      </c>
      <c r="BO915" t="str">
        <f t="shared" si="229"/>
        <v/>
      </c>
      <c r="BP915" t="str">
        <f t="shared" si="230"/>
        <v/>
      </c>
      <c r="BQ915" t="str">
        <f t="shared" si="231"/>
        <v/>
      </c>
    </row>
    <row r="916" spans="61:69" x14ac:dyDescent="0.25">
      <c r="BI916" t="str">
        <f t="shared" si="223"/>
        <v/>
      </c>
      <c r="BJ916" t="str">
        <f t="shared" si="224"/>
        <v/>
      </c>
      <c r="BK916" t="str">
        <f t="shared" si="225"/>
        <v/>
      </c>
      <c r="BL916" t="str">
        <f t="shared" si="226"/>
        <v/>
      </c>
      <c r="BM916" t="str">
        <f t="shared" si="227"/>
        <v/>
      </c>
      <c r="BN916" t="str">
        <f t="shared" si="228"/>
        <v/>
      </c>
      <c r="BO916" t="str">
        <f t="shared" si="229"/>
        <v/>
      </c>
      <c r="BP916" t="str">
        <f t="shared" si="230"/>
        <v/>
      </c>
      <c r="BQ916" t="str">
        <f t="shared" si="231"/>
        <v/>
      </c>
    </row>
    <row r="917" spans="61:69" x14ac:dyDescent="0.25">
      <c r="BI917" t="str">
        <f t="shared" si="223"/>
        <v/>
      </c>
      <c r="BJ917" t="str">
        <f t="shared" si="224"/>
        <v/>
      </c>
      <c r="BK917" t="str">
        <f t="shared" si="225"/>
        <v/>
      </c>
      <c r="BL917" t="str">
        <f t="shared" si="226"/>
        <v/>
      </c>
      <c r="BM917" t="str">
        <f t="shared" si="227"/>
        <v/>
      </c>
      <c r="BN917" t="str">
        <f t="shared" si="228"/>
        <v/>
      </c>
      <c r="BO917" t="str">
        <f t="shared" si="229"/>
        <v/>
      </c>
      <c r="BP917" t="str">
        <f t="shared" si="230"/>
        <v/>
      </c>
      <c r="BQ917" t="str">
        <f t="shared" si="231"/>
        <v/>
      </c>
    </row>
    <row r="918" spans="61:69" x14ac:dyDescent="0.25">
      <c r="BI918" t="str">
        <f t="shared" si="223"/>
        <v/>
      </c>
      <c r="BJ918" t="str">
        <f t="shared" si="224"/>
        <v/>
      </c>
      <c r="BK918" t="str">
        <f t="shared" si="225"/>
        <v/>
      </c>
      <c r="BL918" t="str">
        <f t="shared" si="226"/>
        <v/>
      </c>
      <c r="BM918" t="str">
        <f t="shared" si="227"/>
        <v/>
      </c>
      <c r="BN918" t="str">
        <f t="shared" si="228"/>
        <v/>
      </c>
      <c r="BO918" t="str">
        <f t="shared" si="229"/>
        <v/>
      </c>
      <c r="BP918" t="str">
        <f t="shared" si="230"/>
        <v/>
      </c>
      <c r="BQ918" t="str">
        <f t="shared" si="231"/>
        <v/>
      </c>
    </row>
    <row r="919" spans="61:69" x14ac:dyDescent="0.25">
      <c r="BI919" t="str">
        <f t="shared" si="223"/>
        <v/>
      </c>
      <c r="BJ919" t="str">
        <f t="shared" si="224"/>
        <v/>
      </c>
      <c r="BK919" t="str">
        <f t="shared" si="225"/>
        <v/>
      </c>
      <c r="BL919" t="str">
        <f t="shared" si="226"/>
        <v/>
      </c>
      <c r="BM919" t="str">
        <f t="shared" si="227"/>
        <v/>
      </c>
      <c r="BN919" t="str">
        <f t="shared" si="228"/>
        <v/>
      </c>
      <c r="BO919" t="str">
        <f t="shared" si="229"/>
        <v/>
      </c>
      <c r="BP919" t="str">
        <f t="shared" si="230"/>
        <v/>
      </c>
      <c r="BQ919" t="str">
        <f t="shared" si="231"/>
        <v/>
      </c>
    </row>
    <row r="920" spans="61:69" x14ac:dyDescent="0.25">
      <c r="BI920" t="str">
        <f t="shared" si="223"/>
        <v/>
      </c>
      <c r="BJ920" t="str">
        <f t="shared" si="224"/>
        <v/>
      </c>
      <c r="BK920" t="str">
        <f t="shared" si="225"/>
        <v/>
      </c>
      <c r="BL920" t="str">
        <f t="shared" si="226"/>
        <v/>
      </c>
      <c r="BM920" t="str">
        <f t="shared" si="227"/>
        <v/>
      </c>
      <c r="BN920" t="str">
        <f t="shared" si="228"/>
        <v/>
      </c>
      <c r="BO920" t="str">
        <f t="shared" si="229"/>
        <v/>
      </c>
      <c r="BP920" t="str">
        <f t="shared" si="230"/>
        <v/>
      </c>
      <c r="BQ920" t="str">
        <f t="shared" si="231"/>
        <v/>
      </c>
    </row>
    <row r="921" spans="61:69" x14ac:dyDescent="0.25">
      <c r="BI921" t="str">
        <f t="shared" si="223"/>
        <v/>
      </c>
      <c r="BJ921" t="str">
        <f t="shared" si="224"/>
        <v/>
      </c>
      <c r="BK921" t="str">
        <f t="shared" si="225"/>
        <v/>
      </c>
      <c r="BL921" t="str">
        <f t="shared" si="226"/>
        <v/>
      </c>
      <c r="BM921" t="str">
        <f t="shared" si="227"/>
        <v/>
      </c>
      <c r="BN921" t="str">
        <f t="shared" si="228"/>
        <v/>
      </c>
      <c r="BO921" t="str">
        <f t="shared" si="229"/>
        <v/>
      </c>
      <c r="BP921" t="str">
        <f t="shared" si="230"/>
        <v/>
      </c>
      <c r="BQ921" t="str">
        <f t="shared" si="231"/>
        <v/>
      </c>
    </row>
    <row r="922" spans="61:69" x14ac:dyDescent="0.25">
      <c r="BI922" t="str">
        <f t="shared" si="223"/>
        <v/>
      </c>
      <c r="BJ922" t="str">
        <f t="shared" si="224"/>
        <v/>
      </c>
      <c r="BK922" t="str">
        <f t="shared" si="225"/>
        <v/>
      </c>
      <c r="BL922" t="str">
        <f t="shared" si="226"/>
        <v/>
      </c>
      <c r="BM922" t="str">
        <f t="shared" si="227"/>
        <v/>
      </c>
      <c r="BN922" t="str">
        <f t="shared" si="228"/>
        <v/>
      </c>
      <c r="BO922" t="str">
        <f t="shared" si="229"/>
        <v/>
      </c>
      <c r="BP922" t="str">
        <f t="shared" si="230"/>
        <v/>
      </c>
      <c r="BQ922" t="str">
        <f t="shared" si="231"/>
        <v/>
      </c>
    </row>
    <row r="923" spans="61:69" x14ac:dyDescent="0.25">
      <c r="BI923" t="str">
        <f t="shared" si="223"/>
        <v/>
      </c>
      <c r="BJ923" t="str">
        <f t="shared" si="224"/>
        <v/>
      </c>
      <c r="BK923" t="str">
        <f t="shared" si="225"/>
        <v/>
      </c>
      <c r="BL923" t="str">
        <f t="shared" si="226"/>
        <v/>
      </c>
      <c r="BM923" t="str">
        <f t="shared" si="227"/>
        <v/>
      </c>
      <c r="BN923" t="str">
        <f t="shared" si="228"/>
        <v/>
      </c>
      <c r="BO923" t="str">
        <f t="shared" si="229"/>
        <v/>
      </c>
      <c r="BP923" t="str">
        <f t="shared" si="230"/>
        <v/>
      </c>
      <c r="BQ923" t="str">
        <f t="shared" si="231"/>
        <v/>
      </c>
    </row>
    <row r="924" spans="61:69" x14ac:dyDescent="0.25">
      <c r="BI924" t="str">
        <f t="shared" si="223"/>
        <v/>
      </c>
      <c r="BJ924" t="str">
        <f t="shared" si="224"/>
        <v/>
      </c>
      <c r="BK924" t="str">
        <f t="shared" si="225"/>
        <v/>
      </c>
      <c r="BL924" t="str">
        <f t="shared" si="226"/>
        <v/>
      </c>
      <c r="BM924" t="str">
        <f t="shared" si="227"/>
        <v/>
      </c>
      <c r="BN924" t="str">
        <f t="shared" si="228"/>
        <v/>
      </c>
      <c r="BO924" t="str">
        <f t="shared" si="229"/>
        <v/>
      </c>
      <c r="BP924" t="str">
        <f t="shared" si="230"/>
        <v/>
      </c>
      <c r="BQ924" t="str">
        <f t="shared" si="231"/>
        <v/>
      </c>
    </row>
    <row r="925" spans="61:69" x14ac:dyDescent="0.25">
      <c r="BI925" t="str">
        <f t="shared" si="223"/>
        <v/>
      </c>
      <c r="BJ925" t="str">
        <f t="shared" si="224"/>
        <v/>
      </c>
      <c r="BK925" t="str">
        <f t="shared" si="225"/>
        <v/>
      </c>
      <c r="BL925" t="str">
        <f t="shared" si="226"/>
        <v/>
      </c>
      <c r="BM925" t="str">
        <f t="shared" si="227"/>
        <v/>
      </c>
      <c r="BN925" t="str">
        <f t="shared" si="228"/>
        <v/>
      </c>
      <c r="BO925" t="str">
        <f t="shared" si="229"/>
        <v/>
      </c>
      <c r="BP925" t="str">
        <f t="shared" si="230"/>
        <v/>
      </c>
      <c r="BQ925" t="str">
        <f t="shared" si="231"/>
        <v/>
      </c>
    </row>
  </sheetData>
  <conditionalFormatting sqref="AV13:AX13">
    <cfRule type="cellIs" dxfId="10" priority="2" operator="lessThan">
      <formula>$AV$13</formula>
    </cfRule>
  </conditionalFormatting>
  <conditionalFormatting sqref="AW12:AX22">
    <cfRule type="cellIs" dxfId="9" priority="1" operator="greaterThan">
      <formula>$AV$12</formula>
    </cfRule>
  </conditionalFormatting>
  <pageMargins left="0.7" right="0.7" top="0.75" bottom="0.75" header="0.3" footer="0.3"/>
  <pageSetup orientation="portrait" r:id="rId1"/>
  <ignoredErrors>
    <ignoredError sqref="R4:R27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925"/>
  <sheetViews>
    <sheetView topLeftCell="V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4" width="8.5703125" bestFit="1" customWidth="1"/>
    <col min="15" max="15" width="11" bestFit="1" customWidth="1"/>
    <col min="16" max="16" width="13.28515625" bestFit="1" customWidth="1"/>
    <col min="17" max="17" width="10.85546875" bestFit="1" customWidth="1"/>
    <col min="36" max="36" width="24" bestFit="1" customWidth="1"/>
    <col min="37" max="37" width="9.28515625" bestFit="1" customWidth="1"/>
    <col min="38" max="38" width="12" customWidth="1"/>
    <col min="40" max="40" width="13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22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88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1.6E-2</v>
      </c>
      <c r="B3">
        <v>1</v>
      </c>
      <c r="C3" s="13">
        <f>IF(A3&gt;0,((B3)/(($S$2)+1)),"")</f>
        <v>1.1235955056179775E-2</v>
      </c>
      <c r="D3" s="5">
        <f t="shared" ref="D3" si="0">IF(A3&gt;0,(_xlfn.NORM.S.INV(C3)),"")</f>
        <v>-2.2822953294177704</v>
      </c>
      <c r="E3" s="6">
        <f>IF(A3&gt;0,_xlfn.NORM.DIST(D3,0,1,TRUE),"")</f>
        <v>1.1235955056179799E-2</v>
      </c>
      <c r="F3" s="6">
        <f>IF(A3&gt;0,_xlfn.NORM.DIST(D3,0,1,FALSE),"")</f>
        <v>2.9499719665504874E-2</v>
      </c>
      <c r="G3" s="7">
        <f>AVERAGE(A3:A902)</f>
        <v>8.5613636363636336E-2</v>
      </c>
      <c r="H3" s="7">
        <f>STDEV(A3:A902)</f>
        <v>4.7238312869077252E-2</v>
      </c>
      <c r="I3">
        <f>_xlfn.NORM.DIST(L3,$G$3,$H$3,TRUE)</f>
        <v>3.4963974579876912E-2</v>
      </c>
      <c r="J3">
        <f>_xlfn.NORM.DIST(L3,$G$3,$H$3,FALSE)</f>
        <v>1.6343678565900603</v>
      </c>
      <c r="K3">
        <f>J3*$H$3</f>
        <v>7.7204780152764454E-2</v>
      </c>
      <c r="L3">
        <v>0</v>
      </c>
      <c r="N3" s="30">
        <v>0.01</v>
      </c>
      <c r="O3" s="38">
        <f t="array" ref="O3:O42">FREQUENCY(A3:A903,N3:N42)</f>
        <v>0</v>
      </c>
      <c r="P3" s="66" t="s">
        <v>123</v>
      </c>
      <c r="Q3">
        <f>O3/$S$2</f>
        <v>0</v>
      </c>
      <c r="R3">
        <f>O3/$S$2</f>
        <v>0</v>
      </c>
      <c r="S3">
        <f>SUM(O3:O40)</f>
        <v>88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8.5613636363636336E-2</v>
      </c>
      <c r="BI3">
        <f>IF(A3&gt;0,A3,"")</f>
        <v>1.6E-2</v>
      </c>
      <c r="BJ3">
        <f>IF($A3&gt;0,B3,"")</f>
        <v>1</v>
      </c>
      <c r="BK3">
        <f>IF($A3&gt;0,BI3,"")</f>
        <v>1.6E-2</v>
      </c>
      <c r="BL3">
        <f>IF($A3&gt;0,_xlfn.NORM.DIST(BK3,$BF$3,$BF$4,TRUE),"")</f>
        <v>7.0285369322284297E-2</v>
      </c>
      <c r="BM3">
        <f>IF($A3&gt;0,(1-BL3),"")</f>
        <v>0.92971463067771576</v>
      </c>
      <c r="BN3">
        <f>IF($A3&gt;0,(SMALL($BM$3:$BM$902,BJ3)),"")</f>
        <v>4.7872607117407373E-3</v>
      </c>
      <c r="BO3">
        <f>IF($A3&gt;0,((2*BJ3-1)*(LN(BL3)+LN(BN3))),"")</f>
        <v>-7.9969885271798056</v>
      </c>
      <c r="BP3">
        <f>IF($A3&gt;0,((BJ3-0.5)/$BF$5),"")</f>
        <v>5.681818181818182E-3</v>
      </c>
      <c r="BQ3">
        <f>IF($A3&gt;0,(_xlfn.NORM.S.INV(BP3)),"")</f>
        <v>-2.5313130908994506</v>
      </c>
    </row>
    <row r="4" spans="1:69" x14ac:dyDescent="0.25">
      <c r="A4" s="70">
        <v>1.7999999999999999E-2</v>
      </c>
      <c r="B4">
        <f>IF(A4&gt;0,(B3+1),"")</f>
        <v>2</v>
      </c>
      <c r="C4" s="13">
        <f>IF(A4&gt;0,((B4)/(($S$2)+1)),"")</f>
        <v>2.247191011235955E-2</v>
      </c>
      <c r="D4" s="5">
        <f t="shared" ref="D4" si="1">IF(A4&gt;0,(_xlfn.NORM.S.INV(C4)),"")</f>
        <v>-2.0051798799933169</v>
      </c>
      <c r="E4" s="6">
        <f t="shared" ref="E4" si="2">IF(A4&gt;0,_xlfn.NORM.DIST(D4,0,1,TRUE),"")</f>
        <v>2.2471910112359546E-2</v>
      </c>
      <c r="F4" s="6">
        <f t="shared" ref="F4" si="3">IF(A4&gt;0,_xlfn.NORM.DIST(D4,0,1,FALSE),"")</f>
        <v>5.3433803509464986E-2</v>
      </c>
      <c r="I4">
        <f t="shared" ref="I4:I67" si="4">_xlfn.NORM.DIST(L4,$G$3,$H$3,TRUE)</f>
        <v>4.3954647403514575E-2</v>
      </c>
      <c r="J4">
        <f t="shared" ref="J4:J67" si="5">_xlfn.NORM.DIST(L4,$G$3,$H$3,FALSE)</f>
        <v>1.9689251110458654</v>
      </c>
      <c r="K4">
        <f t="shared" ref="K4:K67" si="6">J4*$H$3</f>
        <v>9.3008700411367259E-2</v>
      </c>
      <c r="L4">
        <f>L3+0.005</f>
        <v>5.0000000000000001E-3</v>
      </c>
      <c r="N4" s="30">
        <v>0.02</v>
      </c>
      <c r="O4" s="38">
        <v>2</v>
      </c>
      <c r="P4" s="67" t="s">
        <v>127</v>
      </c>
      <c r="Q4">
        <f>O4/$S$2</f>
        <v>2.2727272727272728E-2</v>
      </c>
      <c r="R4">
        <f>SUM(O3:O4)/$S$2</f>
        <v>2.2727272727272728E-2</v>
      </c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4.7238312869077252E-2</v>
      </c>
      <c r="BI4">
        <f t="shared" ref="BI4:BI67" si="9">IF(A4&gt;0,A4,"")</f>
        <v>1.7999999999999999E-2</v>
      </c>
      <c r="BJ4">
        <f t="shared" ref="BJ4:BJ67" si="10">IF($A4&gt;0,B4,"")</f>
        <v>2</v>
      </c>
      <c r="BK4">
        <f t="shared" ref="BK4:BK67" si="11">IF($A4&gt;0,BI4,"")</f>
        <v>1.7999999999999999E-2</v>
      </c>
      <c r="BL4">
        <f t="shared" ref="BL4:BL67" si="12">IF($A4&gt;0,_xlfn.NORM.DIST(BK4,$BF$3,$BF$4,TRUE),"")</f>
        <v>7.6167763204251587E-2</v>
      </c>
      <c r="BM4">
        <f t="shared" ref="BM4:BM67" si="13">IF($A4&gt;0,(1-BL4),"")</f>
        <v>0.92383223679574844</v>
      </c>
      <c r="BN4">
        <f t="shared" ref="BN4:BN67" si="14">IF($A4&gt;0,(SMALL($BM$3:$BM$902,BJ4)),"")</f>
        <v>7.2900634850848745E-3</v>
      </c>
      <c r="BO4">
        <f t="shared" ref="BO4:BO67" si="15">IF($A4&gt;0,((2*BJ4-1)*(LN(BL4)+LN(BN4))),"")</f>
        <v>-22.488179956043812</v>
      </c>
      <c r="BP4">
        <f t="shared" ref="BP4:BP67" si="16">IF($A4&gt;0,((BJ4-0.5)/$BF$5),"")</f>
        <v>1.7045454545454544E-2</v>
      </c>
      <c r="BQ4">
        <f t="shared" ref="BQ4:BQ67" si="17">IF($A4&gt;0,(_xlfn.NORM.S.INV(BP4)),"")</f>
        <v>-2.1189947682877439</v>
      </c>
    </row>
    <row r="5" spans="1:69" x14ac:dyDescent="0.25">
      <c r="A5" s="70">
        <v>2.3E-2</v>
      </c>
      <c r="B5">
        <f t="shared" ref="B5:B68" si="18">IF(A5&gt;0,(B4+1),"")</f>
        <v>3</v>
      </c>
      <c r="C5" s="13">
        <f t="shared" ref="C5:C68" si="19">IF(A5&gt;0,((B5)/(($S$2)+1)),"")</f>
        <v>3.3707865168539325E-2</v>
      </c>
      <c r="D5" s="5">
        <f t="shared" ref="D5:D68" si="20">IF(A5&gt;0,(_xlfn.NORM.S.INV(C5)),"")</f>
        <v>-1.828892391034834</v>
      </c>
      <c r="E5" s="6">
        <f t="shared" ref="E5:E68" si="21">IF(A5&gt;0,_xlfn.NORM.DIST(D5,0,1,TRUE),"")</f>
        <v>3.3707865168539346E-2</v>
      </c>
      <c r="F5" s="6">
        <f t="shared" ref="F5:F68" si="22">IF(A5&gt;0,_xlfn.NORM.DIST(D5,0,1,FALSE),"")</f>
        <v>7.4917915695333445E-2</v>
      </c>
      <c r="I5">
        <f t="shared" si="4"/>
        <v>5.4723405263097782E-2</v>
      </c>
      <c r="J5">
        <f t="shared" si="5"/>
        <v>2.3455408054028313</v>
      </c>
      <c r="K5">
        <f t="shared" si="6"/>
        <v>0.11079939041280638</v>
      </c>
      <c r="L5">
        <f t="shared" ref="L5:L68" si="23">L4+0.005</f>
        <v>0.01</v>
      </c>
      <c r="N5" s="30">
        <v>0.03</v>
      </c>
      <c r="O5" s="38">
        <v>8</v>
      </c>
      <c r="P5" s="67" t="s">
        <v>128</v>
      </c>
      <c r="Q5">
        <f t="shared" ref="Q5:Q27" si="24">O5/$S$2</f>
        <v>9.0909090909090912E-2</v>
      </c>
      <c r="R5">
        <f>SUM(O3:O5)/$S$2</f>
        <v>0.11363636363636363</v>
      </c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88</v>
      </c>
      <c r="BI5">
        <f t="shared" si="9"/>
        <v>2.3E-2</v>
      </c>
      <c r="BJ5">
        <f t="shared" si="10"/>
        <v>3</v>
      </c>
      <c r="BK5">
        <f t="shared" si="11"/>
        <v>2.3E-2</v>
      </c>
      <c r="BL5">
        <f t="shared" si="12"/>
        <v>9.2505306662862025E-2</v>
      </c>
      <c r="BM5">
        <f t="shared" si="13"/>
        <v>0.90749469333713795</v>
      </c>
      <c r="BN5">
        <f t="shared" si="14"/>
        <v>1.5100535212772104E-2</v>
      </c>
      <c r="BO5">
        <f t="shared" si="15"/>
        <v>-32.86757179008017</v>
      </c>
      <c r="BP5">
        <f t="shared" si="16"/>
        <v>2.8409090909090908E-2</v>
      </c>
      <c r="BQ5">
        <f t="shared" si="17"/>
        <v>-1.9047068981567317</v>
      </c>
    </row>
    <row r="6" spans="1:69" x14ac:dyDescent="0.25">
      <c r="A6" s="70">
        <v>2.5000000000000001E-2</v>
      </c>
      <c r="B6">
        <f t="shared" si="18"/>
        <v>4</v>
      </c>
      <c r="C6" s="13">
        <f t="shared" si="19"/>
        <v>4.49438202247191E-2</v>
      </c>
      <c r="D6" s="5">
        <f t="shared" si="20"/>
        <v>-1.6959907045502693</v>
      </c>
      <c r="E6" s="6">
        <f t="shared" si="21"/>
        <v>4.4943820224719114E-2</v>
      </c>
      <c r="F6" s="6">
        <f t="shared" si="22"/>
        <v>9.4691525735368862E-2</v>
      </c>
      <c r="I6">
        <f t="shared" si="4"/>
        <v>6.7478332140742545E-2</v>
      </c>
      <c r="J6">
        <f t="shared" si="5"/>
        <v>2.7630656072568525</v>
      </c>
      <c r="K6">
        <f t="shared" si="6"/>
        <v>0.13052255763338613</v>
      </c>
      <c r="L6">
        <f t="shared" si="23"/>
        <v>1.4999999999999999E-2</v>
      </c>
      <c r="N6" s="30">
        <v>0.04</v>
      </c>
      <c r="O6" s="38">
        <v>4</v>
      </c>
      <c r="P6" s="67" t="s">
        <v>129</v>
      </c>
      <c r="Q6">
        <f t="shared" si="24"/>
        <v>4.5454545454545456E-2</v>
      </c>
      <c r="R6">
        <f>SUM(O$3:O6)/$S$2</f>
        <v>0.15909090909090909</v>
      </c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2.5000000000000001E-2</v>
      </c>
      <c r="BJ6">
        <f t="shared" si="10"/>
        <v>4</v>
      </c>
      <c r="BK6">
        <f t="shared" si="11"/>
        <v>2.5000000000000001E-2</v>
      </c>
      <c r="BL6">
        <f t="shared" si="12"/>
        <v>9.9720523954211396E-2</v>
      </c>
      <c r="BM6">
        <f t="shared" si="13"/>
        <v>0.90027947604578862</v>
      </c>
      <c r="BN6">
        <f t="shared" si="14"/>
        <v>3.0667434957215245E-2</v>
      </c>
      <c r="BO6">
        <f t="shared" si="15"/>
        <v>-40.529563928342398</v>
      </c>
      <c r="BP6">
        <f t="shared" si="16"/>
        <v>3.9772727272727272E-2</v>
      </c>
      <c r="BQ6">
        <f t="shared" si="17"/>
        <v>-1.7533295587879703</v>
      </c>
    </row>
    <row r="7" spans="1:69" x14ac:dyDescent="0.25">
      <c r="A7" s="70">
        <v>2.5999999999999999E-2</v>
      </c>
      <c r="B7">
        <f t="shared" si="18"/>
        <v>5</v>
      </c>
      <c r="C7" s="13">
        <f t="shared" si="19"/>
        <v>5.6179775280898875E-2</v>
      </c>
      <c r="D7" s="5">
        <f t="shared" si="20"/>
        <v>-1.5876763191397911</v>
      </c>
      <c r="E7" s="6">
        <f t="shared" si="21"/>
        <v>5.6179775280898847E-2</v>
      </c>
      <c r="F7" s="6">
        <f t="shared" si="22"/>
        <v>0.11312107424358853</v>
      </c>
      <c r="I7">
        <f t="shared" si="4"/>
        <v>8.2417598785188645E-2</v>
      </c>
      <c r="J7">
        <f t="shared" si="5"/>
        <v>3.2186504244670306</v>
      </c>
      <c r="K7">
        <f t="shared" si="6"/>
        <v>0.15204361576716188</v>
      </c>
      <c r="L7">
        <f t="shared" si="23"/>
        <v>0.02</v>
      </c>
      <c r="N7" s="30">
        <v>0.05</v>
      </c>
      <c r="O7" s="38">
        <v>10</v>
      </c>
      <c r="P7" s="67" t="s">
        <v>130</v>
      </c>
      <c r="Q7">
        <f t="shared" si="24"/>
        <v>0.11363636363636363</v>
      </c>
      <c r="R7">
        <f>SUM(O$3:O7)/$S$2</f>
        <v>0.27272727272727271</v>
      </c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-7900.5968488363633</v>
      </c>
      <c r="BI7">
        <f t="shared" si="9"/>
        <v>2.5999999999999999E-2</v>
      </c>
      <c r="BJ7">
        <f t="shared" si="10"/>
        <v>5</v>
      </c>
      <c r="BK7">
        <f t="shared" si="11"/>
        <v>2.5999999999999999E-2</v>
      </c>
      <c r="BL7">
        <f t="shared" si="12"/>
        <v>0.10347863796748044</v>
      </c>
      <c r="BM7">
        <f t="shared" si="13"/>
        <v>0.89652136203251953</v>
      </c>
      <c r="BN7">
        <f t="shared" si="14"/>
        <v>3.3719646293853267E-2</v>
      </c>
      <c r="BO7">
        <f t="shared" si="15"/>
        <v>-50.92258247494636</v>
      </c>
      <c r="BP7">
        <f t="shared" si="16"/>
        <v>5.113636363636364E-2</v>
      </c>
      <c r="BQ7">
        <f t="shared" si="17"/>
        <v>-1.6339339161209507</v>
      </c>
    </row>
    <row r="8" spans="1:69" x14ac:dyDescent="0.25">
      <c r="A8" s="70">
        <v>2.7E-2</v>
      </c>
      <c r="B8">
        <f t="shared" si="18"/>
        <v>6</v>
      </c>
      <c r="C8" s="13">
        <f t="shared" si="19"/>
        <v>6.741573033707865E-2</v>
      </c>
      <c r="D8" s="5">
        <f t="shared" si="20"/>
        <v>-1.4953180341916958</v>
      </c>
      <c r="E8" s="6">
        <f t="shared" si="21"/>
        <v>6.7415730337078664E-2</v>
      </c>
      <c r="F8" s="6">
        <f t="shared" si="22"/>
        <v>0.13042896304725132</v>
      </c>
      <c r="I8">
        <f t="shared" si="4"/>
        <v>9.9720523954211396E-2</v>
      </c>
      <c r="J8">
        <f t="shared" si="5"/>
        <v>3.7075825881740458</v>
      </c>
      <c r="K8">
        <f t="shared" si="6"/>
        <v>0.17513994628810878</v>
      </c>
      <c r="L8">
        <f t="shared" si="23"/>
        <v>2.5000000000000001E-2</v>
      </c>
      <c r="N8" s="30">
        <v>6.0000000000000005E-2</v>
      </c>
      <c r="O8" s="38">
        <v>11</v>
      </c>
      <c r="P8" s="67" t="s">
        <v>131</v>
      </c>
      <c r="Q8">
        <f t="shared" si="24"/>
        <v>0.125</v>
      </c>
      <c r="R8">
        <f>SUM(O$3:O8)/$S$2</f>
        <v>0.39772727272727271</v>
      </c>
      <c r="AU8" t="s">
        <v>39</v>
      </c>
      <c r="AV8" s="22">
        <f>_xlfn.QUARTILE.EXC(A3:A902,3)</f>
        <v>0.11924999999999999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1.7795096458677619</v>
      </c>
      <c r="BI8">
        <f t="shared" si="9"/>
        <v>2.7E-2</v>
      </c>
      <c r="BJ8">
        <f t="shared" si="10"/>
        <v>6</v>
      </c>
      <c r="BK8">
        <f t="shared" si="11"/>
        <v>2.7E-2</v>
      </c>
      <c r="BL8">
        <f t="shared" si="12"/>
        <v>0.1073384996333983</v>
      </c>
      <c r="BM8">
        <f t="shared" si="13"/>
        <v>0.89266150036660175</v>
      </c>
      <c r="BN8">
        <f t="shared" si="14"/>
        <v>4.2454311422245761E-2</v>
      </c>
      <c r="BO8">
        <f t="shared" si="15"/>
        <v>-59.302041663685692</v>
      </c>
      <c r="BP8">
        <f t="shared" si="16"/>
        <v>6.25E-2</v>
      </c>
      <c r="BQ8">
        <f t="shared" si="17"/>
        <v>-1.5341205443525459</v>
      </c>
    </row>
    <row r="9" spans="1:69" x14ac:dyDescent="0.25">
      <c r="A9" s="70">
        <v>2.8000000000000001E-2</v>
      </c>
      <c r="B9">
        <f t="shared" si="18"/>
        <v>7</v>
      </c>
      <c r="C9" s="13">
        <f t="shared" si="19"/>
        <v>7.8651685393258425E-2</v>
      </c>
      <c r="D9" s="5">
        <f t="shared" si="20"/>
        <v>-1.41419937724461</v>
      </c>
      <c r="E9" s="6">
        <f t="shared" si="21"/>
        <v>7.86516853932583E-2</v>
      </c>
      <c r="F9" s="6">
        <f t="shared" si="22"/>
        <v>0.14676560736509844</v>
      </c>
      <c r="I9">
        <f t="shared" si="4"/>
        <v>0.11953801752848242</v>
      </c>
      <c r="J9">
        <f t="shared" si="5"/>
        <v>4.2232060043182598</v>
      </c>
      <c r="K9">
        <f t="shared" si="6"/>
        <v>0.19949712654255158</v>
      </c>
      <c r="L9">
        <f t="shared" si="23"/>
        <v>3.0000000000000002E-2</v>
      </c>
      <c r="N9" s="30">
        <v>7.0000000000000007E-2</v>
      </c>
      <c r="O9" s="38">
        <v>6</v>
      </c>
      <c r="P9" s="67" t="s">
        <v>132</v>
      </c>
      <c r="Q9">
        <f t="shared" si="24"/>
        <v>6.8181818181818177E-2</v>
      </c>
      <c r="R9">
        <f>SUM(O$3:O9)/$S$2</f>
        <v>0.46590909090909088</v>
      </c>
      <c r="AQ9" s="11"/>
      <c r="AU9" t="s">
        <v>40</v>
      </c>
      <c r="AV9" s="22">
        <f>MEDIAN(A3:A902)</f>
        <v>7.5499999999999998E-2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1.7951929533742799</v>
      </c>
      <c r="BG9" t="s">
        <v>105</v>
      </c>
      <c r="BI9">
        <f t="shared" si="9"/>
        <v>2.8000000000000001E-2</v>
      </c>
      <c r="BJ9">
        <f t="shared" si="10"/>
        <v>7</v>
      </c>
      <c r="BK9">
        <f t="shared" si="11"/>
        <v>2.8000000000000001E-2</v>
      </c>
      <c r="BL9">
        <f t="shared" si="12"/>
        <v>0.11130108756505631</v>
      </c>
      <c r="BM9">
        <f t="shared" si="13"/>
        <v>0.8886989124349437</v>
      </c>
      <c r="BN9">
        <f t="shared" si="14"/>
        <v>4.6425142467492519E-2</v>
      </c>
      <c r="BO9">
        <f t="shared" si="15"/>
        <v>-68.450594579325227</v>
      </c>
      <c r="BP9">
        <f t="shared" si="16"/>
        <v>7.3863636363636367E-2</v>
      </c>
      <c r="BQ9">
        <f t="shared" si="17"/>
        <v>-1.4476059980540612</v>
      </c>
    </row>
    <row r="10" spans="1:69" x14ac:dyDescent="0.25">
      <c r="A10" s="70">
        <v>2.8000000000000001E-2</v>
      </c>
      <c r="B10">
        <f t="shared" si="18"/>
        <v>8</v>
      </c>
      <c r="C10" s="13">
        <f t="shared" si="19"/>
        <v>8.98876404494382E-2</v>
      </c>
      <c r="D10" s="5">
        <f t="shared" si="20"/>
        <v>-1.3414472639635504</v>
      </c>
      <c r="E10" s="6">
        <f t="shared" si="21"/>
        <v>8.9887640449438186E-2</v>
      </c>
      <c r="F10" s="6">
        <f t="shared" si="22"/>
        <v>0.16223994230373448</v>
      </c>
      <c r="I10">
        <f t="shared" si="4"/>
        <v>0.14198287588331265</v>
      </c>
      <c r="J10">
        <f t="shared" si="5"/>
        <v>4.7569447618588052</v>
      </c>
      <c r="K10">
        <f t="shared" si="6"/>
        <v>0.22471004496160443</v>
      </c>
      <c r="L10">
        <f t="shared" si="23"/>
        <v>3.5000000000000003E-2</v>
      </c>
      <c r="N10" s="30">
        <v>0.08</v>
      </c>
      <c r="O10" s="38">
        <v>6</v>
      </c>
      <c r="P10" s="67" t="s">
        <v>133</v>
      </c>
      <c r="Q10">
        <f t="shared" si="24"/>
        <v>6.8181818181818177E-2</v>
      </c>
      <c r="R10">
        <f>SUM(O$3:O10)/$S$2</f>
        <v>0.53409090909090906</v>
      </c>
      <c r="AU10" t="s">
        <v>41</v>
      </c>
      <c r="AV10" s="22">
        <f>_xlfn.QUARTILE.EXC(A3:A902,1)</f>
        <v>4.9250000000000002E-2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1.3705695057967103E-4</v>
      </c>
      <c r="BI10">
        <f t="shared" si="9"/>
        <v>2.8000000000000001E-2</v>
      </c>
      <c r="BJ10">
        <f t="shared" si="10"/>
        <v>8</v>
      </c>
      <c r="BK10">
        <f t="shared" si="11"/>
        <v>2.8000000000000001E-2</v>
      </c>
      <c r="BL10">
        <f t="shared" si="12"/>
        <v>0.11130108756505631</v>
      </c>
      <c r="BM10">
        <f t="shared" si="13"/>
        <v>0.8886989124349437</v>
      </c>
      <c r="BN10">
        <f t="shared" si="14"/>
        <v>5.7662383721663768E-2</v>
      </c>
      <c r="BO10">
        <f t="shared" si="15"/>
        <v>-75.729997438614689</v>
      </c>
      <c r="BP10">
        <f t="shared" si="16"/>
        <v>8.5227272727272721E-2</v>
      </c>
      <c r="BQ10">
        <f t="shared" si="17"/>
        <v>-1.370744730967556</v>
      </c>
    </row>
    <row r="11" spans="1:69" x14ac:dyDescent="0.25">
      <c r="A11" s="70">
        <v>2.8000000000000001E-2</v>
      </c>
      <c r="B11">
        <f t="shared" si="18"/>
        <v>9</v>
      </c>
      <c r="C11" s="13">
        <f t="shared" si="19"/>
        <v>0.10112359550561797</v>
      </c>
      <c r="D11" s="5">
        <f t="shared" si="20"/>
        <v>-1.2751753303542575</v>
      </c>
      <c r="E11" s="6">
        <f t="shared" si="21"/>
        <v>0.10112359550561778</v>
      </c>
      <c r="F11" s="6">
        <f t="shared" si="22"/>
        <v>0.17693469049071667</v>
      </c>
      <c r="I11">
        <f t="shared" si="4"/>
        <v>0.16712048443661792</v>
      </c>
      <c r="J11">
        <f t="shared" si="5"/>
        <v>5.2984441357943464</v>
      </c>
      <c r="K11">
        <f t="shared" si="6"/>
        <v>0.250289561805981</v>
      </c>
      <c r="L11">
        <f t="shared" si="23"/>
        <v>0.04</v>
      </c>
      <c r="N11" s="30">
        <v>0.09</v>
      </c>
      <c r="O11" s="38">
        <v>6</v>
      </c>
      <c r="P11" s="67" t="s">
        <v>134</v>
      </c>
      <c r="Q11">
        <f t="shared" si="24"/>
        <v>6.8181818181818177E-2</v>
      </c>
      <c r="R11">
        <f>SUM(O$3:O11)/$S$2</f>
        <v>0.60227272727272729</v>
      </c>
      <c r="AU11" t="s">
        <v>42</v>
      </c>
      <c r="AV11" s="19">
        <f>AV8-AV10</f>
        <v>6.9999999999999993E-2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2.8000000000000001E-2</v>
      </c>
      <c r="BJ11">
        <f t="shared" si="10"/>
        <v>9</v>
      </c>
      <c r="BK11">
        <f t="shared" si="11"/>
        <v>2.8000000000000001E-2</v>
      </c>
      <c r="BL11">
        <f t="shared" si="12"/>
        <v>0.11130108756505631</v>
      </c>
      <c r="BM11">
        <f t="shared" si="13"/>
        <v>0.8886989124349437</v>
      </c>
      <c r="BN11">
        <f t="shared" si="14"/>
        <v>6.0147709280232942E-2</v>
      </c>
      <c r="BO11">
        <f t="shared" si="15"/>
        <v>-85.109958890257872</v>
      </c>
      <c r="BP11">
        <f t="shared" si="16"/>
        <v>9.6590909090909088E-2</v>
      </c>
      <c r="BQ11">
        <f t="shared" si="17"/>
        <v>-1.3012239250892597</v>
      </c>
    </row>
    <row r="12" spans="1:69" x14ac:dyDescent="0.25">
      <c r="A12" s="70">
        <v>0.03</v>
      </c>
      <c r="B12">
        <f t="shared" si="18"/>
        <v>10</v>
      </c>
      <c r="C12" s="13">
        <f t="shared" si="19"/>
        <v>0.11235955056179775</v>
      </c>
      <c r="D12" s="5">
        <f t="shared" si="20"/>
        <v>-1.2140749593948459</v>
      </c>
      <c r="E12" s="6">
        <f t="shared" si="21"/>
        <v>0.11235955056179768</v>
      </c>
      <c r="F12" s="6">
        <f t="shared" si="22"/>
        <v>0.19091489298216566</v>
      </c>
      <c r="I12">
        <f t="shared" si="4"/>
        <v>0.19496053353014178</v>
      </c>
      <c r="J12">
        <f t="shared" si="5"/>
        <v>5.8358352164742797</v>
      </c>
      <c r="K12">
        <f t="shared" si="6"/>
        <v>0.27567500980819121</v>
      </c>
      <c r="L12">
        <f t="shared" si="23"/>
        <v>4.4999999999999998E-2</v>
      </c>
      <c r="N12" s="30">
        <v>9.9999999999999992E-2</v>
      </c>
      <c r="O12" s="38">
        <v>7</v>
      </c>
      <c r="P12" s="67" t="s">
        <v>135</v>
      </c>
      <c r="Q12">
        <f t="shared" si="24"/>
        <v>7.9545454545454544E-2</v>
      </c>
      <c r="R12">
        <f>SUM(O$3:O12)/$S$2</f>
        <v>0.68181818181818177</v>
      </c>
      <c r="AP12" s="12"/>
      <c r="AQ12" s="3"/>
      <c r="AU12" t="s">
        <v>43</v>
      </c>
      <c r="AV12" s="19">
        <f>AV8+(1.5*AV11)</f>
        <v>0.22424999999999998</v>
      </c>
      <c r="AW12" s="31">
        <f>IF(AV17&gt;AV12,AV12,AV17)</f>
        <v>0.20799999999999999</v>
      </c>
      <c r="AX12" t="str">
        <f>IF(AV17&gt;AV12,"add out","")</f>
        <v/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0.03</v>
      </c>
      <c r="BJ12">
        <f t="shared" si="10"/>
        <v>10</v>
      </c>
      <c r="BK12">
        <f t="shared" si="11"/>
        <v>0.03</v>
      </c>
      <c r="BL12">
        <f t="shared" si="12"/>
        <v>0.11953801752848242</v>
      </c>
      <c r="BM12">
        <f t="shared" si="13"/>
        <v>0.88046198247151763</v>
      </c>
      <c r="BN12">
        <f t="shared" si="14"/>
        <v>6.8108562749449986E-2</v>
      </c>
      <c r="BO12">
        <f t="shared" si="15"/>
        <v>-91.404689959170256</v>
      </c>
      <c r="BP12">
        <f t="shared" si="16"/>
        <v>0.10795454545454546</v>
      </c>
      <c r="BQ12">
        <f t="shared" si="17"/>
        <v>-1.2374795794240132</v>
      </c>
    </row>
    <row r="13" spans="1:69" x14ac:dyDescent="0.25">
      <c r="A13" s="70">
        <v>3.6999999999999998E-2</v>
      </c>
      <c r="B13">
        <f t="shared" si="18"/>
        <v>11</v>
      </c>
      <c r="C13" s="13">
        <f t="shared" si="19"/>
        <v>0.12359550561797752</v>
      </c>
      <c r="D13" s="5">
        <f t="shared" si="20"/>
        <v>-1.1571991346000288</v>
      </c>
      <c r="E13" s="6">
        <f t="shared" si="21"/>
        <v>0.1235955056179775</v>
      </c>
      <c r="F13" s="6">
        <f t="shared" si="22"/>
        <v>0.20423306704478156</v>
      </c>
      <c r="I13">
        <f t="shared" si="4"/>
        <v>0.22545036211202549</v>
      </c>
      <c r="J13">
        <f t="shared" si="5"/>
        <v>6.3561200399324536</v>
      </c>
      <c r="K13">
        <f t="shared" si="6"/>
        <v>0.30025238707974106</v>
      </c>
      <c r="L13">
        <f t="shared" si="23"/>
        <v>4.9999999999999996E-2</v>
      </c>
      <c r="N13" s="30">
        <v>0.10999999999999999</v>
      </c>
      <c r="O13" s="38">
        <v>3</v>
      </c>
      <c r="P13" s="67" t="s">
        <v>136</v>
      </c>
      <c r="Q13">
        <f t="shared" si="24"/>
        <v>3.4090909090909088E-2</v>
      </c>
      <c r="R13">
        <f>SUM(O$3:O13)/$S$2</f>
        <v>0.71590909090909094</v>
      </c>
      <c r="AK13" s="23" t="s">
        <v>65</v>
      </c>
      <c r="AL13" s="23" t="s">
        <v>66</v>
      </c>
      <c r="AU13" t="s">
        <v>44</v>
      </c>
      <c r="AV13" s="19">
        <f>AV10-(1.5*AV11)</f>
        <v>-5.574999999999998E-2</v>
      </c>
      <c r="AW13" s="2">
        <f>IF(AV18&gt;AV13,AV18,AV13)</f>
        <v>1.6E-2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3.6999999999999998E-2</v>
      </c>
      <c r="BJ13">
        <f t="shared" si="10"/>
        <v>11</v>
      </c>
      <c r="BK13">
        <f t="shared" si="11"/>
        <v>3.6999999999999998E-2</v>
      </c>
      <c r="BL13">
        <f t="shared" si="12"/>
        <v>0.15171291853384278</v>
      </c>
      <c r="BM13">
        <f t="shared" si="13"/>
        <v>0.84828708146615717</v>
      </c>
      <c r="BN13">
        <f t="shared" si="14"/>
        <v>6.8108562749449986E-2</v>
      </c>
      <c r="BO13">
        <f t="shared" si="15"/>
        <v>-96.020769047216461</v>
      </c>
      <c r="BP13">
        <f t="shared" si="16"/>
        <v>0.11931818181818182</v>
      </c>
      <c r="BQ13">
        <f t="shared" si="17"/>
        <v>-1.1784020429997191</v>
      </c>
    </row>
    <row r="14" spans="1:69" x14ac:dyDescent="0.25">
      <c r="A14" s="70">
        <v>3.6999999999999998E-2</v>
      </c>
      <c r="B14">
        <f t="shared" si="18"/>
        <v>12</v>
      </c>
      <c r="C14" s="13">
        <f t="shared" si="19"/>
        <v>0.1348314606741573</v>
      </c>
      <c r="D14" s="5">
        <f t="shared" si="20"/>
        <v>-1.1038391438595263</v>
      </c>
      <c r="E14" s="6">
        <f t="shared" si="21"/>
        <v>0.13483146067415738</v>
      </c>
      <c r="F14" s="6">
        <f t="shared" si="22"/>
        <v>0.21693251578742401</v>
      </c>
      <c r="I14">
        <f t="shared" si="4"/>
        <v>0.25847050264622229</v>
      </c>
      <c r="J14">
        <f t="shared" si="5"/>
        <v>6.8456638566826946</v>
      </c>
      <c r="K14">
        <f t="shared" si="6"/>
        <v>0.32337761105851115</v>
      </c>
      <c r="L14">
        <f t="shared" si="23"/>
        <v>5.4999999999999993E-2</v>
      </c>
      <c r="N14" s="30">
        <v>0.11999999999999998</v>
      </c>
      <c r="O14" s="38">
        <v>3</v>
      </c>
      <c r="P14" s="67" t="s">
        <v>137</v>
      </c>
      <c r="Q14">
        <f t="shared" si="24"/>
        <v>3.4090909090909088E-2</v>
      </c>
      <c r="R14">
        <f>SUM(O$3:O14)/$S$2</f>
        <v>0.75</v>
      </c>
      <c r="AK14" s="44">
        <f>MIN(A3:A902)</f>
        <v>1.6E-2</v>
      </c>
      <c r="AL14" s="44">
        <f>MAX(A3:A902)</f>
        <v>0.20799999999999999</v>
      </c>
      <c r="AU14" t="s">
        <v>45</v>
      </c>
      <c r="AV14" s="19">
        <f>AV9+(1.57*(AV11/(AV16^0.5)))</f>
        <v>8.7215379363740783E-2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3.6999999999999998E-2</v>
      </c>
      <c r="BJ14">
        <f t="shared" si="10"/>
        <v>12</v>
      </c>
      <c r="BK14">
        <f t="shared" si="11"/>
        <v>3.6999999999999998E-2</v>
      </c>
      <c r="BL14">
        <f t="shared" si="12"/>
        <v>0.15171291853384278</v>
      </c>
      <c r="BM14">
        <f t="shared" si="13"/>
        <v>0.84828708146615717</v>
      </c>
      <c r="BN14">
        <f t="shared" si="14"/>
        <v>7.3852089834350543E-2</v>
      </c>
      <c r="BO14">
        <f t="shared" si="15"/>
        <v>-103.30349282683048</v>
      </c>
      <c r="BP14">
        <f t="shared" si="16"/>
        <v>0.13068181818181818</v>
      </c>
      <c r="BQ14">
        <f t="shared" si="17"/>
        <v>-1.1231739206269666</v>
      </c>
    </row>
    <row r="15" spans="1:69" x14ac:dyDescent="0.25">
      <c r="A15" s="70">
        <v>3.9E-2</v>
      </c>
      <c r="B15">
        <f t="shared" si="18"/>
        <v>13</v>
      </c>
      <c r="C15" s="13">
        <f t="shared" si="19"/>
        <v>0.14606741573033707</v>
      </c>
      <c r="D15" s="5">
        <f t="shared" si="20"/>
        <v>-1.0534499283413901</v>
      </c>
      <c r="E15" s="6">
        <f t="shared" si="21"/>
        <v>0.14606741573033699</v>
      </c>
      <c r="F15" s="6">
        <f t="shared" si="22"/>
        <v>0.22904955328043519</v>
      </c>
      <c r="I15">
        <f t="shared" si="4"/>
        <v>0.29383290823233577</v>
      </c>
      <c r="J15">
        <f t="shared" si="5"/>
        <v>7.2907710271825428</v>
      </c>
      <c r="K15">
        <f t="shared" si="6"/>
        <v>0.34440372283885268</v>
      </c>
      <c r="L15">
        <f t="shared" si="23"/>
        <v>5.9999999999999991E-2</v>
      </c>
      <c r="N15" s="30">
        <v>0.12999999999999998</v>
      </c>
      <c r="O15" s="38">
        <v>4</v>
      </c>
      <c r="P15" s="67" t="s">
        <v>138</v>
      </c>
      <c r="Q15">
        <f t="shared" si="24"/>
        <v>4.5454545454545456E-2</v>
      </c>
      <c r="R15">
        <f>SUM(O$3:O15)/$S$2</f>
        <v>0.79545454545454541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6.3784620636259212E-2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1.3705695057967103E-4</v>
      </c>
      <c r="BI15">
        <f t="shared" si="9"/>
        <v>3.9E-2</v>
      </c>
      <c r="BJ15">
        <f t="shared" si="10"/>
        <v>13</v>
      </c>
      <c r="BK15">
        <f t="shared" si="11"/>
        <v>3.9E-2</v>
      </c>
      <c r="BL15">
        <f t="shared" si="12"/>
        <v>0.16187621611050365</v>
      </c>
      <c r="BM15">
        <f t="shared" si="13"/>
        <v>0.83812378388949638</v>
      </c>
      <c r="BN15">
        <f t="shared" si="14"/>
        <v>0.10434690860483964</v>
      </c>
      <c r="BO15">
        <f t="shared" si="15"/>
        <v>-102.02394012639131</v>
      </c>
      <c r="BP15">
        <f t="shared" si="16"/>
        <v>0.14204545454545456</v>
      </c>
      <c r="BQ15">
        <f t="shared" si="17"/>
        <v>-1.0711746468263743</v>
      </c>
    </row>
    <row r="16" spans="1:69" x14ac:dyDescent="0.25">
      <c r="A16" s="70">
        <v>0.04</v>
      </c>
      <c r="B16">
        <f t="shared" si="18"/>
        <v>14</v>
      </c>
      <c r="C16" s="13">
        <f t="shared" si="19"/>
        <v>0.15730337078651685</v>
      </c>
      <c r="D16" s="5">
        <f t="shared" si="20"/>
        <v>-1.0056026647040783</v>
      </c>
      <c r="E16" s="6">
        <f t="shared" si="21"/>
        <v>0.1573033707865171</v>
      </c>
      <c r="F16" s="6">
        <f t="shared" si="22"/>
        <v>0.24061505784639831</v>
      </c>
      <c r="I16">
        <f t="shared" si="4"/>
        <v>0.33128220217086685</v>
      </c>
      <c r="J16">
        <f t="shared" si="5"/>
        <v>7.6783120385620007</v>
      </c>
      <c r="K16">
        <f t="shared" si="6"/>
        <v>0.36271050638399416</v>
      </c>
      <c r="L16">
        <f t="shared" si="23"/>
        <v>6.4999999999999988E-2</v>
      </c>
      <c r="N16" s="30">
        <v>0.13999999999999999</v>
      </c>
      <c r="O16" s="38">
        <v>4</v>
      </c>
      <c r="P16" s="67" t="s">
        <v>139</v>
      </c>
      <c r="Q16">
        <f t="shared" si="24"/>
        <v>4.5454545454545456E-2</v>
      </c>
      <c r="R16">
        <f>SUM(O$3:O16)/$S$2</f>
        <v>0.84090909090909094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88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</v>
      </c>
      <c r="BI16">
        <f t="shared" si="9"/>
        <v>0.04</v>
      </c>
      <c r="BJ16">
        <f t="shared" si="10"/>
        <v>14</v>
      </c>
      <c r="BK16">
        <f t="shared" si="11"/>
        <v>0.04</v>
      </c>
      <c r="BL16">
        <f t="shared" si="12"/>
        <v>0.16712048443661792</v>
      </c>
      <c r="BM16">
        <f t="shared" si="13"/>
        <v>0.83287951556338213</v>
      </c>
      <c r="BN16">
        <f t="shared" si="14"/>
        <v>0.11630599746082715</v>
      </c>
      <c r="BO16">
        <f t="shared" si="15"/>
        <v>-106.39541470255145</v>
      </c>
      <c r="BP16">
        <f t="shared" si="16"/>
        <v>0.15340909090909091</v>
      </c>
      <c r="BQ16">
        <f t="shared" si="17"/>
        <v>-1.0219212334923036</v>
      </c>
    </row>
    <row r="17" spans="1:69" x14ac:dyDescent="0.25">
      <c r="A17" s="70">
        <v>4.2999999999999997E-2</v>
      </c>
      <c r="B17">
        <f t="shared" si="18"/>
        <v>15</v>
      </c>
      <c r="C17" s="13">
        <f t="shared" si="19"/>
        <v>0.16853932584269662</v>
      </c>
      <c r="D17" s="5">
        <f t="shared" si="20"/>
        <v>-0.95995343382693243</v>
      </c>
      <c r="E17" s="6">
        <f t="shared" si="21"/>
        <v>0.16853932584269699</v>
      </c>
      <c r="F17" s="6">
        <f t="shared" si="22"/>
        <v>0.25165559046609998</v>
      </c>
      <c r="I17">
        <f t="shared" si="4"/>
        <v>0.37050010957431112</v>
      </c>
      <c r="J17">
        <f t="shared" si="5"/>
        <v>7.9963623407693269</v>
      </c>
      <c r="K17">
        <f t="shared" si="6"/>
        <v>0.3777346660677684</v>
      </c>
      <c r="L17">
        <f t="shared" si="23"/>
        <v>6.9999999999999993E-2</v>
      </c>
      <c r="N17" s="30">
        <v>0.15</v>
      </c>
      <c r="O17" s="38">
        <v>2</v>
      </c>
      <c r="P17" s="67" t="s">
        <v>140</v>
      </c>
      <c r="Q17">
        <f t="shared" si="24"/>
        <v>2.2727272727272728E-2</v>
      </c>
      <c r="R17">
        <f>SUM(O$3:O17)/$S$2</f>
        <v>0.86363636363636365</v>
      </c>
      <c r="AU17" t="s">
        <v>49</v>
      </c>
      <c r="AV17" s="20">
        <f>MAX(A3:A902)</f>
        <v>0.20799999999999999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4.2999999999999997E-2</v>
      </c>
      <c r="BJ17">
        <f t="shared" si="10"/>
        <v>15</v>
      </c>
      <c r="BK17">
        <f t="shared" si="11"/>
        <v>4.2999999999999997E-2</v>
      </c>
      <c r="BL17">
        <f t="shared" si="12"/>
        <v>0.18350213124202344</v>
      </c>
      <c r="BM17">
        <f t="shared" si="13"/>
        <v>0.81649786875797659</v>
      </c>
      <c r="BN17">
        <f t="shared" si="14"/>
        <v>0.13371931626084987</v>
      </c>
      <c r="BO17">
        <f t="shared" si="15"/>
        <v>-107.51869850665311</v>
      </c>
      <c r="BP17">
        <f t="shared" si="16"/>
        <v>0.16477272727272727</v>
      </c>
      <c r="BQ17">
        <f t="shared" si="17"/>
        <v>-0.97502984780811075</v>
      </c>
    </row>
    <row r="18" spans="1:69" x14ac:dyDescent="0.25">
      <c r="A18" s="70">
        <v>4.3999999999999997E-2</v>
      </c>
      <c r="B18">
        <f t="shared" si="18"/>
        <v>16</v>
      </c>
      <c r="C18" s="13">
        <f t="shared" si="19"/>
        <v>0.1797752808988764</v>
      </c>
      <c r="D18" s="5">
        <f t="shared" si="20"/>
        <v>-0.91622182275264197</v>
      </c>
      <c r="E18" s="6">
        <f t="shared" si="21"/>
        <v>0.17977528089887621</v>
      </c>
      <c r="F18" s="6">
        <f t="shared" si="22"/>
        <v>0.26219422122911229</v>
      </c>
      <c r="I18">
        <f t="shared" si="4"/>
        <v>0.41111302338782563</v>
      </c>
      <c r="J18">
        <f t="shared" si="5"/>
        <v>8.2348099825930365</v>
      </c>
      <c r="K18">
        <f t="shared" si="6"/>
        <v>0.38899853037513044</v>
      </c>
      <c r="L18">
        <f t="shared" si="23"/>
        <v>7.4999999999999997E-2</v>
      </c>
      <c r="N18" s="30">
        <v>0.16</v>
      </c>
      <c r="O18" s="38">
        <v>5</v>
      </c>
      <c r="P18" s="67" t="s">
        <v>141</v>
      </c>
      <c r="Q18">
        <f t="shared" si="24"/>
        <v>5.6818181818181816E-2</v>
      </c>
      <c r="R18">
        <f>SUM(O$3:O18)/$S$2</f>
        <v>0.92045454545454541</v>
      </c>
      <c r="AU18" t="s">
        <v>50</v>
      </c>
      <c r="AV18" s="20">
        <f>MIN(A3:A902)</f>
        <v>1.6E-2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4.3999999999999997E-2</v>
      </c>
      <c r="BJ18">
        <f t="shared" si="10"/>
        <v>16</v>
      </c>
      <c r="BK18">
        <f t="shared" si="11"/>
        <v>4.3999999999999997E-2</v>
      </c>
      <c r="BL18">
        <f t="shared" si="12"/>
        <v>0.18917791505541934</v>
      </c>
      <c r="BM18">
        <f t="shared" si="13"/>
        <v>0.81082208494458063</v>
      </c>
      <c r="BN18">
        <f t="shared" si="14"/>
        <v>0.13833924220918137</v>
      </c>
      <c r="BO18">
        <f t="shared" si="15"/>
        <v>-112.93652441421516</v>
      </c>
      <c r="BP18">
        <f t="shared" si="16"/>
        <v>0.17613636363636365</v>
      </c>
      <c r="BQ18">
        <f t="shared" si="17"/>
        <v>-0.93018998319682389</v>
      </c>
    </row>
    <row r="19" spans="1:69" x14ac:dyDescent="0.25">
      <c r="A19" s="70">
        <v>4.3999999999999997E-2</v>
      </c>
      <c r="B19">
        <f t="shared" si="18"/>
        <v>17</v>
      </c>
      <c r="C19" s="13">
        <f t="shared" si="19"/>
        <v>0.19101123595505617</v>
      </c>
      <c r="D19" s="5">
        <f t="shared" si="20"/>
        <v>-0.87417589357122172</v>
      </c>
      <c r="E19" s="6">
        <f t="shared" si="21"/>
        <v>0.19101123595505637</v>
      </c>
      <c r="F19" s="6">
        <f t="shared" si="22"/>
        <v>0.27225115366559616</v>
      </c>
      <c r="I19">
        <f t="shared" si="4"/>
        <v>0.45270244037344776</v>
      </c>
      <c r="J19">
        <f t="shared" si="5"/>
        <v>8.3858889869017847</v>
      </c>
      <c r="K19">
        <f t="shared" si="6"/>
        <v>0.3961352476486158</v>
      </c>
      <c r="L19">
        <f t="shared" si="23"/>
        <v>0.08</v>
      </c>
      <c r="N19" s="30">
        <v>0.17</v>
      </c>
      <c r="O19" s="38">
        <v>2</v>
      </c>
      <c r="P19" s="67" t="s">
        <v>142</v>
      </c>
      <c r="Q19">
        <f t="shared" si="24"/>
        <v>2.2727272727272728E-2</v>
      </c>
      <c r="R19">
        <f>SUM(O$3:O19)/$S$2</f>
        <v>0.94318181818181823</v>
      </c>
      <c r="AU19" t="s">
        <v>3</v>
      </c>
      <c r="AV19" s="12">
        <f>AVERAGE(A3:A902)</f>
        <v>8.5613636363636336E-2</v>
      </c>
      <c r="BI19">
        <f t="shared" si="9"/>
        <v>4.3999999999999997E-2</v>
      </c>
      <c r="BJ19">
        <f t="shared" si="10"/>
        <v>17</v>
      </c>
      <c r="BK19">
        <f t="shared" si="11"/>
        <v>4.3999999999999997E-2</v>
      </c>
      <c r="BL19">
        <f t="shared" si="12"/>
        <v>0.18917791505541934</v>
      </c>
      <c r="BM19">
        <f t="shared" si="13"/>
        <v>0.81082208494458063</v>
      </c>
      <c r="BN19">
        <f t="shared" si="14"/>
        <v>0.1528460004912795</v>
      </c>
      <c r="BO19">
        <f t="shared" si="15"/>
        <v>-116.93192789636093</v>
      </c>
      <c r="BP19">
        <f t="shared" si="16"/>
        <v>0.1875</v>
      </c>
      <c r="BQ19">
        <f t="shared" si="17"/>
        <v>-0.88714655901887607</v>
      </c>
    </row>
    <row r="20" spans="1:69" x14ac:dyDescent="0.25">
      <c r="A20" s="70">
        <v>4.3999999999999997E-2</v>
      </c>
      <c r="B20">
        <f t="shared" si="18"/>
        <v>18</v>
      </c>
      <c r="C20" s="13">
        <f t="shared" si="19"/>
        <v>0.20224719101123595</v>
      </c>
      <c r="D20" s="5">
        <f t="shared" si="20"/>
        <v>-0.83362136553376831</v>
      </c>
      <c r="E20" s="6">
        <f t="shared" si="21"/>
        <v>0.20224719101123589</v>
      </c>
      <c r="F20" s="6">
        <f t="shared" si="22"/>
        <v>0.2818442054244375</v>
      </c>
      <c r="I20">
        <f t="shared" si="4"/>
        <v>0.49481779533259518</v>
      </c>
      <c r="J20">
        <f t="shared" si="5"/>
        <v>8.4445992594027821</v>
      </c>
      <c r="K20">
        <f t="shared" si="6"/>
        <v>0.39890862186964665</v>
      </c>
      <c r="L20">
        <f t="shared" si="23"/>
        <v>8.5000000000000006E-2</v>
      </c>
      <c r="N20" s="30">
        <v>0.18000000000000002</v>
      </c>
      <c r="O20" s="38">
        <v>2</v>
      </c>
      <c r="P20" s="67" t="s">
        <v>143</v>
      </c>
      <c r="Q20">
        <f t="shared" si="24"/>
        <v>2.2727272727272728E-2</v>
      </c>
      <c r="R20">
        <f>SUM(O$3:O20)/$S$2</f>
        <v>0.96590909090909094</v>
      </c>
      <c r="AU20" t="s">
        <v>51</v>
      </c>
      <c r="AV20" s="12">
        <f>_xlfn.STDEV.S(A3:A902)</f>
        <v>4.7238312869077252E-2</v>
      </c>
      <c r="BE20" t="s">
        <v>88</v>
      </c>
      <c r="BI20">
        <f t="shared" si="9"/>
        <v>4.3999999999999997E-2</v>
      </c>
      <c r="BJ20">
        <f t="shared" si="10"/>
        <v>18</v>
      </c>
      <c r="BK20">
        <f t="shared" si="11"/>
        <v>4.3999999999999997E-2</v>
      </c>
      <c r="BL20">
        <f t="shared" si="12"/>
        <v>0.18917791505541934</v>
      </c>
      <c r="BM20">
        <f t="shared" si="13"/>
        <v>0.81082208494458063</v>
      </c>
      <c r="BN20">
        <f t="shared" si="14"/>
        <v>0.17370462693344613</v>
      </c>
      <c r="BO20">
        <f t="shared" si="15"/>
        <v>-119.54132140321356</v>
      </c>
      <c r="BP20">
        <f t="shared" si="16"/>
        <v>0.19886363636363635</v>
      </c>
      <c r="BQ20">
        <f t="shared" si="17"/>
        <v>-0.84568718722657388</v>
      </c>
    </row>
    <row r="21" spans="1:69" x14ac:dyDescent="0.25">
      <c r="A21" s="70">
        <v>4.7E-2</v>
      </c>
      <c r="B21">
        <f t="shared" si="18"/>
        <v>19</v>
      </c>
      <c r="C21" s="13">
        <f t="shared" si="19"/>
        <v>0.21348314606741572</v>
      </c>
      <c r="D21" s="5">
        <f t="shared" si="20"/>
        <v>-0.79439366307291748</v>
      </c>
      <c r="E21" s="6">
        <f t="shared" si="21"/>
        <v>0.21348314606741567</v>
      </c>
      <c r="F21" s="6">
        <f t="shared" si="22"/>
        <v>0.29098918449945654</v>
      </c>
      <c r="I21">
        <f t="shared" si="4"/>
        <v>0.53699104323415958</v>
      </c>
      <c r="J21">
        <f t="shared" si="5"/>
        <v>8.4089813680748851</v>
      </c>
      <c r="K21">
        <f t="shared" si="6"/>
        <v>0.39722609277536269</v>
      </c>
      <c r="L21">
        <f t="shared" si="23"/>
        <v>9.0000000000000011E-2</v>
      </c>
      <c r="N21" s="30">
        <v>0.19000000000000003</v>
      </c>
      <c r="O21" s="38">
        <v>1</v>
      </c>
      <c r="P21" s="67" t="s">
        <v>144</v>
      </c>
      <c r="Q21">
        <f t="shared" si="24"/>
        <v>1.1363636363636364E-2</v>
      </c>
      <c r="R21">
        <f>SUM(O$3:O21)/$S$2</f>
        <v>0.97727272727272729</v>
      </c>
      <c r="AV21" s="2"/>
      <c r="BE21" s="33" t="str">
        <f>IF(BF10&gt;0.05,("Accept"),("Reject"))</f>
        <v>Reject</v>
      </c>
      <c r="BI21">
        <f t="shared" si="9"/>
        <v>4.7E-2</v>
      </c>
      <c r="BJ21">
        <f t="shared" si="10"/>
        <v>19</v>
      </c>
      <c r="BK21">
        <f t="shared" si="11"/>
        <v>4.7E-2</v>
      </c>
      <c r="BL21">
        <f t="shared" si="12"/>
        <v>0.20684365264642823</v>
      </c>
      <c r="BM21">
        <f t="shared" si="13"/>
        <v>0.79315634735357177</v>
      </c>
      <c r="BN21">
        <f t="shared" si="14"/>
        <v>0.18478267219136191</v>
      </c>
      <c r="BO21">
        <f t="shared" si="15"/>
        <v>-120.78157758269556</v>
      </c>
      <c r="BP21">
        <f t="shared" si="16"/>
        <v>0.21022727272727273</v>
      </c>
      <c r="BQ21">
        <f t="shared" si="17"/>
        <v>-0.80563290730518677</v>
      </c>
    </row>
    <row r="22" spans="1:69" x14ac:dyDescent="0.25">
      <c r="A22" s="70">
        <v>4.7E-2</v>
      </c>
      <c r="B22">
        <f t="shared" si="18"/>
        <v>20</v>
      </c>
      <c r="C22" s="13">
        <f t="shared" si="19"/>
        <v>0.2247191011235955</v>
      </c>
      <c r="D22" s="5">
        <f t="shared" si="20"/>
        <v>-0.75635196070592436</v>
      </c>
      <c r="E22" s="6">
        <f t="shared" si="21"/>
        <v>0.22471910112359555</v>
      </c>
      <c r="F22" s="6">
        <f t="shared" si="22"/>
        <v>0.29970018797879167</v>
      </c>
      <c r="I22">
        <f t="shared" si="4"/>
        <v>0.57875220601100275</v>
      </c>
      <c r="J22">
        <f t="shared" si="5"/>
        <v>8.280225131013486</v>
      </c>
      <c r="K22">
        <f t="shared" si="6"/>
        <v>0.39114386536521123</v>
      </c>
      <c r="L22">
        <f t="shared" si="23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4"/>
        <v>0</v>
      </c>
      <c r="R22">
        <f>SUM(O$3:O22)/$S$2</f>
        <v>0.97727272727272729</v>
      </c>
      <c r="AU22" s="102" t="s">
        <v>22</v>
      </c>
      <c r="AV22" s="102"/>
      <c r="AW22" s="102"/>
      <c r="AX22" s="102" t="s">
        <v>22</v>
      </c>
      <c r="AY22" s="102"/>
      <c r="BI22">
        <f t="shared" si="9"/>
        <v>4.7E-2</v>
      </c>
      <c r="BJ22">
        <f t="shared" si="10"/>
        <v>20</v>
      </c>
      <c r="BK22">
        <f t="shared" si="11"/>
        <v>4.7E-2</v>
      </c>
      <c r="BL22">
        <f t="shared" si="12"/>
        <v>0.20684365264642823</v>
      </c>
      <c r="BM22">
        <f t="shared" si="13"/>
        <v>0.79315634735357177</v>
      </c>
      <c r="BN22">
        <f t="shared" si="14"/>
        <v>0.18478267219136191</v>
      </c>
      <c r="BO22">
        <f t="shared" si="15"/>
        <v>-127.3103115060845</v>
      </c>
      <c r="BP22">
        <f t="shared" si="16"/>
        <v>0.22159090909090909</v>
      </c>
      <c r="BQ22">
        <f t="shared" si="17"/>
        <v>-0.76683130989518566</v>
      </c>
    </row>
    <row r="23" spans="1:69" x14ac:dyDescent="0.25">
      <c r="A23" s="70">
        <v>4.8000000000000001E-2</v>
      </c>
      <c r="B23">
        <f t="shared" si="18"/>
        <v>21</v>
      </c>
      <c r="C23" s="13">
        <f t="shared" si="19"/>
        <v>0.23595505617977527</v>
      </c>
      <c r="D23" s="5">
        <f t="shared" si="20"/>
        <v>-0.7193746490884374</v>
      </c>
      <c r="E23" s="6">
        <f t="shared" si="21"/>
        <v>0.23595505617977527</v>
      </c>
      <c r="F23" s="6">
        <f t="shared" si="22"/>
        <v>0.30798984230542842</v>
      </c>
      <c r="I23">
        <f t="shared" si="4"/>
        <v>0.61964502653025866</v>
      </c>
      <c r="J23">
        <f t="shared" si="5"/>
        <v>8.0626036190531796</v>
      </c>
      <c r="K23">
        <f t="shared" si="6"/>
        <v>0.38086379229618866</v>
      </c>
      <c r="L23">
        <f t="shared" si="23"/>
        <v>0.10000000000000002</v>
      </c>
      <c r="N23" s="30">
        <v>0.21000000000000005</v>
      </c>
      <c r="O23" s="38">
        <v>2</v>
      </c>
      <c r="P23" s="67" t="s">
        <v>146</v>
      </c>
      <c r="Q23">
        <f t="shared" si="24"/>
        <v>2.2727272727272728E-2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4.8000000000000001E-2</v>
      </c>
      <c r="BJ23">
        <f t="shared" si="10"/>
        <v>21</v>
      </c>
      <c r="BK23">
        <f t="shared" si="11"/>
        <v>4.8000000000000001E-2</v>
      </c>
      <c r="BL23">
        <f t="shared" si="12"/>
        <v>0.21294257246837728</v>
      </c>
      <c r="BM23">
        <f t="shared" si="13"/>
        <v>0.78705742753162267</v>
      </c>
      <c r="BN23">
        <f t="shared" si="14"/>
        <v>0.2268975523282053</v>
      </c>
      <c r="BO23">
        <f t="shared" si="15"/>
        <v>-124.22956692319673</v>
      </c>
      <c r="BP23">
        <f t="shared" si="16"/>
        <v>0.23295454545454544</v>
      </c>
      <c r="BQ23">
        <f t="shared" si="17"/>
        <v>-0.72915134305229301</v>
      </c>
    </row>
    <row r="24" spans="1:69" ht="15.75" x14ac:dyDescent="0.25">
      <c r="A24" s="70">
        <v>4.9000000000000002E-2</v>
      </c>
      <c r="B24">
        <f t="shared" si="18"/>
        <v>22</v>
      </c>
      <c r="C24" s="13">
        <f t="shared" si="19"/>
        <v>0.24719101123595505</v>
      </c>
      <c r="D24" s="5">
        <f t="shared" si="20"/>
        <v>-0.68335583166288594</v>
      </c>
      <c r="E24" s="6">
        <f t="shared" si="21"/>
        <v>0.24719101123595499</v>
      </c>
      <c r="F24" s="6">
        <f t="shared" si="22"/>
        <v>0.31586949868528436</v>
      </c>
      <c r="I24">
        <f t="shared" si="4"/>
        <v>0.65924186395475182</v>
      </c>
      <c r="J24">
        <f t="shared" si="5"/>
        <v>7.7632376792694968</v>
      </c>
      <c r="K24">
        <f t="shared" si="6"/>
        <v>0.36672225037034167</v>
      </c>
      <c r="L24">
        <f t="shared" si="23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4"/>
        <v>0</v>
      </c>
      <c r="R24">
        <f>SUM(O$3:O24)/$S$2</f>
        <v>1</v>
      </c>
      <c r="AJ24" s="71" t="s">
        <v>3</v>
      </c>
      <c r="AK24" s="72">
        <f>AVERAGE(A3:A902)</f>
        <v>8.5613636363636336E-2</v>
      </c>
      <c r="AU24" s="102">
        <f>AV3</f>
        <v>0.5</v>
      </c>
      <c r="AV24" s="102">
        <f>AV8</f>
        <v>0.11924999999999999</v>
      </c>
      <c r="AW24" s="102" t="s">
        <v>32</v>
      </c>
      <c r="AX24" s="102">
        <v>0.5</v>
      </c>
      <c r="AY24" s="102"/>
      <c r="BI24">
        <f t="shared" si="9"/>
        <v>4.9000000000000002E-2</v>
      </c>
      <c r="BJ24">
        <f t="shared" si="10"/>
        <v>22</v>
      </c>
      <c r="BK24">
        <f t="shared" si="11"/>
        <v>4.9000000000000002E-2</v>
      </c>
      <c r="BL24">
        <f t="shared" si="12"/>
        <v>0.21914516358592251</v>
      </c>
      <c r="BM24">
        <f t="shared" si="13"/>
        <v>0.78085483641407749</v>
      </c>
      <c r="BN24">
        <f t="shared" si="14"/>
        <v>0.23332706188423769</v>
      </c>
      <c r="BO24">
        <f t="shared" si="15"/>
        <v>-127.85340637319169</v>
      </c>
      <c r="BP24">
        <f t="shared" si="16"/>
        <v>0.24431818181818182</v>
      </c>
      <c r="BQ24">
        <f t="shared" si="17"/>
        <v>-0.69247932764821996</v>
      </c>
    </row>
    <row r="25" spans="1:69" ht="15.75" x14ac:dyDescent="0.25">
      <c r="A25" s="70">
        <v>0.05</v>
      </c>
      <c r="B25">
        <f t="shared" si="18"/>
        <v>23</v>
      </c>
      <c r="C25" s="13">
        <f t="shared" si="19"/>
        <v>0.25842696629213485</v>
      </c>
      <c r="D25" s="5">
        <f t="shared" si="20"/>
        <v>-0.64820258132167363</v>
      </c>
      <c r="E25" s="6">
        <f t="shared" si="21"/>
        <v>0.25842696629213474</v>
      </c>
      <c r="F25" s="6">
        <f t="shared" si="22"/>
        <v>0.32334939361223225</v>
      </c>
      <c r="I25">
        <f t="shared" si="4"/>
        <v>0.69715702321508843</v>
      </c>
      <c r="J25">
        <f t="shared" si="5"/>
        <v>7.3917090791516866</v>
      </c>
      <c r="K25">
        <f t="shared" si="6"/>
        <v>0.34917186611816631</v>
      </c>
      <c r="L25">
        <f t="shared" si="23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4"/>
        <v>0</v>
      </c>
      <c r="R25">
        <f>SUM(O$3:O25)/$S$2</f>
        <v>1</v>
      </c>
      <c r="AJ25" s="73" t="s">
        <v>114</v>
      </c>
      <c r="AK25" s="77">
        <f>_xlfn.STDEV.S(A3:A902)</f>
        <v>4.7238312869077252E-2</v>
      </c>
      <c r="AU25" s="102">
        <f>AV3</f>
        <v>0.5</v>
      </c>
      <c r="AV25" s="102">
        <f>AV14</f>
        <v>8.7215379363740783E-2</v>
      </c>
      <c r="AW25" s="102" t="s">
        <v>34</v>
      </c>
      <c r="AX25" s="102">
        <v>0.5</v>
      </c>
      <c r="AY25" s="102"/>
      <c r="BI25">
        <f t="shared" si="9"/>
        <v>0.05</v>
      </c>
      <c r="BJ25">
        <f t="shared" si="10"/>
        <v>23</v>
      </c>
      <c r="BK25">
        <f t="shared" si="11"/>
        <v>0.05</v>
      </c>
      <c r="BL25">
        <f t="shared" si="12"/>
        <v>0.22545036211202554</v>
      </c>
      <c r="BM25">
        <f t="shared" si="13"/>
        <v>0.77454963788797448</v>
      </c>
      <c r="BN25">
        <f t="shared" si="14"/>
        <v>0.25320884581088265</v>
      </c>
      <c r="BO25">
        <f t="shared" si="15"/>
        <v>-128.84381645410488</v>
      </c>
      <c r="BP25">
        <f t="shared" si="16"/>
        <v>0.25568181818181818</v>
      </c>
      <c r="BQ25">
        <f t="shared" si="17"/>
        <v>-0.65671585720597359</v>
      </c>
    </row>
    <row r="26" spans="1:69" ht="15.75" x14ac:dyDescent="0.25">
      <c r="A26" s="70">
        <v>0.05</v>
      </c>
      <c r="B26">
        <f t="shared" si="18"/>
        <v>24</v>
      </c>
      <c r="C26" s="13">
        <f t="shared" si="19"/>
        <v>0.2696629213483146</v>
      </c>
      <c r="D26" s="5">
        <f t="shared" si="20"/>
        <v>-0.6138327660514068</v>
      </c>
      <c r="E26" s="6">
        <f t="shared" si="21"/>
        <v>0.26966292134831449</v>
      </c>
      <c r="F26" s="6">
        <f t="shared" si="22"/>
        <v>0.33043878191581222</v>
      </c>
      <c r="I26">
        <f t="shared" si="4"/>
        <v>0.73305783082536657</v>
      </c>
      <c r="J26">
        <f t="shared" si="5"/>
        <v>6.9595515828042336</v>
      </c>
      <c r="K26">
        <f t="shared" si="6"/>
        <v>0.32875747509698816</v>
      </c>
      <c r="L26">
        <f t="shared" si="23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4"/>
        <v>0</v>
      </c>
      <c r="R26">
        <f>SUM(O$3:O26)/$S$2</f>
        <v>1</v>
      </c>
      <c r="AJ26" s="71" t="s">
        <v>115</v>
      </c>
      <c r="AK26" s="74">
        <f>_xlfn.VAR.S(A3:A902)</f>
        <v>2.2314582027168294E-3</v>
      </c>
      <c r="AU26" s="102">
        <f>AV4</f>
        <v>0.75</v>
      </c>
      <c r="AV26" s="102">
        <f>AV9</f>
        <v>7.5499999999999998E-2</v>
      </c>
      <c r="AW26" s="102" t="s">
        <v>36</v>
      </c>
      <c r="AX26" s="102">
        <v>0.75</v>
      </c>
      <c r="AY26" s="102"/>
      <c r="BI26">
        <f t="shared" si="9"/>
        <v>0.05</v>
      </c>
      <c r="BJ26">
        <f t="shared" si="10"/>
        <v>24</v>
      </c>
      <c r="BK26">
        <f t="shared" si="11"/>
        <v>0.05</v>
      </c>
      <c r="BL26">
        <f t="shared" si="12"/>
        <v>0.22545036211202554</v>
      </c>
      <c r="BM26">
        <f t="shared" si="13"/>
        <v>0.77454963788797448</v>
      </c>
      <c r="BN26">
        <f t="shared" si="14"/>
        <v>0.26694216917463365</v>
      </c>
      <c r="BO26">
        <f t="shared" si="15"/>
        <v>-132.08778982126387</v>
      </c>
      <c r="BP26">
        <f t="shared" si="16"/>
        <v>0.26704545454545453</v>
      </c>
      <c r="BQ26">
        <f t="shared" si="17"/>
        <v>-0.6217733550157325</v>
      </c>
    </row>
    <row r="27" spans="1:69" ht="15.75" x14ac:dyDescent="0.25">
      <c r="A27" s="70">
        <v>5.1999999999999998E-2</v>
      </c>
      <c r="B27">
        <f t="shared" si="18"/>
        <v>25</v>
      </c>
      <c r="C27" s="13">
        <f t="shared" si="19"/>
        <v>0.2808988764044944</v>
      </c>
      <c r="D27" s="5">
        <f t="shared" si="20"/>
        <v>-0.58017330636721443</v>
      </c>
      <c r="E27" s="6">
        <f t="shared" si="21"/>
        <v>0.28089887640449435</v>
      </c>
      <c r="F27" s="6">
        <f t="shared" si="22"/>
        <v>0.33714604791254321</v>
      </c>
      <c r="I27">
        <f t="shared" si="4"/>
        <v>0.76667293811576254</v>
      </c>
      <c r="J27">
        <f t="shared" si="5"/>
        <v>6.4796576375687343</v>
      </c>
      <c r="K27">
        <f t="shared" si="6"/>
        <v>0.30608809476797783</v>
      </c>
      <c r="L27">
        <f t="shared" si="23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4"/>
        <v>0</v>
      </c>
      <c r="R27">
        <f>SUM(O$3:O27)/$S$2</f>
        <v>1</v>
      </c>
      <c r="AJ27" s="73" t="s">
        <v>113</v>
      </c>
      <c r="AK27" s="75">
        <f>_xlfn.STDEV.S(A3:A902)/SQRT(AK37)</f>
        <v>5.0356210715588601E-3</v>
      </c>
      <c r="AU27" s="102">
        <f>AV6</f>
        <v>1.25</v>
      </c>
      <c r="AV27" s="102">
        <f>AV9</f>
        <v>7.5499999999999998E-2</v>
      </c>
      <c r="AW27" s="102" t="s">
        <v>36</v>
      </c>
      <c r="AX27" s="102">
        <v>1.25</v>
      </c>
      <c r="AY27" s="102"/>
      <c r="BI27">
        <f t="shared" si="9"/>
        <v>5.1999999999999998E-2</v>
      </c>
      <c r="BJ27">
        <f t="shared" si="10"/>
        <v>25</v>
      </c>
      <c r="BK27">
        <f t="shared" si="11"/>
        <v>5.1999999999999998E-2</v>
      </c>
      <c r="BL27">
        <f t="shared" si="12"/>
        <v>0.23836377413131823</v>
      </c>
      <c r="BM27">
        <f t="shared" si="13"/>
        <v>0.76163622586868174</v>
      </c>
      <c r="BN27">
        <f t="shared" si="14"/>
        <v>0.26694216917463365</v>
      </c>
      <c r="BO27">
        <f t="shared" si="15"/>
        <v>-134.9793468705121</v>
      </c>
      <c r="BP27">
        <f t="shared" si="16"/>
        <v>0.27840909090909088</v>
      </c>
      <c r="BQ27">
        <f t="shared" si="17"/>
        <v>-0.58757412674663445</v>
      </c>
    </row>
    <row r="28" spans="1:69" ht="15.75" x14ac:dyDescent="0.25">
      <c r="A28" s="70">
        <v>5.2999999999999999E-2</v>
      </c>
      <c r="B28">
        <f t="shared" si="18"/>
        <v>26</v>
      </c>
      <c r="C28" s="13">
        <f t="shared" si="19"/>
        <v>0.29213483146067415</v>
      </c>
      <c r="D28" s="5">
        <f t="shared" si="20"/>
        <v>-0.54715876447798673</v>
      </c>
      <c r="E28" s="6">
        <f t="shared" si="21"/>
        <v>0.29213483146067409</v>
      </c>
      <c r="F28" s="6">
        <f t="shared" si="22"/>
        <v>0.34347879892145644</v>
      </c>
      <c r="I28">
        <f t="shared" si="4"/>
        <v>0.79779753492422034</v>
      </c>
      <c r="J28">
        <f t="shared" si="5"/>
        <v>5.9656431456632246</v>
      </c>
      <c r="K28">
        <f t="shared" si="6"/>
        <v>0.2818069173801056</v>
      </c>
      <c r="L28">
        <f t="shared" si="23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7.5499999999999998E-2</v>
      </c>
      <c r="AU28" s="102">
        <f>AV7</f>
        <v>1.5</v>
      </c>
      <c r="AV28" s="102">
        <f>AV14</f>
        <v>8.7215379363740783E-2</v>
      </c>
      <c r="AW28" s="102" t="s">
        <v>34</v>
      </c>
      <c r="AX28" s="102">
        <v>1.5</v>
      </c>
      <c r="AY28" s="102"/>
      <c r="BI28">
        <f t="shared" si="9"/>
        <v>5.2999999999999999E-2</v>
      </c>
      <c r="BJ28">
        <f t="shared" si="10"/>
        <v>26</v>
      </c>
      <c r="BK28">
        <f t="shared" si="11"/>
        <v>5.2999999999999999E-2</v>
      </c>
      <c r="BL28">
        <f t="shared" si="12"/>
        <v>0.24496930771110714</v>
      </c>
      <c r="BM28">
        <f t="shared" si="13"/>
        <v>0.75503069228889286</v>
      </c>
      <c r="BN28">
        <f t="shared" si="14"/>
        <v>0.31027466674433568</v>
      </c>
      <c r="BO28">
        <f t="shared" si="15"/>
        <v>-131.42290485126995</v>
      </c>
      <c r="BP28">
        <f t="shared" si="16"/>
        <v>0.28977272727272729</v>
      </c>
      <c r="BQ28">
        <f t="shared" si="17"/>
        <v>-0.55404879144233621</v>
      </c>
    </row>
    <row r="29" spans="1:69" ht="15.75" x14ac:dyDescent="0.25">
      <c r="A29" s="70">
        <v>5.2999999999999999E-2</v>
      </c>
      <c r="B29">
        <f t="shared" si="18"/>
        <v>27</v>
      </c>
      <c r="C29" s="13">
        <f t="shared" si="19"/>
        <v>0.30337078651685395</v>
      </c>
      <c r="D29" s="5">
        <f t="shared" si="20"/>
        <v>-0.51473019116795815</v>
      </c>
      <c r="E29" s="6">
        <f t="shared" si="21"/>
        <v>0.3033707865168539</v>
      </c>
      <c r="F29" s="6">
        <f t="shared" si="22"/>
        <v>0.34944394443496485</v>
      </c>
      <c r="I29">
        <f t="shared" si="4"/>
        <v>0.8262953730665541</v>
      </c>
      <c r="J29">
        <f t="shared" si="5"/>
        <v>5.4312137063059547</v>
      </c>
      <c r="K29">
        <f t="shared" si="6"/>
        <v>0.25656137231730136</v>
      </c>
      <c r="L29">
        <f t="shared" si="23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2.8000000000000001E-2</v>
      </c>
      <c r="AN29" s="107" t="s">
        <v>14</v>
      </c>
      <c r="AO29" s="102"/>
      <c r="AP29" s="102"/>
      <c r="AU29" s="102">
        <f>AV7</f>
        <v>1.5</v>
      </c>
      <c r="AV29" s="102">
        <f>AV8</f>
        <v>0.11924999999999999</v>
      </c>
      <c r="AW29" s="102" t="s">
        <v>32</v>
      </c>
      <c r="AX29" s="102">
        <v>1.5</v>
      </c>
      <c r="AY29" s="102" t="s">
        <v>32</v>
      </c>
      <c r="BI29">
        <f t="shared" si="9"/>
        <v>5.2999999999999999E-2</v>
      </c>
      <c r="BJ29">
        <f t="shared" si="10"/>
        <v>27</v>
      </c>
      <c r="BK29">
        <f t="shared" si="11"/>
        <v>5.2999999999999999E-2</v>
      </c>
      <c r="BL29">
        <f t="shared" si="12"/>
        <v>0.24496930771110714</v>
      </c>
      <c r="BM29">
        <f t="shared" si="13"/>
        <v>0.75503069228889286</v>
      </c>
      <c r="BN29">
        <f t="shared" si="14"/>
        <v>0.31027466674433568</v>
      </c>
      <c r="BO29">
        <f t="shared" si="15"/>
        <v>-136.57674425720211</v>
      </c>
      <c r="BP29">
        <f t="shared" si="16"/>
        <v>0.30113636363636365</v>
      </c>
      <c r="BQ29">
        <f t="shared" si="17"/>
        <v>-0.52113500486411635</v>
      </c>
    </row>
    <row r="30" spans="1:69" ht="15.75" x14ac:dyDescent="0.25">
      <c r="A30" s="70">
        <v>5.6000000000000001E-2</v>
      </c>
      <c r="B30">
        <f t="shared" si="18"/>
        <v>28</v>
      </c>
      <c r="C30" s="13">
        <f t="shared" si="19"/>
        <v>0.3146067415730337</v>
      </c>
      <c r="D30" s="5">
        <f t="shared" si="20"/>
        <v>-0.48283417493189162</v>
      </c>
      <c r="E30" s="6">
        <f t="shared" si="21"/>
        <v>0.31460674157303359</v>
      </c>
      <c r="F30" s="6">
        <f t="shared" si="22"/>
        <v>0.35504776351452927</v>
      </c>
      <c r="I30">
        <f t="shared" si="4"/>
        <v>0.85209771017916958</v>
      </c>
      <c r="J30">
        <f t="shared" si="5"/>
        <v>4.8895728564139613</v>
      </c>
      <c r="K30">
        <f t="shared" si="6"/>
        <v>0.23097517238743046</v>
      </c>
      <c r="L30">
        <f t="shared" si="23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0.69151334518615126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0.11924999999999999</v>
      </c>
      <c r="AW30" s="102" t="s">
        <v>32</v>
      </c>
      <c r="AX30" s="102">
        <v>0.5</v>
      </c>
      <c r="AY30" s="102"/>
      <c r="BI30">
        <f t="shared" si="9"/>
        <v>5.6000000000000001E-2</v>
      </c>
      <c r="BJ30">
        <f t="shared" si="10"/>
        <v>28</v>
      </c>
      <c r="BK30">
        <f t="shared" si="11"/>
        <v>5.6000000000000001E-2</v>
      </c>
      <c r="BL30">
        <f t="shared" si="12"/>
        <v>0.26536282366039554</v>
      </c>
      <c r="BM30">
        <f t="shared" si="13"/>
        <v>0.73463717633960446</v>
      </c>
      <c r="BN30">
        <f t="shared" si="14"/>
        <v>0.38035497346974145</v>
      </c>
      <c r="BO30">
        <f t="shared" si="15"/>
        <v>-126.13191608176443</v>
      </c>
      <c r="BP30">
        <f t="shared" si="16"/>
        <v>0.3125</v>
      </c>
      <c r="BQ30">
        <f t="shared" si="17"/>
        <v>-0.48877641111466941</v>
      </c>
    </row>
    <row r="31" spans="1:69" ht="15.75" x14ac:dyDescent="0.25">
      <c r="A31" s="70">
        <v>5.6000000000000001E-2</v>
      </c>
      <c r="B31">
        <f t="shared" si="18"/>
        <v>29</v>
      </c>
      <c r="C31" s="13">
        <f t="shared" si="19"/>
        <v>0.3258426966292135</v>
      </c>
      <c r="D31" s="5">
        <f t="shared" si="20"/>
        <v>-0.45142205130324903</v>
      </c>
      <c r="E31" s="6">
        <f t="shared" si="21"/>
        <v>0.3258426966292135</v>
      </c>
      <c r="F31" s="6">
        <f t="shared" si="22"/>
        <v>0.36029596243668954</v>
      </c>
      <c r="I31">
        <f t="shared" si="4"/>
        <v>0.87519947309042967</v>
      </c>
      <c r="J31">
        <f t="shared" si="5"/>
        <v>4.352906724556755</v>
      </c>
      <c r="K31">
        <f t="shared" si="6"/>
        <v>0.20562396974452227</v>
      </c>
      <c r="L31">
        <f t="shared" si="23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-0.39572425464707006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9"/>
        <v>5.6000000000000001E-2</v>
      </c>
      <c r="BJ31">
        <f t="shared" si="10"/>
        <v>29</v>
      </c>
      <c r="BK31">
        <f t="shared" si="11"/>
        <v>5.6000000000000001E-2</v>
      </c>
      <c r="BL31">
        <f t="shared" si="12"/>
        <v>0.26536282366039554</v>
      </c>
      <c r="BM31">
        <f t="shared" si="13"/>
        <v>0.73463717633960446</v>
      </c>
      <c r="BN31">
        <f t="shared" si="14"/>
        <v>0.40476172349822026</v>
      </c>
      <c r="BO31">
        <f t="shared" si="15"/>
        <v>-127.17349603853893</v>
      </c>
      <c r="BP31">
        <f t="shared" si="16"/>
        <v>0.32386363636363635</v>
      </c>
      <c r="BQ31">
        <f t="shared" si="17"/>
        <v>-0.45692177423763397</v>
      </c>
    </row>
    <row r="32" spans="1:69" ht="15.75" x14ac:dyDescent="0.25">
      <c r="A32" s="70">
        <v>5.7000000000000002E-2</v>
      </c>
      <c r="B32">
        <f t="shared" si="18"/>
        <v>30</v>
      </c>
      <c r="C32" s="13">
        <f t="shared" si="19"/>
        <v>0.33707865168539325</v>
      </c>
      <c r="D32" s="5">
        <f t="shared" si="20"/>
        <v>-0.42044924012247104</v>
      </c>
      <c r="E32" s="6">
        <f t="shared" si="21"/>
        <v>0.33707865168539319</v>
      </c>
      <c r="F32" s="6">
        <f t="shared" si="22"/>
        <v>0.36519372420034069</v>
      </c>
      <c r="I32">
        <f t="shared" si="4"/>
        <v>0.89565309139516058</v>
      </c>
      <c r="J32">
        <f t="shared" si="5"/>
        <v>3.8319709659884942</v>
      </c>
      <c r="K32">
        <f t="shared" si="6"/>
        <v>0.18101584339658466</v>
      </c>
      <c r="L32">
        <f t="shared" si="23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0.192</v>
      </c>
      <c r="AN32" s="102"/>
      <c r="AO32" s="102"/>
      <c r="AP32" s="102"/>
      <c r="AU32" s="102">
        <f>AV4</f>
        <v>0.75</v>
      </c>
      <c r="AV32" s="102">
        <f>AV9</f>
        <v>7.5499999999999998E-2</v>
      </c>
      <c r="AW32" s="102" t="s">
        <v>36</v>
      </c>
      <c r="AX32" s="102">
        <v>0.75</v>
      </c>
      <c r="AY32" s="102"/>
      <c r="BI32">
        <f t="shared" si="9"/>
        <v>5.7000000000000002E-2</v>
      </c>
      <c r="BJ32">
        <f t="shared" si="10"/>
        <v>30</v>
      </c>
      <c r="BK32">
        <f t="shared" si="11"/>
        <v>5.7000000000000002E-2</v>
      </c>
      <c r="BL32">
        <f t="shared" si="12"/>
        <v>0.27234721869276463</v>
      </c>
      <c r="BM32">
        <f t="shared" si="13"/>
        <v>0.72765278130723532</v>
      </c>
      <c r="BN32">
        <f t="shared" si="14"/>
        <v>0.40476172349822026</v>
      </c>
      <c r="BO32">
        <f t="shared" si="15"/>
        <v>-130.10291836128224</v>
      </c>
      <c r="BP32">
        <f t="shared" si="16"/>
        <v>0.33522727272727271</v>
      </c>
      <c r="BQ32">
        <f t="shared" si="17"/>
        <v>-0.425524252949535</v>
      </c>
    </row>
    <row r="33" spans="1:69" ht="15.75" x14ac:dyDescent="0.25">
      <c r="A33" s="70">
        <v>5.7000000000000002E-2</v>
      </c>
      <c r="B33">
        <f t="shared" si="18"/>
        <v>31</v>
      </c>
      <c r="C33" s="13">
        <f t="shared" si="19"/>
        <v>0.34831460674157305</v>
      </c>
      <c r="D33" s="5">
        <f t="shared" si="20"/>
        <v>-0.38987468575531631</v>
      </c>
      <c r="E33" s="6">
        <f t="shared" si="21"/>
        <v>0.348314606741573</v>
      </c>
      <c r="F33" s="6">
        <f t="shared" si="22"/>
        <v>0.36974575118654546</v>
      </c>
      <c r="I33">
        <f t="shared" si="4"/>
        <v>0.91356055669861835</v>
      </c>
      <c r="J33">
        <f t="shared" si="5"/>
        <v>3.3357958809045094</v>
      </c>
      <c r="K33">
        <f t="shared" si="6"/>
        <v>0.15757736948954637</v>
      </c>
      <c r="L33">
        <f t="shared" si="23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1.6E-2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7.5499999999999998E-2</v>
      </c>
      <c r="AW33" s="102" t="s">
        <v>36</v>
      </c>
      <c r="AX33" s="102">
        <v>1.25</v>
      </c>
      <c r="AY33" s="102" t="s">
        <v>36</v>
      </c>
      <c r="BI33">
        <f t="shared" si="9"/>
        <v>5.7000000000000002E-2</v>
      </c>
      <c r="BJ33">
        <f t="shared" si="10"/>
        <v>31</v>
      </c>
      <c r="BK33">
        <f t="shared" si="11"/>
        <v>5.7000000000000002E-2</v>
      </c>
      <c r="BL33">
        <f t="shared" si="12"/>
        <v>0.27234721869276463</v>
      </c>
      <c r="BM33">
        <f t="shared" si="13"/>
        <v>0.72765278130723532</v>
      </c>
      <c r="BN33">
        <f t="shared" si="14"/>
        <v>0.42954483809575805</v>
      </c>
      <c r="BO33">
        <f t="shared" si="15"/>
        <v>-130.88810470039837</v>
      </c>
      <c r="BP33">
        <f t="shared" si="16"/>
        <v>0.34659090909090912</v>
      </c>
      <c r="BQ33">
        <f t="shared" si="17"/>
        <v>-0.3945407900989984</v>
      </c>
    </row>
    <row r="34" spans="1:69" ht="15.75" x14ac:dyDescent="0.25">
      <c r="A34" s="70">
        <v>5.7000000000000002E-2</v>
      </c>
      <c r="B34">
        <f t="shared" si="18"/>
        <v>32</v>
      </c>
      <c r="C34" s="13">
        <f t="shared" si="19"/>
        <v>0.3595505617977528</v>
      </c>
      <c r="D34" s="5">
        <f t="shared" si="20"/>
        <v>-0.35966038070831285</v>
      </c>
      <c r="E34" s="6">
        <f t="shared" si="21"/>
        <v>0.3595505617977528</v>
      </c>
      <c r="F34" s="6">
        <f t="shared" si="22"/>
        <v>0.37395630201337837</v>
      </c>
      <c r="I34">
        <f t="shared" si="4"/>
        <v>0.92906431665420819</v>
      </c>
      <c r="J34">
        <f t="shared" si="5"/>
        <v>2.8715153069670212</v>
      </c>
      <c r="K34">
        <f t="shared" si="6"/>
        <v>0.13564553847885255</v>
      </c>
      <c r="L34">
        <f t="shared" si="23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0.20799999999999999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6.3784620636259212E-2</v>
      </c>
      <c r="AW34" s="102" t="s">
        <v>46</v>
      </c>
      <c r="AX34" s="102">
        <v>1.5</v>
      </c>
      <c r="AY34" s="102"/>
      <c r="BI34">
        <f t="shared" si="9"/>
        <v>5.7000000000000002E-2</v>
      </c>
      <c r="BJ34">
        <f t="shared" si="10"/>
        <v>32</v>
      </c>
      <c r="BK34">
        <f t="shared" si="11"/>
        <v>5.7000000000000002E-2</v>
      </c>
      <c r="BL34">
        <f t="shared" si="12"/>
        <v>0.27234721869276463</v>
      </c>
      <c r="BM34">
        <f t="shared" si="13"/>
        <v>0.72765278130723532</v>
      </c>
      <c r="BN34">
        <f t="shared" si="14"/>
        <v>0.42954483809575805</v>
      </c>
      <c r="BO34">
        <f t="shared" si="15"/>
        <v>-135.17951796926388</v>
      </c>
      <c r="BP34">
        <f t="shared" si="16"/>
        <v>0.35795454545454547</v>
      </c>
      <c r="BQ34">
        <f t="shared" si="17"/>
        <v>-0.36393159473103959</v>
      </c>
    </row>
    <row r="35" spans="1:69" ht="15.75" x14ac:dyDescent="0.25">
      <c r="A35" s="70">
        <v>5.8000000000000003E-2</v>
      </c>
      <c r="B35">
        <f t="shared" si="18"/>
        <v>33</v>
      </c>
      <c r="C35" s="13">
        <f t="shared" si="19"/>
        <v>0.3707865168539326</v>
      </c>
      <c r="D35" s="5">
        <f t="shared" si="20"/>
        <v>-0.32977095719940902</v>
      </c>
      <c r="E35" s="6">
        <f t="shared" si="21"/>
        <v>0.3707865168539326</v>
      </c>
      <c r="F35" s="6">
        <f t="shared" si="22"/>
        <v>0.37782922343275283</v>
      </c>
      <c r="I35">
        <f t="shared" si="4"/>
        <v>0.94233761627833634</v>
      </c>
      <c r="J35">
        <f t="shared" si="5"/>
        <v>2.4443152239579633</v>
      </c>
      <c r="K35">
        <f t="shared" si="6"/>
        <v>0.1154653272999749</v>
      </c>
      <c r="L35">
        <f t="shared" si="23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0.55176155196161392</v>
      </c>
      <c r="AN35" s="102"/>
      <c r="AO35" s="102"/>
      <c r="AP35" s="102"/>
      <c r="AU35" s="102">
        <f>AV7</f>
        <v>1.5</v>
      </c>
      <c r="AV35" s="102">
        <f>AV10</f>
        <v>4.9250000000000002E-2</v>
      </c>
      <c r="AW35" s="102" t="s">
        <v>41</v>
      </c>
      <c r="AX35" s="102">
        <v>1.5</v>
      </c>
      <c r="AY35" s="102" t="s">
        <v>41</v>
      </c>
      <c r="BI35">
        <f t="shared" si="9"/>
        <v>5.8000000000000003E-2</v>
      </c>
      <c r="BJ35">
        <f t="shared" si="10"/>
        <v>33</v>
      </c>
      <c r="BK35">
        <f t="shared" si="11"/>
        <v>5.8000000000000003E-2</v>
      </c>
      <c r="BL35">
        <f t="shared" si="12"/>
        <v>0.27942174680042259</v>
      </c>
      <c r="BM35">
        <f t="shared" si="13"/>
        <v>0.72057825319957747</v>
      </c>
      <c r="BN35">
        <f t="shared" si="14"/>
        <v>0.44622901808342796</v>
      </c>
      <c r="BO35">
        <f t="shared" si="15"/>
        <v>-135.32713782581118</v>
      </c>
      <c r="BP35">
        <f t="shared" si="16"/>
        <v>0.36931818181818182</v>
      </c>
      <c r="BQ35">
        <f t="shared" si="17"/>
        <v>-0.33365969936120454</v>
      </c>
    </row>
    <row r="36" spans="1:69" ht="15.75" x14ac:dyDescent="0.25">
      <c r="A36" s="70">
        <v>5.8000000000000003E-2</v>
      </c>
      <c r="B36">
        <f t="shared" si="18"/>
        <v>34</v>
      </c>
      <c r="C36" s="13">
        <f t="shared" si="19"/>
        <v>0.38202247191011235</v>
      </c>
      <c r="D36" s="5">
        <f t="shared" si="20"/>
        <v>-0.30017333437872135</v>
      </c>
      <c r="E36" s="6">
        <f t="shared" si="21"/>
        <v>0.38202247191011229</v>
      </c>
      <c r="F36" s="6">
        <f t="shared" si="22"/>
        <v>0.38136797796108063</v>
      </c>
      <c r="I36">
        <f t="shared" si="4"/>
        <v>0.95357485753250759</v>
      </c>
      <c r="J36">
        <f t="shared" si="5"/>
        <v>2.057489839044742</v>
      </c>
      <c r="K36">
        <f t="shared" si="6"/>
        <v>9.7192348741742915E-2</v>
      </c>
      <c r="L36">
        <f t="shared" si="23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7.533999999999998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4.9250000000000002E-2</v>
      </c>
      <c r="AW36" s="102" t="s">
        <v>41</v>
      </c>
      <c r="AX36" s="102">
        <v>0.5</v>
      </c>
      <c r="AY36" s="102"/>
      <c r="BI36">
        <f t="shared" si="9"/>
        <v>5.8000000000000003E-2</v>
      </c>
      <c r="BJ36">
        <f t="shared" si="10"/>
        <v>34</v>
      </c>
      <c r="BK36">
        <f t="shared" si="11"/>
        <v>5.8000000000000003E-2</v>
      </c>
      <c r="BL36">
        <f t="shared" si="12"/>
        <v>0.27942174680042259</v>
      </c>
      <c r="BM36">
        <f t="shared" si="13"/>
        <v>0.72057825319957747</v>
      </c>
      <c r="BN36">
        <f t="shared" si="14"/>
        <v>0.45460886182243032</v>
      </c>
      <c r="BO36">
        <f t="shared" si="15"/>
        <v>-138.24450864780704</v>
      </c>
      <c r="BP36">
        <f t="shared" si="16"/>
        <v>0.38068181818181818</v>
      </c>
      <c r="BQ36">
        <f t="shared" si="17"/>
        <v>-0.30369057865445637</v>
      </c>
    </row>
    <row r="37" spans="1:69" ht="15.75" x14ac:dyDescent="0.25">
      <c r="A37" s="70">
        <v>0.06</v>
      </c>
      <c r="B37">
        <f t="shared" si="18"/>
        <v>35</v>
      </c>
      <c r="C37" s="13">
        <f t="shared" si="19"/>
        <v>0.39325842696629215</v>
      </c>
      <c r="D37" s="5">
        <f t="shared" si="20"/>
        <v>-0.27083641130742209</v>
      </c>
      <c r="E37" s="6">
        <f t="shared" si="21"/>
        <v>0.3932584269662921</v>
      </c>
      <c r="F37" s="6">
        <f t="shared" si="22"/>
        <v>0.38457566781149388</v>
      </c>
      <c r="I37">
        <f t="shared" si="4"/>
        <v>0.96298247078798549</v>
      </c>
      <c r="J37">
        <f t="shared" si="5"/>
        <v>1.7125868103548554</v>
      </c>
      <c r="K37">
        <f t="shared" si="6"/>
        <v>8.0899711562997731E-2</v>
      </c>
      <c r="L37">
        <f t="shared" si="23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88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6.3784620636259212E-2</v>
      </c>
      <c r="AW37" s="102" t="s">
        <v>46</v>
      </c>
      <c r="AX37" s="102">
        <v>0.5</v>
      </c>
      <c r="AY37" s="102"/>
      <c r="BI37">
        <f t="shared" si="9"/>
        <v>0.06</v>
      </c>
      <c r="BJ37">
        <f t="shared" si="10"/>
        <v>35</v>
      </c>
      <c r="BK37">
        <f t="shared" si="11"/>
        <v>0.06</v>
      </c>
      <c r="BL37">
        <f t="shared" si="12"/>
        <v>0.29383290823233577</v>
      </c>
      <c r="BM37">
        <f t="shared" si="13"/>
        <v>0.70616709176766423</v>
      </c>
      <c r="BN37">
        <f t="shared" si="14"/>
        <v>0.45460886182243032</v>
      </c>
      <c r="BO37">
        <f t="shared" si="15"/>
        <v>-138.90127017808163</v>
      </c>
      <c r="BP37">
        <f t="shared" si="16"/>
        <v>0.39204545454545453</v>
      </c>
      <c r="BQ37">
        <f t="shared" si="17"/>
        <v>-0.27399181845380061</v>
      </c>
    </row>
    <row r="38" spans="1:69" x14ac:dyDescent="0.25">
      <c r="A38" s="70">
        <v>6.0999999999999999E-2</v>
      </c>
      <c r="B38">
        <f t="shared" si="18"/>
        <v>36</v>
      </c>
      <c r="C38" s="13">
        <f t="shared" si="19"/>
        <v>0.4044943820224719</v>
      </c>
      <c r="D38" s="5">
        <f t="shared" si="20"/>
        <v>-0.24173079767288999</v>
      </c>
      <c r="E38" s="6">
        <f t="shared" si="21"/>
        <v>0.4044943820224719</v>
      </c>
      <c r="F38" s="6">
        <f t="shared" si="22"/>
        <v>0.38745505559515986</v>
      </c>
      <c r="I38">
        <f t="shared" si="4"/>
        <v>0.97077068966958724</v>
      </c>
      <c r="J38">
        <f t="shared" si="5"/>
        <v>1.4096195040061885</v>
      </c>
      <c r="K38">
        <f t="shared" si="6"/>
        <v>6.6588047156597829E-2</v>
      </c>
      <c r="L38">
        <f t="shared" si="23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7.5499999999999998E-2</v>
      </c>
      <c r="AW38" s="102" t="s">
        <v>36</v>
      </c>
      <c r="AX38" s="102">
        <v>0.75</v>
      </c>
      <c r="AY38" s="102"/>
      <c r="BI38">
        <f t="shared" si="9"/>
        <v>6.0999999999999999E-2</v>
      </c>
      <c r="BJ38">
        <f t="shared" si="10"/>
        <v>36</v>
      </c>
      <c r="BK38">
        <f t="shared" si="11"/>
        <v>6.0999999999999999E-2</v>
      </c>
      <c r="BL38">
        <f t="shared" si="12"/>
        <v>0.30116513390310506</v>
      </c>
      <c r="BM38">
        <f t="shared" si="13"/>
        <v>0.69883486609689494</v>
      </c>
      <c r="BN38">
        <f t="shared" si="14"/>
        <v>0.46300895676584042</v>
      </c>
      <c r="BO38">
        <f t="shared" si="15"/>
        <v>-139.8774853217574</v>
      </c>
      <c r="BP38">
        <f t="shared" si="16"/>
        <v>0.40340909090909088</v>
      </c>
      <c r="BQ38">
        <f t="shared" si="17"/>
        <v>-0.24453282622639833</v>
      </c>
    </row>
    <row r="39" spans="1:69" x14ac:dyDescent="0.25">
      <c r="A39" s="70">
        <v>6.0999999999999999E-2</v>
      </c>
      <c r="B39">
        <f t="shared" si="18"/>
        <v>37</v>
      </c>
      <c r="C39" s="13">
        <f t="shared" si="19"/>
        <v>0.4157303370786517</v>
      </c>
      <c r="D39" s="5">
        <f t="shared" si="20"/>
        <v>-0.21282857567659552</v>
      </c>
      <c r="E39" s="6">
        <f t="shared" si="21"/>
        <v>0.4157303370786517</v>
      </c>
      <c r="F39" s="6">
        <f t="shared" si="22"/>
        <v>0.39000858217761469</v>
      </c>
      <c r="I39">
        <f t="shared" si="4"/>
        <v>0.9771465057892198</v>
      </c>
      <c r="J39">
        <f t="shared" si="5"/>
        <v>1.1473227753576949</v>
      </c>
      <c r="K39">
        <f t="shared" si="6"/>
        <v>5.4197592224164828E-2</v>
      </c>
      <c r="L39">
        <f t="shared" si="23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9"/>
        <v>6.0999999999999999E-2</v>
      </c>
      <c r="BJ39">
        <f t="shared" si="10"/>
        <v>37</v>
      </c>
      <c r="BK39">
        <f t="shared" si="11"/>
        <v>6.0999999999999999E-2</v>
      </c>
      <c r="BL39">
        <f t="shared" si="12"/>
        <v>0.30116513390310506</v>
      </c>
      <c r="BM39">
        <f t="shared" si="13"/>
        <v>0.69883486609689494</v>
      </c>
      <c r="BN39">
        <f t="shared" si="14"/>
        <v>0.47142557934569029</v>
      </c>
      <c r="BO39">
        <f t="shared" si="15"/>
        <v>-142.5026119382149</v>
      </c>
      <c r="BP39">
        <f t="shared" si="16"/>
        <v>0.41477272727272729</v>
      </c>
      <c r="BQ39">
        <f t="shared" si="17"/>
        <v>-0.21528457564427503</v>
      </c>
    </row>
    <row r="40" spans="1:69" x14ac:dyDescent="0.25">
      <c r="A40" s="70">
        <v>6.3E-2</v>
      </c>
      <c r="B40">
        <f t="shared" si="18"/>
        <v>38</v>
      </c>
      <c r="C40" s="13">
        <f t="shared" si="19"/>
        <v>0.42696629213483145</v>
      </c>
      <c r="D40" s="5">
        <f t="shared" si="20"/>
        <v>-0.18410308767433478</v>
      </c>
      <c r="E40" s="6">
        <f t="shared" si="21"/>
        <v>0.42696629213483139</v>
      </c>
      <c r="F40" s="6">
        <f t="shared" si="22"/>
        <v>0.39223838200897332</v>
      </c>
      <c r="I40">
        <f t="shared" si="4"/>
        <v>0.9823079633286258</v>
      </c>
      <c r="J40">
        <f t="shared" si="5"/>
        <v>0.9234294880120858</v>
      </c>
      <c r="K40">
        <f t="shared" si="6"/>
        <v>4.3621251067246729E-2</v>
      </c>
      <c r="L40">
        <f t="shared" si="23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0.11924999999999999</v>
      </c>
      <c r="AW40" s="102" t="s">
        <v>32</v>
      </c>
      <c r="AX40" s="102">
        <v>1</v>
      </c>
      <c r="AY40" s="102"/>
      <c r="BI40">
        <f t="shared" si="9"/>
        <v>6.3E-2</v>
      </c>
      <c r="BJ40">
        <f t="shared" si="10"/>
        <v>38</v>
      </c>
      <c r="BK40">
        <f t="shared" si="11"/>
        <v>6.3E-2</v>
      </c>
      <c r="BL40">
        <f t="shared" si="12"/>
        <v>0.31607109260505173</v>
      </c>
      <c r="BM40">
        <f t="shared" si="13"/>
        <v>0.68392890739494827</v>
      </c>
      <c r="BN40">
        <f t="shared" si="14"/>
        <v>0.4967370750080996</v>
      </c>
      <c r="BO40">
        <f t="shared" si="15"/>
        <v>-138.86118983228371</v>
      </c>
      <c r="BP40">
        <f t="shared" si="16"/>
        <v>0.42613636363636365</v>
      </c>
      <c r="BQ40">
        <f t="shared" si="17"/>
        <v>-0.18621937930523477</v>
      </c>
    </row>
    <row r="41" spans="1:69" x14ac:dyDescent="0.25">
      <c r="A41" s="70">
        <v>6.4000000000000001E-2</v>
      </c>
      <c r="B41">
        <f t="shared" si="18"/>
        <v>39</v>
      </c>
      <c r="C41" s="13">
        <f t="shared" si="19"/>
        <v>0.43820224719101125</v>
      </c>
      <c r="D41" s="5">
        <f t="shared" si="20"/>
        <v>-0.15552874504776557</v>
      </c>
      <c r="E41" s="6">
        <f t="shared" si="21"/>
        <v>0.43820224719101125</v>
      </c>
      <c r="F41" s="6">
        <f t="shared" si="22"/>
        <v>0.39414629619122427</v>
      </c>
      <c r="I41">
        <f t="shared" si="4"/>
        <v>0.98643984498560189</v>
      </c>
      <c r="J41">
        <f t="shared" si="5"/>
        <v>0.73494742439180616</v>
      </c>
      <c r="K41">
        <f t="shared" si="6"/>
        <v>3.4717676375742634E-2</v>
      </c>
      <c r="L41">
        <f t="shared" si="23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0.20799999999999999</v>
      </c>
      <c r="AW41" s="102" t="s">
        <v>52</v>
      </c>
      <c r="AX41" s="102">
        <v>1</v>
      </c>
      <c r="AY41" s="102"/>
      <c r="BI41">
        <f t="shared" si="9"/>
        <v>6.4000000000000001E-2</v>
      </c>
      <c r="BJ41">
        <f t="shared" si="10"/>
        <v>39</v>
      </c>
      <c r="BK41">
        <f t="shared" si="11"/>
        <v>6.4000000000000001E-2</v>
      </c>
      <c r="BL41">
        <f t="shared" si="12"/>
        <v>0.32363981580593615</v>
      </c>
      <c r="BM41">
        <f t="shared" si="13"/>
        <v>0.67636018419406385</v>
      </c>
      <c r="BN41">
        <f t="shared" si="14"/>
        <v>0.51362501237745772</v>
      </c>
      <c r="BO41">
        <f t="shared" si="15"/>
        <v>-138.16771344187751</v>
      </c>
      <c r="BP41">
        <f t="shared" si="16"/>
        <v>0.4375</v>
      </c>
      <c r="BQ41">
        <f t="shared" si="17"/>
        <v>-0.1573106846101707</v>
      </c>
    </row>
    <row r="42" spans="1:69" x14ac:dyDescent="0.25">
      <c r="A42" s="70">
        <v>6.5000000000000002E-2</v>
      </c>
      <c r="B42">
        <f t="shared" si="18"/>
        <v>40</v>
      </c>
      <c r="C42" s="13">
        <f t="shared" si="19"/>
        <v>0.449438202247191</v>
      </c>
      <c r="D42" s="5">
        <f t="shared" si="20"/>
        <v>-0.12708085449502865</v>
      </c>
      <c r="E42" s="6">
        <f t="shared" si="21"/>
        <v>0.449438202247191</v>
      </c>
      <c r="F42" s="6">
        <f t="shared" si="22"/>
        <v>0.39573388349915878</v>
      </c>
      <c r="I42">
        <f t="shared" si="4"/>
        <v>0.98971070778869774</v>
      </c>
      <c r="J42">
        <f t="shared" si="5"/>
        <v>0.57841988543082645</v>
      </c>
      <c r="K42">
        <f t="shared" si="6"/>
        <v>2.73235795176772E-2</v>
      </c>
      <c r="L42">
        <f t="shared" si="23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9"/>
        <v>6.5000000000000002E-2</v>
      </c>
      <c r="BJ42">
        <f t="shared" si="10"/>
        <v>40</v>
      </c>
      <c r="BK42">
        <f t="shared" si="11"/>
        <v>6.5000000000000002E-2</v>
      </c>
      <c r="BL42">
        <f t="shared" si="12"/>
        <v>0.3312822021708669</v>
      </c>
      <c r="BM42">
        <f t="shared" si="13"/>
        <v>0.6687177978291331</v>
      </c>
      <c r="BN42">
        <f t="shared" si="14"/>
        <v>0.52206171726717721</v>
      </c>
      <c r="BO42">
        <f t="shared" si="15"/>
        <v>-138.62557848845796</v>
      </c>
      <c r="BP42">
        <f t="shared" si="16"/>
        <v>0.44886363636363635</v>
      </c>
      <c r="BQ42">
        <f t="shared" si="17"/>
        <v>-0.12853288860722628</v>
      </c>
    </row>
    <row r="43" spans="1:69" x14ac:dyDescent="0.25">
      <c r="A43" s="70">
        <v>6.7000000000000004E-2</v>
      </c>
      <c r="B43">
        <f t="shared" si="18"/>
        <v>41</v>
      </c>
      <c r="C43" s="13">
        <f t="shared" si="19"/>
        <v>0.4606741573033708</v>
      </c>
      <c r="D43" s="5">
        <f t="shared" si="20"/>
        <v>-9.8735458486429672E-2</v>
      </c>
      <c r="E43" s="6">
        <f t="shared" si="21"/>
        <v>0.4606741573033708</v>
      </c>
      <c r="F43" s="6">
        <f t="shared" si="22"/>
        <v>0.39700242953191145</v>
      </c>
      <c r="I43">
        <f t="shared" si="4"/>
        <v>0.99227115436681157</v>
      </c>
      <c r="J43">
        <f t="shared" si="5"/>
        <v>0.45015757991289168</v>
      </c>
      <c r="K43">
        <f t="shared" si="6"/>
        <v>2.1264684600311824E-2</v>
      </c>
      <c r="L43">
        <f t="shared" si="23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4.9250000000000002E-2</v>
      </c>
      <c r="AW43" s="102" t="s">
        <v>41</v>
      </c>
      <c r="AX43" s="102">
        <v>1</v>
      </c>
      <c r="AY43" s="102"/>
      <c r="BI43">
        <f t="shared" si="9"/>
        <v>6.7000000000000004E-2</v>
      </c>
      <c r="BJ43">
        <f t="shared" si="10"/>
        <v>41</v>
      </c>
      <c r="BK43">
        <f t="shared" si="11"/>
        <v>6.7000000000000004E-2</v>
      </c>
      <c r="BL43">
        <f t="shared" si="12"/>
        <v>0.34677691377340913</v>
      </c>
      <c r="BM43">
        <f t="shared" si="13"/>
        <v>0.65322308622659087</v>
      </c>
      <c r="BN43">
        <f t="shared" si="14"/>
        <v>0.52206171726717721</v>
      </c>
      <c r="BO43">
        <f t="shared" si="15"/>
        <v>-138.43248877920402</v>
      </c>
      <c r="BP43">
        <f t="shared" si="16"/>
        <v>0.46022727272727271</v>
      </c>
      <c r="BQ43">
        <f t="shared" si="17"/>
        <v>-9.9861168237163553E-2</v>
      </c>
    </row>
    <row r="44" spans="1:69" x14ac:dyDescent="0.25">
      <c r="A44" s="70">
        <v>7.0999999999999994E-2</v>
      </c>
      <c r="B44">
        <f t="shared" si="18"/>
        <v>42</v>
      </c>
      <c r="C44" s="13">
        <f t="shared" si="19"/>
        <v>0.47191011235955055</v>
      </c>
      <c r="D44" s="5">
        <f t="shared" si="20"/>
        <v>-7.0469187068755337E-2</v>
      </c>
      <c r="E44" s="6">
        <f t="shared" si="21"/>
        <v>0.47191011235955055</v>
      </c>
      <c r="F44" s="6">
        <f t="shared" si="22"/>
        <v>0.39795295413808779</v>
      </c>
      <c r="I44">
        <f t="shared" si="4"/>
        <v>0.99425317442918903</v>
      </c>
      <c r="J44">
        <f t="shared" si="5"/>
        <v>0.34643385696022239</v>
      </c>
      <c r="K44">
        <f t="shared" si="6"/>
        <v>1.6364950923528142E-2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1.6E-2</v>
      </c>
      <c r="AW44" s="102" t="s">
        <v>53</v>
      </c>
      <c r="AX44" s="102">
        <v>1</v>
      </c>
      <c r="AY44" s="102"/>
      <c r="BI44">
        <f t="shared" si="9"/>
        <v>7.0999999999999994E-2</v>
      </c>
      <c r="BJ44">
        <f t="shared" si="10"/>
        <v>42</v>
      </c>
      <c r="BK44">
        <f t="shared" si="11"/>
        <v>7.0999999999999994E-2</v>
      </c>
      <c r="BL44">
        <f t="shared" si="12"/>
        <v>0.37852391242513839</v>
      </c>
      <c r="BM44">
        <f t="shared" si="13"/>
        <v>0.62147608757486161</v>
      </c>
      <c r="BN44">
        <f t="shared" si="14"/>
        <v>0.56402222533830881</v>
      </c>
      <c r="BO44">
        <f t="shared" si="15"/>
        <v>-128.16342519200728</v>
      </c>
      <c r="BP44">
        <f t="shared" si="16"/>
        <v>0.47159090909090912</v>
      </c>
      <c r="BQ44">
        <f t="shared" si="17"/>
        <v>-7.127132290229457E-2</v>
      </c>
    </row>
    <row r="45" spans="1:69" x14ac:dyDescent="0.25">
      <c r="A45" s="70">
        <v>7.1999999999999995E-2</v>
      </c>
      <c r="B45">
        <f t="shared" si="18"/>
        <v>43</v>
      </c>
      <c r="C45" s="13">
        <f t="shared" si="19"/>
        <v>0.48314606741573035</v>
      </c>
      <c r="D45" s="5">
        <f t="shared" si="20"/>
        <v>-4.2259118541295694E-2</v>
      </c>
      <c r="E45" s="6">
        <f t="shared" si="21"/>
        <v>0.48314606741573035</v>
      </c>
      <c r="F45" s="6">
        <f t="shared" si="22"/>
        <v>0.39858621722779775</v>
      </c>
      <c r="I45">
        <f t="shared" si="4"/>
        <v>0.9957703621115831</v>
      </c>
      <c r="J45">
        <f t="shared" si="5"/>
        <v>0.2636395125822894</v>
      </c>
      <c r="K45">
        <f t="shared" si="6"/>
        <v>1.2453885780013215E-2</v>
      </c>
      <c r="L45">
        <f t="shared" si="23"/>
        <v>0.2100000000000001</v>
      </c>
      <c r="AU45" s="102"/>
      <c r="AV45" s="102"/>
      <c r="AW45" s="102"/>
      <c r="AX45" s="102"/>
      <c r="AY45" s="102"/>
      <c r="BI45">
        <f t="shared" si="9"/>
        <v>7.1999999999999995E-2</v>
      </c>
      <c r="BJ45">
        <f t="shared" si="10"/>
        <v>43</v>
      </c>
      <c r="BK45">
        <f t="shared" si="11"/>
        <v>7.1999999999999995E-2</v>
      </c>
      <c r="BL45">
        <f t="shared" si="12"/>
        <v>0.3866004329660796</v>
      </c>
      <c r="BM45">
        <f t="shared" si="13"/>
        <v>0.6133995670339204</v>
      </c>
      <c r="BN45">
        <f t="shared" si="14"/>
        <v>0.57234372642822429</v>
      </c>
      <c r="BO45">
        <f t="shared" si="15"/>
        <v>-128.21222690248015</v>
      </c>
      <c r="BP45">
        <f t="shared" si="16"/>
        <v>0.48295454545454547</v>
      </c>
      <c r="BQ45">
        <f t="shared" si="17"/>
        <v>-4.2739626659217211E-2</v>
      </c>
    </row>
    <row r="46" spans="1:69" x14ac:dyDescent="0.25">
      <c r="A46" s="70">
        <v>7.3999999999999996E-2</v>
      </c>
      <c r="B46">
        <f t="shared" si="18"/>
        <v>44</v>
      </c>
      <c r="C46" s="13">
        <f t="shared" si="19"/>
        <v>0.4943820224719101</v>
      </c>
      <c r="D46" s="5">
        <f t="shared" si="20"/>
        <v>-1.4082646784930649E-2</v>
      </c>
      <c r="E46" s="6">
        <f t="shared" si="21"/>
        <v>0.4943820224719101</v>
      </c>
      <c r="F46" s="6">
        <f t="shared" si="22"/>
        <v>0.39890272305860641</v>
      </c>
      <c r="I46">
        <f t="shared" si="4"/>
        <v>0.99691880526640142</v>
      </c>
      <c r="J46">
        <f t="shared" si="5"/>
        <v>0.19839699071811534</v>
      </c>
      <c r="K46">
        <f t="shared" si="6"/>
        <v>9.3719391198257476E-3</v>
      </c>
      <c r="L46">
        <f t="shared" si="23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7.3999999999999996E-2</v>
      </c>
      <c r="BJ46">
        <f t="shared" si="10"/>
        <v>44</v>
      </c>
      <c r="BK46">
        <f t="shared" si="11"/>
        <v>7.3999999999999996E-2</v>
      </c>
      <c r="BL46">
        <f t="shared" si="12"/>
        <v>0.4028983791094003</v>
      </c>
      <c r="BM46">
        <f t="shared" si="13"/>
        <v>0.5971016208905997</v>
      </c>
      <c r="BN46">
        <f t="shared" si="14"/>
        <v>0.57234372642822429</v>
      </c>
      <c r="BO46">
        <f t="shared" si="15"/>
        <v>-127.63652181170846</v>
      </c>
      <c r="BP46">
        <f t="shared" si="16"/>
        <v>0.49431818181818182</v>
      </c>
      <c r="BQ46">
        <f t="shared" si="17"/>
        <v>-1.42426876225898E-2</v>
      </c>
    </row>
    <row r="47" spans="1:69" x14ac:dyDescent="0.25">
      <c r="A47" s="70">
        <v>7.6999999999999999E-2</v>
      </c>
      <c r="B47">
        <f t="shared" si="18"/>
        <v>45</v>
      </c>
      <c r="C47" s="13">
        <f t="shared" si="19"/>
        <v>0.5056179775280899</v>
      </c>
      <c r="D47" s="5">
        <f t="shared" si="20"/>
        <v>1.4082646784930649E-2</v>
      </c>
      <c r="E47" s="6">
        <f t="shared" si="21"/>
        <v>0.5056179775280899</v>
      </c>
      <c r="F47" s="6">
        <f t="shared" si="22"/>
        <v>0.39890272305860641</v>
      </c>
      <c r="I47">
        <f t="shared" si="4"/>
        <v>0.99777844925580328</v>
      </c>
      <c r="J47">
        <f t="shared" si="5"/>
        <v>0.14763661200327494</v>
      </c>
      <c r="K47">
        <f t="shared" si="6"/>
        <v>6.9741044687412672E-3</v>
      </c>
      <c r="L47">
        <f t="shared" si="23"/>
        <v>0.22000000000000011</v>
      </c>
      <c r="AN47" s="102">
        <v>1</v>
      </c>
      <c r="AO47" s="104">
        <f>AK24</f>
        <v>8.5613636363636336E-2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7.6999999999999999E-2</v>
      </c>
      <c r="BJ47">
        <f t="shared" si="10"/>
        <v>45</v>
      </c>
      <c r="BK47">
        <f t="shared" si="11"/>
        <v>7.6999999999999999E-2</v>
      </c>
      <c r="BL47">
        <f t="shared" si="12"/>
        <v>0.42765627357177566</v>
      </c>
      <c r="BM47">
        <f t="shared" si="13"/>
        <v>0.57234372642822429</v>
      </c>
      <c r="BN47">
        <f t="shared" si="14"/>
        <v>0.5971016208905997</v>
      </c>
      <c r="BO47">
        <f t="shared" si="15"/>
        <v>-121.49420847547083</v>
      </c>
      <c r="BP47">
        <f t="shared" si="16"/>
        <v>0.50568181818181823</v>
      </c>
      <c r="BQ47">
        <f t="shared" si="17"/>
        <v>1.4242687622589938E-2</v>
      </c>
    </row>
    <row r="48" spans="1:69" x14ac:dyDescent="0.25">
      <c r="A48" s="70">
        <v>7.6999999999999999E-2</v>
      </c>
      <c r="B48">
        <f t="shared" si="18"/>
        <v>46</v>
      </c>
      <c r="C48" s="13">
        <f t="shared" si="19"/>
        <v>0.5168539325842697</v>
      </c>
      <c r="D48" s="5">
        <f t="shared" si="20"/>
        <v>4.225911854129584E-2</v>
      </c>
      <c r="E48" s="6">
        <f t="shared" si="21"/>
        <v>0.5168539325842697</v>
      </c>
      <c r="F48" s="6">
        <f t="shared" si="22"/>
        <v>0.39858621722779775</v>
      </c>
      <c r="I48">
        <f t="shared" si="4"/>
        <v>0.9984147562382516</v>
      </c>
      <c r="J48">
        <f t="shared" si="5"/>
        <v>0.10863942782171036</v>
      </c>
      <c r="K48">
        <f t="shared" si="6"/>
        <v>5.1319432813594903E-3</v>
      </c>
      <c r="L48">
        <f t="shared" si="23"/>
        <v>0.22500000000000012</v>
      </c>
      <c r="AN48" s="102">
        <v>1</v>
      </c>
      <c r="AO48" s="14">
        <f>_xlfn.CONFIDENCE.T(0.05,AK25,AK37)</f>
        <v>1.000884214477484E-2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9"/>
        <v>7.6999999999999999E-2</v>
      </c>
      <c r="BJ48">
        <f t="shared" si="10"/>
        <v>46</v>
      </c>
      <c r="BK48">
        <f t="shared" si="11"/>
        <v>7.6999999999999999E-2</v>
      </c>
      <c r="BL48">
        <f t="shared" si="12"/>
        <v>0.42765627357177566</v>
      </c>
      <c r="BM48">
        <f t="shared" si="13"/>
        <v>0.57234372642822429</v>
      </c>
      <c r="BN48">
        <f t="shared" si="14"/>
        <v>0.6133995670339204</v>
      </c>
      <c r="BO48">
        <f t="shared" si="15"/>
        <v>-121.77385568867093</v>
      </c>
      <c r="BP48">
        <f t="shared" si="16"/>
        <v>0.51704545454545459</v>
      </c>
      <c r="BQ48">
        <f t="shared" si="17"/>
        <v>4.2739626659217343E-2</v>
      </c>
    </row>
    <row r="49" spans="1:69" x14ac:dyDescent="0.25">
      <c r="A49" s="70">
        <v>7.8E-2</v>
      </c>
      <c r="B49">
        <f t="shared" si="18"/>
        <v>47</v>
      </c>
      <c r="C49" s="13">
        <f t="shared" si="19"/>
        <v>0.5280898876404494</v>
      </c>
      <c r="D49" s="5">
        <f t="shared" si="20"/>
        <v>7.0469187068755199E-2</v>
      </c>
      <c r="E49" s="6">
        <f t="shared" si="21"/>
        <v>0.5280898876404494</v>
      </c>
      <c r="F49" s="6">
        <f t="shared" si="22"/>
        <v>0.39795295413808779</v>
      </c>
      <c r="I49">
        <f t="shared" si="4"/>
        <v>0.99888050710951681</v>
      </c>
      <c r="J49">
        <f t="shared" si="5"/>
        <v>7.9052439827189777E-2</v>
      </c>
      <c r="K49">
        <f t="shared" si="6"/>
        <v>3.734303885620694E-3</v>
      </c>
      <c r="L49">
        <f t="shared" si="23"/>
        <v>0.23000000000000012</v>
      </c>
      <c r="AK49" t="s">
        <v>176</v>
      </c>
      <c r="AL49" t="s">
        <v>177</v>
      </c>
      <c r="AV49" s="2"/>
      <c r="BI49">
        <f t="shared" si="9"/>
        <v>7.8E-2</v>
      </c>
      <c r="BJ49">
        <f t="shared" si="10"/>
        <v>47</v>
      </c>
      <c r="BK49">
        <f t="shared" si="11"/>
        <v>7.8E-2</v>
      </c>
      <c r="BL49">
        <f t="shared" si="12"/>
        <v>0.43597777466169119</v>
      </c>
      <c r="BM49">
        <f t="shared" si="13"/>
        <v>0.56402222533830881</v>
      </c>
      <c r="BN49">
        <f t="shared" si="14"/>
        <v>0.62147608757486161</v>
      </c>
      <c r="BO49">
        <f t="shared" si="15"/>
        <v>-121.44143266311956</v>
      </c>
      <c r="BP49">
        <f t="shared" si="16"/>
        <v>0.52840909090909094</v>
      </c>
      <c r="BQ49">
        <f t="shared" si="17"/>
        <v>7.1271322902294709E-2</v>
      </c>
    </row>
    <row r="50" spans="1:69" x14ac:dyDescent="0.25">
      <c r="A50" s="70">
        <v>8.3000000000000004E-2</v>
      </c>
      <c r="B50">
        <f t="shared" si="18"/>
        <v>48</v>
      </c>
      <c r="C50" s="13">
        <f t="shared" si="19"/>
        <v>0.5393258426966292</v>
      </c>
      <c r="D50" s="5">
        <f t="shared" si="20"/>
        <v>9.8735458486429672E-2</v>
      </c>
      <c r="E50" s="6">
        <f t="shared" si="21"/>
        <v>0.5393258426966292</v>
      </c>
      <c r="F50" s="6">
        <f t="shared" si="22"/>
        <v>0.39700242953191145</v>
      </c>
      <c r="I50">
        <f t="shared" si="4"/>
        <v>0.9992176232843778</v>
      </c>
      <c r="J50">
        <f t="shared" si="5"/>
        <v>5.6882345559764264E-2</v>
      </c>
      <c r="K50">
        <f t="shared" si="6"/>
        <v>2.6870260362791116E-3</v>
      </c>
      <c r="L50">
        <f t="shared" si="23"/>
        <v>0.23500000000000013</v>
      </c>
      <c r="AK50">
        <f>SLOPE(D3:D902,A3:A902)</f>
        <v>19.801496711786175</v>
      </c>
      <c r="AL50">
        <f>INTERCEPT(D3:D902,A3:A902)</f>
        <v>-1.6952781389386022</v>
      </c>
      <c r="AV50" s="2"/>
      <c r="BI50">
        <f t="shared" si="9"/>
        <v>8.3000000000000004E-2</v>
      </c>
      <c r="BJ50">
        <f t="shared" si="10"/>
        <v>48</v>
      </c>
      <c r="BK50">
        <f t="shared" si="11"/>
        <v>8.3000000000000004E-2</v>
      </c>
      <c r="BL50">
        <f t="shared" si="12"/>
        <v>0.47793828273282279</v>
      </c>
      <c r="BM50">
        <f t="shared" si="13"/>
        <v>0.52206171726717721</v>
      </c>
      <c r="BN50">
        <f t="shared" si="14"/>
        <v>0.65322308622659087</v>
      </c>
      <c r="BO50">
        <f t="shared" si="15"/>
        <v>-110.59047334006497</v>
      </c>
      <c r="BP50">
        <f t="shared" si="16"/>
        <v>0.53977272727272729</v>
      </c>
      <c r="BQ50">
        <f t="shared" si="17"/>
        <v>9.9861168237163553E-2</v>
      </c>
    </row>
    <row r="51" spans="1:69" ht="15" customHeight="1" x14ac:dyDescent="0.25">
      <c r="A51" s="70">
        <v>8.3000000000000004E-2</v>
      </c>
      <c r="B51">
        <f t="shared" si="18"/>
        <v>49</v>
      </c>
      <c r="C51" s="13">
        <f t="shared" si="19"/>
        <v>0.550561797752809</v>
      </c>
      <c r="D51" s="5">
        <f t="shared" si="20"/>
        <v>0.12708085449502865</v>
      </c>
      <c r="E51" s="6">
        <f t="shared" si="21"/>
        <v>0.550561797752809</v>
      </c>
      <c r="F51" s="6">
        <f t="shared" si="22"/>
        <v>0.39573388349915878</v>
      </c>
      <c r="I51">
        <f t="shared" si="4"/>
        <v>0.99945891612204052</v>
      </c>
      <c r="J51">
        <f t="shared" si="5"/>
        <v>4.0473813281837648E-2</v>
      </c>
      <c r="K51">
        <f t="shared" si="6"/>
        <v>1.9119146548120611E-3</v>
      </c>
      <c r="L51">
        <f t="shared" si="23"/>
        <v>0.24000000000000013</v>
      </c>
      <c r="AV51" s="2"/>
      <c r="BI51">
        <f t="shared" si="9"/>
        <v>8.3000000000000004E-2</v>
      </c>
      <c r="BJ51">
        <f t="shared" si="10"/>
        <v>49</v>
      </c>
      <c r="BK51">
        <f t="shared" si="11"/>
        <v>8.3000000000000004E-2</v>
      </c>
      <c r="BL51">
        <f t="shared" si="12"/>
        <v>0.47793828273282279</v>
      </c>
      <c r="BM51">
        <f t="shared" si="13"/>
        <v>0.52206171726717721</v>
      </c>
      <c r="BN51">
        <f t="shared" si="14"/>
        <v>0.6687177978291331</v>
      </c>
      <c r="BO51">
        <f t="shared" si="15"/>
        <v>-110.64468010039387</v>
      </c>
      <c r="BP51">
        <f t="shared" si="16"/>
        <v>0.55113636363636365</v>
      </c>
      <c r="BQ51">
        <f t="shared" si="17"/>
        <v>0.12853288860722628</v>
      </c>
    </row>
    <row r="52" spans="1:69" ht="26.25" x14ac:dyDescent="0.25">
      <c r="A52" s="70">
        <v>8.4000000000000005E-2</v>
      </c>
      <c r="B52">
        <f t="shared" si="18"/>
        <v>50</v>
      </c>
      <c r="C52" s="13">
        <f t="shared" si="19"/>
        <v>0.5617977528089888</v>
      </c>
      <c r="D52" s="5">
        <f t="shared" si="20"/>
        <v>0.1555287450477657</v>
      </c>
      <c r="E52" s="6">
        <f t="shared" si="21"/>
        <v>0.5617977528089888</v>
      </c>
      <c r="F52" s="6">
        <f t="shared" si="22"/>
        <v>0.39414629619122427</v>
      </c>
      <c r="I52">
        <f t="shared" si="4"/>
        <v>0.99962970052088929</v>
      </c>
      <c r="J52">
        <f t="shared" si="5"/>
        <v>2.847771639865786E-2</v>
      </c>
      <c r="K52">
        <f t="shared" si="6"/>
        <v>1.3452392770366519E-3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9"/>
        <v>8.4000000000000005E-2</v>
      </c>
      <c r="BJ52">
        <f t="shared" si="10"/>
        <v>50</v>
      </c>
      <c r="BK52">
        <f t="shared" si="11"/>
        <v>8.4000000000000005E-2</v>
      </c>
      <c r="BL52">
        <f t="shared" si="12"/>
        <v>0.48637498762254233</v>
      </c>
      <c r="BM52">
        <f t="shared" si="13"/>
        <v>0.51362501237745772</v>
      </c>
      <c r="BN52">
        <f t="shared" si="14"/>
        <v>0.67636018419406385</v>
      </c>
      <c r="BO52">
        <f t="shared" si="15"/>
        <v>-110.06868520952885</v>
      </c>
      <c r="BP52">
        <f t="shared" si="16"/>
        <v>0.5625</v>
      </c>
      <c r="BQ52">
        <f t="shared" si="17"/>
        <v>0.1573106846101707</v>
      </c>
    </row>
    <row r="53" spans="1:69" x14ac:dyDescent="0.25">
      <c r="A53" s="70">
        <v>8.5999999999999993E-2</v>
      </c>
      <c r="B53">
        <f t="shared" si="18"/>
        <v>51</v>
      </c>
      <c r="C53" s="13">
        <f t="shared" si="19"/>
        <v>0.5730337078651685</v>
      </c>
      <c r="D53" s="5">
        <f t="shared" si="20"/>
        <v>0.18410308767433461</v>
      </c>
      <c r="E53" s="6">
        <f t="shared" si="21"/>
        <v>0.5730337078651685</v>
      </c>
      <c r="F53" s="6">
        <f t="shared" si="22"/>
        <v>0.39223838200897332</v>
      </c>
      <c r="I53">
        <f t="shared" si="4"/>
        <v>0.99974923436390262</v>
      </c>
      <c r="J53">
        <f t="shared" si="5"/>
        <v>1.98139292070037E-2</v>
      </c>
      <c r="K53">
        <f t="shared" si="6"/>
        <v>9.359765870461885E-4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2.0893702098172449E-2</v>
      </c>
      <c r="AN53">
        <v>0.1</v>
      </c>
      <c r="AO53" s="2">
        <f t="shared" ref="AO53:AO58" si="26">AM53</f>
        <v>2.0893702098172449E-2</v>
      </c>
      <c r="AQ53" s="55">
        <f>_xlfn.NORM.INV(AN53,$AK$24,$AK$25)</f>
        <v>2.5075302552584729E-2</v>
      </c>
      <c r="AV53" s="2"/>
      <c r="BI53">
        <f t="shared" si="9"/>
        <v>8.5999999999999993E-2</v>
      </c>
      <c r="BJ53">
        <f t="shared" si="10"/>
        <v>51</v>
      </c>
      <c r="BK53">
        <f t="shared" si="11"/>
        <v>8.5999999999999993E-2</v>
      </c>
      <c r="BL53">
        <f t="shared" si="12"/>
        <v>0.5032629249919004</v>
      </c>
      <c r="BM53">
        <f t="shared" si="13"/>
        <v>0.4967370750080996</v>
      </c>
      <c r="BN53">
        <f t="shared" si="14"/>
        <v>0.68392890739494827</v>
      </c>
      <c r="BO53">
        <f t="shared" si="15"/>
        <v>-107.72092734171481</v>
      </c>
      <c r="BP53">
        <f t="shared" si="16"/>
        <v>0.57386363636363635</v>
      </c>
      <c r="BQ53">
        <f t="shared" si="17"/>
        <v>0.18621937930523477</v>
      </c>
    </row>
    <row r="54" spans="1:69" x14ac:dyDescent="0.25">
      <c r="A54" s="70">
        <v>8.8999999999999996E-2</v>
      </c>
      <c r="B54">
        <f t="shared" si="18"/>
        <v>52</v>
      </c>
      <c r="C54" s="13">
        <f t="shared" si="19"/>
        <v>0.5842696629213483</v>
      </c>
      <c r="D54" s="5">
        <f t="shared" si="20"/>
        <v>0.21282857567659552</v>
      </c>
      <c r="E54" s="6">
        <f t="shared" si="21"/>
        <v>0.5842696629213483</v>
      </c>
      <c r="F54" s="6">
        <f t="shared" si="22"/>
        <v>0.39000858217761469</v>
      </c>
      <c r="I54">
        <f t="shared" si="4"/>
        <v>0.9998319661670344</v>
      </c>
      <c r="J54">
        <f t="shared" si="5"/>
        <v>1.3632341679090261E-2</v>
      </c>
      <c r="K54">
        <f t="shared" si="6"/>
        <v>6.4396882137502764E-4</v>
      </c>
      <c r="L54">
        <f t="shared" si="23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5.1551072305303591E-2</v>
      </c>
      <c r="AN54">
        <v>0.25</v>
      </c>
      <c r="AO54" s="2">
        <f t="shared" si="26"/>
        <v>5.1551072305303591E-2</v>
      </c>
      <c r="AQ54" s="55">
        <f t="shared" ref="AQ54:AQ57" si="28">_xlfn.NORM.INV(AN54,$AK$24,$AK$25)</f>
        <v>5.3751878516888056E-2</v>
      </c>
      <c r="AV54" s="2"/>
      <c r="BI54">
        <f t="shared" si="9"/>
        <v>8.8999999999999996E-2</v>
      </c>
      <c r="BJ54">
        <f t="shared" si="10"/>
        <v>52</v>
      </c>
      <c r="BK54">
        <f t="shared" si="11"/>
        <v>8.8999999999999996E-2</v>
      </c>
      <c r="BL54">
        <f t="shared" si="12"/>
        <v>0.52857442065430971</v>
      </c>
      <c r="BM54">
        <f t="shared" si="13"/>
        <v>0.47142557934569029</v>
      </c>
      <c r="BN54">
        <f t="shared" si="14"/>
        <v>0.69883486609689494</v>
      </c>
      <c r="BO54">
        <f t="shared" si="15"/>
        <v>-102.57898507413243</v>
      </c>
      <c r="BP54">
        <f t="shared" si="16"/>
        <v>0.58522727272727271</v>
      </c>
      <c r="BQ54">
        <f t="shared" si="17"/>
        <v>0.21528457564427503</v>
      </c>
    </row>
    <row r="55" spans="1:69" x14ac:dyDescent="0.25">
      <c r="A55" s="70">
        <v>0.09</v>
      </c>
      <c r="B55">
        <f t="shared" si="18"/>
        <v>53</v>
      </c>
      <c r="C55" s="13">
        <f t="shared" si="19"/>
        <v>0.5955056179775281</v>
      </c>
      <c r="D55" s="5">
        <f t="shared" si="20"/>
        <v>0.24173079767288999</v>
      </c>
      <c r="E55" s="6">
        <f t="shared" si="21"/>
        <v>0.5955056179775281</v>
      </c>
      <c r="F55" s="6">
        <f t="shared" si="22"/>
        <v>0.38745505559515986</v>
      </c>
      <c r="I55">
        <f t="shared" si="4"/>
        <v>0.99988858918538015</v>
      </c>
      <c r="J55">
        <f t="shared" si="5"/>
        <v>9.274803724376196E-3</v>
      </c>
      <c r="K55">
        <f t="shared" si="6"/>
        <v>4.3812608013136568E-4</v>
      </c>
      <c r="L55">
        <f t="shared" si="23"/>
        <v>0.26000000000000012</v>
      </c>
      <c r="AK55">
        <v>0.5</v>
      </c>
      <c r="AL55">
        <f t="shared" si="27"/>
        <v>0</v>
      </c>
      <c r="AM55" s="17">
        <f t="shared" si="25"/>
        <v>8.5613636363636336E-2</v>
      </c>
      <c r="AN55">
        <v>0.5</v>
      </c>
      <c r="AO55" s="2">
        <f t="shared" si="26"/>
        <v>8.5613636363636336E-2</v>
      </c>
      <c r="AQ55" s="55">
        <f t="shared" si="28"/>
        <v>8.5613636363636336E-2</v>
      </c>
      <c r="AV55" s="2"/>
      <c r="BI55">
        <f t="shared" si="9"/>
        <v>0.09</v>
      </c>
      <c r="BJ55">
        <f t="shared" si="10"/>
        <v>53</v>
      </c>
      <c r="BK55">
        <f t="shared" si="11"/>
        <v>0.09</v>
      </c>
      <c r="BL55">
        <f t="shared" si="12"/>
        <v>0.53699104323415958</v>
      </c>
      <c r="BM55">
        <f t="shared" si="13"/>
        <v>0.46300895676584042</v>
      </c>
      <c r="BN55">
        <f t="shared" si="14"/>
        <v>0.69883486609689494</v>
      </c>
      <c r="BO55">
        <f t="shared" si="15"/>
        <v>-102.91204051825665</v>
      </c>
      <c r="BP55">
        <f t="shared" si="16"/>
        <v>0.59659090909090906</v>
      </c>
      <c r="BQ55">
        <f t="shared" si="17"/>
        <v>0.24453282622639816</v>
      </c>
    </row>
    <row r="56" spans="1:69" x14ac:dyDescent="0.25">
      <c r="A56" s="70">
        <v>9.0999999999999998E-2</v>
      </c>
      <c r="B56">
        <f t="shared" si="18"/>
        <v>54</v>
      </c>
      <c r="C56" s="13">
        <f t="shared" si="19"/>
        <v>0.6067415730337079</v>
      </c>
      <c r="D56" s="5">
        <f t="shared" si="20"/>
        <v>0.2708364113074222</v>
      </c>
      <c r="E56" s="6">
        <f t="shared" si="21"/>
        <v>0.6067415730337079</v>
      </c>
      <c r="F56" s="6">
        <f t="shared" si="22"/>
        <v>0.38457566781149388</v>
      </c>
      <c r="I56">
        <f t="shared" si="4"/>
        <v>0.99992691156417346</v>
      </c>
      <c r="J56">
        <f t="shared" si="5"/>
        <v>6.2398392592772816E-3</v>
      </c>
      <c r="K56">
        <f t="shared" si="6"/>
        <v>2.947594791824915E-4</v>
      </c>
      <c r="L56">
        <f t="shared" si="23"/>
        <v>0.26500000000000012</v>
      </c>
      <c r="AK56">
        <v>0.75</v>
      </c>
      <c r="AL56">
        <f t="shared" si="27"/>
        <v>0.67448975019608193</v>
      </c>
      <c r="AM56" s="17">
        <f t="shared" si="25"/>
        <v>0.11967620042196908</v>
      </c>
      <c r="AN56">
        <v>0.75</v>
      </c>
      <c r="AO56" s="2">
        <f t="shared" si="26"/>
        <v>0.11967620042196908</v>
      </c>
      <c r="AQ56" s="55">
        <f t="shared" si="28"/>
        <v>0.11747539421038461</v>
      </c>
      <c r="AV56" s="2"/>
      <c r="BI56">
        <f t="shared" si="9"/>
        <v>9.0999999999999998E-2</v>
      </c>
      <c r="BJ56">
        <f t="shared" si="10"/>
        <v>54</v>
      </c>
      <c r="BK56">
        <f t="shared" si="11"/>
        <v>9.0999999999999998E-2</v>
      </c>
      <c r="BL56">
        <f t="shared" si="12"/>
        <v>0.54539113817756968</v>
      </c>
      <c r="BM56">
        <f t="shared" si="13"/>
        <v>0.45460886182243032</v>
      </c>
      <c r="BN56">
        <f t="shared" si="14"/>
        <v>0.70616709176766423</v>
      </c>
      <c r="BO56">
        <f t="shared" si="15"/>
        <v>-102.09463342839325</v>
      </c>
      <c r="BP56">
        <f t="shared" si="16"/>
        <v>0.60795454545454541</v>
      </c>
      <c r="BQ56">
        <f t="shared" si="17"/>
        <v>0.27399181845380044</v>
      </c>
    </row>
    <row r="57" spans="1:69" x14ac:dyDescent="0.25">
      <c r="A57" s="70">
        <v>9.0999999999999998E-2</v>
      </c>
      <c r="B57">
        <f t="shared" si="18"/>
        <v>55</v>
      </c>
      <c r="C57" s="13">
        <f t="shared" si="19"/>
        <v>0.6179775280898876</v>
      </c>
      <c r="D57" s="5">
        <f t="shared" si="20"/>
        <v>0.30017333437872123</v>
      </c>
      <c r="E57" s="6">
        <f t="shared" si="21"/>
        <v>0.6179775280898876</v>
      </c>
      <c r="F57" s="6">
        <f t="shared" si="22"/>
        <v>0.38136797796108068</v>
      </c>
      <c r="I57">
        <f t="shared" si="4"/>
        <v>0.99995255940544958</v>
      </c>
      <c r="J57">
        <f t="shared" si="5"/>
        <v>4.1512270356579414E-3</v>
      </c>
      <c r="K57">
        <f t="shared" si="6"/>
        <v>1.9609696150098196E-4</v>
      </c>
      <c r="L57">
        <f t="shared" si="23"/>
        <v>0.27000000000000013</v>
      </c>
      <c r="AK57">
        <v>0.9</v>
      </c>
      <c r="AL57">
        <f t="shared" si="27"/>
        <v>1.2815515655446006</v>
      </c>
      <c r="AM57" s="17">
        <f t="shared" si="25"/>
        <v>0.15033357062910022</v>
      </c>
      <c r="AN57">
        <v>0.9</v>
      </c>
      <c r="AO57" s="2">
        <f t="shared" si="26"/>
        <v>0.15033357062910022</v>
      </c>
      <c r="AQ57" s="55">
        <f t="shared" si="28"/>
        <v>0.14615197017468795</v>
      </c>
      <c r="AV57" s="2"/>
      <c r="BI57">
        <f t="shared" si="9"/>
        <v>9.0999999999999998E-2</v>
      </c>
      <c r="BJ57">
        <f t="shared" si="10"/>
        <v>55</v>
      </c>
      <c r="BK57">
        <f t="shared" si="11"/>
        <v>9.0999999999999998E-2</v>
      </c>
      <c r="BL57">
        <f t="shared" si="12"/>
        <v>0.54539113817756968</v>
      </c>
      <c r="BM57">
        <f t="shared" si="13"/>
        <v>0.45460886182243032</v>
      </c>
      <c r="BN57">
        <f t="shared" si="14"/>
        <v>0.72057825319957747</v>
      </c>
      <c r="BO57">
        <f t="shared" si="15"/>
        <v>-101.80091153839361</v>
      </c>
      <c r="BP57">
        <f t="shared" si="16"/>
        <v>0.61931818181818177</v>
      </c>
      <c r="BQ57">
        <f t="shared" si="17"/>
        <v>0.30369057865445626</v>
      </c>
    </row>
    <row r="58" spans="1:69" x14ac:dyDescent="0.25">
      <c r="A58" s="70">
        <v>9.1999999999999998E-2</v>
      </c>
      <c r="B58">
        <f t="shared" si="18"/>
        <v>56</v>
      </c>
      <c r="C58" s="13">
        <f t="shared" si="19"/>
        <v>0.6292134831460674</v>
      </c>
      <c r="D58" s="5">
        <f t="shared" si="20"/>
        <v>0.32977095719940902</v>
      </c>
      <c r="E58" s="6">
        <f t="shared" si="21"/>
        <v>0.6292134831460674</v>
      </c>
      <c r="F58" s="6">
        <f t="shared" si="22"/>
        <v>0.37782922343275283</v>
      </c>
      <c r="I58">
        <f t="shared" si="4"/>
        <v>0.99996953355750429</v>
      </c>
      <c r="J58">
        <f t="shared" si="5"/>
        <v>2.7309514497533228E-3</v>
      </c>
      <c r="K58">
        <f t="shared" si="6"/>
        <v>1.2900553901370757E-4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5"/>
        <v>3.5392287054327204E-2</v>
      </c>
      <c r="AN58">
        <v>0.16</v>
      </c>
      <c r="AO58" s="83">
        <f t="shared" si="26"/>
        <v>3.5392287054327204E-2</v>
      </c>
      <c r="AV58" s="2"/>
      <c r="BI58">
        <f t="shared" si="9"/>
        <v>9.1999999999999998E-2</v>
      </c>
      <c r="BJ58">
        <f t="shared" si="10"/>
        <v>56</v>
      </c>
      <c r="BK58">
        <f t="shared" si="11"/>
        <v>9.1999999999999998E-2</v>
      </c>
      <c r="BL58">
        <f t="shared" si="12"/>
        <v>0.55377098191657204</v>
      </c>
      <c r="BM58">
        <f t="shared" si="13"/>
        <v>0.44622901808342796</v>
      </c>
      <c r="BN58">
        <f t="shared" si="14"/>
        <v>0.72057825319957747</v>
      </c>
      <c r="BO58">
        <f t="shared" si="15"/>
        <v>-101.97629136475639</v>
      </c>
      <c r="BP58">
        <f t="shared" si="16"/>
        <v>0.63068181818181823</v>
      </c>
      <c r="BQ58">
        <f t="shared" si="17"/>
        <v>0.33365969936120471</v>
      </c>
    </row>
    <row r="59" spans="1:69" x14ac:dyDescent="0.25">
      <c r="A59" s="70">
        <v>9.4E-2</v>
      </c>
      <c r="B59">
        <f t="shared" si="18"/>
        <v>57</v>
      </c>
      <c r="C59" s="13">
        <f t="shared" si="19"/>
        <v>0.6404494382022472</v>
      </c>
      <c r="D59" s="5">
        <f t="shared" si="20"/>
        <v>0.35966038070831285</v>
      </c>
      <c r="E59" s="6">
        <f t="shared" si="21"/>
        <v>0.6404494382022472</v>
      </c>
      <c r="F59" s="6">
        <f t="shared" si="22"/>
        <v>0.37395630201337837</v>
      </c>
      <c r="I59">
        <f t="shared" si="4"/>
        <v>0.99998064228389072</v>
      </c>
      <c r="J59">
        <f t="shared" si="5"/>
        <v>1.776584554718382E-3</v>
      </c>
      <c r="K59">
        <f t="shared" si="6"/>
        <v>8.3922857034157225E-5</v>
      </c>
      <c r="L59">
        <f t="shared" si="23"/>
        <v>0.28000000000000014</v>
      </c>
      <c r="AP59" s="12"/>
      <c r="AV59" s="2"/>
      <c r="BI59">
        <f t="shared" si="9"/>
        <v>9.4E-2</v>
      </c>
      <c r="BJ59">
        <f t="shared" si="10"/>
        <v>57</v>
      </c>
      <c r="BK59">
        <f t="shared" si="11"/>
        <v>9.4E-2</v>
      </c>
      <c r="BL59">
        <f t="shared" si="12"/>
        <v>0.57045516190424195</v>
      </c>
      <c r="BM59">
        <f t="shared" si="13"/>
        <v>0.42954483809575805</v>
      </c>
      <c r="BN59">
        <f t="shared" si="14"/>
        <v>0.72765278130723532</v>
      </c>
      <c r="BO59">
        <f t="shared" si="15"/>
        <v>-99.3554760528434</v>
      </c>
      <c r="BP59">
        <f t="shared" si="16"/>
        <v>0.64204545454545459</v>
      </c>
      <c r="BQ59">
        <f t="shared" si="17"/>
        <v>0.3639315947310397</v>
      </c>
    </row>
    <row r="60" spans="1:69" x14ac:dyDescent="0.25">
      <c r="A60" s="70">
        <v>9.4E-2</v>
      </c>
      <c r="B60">
        <f t="shared" si="18"/>
        <v>58</v>
      </c>
      <c r="C60" s="13">
        <f t="shared" si="19"/>
        <v>0.651685393258427</v>
      </c>
      <c r="D60" s="5">
        <f t="shared" si="20"/>
        <v>0.38987468575531642</v>
      </c>
      <c r="E60" s="6">
        <f t="shared" si="21"/>
        <v>0.651685393258427</v>
      </c>
      <c r="F60" s="6">
        <f t="shared" si="22"/>
        <v>0.36974575118654546</v>
      </c>
      <c r="I60">
        <f t="shared" si="4"/>
        <v>0.99998783146393966</v>
      </c>
      <c r="J60">
        <f t="shared" si="5"/>
        <v>1.1428577934829791E-3</v>
      </c>
      <c r="K60">
        <f t="shared" si="6"/>
        <v>5.3986674013412243E-5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9"/>
        <v>9.4E-2</v>
      </c>
      <c r="BJ60">
        <f t="shared" si="10"/>
        <v>58</v>
      </c>
      <c r="BK60">
        <f t="shared" si="11"/>
        <v>9.4E-2</v>
      </c>
      <c r="BL60">
        <f t="shared" si="12"/>
        <v>0.57045516190424195</v>
      </c>
      <c r="BM60">
        <f t="shared" si="13"/>
        <v>0.42954483809575805</v>
      </c>
      <c r="BN60">
        <f t="shared" si="14"/>
        <v>0.72765278130723532</v>
      </c>
      <c r="BO60">
        <f t="shared" si="15"/>
        <v>-101.11398005377869</v>
      </c>
      <c r="BP60">
        <f t="shared" si="16"/>
        <v>0.65340909090909094</v>
      </c>
      <c r="BQ60">
        <f t="shared" si="17"/>
        <v>0.39454079009899856</v>
      </c>
    </row>
    <row r="61" spans="1:69" x14ac:dyDescent="0.25">
      <c r="A61" s="70">
        <v>9.7000000000000003E-2</v>
      </c>
      <c r="B61">
        <f t="shared" si="18"/>
        <v>59</v>
      </c>
      <c r="C61" s="13">
        <f t="shared" si="19"/>
        <v>0.6629213483146067</v>
      </c>
      <c r="D61" s="5">
        <f t="shared" si="20"/>
        <v>0.42044924012247087</v>
      </c>
      <c r="E61" s="6">
        <f t="shared" si="21"/>
        <v>0.66292134831460681</v>
      </c>
      <c r="F61" s="6">
        <f t="shared" si="22"/>
        <v>0.36519372420034074</v>
      </c>
      <c r="I61">
        <f t="shared" si="4"/>
        <v>0.9999924322639685</v>
      </c>
      <c r="J61">
        <f t="shared" si="5"/>
        <v>7.269974971841728E-4</v>
      </c>
      <c r="K61">
        <f t="shared" si="6"/>
        <v>3.4342135227022062E-5</v>
      </c>
      <c r="L61">
        <f t="shared" si="23"/>
        <v>0.29000000000000015</v>
      </c>
      <c r="AK61" s="43" t="s">
        <v>3</v>
      </c>
      <c r="AL61" s="46">
        <f>BF3</f>
        <v>8.5613636363636336E-2</v>
      </c>
      <c r="AM61" s="43"/>
      <c r="AN61" s="43"/>
      <c r="AO61" s="43"/>
      <c r="AV61" s="2"/>
      <c r="BI61">
        <f t="shared" si="9"/>
        <v>9.7000000000000003E-2</v>
      </c>
      <c r="BJ61">
        <f t="shared" si="10"/>
        <v>59</v>
      </c>
      <c r="BK61">
        <f t="shared" si="11"/>
        <v>9.7000000000000003E-2</v>
      </c>
      <c r="BL61">
        <f t="shared" si="12"/>
        <v>0.59523827650177974</v>
      </c>
      <c r="BM61">
        <f t="shared" si="13"/>
        <v>0.40476172349822026</v>
      </c>
      <c r="BN61">
        <f t="shared" si="14"/>
        <v>0.72765278130723532</v>
      </c>
      <c r="BO61">
        <f t="shared" si="15"/>
        <v>-97.896799518301833</v>
      </c>
      <c r="BP61">
        <f t="shared" si="16"/>
        <v>0.66477272727272729</v>
      </c>
      <c r="BQ61">
        <f t="shared" si="17"/>
        <v>0.425524252949535</v>
      </c>
    </row>
    <row r="62" spans="1:69" x14ac:dyDescent="0.25">
      <c r="A62" s="70">
        <v>9.7000000000000003E-2</v>
      </c>
      <c r="B62">
        <f t="shared" si="18"/>
        <v>60</v>
      </c>
      <c r="C62" s="13">
        <f t="shared" si="19"/>
        <v>0.6741573033707865</v>
      </c>
      <c r="D62" s="5">
        <f t="shared" si="20"/>
        <v>0.45142205130324903</v>
      </c>
      <c r="E62" s="6">
        <f t="shared" si="21"/>
        <v>0.6741573033707865</v>
      </c>
      <c r="F62" s="6">
        <f t="shared" si="22"/>
        <v>0.36029596243668954</v>
      </c>
      <c r="I62">
        <f t="shared" si="4"/>
        <v>0.99999534382741584</v>
      </c>
      <c r="J62">
        <f t="shared" si="5"/>
        <v>4.5730720792130442E-4</v>
      </c>
      <c r="K62">
        <f t="shared" si="6"/>
        <v>2.1602420965070742E-5</v>
      </c>
      <c r="L62">
        <f t="shared" si="23"/>
        <v>0.29500000000000015</v>
      </c>
      <c r="AK62" s="43" t="s">
        <v>106</v>
      </c>
      <c r="AL62" s="46">
        <f>BF4</f>
        <v>4.7238312869077252E-2</v>
      </c>
      <c r="AM62" s="43"/>
      <c r="AN62" s="43"/>
      <c r="AO62" s="43"/>
      <c r="AV62" s="2"/>
      <c r="BI62">
        <f t="shared" si="9"/>
        <v>9.7000000000000003E-2</v>
      </c>
      <c r="BJ62">
        <f t="shared" si="10"/>
        <v>60</v>
      </c>
      <c r="BK62">
        <f t="shared" si="11"/>
        <v>9.7000000000000003E-2</v>
      </c>
      <c r="BL62">
        <f t="shared" si="12"/>
        <v>0.59523827650177974</v>
      </c>
      <c r="BM62">
        <f t="shared" si="13"/>
        <v>0.40476172349822026</v>
      </c>
      <c r="BN62">
        <f t="shared" si="14"/>
        <v>0.73463717633960446</v>
      </c>
      <c r="BO62">
        <f t="shared" si="15"/>
        <v>-98.433471352692081</v>
      </c>
      <c r="BP62">
        <f t="shared" si="16"/>
        <v>0.67613636363636365</v>
      </c>
      <c r="BQ62">
        <f t="shared" si="17"/>
        <v>0.45692177423763397</v>
      </c>
    </row>
    <row r="63" spans="1:69" x14ac:dyDescent="0.25">
      <c r="A63" s="70">
        <v>0.1</v>
      </c>
      <c r="B63">
        <f t="shared" si="18"/>
        <v>61</v>
      </c>
      <c r="C63" s="13">
        <f t="shared" si="19"/>
        <v>0.6853932584269663</v>
      </c>
      <c r="D63" s="5">
        <f t="shared" si="20"/>
        <v>0.48283417493189162</v>
      </c>
      <c r="E63" s="6">
        <f t="shared" si="21"/>
        <v>0.68539325842696641</v>
      </c>
      <c r="F63" s="6">
        <f t="shared" si="22"/>
        <v>0.35504776351452927</v>
      </c>
      <c r="I63">
        <f t="shared" si="4"/>
        <v>0.99999716586806453</v>
      </c>
      <c r="J63">
        <f t="shared" si="5"/>
        <v>2.8445762975147368E-4</v>
      </c>
      <c r="K63">
        <f t="shared" si="6"/>
        <v>1.3437298512196251E-5</v>
      </c>
      <c r="L63">
        <f t="shared" si="23"/>
        <v>0.30000000000000016</v>
      </c>
      <c r="AK63" s="43" t="s">
        <v>82</v>
      </c>
      <c r="AL63" s="47">
        <f>BF5</f>
        <v>88</v>
      </c>
      <c r="AM63" s="43"/>
      <c r="AN63" s="43"/>
      <c r="AO63" s="43"/>
      <c r="AV63" s="2"/>
      <c r="BI63">
        <f t="shared" si="9"/>
        <v>0.1</v>
      </c>
      <c r="BJ63">
        <f t="shared" si="10"/>
        <v>61</v>
      </c>
      <c r="BK63">
        <f t="shared" si="11"/>
        <v>0.1</v>
      </c>
      <c r="BL63">
        <f t="shared" si="12"/>
        <v>0.61964502653025855</v>
      </c>
      <c r="BM63">
        <f t="shared" si="13"/>
        <v>0.38035497346974145</v>
      </c>
      <c r="BN63">
        <f t="shared" si="14"/>
        <v>0.73463717633960446</v>
      </c>
      <c r="BO63">
        <f t="shared" si="15"/>
        <v>-95.225432087017154</v>
      </c>
      <c r="BP63">
        <f t="shared" si="16"/>
        <v>0.6875</v>
      </c>
      <c r="BQ63">
        <f t="shared" si="17"/>
        <v>0.48877641111466941</v>
      </c>
    </row>
    <row r="64" spans="1:69" x14ac:dyDescent="0.25">
      <c r="A64" s="70">
        <v>0.109</v>
      </c>
      <c r="B64">
        <f t="shared" si="18"/>
        <v>62</v>
      </c>
      <c r="C64" s="13">
        <f t="shared" si="19"/>
        <v>0.6966292134831461</v>
      </c>
      <c r="D64" s="5">
        <f t="shared" si="20"/>
        <v>0.51473019116795815</v>
      </c>
      <c r="E64" s="6">
        <f t="shared" si="21"/>
        <v>0.6966292134831461</v>
      </c>
      <c r="F64" s="6">
        <f t="shared" si="22"/>
        <v>0.34944394443496485</v>
      </c>
      <c r="I64">
        <f t="shared" si="4"/>
        <v>0.99999829339977397</v>
      </c>
      <c r="J64">
        <f t="shared" si="5"/>
        <v>1.7496917201488419E-4</v>
      </c>
      <c r="K64">
        <f t="shared" si="6"/>
        <v>8.2652484900824955E-6</v>
      </c>
      <c r="L64">
        <f t="shared" si="23"/>
        <v>0.30500000000000016</v>
      </c>
      <c r="AK64" s="43"/>
      <c r="AL64" s="48"/>
      <c r="AM64" s="43"/>
      <c r="AN64" s="43"/>
      <c r="AO64" s="43"/>
      <c r="AV64" s="2"/>
      <c r="BI64">
        <f t="shared" si="9"/>
        <v>0.109</v>
      </c>
      <c r="BJ64">
        <f t="shared" si="10"/>
        <v>62</v>
      </c>
      <c r="BK64">
        <f t="shared" si="11"/>
        <v>0.109</v>
      </c>
      <c r="BL64">
        <f t="shared" si="12"/>
        <v>0.68972533325566432</v>
      </c>
      <c r="BM64">
        <f t="shared" si="13"/>
        <v>0.31027466674433568</v>
      </c>
      <c r="BN64">
        <f t="shared" si="14"/>
        <v>0.75503069228889286</v>
      </c>
      <c r="BO64">
        <f t="shared" si="15"/>
        <v>-80.252420949605067</v>
      </c>
      <c r="BP64">
        <f t="shared" si="16"/>
        <v>0.69886363636363635</v>
      </c>
      <c r="BQ64">
        <f t="shared" si="17"/>
        <v>0.52113500486411635</v>
      </c>
    </row>
    <row r="65" spans="1:69" x14ac:dyDescent="0.25">
      <c r="A65" s="70">
        <v>0.109</v>
      </c>
      <c r="B65">
        <f t="shared" si="18"/>
        <v>63</v>
      </c>
      <c r="C65" s="13">
        <f t="shared" si="19"/>
        <v>0.7078651685393258</v>
      </c>
      <c r="D65" s="5">
        <f t="shared" si="20"/>
        <v>0.5471587644779865</v>
      </c>
      <c r="E65" s="6">
        <f t="shared" si="21"/>
        <v>0.7078651685393258</v>
      </c>
      <c r="F65" s="6">
        <f t="shared" si="22"/>
        <v>0.3434787989214565</v>
      </c>
      <c r="I65">
        <f t="shared" si="4"/>
        <v>0.9999989833827323</v>
      </c>
      <c r="J65">
        <f t="shared" si="5"/>
        <v>1.0642407785614737E-4</v>
      </c>
      <c r="K65">
        <f t="shared" si="6"/>
        <v>5.0272938865717263E-6</v>
      </c>
      <c r="L65">
        <f t="shared" si="23"/>
        <v>0.31000000000000016</v>
      </c>
      <c r="AK65" s="43" t="s">
        <v>104</v>
      </c>
      <c r="AL65" s="49">
        <f>BF8</f>
        <v>1.7795096458677619</v>
      </c>
      <c r="AM65" s="43"/>
      <c r="AN65" s="43"/>
      <c r="AO65" s="43"/>
      <c r="AV65" s="2"/>
      <c r="BI65">
        <f t="shared" si="9"/>
        <v>0.109</v>
      </c>
      <c r="BJ65">
        <f t="shared" si="10"/>
        <v>63</v>
      </c>
      <c r="BK65">
        <f t="shared" si="11"/>
        <v>0.109</v>
      </c>
      <c r="BL65">
        <f t="shared" si="12"/>
        <v>0.68972533325566432</v>
      </c>
      <c r="BM65">
        <f t="shared" si="13"/>
        <v>0.31027466674433568</v>
      </c>
      <c r="BN65">
        <f t="shared" si="14"/>
        <v>0.75503069228889286</v>
      </c>
      <c r="BO65">
        <f t="shared" si="15"/>
        <v>-81.557338363419788</v>
      </c>
      <c r="BP65">
        <f t="shared" si="16"/>
        <v>0.71022727272727271</v>
      </c>
      <c r="BQ65">
        <f t="shared" si="17"/>
        <v>0.55404879144233621</v>
      </c>
    </row>
    <row r="66" spans="1:69" x14ac:dyDescent="0.25">
      <c r="A66" s="70">
        <v>0.115</v>
      </c>
      <c r="B66">
        <f t="shared" si="18"/>
        <v>64</v>
      </c>
      <c r="C66" s="13">
        <f t="shared" si="19"/>
        <v>0.7191011235955056</v>
      </c>
      <c r="D66" s="5">
        <f t="shared" si="20"/>
        <v>0.58017330636721443</v>
      </c>
      <c r="E66" s="6">
        <f t="shared" si="21"/>
        <v>0.7191011235955056</v>
      </c>
      <c r="F66" s="6">
        <f t="shared" si="22"/>
        <v>0.33714604791254321</v>
      </c>
      <c r="I66">
        <f t="shared" si="4"/>
        <v>0.99999940091193773</v>
      </c>
      <c r="J66">
        <f t="shared" si="5"/>
        <v>6.4010712939252494E-5</v>
      </c>
      <c r="K66">
        <f t="shared" si="6"/>
        <v>3.0237580847971009E-6</v>
      </c>
      <c r="L66">
        <f t="shared" si="23"/>
        <v>0.31500000000000017</v>
      </c>
      <c r="AK66" s="43" t="s">
        <v>85</v>
      </c>
      <c r="AL66" s="51">
        <f>BF10</f>
        <v>1.3705695057967103E-4</v>
      </c>
      <c r="AM66" s="43"/>
      <c r="AN66" s="43"/>
      <c r="AO66" s="43"/>
      <c r="AV66" s="2"/>
      <c r="BI66">
        <f t="shared" si="9"/>
        <v>0.115</v>
      </c>
      <c r="BJ66">
        <f t="shared" si="10"/>
        <v>64</v>
      </c>
      <c r="BK66">
        <f t="shared" si="11"/>
        <v>0.115</v>
      </c>
      <c r="BL66">
        <f t="shared" si="12"/>
        <v>0.73305783082536635</v>
      </c>
      <c r="BM66">
        <f t="shared" si="13"/>
        <v>0.26694216917463365</v>
      </c>
      <c r="BN66">
        <f t="shared" si="14"/>
        <v>0.76163622586868174</v>
      </c>
      <c r="BO66">
        <f t="shared" si="15"/>
        <v>-74.017748241411127</v>
      </c>
      <c r="BP66">
        <f t="shared" si="16"/>
        <v>0.72159090909090906</v>
      </c>
      <c r="BQ66">
        <f t="shared" si="17"/>
        <v>0.58757412674663412</v>
      </c>
    </row>
    <row r="67" spans="1:69" x14ac:dyDescent="0.25">
      <c r="A67" s="70">
        <v>0.115</v>
      </c>
      <c r="B67">
        <f t="shared" si="18"/>
        <v>65</v>
      </c>
      <c r="C67" s="13">
        <f t="shared" si="19"/>
        <v>0.7303370786516854</v>
      </c>
      <c r="D67" s="5">
        <f t="shared" si="20"/>
        <v>0.6138327660514068</v>
      </c>
      <c r="E67" s="6">
        <f t="shared" si="21"/>
        <v>0.73033707865168551</v>
      </c>
      <c r="F67" s="6">
        <f t="shared" si="22"/>
        <v>0.33043878191581222</v>
      </c>
      <c r="I67">
        <f t="shared" si="4"/>
        <v>0.99999965075899933</v>
      </c>
      <c r="J67">
        <f t="shared" si="5"/>
        <v>3.8071487208369191E-5</v>
      </c>
      <c r="K67">
        <f t="shared" si="6"/>
        <v>1.7984328241400163E-6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>
        <f t="shared" si="9"/>
        <v>0.115</v>
      </c>
      <c r="BJ67">
        <f t="shared" si="10"/>
        <v>65</v>
      </c>
      <c r="BK67">
        <f t="shared" si="11"/>
        <v>0.115</v>
      </c>
      <c r="BL67">
        <f t="shared" si="12"/>
        <v>0.73305783082536635</v>
      </c>
      <c r="BM67">
        <f t="shared" si="13"/>
        <v>0.26694216917463365</v>
      </c>
      <c r="BN67">
        <f t="shared" si="14"/>
        <v>0.77454963788797448</v>
      </c>
      <c r="BO67">
        <f t="shared" si="15"/>
        <v>-73.014543744289512</v>
      </c>
      <c r="BP67">
        <f t="shared" si="16"/>
        <v>0.73295454545454541</v>
      </c>
      <c r="BQ67">
        <f t="shared" si="17"/>
        <v>0.62177335501573239</v>
      </c>
    </row>
    <row r="68" spans="1:69" x14ac:dyDescent="0.25">
      <c r="A68" s="70">
        <v>0.11700000000000001</v>
      </c>
      <c r="B68">
        <f t="shared" si="18"/>
        <v>66</v>
      </c>
      <c r="C68" s="13">
        <f t="shared" si="19"/>
        <v>0.7415730337078652</v>
      </c>
      <c r="D68" s="5">
        <f t="shared" si="20"/>
        <v>0.64820258132167397</v>
      </c>
      <c r="E68" s="6">
        <f t="shared" si="21"/>
        <v>0.74157303370786531</v>
      </c>
      <c r="F68" s="6">
        <f t="shared" si="22"/>
        <v>0.32334939361223214</v>
      </c>
      <c r="I68">
        <f t="shared" ref="I68:I103" si="29">_xlfn.NORM.DIST(L68,$G$3,$H$3,TRUE)</f>
        <v>0.99999979860191635</v>
      </c>
      <c r="J68">
        <f t="shared" ref="J68:J103" si="30">_xlfn.NORM.DIST(L68,$G$3,$H$3,FALSE)</f>
        <v>2.2391409348183347E-5</v>
      </c>
      <c r="K68">
        <f t="shared" ref="K68:K103" si="31">J68*$H$3</f>
        <v>1.0577324003690661E-6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0.11700000000000001</v>
      </c>
      <c r="BJ68">
        <f t="shared" ref="BJ68:BJ131" si="33">IF($A68&gt;0,B68,"")</f>
        <v>66</v>
      </c>
      <c r="BK68">
        <f t="shared" ref="BK68:BK131" si="34">IF($A68&gt;0,BI68,"")</f>
        <v>0.11700000000000001</v>
      </c>
      <c r="BL68">
        <f t="shared" ref="BL68:BL131" si="35">IF($A68&gt;0,_xlfn.NORM.DIST(BK68,$BF$3,$BF$4,TRUE),"")</f>
        <v>0.74679115418911735</v>
      </c>
      <c r="BM68">
        <f t="shared" ref="BM68:BM131" si="36">IF($A68&gt;0,(1-BL68),"")</f>
        <v>0.25320884581088265</v>
      </c>
      <c r="BN68">
        <f t="shared" ref="BN68:BN131" si="37">IF($A68&gt;0,(SMALL($BM$3:$BM$902,BJ68)),"")</f>
        <v>0.77454963788797448</v>
      </c>
      <c r="BO68">
        <f t="shared" ref="BO68:BO131" si="38">IF($A68&gt;0,((2*BJ68-1)*(LN(BL68)+LN(BN68))),"")</f>
        <v>-71.715064869726433</v>
      </c>
      <c r="BP68">
        <f t="shared" ref="BP68:BP131" si="39">IF($A68&gt;0,((BJ68-0.5)/$BF$5),"")</f>
        <v>0.74431818181818177</v>
      </c>
      <c r="BQ68">
        <f t="shared" ref="BQ68:BQ131" si="40">IF($A68&gt;0,(_xlfn.NORM.S.INV(BP68)),"")</f>
        <v>0.65671585720597314</v>
      </c>
    </row>
    <row r="69" spans="1:69" x14ac:dyDescent="0.25">
      <c r="A69" s="70">
        <v>0.12</v>
      </c>
      <c r="B69">
        <f t="shared" ref="B69:B132" si="41">IF(A69&gt;0,(B68+1),"")</f>
        <v>67</v>
      </c>
      <c r="C69" s="13">
        <f t="shared" ref="C69:C132" si="42">IF(A69&gt;0,((B69)/(($S$2)+1)),"")</f>
        <v>0.7528089887640449</v>
      </c>
      <c r="D69" s="5">
        <f t="shared" ref="D69:D132" si="43">IF(A69&gt;0,(_xlfn.NORM.S.INV(C69)),"")</f>
        <v>0.68335583166288583</v>
      </c>
      <c r="E69" s="6">
        <f t="shared" ref="E69:E132" si="44">IF(A69&gt;0,_xlfn.NORM.DIST(D69,0,1,TRUE),"")</f>
        <v>0.75280898876404501</v>
      </c>
      <c r="F69" s="6">
        <f t="shared" ref="F69:F132" si="45">IF(A69&gt;0,_xlfn.NORM.DIST(D69,0,1,FALSE),"")</f>
        <v>0.31586949868528436</v>
      </c>
      <c r="I69">
        <f t="shared" si="29"/>
        <v>0.99999988511179183</v>
      </c>
      <c r="J69">
        <f t="shared" si="30"/>
        <v>1.3022591761740184E-5</v>
      </c>
      <c r="K69">
        <f t="shared" si="31"/>
        <v>6.1516526400735071E-7</v>
      </c>
      <c r="L69">
        <f t="shared" ref="L69:L103" si="46">L68+0.005</f>
        <v>0.33000000000000018</v>
      </c>
      <c r="AK69" s="45" t="str">
        <f>IF(AL66&gt;0.05,("Accept Normal"),("Reject Normal"))</f>
        <v>Reject Normal</v>
      </c>
      <c r="AL69" s="50"/>
      <c r="AM69" s="43"/>
      <c r="AN69" s="43"/>
      <c r="AO69" s="43"/>
      <c r="AV69" s="2"/>
      <c r="BI69">
        <f t="shared" si="32"/>
        <v>0.12</v>
      </c>
      <c r="BJ69">
        <f t="shared" si="33"/>
        <v>67</v>
      </c>
      <c r="BK69">
        <f t="shared" si="34"/>
        <v>0.12</v>
      </c>
      <c r="BL69">
        <f t="shared" si="35"/>
        <v>0.76667293811576231</v>
      </c>
      <c r="BM69">
        <f t="shared" si="36"/>
        <v>0.23332706188423769</v>
      </c>
      <c r="BN69">
        <f t="shared" si="37"/>
        <v>0.78085483641407749</v>
      </c>
      <c r="BO69">
        <f t="shared" si="38"/>
        <v>-68.237113119925709</v>
      </c>
      <c r="BP69">
        <f t="shared" si="39"/>
        <v>0.75568181818181823</v>
      </c>
      <c r="BQ69">
        <f t="shared" si="40"/>
        <v>0.69247932764822007</v>
      </c>
    </row>
    <row r="70" spans="1:69" x14ac:dyDescent="0.25">
      <c r="A70" s="70">
        <v>0.121</v>
      </c>
      <c r="B70">
        <f t="shared" si="41"/>
        <v>68</v>
      </c>
      <c r="C70" s="13">
        <f t="shared" si="42"/>
        <v>0.7640449438202247</v>
      </c>
      <c r="D70" s="5">
        <f t="shared" si="43"/>
        <v>0.7193746490884374</v>
      </c>
      <c r="E70" s="6">
        <f t="shared" si="44"/>
        <v>0.7640449438202247</v>
      </c>
      <c r="F70" s="6">
        <f t="shared" si="45"/>
        <v>0.30798984230542842</v>
      </c>
      <c r="I70">
        <f t="shared" si="29"/>
        <v>0.99999993516935859</v>
      </c>
      <c r="J70">
        <f t="shared" si="30"/>
        <v>7.4894139009148793E-6</v>
      </c>
      <c r="K70">
        <f t="shared" si="31"/>
        <v>3.537872770574334E-7</v>
      </c>
      <c r="L70">
        <f t="shared" si="46"/>
        <v>0.33500000000000019</v>
      </c>
      <c r="AK70" s="32"/>
      <c r="AL70" s="13"/>
      <c r="AV70" s="2"/>
      <c r="BI70">
        <f t="shared" si="32"/>
        <v>0.121</v>
      </c>
      <c r="BJ70">
        <f t="shared" si="33"/>
        <v>68</v>
      </c>
      <c r="BK70">
        <f t="shared" si="34"/>
        <v>0.121</v>
      </c>
      <c r="BL70">
        <f t="shared" si="35"/>
        <v>0.7731024476717947</v>
      </c>
      <c r="BM70">
        <f t="shared" si="36"/>
        <v>0.2268975523282053</v>
      </c>
      <c r="BN70">
        <f t="shared" si="37"/>
        <v>0.78705742753162267</v>
      </c>
      <c r="BO70">
        <f t="shared" si="38"/>
        <v>-67.067698904043851</v>
      </c>
      <c r="BP70">
        <f t="shared" si="39"/>
        <v>0.76704545454545459</v>
      </c>
      <c r="BQ70">
        <f t="shared" si="40"/>
        <v>0.72915134305229301</v>
      </c>
    </row>
    <row r="71" spans="1:69" x14ac:dyDescent="0.25">
      <c r="A71" s="70">
        <v>0.128</v>
      </c>
      <c r="B71">
        <f t="shared" si="41"/>
        <v>69</v>
      </c>
      <c r="C71" s="13">
        <f t="shared" si="42"/>
        <v>0.7752808988764045</v>
      </c>
      <c r="D71" s="5">
        <f t="shared" si="43"/>
        <v>0.75635196070592436</v>
      </c>
      <c r="E71" s="6">
        <f t="shared" si="44"/>
        <v>0.77528089887640439</v>
      </c>
      <c r="F71" s="6">
        <f t="shared" si="45"/>
        <v>0.29970018797879167</v>
      </c>
      <c r="I71">
        <f t="shared" si="29"/>
        <v>0.99999996381197354</v>
      </c>
      <c r="J71">
        <f t="shared" si="30"/>
        <v>4.2592452524069808E-6</v>
      </c>
      <c r="K71">
        <f t="shared" si="31"/>
        <v>2.0119955981933287E-7</v>
      </c>
      <c r="L71">
        <f t="shared" si="46"/>
        <v>0.34000000000000019</v>
      </c>
      <c r="AV71" s="2"/>
      <c r="BI71">
        <f t="shared" si="32"/>
        <v>0.128</v>
      </c>
      <c r="BJ71">
        <f t="shared" si="33"/>
        <v>69</v>
      </c>
      <c r="BK71">
        <f t="shared" si="34"/>
        <v>0.128</v>
      </c>
      <c r="BL71">
        <f t="shared" si="35"/>
        <v>0.81521732780863809</v>
      </c>
      <c r="BM71">
        <f t="shared" si="36"/>
        <v>0.18478267219136191</v>
      </c>
      <c r="BN71">
        <f t="shared" si="37"/>
        <v>0.79315634735357177</v>
      </c>
      <c r="BO71">
        <f t="shared" si="38"/>
        <v>-59.736857861803934</v>
      </c>
      <c r="BP71">
        <f t="shared" si="39"/>
        <v>0.77840909090909094</v>
      </c>
      <c r="BQ71">
        <f t="shared" si="40"/>
        <v>0.76683130989518566</v>
      </c>
    </row>
    <row r="72" spans="1:69" x14ac:dyDescent="0.25">
      <c r="A72" s="70">
        <v>0.128</v>
      </c>
      <c r="B72">
        <f t="shared" si="41"/>
        <v>70</v>
      </c>
      <c r="C72" s="13">
        <f t="shared" si="42"/>
        <v>0.7865168539325843</v>
      </c>
      <c r="D72" s="5">
        <f t="shared" si="43"/>
        <v>0.79439366307291748</v>
      </c>
      <c r="E72" s="6">
        <f t="shared" si="44"/>
        <v>0.7865168539325843</v>
      </c>
      <c r="F72" s="6">
        <f t="shared" si="45"/>
        <v>0.29098918449945654</v>
      </c>
      <c r="I72">
        <f t="shared" si="29"/>
        <v>0.99999998001866908</v>
      </c>
      <c r="J72">
        <f t="shared" si="30"/>
        <v>2.3952556481577711E-6</v>
      </c>
      <c r="K72">
        <f t="shared" si="31"/>
        <v>1.1314783570910121E-7</v>
      </c>
      <c r="L72">
        <f t="shared" si="46"/>
        <v>0.3450000000000002</v>
      </c>
      <c r="AV72" s="2"/>
      <c r="BI72">
        <f t="shared" si="32"/>
        <v>0.128</v>
      </c>
      <c r="BJ72">
        <f t="shared" si="33"/>
        <v>70</v>
      </c>
      <c r="BK72">
        <f t="shared" si="34"/>
        <v>0.128</v>
      </c>
      <c r="BL72">
        <f t="shared" si="35"/>
        <v>0.81521732780863809</v>
      </c>
      <c r="BM72">
        <f t="shared" si="36"/>
        <v>0.18478267219136191</v>
      </c>
      <c r="BN72">
        <f t="shared" si="37"/>
        <v>0.79315634735357177</v>
      </c>
      <c r="BO72">
        <f t="shared" si="38"/>
        <v>-60.608928779494498</v>
      </c>
      <c r="BP72">
        <f t="shared" si="39"/>
        <v>0.78977272727272729</v>
      </c>
      <c r="BQ72">
        <f t="shared" si="40"/>
        <v>0.80563290730518677</v>
      </c>
    </row>
    <row r="73" spans="1:69" x14ac:dyDescent="0.25">
      <c r="A73" s="70">
        <v>0.13</v>
      </c>
      <c r="B73">
        <f t="shared" si="41"/>
        <v>71</v>
      </c>
      <c r="C73" s="13">
        <f t="shared" si="42"/>
        <v>0.797752808988764</v>
      </c>
      <c r="D73" s="5">
        <f t="shared" si="43"/>
        <v>0.83362136553376809</v>
      </c>
      <c r="E73" s="6">
        <f t="shared" si="44"/>
        <v>0.797752808988764</v>
      </c>
      <c r="F73" s="6">
        <f t="shared" si="45"/>
        <v>0.28184420542443761</v>
      </c>
      <c r="I73">
        <f t="shared" si="29"/>
        <v>0.99999998908674526</v>
      </c>
      <c r="J73">
        <f t="shared" si="30"/>
        <v>1.3320039333243125E-6</v>
      </c>
      <c r="K73">
        <f t="shared" si="31"/>
        <v>6.2921618545215391E-8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0.13</v>
      </c>
      <c r="BJ73">
        <f t="shared" si="33"/>
        <v>71</v>
      </c>
      <c r="BK73">
        <f t="shared" si="34"/>
        <v>0.13</v>
      </c>
      <c r="BL73">
        <f t="shared" si="35"/>
        <v>0.82629537306655387</v>
      </c>
      <c r="BM73">
        <f t="shared" si="36"/>
        <v>0.17370462693344613</v>
      </c>
      <c r="BN73">
        <f t="shared" si="37"/>
        <v>0.81082208494458063</v>
      </c>
      <c r="BO73">
        <f t="shared" si="38"/>
        <v>-56.471853767088994</v>
      </c>
      <c r="BP73">
        <f t="shared" si="39"/>
        <v>0.80113636363636365</v>
      </c>
      <c r="BQ73">
        <f t="shared" si="40"/>
        <v>0.84568718722657388</v>
      </c>
    </row>
    <row r="74" spans="1:69" x14ac:dyDescent="0.25">
      <c r="A74" s="70">
        <v>0.13400000000000001</v>
      </c>
      <c r="B74">
        <f t="shared" si="41"/>
        <v>72</v>
      </c>
      <c r="C74" s="13">
        <f t="shared" si="42"/>
        <v>0.8089887640449438</v>
      </c>
      <c r="D74" s="5">
        <f t="shared" si="43"/>
        <v>0.87417589357122172</v>
      </c>
      <c r="E74" s="6">
        <f t="shared" si="44"/>
        <v>0.80898876404494358</v>
      </c>
      <c r="F74" s="6">
        <f t="shared" si="45"/>
        <v>0.27225115366559616</v>
      </c>
      <c r="I74">
        <f t="shared" si="29"/>
        <v>0.9999999941040989</v>
      </c>
      <c r="J74">
        <f t="shared" si="30"/>
        <v>7.3247625582799824E-7</v>
      </c>
      <c r="K74">
        <f t="shared" si="31"/>
        <v>3.4600942541973252E-8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0.13400000000000001</v>
      </c>
      <c r="BJ74">
        <f t="shared" si="33"/>
        <v>72</v>
      </c>
      <c r="BK74">
        <f t="shared" si="34"/>
        <v>0.13400000000000001</v>
      </c>
      <c r="BL74">
        <f t="shared" si="35"/>
        <v>0.8471539995087205</v>
      </c>
      <c r="BM74">
        <f t="shared" si="36"/>
        <v>0.1528460004912795</v>
      </c>
      <c r="BN74">
        <f t="shared" si="37"/>
        <v>0.81082208494458063</v>
      </c>
      <c r="BO74">
        <f t="shared" si="38"/>
        <v>-53.707855568347128</v>
      </c>
      <c r="BP74">
        <f t="shared" si="39"/>
        <v>0.8125</v>
      </c>
      <c r="BQ74">
        <f t="shared" si="40"/>
        <v>0.88714655901887607</v>
      </c>
    </row>
    <row r="75" spans="1:69" x14ac:dyDescent="0.25">
      <c r="A75" s="70">
        <v>0.13700000000000001</v>
      </c>
      <c r="B75">
        <f t="shared" si="41"/>
        <v>73</v>
      </c>
      <c r="C75" s="13">
        <f t="shared" si="42"/>
        <v>0.8202247191011236</v>
      </c>
      <c r="D75" s="5">
        <f t="shared" si="43"/>
        <v>0.91622182275264197</v>
      </c>
      <c r="E75" s="6">
        <f t="shared" si="44"/>
        <v>0.82022471910112382</v>
      </c>
      <c r="F75" s="6">
        <f t="shared" si="45"/>
        <v>0.26219422122911229</v>
      </c>
      <c r="I75">
        <f t="shared" si="29"/>
        <v>0.99999999684929353</v>
      </c>
      <c r="J75">
        <f t="shared" si="30"/>
        <v>3.9830522557975553E-7</v>
      </c>
      <c r="K75">
        <f t="shared" si="31"/>
        <v>1.8815266863324884E-8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0.13700000000000001</v>
      </c>
      <c r="BJ75">
        <f t="shared" si="33"/>
        <v>73</v>
      </c>
      <c r="BK75">
        <f t="shared" si="34"/>
        <v>0.13700000000000001</v>
      </c>
      <c r="BL75">
        <f t="shared" si="35"/>
        <v>0.86166075779081863</v>
      </c>
      <c r="BM75">
        <f t="shared" si="36"/>
        <v>0.13833924220918137</v>
      </c>
      <c r="BN75">
        <f t="shared" si="37"/>
        <v>0.81082208494458063</v>
      </c>
      <c r="BO75">
        <f t="shared" si="38"/>
        <v>-51.9970383584646</v>
      </c>
      <c r="BP75">
        <f t="shared" si="39"/>
        <v>0.82386363636363635</v>
      </c>
      <c r="BQ75">
        <f t="shared" si="40"/>
        <v>0.93018998319682389</v>
      </c>
    </row>
    <row r="76" spans="1:69" x14ac:dyDescent="0.25">
      <c r="A76" s="70">
        <v>0.13800000000000001</v>
      </c>
      <c r="B76">
        <f t="shared" si="41"/>
        <v>74</v>
      </c>
      <c r="C76" s="13">
        <f t="shared" si="42"/>
        <v>0.8314606741573034</v>
      </c>
      <c r="D76" s="5">
        <f t="shared" si="43"/>
        <v>0.95995343382693243</v>
      </c>
      <c r="E76" s="6">
        <f t="shared" si="44"/>
        <v>0.83146067415730296</v>
      </c>
      <c r="F76" s="6">
        <f t="shared" si="45"/>
        <v>0.25165559046609998</v>
      </c>
      <c r="I76">
        <f t="shared" si="29"/>
        <v>0.99999999833458075</v>
      </c>
      <c r="J76">
        <f t="shared" si="30"/>
        <v>2.1417701759780931E-7</v>
      </c>
      <c r="K76">
        <f t="shared" si="31"/>
        <v>1.0117360966651181E-8</v>
      </c>
      <c r="L76">
        <f t="shared" si="46"/>
        <v>0.36500000000000021</v>
      </c>
      <c r="AK76" s="89" t="s">
        <v>59</v>
      </c>
      <c r="AL76" s="22">
        <f>_xlfn.QUARTILE.EXC(A3:A902,1)</f>
        <v>4.9250000000000002E-2</v>
      </c>
      <c r="AM76" s="89">
        <v>0.25</v>
      </c>
      <c r="AV76" s="2"/>
      <c r="BI76">
        <f t="shared" si="32"/>
        <v>0.13800000000000001</v>
      </c>
      <c r="BJ76">
        <f t="shared" si="33"/>
        <v>74</v>
      </c>
      <c r="BK76">
        <f t="shared" si="34"/>
        <v>0.13800000000000001</v>
      </c>
      <c r="BL76">
        <f t="shared" si="35"/>
        <v>0.86628068373915013</v>
      </c>
      <c r="BM76">
        <f t="shared" si="36"/>
        <v>0.13371931626084987</v>
      </c>
      <c r="BN76">
        <f t="shared" si="37"/>
        <v>0.81649786875797659</v>
      </c>
      <c r="BO76">
        <f t="shared" si="38"/>
        <v>-50.902760829332202</v>
      </c>
      <c r="BP76">
        <f t="shared" si="39"/>
        <v>0.83522727272727271</v>
      </c>
      <c r="BQ76">
        <f t="shared" si="40"/>
        <v>0.97502984780811075</v>
      </c>
    </row>
    <row r="77" spans="1:69" x14ac:dyDescent="0.25">
      <c r="A77" s="70">
        <v>0.14199999999999999</v>
      </c>
      <c r="B77">
        <f t="shared" si="41"/>
        <v>75</v>
      </c>
      <c r="C77" s="13">
        <f t="shared" si="42"/>
        <v>0.84269662921348309</v>
      </c>
      <c r="D77" s="5">
        <f t="shared" si="43"/>
        <v>1.0056026647040783</v>
      </c>
      <c r="E77" s="6">
        <f t="shared" si="44"/>
        <v>0.84269662921348287</v>
      </c>
      <c r="F77" s="6">
        <f t="shared" si="45"/>
        <v>0.24061505784639831</v>
      </c>
      <c r="I77">
        <f t="shared" si="29"/>
        <v>0.99999999912925042</v>
      </c>
      <c r="J77">
        <f t="shared" si="30"/>
        <v>1.138843739486701E-7</v>
      </c>
      <c r="K77">
        <f t="shared" si="31"/>
        <v>5.3797056874862691E-9</v>
      </c>
      <c r="L77">
        <f t="shared" si="46"/>
        <v>0.37000000000000022</v>
      </c>
      <c r="AK77" s="89" t="s">
        <v>61</v>
      </c>
      <c r="AL77" s="22">
        <f>_xlfn.QUARTILE.EXC(A3:A902,2)</f>
        <v>7.5499999999999998E-2</v>
      </c>
      <c r="AM77" s="89">
        <v>0.5</v>
      </c>
      <c r="AV77" s="2"/>
      <c r="BI77">
        <f t="shared" si="32"/>
        <v>0.14199999999999999</v>
      </c>
      <c r="BJ77">
        <f t="shared" si="33"/>
        <v>75</v>
      </c>
      <c r="BK77">
        <f t="shared" si="34"/>
        <v>0.14199999999999999</v>
      </c>
      <c r="BL77">
        <f t="shared" si="35"/>
        <v>0.88369400253917285</v>
      </c>
      <c r="BM77">
        <f t="shared" si="36"/>
        <v>0.11630599746082715</v>
      </c>
      <c r="BN77">
        <f t="shared" si="37"/>
        <v>0.83287951556338213</v>
      </c>
      <c r="BO77">
        <f t="shared" si="38"/>
        <v>-45.67009634107945</v>
      </c>
      <c r="BP77">
        <f t="shared" si="39"/>
        <v>0.84659090909090906</v>
      </c>
      <c r="BQ77">
        <f t="shared" si="40"/>
        <v>1.0219212334923036</v>
      </c>
    </row>
    <row r="78" spans="1:69" x14ac:dyDescent="0.25">
      <c r="A78" s="70">
        <v>0.14499999999999999</v>
      </c>
      <c r="B78">
        <f t="shared" si="41"/>
        <v>76</v>
      </c>
      <c r="C78" s="13">
        <f t="shared" si="42"/>
        <v>0.8539325842696629</v>
      </c>
      <c r="D78" s="5">
        <f t="shared" si="43"/>
        <v>1.0534499283413901</v>
      </c>
      <c r="E78" s="6">
        <f t="shared" si="44"/>
        <v>0.85393258426966301</v>
      </c>
      <c r="F78" s="6">
        <f t="shared" si="45"/>
        <v>0.22904955328043519</v>
      </c>
      <c r="I78">
        <f t="shared" si="29"/>
        <v>0.9999999995496881</v>
      </c>
      <c r="J78">
        <f t="shared" si="30"/>
        <v>5.9881106957242845E-8</v>
      </c>
      <c r="K78">
        <f t="shared" si="31"/>
        <v>2.8286824653929161E-9</v>
      </c>
      <c r="L78">
        <f t="shared" si="46"/>
        <v>0.37500000000000022</v>
      </c>
      <c r="AK78" s="89" t="s">
        <v>60</v>
      </c>
      <c r="AL78" s="22">
        <f>_xlfn.QUARTILE.EXC(A3:A902,3)</f>
        <v>0.11924999999999999</v>
      </c>
      <c r="AM78" s="89">
        <v>0.75</v>
      </c>
      <c r="AV78" s="2"/>
      <c r="BI78">
        <f t="shared" si="32"/>
        <v>0.14499999999999999</v>
      </c>
      <c r="BJ78">
        <f t="shared" si="33"/>
        <v>76</v>
      </c>
      <c r="BK78">
        <f t="shared" si="34"/>
        <v>0.14499999999999999</v>
      </c>
      <c r="BL78">
        <f t="shared" si="35"/>
        <v>0.89565309139516036</v>
      </c>
      <c r="BM78">
        <f t="shared" si="36"/>
        <v>0.10434690860483964</v>
      </c>
      <c r="BN78">
        <f t="shared" si="37"/>
        <v>0.83812378388949638</v>
      </c>
      <c r="BO78">
        <f t="shared" si="38"/>
        <v>-43.305530346332105</v>
      </c>
      <c r="BP78">
        <f t="shared" si="39"/>
        <v>0.85795454545454541</v>
      </c>
      <c r="BQ78">
        <f t="shared" si="40"/>
        <v>1.0711746468263743</v>
      </c>
    </row>
    <row r="79" spans="1:69" x14ac:dyDescent="0.25">
      <c r="A79" s="70">
        <v>0.154</v>
      </c>
      <c r="B79">
        <f t="shared" si="41"/>
        <v>77</v>
      </c>
      <c r="C79" s="13">
        <f t="shared" si="42"/>
        <v>0.8651685393258427</v>
      </c>
      <c r="D79" s="5">
        <f t="shared" si="43"/>
        <v>1.1038391438595263</v>
      </c>
      <c r="E79" s="6">
        <f t="shared" si="44"/>
        <v>0.86516853932584259</v>
      </c>
      <c r="F79" s="6">
        <f t="shared" si="45"/>
        <v>0.21693251578742401</v>
      </c>
      <c r="I79">
        <f t="shared" si="29"/>
        <v>0.99999999976965404</v>
      </c>
      <c r="J79">
        <f t="shared" si="30"/>
        <v>3.1135074615350091E-8</v>
      </c>
      <c r="K79">
        <f t="shared" si="31"/>
        <v>1.4707683958819727E-9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0.154</v>
      </c>
      <c r="BJ79">
        <f t="shared" si="33"/>
        <v>77</v>
      </c>
      <c r="BK79">
        <f t="shared" si="34"/>
        <v>0.154</v>
      </c>
      <c r="BL79">
        <f t="shared" si="35"/>
        <v>0.92614791016564946</v>
      </c>
      <c r="BM79">
        <f t="shared" si="36"/>
        <v>7.3852089834350543E-2</v>
      </c>
      <c r="BN79">
        <f t="shared" si="37"/>
        <v>0.84828708146615717</v>
      </c>
      <c r="BO79">
        <f t="shared" si="38"/>
        <v>-36.912395649918366</v>
      </c>
      <c r="BP79">
        <f t="shared" si="39"/>
        <v>0.86931818181818177</v>
      </c>
      <c r="BQ79">
        <f t="shared" si="40"/>
        <v>1.123173920626966</v>
      </c>
    </row>
    <row r="80" spans="1:69" x14ac:dyDescent="0.25">
      <c r="A80" s="70">
        <v>0.156</v>
      </c>
      <c r="B80">
        <f t="shared" si="41"/>
        <v>78</v>
      </c>
      <c r="C80" s="13">
        <f t="shared" si="42"/>
        <v>0.8764044943820225</v>
      </c>
      <c r="D80" s="5">
        <f t="shared" si="43"/>
        <v>1.1571991346000288</v>
      </c>
      <c r="E80" s="6">
        <f t="shared" si="44"/>
        <v>0.8764044943820225</v>
      </c>
      <c r="F80" s="6">
        <f t="shared" si="45"/>
        <v>0.20423306704478156</v>
      </c>
      <c r="I80">
        <f t="shared" si="29"/>
        <v>0.99999999988345556</v>
      </c>
      <c r="J80">
        <f t="shared" si="30"/>
        <v>1.6008270383259956E-8</v>
      </c>
      <c r="K80">
        <f t="shared" si="31"/>
        <v>7.5620368485721706E-10</v>
      </c>
      <c r="L80">
        <f t="shared" si="46"/>
        <v>0.38500000000000023</v>
      </c>
      <c r="AK80" s="89" t="s">
        <v>3</v>
      </c>
      <c r="AL80" s="111">
        <f>AK24</f>
        <v>8.5613636363636336E-2</v>
      </c>
      <c r="AM80" s="102"/>
      <c r="AV80" s="2"/>
      <c r="BI80">
        <f t="shared" si="32"/>
        <v>0.156</v>
      </c>
      <c r="BJ80">
        <f t="shared" si="33"/>
        <v>78</v>
      </c>
      <c r="BK80">
        <f t="shared" si="34"/>
        <v>0.156</v>
      </c>
      <c r="BL80">
        <f t="shared" si="35"/>
        <v>0.93189143725055001</v>
      </c>
      <c r="BM80">
        <f t="shared" si="36"/>
        <v>6.8108562749449986E-2</v>
      </c>
      <c r="BN80">
        <f t="shared" si="37"/>
        <v>0.84828708146615717</v>
      </c>
      <c r="BO80">
        <f t="shared" si="38"/>
        <v>-36.43664293892828</v>
      </c>
      <c r="BP80">
        <f t="shared" si="39"/>
        <v>0.88068181818181823</v>
      </c>
      <c r="BQ80">
        <f t="shared" si="40"/>
        <v>1.1784020429997195</v>
      </c>
    </row>
    <row r="81" spans="1:69" x14ac:dyDescent="0.25">
      <c r="A81" s="70">
        <v>0.156</v>
      </c>
      <c r="B81">
        <f t="shared" si="41"/>
        <v>79</v>
      </c>
      <c r="C81" s="13">
        <f t="shared" si="42"/>
        <v>0.88764044943820219</v>
      </c>
      <c r="D81" s="5">
        <f t="shared" si="43"/>
        <v>1.2140749593948459</v>
      </c>
      <c r="E81" s="6">
        <f t="shared" si="44"/>
        <v>0.88764044943820231</v>
      </c>
      <c r="F81" s="6">
        <f t="shared" si="45"/>
        <v>0.19091489298216566</v>
      </c>
      <c r="I81">
        <f t="shared" si="29"/>
        <v>0.99999999994167665</v>
      </c>
      <c r="J81">
        <f t="shared" si="30"/>
        <v>8.1390425812569241E-9</v>
      </c>
      <c r="K81">
        <f t="shared" si="31"/>
        <v>3.844746399081567E-10</v>
      </c>
      <c r="L81">
        <f t="shared" si="46"/>
        <v>0.39000000000000024</v>
      </c>
      <c r="AK81" s="89" t="s">
        <v>166</v>
      </c>
      <c r="AL81" s="22">
        <f>_xlfn.CONFIDENCE.T(0.05,AK25,AK37)</f>
        <v>1.000884214477484E-2</v>
      </c>
      <c r="AM81" s="102"/>
      <c r="AV81" s="2"/>
      <c r="BI81">
        <f t="shared" si="32"/>
        <v>0.156</v>
      </c>
      <c r="BJ81">
        <f t="shared" si="33"/>
        <v>79</v>
      </c>
      <c r="BK81">
        <f t="shared" si="34"/>
        <v>0.156</v>
      </c>
      <c r="BL81">
        <f t="shared" si="35"/>
        <v>0.93189143725055001</v>
      </c>
      <c r="BM81">
        <f t="shared" si="36"/>
        <v>6.8108562749449986E-2</v>
      </c>
      <c r="BN81">
        <f t="shared" si="37"/>
        <v>0.88046198247151763</v>
      </c>
      <c r="BO81">
        <f t="shared" si="38"/>
        <v>-31.062054972376661</v>
      </c>
      <c r="BP81">
        <f t="shared" si="39"/>
        <v>0.89204545454545459</v>
      </c>
      <c r="BQ81">
        <f t="shared" si="40"/>
        <v>1.2374795794240139</v>
      </c>
    </row>
    <row r="82" spans="1:69" x14ac:dyDescent="0.25">
      <c r="A82" s="70">
        <v>0.159</v>
      </c>
      <c r="B82">
        <f t="shared" si="41"/>
        <v>80</v>
      </c>
      <c r="C82" s="13">
        <f t="shared" si="42"/>
        <v>0.898876404494382</v>
      </c>
      <c r="D82" s="5">
        <f t="shared" si="43"/>
        <v>1.2751753303542575</v>
      </c>
      <c r="E82" s="6">
        <f t="shared" si="44"/>
        <v>0.89887640449438222</v>
      </c>
      <c r="F82" s="6">
        <f t="shared" si="45"/>
        <v>0.17693469049071667</v>
      </c>
      <c r="I82">
        <f t="shared" si="29"/>
        <v>0.99999999997113098</v>
      </c>
      <c r="J82">
        <f t="shared" si="30"/>
        <v>4.092009559170485E-9</v>
      </c>
      <c r="K82">
        <f t="shared" si="31"/>
        <v>1.9329962781935025E-10</v>
      </c>
      <c r="L82">
        <f t="shared" si="46"/>
        <v>0.39500000000000024</v>
      </c>
      <c r="AV82" s="2"/>
      <c r="BI82">
        <f t="shared" si="32"/>
        <v>0.159</v>
      </c>
      <c r="BJ82">
        <f t="shared" si="33"/>
        <v>80</v>
      </c>
      <c r="BK82">
        <f t="shared" si="34"/>
        <v>0.159</v>
      </c>
      <c r="BL82">
        <f t="shared" si="35"/>
        <v>0.93985229071976706</v>
      </c>
      <c r="BM82">
        <f t="shared" si="36"/>
        <v>6.0147709280232942E-2</v>
      </c>
      <c r="BN82">
        <f t="shared" si="37"/>
        <v>0.8886989124349437</v>
      </c>
      <c r="BO82">
        <f t="shared" si="38"/>
        <v>-28.62466436148782</v>
      </c>
      <c r="BP82">
        <f t="shared" si="39"/>
        <v>0.90340909090909094</v>
      </c>
      <c r="BQ82">
        <f t="shared" si="40"/>
        <v>1.3012239250892597</v>
      </c>
    </row>
    <row r="83" spans="1:69" x14ac:dyDescent="0.25">
      <c r="A83" s="70">
        <v>0.16</v>
      </c>
      <c r="B83">
        <f t="shared" si="41"/>
        <v>81</v>
      </c>
      <c r="C83" s="13">
        <f t="shared" si="42"/>
        <v>0.9101123595505618</v>
      </c>
      <c r="D83" s="5">
        <f t="shared" si="43"/>
        <v>1.3414472639635504</v>
      </c>
      <c r="E83" s="6">
        <f t="shared" si="44"/>
        <v>0.9101123595505618</v>
      </c>
      <c r="F83" s="6">
        <f t="shared" si="45"/>
        <v>0.16223994230373448</v>
      </c>
      <c r="I83">
        <f t="shared" si="29"/>
        <v>0.99999999998586631</v>
      </c>
      <c r="J83">
        <f t="shared" si="30"/>
        <v>2.0343907286728125E-9</v>
      </c>
      <c r="K83">
        <f t="shared" si="31"/>
        <v>9.6101185738996363E-11</v>
      </c>
      <c r="L83">
        <f t="shared" si="46"/>
        <v>0.40000000000000024</v>
      </c>
      <c r="AV83" s="2"/>
      <c r="BI83">
        <f t="shared" si="32"/>
        <v>0.16</v>
      </c>
      <c r="BJ83">
        <f t="shared" si="33"/>
        <v>81</v>
      </c>
      <c r="BK83">
        <f t="shared" si="34"/>
        <v>0.16</v>
      </c>
      <c r="BL83">
        <f t="shared" si="35"/>
        <v>0.94233761627833623</v>
      </c>
      <c r="BM83">
        <f t="shared" si="36"/>
        <v>5.7662383721663768E-2</v>
      </c>
      <c r="BN83">
        <f t="shared" si="37"/>
        <v>0.8886989124349437</v>
      </c>
      <c r="BO83">
        <f t="shared" si="38"/>
        <v>-28.55953995633055</v>
      </c>
      <c r="BP83">
        <f t="shared" si="39"/>
        <v>0.91477272727272729</v>
      </c>
      <c r="BQ83">
        <f t="shared" si="40"/>
        <v>1.370744730967556</v>
      </c>
    </row>
    <row r="84" spans="1:69" x14ac:dyDescent="0.25">
      <c r="A84" s="70">
        <v>0.16500000000000001</v>
      </c>
      <c r="B84">
        <f t="shared" si="41"/>
        <v>82</v>
      </c>
      <c r="C84" s="13">
        <f t="shared" si="42"/>
        <v>0.9213483146067416</v>
      </c>
      <c r="D84" s="5">
        <f t="shared" si="43"/>
        <v>1.41419937724461</v>
      </c>
      <c r="E84" s="6">
        <f t="shared" si="44"/>
        <v>0.92134831460674171</v>
      </c>
      <c r="F84" s="6">
        <f t="shared" si="45"/>
        <v>0.14676560736509844</v>
      </c>
      <c r="I84">
        <f t="shared" si="29"/>
        <v>0.99999999999315603</v>
      </c>
      <c r="J84">
        <f t="shared" si="30"/>
        <v>1.0001531468738608E-9</v>
      </c>
      <c r="K84">
        <f t="shared" si="31"/>
        <v>4.7245547269019608E-11</v>
      </c>
      <c r="L84">
        <f t="shared" si="46"/>
        <v>0.40500000000000025</v>
      </c>
      <c r="AV84" s="2"/>
      <c r="BI84">
        <f t="shared" si="32"/>
        <v>0.16500000000000001</v>
      </c>
      <c r="BJ84">
        <f t="shared" si="33"/>
        <v>82</v>
      </c>
      <c r="BK84">
        <f t="shared" si="34"/>
        <v>0.16500000000000001</v>
      </c>
      <c r="BL84">
        <f t="shared" si="35"/>
        <v>0.95357485753250748</v>
      </c>
      <c r="BM84">
        <f t="shared" si="36"/>
        <v>4.6425142467492519E-2</v>
      </c>
      <c r="BN84">
        <f t="shared" si="37"/>
        <v>0.8886989124349437</v>
      </c>
      <c r="BO84">
        <f t="shared" si="38"/>
        <v>-26.982063331878667</v>
      </c>
      <c r="BP84">
        <f t="shared" si="39"/>
        <v>0.92613636363636365</v>
      </c>
      <c r="BQ84">
        <f t="shared" si="40"/>
        <v>1.4476059980540619</v>
      </c>
    </row>
    <row r="85" spans="1:69" x14ac:dyDescent="0.25">
      <c r="A85" s="70">
        <v>0.16700000000000001</v>
      </c>
      <c r="B85">
        <f t="shared" si="41"/>
        <v>83</v>
      </c>
      <c r="C85" s="13">
        <f t="shared" si="42"/>
        <v>0.93258426966292129</v>
      </c>
      <c r="D85" s="5">
        <f t="shared" si="43"/>
        <v>1.4953180341916958</v>
      </c>
      <c r="E85" s="6">
        <f t="shared" si="44"/>
        <v>0.93258426966292129</v>
      </c>
      <c r="F85" s="6">
        <f t="shared" si="45"/>
        <v>0.13042896304725132</v>
      </c>
      <c r="I85">
        <f t="shared" si="29"/>
        <v>0.99999999999672207</v>
      </c>
      <c r="J85">
        <f t="shared" si="30"/>
        <v>4.8622026192386331E-10</v>
      </c>
      <c r="K85">
        <f t="shared" si="31"/>
        <v>2.2968224856044145E-11</v>
      </c>
      <c r="L85">
        <f t="shared" si="46"/>
        <v>0.41000000000000025</v>
      </c>
      <c r="AV85" s="2"/>
      <c r="BI85">
        <f t="shared" si="32"/>
        <v>0.16700000000000001</v>
      </c>
      <c r="BJ85">
        <f t="shared" si="33"/>
        <v>83</v>
      </c>
      <c r="BK85">
        <f t="shared" si="34"/>
        <v>0.16700000000000001</v>
      </c>
      <c r="BL85">
        <f t="shared" si="35"/>
        <v>0.95754568857775424</v>
      </c>
      <c r="BM85">
        <f t="shared" si="36"/>
        <v>4.2454311422245761E-2</v>
      </c>
      <c r="BN85">
        <f t="shared" si="37"/>
        <v>0.89266150036660175</v>
      </c>
      <c r="BO85">
        <f t="shared" si="38"/>
        <v>-25.893395787939188</v>
      </c>
      <c r="BP85">
        <f t="shared" si="39"/>
        <v>0.9375</v>
      </c>
      <c r="BQ85">
        <f t="shared" si="40"/>
        <v>1.5341205443525465</v>
      </c>
    </row>
    <row r="86" spans="1:69" x14ac:dyDescent="0.25">
      <c r="A86" s="70">
        <v>0.17199999999999999</v>
      </c>
      <c r="B86">
        <f t="shared" si="41"/>
        <v>84</v>
      </c>
      <c r="C86" s="13">
        <f t="shared" si="42"/>
        <v>0.9438202247191011</v>
      </c>
      <c r="D86" s="5">
        <f t="shared" si="43"/>
        <v>1.5876763191397905</v>
      </c>
      <c r="E86" s="6">
        <f t="shared" si="44"/>
        <v>0.9438202247191011</v>
      </c>
      <c r="F86" s="6">
        <f t="shared" si="45"/>
        <v>0.11312107424358864</v>
      </c>
      <c r="I86">
        <f t="shared" si="29"/>
        <v>0.99999999999844724</v>
      </c>
      <c r="J86">
        <f t="shared" si="30"/>
        <v>2.3374052196985799E-10</v>
      </c>
      <c r="K86">
        <f t="shared" si="31"/>
        <v>1.1041507906993577E-11</v>
      </c>
      <c r="L86">
        <f t="shared" si="46"/>
        <v>0.41500000000000026</v>
      </c>
      <c r="AV86" s="2"/>
      <c r="BI86">
        <f t="shared" si="32"/>
        <v>0.17199999999999999</v>
      </c>
      <c r="BJ86">
        <f t="shared" si="33"/>
        <v>84</v>
      </c>
      <c r="BK86">
        <f t="shared" si="34"/>
        <v>0.17199999999999999</v>
      </c>
      <c r="BL86">
        <f t="shared" si="35"/>
        <v>0.96628035370614673</v>
      </c>
      <c r="BM86">
        <f t="shared" si="36"/>
        <v>3.3719646293853267E-2</v>
      </c>
      <c r="BN86">
        <f t="shared" si="37"/>
        <v>0.89652136203251953</v>
      </c>
      <c r="BO86">
        <f t="shared" si="38"/>
        <v>-23.970248743114329</v>
      </c>
      <c r="BP86">
        <f t="shared" si="39"/>
        <v>0.94886363636363635</v>
      </c>
      <c r="BQ86">
        <f t="shared" si="40"/>
        <v>1.6339339161209507</v>
      </c>
    </row>
    <row r="87" spans="1:69" x14ac:dyDescent="0.25">
      <c r="A87" s="70">
        <v>0.17399999999999999</v>
      </c>
      <c r="B87">
        <f t="shared" si="41"/>
        <v>85</v>
      </c>
      <c r="C87" s="13">
        <f t="shared" si="42"/>
        <v>0.9550561797752809</v>
      </c>
      <c r="D87" s="5">
        <f t="shared" si="43"/>
        <v>1.6959907045502693</v>
      </c>
      <c r="E87" s="6">
        <f t="shared" si="44"/>
        <v>0.9550561797752809</v>
      </c>
      <c r="F87" s="6">
        <f t="shared" si="45"/>
        <v>9.4691525735368862E-2</v>
      </c>
      <c r="I87">
        <f t="shared" si="29"/>
        <v>0.99999999999927247</v>
      </c>
      <c r="J87">
        <f t="shared" si="30"/>
        <v>1.1111415183728848E-10</v>
      </c>
      <c r="K87">
        <f t="shared" si="31"/>
        <v>5.2488450686719885E-12</v>
      </c>
      <c r="L87">
        <f t="shared" si="46"/>
        <v>0.42000000000000026</v>
      </c>
      <c r="AK87" t="s">
        <v>19</v>
      </c>
      <c r="AL87" t="s">
        <v>20</v>
      </c>
      <c r="AV87" s="2"/>
      <c r="BI87">
        <f t="shared" si="32"/>
        <v>0.17399999999999999</v>
      </c>
      <c r="BJ87">
        <f t="shared" si="33"/>
        <v>85</v>
      </c>
      <c r="BK87">
        <f t="shared" si="34"/>
        <v>0.17399999999999999</v>
      </c>
      <c r="BL87">
        <f t="shared" si="35"/>
        <v>0.96933256504278476</v>
      </c>
      <c r="BM87">
        <f t="shared" si="36"/>
        <v>3.0667434957215245E-2</v>
      </c>
      <c r="BN87">
        <f t="shared" si="37"/>
        <v>0.90027947604578862</v>
      </c>
      <c r="BO87">
        <f t="shared" si="38"/>
        <v>-23.017387051237186</v>
      </c>
      <c r="BP87">
        <f t="shared" si="39"/>
        <v>0.96022727272727271</v>
      </c>
      <c r="BQ87">
        <f t="shared" si="40"/>
        <v>1.7533295587879703</v>
      </c>
    </row>
    <row r="88" spans="1:69" x14ac:dyDescent="0.25">
      <c r="A88" s="70">
        <v>0.188</v>
      </c>
      <c r="B88">
        <f t="shared" si="41"/>
        <v>86</v>
      </c>
      <c r="C88" s="13">
        <f t="shared" si="42"/>
        <v>0.9662921348314607</v>
      </c>
      <c r="D88" s="5">
        <f t="shared" si="43"/>
        <v>1.8288923910348345</v>
      </c>
      <c r="E88" s="6">
        <f t="shared" si="44"/>
        <v>0.9662921348314607</v>
      </c>
      <c r="F88" s="6">
        <f t="shared" si="45"/>
        <v>7.491791569533339E-2</v>
      </c>
      <c r="I88">
        <f t="shared" si="29"/>
        <v>0.99999999999966283</v>
      </c>
      <c r="J88">
        <f t="shared" si="30"/>
        <v>5.2232300111807082E-11</v>
      </c>
      <c r="K88">
        <f t="shared" si="31"/>
        <v>2.4673657345530816E-12</v>
      </c>
      <c r="L88">
        <f t="shared" si="46"/>
        <v>0.42500000000000027</v>
      </c>
      <c r="AK88">
        <f>SLOPE(A3:A902,D3:D902)</f>
        <v>4.7750384616730465E-2</v>
      </c>
      <c r="AL88">
        <f>INTERCEPT(A3:A902,D3:D902)</f>
        <v>8.5613636363636336E-2</v>
      </c>
      <c r="AV88" s="2"/>
      <c r="BI88">
        <f t="shared" si="32"/>
        <v>0.188</v>
      </c>
      <c r="BJ88">
        <f t="shared" si="33"/>
        <v>86</v>
      </c>
      <c r="BK88">
        <f t="shared" si="34"/>
        <v>0.188</v>
      </c>
      <c r="BL88">
        <f t="shared" si="35"/>
        <v>0.9848994647872279</v>
      </c>
      <c r="BM88">
        <f t="shared" si="36"/>
        <v>1.5100535212772104E-2</v>
      </c>
      <c r="BN88">
        <f t="shared" si="37"/>
        <v>0.90749469333713795</v>
      </c>
      <c r="BO88">
        <f t="shared" si="38"/>
        <v>-19.200439109744476</v>
      </c>
      <c r="BP88">
        <f t="shared" si="39"/>
        <v>0.97159090909090906</v>
      </c>
      <c r="BQ88">
        <f t="shared" si="40"/>
        <v>1.904706898156731</v>
      </c>
    </row>
    <row r="89" spans="1:69" x14ac:dyDescent="0.25">
      <c r="A89" s="70">
        <v>0.20100000000000001</v>
      </c>
      <c r="B89">
        <f t="shared" si="41"/>
        <v>87</v>
      </c>
      <c r="C89" s="13">
        <f t="shared" si="42"/>
        <v>0.97752808988764039</v>
      </c>
      <c r="D89" s="5">
        <f t="shared" si="43"/>
        <v>2.0051798799933156</v>
      </c>
      <c r="E89" s="6">
        <f t="shared" si="44"/>
        <v>0.97752808988764039</v>
      </c>
      <c r="F89" s="6">
        <f t="shared" si="45"/>
        <v>5.3433803509465125E-2</v>
      </c>
      <c r="I89">
        <f t="shared" si="29"/>
        <v>0.99999999999984546</v>
      </c>
      <c r="J89">
        <f t="shared" si="30"/>
        <v>2.427970108719824E-11</v>
      </c>
      <c r="K89">
        <f t="shared" si="31"/>
        <v>1.1469321163247457E-12</v>
      </c>
      <c r="L89">
        <f t="shared" si="46"/>
        <v>0.43000000000000027</v>
      </c>
      <c r="AV89" s="2"/>
      <c r="BI89">
        <f t="shared" si="32"/>
        <v>0.20100000000000001</v>
      </c>
      <c r="BJ89">
        <f t="shared" si="33"/>
        <v>87</v>
      </c>
      <c r="BK89">
        <f t="shared" si="34"/>
        <v>0.20100000000000001</v>
      </c>
      <c r="BL89">
        <f t="shared" si="35"/>
        <v>0.99270993651491513</v>
      </c>
      <c r="BM89">
        <f t="shared" si="36"/>
        <v>7.2900634850848745E-3</v>
      </c>
      <c r="BN89">
        <f t="shared" si="37"/>
        <v>0.92383223679574844</v>
      </c>
      <c r="BO89">
        <f t="shared" si="38"/>
        <v>-14.971688424351443</v>
      </c>
      <c r="BP89">
        <f t="shared" si="39"/>
        <v>0.98295454545454541</v>
      </c>
      <c r="BQ89">
        <f t="shared" si="40"/>
        <v>2.118994768287743</v>
      </c>
    </row>
    <row r="90" spans="1:69" x14ac:dyDescent="0.25">
      <c r="A90" s="70">
        <v>0.20799999999999999</v>
      </c>
      <c r="B90">
        <f t="shared" si="41"/>
        <v>88</v>
      </c>
      <c r="C90" s="13">
        <f t="shared" si="42"/>
        <v>0.9887640449438202</v>
      </c>
      <c r="D90" s="5">
        <f t="shared" si="43"/>
        <v>2.2822953294177704</v>
      </c>
      <c r="E90" s="6">
        <f t="shared" si="44"/>
        <v>0.9887640449438202</v>
      </c>
      <c r="F90" s="6">
        <f t="shared" si="45"/>
        <v>2.9499719665504874E-2</v>
      </c>
      <c r="I90">
        <f t="shared" si="29"/>
        <v>0.99999999999992994</v>
      </c>
      <c r="J90">
        <f t="shared" si="30"/>
        <v>1.116045575185624E-11</v>
      </c>
      <c r="K90">
        <f t="shared" si="31"/>
        <v>5.2720110056767788E-13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>
        <f t="shared" si="32"/>
        <v>0.20799999999999999</v>
      </c>
      <c r="BJ90">
        <f t="shared" si="33"/>
        <v>88</v>
      </c>
      <c r="BK90">
        <f t="shared" si="34"/>
        <v>0.20799999999999999</v>
      </c>
      <c r="BL90">
        <f t="shared" si="35"/>
        <v>0.99521273928825926</v>
      </c>
      <c r="BM90">
        <f t="shared" si="36"/>
        <v>4.7872607117407373E-3</v>
      </c>
      <c r="BN90">
        <f t="shared" si="37"/>
        <v>0.92971463067771576</v>
      </c>
      <c r="BO90">
        <f t="shared" si="38"/>
        <v>-13.593360375622792</v>
      </c>
      <c r="BP90">
        <f t="shared" si="39"/>
        <v>0.99431818181818177</v>
      </c>
      <c r="BQ90">
        <f t="shared" si="40"/>
        <v>2.531313090899447</v>
      </c>
    </row>
    <row r="91" spans="1:69" x14ac:dyDescent="0.25">
      <c r="A91" s="70"/>
      <c r="B91" t="str">
        <f t="shared" si="41"/>
        <v/>
      </c>
      <c r="C91" s="13" t="str">
        <f t="shared" si="42"/>
        <v/>
      </c>
      <c r="D91" s="5" t="str">
        <f t="shared" si="43"/>
        <v/>
      </c>
      <c r="E91" s="6" t="str">
        <f t="shared" si="44"/>
        <v/>
      </c>
      <c r="F91" s="6" t="str">
        <f t="shared" si="45"/>
        <v/>
      </c>
      <c r="I91">
        <f t="shared" si="29"/>
        <v>0.99999999999996858</v>
      </c>
      <c r="J91">
        <f t="shared" si="30"/>
        <v>5.0728840233803852E-12</v>
      </c>
      <c r="K91">
        <f t="shared" si="31"/>
        <v>2.3963448264498605E-13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2.4419056202708594E-2</v>
      </c>
      <c r="AN91">
        <v>0.1</v>
      </c>
      <c r="AO91" s="2">
        <f>AM91</f>
        <v>2.4419056202708594E-2</v>
      </c>
      <c r="AV91" s="2"/>
      <c r="BI91" t="str">
        <f t="shared" si="32"/>
        <v/>
      </c>
      <c r="BJ91" t="str">
        <f t="shared" si="33"/>
        <v/>
      </c>
      <c r="BK91" t="str">
        <f t="shared" si="34"/>
        <v/>
      </c>
      <c r="BL91" t="str">
        <f t="shared" si="35"/>
        <v/>
      </c>
      <c r="BM91" t="str">
        <f t="shared" si="36"/>
        <v/>
      </c>
      <c r="BN91" t="str">
        <f t="shared" si="37"/>
        <v/>
      </c>
      <c r="BO91" t="str">
        <f t="shared" si="38"/>
        <v/>
      </c>
      <c r="BP91" t="str">
        <f t="shared" si="39"/>
        <v/>
      </c>
      <c r="BQ91" t="str">
        <f t="shared" si="40"/>
        <v/>
      </c>
    </row>
    <row r="92" spans="1:69" x14ac:dyDescent="0.25">
      <c r="A92" s="70"/>
      <c r="B92" t="str">
        <f t="shared" si="41"/>
        <v/>
      </c>
      <c r="C92" s="13" t="str">
        <f t="shared" si="42"/>
        <v/>
      </c>
      <c r="D92" s="5" t="str">
        <f t="shared" si="43"/>
        <v/>
      </c>
      <c r="E92" s="6" t="str">
        <f t="shared" si="44"/>
        <v/>
      </c>
      <c r="F92" s="6" t="str">
        <f t="shared" si="45"/>
        <v/>
      </c>
      <c r="I92">
        <f t="shared" si="29"/>
        <v>0.99999999999998612</v>
      </c>
      <c r="J92">
        <f t="shared" si="30"/>
        <v>2.2801443744308627E-12</v>
      </c>
      <c r="K92">
        <f t="shared" si="31"/>
        <v>1.0771017334603152E-13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5.3406491371730973E-2</v>
      </c>
      <c r="AN92">
        <v>0.25</v>
      </c>
      <c r="AO92" s="2">
        <f>AM92</f>
        <v>5.3406491371730973E-2</v>
      </c>
      <c r="AV92" s="2"/>
      <c r="BI92" t="str">
        <f t="shared" si="32"/>
        <v/>
      </c>
      <c r="BJ92" t="str">
        <f t="shared" si="33"/>
        <v/>
      </c>
      <c r="BK92" t="str">
        <f t="shared" si="34"/>
        <v/>
      </c>
      <c r="BL92" t="str">
        <f t="shared" si="35"/>
        <v/>
      </c>
      <c r="BM92" t="str">
        <f t="shared" si="36"/>
        <v/>
      </c>
      <c r="BN92" t="str">
        <f t="shared" si="37"/>
        <v/>
      </c>
      <c r="BO92" t="str">
        <f t="shared" si="38"/>
        <v/>
      </c>
      <c r="BP92" t="str">
        <f t="shared" si="39"/>
        <v/>
      </c>
      <c r="BQ92" t="str">
        <f t="shared" si="40"/>
        <v/>
      </c>
    </row>
    <row r="93" spans="1:69" x14ac:dyDescent="0.25">
      <c r="A93" s="70"/>
      <c r="B93" t="str">
        <f t="shared" si="41"/>
        <v/>
      </c>
      <c r="C93" s="13" t="str">
        <f t="shared" si="42"/>
        <v/>
      </c>
      <c r="D93" s="5" t="str">
        <f t="shared" si="43"/>
        <v/>
      </c>
      <c r="E93" s="6" t="str">
        <f t="shared" si="44"/>
        <v/>
      </c>
      <c r="F93" s="6" t="str">
        <f t="shared" si="45"/>
        <v/>
      </c>
      <c r="I93">
        <f t="shared" si="29"/>
        <v>0.99999999999999389</v>
      </c>
      <c r="J93">
        <f t="shared" si="30"/>
        <v>1.0134542983596657E-12</v>
      </c>
      <c r="K93">
        <f t="shared" si="31"/>
        <v>4.7873871224425051E-14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8.5613636363636336E-2</v>
      </c>
      <c r="AN93">
        <v>0.5</v>
      </c>
      <c r="AO93" s="2">
        <f>AM93</f>
        <v>8.5613636363636336E-2</v>
      </c>
      <c r="AV93" s="2"/>
      <c r="BI93" t="str">
        <f t="shared" si="32"/>
        <v/>
      </c>
      <c r="BJ93" t="str">
        <f t="shared" si="33"/>
        <v/>
      </c>
      <c r="BK93" t="str">
        <f t="shared" si="34"/>
        <v/>
      </c>
      <c r="BL93" t="str">
        <f t="shared" si="35"/>
        <v/>
      </c>
      <c r="BM93" t="str">
        <f t="shared" si="36"/>
        <v/>
      </c>
      <c r="BN93" t="str">
        <f t="shared" si="37"/>
        <v/>
      </c>
      <c r="BO93" t="str">
        <f t="shared" si="38"/>
        <v/>
      </c>
      <c r="BP93" t="str">
        <f t="shared" si="39"/>
        <v/>
      </c>
      <c r="BQ93" t="str">
        <f t="shared" si="40"/>
        <v/>
      </c>
    </row>
    <row r="94" spans="1:69" x14ac:dyDescent="0.25">
      <c r="A94" s="70"/>
      <c r="B94" t="str">
        <f t="shared" si="41"/>
        <v/>
      </c>
      <c r="C94" s="13" t="str">
        <f t="shared" si="42"/>
        <v/>
      </c>
      <c r="D94" s="5" t="str">
        <f t="shared" si="43"/>
        <v/>
      </c>
      <c r="E94" s="6" t="str">
        <f t="shared" si="44"/>
        <v/>
      </c>
      <c r="F94" s="6" t="str">
        <f t="shared" si="45"/>
        <v/>
      </c>
      <c r="I94">
        <f t="shared" si="29"/>
        <v>0.99999999999999734</v>
      </c>
      <c r="J94">
        <f t="shared" si="30"/>
        <v>4.4543096114899671E-13</v>
      </c>
      <c r="K94">
        <f t="shared" si="31"/>
        <v>2.1041407104330102E-14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0.11782078135554169</v>
      </c>
      <c r="AN94">
        <v>0.75</v>
      </c>
      <c r="AO94" s="2">
        <f>AM94</f>
        <v>0.11782078135554169</v>
      </c>
      <c r="AV94" s="2"/>
      <c r="BI94" t="str">
        <f t="shared" si="32"/>
        <v/>
      </c>
      <c r="BJ94" t="str">
        <f t="shared" si="33"/>
        <v/>
      </c>
      <c r="BK94" t="str">
        <f t="shared" si="34"/>
        <v/>
      </c>
      <c r="BL94" t="str">
        <f t="shared" si="35"/>
        <v/>
      </c>
      <c r="BM94" t="str">
        <f t="shared" si="36"/>
        <v/>
      </c>
      <c r="BN94" t="str">
        <f t="shared" si="37"/>
        <v/>
      </c>
      <c r="BO94" t="str">
        <f t="shared" si="38"/>
        <v/>
      </c>
      <c r="BP94" t="str">
        <f t="shared" si="39"/>
        <v/>
      </c>
      <c r="BQ94" t="str">
        <f t="shared" si="40"/>
        <v/>
      </c>
    </row>
    <row r="95" spans="1:69" x14ac:dyDescent="0.25">
      <c r="A95" s="70"/>
      <c r="B95" t="str">
        <f t="shared" si="41"/>
        <v/>
      </c>
      <c r="C95" s="13" t="str">
        <f t="shared" si="42"/>
        <v/>
      </c>
      <c r="D95" s="5" t="str">
        <f t="shared" si="43"/>
        <v/>
      </c>
      <c r="E95" s="6" t="str">
        <f t="shared" si="44"/>
        <v/>
      </c>
      <c r="F95" s="6" t="str">
        <f t="shared" si="45"/>
        <v/>
      </c>
      <c r="I95">
        <f t="shared" si="29"/>
        <v>0.99999999999999889</v>
      </c>
      <c r="J95">
        <f t="shared" si="30"/>
        <v>1.9359362057296976E-13</v>
      </c>
      <c r="K95">
        <f t="shared" si="31"/>
        <v>9.1450360180833756E-15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0.14680821652456408</v>
      </c>
      <c r="AN95">
        <v>0.9</v>
      </c>
      <c r="AO95" s="2">
        <f>AM95</f>
        <v>0.14680821652456408</v>
      </c>
      <c r="AV95" s="2"/>
      <c r="BI95" t="str">
        <f t="shared" si="32"/>
        <v/>
      </c>
      <c r="BJ95" t="str">
        <f t="shared" si="33"/>
        <v/>
      </c>
      <c r="BK95" t="str">
        <f t="shared" si="34"/>
        <v/>
      </c>
      <c r="BL95" t="str">
        <f t="shared" si="35"/>
        <v/>
      </c>
      <c r="BM95" t="str">
        <f t="shared" si="36"/>
        <v/>
      </c>
      <c r="BN95" t="str">
        <f t="shared" si="37"/>
        <v/>
      </c>
      <c r="BO95" t="str">
        <f t="shared" si="38"/>
        <v/>
      </c>
      <c r="BP95" t="str">
        <f t="shared" si="39"/>
        <v/>
      </c>
      <c r="BQ95" t="str">
        <f t="shared" si="40"/>
        <v/>
      </c>
    </row>
    <row r="96" spans="1:69" x14ac:dyDescent="0.25">
      <c r="A96" s="70"/>
      <c r="B96" t="str">
        <f t="shared" si="41"/>
        <v/>
      </c>
      <c r="C96" s="13" t="str">
        <f t="shared" si="42"/>
        <v/>
      </c>
      <c r="D96" s="5" t="str">
        <f t="shared" si="43"/>
        <v/>
      </c>
      <c r="E96" s="6" t="str">
        <f t="shared" si="44"/>
        <v/>
      </c>
      <c r="F96" s="6" t="str">
        <f t="shared" si="45"/>
        <v/>
      </c>
      <c r="I96">
        <f t="shared" si="29"/>
        <v>0.99999999999999956</v>
      </c>
      <c r="J96">
        <f t="shared" si="30"/>
        <v>8.3202445756917071E-14</v>
      </c>
      <c r="K96">
        <f t="shared" si="31"/>
        <v>3.9303431641376773E-15</v>
      </c>
      <c r="L96">
        <f t="shared" si="46"/>
        <v>0.4650000000000003</v>
      </c>
      <c r="AV96" s="2"/>
      <c r="BI96" t="str">
        <f t="shared" si="32"/>
        <v/>
      </c>
      <c r="BJ96" t="str">
        <f t="shared" si="33"/>
        <v/>
      </c>
      <c r="BK96" t="str">
        <f t="shared" si="34"/>
        <v/>
      </c>
      <c r="BL96" t="str">
        <f t="shared" si="35"/>
        <v/>
      </c>
      <c r="BM96" t="str">
        <f t="shared" si="36"/>
        <v/>
      </c>
      <c r="BN96" t="str">
        <f t="shared" si="37"/>
        <v/>
      </c>
      <c r="BO96" t="str">
        <f t="shared" si="38"/>
        <v/>
      </c>
      <c r="BP96" t="str">
        <f t="shared" si="39"/>
        <v/>
      </c>
      <c r="BQ96" t="str">
        <f t="shared" si="40"/>
        <v/>
      </c>
    </row>
    <row r="97" spans="1:69" x14ac:dyDescent="0.25">
      <c r="A97" s="70"/>
      <c r="B97" t="str">
        <f t="shared" si="41"/>
        <v/>
      </c>
      <c r="C97" s="13" t="str">
        <f t="shared" si="42"/>
        <v/>
      </c>
      <c r="D97" s="5" t="str">
        <f t="shared" si="43"/>
        <v/>
      </c>
      <c r="E97" s="6" t="str">
        <f t="shared" si="44"/>
        <v/>
      </c>
      <c r="F97" s="6" t="str">
        <f t="shared" si="45"/>
        <v/>
      </c>
      <c r="I97">
        <f t="shared" si="29"/>
        <v>0.99999999999999978</v>
      </c>
      <c r="J97">
        <f t="shared" si="30"/>
        <v>3.5360268389239612E-14</v>
      </c>
      <c r="K97">
        <f t="shared" si="31"/>
        <v>1.670359421305443E-15</v>
      </c>
      <c r="L97">
        <f t="shared" si="46"/>
        <v>0.47000000000000031</v>
      </c>
      <c r="AV97" s="2"/>
      <c r="BI97" t="str">
        <f t="shared" si="32"/>
        <v/>
      </c>
      <c r="BJ97" t="str">
        <f t="shared" si="33"/>
        <v/>
      </c>
      <c r="BK97" t="str">
        <f t="shared" si="34"/>
        <v/>
      </c>
      <c r="BL97" t="str">
        <f t="shared" si="35"/>
        <v/>
      </c>
      <c r="BM97" t="str">
        <f t="shared" si="36"/>
        <v/>
      </c>
      <c r="BN97" t="str">
        <f t="shared" si="37"/>
        <v/>
      </c>
      <c r="BO97" t="str">
        <f t="shared" si="38"/>
        <v/>
      </c>
      <c r="BP97" t="str">
        <f t="shared" si="39"/>
        <v/>
      </c>
      <c r="BQ97" t="str">
        <f t="shared" si="40"/>
        <v/>
      </c>
    </row>
    <row r="98" spans="1:69" x14ac:dyDescent="0.25">
      <c r="A98" s="70"/>
      <c r="B98" t="str">
        <f t="shared" si="41"/>
        <v/>
      </c>
      <c r="C98" s="13" t="str">
        <f t="shared" si="42"/>
        <v/>
      </c>
      <c r="D98" s="5" t="str">
        <f t="shared" si="43"/>
        <v/>
      </c>
      <c r="E98" s="6" t="str">
        <f t="shared" si="44"/>
        <v/>
      </c>
      <c r="F98" s="6" t="str">
        <f t="shared" si="45"/>
        <v/>
      </c>
      <c r="I98">
        <f t="shared" si="29"/>
        <v>0.99999999999999989</v>
      </c>
      <c r="J98">
        <f t="shared" si="30"/>
        <v>1.4860363133658433E-14</v>
      </c>
      <c r="K98">
        <f t="shared" si="31"/>
        <v>7.0197848305585831E-16</v>
      </c>
      <c r="L98">
        <f t="shared" si="46"/>
        <v>0.47500000000000031</v>
      </c>
      <c r="AV98" s="2"/>
      <c r="BI98" t="str">
        <f t="shared" si="32"/>
        <v/>
      </c>
      <c r="BJ98" t="str">
        <f t="shared" si="33"/>
        <v/>
      </c>
      <c r="BK98" t="str">
        <f t="shared" si="34"/>
        <v/>
      </c>
      <c r="BL98" t="str">
        <f t="shared" si="35"/>
        <v/>
      </c>
      <c r="BM98" t="str">
        <f t="shared" si="36"/>
        <v/>
      </c>
      <c r="BN98" t="str">
        <f t="shared" si="37"/>
        <v/>
      </c>
      <c r="BO98" t="str">
        <f t="shared" si="38"/>
        <v/>
      </c>
      <c r="BP98" t="str">
        <f t="shared" si="39"/>
        <v/>
      </c>
      <c r="BQ98" t="str">
        <f t="shared" si="40"/>
        <v/>
      </c>
    </row>
    <row r="99" spans="1:69" x14ac:dyDescent="0.25">
      <c r="A99" s="70"/>
      <c r="B99" t="str">
        <f t="shared" si="41"/>
        <v/>
      </c>
      <c r="C99" s="13" t="str">
        <f t="shared" si="42"/>
        <v/>
      </c>
      <c r="D99" s="5" t="str">
        <f t="shared" si="43"/>
        <v/>
      </c>
      <c r="E99" s="6" t="str">
        <f t="shared" si="44"/>
        <v/>
      </c>
      <c r="F99" s="6" t="str">
        <f t="shared" si="45"/>
        <v/>
      </c>
      <c r="I99">
        <f t="shared" si="29"/>
        <v>1</v>
      </c>
      <c r="J99">
        <f t="shared" si="30"/>
        <v>6.1755792738847134E-15</v>
      </c>
      <c r="K99">
        <f t="shared" si="31"/>
        <v>2.9172394588755501E-16</v>
      </c>
      <c r="L99">
        <f t="shared" si="46"/>
        <v>0.48000000000000032</v>
      </c>
      <c r="AV99" s="2"/>
      <c r="BI99" t="str">
        <f t="shared" si="32"/>
        <v/>
      </c>
      <c r="BJ99" t="str">
        <f t="shared" si="33"/>
        <v/>
      </c>
      <c r="BK99" t="str">
        <f t="shared" si="34"/>
        <v/>
      </c>
      <c r="BL99" t="str">
        <f t="shared" si="35"/>
        <v/>
      </c>
      <c r="BM99" t="str">
        <f t="shared" si="36"/>
        <v/>
      </c>
      <c r="BN99" t="str">
        <f t="shared" si="37"/>
        <v/>
      </c>
      <c r="BO99" t="str">
        <f t="shared" si="38"/>
        <v/>
      </c>
      <c r="BP99" t="str">
        <f t="shared" si="39"/>
        <v/>
      </c>
      <c r="BQ99" t="str">
        <f t="shared" si="40"/>
        <v/>
      </c>
    </row>
    <row r="100" spans="1:69" x14ac:dyDescent="0.25">
      <c r="A100" s="70"/>
      <c r="B100" t="str">
        <f t="shared" si="41"/>
        <v/>
      </c>
      <c r="C100" s="13" t="str">
        <f t="shared" si="42"/>
        <v/>
      </c>
      <c r="D100" s="5" t="str">
        <f t="shared" si="43"/>
        <v/>
      </c>
      <c r="E100" s="6" t="str">
        <f t="shared" si="44"/>
        <v/>
      </c>
      <c r="F100" s="6" t="str">
        <f t="shared" si="45"/>
        <v/>
      </c>
      <c r="I100">
        <f t="shared" si="29"/>
        <v>1</v>
      </c>
      <c r="J100">
        <f t="shared" si="30"/>
        <v>2.5378175082498742E-15</v>
      </c>
      <c r="K100">
        <f t="shared" si="31"/>
        <v>1.1988221745932959E-16</v>
      </c>
      <c r="L100">
        <f t="shared" si="46"/>
        <v>0.48500000000000032</v>
      </c>
      <c r="AV100" s="2"/>
      <c r="BI100" t="str">
        <f t="shared" si="32"/>
        <v/>
      </c>
      <c r="BJ100" t="str">
        <f t="shared" si="33"/>
        <v/>
      </c>
      <c r="BK100" t="str">
        <f t="shared" si="34"/>
        <v/>
      </c>
      <c r="BL100" t="str">
        <f t="shared" si="35"/>
        <v/>
      </c>
      <c r="BM100" t="str">
        <f t="shared" si="36"/>
        <v/>
      </c>
      <c r="BN100" t="str">
        <f t="shared" si="37"/>
        <v/>
      </c>
      <c r="BO100" t="str">
        <f t="shared" si="38"/>
        <v/>
      </c>
      <c r="BP100" t="str">
        <f t="shared" si="39"/>
        <v/>
      </c>
      <c r="BQ100" t="str">
        <f t="shared" si="40"/>
        <v/>
      </c>
    </row>
    <row r="101" spans="1:69" x14ac:dyDescent="0.25">
      <c r="A101" s="70"/>
      <c r="B101" t="str">
        <f t="shared" si="41"/>
        <v/>
      </c>
      <c r="C101" s="13" t="str">
        <f t="shared" si="42"/>
        <v/>
      </c>
      <c r="D101" s="5" t="str">
        <f t="shared" si="43"/>
        <v/>
      </c>
      <c r="E101" s="6" t="str">
        <f t="shared" si="44"/>
        <v/>
      </c>
      <c r="F101" s="6" t="str">
        <f t="shared" si="45"/>
        <v/>
      </c>
      <c r="I101">
        <f t="shared" si="29"/>
        <v>1</v>
      </c>
      <c r="J101">
        <f t="shared" si="30"/>
        <v>1.0312821169202319E-15</v>
      </c>
      <c r="K101">
        <f t="shared" si="31"/>
        <v>4.8716027295362221E-17</v>
      </c>
      <c r="L101">
        <f t="shared" si="46"/>
        <v>0.49000000000000032</v>
      </c>
      <c r="AV101" s="2"/>
      <c r="BI101" t="str">
        <f t="shared" si="32"/>
        <v/>
      </c>
      <c r="BJ101" t="str">
        <f t="shared" si="33"/>
        <v/>
      </c>
      <c r="BK101" t="str">
        <f t="shared" si="34"/>
        <v/>
      </c>
      <c r="BL101" t="str">
        <f t="shared" si="35"/>
        <v/>
      </c>
      <c r="BM101" t="str">
        <f t="shared" si="36"/>
        <v/>
      </c>
      <c r="BN101" t="str">
        <f t="shared" si="37"/>
        <v/>
      </c>
      <c r="BO101" t="str">
        <f t="shared" si="38"/>
        <v/>
      </c>
      <c r="BP101" t="str">
        <f t="shared" si="39"/>
        <v/>
      </c>
      <c r="BQ101" t="str">
        <f t="shared" si="40"/>
        <v/>
      </c>
    </row>
    <row r="102" spans="1:69" x14ac:dyDescent="0.25">
      <c r="A102" s="70"/>
      <c r="B102" t="str">
        <f t="shared" si="41"/>
        <v/>
      </c>
      <c r="C102" s="13" t="str">
        <f t="shared" si="42"/>
        <v/>
      </c>
      <c r="D102" s="5" t="str">
        <f t="shared" si="43"/>
        <v/>
      </c>
      <c r="E102" s="6" t="str">
        <f t="shared" si="44"/>
        <v/>
      </c>
      <c r="F102" s="6" t="str">
        <f t="shared" si="45"/>
        <v/>
      </c>
      <c r="I102">
        <f t="shared" si="29"/>
        <v>1</v>
      </c>
      <c r="J102">
        <f t="shared" si="30"/>
        <v>4.1440882368136435E-16</v>
      </c>
      <c r="K102">
        <f t="shared" si="31"/>
        <v>1.9575973668766558E-17</v>
      </c>
      <c r="L102">
        <f t="shared" si="46"/>
        <v>0.49500000000000033</v>
      </c>
      <c r="AV102" s="2"/>
      <c r="BI102" t="str">
        <f t="shared" si="32"/>
        <v/>
      </c>
      <c r="BJ102" t="str">
        <f t="shared" si="33"/>
        <v/>
      </c>
      <c r="BK102" t="str">
        <f t="shared" si="34"/>
        <v/>
      </c>
      <c r="BL102" t="str">
        <f t="shared" si="35"/>
        <v/>
      </c>
      <c r="BM102" t="str">
        <f t="shared" si="36"/>
        <v/>
      </c>
      <c r="BN102" t="str">
        <f t="shared" si="37"/>
        <v/>
      </c>
      <c r="BO102" t="str">
        <f t="shared" si="38"/>
        <v/>
      </c>
      <c r="BP102" t="str">
        <f t="shared" si="39"/>
        <v/>
      </c>
      <c r="BQ102" t="str">
        <f t="shared" si="40"/>
        <v/>
      </c>
    </row>
    <row r="103" spans="1:69" x14ac:dyDescent="0.25">
      <c r="A103" s="70"/>
      <c r="B103" t="str">
        <f t="shared" si="41"/>
        <v/>
      </c>
      <c r="C103" s="13" t="str">
        <f t="shared" si="42"/>
        <v/>
      </c>
      <c r="D103" s="5" t="str">
        <f t="shared" si="43"/>
        <v/>
      </c>
      <c r="E103" s="6" t="str">
        <f t="shared" si="44"/>
        <v/>
      </c>
      <c r="F103" s="6" t="str">
        <f t="shared" si="45"/>
        <v/>
      </c>
      <c r="I103">
        <f t="shared" si="29"/>
        <v>1</v>
      </c>
      <c r="J103">
        <f t="shared" si="30"/>
        <v>1.6467016110033047E-16</v>
      </c>
      <c r="K103">
        <f t="shared" si="31"/>
        <v>7.7787405902587649E-18</v>
      </c>
      <c r="L103">
        <f t="shared" si="46"/>
        <v>0.50000000000000033</v>
      </c>
      <c r="AV103" s="2"/>
      <c r="BI103" t="str">
        <f t="shared" si="32"/>
        <v/>
      </c>
      <c r="BJ103" t="str">
        <f t="shared" si="33"/>
        <v/>
      </c>
      <c r="BK103" t="str">
        <f t="shared" si="34"/>
        <v/>
      </c>
      <c r="BL103" t="str">
        <f t="shared" si="35"/>
        <v/>
      </c>
      <c r="BM103" t="str">
        <f t="shared" si="36"/>
        <v/>
      </c>
      <c r="BN103" t="str">
        <f t="shared" si="37"/>
        <v/>
      </c>
      <c r="BO103" t="str">
        <f t="shared" si="38"/>
        <v/>
      </c>
      <c r="BP103" t="str">
        <f t="shared" si="39"/>
        <v/>
      </c>
      <c r="BQ103" t="str">
        <f t="shared" si="40"/>
        <v/>
      </c>
    </row>
    <row r="104" spans="1:69" x14ac:dyDescent="0.25">
      <c r="A104" s="70"/>
      <c r="B104" t="str">
        <f t="shared" si="41"/>
        <v/>
      </c>
      <c r="C104" s="13" t="str">
        <f t="shared" si="42"/>
        <v/>
      </c>
      <c r="D104" s="5" t="str">
        <f t="shared" si="43"/>
        <v/>
      </c>
      <c r="E104" s="6" t="str">
        <f t="shared" si="44"/>
        <v/>
      </c>
      <c r="F104" s="6" t="str">
        <f t="shared" si="45"/>
        <v/>
      </c>
      <c r="AV104" s="2"/>
      <c r="BI104" t="str">
        <f t="shared" si="32"/>
        <v/>
      </c>
      <c r="BJ104" t="str">
        <f t="shared" si="33"/>
        <v/>
      </c>
      <c r="BK104" t="str">
        <f t="shared" si="34"/>
        <v/>
      </c>
      <c r="BL104" t="str">
        <f t="shared" si="35"/>
        <v/>
      </c>
      <c r="BM104" t="str">
        <f t="shared" si="36"/>
        <v/>
      </c>
      <c r="BN104" t="str">
        <f t="shared" si="37"/>
        <v/>
      </c>
      <c r="BO104" t="str">
        <f t="shared" si="38"/>
        <v/>
      </c>
      <c r="BP104" t="str">
        <f t="shared" si="39"/>
        <v/>
      </c>
      <c r="BQ104" t="str">
        <f t="shared" si="40"/>
        <v/>
      </c>
    </row>
    <row r="105" spans="1:69" x14ac:dyDescent="0.25">
      <c r="A105" s="70"/>
      <c r="B105" t="str">
        <f t="shared" si="41"/>
        <v/>
      </c>
      <c r="C105" s="13" t="str">
        <f t="shared" si="42"/>
        <v/>
      </c>
      <c r="D105" s="5" t="str">
        <f t="shared" si="43"/>
        <v/>
      </c>
      <c r="E105" s="6" t="str">
        <f t="shared" si="44"/>
        <v/>
      </c>
      <c r="F105" s="6" t="str">
        <f t="shared" si="45"/>
        <v/>
      </c>
      <c r="AV105" s="2"/>
      <c r="BI105" t="str">
        <f t="shared" si="32"/>
        <v/>
      </c>
      <c r="BJ105" t="str">
        <f t="shared" si="33"/>
        <v/>
      </c>
      <c r="BK105" t="str">
        <f t="shared" si="34"/>
        <v/>
      </c>
      <c r="BL105" t="str">
        <f t="shared" si="35"/>
        <v/>
      </c>
      <c r="BM105" t="str">
        <f t="shared" si="36"/>
        <v/>
      </c>
      <c r="BN105" t="str">
        <f t="shared" si="37"/>
        <v/>
      </c>
      <c r="BO105" t="str">
        <f t="shared" si="38"/>
        <v/>
      </c>
      <c r="BP105" t="str">
        <f t="shared" si="39"/>
        <v/>
      </c>
      <c r="BQ105" t="str">
        <f t="shared" si="40"/>
        <v/>
      </c>
    </row>
    <row r="106" spans="1:69" x14ac:dyDescent="0.25">
      <c r="A106" s="70"/>
      <c r="B106" t="str">
        <f t="shared" si="41"/>
        <v/>
      </c>
      <c r="C106" s="13" t="str">
        <f t="shared" si="42"/>
        <v/>
      </c>
      <c r="D106" s="5" t="str">
        <f t="shared" si="43"/>
        <v/>
      </c>
      <c r="E106" s="6" t="str">
        <f t="shared" si="44"/>
        <v/>
      </c>
      <c r="F106" s="6" t="str">
        <f t="shared" si="45"/>
        <v/>
      </c>
      <c r="AV106" s="2"/>
      <c r="BI106" t="str">
        <f t="shared" si="32"/>
        <v/>
      </c>
      <c r="BJ106" t="str">
        <f t="shared" si="33"/>
        <v/>
      </c>
      <c r="BK106" t="str">
        <f t="shared" si="34"/>
        <v/>
      </c>
      <c r="BL106" t="str">
        <f t="shared" si="35"/>
        <v/>
      </c>
      <c r="BM106" t="str">
        <f t="shared" si="36"/>
        <v/>
      </c>
      <c r="BN106" t="str">
        <f t="shared" si="37"/>
        <v/>
      </c>
      <c r="BO106" t="str">
        <f t="shared" si="38"/>
        <v/>
      </c>
      <c r="BP106" t="str">
        <f t="shared" si="39"/>
        <v/>
      </c>
      <c r="BQ106" t="str">
        <f t="shared" si="40"/>
        <v/>
      </c>
    </row>
    <row r="107" spans="1:69" x14ac:dyDescent="0.25">
      <c r="A107" s="70"/>
      <c r="B107" t="str">
        <f t="shared" si="41"/>
        <v/>
      </c>
      <c r="C107" s="13" t="str">
        <f t="shared" si="42"/>
        <v/>
      </c>
      <c r="D107" s="5" t="str">
        <f t="shared" si="43"/>
        <v/>
      </c>
      <c r="E107" s="6" t="str">
        <f t="shared" si="44"/>
        <v/>
      </c>
      <c r="F107" s="6" t="str">
        <f t="shared" si="45"/>
        <v/>
      </c>
      <c r="AV107" s="2"/>
      <c r="BI107" t="str">
        <f t="shared" si="32"/>
        <v/>
      </c>
      <c r="BJ107" t="str">
        <f t="shared" si="33"/>
        <v/>
      </c>
      <c r="BK107" t="str">
        <f t="shared" si="34"/>
        <v/>
      </c>
      <c r="BL107" t="str">
        <f t="shared" si="35"/>
        <v/>
      </c>
      <c r="BM107" t="str">
        <f t="shared" si="36"/>
        <v/>
      </c>
      <c r="BN107" t="str">
        <f t="shared" si="37"/>
        <v/>
      </c>
      <c r="BO107" t="str">
        <f t="shared" si="38"/>
        <v/>
      </c>
      <c r="BP107" t="str">
        <f t="shared" si="39"/>
        <v/>
      </c>
      <c r="BQ107" t="str">
        <f t="shared" si="40"/>
        <v/>
      </c>
    </row>
    <row r="108" spans="1:69" x14ac:dyDescent="0.25">
      <c r="A108" s="70"/>
      <c r="B108" t="str">
        <f t="shared" si="41"/>
        <v/>
      </c>
      <c r="C108" s="13" t="str">
        <f t="shared" si="42"/>
        <v/>
      </c>
      <c r="D108" s="5" t="str">
        <f t="shared" si="43"/>
        <v/>
      </c>
      <c r="E108" s="6" t="str">
        <f t="shared" si="44"/>
        <v/>
      </c>
      <c r="F108" s="6" t="str">
        <f t="shared" si="45"/>
        <v/>
      </c>
      <c r="AV108" s="2"/>
      <c r="BI108" t="str">
        <f t="shared" si="32"/>
        <v/>
      </c>
      <c r="BJ108" t="str">
        <f t="shared" si="33"/>
        <v/>
      </c>
      <c r="BK108" t="str">
        <f t="shared" si="34"/>
        <v/>
      </c>
      <c r="BL108" t="str">
        <f t="shared" si="35"/>
        <v/>
      </c>
      <c r="BM108" t="str">
        <f t="shared" si="36"/>
        <v/>
      </c>
      <c r="BN108" t="str">
        <f t="shared" si="37"/>
        <v/>
      </c>
      <c r="BO108" t="str">
        <f t="shared" si="38"/>
        <v/>
      </c>
      <c r="BP108" t="str">
        <f t="shared" si="39"/>
        <v/>
      </c>
      <c r="BQ108" t="str">
        <f t="shared" si="40"/>
        <v/>
      </c>
    </row>
    <row r="109" spans="1:69" x14ac:dyDescent="0.25">
      <c r="A109" s="70"/>
      <c r="B109" t="str">
        <f t="shared" si="41"/>
        <v/>
      </c>
      <c r="C109" s="13" t="str">
        <f t="shared" si="42"/>
        <v/>
      </c>
      <c r="D109" s="5" t="str">
        <f t="shared" si="43"/>
        <v/>
      </c>
      <c r="E109" s="6" t="str">
        <f t="shared" si="44"/>
        <v/>
      </c>
      <c r="F109" s="6" t="str">
        <f t="shared" si="45"/>
        <v/>
      </c>
      <c r="AV109" s="2"/>
      <c r="BI109" t="str">
        <f t="shared" si="32"/>
        <v/>
      </c>
      <c r="BJ109" t="str">
        <f t="shared" si="33"/>
        <v/>
      </c>
      <c r="BK109" t="str">
        <f t="shared" si="34"/>
        <v/>
      </c>
      <c r="BL109" t="str">
        <f t="shared" si="35"/>
        <v/>
      </c>
      <c r="BM109" t="str">
        <f t="shared" si="36"/>
        <v/>
      </c>
      <c r="BN109" t="str">
        <f t="shared" si="37"/>
        <v/>
      </c>
      <c r="BO109" t="str">
        <f t="shared" si="38"/>
        <v/>
      </c>
      <c r="BP109" t="str">
        <f t="shared" si="39"/>
        <v/>
      </c>
      <c r="BQ109" t="str">
        <f t="shared" si="40"/>
        <v/>
      </c>
    </row>
    <row r="110" spans="1:69" x14ac:dyDescent="0.25">
      <c r="A110" s="70"/>
      <c r="B110" t="str">
        <f t="shared" si="41"/>
        <v/>
      </c>
      <c r="C110" s="13" t="str">
        <f t="shared" si="42"/>
        <v/>
      </c>
      <c r="D110" s="5" t="str">
        <f t="shared" si="43"/>
        <v/>
      </c>
      <c r="E110" s="6" t="str">
        <f t="shared" si="44"/>
        <v/>
      </c>
      <c r="F110" s="6" t="str">
        <f t="shared" si="45"/>
        <v/>
      </c>
      <c r="AV110" s="2"/>
      <c r="BI110" t="str">
        <f t="shared" si="32"/>
        <v/>
      </c>
      <c r="BJ110" t="str">
        <f t="shared" si="33"/>
        <v/>
      </c>
      <c r="BK110" t="str">
        <f t="shared" si="34"/>
        <v/>
      </c>
      <c r="BL110" t="str">
        <f t="shared" si="35"/>
        <v/>
      </c>
      <c r="BM110" t="str">
        <f t="shared" si="36"/>
        <v/>
      </c>
      <c r="BN110" t="str">
        <f t="shared" si="37"/>
        <v/>
      </c>
      <c r="BO110" t="str">
        <f t="shared" si="38"/>
        <v/>
      </c>
      <c r="BP110" t="str">
        <f t="shared" si="39"/>
        <v/>
      </c>
      <c r="BQ110" t="str">
        <f t="shared" si="40"/>
        <v/>
      </c>
    </row>
    <row r="111" spans="1:69" x14ac:dyDescent="0.25">
      <c r="A111" s="70"/>
      <c r="B111" t="str">
        <f t="shared" si="41"/>
        <v/>
      </c>
      <c r="C111" s="13" t="str">
        <f t="shared" si="42"/>
        <v/>
      </c>
      <c r="D111" s="5" t="str">
        <f t="shared" si="43"/>
        <v/>
      </c>
      <c r="E111" s="6" t="str">
        <f t="shared" si="44"/>
        <v/>
      </c>
      <c r="F111" s="6" t="str">
        <f t="shared" si="45"/>
        <v/>
      </c>
      <c r="AV111" s="2"/>
      <c r="BI111" t="str">
        <f t="shared" si="32"/>
        <v/>
      </c>
      <c r="BJ111" t="str">
        <f t="shared" si="33"/>
        <v/>
      </c>
      <c r="BK111" t="str">
        <f t="shared" si="34"/>
        <v/>
      </c>
      <c r="BL111" t="str">
        <f t="shared" si="35"/>
        <v/>
      </c>
      <c r="BM111" t="str">
        <f t="shared" si="36"/>
        <v/>
      </c>
      <c r="BN111" t="str">
        <f t="shared" si="37"/>
        <v/>
      </c>
      <c r="BO111" t="str">
        <f t="shared" si="38"/>
        <v/>
      </c>
      <c r="BP111" t="str">
        <f t="shared" si="39"/>
        <v/>
      </c>
      <c r="BQ111" t="str">
        <f t="shared" si="40"/>
        <v/>
      </c>
    </row>
    <row r="112" spans="1:69" x14ac:dyDescent="0.25">
      <c r="A112" s="70"/>
      <c r="B112" t="str">
        <f t="shared" si="41"/>
        <v/>
      </c>
      <c r="C112" s="13" t="str">
        <f t="shared" si="42"/>
        <v/>
      </c>
      <c r="D112" s="5" t="str">
        <f t="shared" si="43"/>
        <v/>
      </c>
      <c r="E112" s="6" t="str">
        <f t="shared" si="44"/>
        <v/>
      </c>
      <c r="F112" s="6" t="str">
        <f t="shared" si="45"/>
        <v/>
      </c>
      <c r="AV112" s="2"/>
      <c r="BI112" t="str">
        <f t="shared" si="32"/>
        <v/>
      </c>
      <c r="BJ112" t="str">
        <f t="shared" si="33"/>
        <v/>
      </c>
      <c r="BK112" t="str">
        <f t="shared" si="34"/>
        <v/>
      </c>
      <c r="BL112" t="str">
        <f t="shared" si="35"/>
        <v/>
      </c>
      <c r="BM112" t="str">
        <f t="shared" si="36"/>
        <v/>
      </c>
      <c r="BN112" t="str">
        <f t="shared" si="37"/>
        <v/>
      </c>
      <c r="BO112" t="str">
        <f t="shared" si="38"/>
        <v/>
      </c>
      <c r="BP112" t="str">
        <f t="shared" si="39"/>
        <v/>
      </c>
      <c r="BQ112" t="str">
        <f t="shared" si="40"/>
        <v/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 t="str">
        <f t="shared" ref="AV203:AV213" si="75">IF(A184&gt;0,A184,"")</f>
        <v/>
      </c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 t="str">
        <f t="shared" si="75"/>
        <v/>
      </c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 t="str">
        <f t="shared" si="75"/>
        <v/>
      </c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 t="str">
        <f t="shared" si="75"/>
        <v/>
      </c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 t="str">
        <f t="shared" si="75"/>
        <v/>
      </c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 t="str">
        <f t="shared" si="75"/>
        <v/>
      </c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 t="str">
        <f t="shared" si="75"/>
        <v/>
      </c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 t="str">
        <f t="shared" si="75"/>
        <v/>
      </c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 t="str">
        <f t="shared" si="75"/>
        <v/>
      </c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 t="str">
        <f t="shared" si="75"/>
        <v/>
      </c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 t="str">
        <f t="shared" si="75"/>
        <v/>
      </c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 t="str">
        <f t="shared" ref="AV214:AV221" si="76">IF(A195&gt;0,A195,"")</f>
        <v/>
      </c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 t="str">
        <f t="shared" si="76"/>
        <v/>
      </c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 t="str">
        <f t="shared" si="76"/>
        <v/>
      </c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 t="str">
        <f t="shared" si="76"/>
        <v/>
      </c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 t="str">
        <f t="shared" si="76"/>
        <v/>
      </c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 t="str">
        <f t="shared" si="76"/>
        <v/>
      </c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 t="str">
        <f t="shared" si="76"/>
        <v/>
      </c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 t="str">
        <f t="shared" si="76"/>
        <v/>
      </c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7">IF(A260&gt;0,A260,"")</f>
        <v/>
      </c>
      <c r="BJ260" t="str">
        <f t="shared" ref="BJ260:BJ323" si="78">IF($A260&gt;0,B260,"")</f>
        <v/>
      </c>
      <c r="BK260" t="str">
        <f t="shared" ref="BK260:BK323" si="79">IF($A260&gt;0,BI260,"")</f>
        <v/>
      </c>
      <c r="BL260" t="str">
        <f t="shared" ref="BL260:BL323" si="80">IF($A260&gt;0,_xlfn.NORM.DIST(BK260,$BF$3,$BF$4,TRUE),"")</f>
        <v/>
      </c>
      <c r="BM260" t="str">
        <f t="shared" ref="BM260:BM323" si="81">IF($A260&gt;0,(1-BL260),"")</f>
        <v/>
      </c>
      <c r="BN260" t="str">
        <f t="shared" ref="BN260:BN323" si="82">IF($A260&gt;0,(SMALL($BM$3:$BM$902,BJ260)),"")</f>
        <v/>
      </c>
      <c r="BO260" t="str">
        <f t="shared" ref="BO260:BO323" si="83">IF($A260&gt;0,((2*BJ260-1)*(LN(BL260)+LN(BN260))),"")</f>
        <v/>
      </c>
      <c r="BP260" t="str">
        <f t="shared" ref="BP260:BP323" si="84">IF($A260&gt;0,((BJ260-0.5)/$BF$5),"")</f>
        <v/>
      </c>
      <c r="BQ260" t="str">
        <f t="shared" ref="BQ260:BQ323" si="85">IF($A260&gt;0,(_xlfn.NORM.S.INV(BP260)),"")</f>
        <v/>
      </c>
    </row>
    <row r="261" spans="1:69" x14ac:dyDescent="0.25">
      <c r="A261" s="70"/>
      <c r="B261" t="str">
        <f t="shared" ref="B261:B324" si="86">IF(A261&gt;0,(B260+1),"")</f>
        <v/>
      </c>
      <c r="C261" s="13" t="str">
        <f t="shared" ref="C261:C324" si="87">IF(A261&gt;0,((B261)/(($S$2)+1)),"")</f>
        <v/>
      </c>
      <c r="D261" s="5" t="str">
        <f t="shared" ref="D261:D324" si="88">IF(A261&gt;0,(_xlfn.NORM.S.INV(C261)),"")</f>
        <v/>
      </c>
      <c r="E261" s="6" t="str">
        <f t="shared" ref="E261:E324" si="89">IF(A261&gt;0,_xlfn.NORM.DIST(D261,0,1,TRUE),"")</f>
        <v/>
      </c>
      <c r="F261" s="6" t="str">
        <f t="shared" ref="F261:F324" si="90">IF(A261&gt;0,_xlfn.NORM.DIST(D261,0,1,FALSE),"")</f>
        <v/>
      </c>
      <c r="BI261" t="str">
        <f t="shared" si="77"/>
        <v/>
      </c>
      <c r="BJ261" t="str">
        <f t="shared" si="78"/>
        <v/>
      </c>
      <c r="BK261" t="str">
        <f t="shared" si="79"/>
        <v/>
      </c>
      <c r="BL261" t="str">
        <f t="shared" si="80"/>
        <v/>
      </c>
      <c r="BM261" t="str">
        <f t="shared" si="81"/>
        <v/>
      </c>
      <c r="BN261" t="str">
        <f t="shared" si="82"/>
        <v/>
      </c>
      <c r="BO261" t="str">
        <f t="shared" si="83"/>
        <v/>
      </c>
      <c r="BP261" t="str">
        <f t="shared" si="84"/>
        <v/>
      </c>
      <c r="BQ261" t="str">
        <f t="shared" si="85"/>
        <v/>
      </c>
    </row>
    <row r="262" spans="1:69" x14ac:dyDescent="0.25">
      <c r="A262" s="70"/>
      <c r="B262" t="str">
        <f t="shared" si="86"/>
        <v/>
      </c>
      <c r="C262" s="13" t="str">
        <f t="shared" si="87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77"/>
        <v/>
      </c>
      <c r="BJ262" t="str">
        <f t="shared" si="78"/>
        <v/>
      </c>
      <c r="BK262" t="str">
        <f t="shared" si="79"/>
        <v/>
      </c>
      <c r="BL262" t="str">
        <f t="shared" si="80"/>
        <v/>
      </c>
      <c r="BM262" t="str">
        <f t="shared" si="81"/>
        <v/>
      </c>
      <c r="BN262" t="str">
        <f t="shared" si="82"/>
        <v/>
      </c>
      <c r="BO262" t="str">
        <f t="shared" si="83"/>
        <v/>
      </c>
      <c r="BP262" t="str">
        <f t="shared" si="84"/>
        <v/>
      </c>
      <c r="BQ262" t="str">
        <f t="shared" si="85"/>
        <v/>
      </c>
    </row>
    <row r="263" spans="1:69" x14ac:dyDescent="0.25">
      <c r="A263" s="70"/>
      <c r="B263" t="str">
        <f t="shared" si="86"/>
        <v/>
      </c>
      <c r="C263" s="13" t="str">
        <f t="shared" si="87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77"/>
        <v/>
      </c>
      <c r="BJ263" t="str">
        <f t="shared" si="78"/>
        <v/>
      </c>
      <c r="BK263" t="str">
        <f t="shared" si="79"/>
        <v/>
      </c>
      <c r="BL263" t="str">
        <f t="shared" si="80"/>
        <v/>
      </c>
      <c r="BM263" t="str">
        <f t="shared" si="81"/>
        <v/>
      </c>
      <c r="BN263" t="str">
        <f t="shared" si="82"/>
        <v/>
      </c>
      <c r="BO263" t="str">
        <f t="shared" si="83"/>
        <v/>
      </c>
      <c r="BP263" t="str">
        <f t="shared" si="84"/>
        <v/>
      </c>
      <c r="BQ263" t="str">
        <f t="shared" si="85"/>
        <v/>
      </c>
    </row>
    <row r="264" spans="1:69" x14ac:dyDescent="0.25">
      <c r="A264" s="70"/>
      <c r="B264" t="str">
        <f t="shared" si="86"/>
        <v/>
      </c>
      <c r="C264" s="13" t="str">
        <f t="shared" si="87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77"/>
        <v/>
      </c>
      <c r="BJ264" t="str">
        <f t="shared" si="78"/>
        <v/>
      </c>
      <c r="BK264" t="str">
        <f t="shared" si="79"/>
        <v/>
      </c>
      <c r="BL264" t="str">
        <f t="shared" si="80"/>
        <v/>
      </c>
      <c r="BM264" t="str">
        <f t="shared" si="81"/>
        <v/>
      </c>
      <c r="BN264" t="str">
        <f t="shared" si="82"/>
        <v/>
      </c>
      <c r="BO264" t="str">
        <f t="shared" si="83"/>
        <v/>
      </c>
      <c r="BP264" t="str">
        <f t="shared" si="84"/>
        <v/>
      </c>
      <c r="BQ264" t="str">
        <f t="shared" si="85"/>
        <v/>
      </c>
    </row>
    <row r="265" spans="1:69" x14ac:dyDescent="0.25">
      <c r="A265" s="70"/>
      <c r="B265" t="str">
        <f t="shared" si="86"/>
        <v/>
      </c>
      <c r="C265" s="13" t="str">
        <f t="shared" si="87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77"/>
        <v/>
      </c>
      <c r="BJ265" t="str">
        <f t="shared" si="78"/>
        <v/>
      </c>
      <c r="BK265" t="str">
        <f t="shared" si="79"/>
        <v/>
      </c>
      <c r="BL265" t="str">
        <f t="shared" si="80"/>
        <v/>
      </c>
      <c r="BM265" t="str">
        <f t="shared" si="81"/>
        <v/>
      </c>
      <c r="BN265" t="str">
        <f t="shared" si="82"/>
        <v/>
      </c>
      <c r="BO265" t="str">
        <f t="shared" si="83"/>
        <v/>
      </c>
      <c r="BP265" t="str">
        <f t="shared" si="84"/>
        <v/>
      </c>
      <c r="BQ265" t="str">
        <f t="shared" si="85"/>
        <v/>
      </c>
    </row>
    <row r="266" spans="1:69" x14ac:dyDescent="0.25">
      <c r="A266" s="70"/>
      <c r="B266" t="str">
        <f t="shared" si="86"/>
        <v/>
      </c>
      <c r="C266" s="13" t="str">
        <f t="shared" si="87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77"/>
        <v/>
      </c>
      <c r="BJ266" t="str">
        <f t="shared" si="78"/>
        <v/>
      </c>
      <c r="BK266" t="str">
        <f t="shared" si="79"/>
        <v/>
      </c>
      <c r="BL266" t="str">
        <f t="shared" si="80"/>
        <v/>
      </c>
      <c r="BM266" t="str">
        <f t="shared" si="81"/>
        <v/>
      </c>
      <c r="BN266" t="str">
        <f t="shared" si="82"/>
        <v/>
      </c>
      <c r="BO266" t="str">
        <f t="shared" si="83"/>
        <v/>
      </c>
      <c r="BP266" t="str">
        <f t="shared" si="84"/>
        <v/>
      </c>
      <c r="BQ266" t="str">
        <f t="shared" si="85"/>
        <v/>
      </c>
    </row>
    <row r="267" spans="1:69" x14ac:dyDescent="0.25">
      <c r="A267" s="70"/>
      <c r="B267" t="str">
        <f t="shared" si="86"/>
        <v/>
      </c>
      <c r="C267" s="13" t="str">
        <f t="shared" si="87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77"/>
        <v/>
      </c>
      <c r="BJ267" t="str">
        <f t="shared" si="78"/>
        <v/>
      </c>
      <c r="BK267" t="str">
        <f t="shared" si="79"/>
        <v/>
      </c>
      <c r="BL267" t="str">
        <f t="shared" si="80"/>
        <v/>
      </c>
      <c r="BM267" t="str">
        <f t="shared" si="81"/>
        <v/>
      </c>
      <c r="BN267" t="str">
        <f t="shared" si="82"/>
        <v/>
      </c>
      <c r="BO267" t="str">
        <f t="shared" si="83"/>
        <v/>
      </c>
      <c r="BP267" t="str">
        <f t="shared" si="84"/>
        <v/>
      </c>
      <c r="BQ267" t="str">
        <f t="shared" si="85"/>
        <v/>
      </c>
    </row>
    <row r="268" spans="1:69" x14ac:dyDescent="0.25">
      <c r="A268" s="70"/>
      <c r="B268" t="str">
        <f t="shared" si="86"/>
        <v/>
      </c>
      <c r="C268" s="13" t="str">
        <f t="shared" si="87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77"/>
        <v/>
      </c>
      <c r="BJ268" t="str">
        <f t="shared" si="78"/>
        <v/>
      </c>
      <c r="BK268" t="str">
        <f t="shared" si="79"/>
        <v/>
      </c>
      <c r="BL268" t="str">
        <f t="shared" si="80"/>
        <v/>
      </c>
      <c r="BM268" t="str">
        <f t="shared" si="81"/>
        <v/>
      </c>
      <c r="BN268" t="str">
        <f t="shared" si="82"/>
        <v/>
      </c>
      <c r="BO268" t="str">
        <f t="shared" si="83"/>
        <v/>
      </c>
      <c r="BP268" t="str">
        <f t="shared" si="84"/>
        <v/>
      </c>
      <c r="BQ268" t="str">
        <f t="shared" si="85"/>
        <v/>
      </c>
    </row>
    <row r="269" spans="1:69" x14ac:dyDescent="0.25">
      <c r="A269" s="70"/>
      <c r="B269" t="str">
        <f t="shared" si="86"/>
        <v/>
      </c>
      <c r="C269" s="13" t="str">
        <f t="shared" si="87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77"/>
        <v/>
      </c>
      <c r="BJ269" t="str">
        <f t="shared" si="78"/>
        <v/>
      </c>
      <c r="BK269" t="str">
        <f t="shared" si="79"/>
        <v/>
      </c>
      <c r="BL269" t="str">
        <f t="shared" si="80"/>
        <v/>
      </c>
      <c r="BM269" t="str">
        <f t="shared" si="81"/>
        <v/>
      </c>
      <c r="BN269" t="str">
        <f t="shared" si="82"/>
        <v/>
      </c>
      <c r="BO269" t="str">
        <f t="shared" si="83"/>
        <v/>
      </c>
      <c r="BP269" t="str">
        <f t="shared" si="84"/>
        <v/>
      </c>
      <c r="BQ269" t="str">
        <f t="shared" si="85"/>
        <v/>
      </c>
    </row>
    <row r="270" spans="1:69" x14ac:dyDescent="0.25">
      <c r="A270" s="70"/>
      <c r="B270" t="str">
        <f t="shared" si="86"/>
        <v/>
      </c>
      <c r="C270" s="13" t="str">
        <f t="shared" si="87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77"/>
        <v/>
      </c>
      <c r="BJ270" t="str">
        <f t="shared" si="78"/>
        <v/>
      </c>
      <c r="BK270" t="str">
        <f t="shared" si="79"/>
        <v/>
      </c>
      <c r="BL270" t="str">
        <f t="shared" si="80"/>
        <v/>
      </c>
      <c r="BM270" t="str">
        <f t="shared" si="81"/>
        <v/>
      </c>
      <c r="BN270" t="str">
        <f t="shared" si="82"/>
        <v/>
      </c>
      <c r="BO270" t="str">
        <f t="shared" si="83"/>
        <v/>
      </c>
      <c r="BP270" t="str">
        <f t="shared" si="84"/>
        <v/>
      </c>
      <c r="BQ270" t="str">
        <f t="shared" si="85"/>
        <v/>
      </c>
    </row>
    <row r="271" spans="1:69" x14ac:dyDescent="0.25">
      <c r="A271" s="70"/>
      <c r="B271" t="str">
        <f t="shared" si="86"/>
        <v/>
      </c>
      <c r="C271" s="13" t="str">
        <f t="shared" si="87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77"/>
        <v/>
      </c>
      <c r="BJ271" t="str">
        <f t="shared" si="78"/>
        <v/>
      </c>
      <c r="BK271" t="str">
        <f t="shared" si="79"/>
        <v/>
      </c>
      <c r="BL271" t="str">
        <f t="shared" si="80"/>
        <v/>
      </c>
      <c r="BM271" t="str">
        <f t="shared" si="81"/>
        <v/>
      </c>
      <c r="BN271" t="str">
        <f t="shared" si="82"/>
        <v/>
      </c>
      <c r="BO271" t="str">
        <f t="shared" si="83"/>
        <v/>
      </c>
      <c r="BP271" t="str">
        <f t="shared" si="84"/>
        <v/>
      </c>
      <c r="BQ271" t="str">
        <f t="shared" si="85"/>
        <v/>
      </c>
    </row>
    <row r="272" spans="1:69" x14ac:dyDescent="0.25">
      <c r="A272" s="70"/>
      <c r="B272" t="str">
        <f t="shared" si="86"/>
        <v/>
      </c>
      <c r="C272" s="13" t="str">
        <f t="shared" si="87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77"/>
        <v/>
      </c>
      <c r="BJ272" t="str">
        <f t="shared" si="78"/>
        <v/>
      </c>
      <c r="BK272" t="str">
        <f t="shared" si="79"/>
        <v/>
      </c>
      <c r="BL272" t="str">
        <f t="shared" si="80"/>
        <v/>
      </c>
      <c r="BM272" t="str">
        <f t="shared" si="81"/>
        <v/>
      </c>
      <c r="BN272" t="str">
        <f t="shared" si="82"/>
        <v/>
      </c>
      <c r="BO272" t="str">
        <f t="shared" si="83"/>
        <v/>
      </c>
      <c r="BP272" t="str">
        <f t="shared" si="84"/>
        <v/>
      </c>
      <c r="BQ272" t="str">
        <f t="shared" si="85"/>
        <v/>
      </c>
    </row>
    <row r="273" spans="1:69" x14ac:dyDescent="0.25">
      <c r="A273" s="70"/>
      <c r="B273" t="str">
        <f t="shared" si="86"/>
        <v/>
      </c>
      <c r="C273" s="13" t="str">
        <f t="shared" si="87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77"/>
        <v/>
      </c>
      <c r="BJ273" t="str">
        <f t="shared" si="78"/>
        <v/>
      </c>
      <c r="BK273" t="str">
        <f t="shared" si="79"/>
        <v/>
      </c>
      <c r="BL273" t="str">
        <f t="shared" si="80"/>
        <v/>
      </c>
      <c r="BM273" t="str">
        <f t="shared" si="81"/>
        <v/>
      </c>
      <c r="BN273" t="str">
        <f t="shared" si="82"/>
        <v/>
      </c>
      <c r="BO273" t="str">
        <f t="shared" si="83"/>
        <v/>
      </c>
      <c r="BP273" t="str">
        <f t="shared" si="84"/>
        <v/>
      </c>
      <c r="BQ273" t="str">
        <f t="shared" si="85"/>
        <v/>
      </c>
    </row>
    <row r="274" spans="1:69" x14ac:dyDescent="0.25">
      <c r="A274" s="70"/>
      <c r="B274" t="str">
        <f t="shared" si="86"/>
        <v/>
      </c>
      <c r="C274" s="13" t="str">
        <f t="shared" si="87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77"/>
        <v/>
      </c>
      <c r="BJ274" t="str">
        <f t="shared" si="78"/>
        <v/>
      </c>
      <c r="BK274" t="str">
        <f t="shared" si="79"/>
        <v/>
      </c>
      <c r="BL274" t="str">
        <f t="shared" si="80"/>
        <v/>
      </c>
      <c r="BM274" t="str">
        <f t="shared" si="81"/>
        <v/>
      </c>
      <c r="BN274" t="str">
        <f t="shared" si="82"/>
        <v/>
      </c>
      <c r="BO274" t="str">
        <f t="shared" si="83"/>
        <v/>
      </c>
      <c r="BP274" t="str">
        <f t="shared" si="84"/>
        <v/>
      </c>
      <c r="BQ274" t="str">
        <f t="shared" si="85"/>
        <v/>
      </c>
    </row>
    <row r="275" spans="1:69" x14ac:dyDescent="0.25">
      <c r="A275" s="70"/>
      <c r="B275" t="str">
        <f t="shared" si="86"/>
        <v/>
      </c>
      <c r="C275" s="13" t="str">
        <f t="shared" si="87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77"/>
        <v/>
      </c>
      <c r="BJ275" t="str">
        <f t="shared" si="78"/>
        <v/>
      </c>
      <c r="BK275" t="str">
        <f t="shared" si="79"/>
        <v/>
      </c>
      <c r="BL275" t="str">
        <f t="shared" si="80"/>
        <v/>
      </c>
      <c r="BM275" t="str">
        <f t="shared" si="81"/>
        <v/>
      </c>
      <c r="BN275" t="str">
        <f t="shared" si="82"/>
        <v/>
      </c>
      <c r="BO275" t="str">
        <f t="shared" si="83"/>
        <v/>
      </c>
      <c r="BP275" t="str">
        <f t="shared" si="84"/>
        <v/>
      </c>
      <c r="BQ275" t="str">
        <f t="shared" si="85"/>
        <v/>
      </c>
    </row>
    <row r="276" spans="1:69" x14ac:dyDescent="0.25">
      <c r="A276" s="70"/>
      <c r="B276" t="str">
        <f t="shared" si="86"/>
        <v/>
      </c>
      <c r="C276" s="13" t="str">
        <f t="shared" si="87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77"/>
        <v/>
      </c>
      <c r="BJ276" t="str">
        <f t="shared" si="78"/>
        <v/>
      </c>
      <c r="BK276" t="str">
        <f t="shared" si="79"/>
        <v/>
      </c>
      <c r="BL276" t="str">
        <f t="shared" si="80"/>
        <v/>
      </c>
      <c r="BM276" t="str">
        <f t="shared" si="81"/>
        <v/>
      </c>
      <c r="BN276" t="str">
        <f t="shared" si="82"/>
        <v/>
      </c>
      <c r="BO276" t="str">
        <f t="shared" si="83"/>
        <v/>
      </c>
      <c r="BP276" t="str">
        <f t="shared" si="84"/>
        <v/>
      </c>
      <c r="BQ276" t="str">
        <f t="shared" si="85"/>
        <v/>
      </c>
    </row>
    <row r="277" spans="1:69" x14ac:dyDescent="0.25">
      <c r="A277" s="70"/>
      <c r="B277" t="str">
        <f t="shared" si="86"/>
        <v/>
      </c>
      <c r="C277" s="13" t="str">
        <f t="shared" si="87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77"/>
        <v/>
      </c>
      <c r="BJ277" t="str">
        <f t="shared" si="78"/>
        <v/>
      </c>
      <c r="BK277" t="str">
        <f t="shared" si="79"/>
        <v/>
      </c>
      <c r="BL277" t="str">
        <f t="shared" si="80"/>
        <v/>
      </c>
      <c r="BM277" t="str">
        <f t="shared" si="81"/>
        <v/>
      </c>
      <c r="BN277" t="str">
        <f t="shared" si="82"/>
        <v/>
      </c>
      <c r="BO277" t="str">
        <f t="shared" si="83"/>
        <v/>
      </c>
      <c r="BP277" t="str">
        <f t="shared" si="84"/>
        <v/>
      </c>
      <c r="BQ277" t="str">
        <f t="shared" si="85"/>
        <v/>
      </c>
    </row>
    <row r="278" spans="1:69" x14ac:dyDescent="0.25">
      <c r="A278" s="70"/>
      <c r="B278" t="str">
        <f t="shared" si="86"/>
        <v/>
      </c>
      <c r="C278" s="13" t="str">
        <f t="shared" si="87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77"/>
        <v/>
      </c>
      <c r="BJ278" t="str">
        <f t="shared" si="78"/>
        <v/>
      </c>
      <c r="BK278" t="str">
        <f t="shared" si="79"/>
        <v/>
      </c>
      <c r="BL278" t="str">
        <f t="shared" si="80"/>
        <v/>
      </c>
      <c r="BM278" t="str">
        <f t="shared" si="81"/>
        <v/>
      </c>
      <c r="BN278" t="str">
        <f t="shared" si="82"/>
        <v/>
      </c>
      <c r="BO278" t="str">
        <f t="shared" si="83"/>
        <v/>
      </c>
      <c r="BP278" t="str">
        <f t="shared" si="84"/>
        <v/>
      </c>
      <c r="BQ278" t="str">
        <f t="shared" si="85"/>
        <v/>
      </c>
    </row>
    <row r="279" spans="1:69" x14ac:dyDescent="0.25">
      <c r="A279" s="70"/>
      <c r="B279" t="str">
        <f t="shared" si="86"/>
        <v/>
      </c>
      <c r="C279" s="13" t="str">
        <f t="shared" si="87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77"/>
        <v/>
      </c>
      <c r="BJ279" t="str">
        <f t="shared" si="78"/>
        <v/>
      </c>
      <c r="BK279" t="str">
        <f t="shared" si="79"/>
        <v/>
      </c>
      <c r="BL279" t="str">
        <f t="shared" si="80"/>
        <v/>
      </c>
      <c r="BM279" t="str">
        <f t="shared" si="81"/>
        <v/>
      </c>
      <c r="BN279" t="str">
        <f t="shared" si="82"/>
        <v/>
      </c>
      <c r="BO279" t="str">
        <f t="shared" si="83"/>
        <v/>
      </c>
      <c r="BP279" t="str">
        <f t="shared" si="84"/>
        <v/>
      </c>
      <c r="BQ279" t="str">
        <f t="shared" si="85"/>
        <v/>
      </c>
    </row>
    <row r="280" spans="1:69" x14ac:dyDescent="0.25">
      <c r="A280" s="70"/>
      <c r="B280" t="str">
        <f t="shared" si="86"/>
        <v/>
      </c>
      <c r="C280" s="13" t="str">
        <f t="shared" si="87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77"/>
        <v/>
      </c>
      <c r="BJ280" t="str">
        <f t="shared" si="78"/>
        <v/>
      </c>
      <c r="BK280" t="str">
        <f t="shared" si="79"/>
        <v/>
      </c>
      <c r="BL280" t="str">
        <f t="shared" si="80"/>
        <v/>
      </c>
      <c r="BM280" t="str">
        <f t="shared" si="81"/>
        <v/>
      </c>
      <c r="BN280" t="str">
        <f t="shared" si="82"/>
        <v/>
      </c>
      <c r="BO280" t="str">
        <f t="shared" si="83"/>
        <v/>
      </c>
      <c r="BP280" t="str">
        <f t="shared" si="84"/>
        <v/>
      </c>
      <c r="BQ280" t="str">
        <f t="shared" si="85"/>
        <v/>
      </c>
    </row>
    <row r="281" spans="1:69" x14ac:dyDescent="0.25">
      <c r="A281" s="70"/>
      <c r="B281" t="str">
        <f t="shared" si="86"/>
        <v/>
      </c>
      <c r="C281" s="13" t="str">
        <f t="shared" si="87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77"/>
        <v/>
      </c>
      <c r="BJ281" t="str">
        <f t="shared" si="78"/>
        <v/>
      </c>
      <c r="BK281" t="str">
        <f t="shared" si="79"/>
        <v/>
      </c>
      <c r="BL281" t="str">
        <f t="shared" si="80"/>
        <v/>
      </c>
      <c r="BM281" t="str">
        <f t="shared" si="81"/>
        <v/>
      </c>
      <c r="BN281" t="str">
        <f t="shared" si="82"/>
        <v/>
      </c>
      <c r="BO281" t="str">
        <f t="shared" si="83"/>
        <v/>
      </c>
      <c r="BP281" t="str">
        <f t="shared" si="84"/>
        <v/>
      </c>
      <c r="BQ281" t="str">
        <f t="shared" si="85"/>
        <v/>
      </c>
    </row>
    <row r="282" spans="1:69" x14ac:dyDescent="0.25">
      <c r="A282" s="70"/>
      <c r="B282" t="str">
        <f t="shared" si="86"/>
        <v/>
      </c>
      <c r="C282" s="13" t="str">
        <f t="shared" si="87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77"/>
        <v/>
      </c>
      <c r="BJ282" t="str">
        <f t="shared" si="78"/>
        <v/>
      </c>
      <c r="BK282" t="str">
        <f t="shared" si="79"/>
        <v/>
      </c>
      <c r="BL282" t="str">
        <f t="shared" si="80"/>
        <v/>
      </c>
      <c r="BM282" t="str">
        <f t="shared" si="81"/>
        <v/>
      </c>
      <c r="BN282" t="str">
        <f t="shared" si="82"/>
        <v/>
      </c>
      <c r="BO282" t="str">
        <f t="shared" si="83"/>
        <v/>
      </c>
      <c r="BP282" t="str">
        <f t="shared" si="84"/>
        <v/>
      </c>
      <c r="BQ282" t="str">
        <f t="shared" si="85"/>
        <v/>
      </c>
    </row>
    <row r="283" spans="1:69" x14ac:dyDescent="0.25">
      <c r="A283" s="70"/>
      <c r="B283" t="str">
        <f t="shared" si="86"/>
        <v/>
      </c>
      <c r="C283" s="13" t="str">
        <f t="shared" si="87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77"/>
        <v/>
      </c>
      <c r="BJ283" t="str">
        <f t="shared" si="78"/>
        <v/>
      </c>
      <c r="BK283" t="str">
        <f t="shared" si="79"/>
        <v/>
      </c>
      <c r="BL283" t="str">
        <f t="shared" si="80"/>
        <v/>
      </c>
      <c r="BM283" t="str">
        <f t="shared" si="81"/>
        <v/>
      </c>
      <c r="BN283" t="str">
        <f t="shared" si="82"/>
        <v/>
      </c>
      <c r="BO283" t="str">
        <f t="shared" si="83"/>
        <v/>
      </c>
      <c r="BP283" t="str">
        <f t="shared" si="84"/>
        <v/>
      </c>
      <c r="BQ283" t="str">
        <f t="shared" si="85"/>
        <v/>
      </c>
    </row>
    <row r="284" spans="1:69" x14ac:dyDescent="0.25">
      <c r="A284" s="70"/>
      <c r="B284" t="str">
        <f t="shared" si="86"/>
        <v/>
      </c>
      <c r="C284" s="13" t="str">
        <f t="shared" si="87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77"/>
        <v/>
      </c>
      <c r="BJ284" t="str">
        <f t="shared" si="78"/>
        <v/>
      </c>
      <c r="BK284" t="str">
        <f t="shared" si="79"/>
        <v/>
      </c>
      <c r="BL284" t="str">
        <f t="shared" si="80"/>
        <v/>
      </c>
      <c r="BM284" t="str">
        <f t="shared" si="81"/>
        <v/>
      </c>
      <c r="BN284" t="str">
        <f t="shared" si="82"/>
        <v/>
      </c>
      <c r="BO284" t="str">
        <f t="shared" si="83"/>
        <v/>
      </c>
      <c r="BP284" t="str">
        <f t="shared" si="84"/>
        <v/>
      </c>
      <c r="BQ284" t="str">
        <f t="shared" si="85"/>
        <v/>
      </c>
    </row>
    <row r="285" spans="1:69" x14ac:dyDescent="0.25">
      <c r="A285" s="70"/>
      <c r="B285" t="str">
        <f t="shared" si="86"/>
        <v/>
      </c>
      <c r="C285" s="13" t="str">
        <f t="shared" si="87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77"/>
        <v/>
      </c>
      <c r="BJ285" t="str">
        <f t="shared" si="78"/>
        <v/>
      </c>
      <c r="BK285" t="str">
        <f t="shared" si="79"/>
        <v/>
      </c>
      <c r="BL285" t="str">
        <f t="shared" si="80"/>
        <v/>
      </c>
      <c r="BM285" t="str">
        <f t="shared" si="81"/>
        <v/>
      </c>
      <c r="BN285" t="str">
        <f t="shared" si="82"/>
        <v/>
      </c>
      <c r="BO285" t="str">
        <f t="shared" si="83"/>
        <v/>
      </c>
      <c r="BP285" t="str">
        <f t="shared" si="84"/>
        <v/>
      </c>
      <c r="BQ285" t="str">
        <f t="shared" si="85"/>
        <v/>
      </c>
    </row>
    <row r="286" spans="1:69" x14ac:dyDescent="0.25">
      <c r="A286" s="70"/>
      <c r="B286" t="str">
        <f t="shared" si="86"/>
        <v/>
      </c>
      <c r="C286" s="13" t="str">
        <f t="shared" si="87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77"/>
        <v/>
      </c>
      <c r="BJ286" t="str">
        <f t="shared" si="78"/>
        <v/>
      </c>
      <c r="BK286" t="str">
        <f t="shared" si="79"/>
        <v/>
      </c>
      <c r="BL286" t="str">
        <f t="shared" si="80"/>
        <v/>
      </c>
      <c r="BM286" t="str">
        <f t="shared" si="81"/>
        <v/>
      </c>
      <c r="BN286" t="str">
        <f t="shared" si="82"/>
        <v/>
      </c>
      <c r="BO286" t="str">
        <f t="shared" si="83"/>
        <v/>
      </c>
      <c r="BP286" t="str">
        <f t="shared" si="84"/>
        <v/>
      </c>
      <c r="BQ286" t="str">
        <f t="shared" si="85"/>
        <v/>
      </c>
    </row>
    <row r="287" spans="1:69" x14ac:dyDescent="0.25">
      <c r="A287" s="70"/>
      <c r="B287" t="str">
        <f t="shared" si="86"/>
        <v/>
      </c>
      <c r="C287" s="13" t="str">
        <f t="shared" si="87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77"/>
        <v/>
      </c>
      <c r="BJ287" t="str">
        <f t="shared" si="78"/>
        <v/>
      </c>
      <c r="BK287" t="str">
        <f t="shared" si="79"/>
        <v/>
      </c>
      <c r="BL287" t="str">
        <f t="shared" si="80"/>
        <v/>
      </c>
      <c r="BM287" t="str">
        <f t="shared" si="81"/>
        <v/>
      </c>
      <c r="BN287" t="str">
        <f t="shared" si="82"/>
        <v/>
      </c>
      <c r="BO287" t="str">
        <f t="shared" si="83"/>
        <v/>
      </c>
      <c r="BP287" t="str">
        <f t="shared" si="84"/>
        <v/>
      </c>
      <c r="BQ287" t="str">
        <f t="shared" si="85"/>
        <v/>
      </c>
    </row>
    <row r="288" spans="1:69" x14ac:dyDescent="0.25">
      <c r="A288" s="70"/>
      <c r="B288" t="str">
        <f t="shared" si="86"/>
        <v/>
      </c>
      <c r="C288" s="13" t="str">
        <f t="shared" si="87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77"/>
        <v/>
      </c>
      <c r="BJ288" t="str">
        <f t="shared" si="78"/>
        <v/>
      </c>
      <c r="BK288" t="str">
        <f t="shared" si="79"/>
        <v/>
      </c>
      <c r="BL288" t="str">
        <f t="shared" si="80"/>
        <v/>
      </c>
      <c r="BM288" t="str">
        <f t="shared" si="81"/>
        <v/>
      </c>
      <c r="BN288" t="str">
        <f t="shared" si="82"/>
        <v/>
      </c>
      <c r="BO288" t="str">
        <f t="shared" si="83"/>
        <v/>
      </c>
      <c r="BP288" t="str">
        <f t="shared" si="84"/>
        <v/>
      </c>
      <c r="BQ288" t="str">
        <f t="shared" si="85"/>
        <v/>
      </c>
    </row>
    <row r="289" spans="1:69" x14ac:dyDescent="0.25">
      <c r="A289" s="70"/>
      <c r="B289" t="str">
        <f t="shared" si="86"/>
        <v/>
      </c>
      <c r="C289" s="13" t="str">
        <f t="shared" si="87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77"/>
        <v/>
      </c>
      <c r="BJ289" t="str">
        <f t="shared" si="78"/>
        <v/>
      </c>
      <c r="BK289" t="str">
        <f t="shared" si="79"/>
        <v/>
      </c>
      <c r="BL289" t="str">
        <f t="shared" si="80"/>
        <v/>
      </c>
      <c r="BM289" t="str">
        <f t="shared" si="81"/>
        <v/>
      </c>
      <c r="BN289" t="str">
        <f t="shared" si="82"/>
        <v/>
      </c>
      <c r="BO289" t="str">
        <f t="shared" si="83"/>
        <v/>
      </c>
      <c r="BP289" t="str">
        <f t="shared" si="84"/>
        <v/>
      </c>
      <c r="BQ289" t="str">
        <f t="shared" si="85"/>
        <v/>
      </c>
    </row>
    <row r="290" spans="1:69" x14ac:dyDescent="0.25">
      <c r="A290" s="70"/>
      <c r="B290" t="str">
        <f t="shared" si="86"/>
        <v/>
      </c>
      <c r="C290" s="13" t="str">
        <f t="shared" si="87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77"/>
        <v/>
      </c>
      <c r="BJ290" t="str">
        <f t="shared" si="78"/>
        <v/>
      </c>
      <c r="BK290" t="str">
        <f t="shared" si="79"/>
        <v/>
      </c>
      <c r="BL290" t="str">
        <f t="shared" si="80"/>
        <v/>
      </c>
      <c r="BM290" t="str">
        <f t="shared" si="81"/>
        <v/>
      </c>
      <c r="BN290" t="str">
        <f t="shared" si="82"/>
        <v/>
      </c>
      <c r="BO290" t="str">
        <f t="shared" si="83"/>
        <v/>
      </c>
      <c r="BP290" t="str">
        <f t="shared" si="84"/>
        <v/>
      </c>
      <c r="BQ290" t="str">
        <f t="shared" si="85"/>
        <v/>
      </c>
    </row>
    <row r="291" spans="1:69" x14ac:dyDescent="0.25">
      <c r="A291" s="70"/>
      <c r="B291" t="str">
        <f t="shared" si="86"/>
        <v/>
      </c>
      <c r="C291" s="13" t="str">
        <f t="shared" si="87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77"/>
        <v/>
      </c>
      <c r="BJ291" t="str">
        <f t="shared" si="78"/>
        <v/>
      </c>
      <c r="BK291" t="str">
        <f t="shared" si="79"/>
        <v/>
      </c>
      <c r="BL291" t="str">
        <f t="shared" si="80"/>
        <v/>
      </c>
      <c r="BM291" t="str">
        <f t="shared" si="81"/>
        <v/>
      </c>
      <c r="BN291" t="str">
        <f t="shared" si="82"/>
        <v/>
      </c>
      <c r="BO291" t="str">
        <f t="shared" si="83"/>
        <v/>
      </c>
      <c r="BP291" t="str">
        <f t="shared" si="84"/>
        <v/>
      </c>
      <c r="BQ291" t="str">
        <f t="shared" si="85"/>
        <v/>
      </c>
    </row>
    <row r="292" spans="1:69" x14ac:dyDescent="0.25">
      <c r="A292" s="70"/>
      <c r="B292" t="str">
        <f t="shared" si="86"/>
        <v/>
      </c>
      <c r="C292" s="13" t="str">
        <f t="shared" si="87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77"/>
        <v/>
      </c>
      <c r="BJ292" t="str">
        <f t="shared" si="78"/>
        <v/>
      </c>
      <c r="BK292" t="str">
        <f t="shared" si="79"/>
        <v/>
      </c>
      <c r="BL292" t="str">
        <f t="shared" si="80"/>
        <v/>
      </c>
      <c r="BM292" t="str">
        <f t="shared" si="81"/>
        <v/>
      </c>
      <c r="BN292" t="str">
        <f t="shared" si="82"/>
        <v/>
      </c>
      <c r="BO292" t="str">
        <f t="shared" si="83"/>
        <v/>
      </c>
      <c r="BP292" t="str">
        <f t="shared" si="84"/>
        <v/>
      </c>
      <c r="BQ292" t="str">
        <f t="shared" si="85"/>
        <v/>
      </c>
    </row>
    <row r="293" spans="1:69" x14ac:dyDescent="0.25">
      <c r="A293" s="70"/>
      <c r="B293" t="str">
        <f t="shared" si="86"/>
        <v/>
      </c>
      <c r="C293" s="13" t="str">
        <f t="shared" si="87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77"/>
        <v/>
      </c>
      <c r="BJ293" t="str">
        <f t="shared" si="78"/>
        <v/>
      </c>
      <c r="BK293" t="str">
        <f t="shared" si="79"/>
        <v/>
      </c>
      <c r="BL293" t="str">
        <f t="shared" si="80"/>
        <v/>
      </c>
      <c r="BM293" t="str">
        <f t="shared" si="81"/>
        <v/>
      </c>
      <c r="BN293" t="str">
        <f t="shared" si="82"/>
        <v/>
      </c>
      <c r="BO293" t="str">
        <f t="shared" si="83"/>
        <v/>
      </c>
      <c r="BP293" t="str">
        <f t="shared" si="84"/>
        <v/>
      </c>
      <c r="BQ293" t="str">
        <f t="shared" si="85"/>
        <v/>
      </c>
    </row>
    <row r="294" spans="1:69" x14ac:dyDescent="0.25">
      <c r="A294" s="70"/>
      <c r="B294" t="str">
        <f t="shared" si="86"/>
        <v/>
      </c>
      <c r="C294" s="13" t="str">
        <f t="shared" si="87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77"/>
        <v/>
      </c>
      <c r="BJ294" t="str">
        <f t="shared" si="78"/>
        <v/>
      </c>
      <c r="BK294" t="str">
        <f t="shared" si="79"/>
        <v/>
      </c>
      <c r="BL294" t="str">
        <f t="shared" si="80"/>
        <v/>
      </c>
      <c r="BM294" t="str">
        <f t="shared" si="81"/>
        <v/>
      </c>
      <c r="BN294" t="str">
        <f t="shared" si="82"/>
        <v/>
      </c>
      <c r="BO294" t="str">
        <f t="shared" si="83"/>
        <v/>
      </c>
      <c r="BP294" t="str">
        <f t="shared" si="84"/>
        <v/>
      </c>
      <c r="BQ294" t="str">
        <f t="shared" si="85"/>
        <v/>
      </c>
    </row>
    <row r="295" spans="1:69" x14ac:dyDescent="0.25">
      <c r="A295" s="70"/>
      <c r="B295" t="str">
        <f t="shared" si="86"/>
        <v/>
      </c>
      <c r="C295" s="13" t="str">
        <f t="shared" si="87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77"/>
        <v/>
      </c>
      <c r="BJ295" t="str">
        <f t="shared" si="78"/>
        <v/>
      </c>
      <c r="BK295" t="str">
        <f t="shared" si="79"/>
        <v/>
      </c>
      <c r="BL295" t="str">
        <f t="shared" si="80"/>
        <v/>
      </c>
      <c r="BM295" t="str">
        <f t="shared" si="81"/>
        <v/>
      </c>
      <c r="BN295" t="str">
        <f t="shared" si="82"/>
        <v/>
      </c>
      <c r="BO295" t="str">
        <f t="shared" si="83"/>
        <v/>
      </c>
      <c r="BP295" t="str">
        <f t="shared" si="84"/>
        <v/>
      </c>
      <c r="BQ295" t="str">
        <f t="shared" si="85"/>
        <v/>
      </c>
    </row>
    <row r="296" spans="1:69" x14ac:dyDescent="0.25">
      <c r="A296" s="70"/>
      <c r="B296" t="str">
        <f t="shared" si="86"/>
        <v/>
      </c>
      <c r="C296" s="13" t="str">
        <f t="shared" si="87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77"/>
        <v/>
      </c>
      <c r="BJ296" t="str">
        <f t="shared" si="78"/>
        <v/>
      </c>
      <c r="BK296" t="str">
        <f t="shared" si="79"/>
        <v/>
      </c>
      <c r="BL296" t="str">
        <f t="shared" si="80"/>
        <v/>
      </c>
      <c r="BM296" t="str">
        <f t="shared" si="81"/>
        <v/>
      </c>
      <c r="BN296" t="str">
        <f t="shared" si="82"/>
        <v/>
      </c>
      <c r="BO296" t="str">
        <f t="shared" si="83"/>
        <v/>
      </c>
      <c r="BP296" t="str">
        <f t="shared" si="84"/>
        <v/>
      </c>
      <c r="BQ296" t="str">
        <f t="shared" si="85"/>
        <v/>
      </c>
    </row>
    <row r="297" spans="1:69" x14ac:dyDescent="0.25">
      <c r="A297" s="70"/>
      <c r="B297" t="str">
        <f t="shared" si="86"/>
        <v/>
      </c>
      <c r="C297" s="13" t="str">
        <f t="shared" si="87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77"/>
        <v/>
      </c>
      <c r="BJ297" t="str">
        <f t="shared" si="78"/>
        <v/>
      </c>
      <c r="BK297" t="str">
        <f t="shared" si="79"/>
        <v/>
      </c>
      <c r="BL297" t="str">
        <f t="shared" si="80"/>
        <v/>
      </c>
      <c r="BM297" t="str">
        <f t="shared" si="81"/>
        <v/>
      </c>
      <c r="BN297" t="str">
        <f t="shared" si="82"/>
        <v/>
      </c>
      <c r="BO297" t="str">
        <f t="shared" si="83"/>
        <v/>
      </c>
      <c r="BP297" t="str">
        <f t="shared" si="84"/>
        <v/>
      </c>
      <c r="BQ297" t="str">
        <f t="shared" si="85"/>
        <v/>
      </c>
    </row>
    <row r="298" spans="1:69" x14ac:dyDescent="0.25">
      <c r="A298" s="70"/>
      <c r="B298" t="str">
        <f t="shared" si="86"/>
        <v/>
      </c>
      <c r="C298" s="13" t="str">
        <f t="shared" si="87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77"/>
        <v/>
      </c>
      <c r="BJ298" t="str">
        <f t="shared" si="78"/>
        <v/>
      </c>
      <c r="BK298" t="str">
        <f t="shared" si="79"/>
        <v/>
      </c>
      <c r="BL298" t="str">
        <f t="shared" si="80"/>
        <v/>
      </c>
      <c r="BM298" t="str">
        <f t="shared" si="81"/>
        <v/>
      </c>
      <c r="BN298" t="str">
        <f t="shared" si="82"/>
        <v/>
      </c>
      <c r="BO298" t="str">
        <f t="shared" si="83"/>
        <v/>
      </c>
      <c r="BP298" t="str">
        <f t="shared" si="84"/>
        <v/>
      </c>
      <c r="BQ298" t="str">
        <f t="shared" si="85"/>
        <v/>
      </c>
    </row>
    <row r="299" spans="1:69" x14ac:dyDescent="0.25">
      <c r="A299" s="70"/>
      <c r="B299" t="str">
        <f t="shared" si="86"/>
        <v/>
      </c>
      <c r="C299" s="13" t="str">
        <f t="shared" si="87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77"/>
        <v/>
      </c>
      <c r="BJ299" t="str">
        <f t="shared" si="78"/>
        <v/>
      </c>
      <c r="BK299" t="str">
        <f t="shared" si="79"/>
        <v/>
      </c>
      <c r="BL299" t="str">
        <f t="shared" si="80"/>
        <v/>
      </c>
      <c r="BM299" t="str">
        <f t="shared" si="81"/>
        <v/>
      </c>
      <c r="BN299" t="str">
        <f t="shared" si="82"/>
        <v/>
      </c>
      <c r="BO299" t="str">
        <f t="shared" si="83"/>
        <v/>
      </c>
      <c r="BP299" t="str">
        <f t="shared" si="84"/>
        <v/>
      </c>
      <c r="BQ299" t="str">
        <f t="shared" si="85"/>
        <v/>
      </c>
    </row>
    <row r="300" spans="1:69" x14ac:dyDescent="0.25">
      <c r="A300" s="70"/>
      <c r="B300" t="str">
        <f t="shared" si="86"/>
        <v/>
      </c>
      <c r="C300" s="13" t="str">
        <f t="shared" si="87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77"/>
        <v/>
      </c>
      <c r="BJ300" t="str">
        <f t="shared" si="78"/>
        <v/>
      </c>
      <c r="BK300" t="str">
        <f t="shared" si="79"/>
        <v/>
      </c>
      <c r="BL300" t="str">
        <f t="shared" si="80"/>
        <v/>
      </c>
      <c r="BM300" t="str">
        <f t="shared" si="81"/>
        <v/>
      </c>
      <c r="BN300" t="str">
        <f t="shared" si="82"/>
        <v/>
      </c>
      <c r="BO300" t="str">
        <f t="shared" si="83"/>
        <v/>
      </c>
      <c r="BP300" t="str">
        <f t="shared" si="84"/>
        <v/>
      </c>
      <c r="BQ300" t="str">
        <f t="shared" si="85"/>
        <v/>
      </c>
    </row>
    <row r="301" spans="1:69" x14ac:dyDescent="0.25">
      <c r="A301" s="70"/>
      <c r="B301" t="str">
        <f t="shared" si="86"/>
        <v/>
      </c>
      <c r="C301" s="13" t="str">
        <f t="shared" si="87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77"/>
        <v/>
      </c>
      <c r="BJ301" t="str">
        <f t="shared" si="78"/>
        <v/>
      </c>
      <c r="BK301" t="str">
        <f t="shared" si="79"/>
        <v/>
      </c>
      <c r="BL301" t="str">
        <f t="shared" si="80"/>
        <v/>
      </c>
      <c r="BM301" t="str">
        <f t="shared" si="81"/>
        <v/>
      </c>
      <c r="BN301" t="str">
        <f t="shared" si="82"/>
        <v/>
      </c>
      <c r="BO301" t="str">
        <f t="shared" si="83"/>
        <v/>
      </c>
      <c r="BP301" t="str">
        <f t="shared" si="84"/>
        <v/>
      </c>
      <c r="BQ301" t="str">
        <f t="shared" si="85"/>
        <v/>
      </c>
    </row>
    <row r="302" spans="1:69" x14ac:dyDescent="0.25">
      <c r="A302" s="70"/>
      <c r="B302" t="str">
        <f t="shared" si="86"/>
        <v/>
      </c>
      <c r="C302" s="13" t="str">
        <f t="shared" si="87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77"/>
        <v/>
      </c>
      <c r="BJ302" t="str">
        <f t="shared" si="78"/>
        <v/>
      </c>
      <c r="BK302" t="str">
        <f t="shared" si="79"/>
        <v/>
      </c>
      <c r="BL302" t="str">
        <f t="shared" si="80"/>
        <v/>
      </c>
      <c r="BM302" t="str">
        <f t="shared" si="81"/>
        <v/>
      </c>
      <c r="BN302" t="str">
        <f t="shared" si="82"/>
        <v/>
      </c>
      <c r="BO302" t="str">
        <f t="shared" si="83"/>
        <v/>
      </c>
      <c r="BP302" t="str">
        <f t="shared" si="84"/>
        <v/>
      </c>
      <c r="BQ302" t="str">
        <f t="shared" si="85"/>
        <v/>
      </c>
    </row>
    <row r="303" spans="1:69" x14ac:dyDescent="0.25">
      <c r="A303" s="70"/>
      <c r="B303" t="str">
        <f t="shared" si="86"/>
        <v/>
      </c>
      <c r="C303" s="13" t="str">
        <f t="shared" si="87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77"/>
        <v/>
      </c>
      <c r="BJ303" t="str">
        <f t="shared" si="78"/>
        <v/>
      </c>
      <c r="BK303" t="str">
        <f t="shared" si="79"/>
        <v/>
      </c>
      <c r="BL303" t="str">
        <f t="shared" si="80"/>
        <v/>
      </c>
      <c r="BM303" t="str">
        <f t="shared" si="81"/>
        <v/>
      </c>
      <c r="BN303" t="str">
        <f t="shared" si="82"/>
        <v/>
      </c>
      <c r="BO303" t="str">
        <f t="shared" si="83"/>
        <v/>
      </c>
      <c r="BP303" t="str">
        <f t="shared" si="84"/>
        <v/>
      </c>
      <c r="BQ303" t="str">
        <f t="shared" si="85"/>
        <v/>
      </c>
    </row>
    <row r="304" spans="1:69" x14ac:dyDescent="0.25">
      <c r="A304" s="70"/>
      <c r="B304" t="str">
        <f t="shared" si="86"/>
        <v/>
      </c>
      <c r="C304" s="13" t="str">
        <f t="shared" si="87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77"/>
        <v/>
      </c>
      <c r="BJ304" t="str">
        <f t="shared" si="78"/>
        <v/>
      </c>
      <c r="BK304" t="str">
        <f t="shared" si="79"/>
        <v/>
      </c>
      <c r="BL304" t="str">
        <f t="shared" si="80"/>
        <v/>
      </c>
      <c r="BM304" t="str">
        <f t="shared" si="81"/>
        <v/>
      </c>
      <c r="BN304" t="str">
        <f t="shared" si="82"/>
        <v/>
      </c>
      <c r="BO304" t="str">
        <f t="shared" si="83"/>
        <v/>
      </c>
      <c r="BP304" t="str">
        <f t="shared" si="84"/>
        <v/>
      </c>
      <c r="BQ304" t="str">
        <f t="shared" si="85"/>
        <v/>
      </c>
    </row>
    <row r="305" spans="1:69" x14ac:dyDescent="0.25">
      <c r="A305" s="70"/>
      <c r="B305" t="str">
        <f t="shared" si="86"/>
        <v/>
      </c>
      <c r="C305" s="13" t="str">
        <f t="shared" si="87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77"/>
        <v/>
      </c>
      <c r="BJ305" t="str">
        <f t="shared" si="78"/>
        <v/>
      </c>
      <c r="BK305" t="str">
        <f t="shared" si="79"/>
        <v/>
      </c>
      <c r="BL305" t="str">
        <f t="shared" si="80"/>
        <v/>
      </c>
      <c r="BM305" t="str">
        <f t="shared" si="81"/>
        <v/>
      </c>
      <c r="BN305" t="str">
        <f t="shared" si="82"/>
        <v/>
      </c>
      <c r="BO305" t="str">
        <f t="shared" si="83"/>
        <v/>
      </c>
      <c r="BP305" t="str">
        <f t="shared" si="84"/>
        <v/>
      </c>
      <c r="BQ305" t="str">
        <f t="shared" si="85"/>
        <v/>
      </c>
    </row>
    <row r="306" spans="1:69" x14ac:dyDescent="0.25">
      <c r="A306" s="70"/>
      <c r="B306" t="str">
        <f t="shared" si="86"/>
        <v/>
      </c>
      <c r="C306" s="13" t="str">
        <f t="shared" si="87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77"/>
        <v/>
      </c>
      <c r="BJ306" t="str">
        <f t="shared" si="78"/>
        <v/>
      </c>
      <c r="BK306" t="str">
        <f t="shared" si="79"/>
        <v/>
      </c>
      <c r="BL306" t="str">
        <f t="shared" si="80"/>
        <v/>
      </c>
      <c r="BM306" t="str">
        <f t="shared" si="81"/>
        <v/>
      </c>
      <c r="BN306" t="str">
        <f t="shared" si="82"/>
        <v/>
      </c>
      <c r="BO306" t="str">
        <f t="shared" si="83"/>
        <v/>
      </c>
      <c r="BP306" t="str">
        <f t="shared" si="84"/>
        <v/>
      </c>
      <c r="BQ306" t="str">
        <f t="shared" si="85"/>
        <v/>
      </c>
    </row>
    <row r="307" spans="1:69" x14ac:dyDescent="0.25">
      <c r="A307" s="70"/>
      <c r="B307" t="str">
        <f t="shared" si="86"/>
        <v/>
      </c>
      <c r="C307" s="13" t="str">
        <f t="shared" si="87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77"/>
        <v/>
      </c>
      <c r="BJ307" t="str">
        <f t="shared" si="78"/>
        <v/>
      </c>
      <c r="BK307" t="str">
        <f t="shared" si="79"/>
        <v/>
      </c>
      <c r="BL307" t="str">
        <f t="shared" si="80"/>
        <v/>
      </c>
      <c r="BM307" t="str">
        <f t="shared" si="81"/>
        <v/>
      </c>
      <c r="BN307" t="str">
        <f t="shared" si="82"/>
        <v/>
      </c>
      <c r="BO307" t="str">
        <f t="shared" si="83"/>
        <v/>
      </c>
      <c r="BP307" t="str">
        <f t="shared" si="84"/>
        <v/>
      </c>
      <c r="BQ307" t="str">
        <f t="shared" si="85"/>
        <v/>
      </c>
    </row>
    <row r="308" spans="1:69" x14ac:dyDescent="0.25">
      <c r="A308" s="70"/>
      <c r="B308" t="str">
        <f t="shared" si="86"/>
        <v/>
      </c>
      <c r="C308" s="13" t="str">
        <f t="shared" si="87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77"/>
        <v/>
      </c>
      <c r="BJ308" t="str">
        <f t="shared" si="78"/>
        <v/>
      </c>
      <c r="BK308" t="str">
        <f t="shared" si="79"/>
        <v/>
      </c>
      <c r="BL308" t="str">
        <f t="shared" si="80"/>
        <v/>
      </c>
      <c r="BM308" t="str">
        <f t="shared" si="81"/>
        <v/>
      </c>
      <c r="BN308" t="str">
        <f t="shared" si="82"/>
        <v/>
      </c>
      <c r="BO308" t="str">
        <f t="shared" si="83"/>
        <v/>
      </c>
      <c r="BP308" t="str">
        <f t="shared" si="84"/>
        <v/>
      </c>
      <c r="BQ308" t="str">
        <f t="shared" si="85"/>
        <v/>
      </c>
    </row>
    <row r="309" spans="1:69" x14ac:dyDescent="0.25">
      <c r="A309" s="70"/>
      <c r="B309" t="str">
        <f t="shared" si="86"/>
        <v/>
      </c>
      <c r="C309" s="13" t="str">
        <f t="shared" si="87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77"/>
        <v/>
      </c>
      <c r="BJ309" t="str">
        <f t="shared" si="78"/>
        <v/>
      </c>
      <c r="BK309" t="str">
        <f t="shared" si="79"/>
        <v/>
      </c>
      <c r="BL309" t="str">
        <f t="shared" si="80"/>
        <v/>
      </c>
      <c r="BM309" t="str">
        <f t="shared" si="81"/>
        <v/>
      </c>
      <c r="BN309" t="str">
        <f t="shared" si="82"/>
        <v/>
      </c>
      <c r="BO309" t="str">
        <f t="shared" si="83"/>
        <v/>
      </c>
      <c r="BP309" t="str">
        <f t="shared" si="84"/>
        <v/>
      </c>
      <c r="BQ309" t="str">
        <f t="shared" si="85"/>
        <v/>
      </c>
    </row>
    <row r="310" spans="1:69" x14ac:dyDescent="0.25">
      <c r="A310" s="70"/>
      <c r="B310" t="str">
        <f t="shared" si="86"/>
        <v/>
      </c>
      <c r="C310" s="13" t="str">
        <f t="shared" si="87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77"/>
        <v/>
      </c>
      <c r="BJ310" t="str">
        <f t="shared" si="78"/>
        <v/>
      </c>
      <c r="BK310" t="str">
        <f t="shared" si="79"/>
        <v/>
      </c>
      <c r="BL310" t="str">
        <f t="shared" si="80"/>
        <v/>
      </c>
      <c r="BM310" t="str">
        <f t="shared" si="81"/>
        <v/>
      </c>
      <c r="BN310" t="str">
        <f t="shared" si="82"/>
        <v/>
      </c>
      <c r="BO310" t="str">
        <f t="shared" si="83"/>
        <v/>
      </c>
      <c r="BP310" t="str">
        <f t="shared" si="84"/>
        <v/>
      </c>
      <c r="BQ310" t="str">
        <f t="shared" si="85"/>
        <v/>
      </c>
    </row>
    <row r="311" spans="1:69" x14ac:dyDescent="0.25">
      <c r="A311" s="70"/>
      <c r="B311" t="str">
        <f t="shared" si="86"/>
        <v/>
      </c>
      <c r="C311" s="13" t="str">
        <f t="shared" si="87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77"/>
        <v/>
      </c>
      <c r="BJ311" t="str">
        <f t="shared" si="78"/>
        <v/>
      </c>
      <c r="BK311" t="str">
        <f t="shared" si="79"/>
        <v/>
      </c>
      <c r="BL311" t="str">
        <f t="shared" si="80"/>
        <v/>
      </c>
      <c r="BM311" t="str">
        <f t="shared" si="81"/>
        <v/>
      </c>
      <c r="BN311" t="str">
        <f t="shared" si="82"/>
        <v/>
      </c>
      <c r="BO311" t="str">
        <f t="shared" si="83"/>
        <v/>
      </c>
      <c r="BP311" t="str">
        <f t="shared" si="84"/>
        <v/>
      </c>
      <c r="BQ311" t="str">
        <f t="shared" si="85"/>
        <v/>
      </c>
    </row>
    <row r="312" spans="1:69" x14ac:dyDescent="0.25">
      <c r="A312" s="70"/>
      <c r="B312" t="str">
        <f t="shared" si="86"/>
        <v/>
      </c>
      <c r="C312" s="13" t="str">
        <f t="shared" si="87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77"/>
        <v/>
      </c>
      <c r="BJ312" t="str">
        <f t="shared" si="78"/>
        <v/>
      </c>
      <c r="BK312" t="str">
        <f t="shared" si="79"/>
        <v/>
      </c>
      <c r="BL312" t="str">
        <f t="shared" si="80"/>
        <v/>
      </c>
      <c r="BM312" t="str">
        <f t="shared" si="81"/>
        <v/>
      </c>
      <c r="BN312" t="str">
        <f t="shared" si="82"/>
        <v/>
      </c>
      <c r="BO312" t="str">
        <f t="shared" si="83"/>
        <v/>
      </c>
      <c r="BP312" t="str">
        <f t="shared" si="84"/>
        <v/>
      </c>
      <c r="BQ312" t="str">
        <f t="shared" si="85"/>
        <v/>
      </c>
    </row>
    <row r="313" spans="1:69" x14ac:dyDescent="0.25">
      <c r="A313" s="70"/>
      <c r="B313" t="str">
        <f t="shared" si="86"/>
        <v/>
      </c>
      <c r="C313" s="13" t="str">
        <f t="shared" si="87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77"/>
        <v/>
      </c>
      <c r="BJ313" t="str">
        <f t="shared" si="78"/>
        <v/>
      </c>
      <c r="BK313" t="str">
        <f t="shared" si="79"/>
        <v/>
      </c>
      <c r="BL313" t="str">
        <f t="shared" si="80"/>
        <v/>
      </c>
      <c r="BM313" t="str">
        <f t="shared" si="81"/>
        <v/>
      </c>
      <c r="BN313" t="str">
        <f t="shared" si="82"/>
        <v/>
      </c>
      <c r="BO313" t="str">
        <f t="shared" si="83"/>
        <v/>
      </c>
      <c r="BP313" t="str">
        <f t="shared" si="84"/>
        <v/>
      </c>
      <c r="BQ313" t="str">
        <f t="shared" si="85"/>
        <v/>
      </c>
    </row>
    <row r="314" spans="1:69" x14ac:dyDescent="0.25">
      <c r="A314" s="70"/>
      <c r="B314" t="str">
        <f t="shared" si="86"/>
        <v/>
      </c>
      <c r="C314" s="13" t="str">
        <f t="shared" si="87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77"/>
        <v/>
      </c>
      <c r="BJ314" t="str">
        <f t="shared" si="78"/>
        <v/>
      </c>
      <c r="BK314" t="str">
        <f t="shared" si="79"/>
        <v/>
      </c>
      <c r="BL314" t="str">
        <f t="shared" si="80"/>
        <v/>
      </c>
      <c r="BM314" t="str">
        <f t="shared" si="81"/>
        <v/>
      </c>
      <c r="BN314" t="str">
        <f t="shared" si="82"/>
        <v/>
      </c>
      <c r="BO314" t="str">
        <f t="shared" si="83"/>
        <v/>
      </c>
      <c r="BP314" t="str">
        <f t="shared" si="84"/>
        <v/>
      </c>
      <c r="BQ314" t="str">
        <f t="shared" si="85"/>
        <v/>
      </c>
    </row>
    <row r="315" spans="1:69" x14ac:dyDescent="0.25">
      <c r="A315" s="70"/>
      <c r="B315" t="str">
        <f t="shared" si="86"/>
        <v/>
      </c>
      <c r="C315" s="13" t="str">
        <f t="shared" si="87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77"/>
        <v/>
      </c>
      <c r="BJ315" t="str">
        <f t="shared" si="78"/>
        <v/>
      </c>
      <c r="BK315" t="str">
        <f t="shared" si="79"/>
        <v/>
      </c>
      <c r="BL315" t="str">
        <f t="shared" si="80"/>
        <v/>
      </c>
      <c r="BM315" t="str">
        <f t="shared" si="81"/>
        <v/>
      </c>
      <c r="BN315" t="str">
        <f t="shared" si="82"/>
        <v/>
      </c>
      <c r="BO315" t="str">
        <f t="shared" si="83"/>
        <v/>
      </c>
      <c r="BP315" t="str">
        <f t="shared" si="84"/>
        <v/>
      </c>
      <c r="BQ315" t="str">
        <f t="shared" si="85"/>
        <v/>
      </c>
    </row>
    <row r="316" spans="1:69" x14ac:dyDescent="0.25">
      <c r="A316" s="70"/>
      <c r="B316" t="str">
        <f t="shared" si="86"/>
        <v/>
      </c>
      <c r="C316" s="13" t="str">
        <f t="shared" si="87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77"/>
        <v/>
      </c>
      <c r="BJ316" t="str">
        <f t="shared" si="78"/>
        <v/>
      </c>
      <c r="BK316" t="str">
        <f t="shared" si="79"/>
        <v/>
      </c>
      <c r="BL316" t="str">
        <f t="shared" si="80"/>
        <v/>
      </c>
      <c r="BM316" t="str">
        <f t="shared" si="81"/>
        <v/>
      </c>
      <c r="BN316" t="str">
        <f t="shared" si="82"/>
        <v/>
      </c>
      <c r="BO316" t="str">
        <f t="shared" si="83"/>
        <v/>
      </c>
      <c r="BP316" t="str">
        <f t="shared" si="84"/>
        <v/>
      </c>
      <c r="BQ316" t="str">
        <f t="shared" si="85"/>
        <v/>
      </c>
    </row>
    <row r="317" spans="1:69" x14ac:dyDescent="0.25">
      <c r="A317" s="70"/>
      <c r="B317" t="str">
        <f t="shared" si="86"/>
        <v/>
      </c>
      <c r="C317" s="13" t="str">
        <f t="shared" si="87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77"/>
        <v/>
      </c>
      <c r="BJ317" t="str">
        <f t="shared" si="78"/>
        <v/>
      </c>
      <c r="BK317" t="str">
        <f t="shared" si="79"/>
        <v/>
      </c>
      <c r="BL317" t="str">
        <f t="shared" si="80"/>
        <v/>
      </c>
      <c r="BM317" t="str">
        <f t="shared" si="81"/>
        <v/>
      </c>
      <c r="BN317" t="str">
        <f t="shared" si="82"/>
        <v/>
      </c>
      <c r="BO317" t="str">
        <f t="shared" si="83"/>
        <v/>
      </c>
      <c r="BP317" t="str">
        <f t="shared" si="84"/>
        <v/>
      </c>
      <c r="BQ317" t="str">
        <f t="shared" si="85"/>
        <v/>
      </c>
    </row>
    <row r="318" spans="1:69" x14ac:dyDescent="0.25">
      <c r="A318" s="70"/>
      <c r="B318" t="str">
        <f t="shared" si="86"/>
        <v/>
      </c>
      <c r="C318" s="13" t="str">
        <f t="shared" si="87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77"/>
        <v/>
      </c>
      <c r="BJ318" t="str">
        <f t="shared" si="78"/>
        <v/>
      </c>
      <c r="BK318" t="str">
        <f t="shared" si="79"/>
        <v/>
      </c>
      <c r="BL318" t="str">
        <f t="shared" si="80"/>
        <v/>
      </c>
      <c r="BM318" t="str">
        <f t="shared" si="81"/>
        <v/>
      </c>
      <c r="BN318" t="str">
        <f t="shared" si="82"/>
        <v/>
      </c>
      <c r="BO318" t="str">
        <f t="shared" si="83"/>
        <v/>
      </c>
      <c r="BP318" t="str">
        <f t="shared" si="84"/>
        <v/>
      </c>
      <c r="BQ318" t="str">
        <f t="shared" si="85"/>
        <v/>
      </c>
    </row>
    <row r="319" spans="1:69" x14ac:dyDescent="0.25">
      <c r="A319" s="70"/>
      <c r="B319" t="str">
        <f t="shared" si="86"/>
        <v/>
      </c>
      <c r="C319" s="13" t="str">
        <f t="shared" si="87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77"/>
        <v/>
      </c>
      <c r="BJ319" t="str">
        <f t="shared" si="78"/>
        <v/>
      </c>
      <c r="BK319" t="str">
        <f t="shared" si="79"/>
        <v/>
      </c>
      <c r="BL319" t="str">
        <f t="shared" si="80"/>
        <v/>
      </c>
      <c r="BM319" t="str">
        <f t="shared" si="81"/>
        <v/>
      </c>
      <c r="BN319" t="str">
        <f t="shared" si="82"/>
        <v/>
      </c>
      <c r="BO319" t="str">
        <f t="shared" si="83"/>
        <v/>
      </c>
      <c r="BP319" t="str">
        <f t="shared" si="84"/>
        <v/>
      </c>
      <c r="BQ319" t="str">
        <f t="shared" si="85"/>
        <v/>
      </c>
    </row>
    <row r="320" spans="1:69" x14ac:dyDescent="0.25">
      <c r="A320" s="70"/>
      <c r="B320" t="str">
        <f t="shared" si="86"/>
        <v/>
      </c>
      <c r="C320" s="13" t="str">
        <f t="shared" si="87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77"/>
        <v/>
      </c>
      <c r="BJ320" t="str">
        <f t="shared" si="78"/>
        <v/>
      </c>
      <c r="BK320" t="str">
        <f t="shared" si="79"/>
        <v/>
      </c>
      <c r="BL320" t="str">
        <f t="shared" si="80"/>
        <v/>
      </c>
      <c r="BM320" t="str">
        <f t="shared" si="81"/>
        <v/>
      </c>
      <c r="BN320" t="str">
        <f t="shared" si="82"/>
        <v/>
      </c>
      <c r="BO320" t="str">
        <f t="shared" si="83"/>
        <v/>
      </c>
      <c r="BP320" t="str">
        <f t="shared" si="84"/>
        <v/>
      </c>
      <c r="BQ320" t="str">
        <f t="shared" si="85"/>
        <v/>
      </c>
    </row>
    <row r="321" spans="1:69" x14ac:dyDescent="0.25">
      <c r="A321" s="70"/>
      <c r="B321" t="str">
        <f t="shared" si="86"/>
        <v/>
      </c>
      <c r="C321" s="13" t="str">
        <f t="shared" si="87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77"/>
        <v/>
      </c>
      <c r="BJ321" t="str">
        <f t="shared" si="78"/>
        <v/>
      </c>
      <c r="BK321" t="str">
        <f t="shared" si="79"/>
        <v/>
      </c>
      <c r="BL321" t="str">
        <f t="shared" si="80"/>
        <v/>
      </c>
      <c r="BM321" t="str">
        <f t="shared" si="81"/>
        <v/>
      </c>
      <c r="BN321" t="str">
        <f t="shared" si="82"/>
        <v/>
      </c>
      <c r="BO321" t="str">
        <f t="shared" si="83"/>
        <v/>
      </c>
      <c r="BP321" t="str">
        <f t="shared" si="84"/>
        <v/>
      </c>
      <c r="BQ321" t="str">
        <f t="shared" si="85"/>
        <v/>
      </c>
    </row>
    <row r="322" spans="1:69" x14ac:dyDescent="0.25">
      <c r="A322" s="70"/>
      <c r="B322" t="str">
        <f t="shared" si="86"/>
        <v/>
      </c>
      <c r="C322" s="13" t="str">
        <f t="shared" si="87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77"/>
        <v/>
      </c>
      <c r="BJ322" t="str">
        <f t="shared" si="78"/>
        <v/>
      </c>
      <c r="BK322" t="str">
        <f t="shared" si="79"/>
        <v/>
      </c>
      <c r="BL322" t="str">
        <f t="shared" si="80"/>
        <v/>
      </c>
      <c r="BM322" t="str">
        <f t="shared" si="81"/>
        <v/>
      </c>
      <c r="BN322" t="str">
        <f t="shared" si="82"/>
        <v/>
      </c>
      <c r="BO322" t="str">
        <f t="shared" si="83"/>
        <v/>
      </c>
      <c r="BP322" t="str">
        <f t="shared" si="84"/>
        <v/>
      </c>
      <c r="BQ322" t="str">
        <f t="shared" si="85"/>
        <v/>
      </c>
    </row>
    <row r="323" spans="1:69" x14ac:dyDescent="0.25">
      <c r="A323" s="70"/>
      <c r="B323" t="str">
        <f t="shared" si="86"/>
        <v/>
      </c>
      <c r="C323" s="13" t="str">
        <f t="shared" si="87"/>
        <v/>
      </c>
      <c r="D323" s="5" t="str">
        <f t="shared" si="88"/>
        <v/>
      </c>
      <c r="E323" s="6" t="str">
        <f t="shared" si="89"/>
        <v/>
      </c>
      <c r="F323" s="6" t="str">
        <f t="shared" si="90"/>
        <v/>
      </c>
      <c r="BI323" t="str">
        <f t="shared" si="77"/>
        <v/>
      </c>
      <c r="BJ323" t="str">
        <f t="shared" si="78"/>
        <v/>
      </c>
      <c r="BK323" t="str">
        <f t="shared" si="79"/>
        <v/>
      </c>
      <c r="BL323" t="str">
        <f t="shared" si="80"/>
        <v/>
      </c>
      <c r="BM323" t="str">
        <f t="shared" si="81"/>
        <v/>
      </c>
      <c r="BN323" t="str">
        <f t="shared" si="82"/>
        <v/>
      </c>
      <c r="BO323" t="str">
        <f t="shared" si="83"/>
        <v/>
      </c>
      <c r="BP323" t="str">
        <f t="shared" si="84"/>
        <v/>
      </c>
      <c r="BQ323" t="str">
        <f t="shared" si="85"/>
        <v/>
      </c>
    </row>
    <row r="324" spans="1:69" x14ac:dyDescent="0.25">
      <c r="A324" s="70"/>
      <c r="B324" t="str">
        <f t="shared" si="86"/>
        <v/>
      </c>
      <c r="C324" s="13" t="str">
        <f t="shared" si="87"/>
        <v/>
      </c>
      <c r="D324" s="5" t="str">
        <f t="shared" si="88"/>
        <v/>
      </c>
      <c r="E324" s="6" t="str">
        <f t="shared" si="89"/>
        <v/>
      </c>
      <c r="F324" s="6" t="str">
        <f t="shared" si="90"/>
        <v/>
      </c>
      <c r="BI324" t="str">
        <f t="shared" ref="BI324:BI387" si="91">IF(A324&gt;0,A324,"")</f>
        <v/>
      </c>
      <c r="BJ324" t="str">
        <f t="shared" ref="BJ324:BJ387" si="92">IF($A324&gt;0,B324,"")</f>
        <v/>
      </c>
      <c r="BK324" t="str">
        <f t="shared" ref="BK324:BK387" si="93">IF($A324&gt;0,BI324,"")</f>
        <v/>
      </c>
      <c r="BL324" t="str">
        <f t="shared" ref="BL324:BL387" si="94">IF($A324&gt;0,_xlfn.NORM.DIST(BK324,$BF$3,$BF$4,TRUE),"")</f>
        <v/>
      </c>
      <c r="BM324" t="str">
        <f t="shared" ref="BM324:BM387" si="95">IF($A324&gt;0,(1-BL324),"")</f>
        <v/>
      </c>
      <c r="BN324" t="str">
        <f t="shared" ref="BN324:BN387" si="96">IF($A324&gt;0,(SMALL($BM$3:$BM$902,BJ324)),"")</f>
        <v/>
      </c>
      <c r="BO324" t="str">
        <f t="shared" ref="BO324:BO387" si="97">IF($A324&gt;0,((2*BJ324-1)*(LN(BL324)+LN(BN324))),"")</f>
        <v/>
      </c>
      <c r="BP324" t="str">
        <f t="shared" ref="BP324:BP387" si="98">IF($A324&gt;0,((BJ324-0.5)/$BF$5),"")</f>
        <v/>
      </c>
      <c r="BQ324" t="str">
        <f t="shared" ref="BQ324:BQ387" si="99">IF($A324&gt;0,(_xlfn.NORM.S.INV(BP324)),"")</f>
        <v/>
      </c>
    </row>
    <row r="325" spans="1:69" x14ac:dyDescent="0.25">
      <c r="A325" s="70"/>
      <c r="B325" t="str">
        <f t="shared" ref="B325:B388" si="100">IF(A325&gt;0,(B324+1),"")</f>
        <v/>
      </c>
      <c r="C325" s="13" t="str">
        <f t="shared" ref="C325:C388" si="101">IF(A325&gt;0,((B325)/(($S$2)+1)),"")</f>
        <v/>
      </c>
      <c r="D325" s="5" t="str">
        <f t="shared" ref="D325:D388" si="102">IF(A325&gt;0,(_xlfn.NORM.S.INV(C325)),"")</f>
        <v/>
      </c>
      <c r="E325" s="6" t="str">
        <f t="shared" ref="E325:E388" si="103">IF(A325&gt;0,_xlfn.NORM.DIST(D325,0,1,TRUE),"")</f>
        <v/>
      </c>
      <c r="F325" s="6" t="str">
        <f t="shared" ref="F325:F388" si="104">IF(A325&gt;0,_xlfn.NORM.DIST(D325,0,1,FALSE),"")</f>
        <v/>
      </c>
      <c r="BI325" t="str">
        <f t="shared" si="91"/>
        <v/>
      </c>
      <c r="BJ325" t="str">
        <f t="shared" si="92"/>
        <v/>
      </c>
      <c r="BK325" t="str">
        <f t="shared" si="93"/>
        <v/>
      </c>
      <c r="BL325" t="str">
        <f t="shared" si="94"/>
        <v/>
      </c>
      <c r="BM325" t="str">
        <f t="shared" si="95"/>
        <v/>
      </c>
      <c r="BN325" t="str">
        <f t="shared" si="96"/>
        <v/>
      </c>
      <c r="BO325" t="str">
        <f t="shared" si="97"/>
        <v/>
      </c>
      <c r="BP325" t="str">
        <f t="shared" si="98"/>
        <v/>
      </c>
      <c r="BQ325" t="str">
        <f t="shared" si="99"/>
        <v/>
      </c>
    </row>
    <row r="326" spans="1:69" x14ac:dyDescent="0.25">
      <c r="A326" s="70"/>
      <c r="B326" t="str">
        <f t="shared" si="100"/>
        <v/>
      </c>
      <c r="C326" s="13" t="str">
        <f t="shared" si="101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91"/>
        <v/>
      </c>
      <c r="BJ326" t="str">
        <f t="shared" si="92"/>
        <v/>
      </c>
      <c r="BK326" t="str">
        <f t="shared" si="93"/>
        <v/>
      </c>
      <c r="BL326" t="str">
        <f t="shared" si="94"/>
        <v/>
      </c>
      <c r="BM326" t="str">
        <f t="shared" si="95"/>
        <v/>
      </c>
      <c r="BN326" t="str">
        <f t="shared" si="96"/>
        <v/>
      </c>
      <c r="BO326" t="str">
        <f t="shared" si="97"/>
        <v/>
      </c>
      <c r="BP326" t="str">
        <f t="shared" si="98"/>
        <v/>
      </c>
      <c r="BQ326" t="str">
        <f t="shared" si="99"/>
        <v/>
      </c>
    </row>
    <row r="327" spans="1:69" x14ac:dyDescent="0.25">
      <c r="A327" s="70"/>
      <c r="B327" t="str">
        <f t="shared" si="100"/>
        <v/>
      </c>
      <c r="C327" s="13" t="str">
        <f t="shared" si="101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91"/>
        <v/>
      </c>
      <c r="BJ327" t="str">
        <f t="shared" si="92"/>
        <v/>
      </c>
      <c r="BK327" t="str">
        <f t="shared" si="93"/>
        <v/>
      </c>
      <c r="BL327" t="str">
        <f t="shared" si="94"/>
        <v/>
      </c>
      <c r="BM327" t="str">
        <f t="shared" si="95"/>
        <v/>
      </c>
      <c r="BN327" t="str">
        <f t="shared" si="96"/>
        <v/>
      </c>
      <c r="BO327" t="str">
        <f t="shared" si="97"/>
        <v/>
      </c>
      <c r="BP327" t="str">
        <f t="shared" si="98"/>
        <v/>
      </c>
      <c r="BQ327" t="str">
        <f t="shared" si="99"/>
        <v/>
      </c>
    </row>
    <row r="328" spans="1:69" x14ac:dyDescent="0.25">
      <c r="A328" s="70"/>
      <c r="B328" t="str">
        <f t="shared" si="100"/>
        <v/>
      </c>
      <c r="C328" s="13" t="str">
        <f t="shared" si="101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91"/>
        <v/>
      </c>
      <c r="BJ328" t="str">
        <f t="shared" si="92"/>
        <v/>
      </c>
      <c r="BK328" t="str">
        <f t="shared" si="93"/>
        <v/>
      </c>
      <c r="BL328" t="str">
        <f t="shared" si="94"/>
        <v/>
      </c>
      <c r="BM328" t="str">
        <f t="shared" si="95"/>
        <v/>
      </c>
      <c r="BN328" t="str">
        <f t="shared" si="96"/>
        <v/>
      </c>
      <c r="BO328" t="str">
        <f t="shared" si="97"/>
        <v/>
      </c>
      <c r="BP328" t="str">
        <f t="shared" si="98"/>
        <v/>
      </c>
      <c r="BQ328" t="str">
        <f t="shared" si="99"/>
        <v/>
      </c>
    </row>
    <row r="329" spans="1:69" x14ac:dyDescent="0.25">
      <c r="A329" s="70"/>
      <c r="B329" t="str">
        <f t="shared" si="100"/>
        <v/>
      </c>
      <c r="C329" s="13" t="str">
        <f t="shared" si="101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91"/>
        <v/>
      </c>
      <c r="BJ329" t="str">
        <f t="shared" si="92"/>
        <v/>
      </c>
      <c r="BK329" t="str">
        <f t="shared" si="93"/>
        <v/>
      </c>
      <c r="BL329" t="str">
        <f t="shared" si="94"/>
        <v/>
      </c>
      <c r="BM329" t="str">
        <f t="shared" si="95"/>
        <v/>
      </c>
      <c r="BN329" t="str">
        <f t="shared" si="96"/>
        <v/>
      </c>
      <c r="BO329" t="str">
        <f t="shared" si="97"/>
        <v/>
      </c>
      <c r="BP329" t="str">
        <f t="shared" si="98"/>
        <v/>
      </c>
      <c r="BQ329" t="str">
        <f t="shared" si="99"/>
        <v/>
      </c>
    </row>
    <row r="330" spans="1:69" x14ac:dyDescent="0.25">
      <c r="A330" s="70"/>
      <c r="B330" t="str">
        <f t="shared" si="100"/>
        <v/>
      </c>
      <c r="C330" s="13" t="str">
        <f t="shared" si="101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91"/>
        <v/>
      </c>
      <c r="BJ330" t="str">
        <f t="shared" si="92"/>
        <v/>
      </c>
      <c r="BK330" t="str">
        <f t="shared" si="93"/>
        <v/>
      </c>
      <c r="BL330" t="str">
        <f t="shared" si="94"/>
        <v/>
      </c>
      <c r="BM330" t="str">
        <f t="shared" si="95"/>
        <v/>
      </c>
      <c r="BN330" t="str">
        <f t="shared" si="96"/>
        <v/>
      </c>
      <c r="BO330" t="str">
        <f t="shared" si="97"/>
        <v/>
      </c>
      <c r="BP330" t="str">
        <f t="shared" si="98"/>
        <v/>
      </c>
      <c r="BQ330" t="str">
        <f t="shared" si="99"/>
        <v/>
      </c>
    </row>
    <row r="331" spans="1:69" x14ac:dyDescent="0.25">
      <c r="A331" s="70"/>
      <c r="B331" t="str">
        <f t="shared" si="100"/>
        <v/>
      </c>
      <c r="C331" s="13" t="str">
        <f t="shared" si="101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91"/>
        <v/>
      </c>
      <c r="BJ331" t="str">
        <f t="shared" si="92"/>
        <v/>
      </c>
      <c r="BK331" t="str">
        <f t="shared" si="93"/>
        <v/>
      </c>
      <c r="BL331" t="str">
        <f t="shared" si="94"/>
        <v/>
      </c>
      <c r="BM331" t="str">
        <f t="shared" si="95"/>
        <v/>
      </c>
      <c r="BN331" t="str">
        <f t="shared" si="96"/>
        <v/>
      </c>
      <c r="BO331" t="str">
        <f t="shared" si="97"/>
        <v/>
      </c>
      <c r="BP331" t="str">
        <f t="shared" si="98"/>
        <v/>
      </c>
      <c r="BQ331" t="str">
        <f t="shared" si="99"/>
        <v/>
      </c>
    </row>
    <row r="332" spans="1:69" x14ac:dyDescent="0.25">
      <c r="A332" s="70"/>
      <c r="B332" t="str">
        <f t="shared" si="100"/>
        <v/>
      </c>
      <c r="C332" s="13" t="str">
        <f t="shared" si="101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91"/>
        <v/>
      </c>
      <c r="BJ332" t="str">
        <f t="shared" si="92"/>
        <v/>
      </c>
      <c r="BK332" t="str">
        <f t="shared" si="93"/>
        <v/>
      </c>
      <c r="BL332" t="str">
        <f t="shared" si="94"/>
        <v/>
      </c>
      <c r="BM332" t="str">
        <f t="shared" si="95"/>
        <v/>
      </c>
      <c r="BN332" t="str">
        <f t="shared" si="96"/>
        <v/>
      </c>
      <c r="BO332" t="str">
        <f t="shared" si="97"/>
        <v/>
      </c>
      <c r="BP332" t="str">
        <f t="shared" si="98"/>
        <v/>
      </c>
      <c r="BQ332" t="str">
        <f t="shared" si="99"/>
        <v/>
      </c>
    </row>
    <row r="333" spans="1:69" x14ac:dyDescent="0.25">
      <c r="A333" s="70"/>
      <c r="B333" t="str">
        <f t="shared" si="100"/>
        <v/>
      </c>
      <c r="C333" s="13" t="str">
        <f t="shared" si="101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91"/>
        <v/>
      </c>
      <c r="BJ333" t="str">
        <f t="shared" si="92"/>
        <v/>
      </c>
      <c r="BK333" t="str">
        <f t="shared" si="93"/>
        <v/>
      </c>
      <c r="BL333" t="str">
        <f t="shared" si="94"/>
        <v/>
      </c>
      <c r="BM333" t="str">
        <f t="shared" si="95"/>
        <v/>
      </c>
      <c r="BN333" t="str">
        <f t="shared" si="96"/>
        <v/>
      </c>
      <c r="BO333" t="str">
        <f t="shared" si="97"/>
        <v/>
      </c>
      <c r="BP333" t="str">
        <f t="shared" si="98"/>
        <v/>
      </c>
      <c r="BQ333" t="str">
        <f t="shared" si="99"/>
        <v/>
      </c>
    </row>
    <row r="334" spans="1:69" x14ac:dyDescent="0.25">
      <c r="A334" s="70"/>
      <c r="B334" t="str">
        <f t="shared" si="100"/>
        <v/>
      </c>
      <c r="C334" s="13" t="str">
        <f t="shared" si="101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91"/>
        <v/>
      </c>
      <c r="BJ334" t="str">
        <f t="shared" si="92"/>
        <v/>
      </c>
      <c r="BK334" t="str">
        <f t="shared" si="93"/>
        <v/>
      </c>
      <c r="BL334" t="str">
        <f t="shared" si="94"/>
        <v/>
      </c>
      <c r="BM334" t="str">
        <f t="shared" si="95"/>
        <v/>
      </c>
      <c r="BN334" t="str">
        <f t="shared" si="96"/>
        <v/>
      </c>
      <c r="BO334" t="str">
        <f t="shared" si="97"/>
        <v/>
      </c>
      <c r="BP334" t="str">
        <f t="shared" si="98"/>
        <v/>
      </c>
      <c r="BQ334" t="str">
        <f t="shared" si="99"/>
        <v/>
      </c>
    </row>
    <row r="335" spans="1:69" x14ac:dyDescent="0.25">
      <c r="A335" s="70"/>
      <c r="B335" t="str">
        <f t="shared" si="100"/>
        <v/>
      </c>
      <c r="C335" s="13" t="str">
        <f t="shared" si="101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91"/>
        <v/>
      </c>
      <c r="BJ335" t="str">
        <f t="shared" si="92"/>
        <v/>
      </c>
      <c r="BK335" t="str">
        <f t="shared" si="93"/>
        <v/>
      </c>
      <c r="BL335" t="str">
        <f t="shared" si="94"/>
        <v/>
      </c>
      <c r="BM335" t="str">
        <f t="shared" si="95"/>
        <v/>
      </c>
      <c r="BN335" t="str">
        <f t="shared" si="96"/>
        <v/>
      </c>
      <c r="BO335" t="str">
        <f t="shared" si="97"/>
        <v/>
      </c>
      <c r="BP335" t="str">
        <f t="shared" si="98"/>
        <v/>
      </c>
      <c r="BQ335" t="str">
        <f t="shared" si="99"/>
        <v/>
      </c>
    </row>
    <row r="336" spans="1:69" x14ac:dyDescent="0.25">
      <c r="A336" s="70"/>
      <c r="B336" t="str">
        <f t="shared" si="100"/>
        <v/>
      </c>
      <c r="C336" s="13" t="str">
        <f t="shared" si="101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91"/>
        <v/>
      </c>
      <c r="BJ336" t="str">
        <f t="shared" si="92"/>
        <v/>
      </c>
      <c r="BK336" t="str">
        <f t="shared" si="93"/>
        <v/>
      </c>
      <c r="BL336" t="str">
        <f t="shared" si="94"/>
        <v/>
      </c>
      <c r="BM336" t="str">
        <f t="shared" si="95"/>
        <v/>
      </c>
      <c r="BN336" t="str">
        <f t="shared" si="96"/>
        <v/>
      </c>
      <c r="BO336" t="str">
        <f t="shared" si="97"/>
        <v/>
      </c>
      <c r="BP336" t="str">
        <f t="shared" si="98"/>
        <v/>
      </c>
      <c r="BQ336" t="str">
        <f t="shared" si="99"/>
        <v/>
      </c>
    </row>
    <row r="337" spans="1:69" x14ac:dyDescent="0.25">
      <c r="A337" s="70"/>
      <c r="B337" t="str">
        <f t="shared" si="100"/>
        <v/>
      </c>
      <c r="C337" s="13" t="str">
        <f t="shared" si="101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91"/>
        <v/>
      </c>
      <c r="BJ337" t="str">
        <f t="shared" si="92"/>
        <v/>
      </c>
      <c r="BK337" t="str">
        <f t="shared" si="93"/>
        <v/>
      </c>
      <c r="BL337" t="str">
        <f t="shared" si="94"/>
        <v/>
      </c>
      <c r="BM337" t="str">
        <f t="shared" si="95"/>
        <v/>
      </c>
      <c r="BN337" t="str">
        <f t="shared" si="96"/>
        <v/>
      </c>
      <c r="BO337" t="str">
        <f t="shared" si="97"/>
        <v/>
      </c>
      <c r="BP337" t="str">
        <f t="shared" si="98"/>
        <v/>
      </c>
      <c r="BQ337" t="str">
        <f t="shared" si="99"/>
        <v/>
      </c>
    </row>
    <row r="338" spans="1:69" x14ac:dyDescent="0.25">
      <c r="A338" s="70"/>
      <c r="B338" t="str">
        <f t="shared" si="100"/>
        <v/>
      </c>
      <c r="C338" s="13" t="str">
        <f t="shared" si="101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91"/>
        <v/>
      </c>
      <c r="BJ338" t="str">
        <f t="shared" si="92"/>
        <v/>
      </c>
      <c r="BK338" t="str">
        <f t="shared" si="93"/>
        <v/>
      </c>
      <c r="BL338" t="str">
        <f t="shared" si="94"/>
        <v/>
      </c>
      <c r="BM338" t="str">
        <f t="shared" si="95"/>
        <v/>
      </c>
      <c r="BN338" t="str">
        <f t="shared" si="96"/>
        <v/>
      </c>
      <c r="BO338" t="str">
        <f t="shared" si="97"/>
        <v/>
      </c>
      <c r="BP338" t="str">
        <f t="shared" si="98"/>
        <v/>
      </c>
      <c r="BQ338" t="str">
        <f t="shared" si="99"/>
        <v/>
      </c>
    </row>
    <row r="339" spans="1:69" x14ac:dyDescent="0.25">
      <c r="A339" s="70"/>
      <c r="B339" t="str">
        <f t="shared" si="100"/>
        <v/>
      </c>
      <c r="C339" s="13" t="str">
        <f t="shared" si="101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91"/>
        <v/>
      </c>
      <c r="BJ339" t="str">
        <f t="shared" si="92"/>
        <v/>
      </c>
      <c r="BK339" t="str">
        <f t="shared" si="93"/>
        <v/>
      </c>
      <c r="BL339" t="str">
        <f t="shared" si="94"/>
        <v/>
      </c>
      <c r="BM339" t="str">
        <f t="shared" si="95"/>
        <v/>
      </c>
      <c r="BN339" t="str">
        <f t="shared" si="96"/>
        <v/>
      </c>
      <c r="BO339" t="str">
        <f t="shared" si="97"/>
        <v/>
      </c>
      <c r="BP339" t="str">
        <f t="shared" si="98"/>
        <v/>
      </c>
      <c r="BQ339" t="str">
        <f t="shared" si="99"/>
        <v/>
      </c>
    </row>
    <row r="340" spans="1:69" x14ac:dyDescent="0.25">
      <c r="A340" s="70"/>
      <c r="B340" t="str">
        <f t="shared" si="100"/>
        <v/>
      </c>
      <c r="C340" s="13" t="str">
        <f t="shared" si="101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91"/>
        <v/>
      </c>
      <c r="BJ340" t="str">
        <f t="shared" si="92"/>
        <v/>
      </c>
      <c r="BK340" t="str">
        <f t="shared" si="93"/>
        <v/>
      </c>
      <c r="BL340" t="str">
        <f t="shared" si="94"/>
        <v/>
      </c>
      <c r="BM340" t="str">
        <f t="shared" si="95"/>
        <v/>
      </c>
      <c r="BN340" t="str">
        <f t="shared" si="96"/>
        <v/>
      </c>
      <c r="BO340" t="str">
        <f t="shared" si="97"/>
        <v/>
      </c>
      <c r="BP340" t="str">
        <f t="shared" si="98"/>
        <v/>
      </c>
      <c r="BQ340" t="str">
        <f t="shared" si="99"/>
        <v/>
      </c>
    </row>
    <row r="341" spans="1:69" x14ac:dyDescent="0.25">
      <c r="A341" s="70"/>
      <c r="B341" t="str">
        <f t="shared" si="100"/>
        <v/>
      </c>
      <c r="C341" s="13" t="str">
        <f t="shared" si="101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91"/>
        <v/>
      </c>
      <c r="BJ341" t="str">
        <f t="shared" si="92"/>
        <v/>
      </c>
      <c r="BK341" t="str">
        <f t="shared" si="93"/>
        <v/>
      </c>
      <c r="BL341" t="str">
        <f t="shared" si="94"/>
        <v/>
      </c>
      <c r="BM341" t="str">
        <f t="shared" si="95"/>
        <v/>
      </c>
      <c r="BN341" t="str">
        <f t="shared" si="96"/>
        <v/>
      </c>
      <c r="BO341" t="str">
        <f t="shared" si="97"/>
        <v/>
      </c>
      <c r="BP341" t="str">
        <f t="shared" si="98"/>
        <v/>
      </c>
      <c r="BQ341" t="str">
        <f t="shared" si="99"/>
        <v/>
      </c>
    </row>
    <row r="342" spans="1:69" x14ac:dyDescent="0.25">
      <c r="A342" s="70"/>
      <c r="B342" t="str">
        <f t="shared" si="100"/>
        <v/>
      </c>
      <c r="C342" s="13" t="str">
        <f t="shared" si="101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91"/>
        <v/>
      </c>
      <c r="BJ342" t="str">
        <f t="shared" si="92"/>
        <v/>
      </c>
      <c r="BK342" t="str">
        <f t="shared" si="93"/>
        <v/>
      </c>
      <c r="BL342" t="str">
        <f t="shared" si="94"/>
        <v/>
      </c>
      <c r="BM342" t="str">
        <f t="shared" si="95"/>
        <v/>
      </c>
      <c r="BN342" t="str">
        <f t="shared" si="96"/>
        <v/>
      </c>
      <c r="BO342" t="str">
        <f t="shared" si="97"/>
        <v/>
      </c>
      <c r="BP342" t="str">
        <f t="shared" si="98"/>
        <v/>
      </c>
      <c r="BQ342" t="str">
        <f t="shared" si="99"/>
        <v/>
      </c>
    </row>
    <row r="343" spans="1:69" x14ac:dyDescent="0.25">
      <c r="A343" s="70"/>
      <c r="B343" t="str">
        <f t="shared" si="100"/>
        <v/>
      </c>
      <c r="C343" s="13" t="str">
        <f t="shared" si="101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91"/>
        <v/>
      </c>
      <c r="BJ343" t="str">
        <f t="shared" si="92"/>
        <v/>
      </c>
      <c r="BK343" t="str">
        <f t="shared" si="93"/>
        <v/>
      </c>
      <c r="BL343" t="str">
        <f t="shared" si="94"/>
        <v/>
      </c>
      <c r="BM343" t="str">
        <f t="shared" si="95"/>
        <v/>
      </c>
      <c r="BN343" t="str">
        <f t="shared" si="96"/>
        <v/>
      </c>
      <c r="BO343" t="str">
        <f t="shared" si="97"/>
        <v/>
      </c>
      <c r="BP343" t="str">
        <f t="shared" si="98"/>
        <v/>
      </c>
      <c r="BQ343" t="str">
        <f t="shared" si="99"/>
        <v/>
      </c>
    </row>
    <row r="344" spans="1:69" x14ac:dyDescent="0.25">
      <c r="A344" s="70"/>
      <c r="B344" t="str">
        <f t="shared" si="100"/>
        <v/>
      </c>
      <c r="C344" s="13" t="str">
        <f t="shared" si="101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91"/>
        <v/>
      </c>
      <c r="BJ344" t="str">
        <f t="shared" si="92"/>
        <v/>
      </c>
      <c r="BK344" t="str">
        <f t="shared" si="93"/>
        <v/>
      </c>
      <c r="BL344" t="str">
        <f t="shared" si="94"/>
        <v/>
      </c>
      <c r="BM344" t="str">
        <f t="shared" si="95"/>
        <v/>
      </c>
      <c r="BN344" t="str">
        <f t="shared" si="96"/>
        <v/>
      </c>
      <c r="BO344" t="str">
        <f t="shared" si="97"/>
        <v/>
      </c>
      <c r="BP344" t="str">
        <f t="shared" si="98"/>
        <v/>
      </c>
      <c r="BQ344" t="str">
        <f t="shared" si="99"/>
        <v/>
      </c>
    </row>
    <row r="345" spans="1:69" x14ac:dyDescent="0.25">
      <c r="A345" s="70"/>
      <c r="B345" t="str">
        <f t="shared" si="100"/>
        <v/>
      </c>
      <c r="C345" s="13" t="str">
        <f t="shared" si="101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91"/>
        <v/>
      </c>
      <c r="BJ345" t="str">
        <f t="shared" si="92"/>
        <v/>
      </c>
      <c r="BK345" t="str">
        <f t="shared" si="93"/>
        <v/>
      </c>
      <c r="BL345" t="str">
        <f t="shared" si="94"/>
        <v/>
      </c>
      <c r="BM345" t="str">
        <f t="shared" si="95"/>
        <v/>
      </c>
      <c r="BN345" t="str">
        <f t="shared" si="96"/>
        <v/>
      </c>
      <c r="BO345" t="str">
        <f t="shared" si="97"/>
        <v/>
      </c>
      <c r="BP345" t="str">
        <f t="shared" si="98"/>
        <v/>
      </c>
      <c r="BQ345" t="str">
        <f t="shared" si="99"/>
        <v/>
      </c>
    </row>
    <row r="346" spans="1:69" x14ac:dyDescent="0.25">
      <c r="A346" s="70"/>
      <c r="B346" t="str">
        <f t="shared" si="100"/>
        <v/>
      </c>
      <c r="C346" s="13" t="str">
        <f t="shared" si="101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91"/>
        <v/>
      </c>
      <c r="BJ346" t="str">
        <f t="shared" si="92"/>
        <v/>
      </c>
      <c r="BK346" t="str">
        <f t="shared" si="93"/>
        <v/>
      </c>
      <c r="BL346" t="str">
        <f t="shared" si="94"/>
        <v/>
      </c>
      <c r="BM346" t="str">
        <f t="shared" si="95"/>
        <v/>
      </c>
      <c r="BN346" t="str">
        <f t="shared" si="96"/>
        <v/>
      </c>
      <c r="BO346" t="str">
        <f t="shared" si="97"/>
        <v/>
      </c>
      <c r="BP346" t="str">
        <f t="shared" si="98"/>
        <v/>
      </c>
      <c r="BQ346" t="str">
        <f t="shared" si="99"/>
        <v/>
      </c>
    </row>
    <row r="347" spans="1:69" x14ac:dyDescent="0.25">
      <c r="A347" s="70"/>
      <c r="B347" t="str">
        <f t="shared" si="100"/>
        <v/>
      </c>
      <c r="C347" s="13" t="str">
        <f t="shared" si="101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91"/>
        <v/>
      </c>
      <c r="BJ347" t="str">
        <f t="shared" si="92"/>
        <v/>
      </c>
      <c r="BK347" t="str">
        <f t="shared" si="93"/>
        <v/>
      </c>
      <c r="BL347" t="str">
        <f t="shared" si="94"/>
        <v/>
      </c>
      <c r="BM347" t="str">
        <f t="shared" si="95"/>
        <v/>
      </c>
      <c r="BN347" t="str">
        <f t="shared" si="96"/>
        <v/>
      </c>
      <c r="BO347" t="str">
        <f t="shared" si="97"/>
        <v/>
      </c>
      <c r="BP347" t="str">
        <f t="shared" si="98"/>
        <v/>
      </c>
      <c r="BQ347" t="str">
        <f t="shared" si="99"/>
        <v/>
      </c>
    </row>
    <row r="348" spans="1:69" x14ac:dyDescent="0.25">
      <c r="A348" s="70"/>
      <c r="B348" t="str">
        <f t="shared" si="100"/>
        <v/>
      </c>
      <c r="C348" s="13" t="str">
        <f t="shared" si="101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91"/>
        <v/>
      </c>
      <c r="BJ348" t="str">
        <f t="shared" si="92"/>
        <v/>
      </c>
      <c r="BK348" t="str">
        <f t="shared" si="93"/>
        <v/>
      </c>
      <c r="BL348" t="str">
        <f t="shared" si="94"/>
        <v/>
      </c>
      <c r="BM348" t="str">
        <f t="shared" si="95"/>
        <v/>
      </c>
      <c r="BN348" t="str">
        <f t="shared" si="96"/>
        <v/>
      </c>
      <c r="BO348" t="str">
        <f t="shared" si="97"/>
        <v/>
      </c>
      <c r="BP348" t="str">
        <f t="shared" si="98"/>
        <v/>
      </c>
      <c r="BQ348" t="str">
        <f t="shared" si="99"/>
        <v/>
      </c>
    </row>
    <row r="349" spans="1:69" x14ac:dyDescent="0.25">
      <c r="A349" s="70"/>
      <c r="B349" t="str">
        <f t="shared" si="100"/>
        <v/>
      </c>
      <c r="C349" s="13" t="str">
        <f t="shared" si="101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91"/>
        <v/>
      </c>
      <c r="BJ349" t="str">
        <f t="shared" si="92"/>
        <v/>
      </c>
      <c r="BK349" t="str">
        <f t="shared" si="93"/>
        <v/>
      </c>
      <c r="BL349" t="str">
        <f t="shared" si="94"/>
        <v/>
      </c>
      <c r="BM349" t="str">
        <f t="shared" si="95"/>
        <v/>
      </c>
      <c r="BN349" t="str">
        <f t="shared" si="96"/>
        <v/>
      </c>
      <c r="BO349" t="str">
        <f t="shared" si="97"/>
        <v/>
      </c>
      <c r="BP349" t="str">
        <f t="shared" si="98"/>
        <v/>
      </c>
      <c r="BQ349" t="str">
        <f t="shared" si="99"/>
        <v/>
      </c>
    </row>
    <row r="350" spans="1:69" x14ac:dyDescent="0.25">
      <c r="A350" s="70"/>
      <c r="B350" t="str">
        <f t="shared" si="100"/>
        <v/>
      </c>
      <c r="C350" s="13" t="str">
        <f t="shared" si="101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91"/>
        <v/>
      </c>
      <c r="BJ350" t="str">
        <f t="shared" si="92"/>
        <v/>
      </c>
      <c r="BK350" t="str">
        <f t="shared" si="93"/>
        <v/>
      </c>
      <c r="BL350" t="str">
        <f t="shared" si="94"/>
        <v/>
      </c>
      <c r="BM350" t="str">
        <f t="shared" si="95"/>
        <v/>
      </c>
      <c r="BN350" t="str">
        <f t="shared" si="96"/>
        <v/>
      </c>
      <c r="BO350" t="str">
        <f t="shared" si="97"/>
        <v/>
      </c>
      <c r="BP350" t="str">
        <f t="shared" si="98"/>
        <v/>
      </c>
      <c r="BQ350" t="str">
        <f t="shared" si="99"/>
        <v/>
      </c>
    </row>
    <row r="351" spans="1:69" x14ac:dyDescent="0.25">
      <c r="A351" s="70"/>
      <c r="B351" t="str">
        <f t="shared" si="100"/>
        <v/>
      </c>
      <c r="C351" s="13" t="str">
        <f t="shared" si="101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91"/>
        <v/>
      </c>
      <c r="BJ351" t="str">
        <f t="shared" si="92"/>
        <v/>
      </c>
      <c r="BK351" t="str">
        <f t="shared" si="93"/>
        <v/>
      </c>
      <c r="BL351" t="str">
        <f t="shared" si="94"/>
        <v/>
      </c>
      <c r="BM351" t="str">
        <f t="shared" si="95"/>
        <v/>
      </c>
      <c r="BN351" t="str">
        <f t="shared" si="96"/>
        <v/>
      </c>
      <c r="BO351" t="str">
        <f t="shared" si="97"/>
        <v/>
      </c>
      <c r="BP351" t="str">
        <f t="shared" si="98"/>
        <v/>
      </c>
      <c r="BQ351" t="str">
        <f t="shared" si="99"/>
        <v/>
      </c>
    </row>
    <row r="352" spans="1:69" x14ac:dyDescent="0.25">
      <c r="A352" s="70"/>
      <c r="B352" t="str">
        <f t="shared" si="100"/>
        <v/>
      </c>
      <c r="C352" s="13" t="str">
        <f t="shared" si="101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91"/>
        <v/>
      </c>
      <c r="BJ352" t="str">
        <f t="shared" si="92"/>
        <v/>
      </c>
      <c r="BK352" t="str">
        <f t="shared" si="93"/>
        <v/>
      </c>
      <c r="BL352" t="str">
        <f t="shared" si="94"/>
        <v/>
      </c>
      <c r="BM352" t="str">
        <f t="shared" si="95"/>
        <v/>
      </c>
      <c r="BN352" t="str">
        <f t="shared" si="96"/>
        <v/>
      </c>
      <c r="BO352" t="str">
        <f t="shared" si="97"/>
        <v/>
      </c>
      <c r="BP352" t="str">
        <f t="shared" si="98"/>
        <v/>
      </c>
      <c r="BQ352" t="str">
        <f t="shared" si="99"/>
        <v/>
      </c>
    </row>
    <row r="353" spans="1:69" x14ac:dyDescent="0.25">
      <c r="A353" s="70"/>
      <c r="B353" t="str">
        <f t="shared" si="100"/>
        <v/>
      </c>
      <c r="C353" s="13" t="str">
        <f t="shared" si="101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91"/>
        <v/>
      </c>
      <c r="BJ353" t="str">
        <f t="shared" si="92"/>
        <v/>
      </c>
      <c r="BK353" t="str">
        <f t="shared" si="93"/>
        <v/>
      </c>
      <c r="BL353" t="str">
        <f t="shared" si="94"/>
        <v/>
      </c>
      <c r="BM353" t="str">
        <f t="shared" si="95"/>
        <v/>
      </c>
      <c r="BN353" t="str">
        <f t="shared" si="96"/>
        <v/>
      </c>
      <c r="BO353" t="str">
        <f t="shared" si="97"/>
        <v/>
      </c>
      <c r="BP353" t="str">
        <f t="shared" si="98"/>
        <v/>
      </c>
      <c r="BQ353" t="str">
        <f t="shared" si="99"/>
        <v/>
      </c>
    </row>
    <row r="354" spans="1:69" x14ac:dyDescent="0.25">
      <c r="A354" s="70"/>
      <c r="B354" t="str">
        <f t="shared" si="100"/>
        <v/>
      </c>
      <c r="C354" s="13" t="str">
        <f t="shared" si="101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91"/>
        <v/>
      </c>
      <c r="BJ354" t="str">
        <f t="shared" si="92"/>
        <v/>
      </c>
      <c r="BK354" t="str">
        <f t="shared" si="93"/>
        <v/>
      </c>
      <c r="BL354" t="str">
        <f t="shared" si="94"/>
        <v/>
      </c>
      <c r="BM354" t="str">
        <f t="shared" si="95"/>
        <v/>
      </c>
      <c r="BN354" t="str">
        <f t="shared" si="96"/>
        <v/>
      </c>
      <c r="BO354" t="str">
        <f t="shared" si="97"/>
        <v/>
      </c>
      <c r="BP354" t="str">
        <f t="shared" si="98"/>
        <v/>
      </c>
      <c r="BQ354" t="str">
        <f t="shared" si="99"/>
        <v/>
      </c>
    </row>
    <row r="355" spans="1:69" x14ac:dyDescent="0.25">
      <c r="A355" s="70"/>
      <c r="B355" t="str">
        <f t="shared" si="100"/>
        <v/>
      </c>
      <c r="C355" s="13" t="str">
        <f t="shared" si="101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91"/>
        <v/>
      </c>
      <c r="BJ355" t="str">
        <f t="shared" si="92"/>
        <v/>
      </c>
      <c r="BK355" t="str">
        <f t="shared" si="93"/>
        <v/>
      </c>
      <c r="BL355" t="str">
        <f t="shared" si="94"/>
        <v/>
      </c>
      <c r="BM355" t="str">
        <f t="shared" si="95"/>
        <v/>
      </c>
      <c r="BN355" t="str">
        <f t="shared" si="96"/>
        <v/>
      </c>
      <c r="BO355" t="str">
        <f t="shared" si="97"/>
        <v/>
      </c>
      <c r="BP355" t="str">
        <f t="shared" si="98"/>
        <v/>
      </c>
      <c r="BQ355" t="str">
        <f t="shared" si="99"/>
        <v/>
      </c>
    </row>
    <row r="356" spans="1:69" x14ac:dyDescent="0.25">
      <c r="A356" s="70"/>
      <c r="B356" t="str">
        <f t="shared" si="100"/>
        <v/>
      </c>
      <c r="C356" s="13" t="str">
        <f t="shared" si="101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91"/>
        <v/>
      </c>
      <c r="BJ356" t="str">
        <f t="shared" si="92"/>
        <v/>
      </c>
      <c r="BK356" t="str">
        <f t="shared" si="93"/>
        <v/>
      </c>
      <c r="BL356" t="str">
        <f t="shared" si="94"/>
        <v/>
      </c>
      <c r="BM356" t="str">
        <f t="shared" si="95"/>
        <v/>
      </c>
      <c r="BN356" t="str">
        <f t="shared" si="96"/>
        <v/>
      </c>
      <c r="BO356" t="str">
        <f t="shared" si="97"/>
        <v/>
      </c>
      <c r="BP356" t="str">
        <f t="shared" si="98"/>
        <v/>
      </c>
      <c r="BQ356" t="str">
        <f t="shared" si="99"/>
        <v/>
      </c>
    </row>
    <row r="357" spans="1:69" x14ac:dyDescent="0.25">
      <c r="A357" s="70"/>
      <c r="B357" t="str">
        <f t="shared" si="100"/>
        <v/>
      </c>
      <c r="C357" s="13" t="str">
        <f t="shared" si="101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91"/>
        <v/>
      </c>
      <c r="BJ357" t="str">
        <f t="shared" si="92"/>
        <v/>
      </c>
      <c r="BK357" t="str">
        <f t="shared" si="93"/>
        <v/>
      </c>
      <c r="BL357" t="str">
        <f t="shared" si="94"/>
        <v/>
      </c>
      <c r="BM357" t="str">
        <f t="shared" si="95"/>
        <v/>
      </c>
      <c r="BN357" t="str">
        <f t="shared" si="96"/>
        <v/>
      </c>
      <c r="BO357" t="str">
        <f t="shared" si="97"/>
        <v/>
      </c>
      <c r="BP357" t="str">
        <f t="shared" si="98"/>
        <v/>
      </c>
      <c r="BQ357" t="str">
        <f t="shared" si="99"/>
        <v/>
      </c>
    </row>
    <row r="358" spans="1:69" x14ac:dyDescent="0.25">
      <c r="A358" s="70"/>
      <c r="B358" t="str">
        <f t="shared" si="100"/>
        <v/>
      </c>
      <c r="C358" s="13" t="str">
        <f t="shared" si="101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91"/>
        <v/>
      </c>
      <c r="BJ358" t="str">
        <f t="shared" si="92"/>
        <v/>
      </c>
      <c r="BK358" t="str">
        <f t="shared" si="93"/>
        <v/>
      </c>
      <c r="BL358" t="str">
        <f t="shared" si="94"/>
        <v/>
      </c>
      <c r="BM358" t="str">
        <f t="shared" si="95"/>
        <v/>
      </c>
      <c r="BN358" t="str">
        <f t="shared" si="96"/>
        <v/>
      </c>
      <c r="BO358" t="str">
        <f t="shared" si="97"/>
        <v/>
      </c>
      <c r="BP358" t="str">
        <f t="shared" si="98"/>
        <v/>
      </c>
      <c r="BQ358" t="str">
        <f t="shared" si="99"/>
        <v/>
      </c>
    </row>
    <row r="359" spans="1:69" x14ac:dyDescent="0.25">
      <c r="A359" s="70"/>
      <c r="B359" t="str">
        <f t="shared" si="100"/>
        <v/>
      </c>
      <c r="C359" s="13" t="str">
        <f t="shared" si="101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91"/>
        <v/>
      </c>
      <c r="BJ359" t="str">
        <f t="shared" si="92"/>
        <v/>
      </c>
      <c r="BK359" t="str">
        <f t="shared" si="93"/>
        <v/>
      </c>
      <c r="BL359" t="str">
        <f t="shared" si="94"/>
        <v/>
      </c>
      <c r="BM359" t="str">
        <f t="shared" si="95"/>
        <v/>
      </c>
      <c r="BN359" t="str">
        <f t="shared" si="96"/>
        <v/>
      </c>
      <c r="BO359" t="str">
        <f t="shared" si="97"/>
        <v/>
      </c>
      <c r="BP359" t="str">
        <f t="shared" si="98"/>
        <v/>
      </c>
      <c r="BQ359" t="str">
        <f t="shared" si="99"/>
        <v/>
      </c>
    </row>
    <row r="360" spans="1:69" x14ac:dyDescent="0.25">
      <c r="A360" s="70"/>
      <c r="B360" t="str">
        <f t="shared" si="100"/>
        <v/>
      </c>
      <c r="C360" s="13" t="str">
        <f t="shared" si="101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91"/>
        <v/>
      </c>
      <c r="BJ360" t="str">
        <f t="shared" si="92"/>
        <v/>
      </c>
      <c r="BK360" t="str">
        <f t="shared" si="93"/>
        <v/>
      </c>
      <c r="BL360" t="str">
        <f t="shared" si="94"/>
        <v/>
      </c>
      <c r="BM360" t="str">
        <f t="shared" si="95"/>
        <v/>
      </c>
      <c r="BN360" t="str">
        <f t="shared" si="96"/>
        <v/>
      </c>
      <c r="BO360" t="str">
        <f t="shared" si="97"/>
        <v/>
      </c>
      <c r="BP360" t="str">
        <f t="shared" si="98"/>
        <v/>
      </c>
      <c r="BQ360" t="str">
        <f t="shared" si="99"/>
        <v/>
      </c>
    </row>
    <row r="361" spans="1:69" x14ac:dyDescent="0.25">
      <c r="A361" s="70"/>
      <c r="B361" t="str">
        <f t="shared" si="100"/>
        <v/>
      </c>
      <c r="C361" s="13" t="str">
        <f t="shared" si="101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91"/>
        <v/>
      </c>
      <c r="BJ361" t="str">
        <f t="shared" si="92"/>
        <v/>
      </c>
      <c r="BK361" t="str">
        <f t="shared" si="93"/>
        <v/>
      </c>
      <c r="BL361" t="str">
        <f t="shared" si="94"/>
        <v/>
      </c>
      <c r="BM361" t="str">
        <f t="shared" si="95"/>
        <v/>
      </c>
      <c r="BN361" t="str">
        <f t="shared" si="96"/>
        <v/>
      </c>
      <c r="BO361" t="str">
        <f t="shared" si="97"/>
        <v/>
      </c>
      <c r="BP361" t="str">
        <f t="shared" si="98"/>
        <v/>
      </c>
      <c r="BQ361" t="str">
        <f t="shared" si="99"/>
        <v/>
      </c>
    </row>
    <row r="362" spans="1:69" x14ac:dyDescent="0.25">
      <c r="A362" s="70"/>
      <c r="B362" t="str">
        <f t="shared" si="100"/>
        <v/>
      </c>
      <c r="C362" s="13" t="str">
        <f t="shared" si="101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91"/>
        <v/>
      </c>
      <c r="BJ362" t="str">
        <f t="shared" si="92"/>
        <v/>
      </c>
      <c r="BK362" t="str">
        <f t="shared" si="93"/>
        <v/>
      </c>
      <c r="BL362" t="str">
        <f t="shared" si="94"/>
        <v/>
      </c>
      <c r="BM362" t="str">
        <f t="shared" si="95"/>
        <v/>
      </c>
      <c r="BN362" t="str">
        <f t="shared" si="96"/>
        <v/>
      </c>
      <c r="BO362" t="str">
        <f t="shared" si="97"/>
        <v/>
      </c>
      <c r="BP362" t="str">
        <f t="shared" si="98"/>
        <v/>
      </c>
      <c r="BQ362" t="str">
        <f t="shared" si="99"/>
        <v/>
      </c>
    </row>
    <row r="363" spans="1:69" x14ac:dyDescent="0.25">
      <c r="A363" s="70"/>
      <c r="B363" t="str">
        <f t="shared" si="100"/>
        <v/>
      </c>
      <c r="C363" s="13" t="str">
        <f t="shared" si="101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91"/>
        <v/>
      </c>
      <c r="BJ363" t="str">
        <f t="shared" si="92"/>
        <v/>
      </c>
      <c r="BK363" t="str">
        <f t="shared" si="93"/>
        <v/>
      </c>
      <c r="BL363" t="str">
        <f t="shared" si="94"/>
        <v/>
      </c>
      <c r="BM363" t="str">
        <f t="shared" si="95"/>
        <v/>
      </c>
      <c r="BN363" t="str">
        <f t="shared" si="96"/>
        <v/>
      </c>
      <c r="BO363" t="str">
        <f t="shared" si="97"/>
        <v/>
      </c>
      <c r="BP363" t="str">
        <f t="shared" si="98"/>
        <v/>
      </c>
      <c r="BQ363" t="str">
        <f t="shared" si="99"/>
        <v/>
      </c>
    </row>
    <row r="364" spans="1:69" x14ac:dyDescent="0.25">
      <c r="A364" s="70"/>
      <c r="B364" t="str">
        <f t="shared" si="100"/>
        <v/>
      </c>
      <c r="C364" s="13" t="str">
        <f t="shared" si="101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91"/>
        <v/>
      </c>
      <c r="BJ364" t="str">
        <f t="shared" si="92"/>
        <v/>
      </c>
      <c r="BK364" t="str">
        <f t="shared" si="93"/>
        <v/>
      </c>
      <c r="BL364" t="str">
        <f t="shared" si="94"/>
        <v/>
      </c>
      <c r="BM364" t="str">
        <f t="shared" si="95"/>
        <v/>
      </c>
      <c r="BN364" t="str">
        <f t="shared" si="96"/>
        <v/>
      </c>
      <c r="BO364" t="str">
        <f t="shared" si="97"/>
        <v/>
      </c>
      <c r="BP364" t="str">
        <f t="shared" si="98"/>
        <v/>
      </c>
      <c r="BQ364" t="str">
        <f t="shared" si="99"/>
        <v/>
      </c>
    </row>
    <row r="365" spans="1:69" x14ac:dyDescent="0.25">
      <c r="A365" s="70"/>
      <c r="B365" t="str">
        <f t="shared" si="100"/>
        <v/>
      </c>
      <c r="C365" s="13" t="str">
        <f t="shared" si="101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91"/>
        <v/>
      </c>
      <c r="BJ365" t="str">
        <f t="shared" si="92"/>
        <v/>
      </c>
      <c r="BK365" t="str">
        <f t="shared" si="93"/>
        <v/>
      </c>
      <c r="BL365" t="str">
        <f t="shared" si="94"/>
        <v/>
      </c>
      <c r="BM365" t="str">
        <f t="shared" si="95"/>
        <v/>
      </c>
      <c r="BN365" t="str">
        <f t="shared" si="96"/>
        <v/>
      </c>
      <c r="BO365" t="str">
        <f t="shared" si="97"/>
        <v/>
      </c>
      <c r="BP365" t="str">
        <f t="shared" si="98"/>
        <v/>
      </c>
      <c r="BQ365" t="str">
        <f t="shared" si="99"/>
        <v/>
      </c>
    </row>
    <row r="366" spans="1:69" x14ac:dyDescent="0.25">
      <c r="A366" s="70"/>
      <c r="B366" t="str">
        <f t="shared" si="100"/>
        <v/>
      </c>
      <c r="C366" s="13" t="str">
        <f t="shared" si="101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91"/>
        <v/>
      </c>
      <c r="BJ366" t="str">
        <f t="shared" si="92"/>
        <v/>
      </c>
      <c r="BK366" t="str">
        <f t="shared" si="93"/>
        <v/>
      </c>
      <c r="BL366" t="str">
        <f t="shared" si="94"/>
        <v/>
      </c>
      <c r="BM366" t="str">
        <f t="shared" si="95"/>
        <v/>
      </c>
      <c r="BN366" t="str">
        <f t="shared" si="96"/>
        <v/>
      </c>
      <c r="BO366" t="str">
        <f t="shared" si="97"/>
        <v/>
      </c>
      <c r="BP366" t="str">
        <f t="shared" si="98"/>
        <v/>
      </c>
      <c r="BQ366" t="str">
        <f t="shared" si="99"/>
        <v/>
      </c>
    </row>
    <row r="367" spans="1:69" x14ac:dyDescent="0.25">
      <c r="A367" s="70"/>
      <c r="B367" t="str">
        <f t="shared" si="100"/>
        <v/>
      </c>
      <c r="C367" s="13" t="str">
        <f t="shared" si="101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91"/>
        <v/>
      </c>
      <c r="BJ367" t="str">
        <f t="shared" si="92"/>
        <v/>
      </c>
      <c r="BK367" t="str">
        <f t="shared" si="93"/>
        <v/>
      </c>
      <c r="BL367" t="str">
        <f t="shared" si="94"/>
        <v/>
      </c>
      <c r="BM367" t="str">
        <f t="shared" si="95"/>
        <v/>
      </c>
      <c r="BN367" t="str">
        <f t="shared" si="96"/>
        <v/>
      </c>
      <c r="BO367" t="str">
        <f t="shared" si="97"/>
        <v/>
      </c>
      <c r="BP367" t="str">
        <f t="shared" si="98"/>
        <v/>
      </c>
      <c r="BQ367" t="str">
        <f t="shared" si="99"/>
        <v/>
      </c>
    </row>
    <row r="368" spans="1:69" x14ac:dyDescent="0.25">
      <c r="A368" s="70"/>
      <c r="B368" t="str">
        <f t="shared" si="100"/>
        <v/>
      </c>
      <c r="C368" s="13" t="str">
        <f t="shared" si="101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91"/>
        <v/>
      </c>
      <c r="BJ368" t="str">
        <f t="shared" si="92"/>
        <v/>
      </c>
      <c r="BK368" t="str">
        <f t="shared" si="93"/>
        <v/>
      </c>
      <c r="BL368" t="str">
        <f t="shared" si="94"/>
        <v/>
      </c>
      <c r="BM368" t="str">
        <f t="shared" si="95"/>
        <v/>
      </c>
      <c r="BN368" t="str">
        <f t="shared" si="96"/>
        <v/>
      </c>
      <c r="BO368" t="str">
        <f t="shared" si="97"/>
        <v/>
      </c>
      <c r="BP368" t="str">
        <f t="shared" si="98"/>
        <v/>
      </c>
      <c r="BQ368" t="str">
        <f t="shared" si="99"/>
        <v/>
      </c>
    </row>
    <row r="369" spans="1:69" x14ac:dyDescent="0.25">
      <c r="A369" s="70"/>
      <c r="B369" t="str">
        <f t="shared" si="100"/>
        <v/>
      </c>
      <c r="C369" s="13" t="str">
        <f t="shared" si="101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91"/>
        <v/>
      </c>
      <c r="BJ369" t="str">
        <f t="shared" si="92"/>
        <v/>
      </c>
      <c r="BK369" t="str">
        <f t="shared" si="93"/>
        <v/>
      </c>
      <c r="BL369" t="str">
        <f t="shared" si="94"/>
        <v/>
      </c>
      <c r="BM369" t="str">
        <f t="shared" si="95"/>
        <v/>
      </c>
      <c r="BN369" t="str">
        <f t="shared" si="96"/>
        <v/>
      </c>
      <c r="BO369" t="str">
        <f t="shared" si="97"/>
        <v/>
      </c>
      <c r="BP369" t="str">
        <f t="shared" si="98"/>
        <v/>
      </c>
      <c r="BQ369" t="str">
        <f t="shared" si="99"/>
        <v/>
      </c>
    </row>
    <row r="370" spans="1:69" x14ac:dyDescent="0.25">
      <c r="A370" s="70"/>
      <c r="B370" t="str">
        <f t="shared" si="100"/>
        <v/>
      </c>
      <c r="C370" s="13" t="str">
        <f t="shared" si="101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91"/>
        <v/>
      </c>
      <c r="BJ370" t="str">
        <f t="shared" si="92"/>
        <v/>
      </c>
      <c r="BK370" t="str">
        <f t="shared" si="93"/>
        <v/>
      </c>
      <c r="BL370" t="str">
        <f t="shared" si="94"/>
        <v/>
      </c>
      <c r="BM370" t="str">
        <f t="shared" si="95"/>
        <v/>
      </c>
      <c r="BN370" t="str">
        <f t="shared" si="96"/>
        <v/>
      </c>
      <c r="BO370" t="str">
        <f t="shared" si="97"/>
        <v/>
      </c>
      <c r="BP370" t="str">
        <f t="shared" si="98"/>
        <v/>
      </c>
      <c r="BQ370" t="str">
        <f t="shared" si="99"/>
        <v/>
      </c>
    </row>
    <row r="371" spans="1:69" x14ac:dyDescent="0.25">
      <c r="A371" s="70"/>
      <c r="B371" t="str">
        <f t="shared" si="100"/>
        <v/>
      </c>
      <c r="C371" s="13" t="str">
        <f t="shared" si="101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91"/>
        <v/>
      </c>
      <c r="BJ371" t="str">
        <f t="shared" si="92"/>
        <v/>
      </c>
      <c r="BK371" t="str">
        <f t="shared" si="93"/>
        <v/>
      </c>
      <c r="BL371" t="str">
        <f t="shared" si="94"/>
        <v/>
      </c>
      <c r="BM371" t="str">
        <f t="shared" si="95"/>
        <v/>
      </c>
      <c r="BN371" t="str">
        <f t="shared" si="96"/>
        <v/>
      </c>
      <c r="BO371" t="str">
        <f t="shared" si="97"/>
        <v/>
      </c>
      <c r="BP371" t="str">
        <f t="shared" si="98"/>
        <v/>
      </c>
      <c r="BQ371" t="str">
        <f t="shared" si="99"/>
        <v/>
      </c>
    </row>
    <row r="372" spans="1:69" x14ac:dyDescent="0.25">
      <c r="A372" s="70"/>
      <c r="B372" t="str">
        <f t="shared" si="100"/>
        <v/>
      </c>
      <c r="C372" s="13" t="str">
        <f t="shared" si="101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91"/>
        <v/>
      </c>
      <c r="BJ372" t="str">
        <f t="shared" si="92"/>
        <v/>
      </c>
      <c r="BK372" t="str">
        <f t="shared" si="93"/>
        <v/>
      </c>
      <c r="BL372" t="str">
        <f t="shared" si="94"/>
        <v/>
      </c>
      <c r="BM372" t="str">
        <f t="shared" si="95"/>
        <v/>
      </c>
      <c r="BN372" t="str">
        <f t="shared" si="96"/>
        <v/>
      </c>
      <c r="BO372" t="str">
        <f t="shared" si="97"/>
        <v/>
      </c>
      <c r="BP372" t="str">
        <f t="shared" si="98"/>
        <v/>
      </c>
      <c r="BQ372" t="str">
        <f t="shared" si="99"/>
        <v/>
      </c>
    </row>
    <row r="373" spans="1:69" x14ac:dyDescent="0.25">
      <c r="A373" s="70"/>
      <c r="B373" t="str">
        <f t="shared" si="100"/>
        <v/>
      </c>
      <c r="C373" s="13" t="str">
        <f t="shared" si="101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91"/>
        <v/>
      </c>
      <c r="BJ373" t="str">
        <f t="shared" si="92"/>
        <v/>
      </c>
      <c r="BK373" t="str">
        <f t="shared" si="93"/>
        <v/>
      </c>
      <c r="BL373" t="str">
        <f t="shared" si="94"/>
        <v/>
      </c>
      <c r="BM373" t="str">
        <f t="shared" si="95"/>
        <v/>
      </c>
      <c r="BN373" t="str">
        <f t="shared" si="96"/>
        <v/>
      </c>
      <c r="BO373" t="str">
        <f t="shared" si="97"/>
        <v/>
      </c>
      <c r="BP373" t="str">
        <f t="shared" si="98"/>
        <v/>
      </c>
      <c r="BQ373" t="str">
        <f t="shared" si="99"/>
        <v/>
      </c>
    </row>
    <row r="374" spans="1:69" x14ac:dyDescent="0.25">
      <c r="A374" s="70"/>
      <c r="B374" t="str">
        <f t="shared" si="100"/>
        <v/>
      </c>
      <c r="C374" s="13" t="str">
        <f t="shared" si="101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91"/>
        <v/>
      </c>
      <c r="BJ374" t="str">
        <f t="shared" si="92"/>
        <v/>
      </c>
      <c r="BK374" t="str">
        <f t="shared" si="93"/>
        <v/>
      </c>
      <c r="BL374" t="str">
        <f t="shared" si="94"/>
        <v/>
      </c>
      <c r="BM374" t="str">
        <f t="shared" si="95"/>
        <v/>
      </c>
      <c r="BN374" t="str">
        <f t="shared" si="96"/>
        <v/>
      </c>
      <c r="BO374" t="str">
        <f t="shared" si="97"/>
        <v/>
      </c>
      <c r="BP374" t="str">
        <f t="shared" si="98"/>
        <v/>
      </c>
      <c r="BQ374" t="str">
        <f t="shared" si="99"/>
        <v/>
      </c>
    </row>
    <row r="375" spans="1:69" x14ac:dyDescent="0.25">
      <c r="A375" s="70"/>
      <c r="B375" t="str">
        <f t="shared" si="100"/>
        <v/>
      </c>
      <c r="C375" s="13" t="str">
        <f t="shared" si="101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91"/>
        <v/>
      </c>
      <c r="BJ375" t="str">
        <f t="shared" si="92"/>
        <v/>
      </c>
      <c r="BK375" t="str">
        <f t="shared" si="93"/>
        <v/>
      </c>
      <c r="BL375" t="str">
        <f t="shared" si="94"/>
        <v/>
      </c>
      <c r="BM375" t="str">
        <f t="shared" si="95"/>
        <v/>
      </c>
      <c r="BN375" t="str">
        <f t="shared" si="96"/>
        <v/>
      </c>
      <c r="BO375" t="str">
        <f t="shared" si="97"/>
        <v/>
      </c>
      <c r="BP375" t="str">
        <f t="shared" si="98"/>
        <v/>
      </c>
      <c r="BQ375" t="str">
        <f t="shared" si="99"/>
        <v/>
      </c>
    </row>
    <row r="376" spans="1:69" x14ac:dyDescent="0.25">
      <c r="A376" s="70"/>
      <c r="B376" t="str">
        <f t="shared" si="100"/>
        <v/>
      </c>
      <c r="C376" s="13" t="str">
        <f t="shared" si="101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91"/>
        <v/>
      </c>
      <c r="BJ376" t="str">
        <f t="shared" si="92"/>
        <v/>
      </c>
      <c r="BK376" t="str">
        <f t="shared" si="93"/>
        <v/>
      </c>
      <c r="BL376" t="str">
        <f t="shared" si="94"/>
        <v/>
      </c>
      <c r="BM376" t="str">
        <f t="shared" si="95"/>
        <v/>
      </c>
      <c r="BN376" t="str">
        <f t="shared" si="96"/>
        <v/>
      </c>
      <c r="BO376" t="str">
        <f t="shared" si="97"/>
        <v/>
      </c>
      <c r="BP376" t="str">
        <f t="shared" si="98"/>
        <v/>
      </c>
      <c r="BQ376" t="str">
        <f t="shared" si="99"/>
        <v/>
      </c>
    </row>
    <row r="377" spans="1:69" x14ac:dyDescent="0.25">
      <c r="A377" s="70"/>
      <c r="B377" t="str">
        <f t="shared" si="100"/>
        <v/>
      </c>
      <c r="C377" s="13" t="str">
        <f t="shared" si="101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91"/>
        <v/>
      </c>
      <c r="BJ377" t="str">
        <f t="shared" si="92"/>
        <v/>
      </c>
      <c r="BK377" t="str">
        <f t="shared" si="93"/>
        <v/>
      </c>
      <c r="BL377" t="str">
        <f t="shared" si="94"/>
        <v/>
      </c>
      <c r="BM377" t="str">
        <f t="shared" si="95"/>
        <v/>
      </c>
      <c r="BN377" t="str">
        <f t="shared" si="96"/>
        <v/>
      </c>
      <c r="BO377" t="str">
        <f t="shared" si="97"/>
        <v/>
      </c>
      <c r="BP377" t="str">
        <f t="shared" si="98"/>
        <v/>
      </c>
      <c r="BQ377" t="str">
        <f t="shared" si="99"/>
        <v/>
      </c>
    </row>
    <row r="378" spans="1:69" x14ac:dyDescent="0.25">
      <c r="A378" s="70"/>
      <c r="B378" t="str">
        <f t="shared" si="100"/>
        <v/>
      </c>
      <c r="C378" s="13" t="str">
        <f t="shared" si="101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91"/>
        <v/>
      </c>
      <c r="BJ378" t="str">
        <f t="shared" si="92"/>
        <v/>
      </c>
      <c r="BK378" t="str">
        <f t="shared" si="93"/>
        <v/>
      </c>
      <c r="BL378" t="str">
        <f t="shared" si="94"/>
        <v/>
      </c>
      <c r="BM378" t="str">
        <f t="shared" si="95"/>
        <v/>
      </c>
      <c r="BN378" t="str">
        <f t="shared" si="96"/>
        <v/>
      </c>
      <c r="BO378" t="str">
        <f t="shared" si="97"/>
        <v/>
      </c>
      <c r="BP378" t="str">
        <f t="shared" si="98"/>
        <v/>
      </c>
      <c r="BQ378" t="str">
        <f t="shared" si="99"/>
        <v/>
      </c>
    </row>
    <row r="379" spans="1:69" x14ac:dyDescent="0.25">
      <c r="A379" s="70"/>
      <c r="B379" t="str">
        <f t="shared" si="100"/>
        <v/>
      </c>
      <c r="C379" s="13" t="str">
        <f t="shared" si="101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91"/>
        <v/>
      </c>
      <c r="BJ379" t="str">
        <f t="shared" si="92"/>
        <v/>
      </c>
      <c r="BK379" t="str">
        <f t="shared" si="93"/>
        <v/>
      </c>
      <c r="BL379" t="str">
        <f t="shared" si="94"/>
        <v/>
      </c>
      <c r="BM379" t="str">
        <f t="shared" si="95"/>
        <v/>
      </c>
      <c r="BN379" t="str">
        <f t="shared" si="96"/>
        <v/>
      </c>
      <c r="BO379" t="str">
        <f t="shared" si="97"/>
        <v/>
      </c>
      <c r="BP379" t="str">
        <f t="shared" si="98"/>
        <v/>
      </c>
      <c r="BQ379" t="str">
        <f t="shared" si="99"/>
        <v/>
      </c>
    </row>
    <row r="380" spans="1:69" x14ac:dyDescent="0.25">
      <c r="A380" s="70"/>
      <c r="B380" t="str">
        <f t="shared" si="100"/>
        <v/>
      </c>
      <c r="C380" s="13" t="str">
        <f t="shared" si="101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91"/>
        <v/>
      </c>
      <c r="BJ380" t="str">
        <f t="shared" si="92"/>
        <v/>
      </c>
      <c r="BK380" t="str">
        <f t="shared" si="93"/>
        <v/>
      </c>
      <c r="BL380" t="str">
        <f t="shared" si="94"/>
        <v/>
      </c>
      <c r="BM380" t="str">
        <f t="shared" si="95"/>
        <v/>
      </c>
      <c r="BN380" t="str">
        <f t="shared" si="96"/>
        <v/>
      </c>
      <c r="BO380" t="str">
        <f t="shared" si="97"/>
        <v/>
      </c>
      <c r="BP380" t="str">
        <f t="shared" si="98"/>
        <v/>
      </c>
      <c r="BQ380" t="str">
        <f t="shared" si="99"/>
        <v/>
      </c>
    </row>
    <row r="381" spans="1:69" x14ac:dyDescent="0.25">
      <c r="A381" s="70"/>
      <c r="B381" t="str">
        <f t="shared" si="100"/>
        <v/>
      </c>
      <c r="C381" s="13" t="str">
        <f t="shared" si="101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91"/>
        <v/>
      </c>
      <c r="BJ381" t="str">
        <f t="shared" si="92"/>
        <v/>
      </c>
      <c r="BK381" t="str">
        <f t="shared" si="93"/>
        <v/>
      </c>
      <c r="BL381" t="str">
        <f t="shared" si="94"/>
        <v/>
      </c>
      <c r="BM381" t="str">
        <f t="shared" si="95"/>
        <v/>
      </c>
      <c r="BN381" t="str">
        <f t="shared" si="96"/>
        <v/>
      </c>
      <c r="BO381" t="str">
        <f t="shared" si="97"/>
        <v/>
      </c>
      <c r="BP381" t="str">
        <f t="shared" si="98"/>
        <v/>
      </c>
      <c r="BQ381" t="str">
        <f t="shared" si="99"/>
        <v/>
      </c>
    </row>
    <row r="382" spans="1:69" x14ac:dyDescent="0.25">
      <c r="A382" s="70"/>
      <c r="B382" t="str">
        <f t="shared" si="100"/>
        <v/>
      </c>
      <c r="C382" s="13" t="str">
        <f t="shared" si="101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91"/>
        <v/>
      </c>
      <c r="BJ382" t="str">
        <f t="shared" si="92"/>
        <v/>
      </c>
      <c r="BK382" t="str">
        <f t="shared" si="93"/>
        <v/>
      </c>
      <c r="BL382" t="str">
        <f t="shared" si="94"/>
        <v/>
      </c>
      <c r="BM382" t="str">
        <f t="shared" si="95"/>
        <v/>
      </c>
      <c r="BN382" t="str">
        <f t="shared" si="96"/>
        <v/>
      </c>
      <c r="BO382" t="str">
        <f t="shared" si="97"/>
        <v/>
      </c>
      <c r="BP382" t="str">
        <f t="shared" si="98"/>
        <v/>
      </c>
      <c r="BQ382" t="str">
        <f t="shared" si="99"/>
        <v/>
      </c>
    </row>
    <row r="383" spans="1:69" x14ac:dyDescent="0.25">
      <c r="A383" s="70"/>
      <c r="B383" t="str">
        <f t="shared" si="100"/>
        <v/>
      </c>
      <c r="C383" s="13" t="str">
        <f t="shared" si="101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91"/>
        <v/>
      </c>
      <c r="BJ383" t="str">
        <f t="shared" si="92"/>
        <v/>
      </c>
      <c r="BK383" t="str">
        <f t="shared" si="93"/>
        <v/>
      </c>
      <c r="BL383" t="str">
        <f t="shared" si="94"/>
        <v/>
      </c>
      <c r="BM383" t="str">
        <f t="shared" si="95"/>
        <v/>
      </c>
      <c r="BN383" t="str">
        <f t="shared" si="96"/>
        <v/>
      </c>
      <c r="BO383" t="str">
        <f t="shared" si="97"/>
        <v/>
      </c>
      <c r="BP383" t="str">
        <f t="shared" si="98"/>
        <v/>
      </c>
      <c r="BQ383" t="str">
        <f t="shared" si="99"/>
        <v/>
      </c>
    </row>
    <row r="384" spans="1:69" x14ac:dyDescent="0.25">
      <c r="A384" s="70"/>
      <c r="B384" t="str">
        <f t="shared" si="100"/>
        <v/>
      </c>
      <c r="C384" s="13" t="str">
        <f t="shared" si="101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91"/>
        <v/>
      </c>
      <c r="BJ384" t="str">
        <f t="shared" si="92"/>
        <v/>
      </c>
      <c r="BK384" t="str">
        <f t="shared" si="93"/>
        <v/>
      </c>
      <c r="BL384" t="str">
        <f t="shared" si="94"/>
        <v/>
      </c>
      <c r="BM384" t="str">
        <f t="shared" si="95"/>
        <v/>
      </c>
      <c r="BN384" t="str">
        <f t="shared" si="96"/>
        <v/>
      </c>
      <c r="BO384" t="str">
        <f t="shared" si="97"/>
        <v/>
      </c>
      <c r="BP384" t="str">
        <f t="shared" si="98"/>
        <v/>
      </c>
      <c r="BQ384" t="str">
        <f t="shared" si="99"/>
        <v/>
      </c>
    </row>
    <row r="385" spans="1:69" x14ac:dyDescent="0.25">
      <c r="A385" s="70"/>
      <c r="B385" t="str">
        <f t="shared" si="100"/>
        <v/>
      </c>
      <c r="C385" s="13" t="str">
        <f t="shared" si="101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91"/>
        <v/>
      </c>
      <c r="BJ385" t="str">
        <f t="shared" si="92"/>
        <v/>
      </c>
      <c r="BK385" t="str">
        <f t="shared" si="93"/>
        <v/>
      </c>
      <c r="BL385" t="str">
        <f t="shared" si="94"/>
        <v/>
      </c>
      <c r="BM385" t="str">
        <f t="shared" si="95"/>
        <v/>
      </c>
      <c r="BN385" t="str">
        <f t="shared" si="96"/>
        <v/>
      </c>
      <c r="BO385" t="str">
        <f t="shared" si="97"/>
        <v/>
      </c>
      <c r="BP385" t="str">
        <f t="shared" si="98"/>
        <v/>
      </c>
      <c r="BQ385" t="str">
        <f t="shared" si="99"/>
        <v/>
      </c>
    </row>
    <row r="386" spans="1:69" x14ac:dyDescent="0.25">
      <c r="A386" s="70"/>
      <c r="B386" t="str">
        <f t="shared" si="100"/>
        <v/>
      </c>
      <c r="C386" s="13" t="str">
        <f t="shared" si="101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91"/>
        <v/>
      </c>
      <c r="BJ386" t="str">
        <f t="shared" si="92"/>
        <v/>
      </c>
      <c r="BK386" t="str">
        <f t="shared" si="93"/>
        <v/>
      </c>
      <c r="BL386" t="str">
        <f t="shared" si="94"/>
        <v/>
      </c>
      <c r="BM386" t="str">
        <f t="shared" si="95"/>
        <v/>
      </c>
      <c r="BN386" t="str">
        <f t="shared" si="96"/>
        <v/>
      </c>
      <c r="BO386" t="str">
        <f t="shared" si="97"/>
        <v/>
      </c>
      <c r="BP386" t="str">
        <f t="shared" si="98"/>
        <v/>
      </c>
      <c r="BQ386" t="str">
        <f t="shared" si="99"/>
        <v/>
      </c>
    </row>
    <row r="387" spans="1:69" x14ac:dyDescent="0.25">
      <c r="A387" s="70"/>
      <c r="B387" t="str">
        <f t="shared" si="100"/>
        <v/>
      </c>
      <c r="C387" s="13" t="str">
        <f t="shared" si="101"/>
        <v/>
      </c>
      <c r="D387" s="5" t="str">
        <f t="shared" si="102"/>
        <v/>
      </c>
      <c r="E387" s="6" t="str">
        <f t="shared" si="103"/>
        <v/>
      </c>
      <c r="F387" s="6" t="str">
        <f t="shared" si="104"/>
        <v/>
      </c>
      <c r="BI387" t="str">
        <f t="shared" si="91"/>
        <v/>
      </c>
      <c r="BJ387" t="str">
        <f t="shared" si="92"/>
        <v/>
      </c>
      <c r="BK387" t="str">
        <f t="shared" si="93"/>
        <v/>
      </c>
      <c r="BL387" t="str">
        <f t="shared" si="94"/>
        <v/>
      </c>
      <c r="BM387" t="str">
        <f t="shared" si="95"/>
        <v/>
      </c>
      <c r="BN387" t="str">
        <f t="shared" si="96"/>
        <v/>
      </c>
      <c r="BO387" t="str">
        <f t="shared" si="97"/>
        <v/>
      </c>
      <c r="BP387" t="str">
        <f t="shared" si="98"/>
        <v/>
      </c>
      <c r="BQ387" t="str">
        <f t="shared" si="99"/>
        <v/>
      </c>
    </row>
    <row r="388" spans="1:69" x14ac:dyDescent="0.25">
      <c r="A388" s="70"/>
      <c r="B388" t="str">
        <f t="shared" si="100"/>
        <v/>
      </c>
      <c r="C388" s="13" t="str">
        <f t="shared" si="101"/>
        <v/>
      </c>
      <c r="D388" s="5" t="str">
        <f t="shared" si="102"/>
        <v/>
      </c>
      <c r="E388" s="6" t="str">
        <f t="shared" si="103"/>
        <v/>
      </c>
      <c r="F388" s="6" t="str">
        <f t="shared" si="104"/>
        <v/>
      </c>
      <c r="BI388" t="str">
        <f t="shared" ref="BI388:BI451" si="105">IF(A388&gt;0,A388,"")</f>
        <v/>
      </c>
      <c r="BJ388" t="str">
        <f t="shared" ref="BJ388:BJ451" si="106">IF($A388&gt;0,B388,"")</f>
        <v/>
      </c>
      <c r="BK388" t="str">
        <f t="shared" ref="BK388:BK451" si="107">IF($A388&gt;0,BI388,"")</f>
        <v/>
      </c>
      <c r="BL388" t="str">
        <f t="shared" ref="BL388:BL451" si="108">IF($A388&gt;0,_xlfn.NORM.DIST(BK388,$BF$3,$BF$4,TRUE),"")</f>
        <v/>
      </c>
      <c r="BM388" t="str">
        <f t="shared" ref="BM388:BM451" si="109">IF($A388&gt;0,(1-BL388),"")</f>
        <v/>
      </c>
      <c r="BN388" t="str">
        <f t="shared" ref="BN388:BN451" si="110">IF($A388&gt;0,(SMALL($BM$3:$BM$902,BJ388)),"")</f>
        <v/>
      </c>
      <c r="BO388" t="str">
        <f t="shared" ref="BO388:BO451" si="111">IF($A388&gt;0,((2*BJ388-1)*(LN(BL388)+LN(BN388))),"")</f>
        <v/>
      </c>
      <c r="BP388" t="str">
        <f t="shared" ref="BP388:BP451" si="112">IF($A388&gt;0,((BJ388-0.5)/$BF$5),"")</f>
        <v/>
      </c>
      <c r="BQ388" t="str">
        <f t="shared" ref="BQ388:BQ451" si="113">IF($A388&gt;0,(_xlfn.NORM.S.INV(BP388)),"")</f>
        <v/>
      </c>
    </row>
    <row r="389" spans="1:69" x14ac:dyDescent="0.25">
      <c r="A389" s="70"/>
      <c r="B389" t="str">
        <f t="shared" ref="B389:B452" si="114">IF(A389&gt;0,(B388+1),"")</f>
        <v/>
      </c>
      <c r="C389" s="13" t="str">
        <f t="shared" ref="C389:C452" si="115">IF(A389&gt;0,((B389)/(($S$2)+1)),"")</f>
        <v/>
      </c>
      <c r="D389" s="5" t="str">
        <f t="shared" ref="D389:D452" si="116">IF(A389&gt;0,(_xlfn.NORM.S.INV(C389)),"")</f>
        <v/>
      </c>
      <c r="E389" s="6" t="str">
        <f t="shared" ref="E389:E452" si="117">IF(A389&gt;0,_xlfn.NORM.DIST(D389,0,1,TRUE),"")</f>
        <v/>
      </c>
      <c r="F389" s="6" t="str">
        <f t="shared" ref="F389:F452" si="118">IF(A389&gt;0,_xlfn.NORM.DIST(D389,0,1,FALSE),"")</f>
        <v/>
      </c>
      <c r="BI389" t="str">
        <f t="shared" si="105"/>
        <v/>
      </c>
      <c r="BJ389" t="str">
        <f t="shared" si="106"/>
        <v/>
      </c>
      <c r="BK389" t="str">
        <f t="shared" si="107"/>
        <v/>
      </c>
      <c r="BL389" t="str">
        <f t="shared" si="108"/>
        <v/>
      </c>
      <c r="BM389" t="str">
        <f t="shared" si="109"/>
        <v/>
      </c>
      <c r="BN389" t="str">
        <f t="shared" si="110"/>
        <v/>
      </c>
      <c r="BO389" t="str">
        <f t="shared" si="111"/>
        <v/>
      </c>
      <c r="BP389" t="str">
        <f t="shared" si="112"/>
        <v/>
      </c>
      <c r="BQ389" t="str">
        <f t="shared" si="113"/>
        <v/>
      </c>
    </row>
    <row r="390" spans="1:69" x14ac:dyDescent="0.25">
      <c r="A390" s="70"/>
      <c r="B390" t="str">
        <f t="shared" si="114"/>
        <v/>
      </c>
      <c r="C390" s="13" t="str">
        <f t="shared" si="115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05"/>
        <v/>
      </c>
      <c r="BJ390" t="str">
        <f t="shared" si="106"/>
        <v/>
      </c>
      <c r="BK390" t="str">
        <f t="shared" si="107"/>
        <v/>
      </c>
      <c r="BL390" t="str">
        <f t="shared" si="108"/>
        <v/>
      </c>
      <c r="BM390" t="str">
        <f t="shared" si="109"/>
        <v/>
      </c>
      <c r="BN390" t="str">
        <f t="shared" si="110"/>
        <v/>
      </c>
      <c r="BO390" t="str">
        <f t="shared" si="111"/>
        <v/>
      </c>
      <c r="BP390" t="str">
        <f t="shared" si="112"/>
        <v/>
      </c>
      <c r="BQ390" t="str">
        <f t="shared" si="113"/>
        <v/>
      </c>
    </row>
    <row r="391" spans="1:69" x14ac:dyDescent="0.25">
      <c r="A391" s="70"/>
      <c r="B391" t="str">
        <f t="shared" si="114"/>
        <v/>
      </c>
      <c r="C391" s="13" t="str">
        <f t="shared" si="115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05"/>
        <v/>
      </c>
      <c r="BJ391" t="str">
        <f t="shared" si="106"/>
        <v/>
      </c>
      <c r="BK391" t="str">
        <f t="shared" si="107"/>
        <v/>
      </c>
      <c r="BL391" t="str">
        <f t="shared" si="108"/>
        <v/>
      </c>
      <c r="BM391" t="str">
        <f t="shared" si="109"/>
        <v/>
      </c>
      <c r="BN391" t="str">
        <f t="shared" si="110"/>
        <v/>
      </c>
      <c r="BO391" t="str">
        <f t="shared" si="111"/>
        <v/>
      </c>
      <c r="BP391" t="str">
        <f t="shared" si="112"/>
        <v/>
      </c>
      <c r="BQ391" t="str">
        <f t="shared" si="113"/>
        <v/>
      </c>
    </row>
    <row r="392" spans="1:69" x14ac:dyDescent="0.25">
      <c r="A392" s="70"/>
      <c r="B392" t="str">
        <f t="shared" si="114"/>
        <v/>
      </c>
      <c r="C392" s="13" t="str">
        <f t="shared" si="115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05"/>
        <v/>
      </c>
      <c r="BJ392" t="str">
        <f t="shared" si="106"/>
        <v/>
      </c>
      <c r="BK392" t="str">
        <f t="shared" si="107"/>
        <v/>
      </c>
      <c r="BL392" t="str">
        <f t="shared" si="108"/>
        <v/>
      </c>
      <c r="BM392" t="str">
        <f t="shared" si="109"/>
        <v/>
      </c>
      <c r="BN392" t="str">
        <f t="shared" si="110"/>
        <v/>
      </c>
      <c r="BO392" t="str">
        <f t="shared" si="111"/>
        <v/>
      </c>
      <c r="BP392" t="str">
        <f t="shared" si="112"/>
        <v/>
      </c>
      <c r="BQ392" t="str">
        <f t="shared" si="113"/>
        <v/>
      </c>
    </row>
    <row r="393" spans="1:69" x14ac:dyDescent="0.25">
      <c r="A393" s="70"/>
      <c r="B393" t="str">
        <f t="shared" si="114"/>
        <v/>
      </c>
      <c r="C393" s="13" t="str">
        <f t="shared" si="115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05"/>
        <v/>
      </c>
      <c r="BJ393" t="str">
        <f t="shared" si="106"/>
        <v/>
      </c>
      <c r="BK393" t="str">
        <f t="shared" si="107"/>
        <v/>
      </c>
      <c r="BL393" t="str">
        <f t="shared" si="108"/>
        <v/>
      </c>
      <c r="BM393" t="str">
        <f t="shared" si="109"/>
        <v/>
      </c>
      <c r="BN393" t="str">
        <f t="shared" si="110"/>
        <v/>
      </c>
      <c r="BO393" t="str">
        <f t="shared" si="111"/>
        <v/>
      </c>
      <c r="BP393" t="str">
        <f t="shared" si="112"/>
        <v/>
      </c>
      <c r="BQ393" t="str">
        <f t="shared" si="113"/>
        <v/>
      </c>
    </row>
    <row r="394" spans="1:69" x14ac:dyDescent="0.25">
      <c r="A394" s="70"/>
      <c r="B394" t="str">
        <f t="shared" si="114"/>
        <v/>
      </c>
      <c r="C394" s="13" t="str">
        <f t="shared" si="115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05"/>
        <v/>
      </c>
      <c r="BJ394" t="str">
        <f t="shared" si="106"/>
        <v/>
      </c>
      <c r="BK394" t="str">
        <f t="shared" si="107"/>
        <v/>
      </c>
      <c r="BL394" t="str">
        <f t="shared" si="108"/>
        <v/>
      </c>
      <c r="BM394" t="str">
        <f t="shared" si="109"/>
        <v/>
      </c>
      <c r="BN394" t="str">
        <f t="shared" si="110"/>
        <v/>
      </c>
      <c r="BO394" t="str">
        <f t="shared" si="111"/>
        <v/>
      </c>
      <c r="BP394" t="str">
        <f t="shared" si="112"/>
        <v/>
      </c>
      <c r="BQ394" t="str">
        <f t="shared" si="113"/>
        <v/>
      </c>
    </row>
    <row r="395" spans="1:69" x14ac:dyDescent="0.25">
      <c r="A395" s="70"/>
      <c r="B395" t="str">
        <f t="shared" si="114"/>
        <v/>
      </c>
      <c r="C395" s="13" t="str">
        <f t="shared" si="115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05"/>
        <v/>
      </c>
      <c r="BJ395" t="str">
        <f t="shared" si="106"/>
        <v/>
      </c>
      <c r="BK395" t="str">
        <f t="shared" si="107"/>
        <v/>
      </c>
      <c r="BL395" t="str">
        <f t="shared" si="108"/>
        <v/>
      </c>
      <c r="BM395" t="str">
        <f t="shared" si="109"/>
        <v/>
      </c>
      <c r="BN395" t="str">
        <f t="shared" si="110"/>
        <v/>
      </c>
      <c r="BO395" t="str">
        <f t="shared" si="111"/>
        <v/>
      </c>
      <c r="BP395" t="str">
        <f t="shared" si="112"/>
        <v/>
      </c>
      <c r="BQ395" t="str">
        <f t="shared" si="113"/>
        <v/>
      </c>
    </row>
    <row r="396" spans="1:69" x14ac:dyDescent="0.25">
      <c r="A396" s="70"/>
      <c r="B396" t="str">
        <f t="shared" si="114"/>
        <v/>
      </c>
      <c r="C396" s="13" t="str">
        <f t="shared" si="115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05"/>
        <v/>
      </c>
      <c r="BJ396" t="str">
        <f t="shared" si="106"/>
        <v/>
      </c>
      <c r="BK396" t="str">
        <f t="shared" si="107"/>
        <v/>
      </c>
      <c r="BL396" t="str">
        <f t="shared" si="108"/>
        <v/>
      </c>
      <c r="BM396" t="str">
        <f t="shared" si="109"/>
        <v/>
      </c>
      <c r="BN396" t="str">
        <f t="shared" si="110"/>
        <v/>
      </c>
      <c r="BO396" t="str">
        <f t="shared" si="111"/>
        <v/>
      </c>
      <c r="BP396" t="str">
        <f t="shared" si="112"/>
        <v/>
      </c>
      <c r="BQ396" t="str">
        <f t="shared" si="113"/>
        <v/>
      </c>
    </row>
    <row r="397" spans="1:69" x14ac:dyDescent="0.25">
      <c r="A397" s="70"/>
      <c r="B397" t="str">
        <f t="shared" si="114"/>
        <v/>
      </c>
      <c r="C397" s="13" t="str">
        <f t="shared" si="115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05"/>
        <v/>
      </c>
      <c r="BJ397" t="str">
        <f t="shared" si="106"/>
        <v/>
      </c>
      <c r="BK397" t="str">
        <f t="shared" si="107"/>
        <v/>
      </c>
      <c r="BL397" t="str">
        <f t="shared" si="108"/>
        <v/>
      </c>
      <c r="BM397" t="str">
        <f t="shared" si="109"/>
        <v/>
      </c>
      <c r="BN397" t="str">
        <f t="shared" si="110"/>
        <v/>
      </c>
      <c r="BO397" t="str">
        <f t="shared" si="111"/>
        <v/>
      </c>
      <c r="BP397" t="str">
        <f t="shared" si="112"/>
        <v/>
      </c>
      <c r="BQ397" t="str">
        <f t="shared" si="113"/>
        <v/>
      </c>
    </row>
    <row r="398" spans="1:69" x14ac:dyDescent="0.25">
      <c r="A398" s="70"/>
      <c r="B398" t="str">
        <f t="shared" si="114"/>
        <v/>
      </c>
      <c r="C398" s="13" t="str">
        <f t="shared" si="115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05"/>
        <v/>
      </c>
      <c r="BJ398" t="str">
        <f t="shared" si="106"/>
        <v/>
      </c>
      <c r="BK398" t="str">
        <f t="shared" si="107"/>
        <v/>
      </c>
      <c r="BL398" t="str">
        <f t="shared" si="108"/>
        <v/>
      </c>
      <c r="BM398" t="str">
        <f t="shared" si="109"/>
        <v/>
      </c>
      <c r="BN398" t="str">
        <f t="shared" si="110"/>
        <v/>
      </c>
      <c r="BO398" t="str">
        <f t="shared" si="111"/>
        <v/>
      </c>
      <c r="BP398" t="str">
        <f t="shared" si="112"/>
        <v/>
      </c>
      <c r="BQ398" t="str">
        <f t="shared" si="113"/>
        <v/>
      </c>
    </row>
    <row r="399" spans="1:69" x14ac:dyDescent="0.25">
      <c r="A399" s="70"/>
      <c r="B399" t="str">
        <f t="shared" si="114"/>
        <v/>
      </c>
      <c r="C399" s="13" t="str">
        <f t="shared" si="115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05"/>
        <v/>
      </c>
      <c r="BJ399" t="str">
        <f t="shared" si="106"/>
        <v/>
      </c>
      <c r="BK399" t="str">
        <f t="shared" si="107"/>
        <v/>
      </c>
      <c r="BL399" t="str">
        <f t="shared" si="108"/>
        <v/>
      </c>
      <c r="BM399" t="str">
        <f t="shared" si="109"/>
        <v/>
      </c>
      <c r="BN399" t="str">
        <f t="shared" si="110"/>
        <v/>
      </c>
      <c r="BO399" t="str">
        <f t="shared" si="111"/>
        <v/>
      </c>
      <c r="BP399" t="str">
        <f t="shared" si="112"/>
        <v/>
      </c>
      <c r="BQ399" t="str">
        <f t="shared" si="113"/>
        <v/>
      </c>
    </row>
    <row r="400" spans="1:69" x14ac:dyDescent="0.25">
      <c r="A400" s="70"/>
      <c r="B400" t="str">
        <f t="shared" si="114"/>
        <v/>
      </c>
      <c r="C400" s="13" t="str">
        <f t="shared" si="115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05"/>
        <v/>
      </c>
      <c r="BJ400" t="str">
        <f t="shared" si="106"/>
        <v/>
      </c>
      <c r="BK400" t="str">
        <f t="shared" si="107"/>
        <v/>
      </c>
      <c r="BL400" t="str">
        <f t="shared" si="108"/>
        <v/>
      </c>
      <c r="BM400" t="str">
        <f t="shared" si="109"/>
        <v/>
      </c>
      <c r="BN400" t="str">
        <f t="shared" si="110"/>
        <v/>
      </c>
      <c r="BO400" t="str">
        <f t="shared" si="111"/>
        <v/>
      </c>
      <c r="BP400" t="str">
        <f t="shared" si="112"/>
        <v/>
      </c>
      <c r="BQ400" t="str">
        <f t="shared" si="113"/>
        <v/>
      </c>
    </row>
    <row r="401" spans="1:69" x14ac:dyDescent="0.25">
      <c r="A401" s="70"/>
      <c r="B401" t="str">
        <f t="shared" si="114"/>
        <v/>
      </c>
      <c r="C401" s="13" t="str">
        <f t="shared" si="115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05"/>
        <v/>
      </c>
      <c r="BJ401" t="str">
        <f t="shared" si="106"/>
        <v/>
      </c>
      <c r="BK401" t="str">
        <f t="shared" si="107"/>
        <v/>
      </c>
      <c r="BL401" t="str">
        <f t="shared" si="108"/>
        <v/>
      </c>
      <c r="BM401" t="str">
        <f t="shared" si="109"/>
        <v/>
      </c>
      <c r="BN401" t="str">
        <f t="shared" si="110"/>
        <v/>
      </c>
      <c r="BO401" t="str">
        <f t="shared" si="111"/>
        <v/>
      </c>
      <c r="BP401" t="str">
        <f t="shared" si="112"/>
        <v/>
      </c>
      <c r="BQ401" t="str">
        <f t="shared" si="113"/>
        <v/>
      </c>
    </row>
    <row r="402" spans="1:69" x14ac:dyDescent="0.25">
      <c r="A402" s="70"/>
      <c r="B402" t="str">
        <f t="shared" si="114"/>
        <v/>
      </c>
      <c r="C402" s="13" t="str">
        <f t="shared" si="115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05"/>
        <v/>
      </c>
      <c r="BJ402" t="str">
        <f t="shared" si="106"/>
        <v/>
      </c>
      <c r="BK402" t="str">
        <f t="shared" si="107"/>
        <v/>
      </c>
      <c r="BL402" t="str">
        <f t="shared" si="108"/>
        <v/>
      </c>
      <c r="BM402" t="str">
        <f t="shared" si="109"/>
        <v/>
      </c>
      <c r="BN402" t="str">
        <f t="shared" si="110"/>
        <v/>
      </c>
      <c r="BO402" t="str">
        <f t="shared" si="111"/>
        <v/>
      </c>
      <c r="BP402" t="str">
        <f t="shared" si="112"/>
        <v/>
      </c>
      <c r="BQ402" t="str">
        <f t="shared" si="113"/>
        <v/>
      </c>
    </row>
    <row r="403" spans="1:69" x14ac:dyDescent="0.25">
      <c r="A403" s="70"/>
      <c r="B403" t="str">
        <f t="shared" si="114"/>
        <v/>
      </c>
      <c r="C403" s="13" t="str">
        <f t="shared" si="115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05"/>
        <v/>
      </c>
      <c r="BJ403" t="str">
        <f t="shared" si="106"/>
        <v/>
      </c>
      <c r="BK403" t="str">
        <f t="shared" si="107"/>
        <v/>
      </c>
      <c r="BL403" t="str">
        <f t="shared" si="108"/>
        <v/>
      </c>
      <c r="BM403" t="str">
        <f t="shared" si="109"/>
        <v/>
      </c>
      <c r="BN403" t="str">
        <f t="shared" si="110"/>
        <v/>
      </c>
      <c r="BO403" t="str">
        <f t="shared" si="111"/>
        <v/>
      </c>
      <c r="BP403" t="str">
        <f t="shared" si="112"/>
        <v/>
      </c>
      <c r="BQ403" t="str">
        <f t="shared" si="113"/>
        <v/>
      </c>
    </row>
    <row r="404" spans="1:69" x14ac:dyDescent="0.25">
      <c r="A404" s="70"/>
      <c r="B404" t="str">
        <f t="shared" si="114"/>
        <v/>
      </c>
      <c r="C404" s="13" t="str">
        <f t="shared" si="115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05"/>
        <v/>
      </c>
      <c r="BJ404" t="str">
        <f t="shared" si="106"/>
        <v/>
      </c>
      <c r="BK404" t="str">
        <f t="shared" si="107"/>
        <v/>
      </c>
      <c r="BL404" t="str">
        <f t="shared" si="108"/>
        <v/>
      </c>
      <c r="BM404" t="str">
        <f t="shared" si="109"/>
        <v/>
      </c>
      <c r="BN404" t="str">
        <f t="shared" si="110"/>
        <v/>
      </c>
      <c r="BO404" t="str">
        <f t="shared" si="111"/>
        <v/>
      </c>
      <c r="BP404" t="str">
        <f t="shared" si="112"/>
        <v/>
      </c>
      <c r="BQ404" t="str">
        <f t="shared" si="113"/>
        <v/>
      </c>
    </row>
    <row r="405" spans="1:69" x14ac:dyDescent="0.25">
      <c r="A405" s="70"/>
      <c r="B405" t="str">
        <f t="shared" si="114"/>
        <v/>
      </c>
      <c r="C405" s="13" t="str">
        <f t="shared" si="115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05"/>
        <v/>
      </c>
      <c r="BJ405" t="str">
        <f t="shared" si="106"/>
        <v/>
      </c>
      <c r="BK405" t="str">
        <f t="shared" si="107"/>
        <v/>
      </c>
      <c r="BL405" t="str">
        <f t="shared" si="108"/>
        <v/>
      </c>
      <c r="BM405" t="str">
        <f t="shared" si="109"/>
        <v/>
      </c>
      <c r="BN405" t="str">
        <f t="shared" si="110"/>
        <v/>
      </c>
      <c r="BO405" t="str">
        <f t="shared" si="111"/>
        <v/>
      </c>
      <c r="BP405" t="str">
        <f t="shared" si="112"/>
        <v/>
      </c>
      <c r="BQ405" t="str">
        <f t="shared" si="113"/>
        <v/>
      </c>
    </row>
    <row r="406" spans="1:69" x14ac:dyDescent="0.25">
      <c r="A406" s="70"/>
      <c r="B406" t="str">
        <f t="shared" si="114"/>
        <v/>
      </c>
      <c r="C406" s="13" t="str">
        <f t="shared" si="115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05"/>
        <v/>
      </c>
      <c r="BJ406" t="str">
        <f t="shared" si="106"/>
        <v/>
      </c>
      <c r="BK406" t="str">
        <f t="shared" si="107"/>
        <v/>
      </c>
      <c r="BL406" t="str">
        <f t="shared" si="108"/>
        <v/>
      </c>
      <c r="BM406" t="str">
        <f t="shared" si="109"/>
        <v/>
      </c>
      <c r="BN406" t="str">
        <f t="shared" si="110"/>
        <v/>
      </c>
      <c r="BO406" t="str">
        <f t="shared" si="111"/>
        <v/>
      </c>
      <c r="BP406" t="str">
        <f t="shared" si="112"/>
        <v/>
      </c>
      <c r="BQ406" t="str">
        <f t="shared" si="113"/>
        <v/>
      </c>
    </row>
    <row r="407" spans="1:69" x14ac:dyDescent="0.25">
      <c r="A407" s="70"/>
      <c r="B407" t="str">
        <f t="shared" si="114"/>
        <v/>
      </c>
      <c r="C407" s="13" t="str">
        <f t="shared" si="115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05"/>
        <v/>
      </c>
      <c r="BJ407" t="str">
        <f t="shared" si="106"/>
        <v/>
      </c>
      <c r="BK407" t="str">
        <f t="shared" si="107"/>
        <v/>
      </c>
      <c r="BL407" t="str">
        <f t="shared" si="108"/>
        <v/>
      </c>
      <c r="BM407" t="str">
        <f t="shared" si="109"/>
        <v/>
      </c>
      <c r="BN407" t="str">
        <f t="shared" si="110"/>
        <v/>
      </c>
      <c r="BO407" t="str">
        <f t="shared" si="111"/>
        <v/>
      </c>
      <c r="BP407" t="str">
        <f t="shared" si="112"/>
        <v/>
      </c>
      <c r="BQ407" t="str">
        <f t="shared" si="113"/>
        <v/>
      </c>
    </row>
    <row r="408" spans="1:69" x14ac:dyDescent="0.25">
      <c r="A408" s="70"/>
      <c r="B408" t="str">
        <f t="shared" si="114"/>
        <v/>
      </c>
      <c r="C408" s="13" t="str">
        <f t="shared" si="115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05"/>
        <v/>
      </c>
      <c r="BJ408" t="str">
        <f t="shared" si="106"/>
        <v/>
      </c>
      <c r="BK408" t="str">
        <f t="shared" si="107"/>
        <v/>
      </c>
      <c r="BL408" t="str">
        <f t="shared" si="108"/>
        <v/>
      </c>
      <c r="BM408" t="str">
        <f t="shared" si="109"/>
        <v/>
      </c>
      <c r="BN408" t="str">
        <f t="shared" si="110"/>
        <v/>
      </c>
      <c r="BO408" t="str">
        <f t="shared" si="111"/>
        <v/>
      </c>
      <c r="BP408" t="str">
        <f t="shared" si="112"/>
        <v/>
      </c>
      <c r="BQ408" t="str">
        <f t="shared" si="113"/>
        <v/>
      </c>
    </row>
    <row r="409" spans="1:69" x14ac:dyDescent="0.25">
      <c r="A409" s="70"/>
      <c r="B409" t="str">
        <f t="shared" si="114"/>
        <v/>
      </c>
      <c r="C409" s="13" t="str">
        <f t="shared" si="115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05"/>
        <v/>
      </c>
      <c r="BJ409" t="str">
        <f t="shared" si="106"/>
        <v/>
      </c>
      <c r="BK409" t="str">
        <f t="shared" si="107"/>
        <v/>
      </c>
      <c r="BL409" t="str">
        <f t="shared" si="108"/>
        <v/>
      </c>
      <c r="BM409" t="str">
        <f t="shared" si="109"/>
        <v/>
      </c>
      <c r="BN409" t="str">
        <f t="shared" si="110"/>
        <v/>
      </c>
      <c r="BO409" t="str">
        <f t="shared" si="111"/>
        <v/>
      </c>
      <c r="BP409" t="str">
        <f t="shared" si="112"/>
        <v/>
      </c>
      <c r="BQ409" t="str">
        <f t="shared" si="113"/>
        <v/>
      </c>
    </row>
    <row r="410" spans="1:69" x14ac:dyDescent="0.25">
      <c r="A410" s="70"/>
      <c r="B410" t="str">
        <f t="shared" si="114"/>
        <v/>
      </c>
      <c r="C410" s="13" t="str">
        <f t="shared" si="115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05"/>
        <v/>
      </c>
      <c r="BJ410" t="str">
        <f t="shared" si="106"/>
        <v/>
      </c>
      <c r="BK410" t="str">
        <f t="shared" si="107"/>
        <v/>
      </c>
      <c r="BL410" t="str">
        <f t="shared" si="108"/>
        <v/>
      </c>
      <c r="BM410" t="str">
        <f t="shared" si="109"/>
        <v/>
      </c>
      <c r="BN410" t="str">
        <f t="shared" si="110"/>
        <v/>
      </c>
      <c r="BO410" t="str">
        <f t="shared" si="111"/>
        <v/>
      </c>
      <c r="BP410" t="str">
        <f t="shared" si="112"/>
        <v/>
      </c>
      <c r="BQ410" t="str">
        <f t="shared" si="113"/>
        <v/>
      </c>
    </row>
    <row r="411" spans="1:69" x14ac:dyDescent="0.25">
      <c r="A411" s="70"/>
      <c r="B411" t="str">
        <f t="shared" si="114"/>
        <v/>
      </c>
      <c r="C411" s="13" t="str">
        <f t="shared" si="115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05"/>
        <v/>
      </c>
      <c r="BJ411" t="str">
        <f t="shared" si="106"/>
        <v/>
      </c>
      <c r="BK411" t="str">
        <f t="shared" si="107"/>
        <v/>
      </c>
      <c r="BL411" t="str">
        <f t="shared" si="108"/>
        <v/>
      </c>
      <c r="BM411" t="str">
        <f t="shared" si="109"/>
        <v/>
      </c>
      <c r="BN411" t="str">
        <f t="shared" si="110"/>
        <v/>
      </c>
      <c r="BO411" t="str">
        <f t="shared" si="111"/>
        <v/>
      </c>
      <c r="BP411" t="str">
        <f t="shared" si="112"/>
        <v/>
      </c>
      <c r="BQ411" t="str">
        <f t="shared" si="113"/>
        <v/>
      </c>
    </row>
    <row r="412" spans="1:69" x14ac:dyDescent="0.25">
      <c r="A412" s="70"/>
      <c r="B412" t="str">
        <f t="shared" si="114"/>
        <v/>
      </c>
      <c r="C412" s="13" t="str">
        <f t="shared" si="115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05"/>
        <v/>
      </c>
      <c r="BJ412" t="str">
        <f t="shared" si="106"/>
        <v/>
      </c>
      <c r="BK412" t="str">
        <f t="shared" si="107"/>
        <v/>
      </c>
      <c r="BL412" t="str">
        <f t="shared" si="108"/>
        <v/>
      </c>
      <c r="BM412" t="str">
        <f t="shared" si="109"/>
        <v/>
      </c>
      <c r="BN412" t="str">
        <f t="shared" si="110"/>
        <v/>
      </c>
      <c r="BO412" t="str">
        <f t="shared" si="111"/>
        <v/>
      </c>
      <c r="BP412" t="str">
        <f t="shared" si="112"/>
        <v/>
      </c>
      <c r="BQ412" t="str">
        <f t="shared" si="113"/>
        <v/>
      </c>
    </row>
    <row r="413" spans="1:69" x14ac:dyDescent="0.25">
      <c r="A413" s="70"/>
      <c r="B413" t="str">
        <f t="shared" si="114"/>
        <v/>
      </c>
      <c r="C413" s="13" t="str">
        <f t="shared" si="115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05"/>
        <v/>
      </c>
      <c r="BJ413" t="str">
        <f t="shared" si="106"/>
        <v/>
      </c>
      <c r="BK413" t="str">
        <f t="shared" si="107"/>
        <v/>
      </c>
      <c r="BL413" t="str">
        <f t="shared" si="108"/>
        <v/>
      </c>
      <c r="BM413" t="str">
        <f t="shared" si="109"/>
        <v/>
      </c>
      <c r="BN413" t="str">
        <f t="shared" si="110"/>
        <v/>
      </c>
      <c r="BO413" t="str">
        <f t="shared" si="111"/>
        <v/>
      </c>
      <c r="BP413" t="str">
        <f t="shared" si="112"/>
        <v/>
      </c>
      <c r="BQ413" t="str">
        <f t="shared" si="113"/>
        <v/>
      </c>
    </row>
    <row r="414" spans="1:69" x14ac:dyDescent="0.25">
      <c r="A414" s="70"/>
      <c r="B414" t="str">
        <f t="shared" si="114"/>
        <v/>
      </c>
      <c r="C414" s="13" t="str">
        <f t="shared" si="115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05"/>
        <v/>
      </c>
      <c r="BJ414" t="str">
        <f t="shared" si="106"/>
        <v/>
      </c>
      <c r="BK414" t="str">
        <f t="shared" si="107"/>
        <v/>
      </c>
      <c r="BL414" t="str">
        <f t="shared" si="108"/>
        <v/>
      </c>
      <c r="BM414" t="str">
        <f t="shared" si="109"/>
        <v/>
      </c>
      <c r="BN414" t="str">
        <f t="shared" si="110"/>
        <v/>
      </c>
      <c r="BO414" t="str">
        <f t="shared" si="111"/>
        <v/>
      </c>
      <c r="BP414" t="str">
        <f t="shared" si="112"/>
        <v/>
      </c>
      <c r="BQ414" t="str">
        <f t="shared" si="113"/>
        <v/>
      </c>
    </row>
    <row r="415" spans="1:69" x14ac:dyDescent="0.25">
      <c r="A415" s="70"/>
      <c r="B415" t="str">
        <f t="shared" si="114"/>
        <v/>
      </c>
      <c r="C415" s="13" t="str">
        <f t="shared" si="115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05"/>
        <v/>
      </c>
      <c r="BJ415" t="str">
        <f t="shared" si="106"/>
        <v/>
      </c>
      <c r="BK415" t="str">
        <f t="shared" si="107"/>
        <v/>
      </c>
      <c r="BL415" t="str">
        <f t="shared" si="108"/>
        <v/>
      </c>
      <c r="BM415" t="str">
        <f t="shared" si="109"/>
        <v/>
      </c>
      <c r="BN415" t="str">
        <f t="shared" si="110"/>
        <v/>
      </c>
      <c r="BO415" t="str">
        <f t="shared" si="111"/>
        <v/>
      </c>
      <c r="BP415" t="str">
        <f t="shared" si="112"/>
        <v/>
      </c>
      <c r="BQ415" t="str">
        <f t="shared" si="113"/>
        <v/>
      </c>
    </row>
    <row r="416" spans="1:69" x14ac:dyDescent="0.25">
      <c r="A416" s="70"/>
      <c r="B416" t="str">
        <f t="shared" si="114"/>
        <v/>
      </c>
      <c r="C416" s="13" t="str">
        <f t="shared" si="115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05"/>
        <v/>
      </c>
      <c r="BJ416" t="str">
        <f t="shared" si="106"/>
        <v/>
      </c>
      <c r="BK416" t="str">
        <f t="shared" si="107"/>
        <v/>
      </c>
      <c r="BL416" t="str">
        <f t="shared" si="108"/>
        <v/>
      </c>
      <c r="BM416" t="str">
        <f t="shared" si="109"/>
        <v/>
      </c>
      <c r="BN416" t="str">
        <f t="shared" si="110"/>
        <v/>
      </c>
      <c r="BO416" t="str">
        <f t="shared" si="111"/>
        <v/>
      </c>
      <c r="BP416" t="str">
        <f t="shared" si="112"/>
        <v/>
      </c>
      <c r="BQ416" t="str">
        <f t="shared" si="113"/>
        <v/>
      </c>
    </row>
    <row r="417" spans="1:69" x14ac:dyDescent="0.25">
      <c r="A417" s="70"/>
      <c r="B417" t="str">
        <f t="shared" si="114"/>
        <v/>
      </c>
      <c r="C417" s="13" t="str">
        <f t="shared" si="115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05"/>
        <v/>
      </c>
      <c r="BJ417" t="str">
        <f t="shared" si="106"/>
        <v/>
      </c>
      <c r="BK417" t="str">
        <f t="shared" si="107"/>
        <v/>
      </c>
      <c r="BL417" t="str">
        <f t="shared" si="108"/>
        <v/>
      </c>
      <c r="BM417" t="str">
        <f t="shared" si="109"/>
        <v/>
      </c>
      <c r="BN417" t="str">
        <f t="shared" si="110"/>
        <v/>
      </c>
      <c r="BO417" t="str">
        <f t="shared" si="111"/>
        <v/>
      </c>
      <c r="BP417" t="str">
        <f t="shared" si="112"/>
        <v/>
      </c>
      <c r="BQ417" t="str">
        <f t="shared" si="113"/>
        <v/>
      </c>
    </row>
    <row r="418" spans="1:69" x14ac:dyDescent="0.25">
      <c r="A418" s="70"/>
      <c r="B418" t="str">
        <f t="shared" si="114"/>
        <v/>
      </c>
      <c r="C418" s="13" t="str">
        <f t="shared" si="115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05"/>
        <v/>
      </c>
      <c r="BJ418" t="str">
        <f t="shared" si="106"/>
        <v/>
      </c>
      <c r="BK418" t="str">
        <f t="shared" si="107"/>
        <v/>
      </c>
      <c r="BL418" t="str">
        <f t="shared" si="108"/>
        <v/>
      </c>
      <c r="BM418" t="str">
        <f t="shared" si="109"/>
        <v/>
      </c>
      <c r="BN418" t="str">
        <f t="shared" si="110"/>
        <v/>
      </c>
      <c r="BO418" t="str">
        <f t="shared" si="111"/>
        <v/>
      </c>
      <c r="BP418" t="str">
        <f t="shared" si="112"/>
        <v/>
      </c>
      <c r="BQ418" t="str">
        <f t="shared" si="113"/>
        <v/>
      </c>
    </row>
    <row r="419" spans="1:69" x14ac:dyDescent="0.25">
      <c r="A419" s="70"/>
      <c r="B419" t="str">
        <f t="shared" si="114"/>
        <v/>
      </c>
      <c r="C419" s="13" t="str">
        <f t="shared" si="115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05"/>
        <v/>
      </c>
      <c r="BJ419" t="str">
        <f t="shared" si="106"/>
        <v/>
      </c>
      <c r="BK419" t="str">
        <f t="shared" si="107"/>
        <v/>
      </c>
      <c r="BL419" t="str">
        <f t="shared" si="108"/>
        <v/>
      </c>
      <c r="BM419" t="str">
        <f t="shared" si="109"/>
        <v/>
      </c>
      <c r="BN419" t="str">
        <f t="shared" si="110"/>
        <v/>
      </c>
      <c r="BO419" t="str">
        <f t="shared" si="111"/>
        <v/>
      </c>
      <c r="BP419" t="str">
        <f t="shared" si="112"/>
        <v/>
      </c>
      <c r="BQ419" t="str">
        <f t="shared" si="113"/>
        <v/>
      </c>
    </row>
    <row r="420" spans="1:69" x14ac:dyDescent="0.25">
      <c r="A420" s="70"/>
      <c r="B420" t="str">
        <f t="shared" si="114"/>
        <v/>
      </c>
      <c r="C420" s="13" t="str">
        <f t="shared" si="115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05"/>
        <v/>
      </c>
      <c r="BJ420" t="str">
        <f t="shared" si="106"/>
        <v/>
      </c>
      <c r="BK420" t="str">
        <f t="shared" si="107"/>
        <v/>
      </c>
      <c r="BL420" t="str">
        <f t="shared" si="108"/>
        <v/>
      </c>
      <c r="BM420" t="str">
        <f t="shared" si="109"/>
        <v/>
      </c>
      <c r="BN420" t="str">
        <f t="shared" si="110"/>
        <v/>
      </c>
      <c r="BO420" t="str">
        <f t="shared" si="111"/>
        <v/>
      </c>
      <c r="BP420" t="str">
        <f t="shared" si="112"/>
        <v/>
      </c>
      <c r="BQ420" t="str">
        <f t="shared" si="113"/>
        <v/>
      </c>
    </row>
    <row r="421" spans="1:69" x14ac:dyDescent="0.25">
      <c r="A421" s="70"/>
      <c r="B421" t="str">
        <f t="shared" si="114"/>
        <v/>
      </c>
      <c r="C421" s="13" t="str">
        <f t="shared" si="115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05"/>
        <v/>
      </c>
      <c r="BJ421" t="str">
        <f t="shared" si="106"/>
        <v/>
      </c>
      <c r="BK421" t="str">
        <f t="shared" si="107"/>
        <v/>
      </c>
      <c r="BL421" t="str">
        <f t="shared" si="108"/>
        <v/>
      </c>
      <c r="BM421" t="str">
        <f t="shared" si="109"/>
        <v/>
      </c>
      <c r="BN421" t="str">
        <f t="shared" si="110"/>
        <v/>
      </c>
      <c r="BO421" t="str">
        <f t="shared" si="111"/>
        <v/>
      </c>
      <c r="BP421" t="str">
        <f t="shared" si="112"/>
        <v/>
      </c>
      <c r="BQ421" t="str">
        <f t="shared" si="113"/>
        <v/>
      </c>
    </row>
    <row r="422" spans="1:69" x14ac:dyDescent="0.25">
      <c r="A422" s="70"/>
      <c r="B422" t="str">
        <f t="shared" si="114"/>
        <v/>
      </c>
      <c r="C422" s="13" t="str">
        <f t="shared" si="115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05"/>
        <v/>
      </c>
      <c r="BJ422" t="str">
        <f t="shared" si="106"/>
        <v/>
      </c>
      <c r="BK422" t="str">
        <f t="shared" si="107"/>
        <v/>
      </c>
      <c r="BL422" t="str">
        <f t="shared" si="108"/>
        <v/>
      </c>
      <c r="BM422" t="str">
        <f t="shared" si="109"/>
        <v/>
      </c>
      <c r="BN422" t="str">
        <f t="shared" si="110"/>
        <v/>
      </c>
      <c r="BO422" t="str">
        <f t="shared" si="111"/>
        <v/>
      </c>
      <c r="BP422" t="str">
        <f t="shared" si="112"/>
        <v/>
      </c>
      <c r="BQ422" t="str">
        <f t="shared" si="113"/>
        <v/>
      </c>
    </row>
    <row r="423" spans="1:69" x14ac:dyDescent="0.25">
      <c r="A423" s="70"/>
      <c r="B423" t="str">
        <f t="shared" si="114"/>
        <v/>
      </c>
      <c r="C423" s="13" t="str">
        <f t="shared" si="115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05"/>
        <v/>
      </c>
      <c r="BJ423" t="str">
        <f t="shared" si="106"/>
        <v/>
      </c>
      <c r="BK423" t="str">
        <f t="shared" si="107"/>
        <v/>
      </c>
      <c r="BL423" t="str">
        <f t="shared" si="108"/>
        <v/>
      </c>
      <c r="BM423" t="str">
        <f t="shared" si="109"/>
        <v/>
      </c>
      <c r="BN423" t="str">
        <f t="shared" si="110"/>
        <v/>
      </c>
      <c r="BO423" t="str">
        <f t="shared" si="111"/>
        <v/>
      </c>
      <c r="BP423" t="str">
        <f t="shared" si="112"/>
        <v/>
      </c>
      <c r="BQ423" t="str">
        <f t="shared" si="113"/>
        <v/>
      </c>
    </row>
    <row r="424" spans="1:69" x14ac:dyDescent="0.25">
      <c r="A424" s="70"/>
      <c r="B424" t="str">
        <f t="shared" si="114"/>
        <v/>
      </c>
      <c r="C424" s="13" t="str">
        <f t="shared" si="115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05"/>
        <v/>
      </c>
      <c r="BJ424" t="str">
        <f t="shared" si="106"/>
        <v/>
      </c>
      <c r="BK424" t="str">
        <f t="shared" si="107"/>
        <v/>
      </c>
      <c r="BL424" t="str">
        <f t="shared" si="108"/>
        <v/>
      </c>
      <c r="BM424" t="str">
        <f t="shared" si="109"/>
        <v/>
      </c>
      <c r="BN424" t="str">
        <f t="shared" si="110"/>
        <v/>
      </c>
      <c r="BO424" t="str">
        <f t="shared" si="111"/>
        <v/>
      </c>
      <c r="BP424" t="str">
        <f t="shared" si="112"/>
        <v/>
      </c>
      <c r="BQ424" t="str">
        <f t="shared" si="113"/>
        <v/>
      </c>
    </row>
    <row r="425" spans="1:69" x14ac:dyDescent="0.25">
      <c r="A425" s="70"/>
      <c r="B425" t="str">
        <f t="shared" si="114"/>
        <v/>
      </c>
      <c r="C425" s="13" t="str">
        <f t="shared" si="115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05"/>
        <v/>
      </c>
      <c r="BJ425" t="str">
        <f t="shared" si="106"/>
        <v/>
      </c>
      <c r="BK425" t="str">
        <f t="shared" si="107"/>
        <v/>
      </c>
      <c r="BL425" t="str">
        <f t="shared" si="108"/>
        <v/>
      </c>
      <c r="BM425" t="str">
        <f t="shared" si="109"/>
        <v/>
      </c>
      <c r="BN425" t="str">
        <f t="shared" si="110"/>
        <v/>
      </c>
      <c r="BO425" t="str">
        <f t="shared" si="111"/>
        <v/>
      </c>
      <c r="BP425" t="str">
        <f t="shared" si="112"/>
        <v/>
      </c>
      <c r="BQ425" t="str">
        <f t="shared" si="113"/>
        <v/>
      </c>
    </row>
    <row r="426" spans="1:69" x14ac:dyDescent="0.25">
      <c r="A426" s="70"/>
      <c r="B426" t="str">
        <f t="shared" si="114"/>
        <v/>
      </c>
      <c r="C426" s="13" t="str">
        <f t="shared" si="115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05"/>
        <v/>
      </c>
      <c r="BJ426" t="str">
        <f t="shared" si="106"/>
        <v/>
      </c>
      <c r="BK426" t="str">
        <f t="shared" si="107"/>
        <v/>
      </c>
      <c r="BL426" t="str">
        <f t="shared" si="108"/>
        <v/>
      </c>
      <c r="BM426" t="str">
        <f t="shared" si="109"/>
        <v/>
      </c>
      <c r="BN426" t="str">
        <f t="shared" si="110"/>
        <v/>
      </c>
      <c r="BO426" t="str">
        <f t="shared" si="111"/>
        <v/>
      </c>
      <c r="BP426" t="str">
        <f t="shared" si="112"/>
        <v/>
      </c>
      <c r="BQ426" t="str">
        <f t="shared" si="113"/>
        <v/>
      </c>
    </row>
    <row r="427" spans="1:69" x14ac:dyDescent="0.25">
      <c r="A427" s="70"/>
      <c r="B427" t="str">
        <f t="shared" si="114"/>
        <v/>
      </c>
      <c r="C427" s="13" t="str">
        <f t="shared" si="115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05"/>
        <v/>
      </c>
      <c r="BJ427" t="str">
        <f t="shared" si="106"/>
        <v/>
      </c>
      <c r="BK427" t="str">
        <f t="shared" si="107"/>
        <v/>
      </c>
      <c r="BL427" t="str">
        <f t="shared" si="108"/>
        <v/>
      </c>
      <c r="BM427" t="str">
        <f t="shared" si="109"/>
        <v/>
      </c>
      <c r="BN427" t="str">
        <f t="shared" si="110"/>
        <v/>
      </c>
      <c r="BO427" t="str">
        <f t="shared" si="111"/>
        <v/>
      </c>
      <c r="BP427" t="str">
        <f t="shared" si="112"/>
        <v/>
      </c>
      <c r="BQ427" t="str">
        <f t="shared" si="113"/>
        <v/>
      </c>
    </row>
    <row r="428" spans="1:69" x14ac:dyDescent="0.25">
      <c r="A428" s="70"/>
      <c r="B428" t="str">
        <f t="shared" si="114"/>
        <v/>
      </c>
      <c r="C428" s="13" t="str">
        <f t="shared" si="115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05"/>
        <v/>
      </c>
      <c r="BJ428" t="str">
        <f t="shared" si="106"/>
        <v/>
      </c>
      <c r="BK428" t="str">
        <f t="shared" si="107"/>
        <v/>
      </c>
      <c r="BL428" t="str">
        <f t="shared" si="108"/>
        <v/>
      </c>
      <c r="BM428" t="str">
        <f t="shared" si="109"/>
        <v/>
      </c>
      <c r="BN428" t="str">
        <f t="shared" si="110"/>
        <v/>
      </c>
      <c r="BO428" t="str">
        <f t="shared" si="111"/>
        <v/>
      </c>
      <c r="BP428" t="str">
        <f t="shared" si="112"/>
        <v/>
      </c>
      <c r="BQ428" t="str">
        <f t="shared" si="113"/>
        <v/>
      </c>
    </row>
    <row r="429" spans="1:69" x14ac:dyDescent="0.25">
      <c r="A429" s="70"/>
      <c r="B429" t="str">
        <f t="shared" si="114"/>
        <v/>
      </c>
      <c r="C429" s="13" t="str">
        <f t="shared" si="115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05"/>
        <v/>
      </c>
      <c r="BJ429" t="str">
        <f t="shared" si="106"/>
        <v/>
      </c>
      <c r="BK429" t="str">
        <f t="shared" si="107"/>
        <v/>
      </c>
      <c r="BL429" t="str">
        <f t="shared" si="108"/>
        <v/>
      </c>
      <c r="BM429" t="str">
        <f t="shared" si="109"/>
        <v/>
      </c>
      <c r="BN429" t="str">
        <f t="shared" si="110"/>
        <v/>
      </c>
      <c r="BO429" t="str">
        <f t="shared" si="111"/>
        <v/>
      </c>
      <c r="BP429" t="str">
        <f t="shared" si="112"/>
        <v/>
      </c>
      <c r="BQ429" t="str">
        <f t="shared" si="113"/>
        <v/>
      </c>
    </row>
    <row r="430" spans="1:69" x14ac:dyDescent="0.25">
      <c r="A430" s="70"/>
      <c r="B430" t="str">
        <f t="shared" si="114"/>
        <v/>
      </c>
      <c r="C430" s="13" t="str">
        <f t="shared" si="115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05"/>
        <v/>
      </c>
      <c r="BJ430" t="str">
        <f t="shared" si="106"/>
        <v/>
      </c>
      <c r="BK430" t="str">
        <f t="shared" si="107"/>
        <v/>
      </c>
      <c r="BL430" t="str">
        <f t="shared" si="108"/>
        <v/>
      </c>
      <c r="BM430" t="str">
        <f t="shared" si="109"/>
        <v/>
      </c>
      <c r="BN430" t="str">
        <f t="shared" si="110"/>
        <v/>
      </c>
      <c r="BO430" t="str">
        <f t="shared" si="111"/>
        <v/>
      </c>
      <c r="BP430" t="str">
        <f t="shared" si="112"/>
        <v/>
      </c>
      <c r="BQ430" t="str">
        <f t="shared" si="113"/>
        <v/>
      </c>
    </row>
    <row r="431" spans="1:69" x14ac:dyDescent="0.25">
      <c r="A431" s="70"/>
      <c r="B431" t="str">
        <f t="shared" si="114"/>
        <v/>
      </c>
      <c r="C431" s="13" t="str">
        <f t="shared" si="115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05"/>
        <v/>
      </c>
      <c r="BJ431" t="str">
        <f t="shared" si="106"/>
        <v/>
      </c>
      <c r="BK431" t="str">
        <f t="shared" si="107"/>
        <v/>
      </c>
      <c r="BL431" t="str">
        <f t="shared" si="108"/>
        <v/>
      </c>
      <c r="BM431" t="str">
        <f t="shared" si="109"/>
        <v/>
      </c>
      <c r="BN431" t="str">
        <f t="shared" si="110"/>
        <v/>
      </c>
      <c r="BO431" t="str">
        <f t="shared" si="111"/>
        <v/>
      </c>
      <c r="BP431" t="str">
        <f t="shared" si="112"/>
        <v/>
      </c>
      <c r="BQ431" t="str">
        <f t="shared" si="113"/>
        <v/>
      </c>
    </row>
    <row r="432" spans="1:69" x14ac:dyDescent="0.25">
      <c r="A432" s="70"/>
      <c r="B432" t="str">
        <f t="shared" si="114"/>
        <v/>
      </c>
      <c r="C432" s="13" t="str">
        <f t="shared" si="115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05"/>
        <v/>
      </c>
      <c r="BJ432" t="str">
        <f t="shared" si="106"/>
        <v/>
      </c>
      <c r="BK432" t="str">
        <f t="shared" si="107"/>
        <v/>
      </c>
      <c r="BL432" t="str">
        <f t="shared" si="108"/>
        <v/>
      </c>
      <c r="BM432" t="str">
        <f t="shared" si="109"/>
        <v/>
      </c>
      <c r="BN432" t="str">
        <f t="shared" si="110"/>
        <v/>
      </c>
      <c r="BO432" t="str">
        <f t="shared" si="111"/>
        <v/>
      </c>
      <c r="BP432" t="str">
        <f t="shared" si="112"/>
        <v/>
      </c>
      <c r="BQ432" t="str">
        <f t="shared" si="113"/>
        <v/>
      </c>
    </row>
    <row r="433" spans="1:69" x14ac:dyDescent="0.25">
      <c r="A433" s="70"/>
      <c r="B433" t="str">
        <f t="shared" si="114"/>
        <v/>
      </c>
      <c r="C433" s="13" t="str">
        <f t="shared" si="115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05"/>
        <v/>
      </c>
      <c r="BJ433" t="str">
        <f t="shared" si="106"/>
        <v/>
      </c>
      <c r="BK433" t="str">
        <f t="shared" si="107"/>
        <v/>
      </c>
      <c r="BL433" t="str">
        <f t="shared" si="108"/>
        <v/>
      </c>
      <c r="BM433" t="str">
        <f t="shared" si="109"/>
        <v/>
      </c>
      <c r="BN433" t="str">
        <f t="shared" si="110"/>
        <v/>
      </c>
      <c r="BO433" t="str">
        <f t="shared" si="111"/>
        <v/>
      </c>
      <c r="BP433" t="str">
        <f t="shared" si="112"/>
        <v/>
      </c>
      <c r="BQ433" t="str">
        <f t="shared" si="113"/>
        <v/>
      </c>
    </row>
    <row r="434" spans="1:69" x14ac:dyDescent="0.25">
      <c r="A434" s="70"/>
      <c r="B434" t="str">
        <f t="shared" si="114"/>
        <v/>
      </c>
      <c r="C434" s="13" t="str">
        <f t="shared" si="115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05"/>
        <v/>
      </c>
      <c r="BJ434" t="str">
        <f t="shared" si="106"/>
        <v/>
      </c>
      <c r="BK434" t="str">
        <f t="shared" si="107"/>
        <v/>
      </c>
      <c r="BL434" t="str">
        <f t="shared" si="108"/>
        <v/>
      </c>
      <c r="BM434" t="str">
        <f t="shared" si="109"/>
        <v/>
      </c>
      <c r="BN434" t="str">
        <f t="shared" si="110"/>
        <v/>
      </c>
      <c r="BO434" t="str">
        <f t="shared" si="111"/>
        <v/>
      </c>
      <c r="BP434" t="str">
        <f t="shared" si="112"/>
        <v/>
      </c>
      <c r="BQ434" t="str">
        <f t="shared" si="113"/>
        <v/>
      </c>
    </row>
    <row r="435" spans="1:69" x14ac:dyDescent="0.25">
      <c r="A435" s="70"/>
      <c r="B435" t="str">
        <f t="shared" si="114"/>
        <v/>
      </c>
      <c r="C435" s="13" t="str">
        <f t="shared" si="115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05"/>
        <v/>
      </c>
      <c r="BJ435" t="str">
        <f t="shared" si="106"/>
        <v/>
      </c>
      <c r="BK435" t="str">
        <f t="shared" si="107"/>
        <v/>
      </c>
      <c r="BL435" t="str">
        <f t="shared" si="108"/>
        <v/>
      </c>
      <c r="BM435" t="str">
        <f t="shared" si="109"/>
        <v/>
      </c>
      <c r="BN435" t="str">
        <f t="shared" si="110"/>
        <v/>
      </c>
      <c r="BO435" t="str">
        <f t="shared" si="111"/>
        <v/>
      </c>
      <c r="BP435" t="str">
        <f t="shared" si="112"/>
        <v/>
      </c>
      <c r="BQ435" t="str">
        <f t="shared" si="113"/>
        <v/>
      </c>
    </row>
    <row r="436" spans="1:69" x14ac:dyDescent="0.25">
      <c r="A436" s="70"/>
      <c r="B436" t="str">
        <f t="shared" si="114"/>
        <v/>
      </c>
      <c r="C436" s="13" t="str">
        <f t="shared" si="115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05"/>
        <v/>
      </c>
      <c r="BJ436" t="str">
        <f t="shared" si="106"/>
        <v/>
      </c>
      <c r="BK436" t="str">
        <f t="shared" si="107"/>
        <v/>
      </c>
      <c r="BL436" t="str">
        <f t="shared" si="108"/>
        <v/>
      </c>
      <c r="BM436" t="str">
        <f t="shared" si="109"/>
        <v/>
      </c>
      <c r="BN436" t="str">
        <f t="shared" si="110"/>
        <v/>
      </c>
      <c r="BO436" t="str">
        <f t="shared" si="111"/>
        <v/>
      </c>
      <c r="BP436" t="str">
        <f t="shared" si="112"/>
        <v/>
      </c>
      <c r="BQ436" t="str">
        <f t="shared" si="113"/>
        <v/>
      </c>
    </row>
    <row r="437" spans="1:69" x14ac:dyDescent="0.25">
      <c r="A437" s="70"/>
      <c r="B437" t="str">
        <f t="shared" si="114"/>
        <v/>
      </c>
      <c r="C437" s="13" t="str">
        <f t="shared" si="115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05"/>
        <v/>
      </c>
      <c r="BJ437" t="str">
        <f t="shared" si="106"/>
        <v/>
      </c>
      <c r="BK437" t="str">
        <f t="shared" si="107"/>
        <v/>
      </c>
      <c r="BL437" t="str">
        <f t="shared" si="108"/>
        <v/>
      </c>
      <c r="BM437" t="str">
        <f t="shared" si="109"/>
        <v/>
      </c>
      <c r="BN437" t="str">
        <f t="shared" si="110"/>
        <v/>
      </c>
      <c r="BO437" t="str">
        <f t="shared" si="111"/>
        <v/>
      </c>
      <c r="BP437" t="str">
        <f t="shared" si="112"/>
        <v/>
      </c>
      <c r="BQ437" t="str">
        <f t="shared" si="113"/>
        <v/>
      </c>
    </row>
    <row r="438" spans="1:69" x14ac:dyDescent="0.25">
      <c r="A438" s="70"/>
      <c r="B438" t="str">
        <f t="shared" si="114"/>
        <v/>
      </c>
      <c r="C438" s="13" t="str">
        <f t="shared" si="115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05"/>
        <v/>
      </c>
      <c r="BJ438" t="str">
        <f t="shared" si="106"/>
        <v/>
      </c>
      <c r="BK438" t="str">
        <f t="shared" si="107"/>
        <v/>
      </c>
      <c r="BL438" t="str">
        <f t="shared" si="108"/>
        <v/>
      </c>
      <c r="BM438" t="str">
        <f t="shared" si="109"/>
        <v/>
      </c>
      <c r="BN438" t="str">
        <f t="shared" si="110"/>
        <v/>
      </c>
      <c r="BO438" t="str">
        <f t="shared" si="111"/>
        <v/>
      </c>
      <c r="BP438" t="str">
        <f t="shared" si="112"/>
        <v/>
      </c>
      <c r="BQ438" t="str">
        <f t="shared" si="113"/>
        <v/>
      </c>
    </row>
    <row r="439" spans="1:69" x14ac:dyDescent="0.25">
      <c r="A439" s="70"/>
      <c r="B439" t="str">
        <f t="shared" si="114"/>
        <v/>
      </c>
      <c r="C439" s="13" t="str">
        <f t="shared" si="115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05"/>
        <v/>
      </c>
      <c r="BJ439" t="str">
        <f t="shared" si="106"/>
        <v/>
      </c>
      <c r="BK439" t="str">
        <f t="shared" si="107"/>
        <v/>
      </c>
      <c r="BL439" t="str">
        <f t="shared" si="108"/>
        <v/>
      </c>
      <c r="BM439" t="str">
        <f t="shared" si="109"/>
        <v/>
      </c>
      <c r="BN439" t="str">
        <f t="shared" si="110"/>
        <v/>
      </c>
      <c r="BO439" t="str">
        <f t="shared" si="111"/>
        <v/>
      </c>
      <c r="BP439" t="str">
        <f t="shared" si="112"/>
        <v/>
      </c>
      <c r="BQ439" t="str">
        <f t="shared" si="113"/>
        <v/>
      </c>
    </row>
    <row r="440" spans="1:69" x14ac:dyDescent="0.25">
      <c r="A440" s="70"/>
      <c r="B440" t="str">
        <f t="shared" si="114"/>
        <v/>
      </c>
      <c r="C440" s="13" t="str">
        <f t="shared" si="115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05"/>
        <v/>
      </c>
      <c r="BJ440" t="str">
        <f t="shared" si="106"/>
        <v/>
      </c>
      <c r="BK440" t="str">
        <f t="shared" si="107"/>
        <v/>
      </c>
      <c r="BL440" t="str">
        <f t="shared" si="108"/>
        <v/>
      </c>
      <c r="BM440" t="str">
        <f t="shared" si="109"/>
        <v/>
      </c>
      <c r="BN440" t="str">
        <f t="shared" si="110"/>
        <v/>
      </c>
      <c r="BO440" t="str">
        <f t="shared" si="111"/>
        <v/>
      </c>
      <c r="BP440" t="str">
        <f t="shared" si="112"/>
        <v/>
      </c>
      <c r="BQ440" t="str">
        <f t="shared" si="113"/>
        <v/>
      </c>
    </row>
    <row r="441" spans="1:69" x14ac:dyDescent="0.25">
      <c r="A441" s="70"/>
      <c r="B441" t="str">
        <f t="shared" si="114"/>
        <v/>
      </c>
      <c r="C441" s="13" t="str">
        <f t="shared" si="115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05"/>
        <v/>
      </c>
      <c r="BJ441" t="str">
        <f t="shared" si="106"/>
        <v/>
      </c>
      <c r="BK441" t="str">
        <f t="shared" si="107"/>
        <v/>
      </c>
      <c r="BL441" t="str">
        <f t="shared" si="108"/>
        <v/>
      </c>
      <c r="BM441" t="str">
        <f t="shared" si="109"/>
        <v/>
      </c>
      <c r="BN441" t="str">
        <f t="shared" si="110"/>
        <v/>
      </c>
      <c r="BO441" t="str">
        <f t="shared" si="111"/>
        <v/>
      </c>
      <c r="BP441" t="str">
        <f t="shared" si="112"/>
        <v/>
      </c>
      <c r="BQ441" t="str">
        <f t="shared" si="113"/>
        <v/>
      </c>
    </row>
    <row r="442" spans="1:69" x14ac:dyDescent="0.25">
      <c r="A442" s="70"/>
      <c r="B442" t="str">
        <f t="shared" si="114"/>
        <v/>
      </c>
      <c r="C442" s="13" t="str">
        <f t="shared" si="115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05"/>
        <v/>
      </c>
      <c r="BJ442" t="str">
        <f t="shared" si="106"/>
        <v/>
      </c>
      <c r="BK442" t="str">
        <f t="shared" si="107"/>
        <v/>
      </c>
      <c r="BL442" t="str">
        <f t="shared" si="108"/>
        <v/>
      </c>
      <c r="BM442" t="str">
        <f t="shared" si="109"/>
        <v/>
      </c>
      <c r="BN442" t="str">
        <f t="shared" si="110"/>
        <v/>
      </c>
      <c r="BO442" t="str">
        <f t="shared" si="111"/>
        <v/>
      </c>
      <c r="BP442" t="str">
        <f t="shared" si="112"/>
        <v/>
      </c>
      <c r="BQ442" t="str">
        <f t="shared" si="113"/>
        <v/>
      </c>
    </row>
    <row r="443" spans="1:69" x14ac:dyDescent="0.25">
      <c r="A443" s="70"/>
      <c r="B443" t="str">
        <f t="shared" si="114"/>
        <v/>
      </c>
      <c r="C443" s="13" t="str">
        <f t="shared" si="115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05"/>
        <v/>
      </c>
      <c r="BJ443" t="str">
        <f t="shared" si="106"/>
        <v/>
      </c>
      <c r="BK443" t="str">
        <f t="shared" si="107"/>
        <v/>
      </c>
      <c r="BL443" t="str">
        <f t="shared" si="108"/>
        <v/>
      </c>
      <c r="BM443" t="str">
        <f t="shared" si="109"/>
        <v/>
      </c>
      <c r="BN443" t="str">
        <f t="shared" si="110"/>
        <v/>
      </c>
      <c r="BO443" t="str">
        <f t="shared" si="111"/>
        <v/>
      </c>
      <c r="BP443" t="str">
        <f t="shared" si="112"/>
        <v/>
      </c>
      <c r="BQ443" t="str">
        <f t="shared" si="113"/>
        <v/>
      </c>
    </row>
    <row r="444" spans="1:69" x14ac:dyDescent="0.25">
      <c r="A444" s="70"/>
      <c r="B444" t="str">
        <f t="shared" si="114"/>
        <v/>
      </c>
      <c r="C444" s="13" t="str">
        <f t="shared" si="115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05"/>
        <v/>
      </c>
      <c r="BJ444" t="str">
        <f t="shared" si="106"/>
        <v/>
      </c>
      <c r="BK444" t="str">
        <f t="shared" si="107"/>
        <v/>
      </c>
      <c r="BL444" t="str">
        <f t="shared" si="108"/>
        <v/>
      </c>
      <c r="BM444" t="str">
        <f t="shared" si="109"/>
        <v/>
      </c>
      <c r="BN444" t="str">
        <f t="shared" si="110"/>
        <v/>
      </c>
      <c r="BO444" t="str">
        <f t="shared" si="111"/>
        <v/>
      </c>
      <c r="BP444" t="str">
        <f t="shared" si="112"/>
        <v/>
      </c>
      <c r="BQ444" t="str">
        <f t="shared" si="113"/>
        <v/>
      </c>
    </row>
    <row r="445" spans="1:69" x14ac:dyDescent="0.25">
      <c r="A445" s="70"/>
      <c r="B445" t="str">
        <f t="shared" si="114"/>
        <v/>
      </c>
      <c r="C445" s="13" t="str">
        <f t="shared" si="115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05"/>
        <v/>
      </c>
      <c r="BJ445" t="str">
        <f t="shared" si="106"/>
        <v/>
      </c>
      <c r="BK445" t="str">
        <f t="shared" si="107"/>
        <v/>
      </c>
      <c r="BL445" t="str">
        <f t="shared" si="108"/>
        <v/>
      </c>
      <c r="BM445" t="str">
        <f t="shared" si="109"/>
        <v/>
      </c>
      <c r="BN445" t="str">
        <f t="shared" si="110"/>
        <v/>
      </c>
      <c r="BO445" t="str">
        <f t="shared" si="111"/>
        <v/>
      </c>
      <c r="BP445" t="str">
        <f t="shared" si="112"/>
        <v/>
      </c>
      <c r="BQ445" t="str">
        <f t="shared" si="113"/>
        <v/>
      </c>
    </row>
    <row r="446" spans="1:69" x14ac:dyDescent="0.25">
      <c r="A446" s="70"/>
      <c r="B446" t="str">
        <f t="shared" si="114"/>
        <v/>
      </c>
      <c r="C446" s="13" t="str">
        <f t="shared" si="115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05"/>
        <v/>
      </c>
      <c r="BJ446" t="str">
        <f t="shared" si="106"/>
        <v/>
      </c>
      <c r="BK446" t="str">
        <f t="shared" si="107"/>
        <v/>
      </c>
      <c r="BL446" t="str">
        <f t="shared" si="108"/>
        <v/>
      </c>
      <c r="BM446" t="str">
        <f t="shared" si="109"/>
        <v/>
      </c>
      <c r="BN446" t="str">
        <f t="shared" si="110"/>
        <v/>
      </c>
      <c r="BO446" t="str">
        <f t="shared" si="111"/>
        <v/>
      </c>
      <c r="BP446" t="str">
        <f t="shared" si="112"/>
        <v/>
      </c>
      <c r="BQ446" t="str">
        <f t="shared" si="113"/>
        <v/>
      </c>
    </row>
    <row r="447" spans="1:69" x14ac:dyDescent="0.25">
      <c r="A447" s="70"/>
      <c r="B447" t="str">
        <f t="shared" si="114"/>
        <v/>
      </c>
      <c r="C447" s="13" t="str">
        <f t="shared" si="115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05"/>
        <v/>
      </c>
      <c r="BJ447" t="str">
        <f t="shared" si="106"/>
        <v/>
      </c>
      <c r="BK447" t="str">
        <f t="shared" si="107"/>
        <v/>
      </c>
      <c r="BL447" t="str">
        <f t="shared" si="108"/>
        <v/>
      </c>
      <c r="BM447" t="str">
        <f t="shared" si="109"/>
        <v/>
      </c>
      <c r="BN447" t="str">
        <f t="shared" si="110"/>
        <v/>
      </c>
      <c r="BO447" t="str">
        <f t="shared" si="111"/>
        <v/>
      </c>
      <c r="BP447" t="str">
        <f t="shared" si="112"/>
        <v/>
      </c>
      <c r="BQ447" t="str">
        <f t="shared" si="113"/>
        <v/>
      </c>
    </row>
    <row r="448" spans="1:69" x14ac:dyDescent="0.25">
      <c r="A448" s="70"/>
      <c r="B448" t="str">
        <f t="shared" si="114"/>
        <v/>
      </c>
      <c r="C448" s="13" t="str">
        <f t="shared" si="115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05"/>
        <v/>
      </c>
      <c r="BJ448" t="str">
        <f t="shared" si="106"/>
        <v/>
      </c>
      <c r="BK448" t="str">
        <f t="shared" si="107"/>
        <v/>
      </c>
      <c r="BL448" t="str">
        <f t="shared" si="108"/>
        <v/>
      </c>
      <c r="BM448" t="str">
        <f t="shared" si="109"/>
        <v/>
      </c>
      <c r="BN448" t="str">
        <f t="shared" si="110"/>
        <v/>
      </c>
      <c r="BO448" t="str">
        <f t="shared" si="111"/>
        <v/>
      </c>
      <c r="BP448" t="str">
        <f t="shared" si="112"/>
        <v/>
      </c>
      <c r="BQ448" t="str">
        <f t="shared" si="113"/>
        <v/>
      </c>
    </row>
    <row r="449" spans="1:69" x14ac:dyDescent="0.25">
      <c r="A449" s="70"/>
      <c r="B449" t="str">
        <f t="shared" si="114"/>
        <v/>
      </c>
      <c r="C449" s="13" t="str">
        <f t="shared" si="115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05"/>
        <v/>
      </c>
      <c r="BJ449" t="str">
        <f t="shared" si="106"/>
        <v/>
      </c>
      <c r="BK449" t="str">
        <f t="shared" si="107"/>
        <v/>
      </c>
      <c r="BL449" t="str">
        <f t="shared" si="108"/>
        <v/>
      </c>
      <c r="BM449" t="str">
        <f t="shared" si="109"/>
        <v/>
      </c>
      <c r="BN449" t="str">
        <f t="shared" si="110"/>
        <v/>
      </c>
      <c r="BO449" t="str">
        <f t="shared" si="111"/>
        <v/>
      </c>
      <c r="BP449" t="str">
        <f t="shared" si="112"/>
        <v/>
      </c>
      <c r="BQ449" t="str">
        <f t="shared" si="113"/>
        <v/>
      </c>
    </row>
    <row r="450" spans="1:69" x14ac:dyDescent="0.25">
      <c r="A450" s="70"/>
      <c r="B450" t="str">
        <f t="shared" si="114"/>
        <v/>
      </c>
      <c r="C450" s="13" t="str">
        <f t="shared" si="115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05"/>
        <v/>
      </c>
      <c r="BJ450" t="str">
        <f t="shared" si="106"/>
        <v/>
      </c>
      <c r="BK450" t="str">
        <f t="shared" si="107"/>
        <v/>
      </c>
      <c r="BL450" t="str">
        <f t="shared" si="108"/>
        <v/>
      </c>
      <c r="BM450" t="str">
        <f t="shared" si="109"/>
        <v/>
      </c>
      <c r="BN450" t="str">
        <f t="shared" si="110"/>
        <v/>
      </c>
      <c r="BO450" t="str">
        <f t="shared" si="111"/>
        <v/>
      </c>
      <c r="BP450" t="str">
        <f t="shared" si="112"/>
        <v/>
      </c>
      <c r="BQ450" t="str">
        <f t="shared" si="113"/>
        <v/>
      </c>
    </row>
    <row r="451" spans="1:69" x14ac:dyDescent="0.25">
      <c r="A451" s="70"/>
      <c r="B451" t="str">
        <f t="shared" si="114"/>
        <v/>
      </c>
      <c r="C451" s="13" t="str">
        <f t="shared" si="115"/>
        <v/>
      </c>
      <c r="D451" s="5" t="str">
        <f t="shared" si="116"/>
        <v/>
      </c>
      <c r="E451" s="6" t="str">
        <f t="shared" si="117"/>
        <v/>
      </c>
      <c r="F451" s="6" t="str">
        <f t="shared" si="118"/>
        <v/>
      </c>
      <c r="BI451" t="str">
        <f t="shared" si="105"/>
        <v/>
      </c>
      <c r="BJ451" t="str">
        <f t="shared" si="106"/>
        <v/>
      </c>
      <c r="BK451" t="str">
        <f t="shared" si="107"/>
        <v/>
      </c>
      <c r="BL451" t="str">
        <f t="shared" si="108"/>
        <v/>
      </c>
      <c r="BM451" t="str">
        <f t="shared" si="109"/>
        <v/>
      </c>
      <c r="BN451" t="str">
        <f t="shared" si="110"/>
        <v/>
      </c>
      <c r="BO451" t="str">
        <f t="shared" si="111"/>
        <v/>
      </c>
      <c r="BP451" t="str">
        <f t="shared" si="112"/>
        <v/>
      </c>
      <c r="BQ451" t="str">
        <f t="shared" si="113"/>
        <v/>
      </c>
    </row>
    <row r="452" spans="1:69" x14ac:dyDescent="0.25">
      <c r="A452" s="70"/>
      <c r="B452" t="str">
        <f t="shared" si="114"/>
        <v/>
      </c>
      <c r="C452" s="13" t="str">
        <f t="shared" si="115"/>
        <v/>
      </c>
      <c r="D452" s="5" t="str">
        <f t="shared" si="116"/>
        <v/>
      </c>
      <c r="E452" s="6" t="str">
        <f t="shared" si="117"/>
        <v/>
      </c>
      <c r="F452" s="6" t="str">
        <f t="shared" si="118"/>
        <v/>
      </c>
      <c r="BI452" t="str">
        <f t="shared" ref="BI452:BI515" si="119">IF(A452&gt;0,A452,"")</f>
        <v/>
      </c>
      <c r="BJ452" t="str">
        <f t="shared" ref="BJ452:BJ515" si="120">IF($A452&gt;0,B452,"")</f>
        <v/>
      </c>
      <c r="BK452" t="str">
        <f t="shared" ref="BK452:BK515" si="121">IF($A452&gt;0,BI452,"")</f>
        <v/>
      </c>
      <c r="BL452" t="str">
        <f t="shared" ref="BL452:BL515" si="122">IF($A452&gt;0,_xlfn.NORM.DIST(BK452,$BF$3,$BF$4,TRUE),"")</f>
        <v/>
      </c>
      <c r="BM452" t="str">
        <f t="shared" ref="BM452:BM515" si="123">IF($A452&gt;0,(1-BL452),"")</f>
        <v/>
      </c>
      <c r="BN452" t="str">
        <f t="shared" ref="BN452:BN515" si="124">IF($A452&gt;0,(SMALL($BM$3:$BM$902,BJ452)),"")</f>
        <v/>
      </c>
      <c r="BO452" t="str">
        <f t="shared" ref="BO452:BO515" si="125">IF($A452&gt;0,((2*BJ452-1)*(LN(BL452)+LN(BN452))),"")</f>
        <v/>
      </c>
      <c r="BP452" t="str">
        <f t="shared" ref="BP452:BP515" si="126">IF($A452&gt;0,((BJ452-0.5)/$BF$5),"")</f>
        <v/>
      </c>
      <c r="BQ452" t="str">
        <f t="shared" ref="BQ452:BQ515" si="127">IF($A452&gt;0,(_xlfn.NORM.S.INV(BP452)),"")</f>
        <v/>
      </c>
    </row>
    <row r="453" spans="1:69" x14ac:dyDescent="0.25">
      <c r="A453" s="70"/>
      <c r="B453" t="str">
        <f t="shared" ref="B453:B516" si="128">IF(A453&gt;0,(B452+1),"")</f>
        <v/>
      </c>
      <c r="C453" s="13" t="str">
        <f t="shared" ref="C453:C516" si="129">IF(A453&gt;0,((B453)/(($S$2)+1)),"")</f>
        <v/>
      </c>
      <c r="D453" s="5" t="str">
        <f t="shared" ref="D453:D516" si="130">IF(A453&gt;0,(_xlfn.NORM.S.INV(C453)),"")</f>
        <v/>
      </c>
      <c r="E453" s="6" t="str">
        <f t="shared" ref="E453:E516" si="131">IF(A453&gt;0,_xlfn.NORM.DIST(D453,0,1,TRUE),"")</f>
        <v/>
      </c>
      <c r="F453" s="6" t="str">
        <f t="shared" ref="F453:F516" si="132">IF(A453&gt;0,_xlfn.NORM.DIST(D453,0,1,FALSE),"")</f>
        <v/>
      </c>
      <c r="BI453" t="str">
        <f t="shared" si="119"/>
        <v/>
      </c>
      <c r="BJ453" t="str">
        <f t="shared" si="120"/>
        <v/>
      </c>
      <c r="BK453" t="str">
        <f t="shared" si="121"/>
        <v/>
      </c>
      <c r="BL453" t="str">
        <f t="shared" si="122"/>
        <v/>
      </c>
      <c r="BM453" t="str">
        <f t="shared" si="123"/>
        <v/>
      </c>
      <c r="BN453" t="str">
        <f t="shared" si="124"/>
        <v/>
      </c>
      <c r="BO453" t="str">
        <f t="shared" si="125"/>
        <v/>
      </c>
      <c r="BP453" t="str">
        <f t="shared" si="126"/>
        <v/>
      </c>
      <c r="BQ453" t="str">
        <f t="shared" si="127"/>
        <v/>
      </c>
    </row>
    <row r="454" spans="1:69" x14ac:dyDescent="0.25">
      <c r="A454" s="70"/>
      <c r="B454" t="str">
        <f t="shared" si="128"/>
        <v/>
      </c>
      <c r="C454" s="13" t="str">
        <f t="shared" si="129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19"/>
        <v/>
      </c>
      <c r="BJ454" t="str">
        <f t="shared" si="120"/>
        <v/>
      </c>
      <c r="BK454" t="str">
        <f t="shared" si="121"/>
        <v/>
      </c>
      <c r="BL454" t="str">
        <f t="shared" si="122"/>
        <v/>
      </c>
      <c r="BM454" t="str">
        <f t="shared" si="123"/>
        <v/>
      </c>
      <c r="BN454" t="str">
        <f t="shared" si="124"/>
        <v/>
      </c>
      <c r="BO454" t="str">
        <f t="shared" si="125"/>
        <v/>
      </c>
      <c r="BP454" t="str">
        <f t="shared" si="126"/>
        <v/>
      </c>
      <c r="BQ454" t="str">
        <f t="shared" si="127"/>
        <v/>
      </c>
    </row>
    <row r="455" spans="1:69" x14ac:dyDescent="0.25">
      <c r="A455" s="70"/>
      <c r="B455" t="str">
        <f t="shared" si="128"/>
        <v/>
      </c>
      <c r="C455" s="13" t="str">
        <f t="shared" si="129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19"/>
        <v/>
      </c>
      <c r="BJ455" t="str">
        <f t="shared" si="120"/>
        <v/>
      </c>
      <c r="BK455" t="str">
        <f t="shared" si="121"/>
        <v/>
      </c>
      <c r="BL455" t="str">
        <f t="shared" si="122"/>
        <v/>
      </c>
      <c r="BM455" t="str">
        <f t="shared" si="123"/>
        <v/>
      </c>
      <c r="BN455" t="str">
        <f t="shared" si="124"/>
        <v/>
      </c>
      <c r="BO455" t="str">
        <f t="shared" si="125"/>
        <v/>
      </c>
      <c r="BP455" t="str">
        <f t="shared" si="126"/>
        <v/>
      </c>
      <c r="BQ455" t="str">
        <f t="shared" si="127"/>
        <v/>
      </c>
    </row>
    <row r="456" spans="1:69" x14ac:dyDescent="0.25">
      <c r="A456" s="70"/>
      <c r="B456" t="str">
        <f t="shared" si="128"/>
        <v/>
      </c>
      <c r="C456" s="13" t="str">
        <f t="shared" si="129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19"/>
        <v/>
      </c>
      <c r="BJ456" t="str">
        <f t="shared" si="120"/>
        <v/>
      </c>
      <c r="BK456" t="str">
        <f t="shared" si="121"/>
        <v/>
      </c>
      <c r="BL456" t="str">
        <f t="shared" si="122"/>
        <v/>
      </c>
      <c r="BM456" t="str">
        <f t="shared" si="123"/>
        <v/>
      </c>
      <c r="BN456" t="str">
        <f t="shared" si="124"/>
        <v/>
      </c>
      <c r="BO456" t="str">
        <f t="shared" si="125"/>
        <v/>
      </c>
      <c r="BP456" t="str">
        <f t="shared" si="126"/>
        <v/>
      </c>
      <c r="BQ456" t="str">
        <f t="shared" si="127"/>
        <v/>
      </c>
    </row>
    <row r="457" spans="1:69" x14ac:dyDescent="0.25">
      <c r="A457" s="70"/>
      <c r="B457" t="str">
        <f t="shared" si="128"/>
        <v/>
      </c>
      <c r="C457" s="13" t="str">
        <f t="shared" si="129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19"/>
        <v/>
      </c>
      <c r="BJ457" t="str">
        <f t="shared" si="120"/>
        <v/>
      </c>
      <c r="BK457" t="str">
        <f t="shared" si="121"/>
        <v/>
      </c>
      <c r="BL457" t="str">
        <f t="shared" si="122"/>
        <v/>
      </c>
      <c r="BM457" t="str">
        <f t="shared" si="123"/>
        <v/>
      </c>
      <c r="BN457" t="str">
        <f t="shared" si="124"/>
        <v/>
      </c>
      <c r="BO457" t="str">
        <f t="shared" si="125"/>
        <v/>
      </c>
      <c r="BP457" t="str">
        <f t="shared" si="126"/>
        <v/>
      </c>
      <c r="BQ457" t="str">
        <f t="shared" si="127"/>
        <v/>
      </c>
    </row>
    <row r="458" spans="1:69" x14ac:dyDescent="0.25">
      <c r="A458" s="70"/>
      <c r="B458" t="str">
        <f t="shared" si="128"/>
        <v/>
      </c>
      <c r="C458" s="13" t="str">
        <f t="shared" si="129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19"/>
        <v/>
      </c>
      <c r="BJ458" t="str">
        <f t="shared" si="120"/>
        <v/>
      </c>
      <c r="BK458" t="str">
        <f t="shared" si="121"/>
        <v/>
      </c>
      <c r="BL458" t="str">
        <f t="shared" si="122"/>
        <v/>
      </c>
      <c r="BM458" t="str">
        <f t="shared" si="123"/>
        <v/>
      </c>
      <c r="BN458" t="str">
        <f t="shared" si="124"/>
        <v/>
      </c>
      <c r="BO458" t="str">
        <f t="shared" si="125"/>
        <v/>
      </c>
      <c r="BP458" t="str">
        <f t="shared" si="126"/>
        <v/>
      </c>
      <c r="BQ458" t="str">
        <f t="shared" si="127"/>
        <v/>
      </c>
    </row>
    <row r="459" spans="1:69" x14ac:dyDescent="0.25">
      <c r="A459" s="70"/>
      <c r="B459" t="str">
        <f t="shared" si="128"/>
        <v/>
      </c>
      <c r="C459" s="13" t="str">
        <f t="shared" si="129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19"/>
        <v/>
      </c>
      <c r="BJ459" t="str">
        <f t="shared" si="120"/>
        <v/>
      </c>
      <c r="BK459" t="str">
        <f t="shared" si="121"/>
        <v/>
      </c>
      <c r="BL459" t="str">
        <f t="shared" si="122"/>
        <v/>
      </c>
      <c r="BM459" t="str">
        <f t="shared" si="123"/>
        <v/>
      </c>
      <c r="BN459" t="str">
        <f t="shared" si="124"/>
        <v/>
      </c>
      <c r="BO459" t="str">
        <f t="shared" si="125"/>
        <v/>
      </c>
      <c r="BP459" t="str">
        <f t="shared" si="126"/>
        <v/>
      </c>
      <c r="BQ459" t="str">
        <f t="shared" si="127"/>
        <v/>
      </c>
    </row>
    <row r="460" spans="1:69" x14ac:dyDescent="0.25">
      <c r="A460" s="70"/>
      <c r="B460" t="str">
        <f t="shared" si="128"/>
        <v/>
      </c>
      <c r="C460" s="13" t="str">
        <f t="shared" si="129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19"/>
        <v/>
      </c>
      <c r="BJ460" t="str">
        <f t="shared" si="120"/>
        <v/>
      </c>
      <c r="BK460" t="str">
        <f t="shared" si="121"/>
        <v/>
      </c>
      <c r="BL460" t="str">
        <f t="shared" si="122"/>
        <v/>
      </c>
      <c r="BM460" t="str">
        <f t="shared" si="123"/>
        <v/>
      </c>
      <c r="BN460" t="str">
        <f t="shared" si="124"/>
        <v/>
      </c>
      <c r="BO460" t="str">
        <f t="shared" si="125"/>
        <v/>
      </c>
      <c r="BP460" t="str">
        <f t="shared" si="126"/>
        <v/>
      </c>
      <c r="BQ460" t="str">
        <f t="shared" si="127"/>
        <v/>
      </c>
    </row>
    <row r="461" spans="1:69" x14ac:dyDescent="0.25">
      <c r="A461" s="70"/>
      <c r="B461" t="str">
        <f t="shared" si="128"/>
        <v/>
      </c>
      <c r="C461" s="13" t="str">
        <f t="shared" si="129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19"/>
        <v/>
      </c>
      <c r="BJ461" t="str">
        <f t="shared" si="120"/>
        <v/>
      </c>
      <c r="BK461" t="str">
        <f t="shared" si="121"/>
        <v/>
      </c>
      <c r="BL461" t="str">
        <f t="shared" si="122"/>
        <v/>
      </c>
      <c r="BM461" t="str">
        <f t="shared" si="123"/>
        <v/>
      </c>
      <c r="BN461" t="str">
        <f t="shared" si="124"/>
        <v/>
      </c>
      <c r="BO461" t="str">
        <f t="shared" si="125"/>
        <v/>
      </c>
      <c r="BP461" t="str">
        <f t="shared" si="126"/>
        <v/>
      </c>
      <c r="BQ461" t="str">
        <f t="shared" si="127"/>
        <v/>
      </c>
    </row>
    <row r="462" spans="1:69" x14ac:dyDescent="0.25">
      <c r="A462" s="70"/>
      <c r="B462" t="str">
        <f t="shared" si="128"/>
        <v/>
      </c>
      <c r="C462" s="13" t="str">
        <f t="shared" si="129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19"/>
        <v/>
      </c>
      <c r="BJ462" t="str">
        <f t="shared" si="120"/>
        <v/>
      </c>
      <c r="BK462" t="str">
        <f t="shared" si="121"/>
        <v/>
      </c>
      <c r="BL462" t="str">
        <f t="shared" si="122"/>
        <v/>
      </c>
      <c r="BM462" t="str">
        <f t="shared" si="123"/>
        <v/>
      </c>
      <c r="BN462" t="str">
        <f t="shared" si="124"/>
        <v/>
      </c>
      <c r="BO462" t="str">
        <f t="shared" si="125"/>
        <v/>
      </c>
      <c r="BP462" t="str">
        <f t="shared" si="126"/>
        <v/>
      </c>
      <c r="BQ462" t="str">
        <f t="shared" si="127"/>
        <v/>
      </c>
    </row>
    <row r="463" spans="1:69" x14ac:dyDescent="0.25">
      <c r="A463" s="70"/>
      <c r="B463" t="str">
        <f t="shared" si="128"/>
        <v/>
      </c>
      <c r="C463" s="13" t="str">
        <f t="shared" si="129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19"/>
        <v/>
      </c>
      <c r="BJ463" t="str">
        <f t="shared" si="120"/>
        <v/>
      </c>
      <c r="BK463" t="str">
        <f t="shared" si="121"/>
        <v/>
      </c>
      <c r="BL463" t="str">
        <f t="shared" si="122"/>
        <v/>
      </c>
      <c r="BM463" t="str">
        <f t="shared" si="123"/>
        <v/>
      </c>
      <c r="BN463" t="str">
        <f t="shared" si="124"/>
        <v/>
      </c>
      <c r="BO463" t="str">
        <f t="shared" si="125"/>
        <v/>
      </c>
      <c r="BP463" t="str">
        <f t="shared" si="126"/>
        <v/>
      </c>
      <c r="BQ463" t="str">
        <f t="shared" si="127"/>
        <v/>
      </c>
    </row>
    <row r="464" spans="1:69" x14ac:dyDescent="0.25">
      <c r="A464" s="70"/>
      <c r="B464" t="str">
        <f t="shared" si="128"/>
        <v/>
      </c>
      <c r="C464" s="13" t="str">
        <f t="shared" si="129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19"/>
        <v/>
      </c>
      <c r="BJ464" t="str">
        <f t="shared" si="120"/>
        <v/>
      </c>
      <c r="BK464" t="str">
        <f t="shared" si="121"/>
        <v/>
      </c>
      <c r="BL464" t="str">
        <f t="shared" si="122"/>
        <v/>
      </c>
      <c r="BM464" t="str">
        <f t="shared" si="123"/>
        <v/>
      </c>
      <c r="BN464" t="str">
        <f t="shared" si="124"/>
        <v/>
      </c>
      <c r="BO464" t="str">
        <f t="shared" si="125"/>
        <v/>
      </c>
      <c r="BP464" t="str">
        <f t="shared" si="126"/>
        <v/>
      </c>
      <c r="BQ464" t="str">
        <f t="shared" si="127"/>
        <v/>
      </c>
    </row>
    <row r="465" spans="1:69" x14ac:dyDescent="0.25">
      <c r="A465" s="70"/>
      <c r="B465" t="str">
        <f t="shared" si="128"/>
        <v/>
      </c>
      <c r="C465" s="13" t="str">
        <f t="shared" si="129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19"/>
        <v/>
      </c>
      <c r="BJ465" t="str">
        <f t="shared" si="120"/>
        <v/>
      </c>
      <c r="BK465" t="str">
        <f t="shared" si="121"/>
        <v/>
      </c>
      <c r="BL465" t="str">
        <f t="shared" si="122"/>
        <v/>
      </c>
      <c r="BM465" t="str">
        <f t="shared" si="123"/>
        <v/>
      </c>
      <c r="BN465" t="str">
        <f t="shared" si="124"/>
        <v/>
      </c>
      <c r="BO465" t="str">
        <f t="shared" si="125"/>
        <v/>
      </c>
      <c r="BP465" t="str">
        <f t="shared" si="126"/>
        <v/>
      </c>
      <c r="BQ465" t="str">
        <f t="shared" si="127"/>
        <v/>
      </c>
    </row>
    <row r="466" spans="1:69" x14ac:dyDescent="0.25">
      <c r="A466" s="70"/>
      <c r="B466" t="str">
        <f t="shared" si="128"/>
        <v/>
      </c>
      <c r="C466" s="13" t="str">
        <f t="shared" si="129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19"/>
        <v/>
      </c>
      <c r="BJ466" t="str">
        <f t="shared" si="120"/>
        <v/>
      </c>
      <c r="BK466" t="str">
        <f t="shared" si="121"/>
        <v/>
      </c>
      <c r="BL466" t="str">
        <f t="shared" si="122"/>
        <v/>
      </c>
      <c r="BM466" t="str">
        <f t="shared" si="123"/>
        <v/>
      </c>
      <c r="BN466" t="str">
        <f t="shared" si="124"/>
        <v/>
      </c>
      <c r="BO466" t="str">
        <f t="shared" si="125"/>
        <v/>
      </c>
      <c r="BP466" t="str">
        <f t="shared" si="126"/>
        <v/>
      </c>
      <c r="BQ466" t="str">
        <f t="shared" si="127"/>
        <v/>
      </c>
    </row>
    <row r="467" spans="1:69" x14ac:dyDescent="0.25">
      <c r="A467" s="70"/>
      <c r="B467" t="str">
        <f t="shared" si="128"/>
        <v/>
      </c>
      <c r="C467" s="13" t="str">
        <f t="shared" si="129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19"/>
        <v/>
      </c>
      <c r="BJ467" t="str">
        <f t="shared" si="120"/>
        <v/>
      </c>
      <c r="BK467" t="str">
        <f t="shared" si="121"/>
        <v/>
      </c>
      <c r="BL467" t="str">
        <f t="shared" si="122"/>
        <v/>
      </c>
      <c r="BM467" t="str">
        <f t="shared" si="123"/>
        <v/>
      </c>
      <c r="BN467" t="str">
        <f t="shared" si="124"/>
        <v/>
      </c>
      <c r="BO467" t="str">
        <f t="shared" si="125"/>
        <v/>
      </c>
      <c r="BP467" t="str">
        <f t="shared" si="126"/>
        <v/>
      </c>
      <c r="BQ467" t="str">
        <f t="shared" si="127"/>
        <v/>
      </c>
    </row>
    <row r="468" spans="1:69" x14ac:dyDescent="0.25">
      <c r="A468" s="70"/>
      <c r="B468" t="str">
        <f t="shared" si="128"/>
        <v/>
      </c>
      <c r="C468" s="13" t="str">
        <f t="shared" si="129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19"/>
        <v/>
      </c>
      <c r="BJ468" t="str">
        <f t="shared" si="120"/>
        <v/>
      </c>
      <c r="BK468" t="str">
        <f t="shared" si="121"/>
        <v/>
      </c>
      <c r="BL468" t="str">
        <f t="shared" si="122"/>
        <v/>
      </c>
      <c r="BM468" t="str">
        <f t="shared" si="123"/>
        <v/>
      </c>
      <c r="BN468" t="str">
        <f t="shared" si="124"/>
        <v/>
      </c>
      <c r="BO468" t="str">
        <f t="shared" si="125"/>
        <v/>
      </c>
      <c r="BP468" t="str">
        <f t="shared" si="126"/>
        <v/>
      </c>
      <c r="BQ468" t="str">
        <f t="shared" si="127"/>
        <v/>
      </c>
    </row>
    <row r="469" spans="1:69" x14ac:dyDescent="0.25">
      <c r="A469" s="70"/>
      <c r="B469" t="str">
        <f t="shared" si="128"/>
        <v/>
      </c>
      <c r="C469" s="13" t="str">
        <f t="shared" si="129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19"/>
        <v/>
      </c>
      <c r="BJ469" t="str">
        <f t="shared" si="120"/>
        <v/>
      </c>
      <c r="BK469" t="str">
        <f t="shared" si="121"/>
        <v/>
      </c>
      <c r="BL469" t="str">
        <f t="shared" si="122"/>
        <v/>
      </c>
      <c r="BM469" t="str">
        <f t="shared" si="123"/>
        <v/>
      </c>
      <c r="BN469" t="str">
        <f t="shared" si="124"/>
        <v/>
      </c>
      <c r="BO469" t="str">
        <f t="shared" si="125"/>
        <v/>
      </c>
      <c r="BP469" t="str">
        <f t="shared" si="126"/>
        <v/>
      </c>
      <c r="BQ469" t="str">
        <f t="shared" si="127"/>
        <v/>
      </c>
    </row>
    <row r="470" spans="1:69" x14ac:dyDescent="0.25">
      <c r="A470" s="70"/>
      <c r="B470" t="str">
        <f t="shared" si="128"/>
        <v/>
      </c>
      <c r="C470" s="13" t="str">
        <f t="shared" si="129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19"/>
        <v/>
      </c>
      <c r="BJ470" t="str">
        <f t="shared" si="120"/>
        <v/>
      </c>
      <c r="BK470" t="str">
        <f t="shared" si="121"/>
        <v/>
      </c>
      <c r="BL470" t="str">
        <f t="shared" si="122"/>
        <v/>
      </c>
      <c r="BM470" t="str">
        <f t="shared" si="123"/>
        <v/>
      </c>
      <c r="BN470" t="str">
        <f t="shared" si="124"/>
        <v/>
      </c>
      <c r="BO470" t="str">
        <f t="shared" si="125"/>
        <v/>
      </c>
      <c r="BP470" t="str">
        <f t="shared" si="126"/>
        <v/>
      </c>
      <c r="BQ470" t="str">
        <f t="shared" si="127"/>
        <v/>
      </c>
    </row>
    <row r="471" spans="1:69" x14ac:dyDescent="0.25">
      <c r="A471" s="70"/>
      <c r="B471" t="str">
        <f t="shared" si="128"/>
        <v/>
      </c>
      <c r="C471" s="13" t="str">
        <f t="shared" si="129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19"/>
        <v/>
      </c>
      <c r="BJ471" t="str">
        <f t="shared" si="120"/>
        <v/>
      </c>
      <c r="BK471" t="str">
        <f t="shared" si="121"/>
        <v/>
      </c>
      <c r="BL471" t="str">
        <f t="shared" si="122"/>
        <v/>
      </c>
      <c r="BM471" t="str">
        <f t="shared" si="123"/>
        <v/>
      </c>
      <c r="BN471" t="str">
        <f t="shared" si="124"/>
        <v/>
      </c>
      <c r="BO471" t="str">
        <f t="shared" si="125"/>
        <v/>
      </c>
      <c r="BP471" t="str">
        <f t="shared" si="126"/>
        <v/>
      </c>
      <c r="BQ471" t="str">
        <f t="shared" si="127"/>
        <v/>
      </c>
    </row>
    <row r="472" spans="1:69" x14ac:dyDescent="0.25">
      <c r="A472" s="70"/>
      <c r="B472" t="str">
        <f t="shared" si="128"/>
        <v/>
      </c>
      <c r="C472" s="13" t="str">
        <f t="shared" si="129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19"/>
        <v/>
      </c>
      <c r="BJ472" t="str">
        <f t="shared" si="120"/>
        <v/>
      </c>
      <c r="BK472" t="str">
        <f t="shared" si="121"/>
        <v/>
      </c>
      <c r="BL472" t="str">
        <f t="shared" si="122"/>
        <v/>
      </c>
      <c r="BM472" t="str">
        <f t="shared" si="123"/>
        <v/>
      </c>
      <c r="BN472" t="str">
        <f t="shared" si="124"/>
        <v/>
      </c>
      <c r="BO472" t="str">
        <f t="shared" si="125"/>
        <v/>
      </c>
      <c r="BP472" t="str">
        <f t="shared" si="126"/>
        <v/>
      </c>
      <c r="BQ472" t="str">
        <f t="shared" si="127"/>
        <v/>
      </c>
    </row>
    <row r="473" spans="1:69" x14ac:dyDescent="0.25">
      <c r="A473" s="70"/>
      <c r="B473" t="str">
        <f t="shared" si="128"/>
        <v/>
      </c>
      <c r="C473" s="13" t="str">
        <f t="shared" si="129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19"/>
        <v/>
      </c>
      <c r="BJ473" t="str">
        <f t="shared" si="120"/>
        <v/>
      </c>
      <c r="BK473" t="str">
        <f t="shared" si="121"/>
        <v/>
      </c>
      <c r="BL473" t="str">
        <f t="shared" si="122"/>
        <v/>
      </c>
      <c r="BM473" t="str">
        <f t="shared" si="123"/>
        <v/>
      </c>
      <c r="BN473" t="str">
        <f t="shared" si="124"/>
        <v/>
      </c>
      <c r="BO473" t="str">
        <f t="shared" si="125"/>
        <v/>
      </c>
      <c r="BP473" t="str">
        <f t="shared" si="126"/>
        <v/>
      </c>
      <c r="BQ473" t="str">
        <f t="shared" si="127"/>
        <v/>
      </c>
    </row>
    <row r="474" spans="1:69" x14ac:dyDescent="0.25">
      <c r="A474" s="70"/>
      <c r="B474" t="str">
        <f t="shared" si="128"/>
        <v/>
      </c>
      <c r="C474" s="13" t="str">
        <f t="shared" si="129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19"/>
        <v/>
      </c>
      <c r="BJ474" t="str">
        <f t="shared" si="120"/>
        <v/>
      </c>
      <c r="BK474" t="str">
        <f t="shared" si="121"/>
        <v/>
      </c>
      <c r="BL474" t="str">
        <f t="shared" si="122"/>
        <v/>
      </c>
      <c r="BM474" t="str">
        <f t="shared" si="123"/>
        <v/>
      </c>
      <c r="BN474" t="str">
        <f t="shared" si="124"/>
        <v/>
      </c>
      <c r="BO474" t="str">
        <f t="shared" si="125"/>
        <v/>
      </c>
      <c r="BP474" t="str">
        <f t="shared" si="126"/>
        <v/>
      </c>
      <c r="BQ474" t="str">
        <f t="shared" si="127"/>
        <v/>
      </c>
    </row>
    <row r="475" spans="1:69" x14ac:dyDescent="0.25">
      <c r="A475" s="70"/>
      <c r="B475" t="str">
        <f t="shared" si="128"/>
        <v/>
      </c>
      <c r="C475" s="13" t="str">
        <f t="shared" si="129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19"/>
        <v/>
      </c>
      <c r="BJ475" t="str">
        <f t="shared" si="120"/>
        <v/>
      </c>
      <c r="BK475" t="str">
        <f t="shared" si="121"/>
        <v/>
      </c>
      <c r="BL475" t="str">
        <f t="shared" si="122"/>
        <v/>
      </c>
      <c r="BM475" t="str">
        <f t="shared" si="123"/>
        <v/>
      </c>
      <c r="BN475" t="str">
        <f t="shared" si="124"/>
        <v/>
      </c>
      <c r="BO475" t="str">
        <f t="shared" si="125"/>
        <v/>
      </c>
      <c r="BP475" t="str">
        <f t="shared" si="126"/>
        <v/>
      </c>
      <c r="BQ475" t="str">
        <f t="shared" si="127"/>
        <v/>
      </c>
    </row>
    <row r="476" spans="1:69" x14ac:dyDescent="0.25">
      <c r="A476" s="70"/>
      <c r="B476" t="str">
        <f t="shared" si="128"/>
        <v/>
      </c>
      <c r="C476" s="13" t="str">
        <f t="shared" si="129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19"/>
        <v/>
      </c>
      <c r="BJ476" t="str">
        <f t="shared" si="120"/>
        <v/>
      </c>
      <c r="BK476" t="str">
        <f t="shared" si="121"/>
        <v/>
      </c>
      <c r="BL476" t="str">
        <f t="shared" si="122"/>
        <v/>
      </c>
      <c r="BM476" t="str">
        <f t="shared" si="123"/>
        <v/>
      </c>
      <c r="BN476" t="str">
        <f t="shared" si="124"/>
        <v/>
      </c>
      <c r="BO476" t="str">
        <f t="shared" si="125"/>
        <v/>
      </c>
      <c r="BP476" t="str">
        <f t="shared" si="126"/>
        <v/>
      </c>
      <c r="BQ476" t="str">
        <f t="shared" si="127"/>
        <v/>
      </c>
    </row>
    <row r="477" spans="1:69" x14ac:dyDescent="0.25">
      <c r="A477" s="70"/>
      <c r="B477" t="str">
        <f t="shared" si="128"/>
        <v/>
      </c>
      <c r="C477" s="13" t="str">
        <f t="shared" si="129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19"/>
        <v/>
      </c>
      <c r="BJ477" t="str">
        <f t="shared" si="120"/>
        <v/>
      </c>
      <c r="BK477" t="str">
        <f t="shared" si="121"/>
        <v/>
      </c>
      <c r="BL477" t="str">
        <f t="shared" si="122"/>
        <v/>
      </c>
      <c r="BM477" t="str">
        <f t="shared" si="123"/>
        <v/>
      </c>
      <c r="BN477" t="str">
        <f t="shared" si="124"/>
        <v/>
      </c>
      <c r="BO477" t="str">
        <f t="shared" si="125"/>
        <v/>
      </c>
      <c r="BP477" t="str">
        <f t="shared" si="126"/>
        <v/>
      </c>
      <c r="BQ477" t="str">
        <f t="shared" si="127"/>
        <v/>
      </c>
    </row>
    <row r="478" spans="1:69" x14ac:dyDescent="0.25">
      <c r="A478" s="70"/>
      <c r="B478" t="str">
        <f t="shared" si="128"/>
        <v/>
      </c>
      <c r="C478" s="13" t="str">
        <f t="shared" si="129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19"/>
        <v/>
      </c>
      <c r="BJ478" t="str">
        <f t="shared" si="120"/>
        <v/>
      </c>
      <c r="BK478" t="str">
        <f t="shared" si="121"/>
        <v/>
      </c>
      <c r="BL478" t="str">
        <f t="shared" si="122"/>
        <v/>
      </c>
      <c r="BM478" t="str">
        <f t="shared" si="123"/>
        <v/>
      </c>
      <c r="BN478" t="str">
        <f t="shared" si="124"/>
        <v/>
      </c>
      <c r="BO478" t="str">
        <f t="shared" si="125"/>
        <v/>
      </c>
      <c r="BP478" t="str">
        <f t="shared" si="126"/>
        <v/>
      </c>
      <c r="BQ478" t="str">
        <f t="shared" si="127"/>
        <v/>
      </c>
    </row>
    <row r="479" spans="1:69" x14ac:dyDescent="0.25">
      <c r="A479" s="70"/>
      <c r="B479" t="str">
        <f t="shared" si="128"/>
        <v/>
      </c>
      <c r="C479" s="13" t="str">
        <f t="shared" si="129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19"/>
        <v/>
      </c>
      <c r="BJ479" t="str">
        <f t="shared" si="120"/>
        <v/>
      </c>
      <c r="BK479" t="str">
        <f t="shared" si="121"/>
        <v/>
      </c>
      <c r="BL479" t="str">
        <f t="shared" si="122"/>
        <v/>
      </c>
      <c r="BM479" t="str">
        <f t="shared" si="123"/>
        <v/>
      </c>
      <c r="BN479" t="str">
        <f t="shared" si="124"/>
        <v/>
      </c>
      <c r="BO479" t="str">
        <f t="shared" si="125"/>
        <v/>
      </c>
      <c r="BP479" t="str">
        <f t="shared" si="126"/>
        <v/>
      </c>
      <c r="BQ479" t="str">
        <f t="shared" si="127"/>
        <v/>
      </c>
    </row>
    <row r="480" spans="1:69" x14ac:dyDescent="0.25">
      <c r="A480" s="70"/>
      <c r="B480" t="str">
        <f t="shared" si="128"/>
        <v/>
      </c>
      <c r="C480" s="13" t="str">
        <f t="shared" si="129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19"/>
        <v/>
      </c>
      <c r="BJ480" t="str">
        <f t="shared" si="120"/>
        <v/>
      </c>
      <c r="BK480" t="str">
        <f t="shared" si="121"/>
        <v/>
      </c>
      <c r="BL480" t="str">
        <f t="shared" si="122"/>
        <v/>
      </c>
      <c r="BM480" t="str">
        <f t="shared" si="123"/>
        <v/>
      </c>
      <c r="BN480" t="str">
        <f t="shared" si="124"/>
        <v/>
      </c>
      <c r="BO480" t="str">
        <f t="shared" si="125"/>
        <v/>
      </c>
      <c r="BP480" t="str">
        <f t="shared" si="126"/>
        <v/>
      </c>
      <c r="BQ480" t="str">
        <f t="shared" si="127"/>
        <v/>
      </c>
    </row>
    <row r="481" spans="1:69" x14ac:dyDescent="0.25">
      <c r="A481" s="70"/>
      <c r="B481" t="str">
        <f t="shared" si="128"/>
        <v/>
      </c>
      <c r="C481" s="13" t="str">
        <f t="shared" si="129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19"/>
        <v/>
      </c>
      <c r="BJ481" t="str">
        <f t="shared" si="120"/>
        <v/>
      </c>
      <c r="BK481" t="str">
        <f t="shared" si="121"/>
        <v/>
      </c>
      <c r="BL481" t="str">
        <f t="shared" si="122"/>
        <v/>
      </c>
      <c r="BM481" t="str">
        <f t="shared" si="123"/>
        <v/>
      </c>
      <c r="BN481" t="str">
        <f t="shared" si="124"/>
        <v/>
      </c>
      <c r="BO481" t="str">
        <f t="shared" si="125"/>
        <v/>
      </c>
      <c r="BP481" t="str">
        <f t="shared" si="126"/>
        <v/>
      </c>
      <c r="BQ481" t="str">
        <f t="shared" si="127"/>
        <v/>
      </c>
    </row>
    <row r="482" spans="1:69" x14ac:dyDescent="0.25">
      <c r="A482" s="70"/>
      <c r="B482" t="str">
        <f t="shared" si="128"/>
        <v/>
      </c>
      <c r="C482" s="13" t="str">
        <f t="shared" si="129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19"/>
        <v/>
      </c>
      <c r="BJ482" t="str">
        <f t="shared" si="120"/>
        <v/>
      </c>
      <c r="BK482" t="str">
        <f t="shared" si="121"/>
        <v/>
      </c>
      <c r="BL482" t="str">
        <f t="shared" si="122"/>
        <v/>
      </c>
      <c r="BM482" t="str">
        <f t="shared" si="123"/>
        <v/>
      </c>
      <c r="BN482" t="str">
        <f t="shared" si="124"/>
        <v/>
      </c>
      <c r="BO482" t="str">
        <f t="shared" si="125"/>
        <v/>
      </c>
      <c r="BP482" t="str">
        <f t="shared" si="126"/>
        <v/>
      </c>
      <c r="BQ482" t="str">
        <f t="shared" si="127"/>
        <v/>
      </c>
    </row>
    <row r="483" spans="1:69" x14ac:dyDescent="0.25">
      <c r="A483" s="70"/>
      <c r="B483" t="str">
        <f t="shared" si="128"/>
        <v/>
      </c>
      <c r="C483" s="13" t="str">
        <f t="shared" si="129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19"/>
        <v/>
      </c>
      <c r="BJ483" t="str">
        <f t="shared" si="120"/>
        <v/>
      </c>
      <c r="BK483" t="str">
        <f t="shared" si="121"/>
        <v/>
      </c>
      <c r="BL483" t="str">
        <f t="shared" si="122"/>
        <v/>
      </c>
      <c r="BM483" t="str">
        <f t="shared" si="123"/>
        <v/>
      </c>
      <c r="BN483" t="str">
        <f t="shared" si="124"/>
        <v/>
      </c>
      <c r="BO483" t="str">
        <f t="shared" si="125"/>
        <v/>
      </c>
      <c r="BP483" t="str">
        <f t="shared" si="126"/>
        <v/>
      </c>
      <c r="BQ483" t="str">
        <f t="shared" si="127"/>
        <v/>
      </c>
    </row>
    <row r="484" spans="1:69" x14ac:dyDescent="0.25">
      <c r="A484" s="70"/>
      <c r="B484" t="str">
        <f t="shared" si="128"/>
        <v/>
      </c>
      <c r="C484" s="13" t="str">
        <f t="shared" si="129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19"/>
        <v/>
      </c>
      <c r="BJ484" t="str">
        <f t="shared" si="120"/>
        <v/>
      </c>
      <c r="BK484" t="str">
        <f t="shared" si="121"/>
        <v/>
      </c>
      <c r="BL484" t="str">
        <f t="shared" si="122"/>
        <v/>
      </c>
      <c r="BM484" t="str">
        <f t="shared" si="123"/>
        <v/>
      </c>
      <c r="BN484" t="str">
        <f t="shared" si="124"/>
        <v/>
      </c>
      <c r="BO484" t="str">
        <f t="shared" si="125"/>
        <v/>
      </c>
      <c r="BP484" t="str">
        <f t="shared" si="126"/>
        <v/>
      </c>
      <c r="BQ484" t="str">
        <f t="shared" si="127"/>
        <v/>
      </c>
    </row>
    <row r="485" spans="1:69" x14ac:dyDescent="0.25">
      <c r="A485" s="70"/>
      <c r="B485" t="str">
        <f t="shared" si="128"/>
        <v/>
      </c>
      <c r="C485" s="13" t="str">
        <f t="shared" si="129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19"/>
        <v/>
      </c>
      <c r="BJ485" t="str">
        <f t="shared" si="120"/>
        <v/>
      </c>
      <c r="BK485" t="str">
        <f t="shared" si="121"/>
        <v/>
      </c>
      <c r="BL485" t="str">
        <f t="shared" si="122"/>
        <v/>
      </c>
      <c r="BM485" t="str">
        <f t="shared" si="123"/>
        <v/>
      </c>
      <c r="BN485" t="str">
        <f t="shared" si="124"/>
        <v/>
      </c>
      <c r="BO485" t="str">
        <f t="shared" si="125"/>
        <v/>
      </c>
      <c r="BP485" t="str">
        <f t="shared" si="126"/>
        <v/>
      </c>
      <c r="BQ485" t="str">
        <f t="shared" si="127"/>
        <v/>
      </c>
    </row>
    <row r="486" spans="1:69" x14ac:dyDescent="0.25">
      <c r="A486" s="70"/>
      <c r="B486" t="str">
        <f t="shared" si="128"/>
        <v/>
      </c>
      <c r="C486" s="13" t="str">
        <f t="shared" si="129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19"/>
        <v/>
      </c>
      <c r="BJ486" t="str">
        <f t="shared" si="120"/>
        <v/>
      </c>
      <c r="BK486" t="str">
        <f t="shared" si="121"/>
        <v/>
      </c>
      <c r="BL486" t="str">
        <f t="shared" si="122"/>
        <v/>
      </c>
      <c r="BM486" t="str">
        <f t="shared" si="123"/>
        <v/>
      </c>
      <c r="BN486" t="str">
        <f t="shared" si="124"/>
        <v/>
      </c>
      <c r="BO486" t="str">
        <f t="shared" si="125"/>
        <v/>
      </c>
      <c r="BP486" t="str">
        <f t="shared" si="126"/>
        <v/>
      </c>
      <c r="BQ486" t="str">
        <f t="shared" si="127"/>
        <v/>
      </c>
    </row>
    <row r="487" spans="1:69" x14ac:dyDescent="0.25">
      <c r="A487" s="70"/>
      <c r="B487" t="str">
        <f t="shared" si="128"/>
        <v/>
      </c>
      <c r="C487" s="13" t="str">
        <f t="shared" si="129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19"/>
        <v/>
      </c>
      <c r="BJ487" t="str">
        <f t="shared" si="120"/>
        <v/>
      </c>
      <c r="BK487" t="str">
        <f t="shared" si="121"/>
        <v/>
      </c>
      <c r="BL487" t="str">
        <f t="shared" si="122"/>
        <v/>
      </c>
      <c r="BM487" t="str">
        <f t="shared" si="123"/>
        <v/>
      </c>
      <c r="BN487" t="str">
        <f t="shared" si="124"/>
        <v/>
      </c>
      <c r="BO487" t="str">
        <f t="shared" si="125"/>
        <v/>
      </c>
      <c r="BP487" t="str">
        <f t="shared" si="126"/>
        <v/>
      </c>
      <c r="BQ487" t="str">
        <f t="shared" si="127"/>
        <v/>
      </c>
    </row>
    <row r="488" spans="1:69" x14ac:dyDescent="0.25">
      <c r="A488" s="70"/>
      <c r="B488" t="str">
        <f t="shared" si="128"/>
        <v/>
      </c>
      <c r="C488" s="13" t="str">
        <f t="shared" si="129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19"/>
        <v/>
      </c>
      <c r="BJ488" t="str">
        <f t="shared" si="120"/>
        <v/>
      </c>
      <c r="BK488" t="str">
        <f t="shared" si="121"/>
        <v/>
      </c>
      <c r="BL488" t="str">
        <f t="shared" si="122"/>
        <v/>
      </c>
      <c r="BM488" t="str">
        <f t="shared" si="123"/>
        <v/>
      </c>
      <c r="BN488" t="str">
        <f t="shared" si="124"/>
        <v/>
      </c>
      <c r="BO488" t="str">
        <f t="shared" si="125"/>
        <v/>
      </c>
      <c r="BP488" t="str">
        <f t="shared" si="126"/>
        <v/>
      </c>
      <c r="BQ488" t="str">
        <f t="shared" si="127"/>
        <v/>
      </c>
    </row>
    <row r="489" spans="1:69" x14ac:dyDescent="0.25">
      <c r="A489" s="70"/>
      <c r="B489" t="str">
        <f t="shared" si="128"/>
        <v/>
      </c>
      <c r="C489" s="13" t="str">
        <f t="shared" si="129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19"/>
        <v/>
      </c>
      <c r="BJ489" t="str">
        <f t="shared" si="120"/>
        <v/>
      </c>
      <c r="BK489" t="str">
        <f t="shared" si="121"/>
        <v/>
      </c>
      <c r="BL489" t="str">
        <f t="shared" si="122"/>
        <v/>
      </c>
      <c r="BM489" t="str">
        <f t="shared" si="123"/>
        <v/>
      </c>
      <c r="BN489" t="str">
        <f t="shared" si="124"/>
        <v/>
      </c>
      <c r="BO489" t="str">
        <f t="shared" si="125"/>
        <v/>
      </c>
      <c r="BP489" t="str">
        <f t="shared" si="126"/>
        <v/>
      </c>
      <c r="BQ489" t="str">
        <f t="shared" si="127"/>
        <v/>
      </c>
    </row>
    <row r="490" spans="1:69" x14ac:dyDescent="0.25">
      <c r="A490" s="70"/>
      <c r="B490" t="str">
        <f t="shared" si="128"/>
        <v/>
      </c>
      <c r="C490" s="13" t="str">
        <f t="shared" si="129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19"/>
        <v/>
      </c>
      <c r="BJ490" t="str">
        <f t="shared" si="120"/>
        <v/>
      </c>
      <c r="BK490" t="str">
        <f t="shared" si="121"/>
        <v/>
      </c>
      <c r="BL490" t="str">
        <f t="shared" si="122"/>
        <v/>
      </c>
      <c r="BM490" t="str">
        <f t="shared" si="123"/>
        <v/>
      </c>
      <c r="BN490" t="str">
        <f t="shared" si="124"/>
        <v/>
      </c>
      <c r="BO490" t="str">
        <f t="shared" si="125"/>
        <v/>
      </c>
      <c r="BP490" t="str">
        <f t="shared" si="126"/>
        <v/>
      </c>
      <c r="BQ490" t="str">
        <f t="shared" si="127"/>
        <v/>
      </c>
    </row>
    <row r="491" spans="1:69" x14ac:dyDescent="0.25">
      <c r="A491" s="70"/>
      <c r="B491" t="str">
        <f t="shared" si="128"/>
        <v/>
      </c>
      <c r="C491" s="13" t="str">
        <f t="shared" si="129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19"/>
        <v/>
      </c>
      <c r="BJ491" t="str">
        <f t="shared" si="120"/>
        <v/>
      </c>
      <c r="BK491" t="str">
        <f t="shared" si="121"/>
        <v/>
      </c>
      <c r="BL491" t="str">
        <f t="shared" si="122"/>
        <v/>
      </c>
      <c r="BM491" t="str">
        <f t="shared" si="123"/>
        <v/>
      </c>
      <c r="BN491" t="str">
        <f t="shared" si="124"/>
        <v/>
      </c>
      <c r="BO491" t="str">
        <f t="shared" si="125"/>
        <v/>
      </c>
      <c r="BP491" t="str">
        <f t="shared" si="126"/>
        <v/>
      </c>
      <c r="BQ491" t="str">
        <f t="shared" si="127"/>
        <v/>
      </c>
    </row>
    <row r="492" spans="1:69" x14ac:dyDescent="0.25">
      <c r="A492" s="70"/>
      <c r="B492" t="str">
        <f t="shared" si="128"/>
        <v/>
      </c>
      <c r="C492" s="13" t="str">
        <f t="shared" si="129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19"/>
        <v/>
      </c>
      <c r="BJ492" t="str">
        <f t="shared" si="120"/>
        <v/>
      </c>
      <c r="BK492" t="str">
        <f t="shared" si="121"/>
        <v/>
      </c>
      <c r="BL492" t="str">
        <f t="shared" si="122"/>
        <v/>
      </c>
      <c r="BM492" t="str">
        <f t="shared" si="123"/>
        <v/>
      </c>
      <c r="BN492" t="str">
        <f t="shared" si="124"/>
        <v/>
      </c>
      <c r="BO492" t="str">
        <f t="shared" si="125"/>
        <v/>
      </c>
      <c r="BP492" t="str">
        <f t="shared" si="126"/>
        <v/>
      </c>
      <c r="BQ492" t="str">
        <f t="shared" si="127"/>
        <v/>
      </c>
    </row>
    <row r="493" spans="1:69" x14ac:dyDescent="0.25">
      <c r="A493" s="70"/>
      <c r="B493" t="str">
        <f t="shared" si="128"/>
        <v/>
      </c>
      <c r="C493" s="13" t="str">
        <f t="shared" si="129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19"/>
        <v/>
      </c>
      <c r="BJ493" t="str">
        <f t="shared" si="120"/>
        <v/>
      </c>
      <c r="BK493" t="str">
        <f t="shared" si="121"/>
        <v/>
      </c>
      <c r="BL493" t="str">
        <f t="shared" si="122"/>
        <v/>
      </c>
      <c r="BM493" t="str">
        <f t="shared" si="123"/>
        <v/>
      </c>
      <c r="BN493" t="str">
        <f t="shared" si="124"/>
        <v/>
      </c>
      <c r="BO493" t="str">
        <f t="shared" si="125"/>
        <v/>
      </c>
      <c r="BP493" t="str">
        <f t="shared" si="126"/>
        <v/>
      </c>
      <c r="BQ493" t="str">
        <f t="shared" si="127"/>
        <v/>
      </c>
    </row>
    <row r="494" spans="1:69" x14ac:dyDescent="0.25">
      <c r="A494" s="70"/>
      <c r="B494" t="str">
        <f t="shared" si="128"/>
        <v/>
      </c>
      <c r="C494" s="13" t="str">
        <f t="shared" si="129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19"/>
        <v/>
      </c>
      <c r="BJ494" t="str">
        <f t="shared" si="120"/>
        <v/>
      </c>
      <c r="BK494" t="str">
        <f t="shared" si="121"/>
        <v/>
      </c>
      <c r="BL494" t="str">
        <f t="shared" si="122"/>
        <v/>
      </c>
      <c r="BM494" t="str">
        <f t="shared" si="123"/>
        <v/>
      </c>
      <c r="BN494" t="str">
        <f t="shared" si="124"/>
        <v/>
      </c>
      <c r="BO494" t="str">
        <f t="shared" si="125"/>
        <v/>
      </c>
      <c r="BP494" t="str">
        <f t="shared" si="126"/>
        <v/>
      </c>
      <c r="BQ494" t="str">
        <f t="shared" si="127"/>
        <v/>
      </c>
    </row>
    <row r="495" spans="1:69" x14ac:dyDescent="0.25">
      <c r="A495" s="70"/>
      <c r="B495" t="str">
        <f t="shared" si="128"/>
        <v/>
      </c>
      <c r="C495" s="13" t="str">
        <f t="shared" si="129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19"/>
        <v/>
      </c>
      <c r="BJ495" t="str">
        <f t="shared" si="120"/>
        <v/>
      </c>
      <c r="BK495" t="str">
        <f t="shared" si="121"/>
        <v/>
      </c>
      <c r="BL495" t="str">
        <f t="shared" si="122"/>
        <v/>
      </c>
      <c r="BM495" t="str">
        <f t="shared" si="123"/>
        <v/>
      </c>
      <c r="BN495" t="str">
        <f t="shared" si="124"/>
        <v/>
      </c>
      <c r="BO495" t="str">
        <f t="shared" si="125"/>
        <v/>
      </c>
      <c r="BP495" t="str">
        <f t="shared" si="126"/>
        <v/>
      </c>
      <c r="BQ495" t="str">
        <f t="shared" si="127"/>
        <v/>
      </c>
    </row>
    <row r="496" spans="1:69" x14ac:dyDescent="0.25">
      <c r="A496" s="70"/>
      <c r="B496" t="str">
        <f t="shared" si="128"/>
        <v/>
      </c>
      <c r="C496" s="13" t="str">
        <f t="shared" si="129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19"/>
        <v/>
      </c>
      <c r="BJ496" t="str">
        <f t="shared" si="120"/>
        <v/>
      </c>
      <c r="BK496" t="str">
        <f t="shared" si="121"/>
        <v/>
      </c>
      <c r="BL496" t="str">
        <f t="shared" si="122"/>
        <v/>
      </c>
      <c r="BM496" t="str">
        <f t="shared" si="123"/>
        <v/>
      </c>
      <c r="BN496" t="str">
        <f t="shared" si="124"/>
        <v/>
      </c>
      <c r="BO496" t="str">
        <f t="shared" si="125"/>
        <v/>
      </c>
      <c r="BP496" t="str">
        <f t="shared" si="126"/>
        <v/>
      </c>
      <c r="BQ496" t="str">
        <f t="shared" si="127"/>
        <v/>
      </c>
    </row>
    <row r="497" spans="1:69" x14ac:dyDescent="0.25">
      <c r="A497" s="70"/>
      <c r="B497" t="str">
        <f t="shared" si="128"/>
        <v/>
      </c>
      <c r="C497" s="13" t="str">
        <f t="shared" si="129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19"/>
        <v/>
      </c>
      <c r="BJ497" t="str">
        <f t="shared" si="120"/>
        <v/>
      </c>
      <c r="BK497" t="str">
        <f t="shared" si="121"/>
        <v/>
      </c>
      <c r="BL497" t="str">
        <f t="shared" si="122"/>
        <v/>
      </c>
      <c r="BM497" t="str">
        <f t="shared" si="123"/>
        <v/>
      </c>
      <c r="BN497" t="str">
        <f t="shared" si="124"/>
        <v/>
      </c>
      <c r="BO497" t="str">
        <f t="shared" si="125"/>
        <v/>
      </c>
      <c r="BP497" t="str">
        <f t="shared" si="126"/>
        <v/>
      </c>
      <c r="BQ497" t="str">
        <f t="shared" si="127"/>
        <v/>
      </c>
    </row>
    <row r="498" spans="1:69" x14ac:dyDescent="0.25">
      <c r="A498" s="70"/>
      <c r="B498" t="str">
        <f t="shared" si="128"/>
        <v/>
      </c>
      <c r="C498" s="13" t="str">
        <f t="shared" si="129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19"/>
        <v/>
      </c>
      <c r="BJ498" t="str">
        <f t="shared" si="120"/>
        <v/>
      </c>
      <c r="BK498" t="str">
        <f t="shared" si="121"/>
        <v/>
      </c>
      <c r="BL498" t="str">
        <f t="shared" si="122"/>
        <v/>
      </c>
      <c r="BM498" t="str">
        <f t="shared" si="123"/>
        <v/>
      </c>
      <c r="BN498" t="str">
        <f t="shared" si="124"/>
        <v/>
      </c>
      <c r="BO498" t="str">
        <f t="shared" si="125"/>
        <v/>
      </c>
      <c r="BP498" t="str">
        <f t="shared" si="126"/>
        <v/>
      </c>
      <c r="BQ498" t="str">
        <f t="shared" si="127"/>
        <v/>
      </c>
    </row>
    <row r="499" spans="1:69" x14ac:dyDescent="0.25">
      <c r="A499" s="70"/>
      <c r="B499" t="str">
        <f t="shared" si="128"/>
        <v/>
      </c>
      <c r="C499" s="13" t="str">
        <f t="shared" si="129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19"/>
        <v/>
      </c>
      <c r="BJ499" t="str">
        <f t="shared" si="120"/>
        <v/>
      </c>
      <c r="BK499" t="str">
        <f t="shared" si="121"/>
        <v/>
      </c>
      <c r="BL499" t="str">
        <f t="shared" si="122"/>
        <v/>
      </c>
      <c r="BM499" t="str">
        <f t="shared" si="123"/>
        <v/>
      </c>
      <c r="BN499" t="str">
        <f t="shared" si="124"/>
        <v/>
      </c>
      <c r="BO499" t="str">
        <f t="shared" si="125"/>
        <v/>
      </c>
      <c r="BP499" t="str">
        <f t="shared" si="126"/>
        <v/>
      </c>
      <c r="BQ499" t="str">
        <f t="shared" si="127"/>
        <v/>
      </c>
    </row>
    <row r="500" spans="1:69" x14ac:dyDescent="0.25">
      <c r="A500" s="70"/>
      <c r="B500" t="str">
        <f t="shared" si="128"/>
        <v/>
      </c>
      <c r="C500" s="13" t="str">
        <f t="shared" si="129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19"/>
        <v/>
      </c>
      <c r="BJ500" t="str">
        <f t="shared" si="120"/>
        <v/>
      </c>
      <c r="BK500" t="str">
        <f t="shared" si="121"/>
        <v/>
      </c>
      <c r="BL500" t="str">
        <f t="shared" si="122"/>
        <v/>
      </c>
      <c r="BM500" t="str">
        <f t="shared" si="123"/>
        <v/>
      </c>
      <c r="BN500" t="str">
        <f t="shared" si="124"/>
        <v/>
      </c>
      <c r="BO500" t="str">
        <f t="shared" si="125"/>
        <v/>
      </c>
      <c r="BP500" t="str">
        <f t="shared" si="126"/>
        <v/>
      </c>
      <c r="BQ500" t="str">
        <f t="shared" si="127"/>
        <v/>
      </c>
    </row>
    <row r="501" spans="1:69" x14ac:dyDescent="0.25">
      <c r="A501" s="70"/>
      <c r="B501" t="str">
        <f t="shared" si="128"/>
        <v/>
      </c>
      <c r="C501" s="13" t="str">
        <f t="shared" si="129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19"/>
        <v/>
      </c>
      <c r="BJ501" t="str">
        <f t="shared" si="120"/>
        <v/>
      </c>
      <c r="BK501" t="str">
        <f t="shared" si="121"/>
        <v/>
      </c>
      <c r="BL501" t="str">
        <f t="shared" si="122"/>
        <v/>
      </c>
      <c r="BM501" t="str">
        <f t="shared" si="123"/>
        <v/>
      </c>
      <c r="BN501" t="str">
        <f t="shared" si="124"/>
        <v/>
      </c>
      <c r="BO501" t="str">
        <f t="shared" si="125"/>
        <v/>
      </c>
      <c r="BP501" t="str">
        <f t="shared" si="126"/>
        <v/>
      </c>
      <c r="BQ501" t="str">
        <f t="shared" si="127"/>
        <v/>
      </c>
    </row>
    <row r="502" spans="1:69" x14ac:dyDescent="0.25">
      <c r="A502" s="70"/>
      <c r="B502" t="str">
        <f t="shared" si="128"/>
        <v/>
      </c>
      <c r="C502" s="13" t="str">
        <f t="shared" si="129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19"/>
        <v/>
      </c>
      <c r="BJ502" t="str">
        <f t="shared" si="120"/>
        <v/>
      </c>
      <c r="BK502" t="str">
        <f t="shared" si="121"/>
        <v/>
      </c>
      <c r="BL502" t="str">
        <f t="shared" si="122"/>
        <v/>
      </c>
      <c r="BM502" t="str">
        <f t="shared" si="123"/>
        <v/>
      </c>
      <c r="BN502" t="str">
        <f t="shared" si="124"/>
        <v/>
      </c>
      <c r="BO502" t="str">
        <f t="shared" si="125"/>
        <v/>
      </c>
      <c r="BP502" t="str">
        <f t="shared" si="126"/>
        <v/>
      </c>
      <c r="BQ502" t="str">
        <f t="shared" si="127"/>
        <v/>
      </c>
    </row>
    <row r="503" spans="1:69" x14ac:dyDescent="0.25">
      <c r="A503" s="70"/>
      <c r="B503" t="str">
        <f t="shared" si="128"/>
        <v/>
      </c>
      <c r="C503" s="13" t="str">
        <f t="shared" si="129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19"/>
        <v/>
      </c>
      <c r="BJ503" t="str">
        <f t="shared" si="120"/>
        <v/>
      </c>
      <c r="BK503" t="str">
        <f t="shared" si="121"/>
        <v/>
      </c>
      <c r="BL503" t="str">
        <f t="shared" si="122"/>
        <v/>
      </c>
      <c r="BM503" t="str">
        <f t="shared" si="123"/>
        <v/>
      </c>
      <c r="BN503" t="str">
        <f t="shared" si="124"/>
        <v/>
      </c>
      <c r="BO503" t="str">
        <f t="shared" si="125"/>
        <v/>
      </c>
      <c r="BP503" t="str">
        <f t="shared" si="126"/>
        <v/>
      </c>
      <c r="BQ503" t="str">
        <f t="shared" si="127"/>
        <v/>
      </c>
    </row>
    <row r="504" spans="1:69" x14ac:dyDescent="0.25">
      <c r="A504" s="70"/>
      <c r="B504" t="str">
        <f t="shared" si="128"/>
        <v/>
      </c>
      <c r="C504" s="13" t="str">
        <f t="shared" si="129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19"/>
        <v/>
      </c>
      <c r="BJ504" t="str">
        <f t="shared" si="120"/>
        <v/>
      </c>
      <c r="BK504" t="str">
        <f t="shared" si="121"/>
        <v/>
      </c>
      <c r="BL504" t="str">
        <f t="shared" si="122"/>
        <v/>
      </c>
      <c r="BM504" t="str">
        <f t="shared" si="123"/>
        <v/>
      </c>
      <c r="BN504" t="str">
        <f t="shared" si="124"/>
        <v/>
      </c>
      <c r="BO504" t="str">
        <f t="shared" si="125"/>
        <v/>
      </c>
      <c r="BP504" t="str">
        <f t="shared" si="126"/>
        <v/>
      </c>
      <c r="BQ504" t="str">
        <f t="shared" si="127"/>
        <v/>
      </c>
    </row>
    <row r="505" spans="1:69" x14ac:dyDescent="0.25">
      <c r="A505" s="70"/>
      <c r="B505" t="str">
        <f t="shared" si="128"/>
        <v/>
      </c>
      <c r="C505" s="13" t="str">
        <f t="shared" si="129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19"/>
        <v/>
      </c>
      <c r="BJ505" t="str">
        <f t="shared" si="120"/>
        <v/>
      </c>
      <c r="BK505" t="str">
        <f t="shared" si="121"/>
        <v/>
      </c>
      <c r="BL505" t="str">
        <f t="shared" si="122"/>
        <v/>
      </c>
      <c r="BM505" t="str">
        <f t="shared" si="123"/>
        <v/>
      </c>
      <c r="BN505" t="str">
        <f t="shared" si="124"/>
        <v/>
      </c>
      <c r="BO505" t="str">
        <f t="shared" si="125"/>
        <v/>
      </c>
      <c r="BP505" t="str">
        <f t="shared" si="126"/>
        <v/>
      </c>
      <c r="BQ505" t="str">
        <f t="shared" si="127"/>
        <v/>
      </c>
    </row>
    <row r="506" spans="1:69" x14ac:dyDescent="0.25">
      <c r="A506" s="70"/>
      <c r="B506" t="str">
        <f t="shared" si="128"/>
        <v/>
      </c>
      <c r="C506" s="13" t="str">
        <f t="shared" si="129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19"/>
        <v/>
      </c>
      <c r="BJ506" t="str">
        <f t="shared" si="120"/>
        <v/>
      </c>
      <c r="BK506" t="str">
        <f t="shared" si="121"/>
        <v/>
      </c>
      <c r="BL506" t="str">
        <f t="shared" si="122"/>
        <v/>
      </c>
      <c r="BM506" t="str">
        <f t="shared" si="123"/>
        <v/>
      </c>
      <c r="BN506" t="str">
        <f t="shared" si="124"/>
        <v/>
      </c>
      <c r="BO506" t="str">
        <f t="shared" si="125"/>
        <v/>
      </c>
      <c r="BP506" t="str">
        <f t="shared" si="126"/>
        <v/>
      </c>
      <c r="BQ506" t="str">
        <f t="shared" si="127"/>
        <v/>
      </c>
    </row>
    <row r="507" spans="1:69" x14ac:dyDescent="0.25">
      <c r="A507" s="70"/>
      <c r="B507" t="str">
        <f t="shared" si="128"/>
        <v/>
      </c>
      <c r="C507" s="13" t="str">
        <f t="shared" si="129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19"/>
        <v/>
      </c>
      <c r="BJ507" t="str">
        <f t="shared" si="120"/>
        <v/>
      </c>
      <c r="BK507" t="str">
        <f t="shared" si="121"/>
        <v/>
      </c>
      <c r="BL507" t="str">
        <f t="shared" si="122"/>
        <v/>
      </c>
      <c r="BM507" t="str">
        <f t="shared" si="123"/>
        <v/>
      </c>
      <c r="BN507" t="str">
        <f t="shared" si="124"/>
        <v/>
      </c>
      <c r="BO507" t="str">
        <f t="shared" si="125"/>
        <v/>
      </c>
      <c r="BP507" t="str">
        <f t="shared" si="126"/>
        <v/>
      </c>
      <c r="BQ507" t="str">
        <f t="shared" si="127"/>
        <v/>
      </c>
    </row>
    <row r="508" spans="1:69" x14ac:dyDescent="0.25">
      <c r="A508" s="70"/>
      <c r="B508" t="str">
        <f t="shared" si="128"/>
        <v/>
      </c>
      <c r="C508" s="13" t="str">
        <f t="shared" si="129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19"/>
        <v/>
      </c>
      <c r="BJ508" t="str">
        <f t="shared" si="120"/>
        <v/>
      </c>
      <c r="BK508" t="str">
        <f t="shared" si="121"/>
        <v/>
      </c>
      <c r="BL508" t="str">
        <f t="shared" si="122"/>
        <v/>
      </c>
      <c r="BM508" t="str">
        <f t="shared" si="123"/>
        <v/>
      </c>
      <c r="BN508" t="str">
        <f t="shared" si="124"/>
        <v/>
      </c>
      <c r="BO508" t="str">
        <f t="shared" si="125"/>
        <v/>
      </c>
      <c r="BP508" t="str">
        <f t="shared" si="126"/>
        <v/>
      </c>
      <c r="BQ508" t="str">
        <f t="shared" si="127"/>
        <v/>
      </c>
    </row>
    <row r="509" spans="1:69" x14ac:dyDescent="0.25">
      <c r="A509" s="70"/>
      <c r="B509" t="str">
        <f t="shared" si="128"/>
        <v/>
      </c>
      <c r="C509" s="13" t="str">
        <f t="shared" si="129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19"/>
        <v/>
      </c>
      <c r="BJ509" t="str">
        <f t="shared" si="120"/>
        <v/>
      </c>
      <c r="BK509" t="str">
        <f t="shared" si="121"/>
        <v/>
      </c>
      <c r="BL509" t="str">
        <f t="shared" si="122"/>
        <v/>
      </c>
      <c r="BM509" t="str">
        <f t="shared" si="123"/>
        <v/>
      </c>
      <c r="BN509" t="str">
        <f t="shared" si="124"/>
        <v/>
      </c>
      <c r="BO509" t="str">
        <f t="shared" si="125"/>
        <v/>
      </c>
      <c r="BP509" t="str">
        <f t="shared" si="126"/>
        <v/>
      </c>
      <c r="BQ509" t="str">
        <f t="shared" si="127"/>
        <v/>
      </c>
    </row>
    <row r="510" spans="1:69" x14ac:dyDescent="0.25">
      <c r="A510" s="70"/>
      <c r="B510" t="str">
        <f t="shared" si="128"/>
        <v/>
      </c>
      <c r="C510" s="13" t="str">
        <f t="shared" si="129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19"/>
        <v/>
      </c>
      <c r="BJ510" t="str">
        <f t="shared" si="120"/>
        <v/>
      </c>
      <c r="BK510" t="str">
        <f t="shared" si="121"/>
        <v/>
      </c>
      <c r="BL510" t="str">
        <f t="shared" si="122"/>
        <v/>
      </c>
      <c r="BM510" t="str">
        <f t="shared" si="123"/>
        <v/>
      </c>
      <c r="BN510" t="str">
        <f t="shared" si="124"/>
        <v/>
      </c>
      <c r="BO510" t="str">
        <f t="shared" si="125"/>
        <v/>
      </c>
      <c r="BP510" t="str">
        <f t="shared" si="126"/>
        <v/>
      </c>
      <c r="BQ510" t="str">
        <f t="shared" si="127"/>
        <v/>
      </c>
    </row>
    <row r="511" spans="1:69" x14ac:dyDescent="0.25">
      <c r="A511" s="70"/>
      <c r="B511" t="str">
        <f t="shared" si="128"/>
        <v/>
      </c>
      <c r="C511" s="13" t="str">
        <f t="shared" si="129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19"/>
        <v/>
      </c>
      <c r="BJ511" t="str">
        <f t="shared" si="120"/>
        <v/>
      </c>
      <c r="BK511" t="str">
        <f t="shared" si="121"/>
        <v/>
      </c>
      <c r="BL511" t="str">
        <f t="shared" si="122"/>
        <v/>
      </c>
      <c r="BM511" t="str">
        <f t="shared" si="123"/>
        <v/>
      </c>
      <c r="BN511" t="str">
        <f t="shared" si="124"/>
        <v/>
      </c>
      <c r="BO511" t="str">
        <f t="shared" si="125"/>
        <v/>
      </c>
      <c r="BP511" t="str">
        <f t="shared" si="126"/>
        <v/>
      </c>
      <c r="BQ511" t="str">
        <f t="shared" si="127"/>
        <v/>
      </c>
    </row>
    <row r="512" spans="1:69" x14ac:dyDescent="0.25">
      <c r="A512" s="70"/>
      <c r="B512" t="str">
        <f t="shared" si="128"/>
        <v/>
      </c>
      <c r="C512" s="13" t="str">
        <f t="shared" si="129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19"/>
        <v/>
      </c>
      <c r="BJ512" t="str">
        <f t="shared" si="120"/>
        <v/>
      </c>
      <c r="BK512" t="str">
        <f t="shared" si="121"/>
        <v/>
      </c>
      <c r="BL512" t="str">
        <f t="shared" si="122"/>
        <v/>
      </c>
      <c r="BM512" t="str">
        <f t="shared" si="123"/>
        <v/>
      </c>
      <c r="BN512" t="str">
        <f t="shared" si="124"/>
        <v/>
      </c>
      <c r="BO512" t="str">
        <f t="shared" si="125"/>
        <v/>
      </c>
      <c r="BP512" t="str">
        <f t="shared" si="126"/>
        <v/>
      </c>
      <c r="BQ512" t="str">
        <f t="shared" si="127"/>
        <v/>
      </c>
    </row>
    <row r="513" spans="1:69" x14ac:dyDescent="0.25">
      <c r="A513" s="70"/>
      <c r="B513" t="str">
        <f t="shared" si="128"/>
        <v/>
      </c>
      <c r="C513" s="13" t="str">
        <f t="shared" si="129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19"/>
        <v/>
      </c>
      <c r="BJ513" t="str">
        <f t="shared" si="120"/>
        <v/>
      </c>
      <c r="BK513" t="str">
        <f t="shared" si="121"/>
        <v/>
      </c>
      <c r="BL513" t="str">
        <f t="shared" si="122"/>
        <v/>
      </c>
      <c r="BM513" t="str">
        <f t="shared" si="123"/>
        <v/>
      </c>
      <c r="BN513" t="str">
        <f t="shared" si="124"/>
        <v/>
      </c>
      <c r="BO513" t="str">
        <f t="shared" si="125"/>
        <v/>
      </c>
      <c r="BP513" t="str">
        <f t="shared" si="126"/>
        <v/>
      </c>
      <c r="BQ513" t="str">
        <f t="shared" si="127"/>
        <v/>
      </c>
    </row>
    <row r="514" spans="1:69" x14ac:dyDescent="0.25">
      <c r="A514" s="70"/>
      <c r="B514" t="str">
        <f t="shared" si="128"/>
        <v/>
      </c>
      <c r="C514" s="13" t="str">
        <f t="shared" si="129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19"/>
        <v/>
      </c>
      <c r="BJ514" t="str">
        <f t="shared" si="120"/>
        <v/>
      </c>
      <c r="BK514" t="str">
        <f t="shared" si="121"/>
        <v/>
      </c>
      <c r="BL514" t="str">
        <f t="shared" si="122"/>
        <v/>
      </c>
      <c r="BM514" t="str">
        <f t="shared" si="123"/>
        <v/>
      </c>
      <c r="BN514" t="str">
        <f t="shared" si="124"/>
        <v/>
      </c>
      <c r="BO514" t="str">
        <f t="shared" si="125"/>
        <v/>
      </c>
      <c r="BP514" t="str">
        <f t="shared" si="126"/>
        <v/>
      </c>
      <c r="BQ514" t="str">
        <f t="shared" si="127"/>
        <v/>
      </c>
    </row>
    <row r="515" spans="1:69" x14ac:dyDescent="0.25">
      <c r="A515" s="70"/>
      <c r="B515" t="str">
        <f t="shared" si="128"/>
        <v/>
      </c>
      <c r="C515" s="13" t="str">
        <f t="shared" si="129"/>
        <v/>
      </c>
      <c r="D515" s="5" t="str">
        <f t="shared" si="130"/>
        <v/>
      </c>
      <c r="E515" s="6" t="str">
        <f t="shared" si="131"/>
        <v/>
      </c>
      <c r="F515" s="6" t="str">
        <f t="shared" si="132"/>
        <v/>
      </c>
      <c r="BI515" t="str">
        <f t="shared" si="119"/>
        <v/>
      </c>
      <c r="BJ515" t="str">
        <f t="shared" si="120"/>
        <v/>
      </c>
      <c r="BK515" t="str">
        <f t="shared" si="121"/>
        <v/>
      </c>
      <c r="BL515" t="str">
        <f t="shared" si="122"/>
        <v/>
      </c>
      <c r="BM515" t="str">
        <f t="shared" si="123"/>
        <v/>
      </c>
      <c r="BN515" t="str">
        <f t="shared" si="124"/>
        <v/>
      </c>
      <c r="BO515" t="str">
        <f t="shared" si="125"/>
        <v/>
      </c>
      <c r="BP515" t="str">
        <f t="shared" si="126"/>
        <v/>
      </c>
      <c r="BQ515" t="str">
        <f t="shared" si="127"/>
        <v/>
      </c>
    </row>
    <row r="516" spans="1:69" x14ac:dyDescent="0.25">
      <c r="A516" s="70"/>
      <c r="B516" t="str">
        <f t="shared" si="128"/>
        <v/>
      </c>
      <c r="C516" s="13" t="str">
        <f t="shared" si="129"/>
        <v/>
      </c>
      <c r="D516" s="5" t="str">
        <f t="shared" si="130"/>
        <v/>
      </c>
      <c r="E516" s="6" t="str">
        <f t="shared" si="131"/>
        <v/>
      </c>
      <c r="F516" s="6" t="str">
        <f t="shared" si="132"/>
        <v/>
      </c>
      <c r="BI516" t="str">
        <f t="shared" ref="BI516:BI579" si="133">IF(A516&gt;0,A516,"")</f>
        <v/>
      </c>
      <c r="BJ516" t="str">
        <f t="shared" ref="BJ516:BJ579" si="134">IF($A516&gt;0,B516,"")</f>
        <v/>
      </c>
      <c r="BK516" t="str">
        <f t="shared" ref="BK516:BK579" si="135">IF($A516&gt;0,BI516,"")</f>
        <v/>
      </c>
      <c r="BL516" t="str">
        <f t="shared" ref="BL516:BL579" si="136">IF($A516&gt;0,_xlfn.NORM.DIST(BK516,$BF$3,$BF$4,TRUE),"")</f>
        <v/>
      </c>
      <c r="BM516" t="str">
        <f t="shared" ref="BM516:BM579" si="137">IF($A516&gt;0,(1-BL516),"")</f>
        <v/>
      </c>
      <c r="BN516" t="str">
        <f t="shared" ref="BN516:BN579" si="138">IF($A516&gt;0,(SMALL($BM$3:$BM$902,BJ516)),"")</f>
        <v/>
      </c>
      <c r="BO516" t="str">
        <f t="shared" ref="BO516:BO579" si="139">IF($A516&gt;0,((2*BJ516-1)*(LN(BL516)+LN(BN516))),"")</f>
        <v/>
      </c>
      <c r="BP516" t="str">
        <f t="shared" ref="BP516:BP579" si="140">IF($A516&gt;0,((BJ516-0.5)/$BF$5),"")</f>
        <v/>
      </c>
      <c r="BQ516" t="str">
        <f t="shared" ref="BQ516:BQ579" si="141">IF($A516&gt;0,(_xlfn.NORM.S.INV(BP516)),"")</f>
        <v/>
      </c>
    </row>
    <row r="517" spans="1:69" x14ac:dyDescent="0.25">
      <c r="A517" s="70"/>
      <c r="B517" t="str">
        <f t="shared" ref="B517:B580" si="142">IF(A517&gt;0,(B516+1),"")</f>
        <v/>
      </c>
      <c r="C517" s="13" t="str">
        <f t="shared" ref="C517:C580" si="143">IF(A517&gt;0,((B517)/(($S$2)+1)),"")</f>
        <v/>
      </c>
      <c r="D517" s="5" t="str">
        <f t="shared" ref="D517:D580" si="144">IF(A517&gt;0,(_xlfn.NORM.S.INV(C517)),"")</f>
        <v/>
      </c>
      <c r="E517" s="6" t="str">
        <f t="shared" ref="E517:E580" si="145">IF(A517&gt;0,_xlfn.NORM.DIST(D517,0,1,TRUE),"")</f>
        <v/>
      </c>
      <c r="F517" s="6" t="str">
        <f t="shared" ref="F517:F580" si="146">IF(A517&gt;0,_xlfn.NORM.DIST(D517,0,1,FALSE),"")</f>
        <v/>
      </c>
      <c r="BI517" t="str">
        <f t="shared" si="133"/>
        <v/>
      </c>
      <c r="BJ517" t="str">
        <f t="shared" si="134"/>
        <v/>
      </c>
      <c r="BK517" t="str">
        <f t="shared" si="135"/>
        <v/>
      </c>
      <c r="BL517" t="str">
        <f t="shared" si="136"/>
        <v/>
      </c>
      <c r="BM517" t="str">
        <f t="shared" si="137"/>
        <v/>
      </c>
      <c r="BN517" t="str">
        <f t="shared" si="138"/>
        <v/>
      </c>
      <c r="BO517" t="str">
        <f t="shared" si="139"/>
        <v/>
      </c>
      <c r="BP517" t="str">
        <f t="shared" si="140"/>
        <v/>
      </c>
      <c r="BQ517" t="str">
        <f t="shared" si="141"/>
        <v/>
      </c>
    </row>
    <row r="518" spans="1:69" x14ac:dyDescent="0.25">
      <c r="A518" s="70"/>
      <c r="B518" t="str">
        <f t="shared" si="142"/>
        <v/>
      </c>
      <c r="C518" s="13" t="str">
        <f t="shared" si="143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33"/>
        <v/>
      </c>
      <c r="BJ518" t="str">
        <f t="shared" si="134"/>
        <v/>
      </c>
      <c r="BK518" t="str">
        <f t="shared" si="135"/>
        <v/>
      </c>
      <c r="BL518" t="str">
        <f t="shared" si="136"/>
        <v/>
      </c>
      <c r="BM518" t="str">
        <f t="shared" si="137"/>
        <v/>
      </c>
      <c r="BN518" t="str">
        <f t="shared" si="138"/>
        <v/>
      </c>
      <c r="BO518" t="str">
        <f t="shared" si="139"/>
        <v/>
      </c>
      <c r="BP518" t="str">
        <f t="shared" si="140"/>
        <v/>
      </c>
      <c r="BQ518" t="str">
        <f t="shared" si="141"/>
        <v/>
      </c>
    </row>
    <row r="519" spans="1:69" x14ac:dyDescent="0.25">
      <c r="A519" s="70"/>
      <c r="B519" t="str">
        <f t="shared" si="142"/>
        <v/>
      </c>
      <c r="C519" s="13" t="str">
        <f t="shared" si="143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33"/>
        <v/>
      </c>
      <c r="BJ519" t="str">
        <f t="shared" si="134"/>
        <v/>
      </c>
      <c r="BK519" t="str">
        <f t="shared" si="135"/>
        <v/>
      </c>
      <c r="BL519" t="str">
        <f t="shared" si="136"/>
        <v/>
      </c>
      <c r="BM519" t="str">
        <f t="shared" si="137"/>
        <v/>
      </c>
      <c r="BN519" t="str">
        <f t="shared" si="138"/>
        <v/>
      </c>
      <c r="BO519" t="str">
        <f t="shared" si="139"/>
        <v/>
      </c>
      <c r="BP519" t="str">
        <f t="shared" si="140"/>
        <v/>
      </c>
      <c r="BQ519" t="str">
        <f t="shared" si="141"/>
        <v/>
      </c>
    </row>
    <row r="520" spans="1:69" x14ac:dyDescent="0.25">
      <c r="A520" s="70"/>
      <c r="B520" t="str">
        <f t="shared" si="142"/>
        <v/>
      </c>
      <c r="C520" s="13" t="str">
        <f t="shared" si="143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33"/>
        <v/>
      </c>
      <c r="BJ520" t="str">
        <f t="shared" si="134"/>
        <v/>
      </c>
      <c r="BK520" t="str">
        <f t="shared" si="135"/>
        <v/>
      </c>
      <c r="BL520" t="str">
        <f t="shared" si="136"/>
        <v/>
      </c>
      <c r="BM520" t="str">
        <f t="shared" si="137"/>
        <v/>
      </c>
      <c r="BN520" t="str">
        <f t="shared" si="138"/>
        <v/>
      </c>
      <c r="BO520" t="str">
        <f t="shared" si="139"/>
        <v/>
      </c>
      <c r="BP520" t="str">
        <f t="shared" si="140"/>
        <v/>
      </c>
      <c r="BQ520" t="str">
        <f t="shared" si="141"/>
        <v/>
      </c>
    </row>
    <row r="521" spans="1:69" x14ac:dyDescent="0.25">
      <c r="A521" s="70"/>
      <c r="B521" t="str">
        <f t="shared" si="142"/>
        <v/>
      </c>
      <c r="C521" s="13" t="str">
        <f t="shared" si="143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33"/>
        <v/>
      </c>
      <c r="BJ521" t="str">
        <f t="shared" si="134"/>
        <v/>
      </c>
      <c r="BK521" t="str">
        <f t="shared" si="135"/>
        <v/>
      </c>
      <c r="BL521" t="str">
        <f t="shared" si="136"/>
        <v/>
      </c>
      <c r="BM521" t="str">
        <f t="shared" si="137"/>
        <v/>
      </c>
      <c r="BN521" t="str">
        <f t="shared" si="138"/>
        <v/>
      </c>
      <c r="BO521" t="str">
        <f t="shared" si="139"/>
        <v/>
      </c>
      <c r="BP521" t="str">
        <f t="shared" si="140"/>
        <v/>
      </c>
      <c r="BQ521" t="str">
        <f t="shared" si="141"/>
        <v/>
      </c>
    </row>
    <row r="522" spans="1:69" x14ac:dyDescent="0.25">
      <c r="A522" s="70"/>
      <c r="B522" t="str">
        <f t="shared" si="142"/>
        <v/>
      </c>
      <c r="C522" s="13" t="str">
        <f t="shared" si="143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33"/>
        <v/>
      </c>
      <c r="BJ522" t="str">
        <f t="shared" si="134"/>
        <v/>
      </c>
      <c r="BK522" t="str">
        <f t="shared" si="135"/>
        <v/>
      </c>
      <c r="BL522" t="str">
        <f t="shared" si="136"/>
        <v/>
      </c>
      <c r="BM522" t="str">
        <f t="shared" si="137"/>
        <v/>
      </c>
      <c r="BN522" t="str">
        <f t="shared" si="138"/>
        <v/>
      </c>
      <c r="BO522" t="str">
        <f t="shared" si="139"/>
        <v/>
      </c>
      <c r="BP522" t="str">
        <f t="shared" si="140"/>
        <v/>
      </c>
      <c r="BQ522" t="str">
        <f t="shared" si="141"/>
        <v/>
      </c>
    </row>
    <row r="523" spans="1:69" x14ac:dyDescent="0.25">
      <c r="A523" s="70"/>
      <c r="B523" t="str">
        <f t="shared" si="142"/>
        <v/>
      </c>
      <c r="C523" s="13" t="str">
        <f t="shared" si="143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33"/>
        <v/>
      </c>
      <c r="BJ523" t="str">
        <f t="shared" si="134"/>
        <v/>
      </c>
      <c r="BK523" t="str">
        <f t="shared" si="135"/>
        <v/>
      </c>
      <c r="BL523" t="str">
        <f t="shared" si="136"/>
        <v/>
      </c>
      <c r="BM523" t="str">
        <f t="shared" si="137"/>
        <v/>
      </c>
      <c r="BN523" t="str">
        <f t="shared" si="138"/>
        <v/>
      </c>
      <c r="BO523" t="str">
        <f t="shared" si="139"/>
        <v/>
      </c>
      <c r="BP523" t="str">
        <f t="shared" si="140"/>
        <v/>
      </c>
      <c r="BQ523" t="str">
        <f t="shared" si="141"/>
        <v/>
      </c>
    </row>
    <row r="524" spans="1:69" x14ac:dyDescent="0.25">
      <c r="A524" s="70"/>
      <c r="B524" t="str">
        <f t="shared" si="142"/>
        <v/>
      </c>
      <c r="C524" s="13" t="str">
        <f t="shared" si="143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33"/>
        <v/>
      </c>
      <c r="BJ524" t="str">
        <f t="shared" si="134"/>
        <v/>
      </c>
      <c r="BK524" t="str">
        <f t="shared" si="135"/>
        <v/>
      </c>
      <c r="BL524" t="str">
        <f t="shared" si="136"/>
        <v/>
      </c>
      <c r="BM524" t="str">
        <f t="shared" si="137"/>
        <v/>
      </c>
      <c r="BN524" t="str">
        <f t="shared" si="138"/>
        <v/>
      </c>
      <c r="BO524" t="str">
        <f t="shared" si="139"/>
        <v/>
      </c>
      <c r="BP524" t="str">
        <f t="shared" si="140"/>
        <v/>
      </c>
      <c r="BQ524" t="str">
        <f t="shared" si="141"/>
        <v/>
      </c>
    </row>
    <row r="525" spans="1:69" x14ac:dyDescent="0.25">
      <c r="A525" s="70"/>
      <c r="B525" t="str">
        <f t="shared" si="142"/>
        <v/>
      </c>
      <c r="C525" s="13" t="str">
        <f t="shared" si="143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33"/>
        <v/>
      </c>
      <c r="BJ525" t="str">
        <f t="shared" si="134"/>
        <v/>
      </c>
      <c r="BK525" t="str">
        <f t="shared" si="135"/>
        <v/>
      </c>
      <c r="BL525" t="str">
        <f t="shared" si="136"/>
        <v/>
      </c>
      <c r="BM525" t="str">
        <f t="shared" si="137"/>
        <v/>
      </c>
      <c r="BN525" t="str">
        <f t="shared" si="138"/>
        <v/>
      </c>
      <c r="BO525" t="str">
        <f t="shared" si="139"/>
        <v/>
      </c>
      <c r="BP525" t="str">
        <f t="shared" si="140"/>
        <v/>
      </c>
      <c r="BQ525" t="str">
        <f t="shared" si="141"/>
        <v/>
      </c>
    </row>
    <row r="526" spans="1:69" x14ac:dyDescent="0.25">
      <c r="A526" s="70"/>
      <c r="B526" t="str">
        <f t="shared" si="142"/>
        <v/>
      </c>
      <c r="C526" s="13" t="str">
        <f t="shared" si="143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33"/>
        <v/>
      </c>
      <c r="BJ526" t="str">
        <f t="shared" si="134"/>
        <v/>
      </c>
      <c r="BK526" t="str">
        <f t="shared" si="135"/>
        <v/>
      </c>
      <c r="BL526" t="str">
        <f t="shared" si="136"/>
        <v/>
      </c>
      <c r="BM526" t="str">
        <f t="shared" si="137"/>
        <v/>
      </c>
      <c r="BN526" t="str">
        <f t="shared" si="138"/>
        <v/>
      </c>
      <c r="BO526" t="str">
        <f t="shared" si="139"/>
        <v/>
      </c>
      <c r="BP526" t="str">
        <f t="shared" si="140"/>
        <v/>
      </c>
      <c r="BQ526" t="str">
        <f t="shared" si="141"/>
        <v/>
      </c>
    </row>
    <row r="527" spans="1:69" x14ac:dyDescent="0.25">
      <c r="A527" s="70"/>
      <c r="B527" t="str">
        <f t="shared" si="142"/>
        <v/>
      </c>
      <c r="C527" s="13" t="str">
        <f t="shared" si="143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33"/>
        <v/>
      </c>
      <c r="BJ527" t="str">
        <f t="shared" si="134"/>
        <v/>
      </c>
      <c r="BK527" t="str">
        <f t="shared" si="135"/>
        <v/>
      </c>
      <c r="BL527" t="str">
        <f t="shared" si="136"/>
        <v/>
      </c>
      <c r="BM527" t="str">
        <f t="shared" si="137"/>
        <v/>
      </c>
      <c r="BN527" t="str">
        <f t="shared" si="138"/>
        <v/>
      </c>
      <c r="BO527" t="str">
        <f t="shared" si="139"/>
        <v/>
      </c>
      <c r="BP527" t="str">
        <f t="shared" si="140"/>
        <v/>
      </c>
      <c r="BQ527" t="str">
        <f t="shared" si="141"/>
        <v/>
      </c>
    </row>
    <row r="528" spans="1:69" x14ac:dyDescent="0.25">
      <c r="A528" s="70"/>
      <c r="B528" t="str">
        <f t="shared" si="142"/>
        <v/>
      </c>
      <c r="C528" s="13" t="str">
        <f t="shared" si="143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33"/>
        <v/>
      </c>
      <c r="BJ528" t="str">
        <f t="shared" si="134"/>
        <v/>
      </c>
      <c r="BK528" t="str">
        <f t="shared" si="135"/>
        <v/>
      </c>
      <c r="BL528" t="str">
        <f t="shared" si="136"/>
        <v/>
      </c>
      <c r="BM528" t="str">
        <f t="shared" si="137"/>
        <v/>
      </c>
      <c r="BN528" t="str">
        <f t="shared" si="138"/>
        <v/>
      </c>
      <c r="BO528" t="str">
        <f t="shared" si="139"/>
        <v/>
      </c>
      <c r="BP528" t="str">
        <f t="shared" si="140"/>
        <v/>
      </c>
      <c r="BQ528" t="str">
        <f t="shared" si="141"/>
        <v/>
      </c>
    </row>
    <row r="529" spans="1:69" x14ac:dyDescent="0.25">
      <c r="A529" s="70"/>
      <c r="B529" t="str">
        <f t="shared" si="142"/>
        <v/>
      </c>
      <c r="C529" s="13" t="str">
        <f t="shared" si="143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33"/>
        <v/>
      </c>
      <c r="BJ529" t="str">
        <f t="shared" si="134"/>
        <v/>
      </c>
      <c r="BK529" t="str">
        <f t="shared" si="135"/>
        <v/>
      </c>
      <c r="BL529" t="str">
        <f t="shared" si="136"/>
        <v/>
      </c>
      <c r="BM529" t="str">
        <f t="shared" si="137"/>
        <v/>
      </c>
      <c r="BN529" t="str">
        <f t="shared" si="138"/>
        <v/>
      </c>
      <c r="BO529" t="str">
        <f t="shared" si="139"/>
        <v/>
      </c>
      <c r="BP529" t="str">
        <f t="shared" si="140"/>
        <v/>
      </c>
      <c r="BQ529" t="str">
        <f t="shared" si="141"/>
        <v/>
      </c>
    </row>
    <row r="530" spans="1:69" x14ac:dyDescent="0.25">
      <c r="A530" s="70"/>
      <c r="B530" t="str">
        <f t="shared" si="142"/>
        <v/>
      </c>
      <c r="C530" s="13" t="str">
        <f t="shared" si="143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33"/>
        <v/>
      </c>
      <c r="BJ530" t="str">
        <f t="shared" si="134"/>
        <v/>
      </c>
      <c r="BK530" t="str">
        <f t="shared" si="135"/>
        <v/>
      </c>
      <c r="BL530" t="str">
        <f t="shared" si="136"/>
        <v/>
      </c>
      <c r="BM530" t="str">
        <f t="shared" si="137"/>
        <v/>
      </c>
      <c r="BN530" t="str">
        <f t="shared" si="138"/>
        <v/>
      </c>
      <c r="BO530" t="str">
        <f t="shared" si="139"/>
        <v/>
      </c>
      <c r="BP530" t="str">
        <f t="shared" si="140"/>
        <v/>
      </c>
      <c r="BQ530" t="str">
        <f t="shared" si="141"/>
        <v/>
      </c>
    </row>
    <row r="531" spans="1:69" x14ac:dyDescent="0.25">
      <c r="A531" s="70"/>
      <c r="B531" t="str">
        <f t="shared" si="142"/>
        <v/>
      </c>
      <c r="C531" s="13" t="str">
        <f t="shared" si="143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33"/>
        <v/>
      </c>
      <c r="BJ531" t="str">
        <f t="shared" si="134"/>
        <v/>
      </c>
      <c r="BK531" t="str">
        <f t="shared" si="135"/>
        <v/>
      </c>
      <c r="BL531" t="str">
        <f t="shared" si="136"/>
        <v/>
      </c>
      <c r="BM531" t="str">
        <f t="shared" si="137"/>
        <v/>
      </c>
      <c r="BN531" t="str">
        <f t="shared" si="138"/>
        <v/>
      </c>
      <c r="BO531" t="str">
        <f t="shared" si="139"/>
        <v/>
      </c>
      <c r="BP531" t="str">
        <f t="shared" si="140"/>
        <v/>
      </c>
      <c r="BQ531" t="str">
        <f t="shared" si="141"/>
        <v/>
      </c>
    </row>
    <row r="532" spans="1:69" x14ac:dyDescent="0.25">
      <c r="A532" s="70"/>
      <c r="B532" t="str">
        <f t="shared" si="142"/>
        <v/>
      </c>
      <c r="C532" s="13" t="str">
        <f t="shared" si="143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33"/>
        <v/>
      </c>
      <c r="BJ532" t="str">
        <f t="shared" si="134"/>
        <v/>
      </c>
      <c r="BK532" t="str">
        <f t="shared" si="135"/>
        <v/>
      </c>
      <c r="BL532" t="str">
        <f t="shared" si="136"/>
        <v/>
      </c>
      <c r="BM532" t="str">
        <f t="shared" si="137"/>
        <v/>
      </c>
      <c r="BN532" t="str">
        <f t="shared" si="138"/>
        <v/>
      </c>
      <c r="BO532" t="str">
        <f t="shared" si="139"/>
        <v/>
      </c>
      <c r="BP532" t="str">
        <f t="shared" si="140"/>
        <v/>
      </c>
      <c r="BQ532" t="str">
        <f t="shared" si="141"/>
        <v/>
      </c>
    </row>
    <row r="533" spans="1:69" x14ac:dyDescent="0.25">
      <c r="A533" s="70"/>
      <c r="B533" t="str">
        <f t="shared" si="142"/>
        <v/>
      </c>
      <c r="C533" s="13" t="str">
        <f t="shared" si="143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33"/>
        <v/>
      </c>
      <c r="BJ533" t="str">
        <f t="shared" si="134"/>
        <v/>
      </c>
      <c r="BK533" t="str">
        <f t="shared" si="135"/>
        <v/>
      </c>
      <c r="BL533" t="str">
        <f t="shared" si="136"/>
        <v/>
      </c>
      <c r="BM533" t="str">
        <f t="shared" si="137"/>
        <v/>
      </c>
      <c r="BN533" t="str">
        <f t="shared" si="138"/>
        <v/>
      </c>
      <c r="BO533" t="str">
        <f t="shared" si="139"/>
        <v/>
      </c>
      <c r="BP533" t="str">
        <f t="shared" si="140"/>
        <v/>
      </c>
      <c r="BQ533" t="str">
        <f t="shared" si="141"/>
        <v/>
      </c>
    </row>
    <row r="534" spans="1:69" x14ac:dyDescent="0.25">
      <c r="A534" s="70"/>
      <c r="B534" t="str">
        <f t="shared" si="142"/>
        <v/>
      </c>
      <c r="C534" s="13" t="str">
        <f t="shared" si="143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33"/>
        <v/>
      </c>
      <c r="BJ534" t="str">
        <f t="shared" si="134"/>
        <v/>
      </c>
      <c r="BK534" t="str">
        <f t="shared" si="135"/>
        <v/>
      </c>
      <c r="BL534" t="str">
        <f t="shared" si="136"/>
        <v/>
      </c>
      <c r="BM534" t="str">
        <f t="shared" si="137"/>
        <v/>
      </c>
      <c r="BN534" t="str">
        <f t="shared" si="138"/>
        <v/>
      </c>
      <c r="BO534" t="str">
        <f t="shared" si="139"/>
        <v/>
      </c>
      <c r="BP534" t="str">
        <f t="shared" si="140"/>
        <v/>
      </c>
      <c r="BQ534" t="str">
        <f t="shared" si="141"/>
        <v/>
      </c>
    </row>
    <row r="535" spans="1:69" x14ac:dyDescent="0.25">
      <c r="A535" s="70"/>
      <c r="B535" t="str">
        <f t="shared" si="142"/>
        <v/>
      </c>
      <c r="C535" s="13" t="str">
        <f t="shared" si="143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33"/>
        <v/>
      </c>
      <c r="BJ535" t="str">
        <f t="shared" si="134"/>
        <v/>
      </c>
      <c r="BK535" t="str">
        <f t="shared" si="135"/>
        <v/>
      </c>
      <c r="BL535" t="str">
        <f t="shared" si="136"/>
        <v/>
      </c>
      <c r="BM535" t="str">
        <f t="shared" si="137"/>
        <v/>
      </c>
      <c r="BN535" t="str">
        <f t="shared" si="138"/>
        <v/>
      </c>
      <c r="BO535" t="str">
        <f t="shared" si="139"/>
        <v/>
      </c>
      <c r="BP535" t="str">
        <f t="shared" si="140"/>
        <v/>
      </c>
      <c r="BQ535" t="str">
        <f t="shared" si="141"/>
        <v/>
      </c>
    </row>
    <row r="536" spans="1:69" x14ac:dyDescent="0.25">
      <c r="A536" s="70"/>
      <c r="B536" t="str">
        <f t="shared" si="142"/>
        <v/>
      </c>
      <c r="C536" s="13" t="str">
        <f t="shared" si="143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33"/>
        <v/>
      </c>
      <c r="BJ536" t="str">
        <f t="shared" si="134"/>
        <v/>
      </c>
      <c r="BK536" t="str">
        <f t="shared" si="135"/>
        <v/>
      </c>
      <c r="BL536" t="str">
        <f t="shared" si="136"/>
        <v/>
      </c>
      <c r="BM536" t="str">
        <f t="shared" si="137"/>
        <v/>
      </c>
      <c r="BN536" t="str">
        <f t="shared" si="138"/>
        <v/>
      </c>
      <c r="BO536" t="str">
        <f t="shared" si="139"/>
        <v/>
      </c>
      <c r="BP536" t="str">
        <f t="shared" si="140"/>
        <v/>
      </c>
      <c r="BQ536" t="str">
        <f t="shared" si="141"/>
        <v/>
      </c>
    </row>
    <row r="537" spans="1:69" x14ac:dyDescent="0.25">
      <c r="A537" s="70"/>
      <c r="B537" t="str">
        <f t="shared" si="142"/>
        <v/>
      </c>
      <c r="C537" s="13" t="str">
        <f t="shared" si="143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33"/>
        <v/>
      </c>
      <c r="BJ537" t="str">
        <f t="shared" si="134"/>
        <v/>
      </c>
      <c r="BK537" t="str">
        <f t="shared" si="135"/>
        <v/>
      </c>
      <c r="BL537" t="str">
        <f t="shared" si="136"/>
        <v/>
      </c>
      <c r="BM537" t="str">
        <f t="shared" si="137"/>
        <v/>
      </c>
      <c r="BN537" t="str">
        <f t="shared" si="138"/>
        <v/>
      </c>
      <c r="BO537" t="str">
        <f t="shared" si="139"/>
        <v/>
      </c>
      <c r="BP537" t="str">
        <f t="shared" si="140"/>
        <v/>
      </c>
      <c r="BQ537" t="str">
        <f t="shared" si="141"/>
        <v/>
      </c>
    </row>
    <row r="538" spans="1:69" x14ac:dyDescent="0.25">
      <c r="A538" s="70"/>
      <c r="B538" t="str">
        <f t="shared" si="142"/>
        <v/>
      </c>
      <c r="C538" s="13" t="str">
        <f t="shared" si="143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33"/>
        <v/>
      </c>
      <c r="BJ538" t="str">
        <f t="shared" si="134"/>
        <v/>
      </c>
      <c r="BK538" t="str">
        <f t="shared" si="135"/>
        <v/>
      </c>
      <c r="BL538" t="str">
        <f t="shared" si="136"/>
        <v/>
      </c>
      <c r="BM538" t="str">
        <f t="shared" si="137"/>
        <v/>
      </c>
      <c r="BN538" t="str">
        <f t="shared" si="138"/>
        <v/>
      </c>
      <c r="BO538" t="str">
        <f t="shared" si="139"/>
        <v/>
      </c>
      <c r="BP538" t="str">
        <f t="shared" si="140"/>
        <v/>
      </c>
      <c r="BQ538" t="str">
        <f t="shared" si="141"/>
        <v/>
      </c>
    </row>
    <row r="539" spans="1:69" x14ac:dyDescent="0.25">
      <c r="A539" s="70"/>
      <c r="B539" t="str">
        <f t="shared" si="142"/>
        <v/>
      </c>
      <c r="C539" s="13" t="str">
        <f t="shared" si="143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33"/>
        <v/>
      </c>
      <c r="BJ539" t="str">
        <f t="shared" si="134"/>
        <v/>
      </c>
      <c r="BK539" t="str">
        <f t="shared" si="135"/>
        <v/>
      </c>
      <c r="BL539" t="str">
        <f t="shared" si="136"/>
        <v/>
      </c>
      <c r="BM539" t="str">
        <f t="shared" si="137"/>
        <v/>
      </c>
      <c r="BN539" t="str">
        <f t="shared" si="138"/>
        <v/>
      </c>
      <c r="BO539" t="str">
        <f t="shared" si="139"/>
        <v/>
      </c>
      <c r="BP539" t="str">
        <f t="shared" si="140"/>
        <v/>
      </c>
      <c r="BQ539" t="str">
        <f t="shared" si="141"/>
        <v/>
      </c>
    </row>
    <row r="540" spans="1:69" x14ac:dyDescent="0.25">
      <c r="A540" s="70"/>
      <c r="B540" t="str">
        <f t="shared" si="142"/>
        <v/>
      </c>
      <c r="C540" s="13" t="str">
        <f t="shared" si="143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33"/>
        <v/>
      </c>
      <c r="BJ540" t="str">
        <f t="shared" si="134"/>
        <v/>
      </c>
      <c r="BK540" t="str">
        <f t="shared" si="135"/>
        <v/>
      </c>
      <c r="BL540" t="str">
        <f t="shared" si="136"/>
        <v/>
      </c>
      <c r="BM540" t="str">
        <f t="shared" si="137"/>
        <v/>
      </c>
      <c r="BN540" t="str">
        <f t="shared" si="138"/>
        <v/>
      </c>
      <c r="BO540" t="str">
        <f t="shared" si="139"/>
        <v/>
      </c>
      <c r="BP540" t="str">
        <f t="shared" si="140"/>
        <v/>
      </c>
      <c r="BQ540" t="str">
        <f t="shared" si="141"/>
        <v/>
      </c>
    </row>
    <row r="541" spans="1:69" x14ac:dyDescent="0.25">
      <c r="A541" s="70"/>
      <c r="B541" t="str">
        <f t="shared" si="142"/>
        <v/>
      </c>
      <c r="C541" s="13" t="str">
        <f t="shared" si="143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33"/>
        <v/>
      </c>
      <c r="BJ541" t="str">
        <f t="shared" si="134"/>
        <v/>
      </c>
      <c r="BK541" t="str">
        <f t="shared" si="135"/>
        <v/>
      </c>
      <c r="BL541" t="str">
        <f t="shared" si="136"/>
        <v/>
      </c>
      <c r="BM541" t="str">
        <f t="shared" si="137"/>
        <v/>
      </c>
      <c r="BN541" t="str">
        <f t="shared" si="138"/>
        <v/>
      </c>
      <c r="BO541" t="str">
        <f t="shared" si="139"/>
        <v/>
      </c>
      <c r="BP541" t="str">
        <f t="shared" si="140"/>
        <v/>
      </c>
      <c r="BQ541" t="str">
        <f t="shared" si="141"/>
        <v/>
      </c>
    </row>
    <row r="542" spans="1:69" x14ac:dyDescent="0.25">
      <c r="A542" s="70"/>
      <c r="B542" t="str">
        <f t="shared" si="142"/>
        <v/>
      </c>
      <c r="C542" s="13" t="str">
        <f t="shared" si="143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33"/>
        <v/>
      </c>
      <c r="BJ542" t="str">
        <f t="shared" si="134"/>
        <v/>
      </c>
      <c r="BK542" t="str">
        <f t="shared" si="135"/>
        <v/>
      </c>
      <c r="BL542" t="str">
        <f t="shared" si="136"/>
        <v/>
      </c>
      <c r="BM542" t="str">
        <f t="shared" si="137"/>
        <v/>
      </c>
      <c r="BN542" t="str">
        <f t="shared" si="138"/>
        <v/>
      </c>
      <c r="BO542" t="str">
        <f t="shared" si="139"/>
        <v/>
      </c>
      <c r="BP542" t="str">
        <f t="shared" si="140"/>
        <v/>
      </c>
      <c r="BQ542" t="str">
        <f t="shared" si="141"/>
        <v/>
      </c>
    </row>
    <row r="543" spans="1:69" x14ac:dyDescent="0.25">
      <c r="A543" s="70"/>
      <c r="B543" t="str">
        <f t="shared" si="142"/>
        <v/>
      </c>
      <c r="C543" s="13" t="str">
        <f t="shared" si="143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33"/>
        <v/>
      </c>
      <c r="BJ543" t="str">
        <f t="shared" si="134"/>
        <v/>
      </c>
      <c r="BK543" t="str">
        <f t="shared" si="135"/>
        <v/>
      </c>
      <c r="BL543" t="str">
        <f t="shared" si="136"/>
        <v/>
      </c>
      <c r="BM543" t="str">
        <f t="shared" si="137"/>
        <v/>
      </c>
      <c r="BN543" t="str">
        <f t="shared" si="138"/>
        <v/>
      </c>
      <c r="BO543" t="str">
        <f t="shared" si="139"/>
        <v/>
      </c>
      <c r="BP543" t="str">
        <f t="shared" si="140"/>
        <v/>
      </c>
      <c r="BQ543" t="str">
        <f t="shared" si="141"/>
        <v/>
      </c>
    </row>
    <row r="544" spans="1:69" x14ac:dyDescent="0.25">
      <c r="A544" s="70"/>
      <c r="B544" t="str">
        <f t="shared" si="142"/>
        <v/>
      </c>
      <c r="C544" s="13" t="str">
        <f t="shared" si="143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33"/>
        <v/>
      </c>
      <c r="BJ544" t="str">
        <f t="shared" si="134"/>
        <v/>
      </c>
      <c r="BK544" t="str">
        <f t="shared" si="135"/>
        <v/>
      </c>
      <c r="BL544" t="str">
        <f t="shared" si="136"/>
        <v/>
      </c>
      <c r="BM544" t="str">
        <f t="shared" si="137"/>
        <v/>
      </c>
      <c r="BN544" t="str">
        <f t="shared" si="138"/>
        <v/>
      </c>
      <c r="BO544" t="str">
        <f t="shared" si="139"/>
        <v/>
      </c>
      <c r="BP544" t="str">
        <f t="shared" si="140"/>
        <v/>
      </c>
      <c r="BQ544" t="str">
        <f t="shared" si="141"/>
        <v/>
      </c>
    </row>
    <row r="545" spans="1:69" x14ac:dyDescent="0.25">
      <c r="A545" s="70"/>
      <c r="B545" t="str">
        <f t="shared" si="142"/>
        <v/>
      </c>
      <c r="C545" s="13" t="str">
        <f t="shared" si="143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33"/>
        <v/>
      </c>
      <c r="BJ545" t="str">
        <f t="shared" si="134"/>
        <v/>
      </c>
      <c r="BK545" t="str">
        <f t="shared" si="135"/>
        <v/>
      </c>
      <c r="BL545" t="str">
        <f t="shared" si="136"/>
        <v/>
      </c>
      <c r="BM545" t="str">
        <f t="shared" si="137"/>
        <v/>
      </c>
      <c r="BN545" t="str">
        <f t="shared" si="138"/>
        <v/>
      </c>
      <c r="BO545" t="str">
        <f t="shared" si="139"/>
        <v/>
      </c>
      <c r="BP545" t="str">
        <f t="shared" si="140"/>
        <v/>
      </c>
      <c r="BQ545" t="str">
        <f t="shared" si="141"/>
        <v/>
      </c>
    </row>
    <row r="546" spans="1:69" x14ac:dyDescent="0.25">
      <c r="A546" s="70"/>
      <c r="B546" t="str">
        <f t="shared" si="142"/>
        <v/>
      </c>
      <c r="C546" s="13" t="str">
        <f t="shared" si="143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33"/>
        <v/>
      </c>
      <c r="BJ546" t="str">
        <f t="shared" si="134"/>
        <v/>
      </c>
      <c r="BK546" t="str">
        <f t="shared" si="135"/>
        <v/>
      </c>
      <c r="BL546" t="str">
        <f t="shared" si="136"/>
        <v/>
      </c>
      <c r="BM546" t="str">
        <f t="shared" si="137"/>
        <v/>
      </c>
      <c r="BN546" t="str">
        <f t="shared" si="138"/>
        <v/>
      </c>
      <c r="BO546" t="str">
        <f t="shared" si="139"/>
        <v/>
      </c>
      <c r="BP546" t="str">
        <f t="shared" si="140"/>
        <v/>
      </c>
      <c r="BQ546" t="str">
        <f t="shared" si="141"/>
        <v/>
      </c>
    </row>
    <row r="547" spans="1:69" x14ac:dyDescent="0.25">
      <c r="A547" s="70"/>
      <c r="B547" t="str">
        <f t="shared" si="142"/>
        <v/>
      </c>
      <c r="C547" s="13" t="str">
        <f t="shared" si="143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33"/>
        <v/>
      </c>
      <c r="BJ547" t="str">
        <f t="shared" si="134"/>
        <v/>
      </c>
      <c r="BK547" t="str">
        <f t="shared" si="135"/>
        <v/>
      </c>
      <c r="BL547" t="str">
        <f t="shared" si="136"/>
        <v/>
      </c>
      <c r="BM547" t="str">
        <f t="shared" si="137"/>
        <v/>
      </c>
      <c r="BN547" t="str">
        <f t="shared" si="138"/>
        <v/>
      </c>
      <c r="BO547" t="str">
        <f t="shared" si="139"/>
        <v/>
      </c>
      <c r="BP547" t="str">
        <f t="shared" si="140"/>
        <v/>
      </c>
      <c r="BQ547" t="str">
        <f t="shared" si="141"/>
        <v/>
      </c>
    </row>
    <row r="548" spans="1:69" x14ac:dyDescent="0.25">
      <c r="A548" s="70"/>
      <c r="B548" t="str">
        <f t="shared" si="142"/>
        <v/>
      </c>
      <c r="C548" s="13" t="str">
        <f t="shared" si="143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33"/>
        <v/>
      </c>
      <c r="BJ548" t="str">
        <f t="shared" si="134"/>
        <v/>
      </c>
      <c r="BK548" t="str">
        <f t="shared" si="135"/>
        <v/>
      </c>
      <c r="BL548" t="str">
        <f t="shared" si="136"/>
        <v/>
      </c>
      <c r="BM548" t="str">
        <f t="shared" si="137"/>
        <v/>
      </c>
      <c r="BN548" t="str">
        <f t="shared" si="138"/>
        <v/>
      </c>
      <c r="BO548" t="str">
        <f t="shared" si="139"/>
        <v/>
      </c>
      <c r="BP548" t="str">
        <f t="shared" si="140"/>
        <v/>
      </c>
      <c r="BQ548" t="str">
        <f t="shared" si="141"/>
        <v/>
      </c>
    </row>
    <row r="549" spans="1:69" x14ac:dyDescent="0.25">
      <c r="A549" s="70"/>
      <c r="B549" t="str">
        <f t="shared" si="142"/>
        <v/>
      </c>
      <c r="C549" s="13" t="str">
        <f t="shared" si="143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33"/>
        <v/>
      </c>
      <c r="BJ549" t="str">
        <f t="shared" si="134"/>
        <v/>
      </c>
      <c r="BK549" t="str">
        <f t="shared" si="135"/>
        <v/>
      </c>
      <c r="BL549" t="str">
        <f t="shared" si="136"/>
        <v/>
      </c>
      <c r="BM549" t="str">
        <f t="shared" si="137"/>
        <v/>
      </c>
      <c r="BN549" t="str">
        <f t="shared" si="138"/>
        <v/>
      </c>
      <c r="BO549" t="str">
        <f t="shared" si="139"/>
        <v/>
      </c>
      <c r="BP549" t="str">
        <f t="shared" si="140"/>
        <v/>
      </c>
      <c r="BQ549" t="str">
        <f t="shared" si="141"/>
        <v/>
      </c>
    </row>
    <row r="550" spans="1:69" x14ac:dyDescent="0.25">
      <c r="A550" s="70"/>
      <c r="B550" t="str">
        <f t="shared" si="142"/>
        <v/>
      </c>
      <c r="C550" s="13" t="str">
        <f t="shared" si="143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33"/>
        <v/>
      </c>
      <c r="BJ550" t="str">
        <f t="shared" si="134"/>
        <v/>
      </c>
      <c r="BK550" t="str">
        <f t="shared" si="135"/>
        <v/>
      </c>
      <c r="BL550" t="str">
        <f t="shared" si="136"/>
        <v/>
      </c>
      <c r="BM550" t="str">
        <f t="shared" si="137"/>
        <v/>
      </c>
      <c r="BN550" t="str">
        <f t="shared" si="138"/>
        <v/>
      </c>
      <c r="BO550" t="str">
        <f t="shared" si="139"/>
        <v/>
      </c>
      <c r="BP550" t="str">
        <f t="shared" si="140"/>
        <v/>
      </c>
      <c r="BQ550" t="str">
        <f t="shared" si="141"/>
        <v/>
      </c>
    </row>
    <row r="551" spans="1:69" x14ac:dyDescent="0.25">
      <c r="A551" s="70"/>
      <c r="B551" t="str">
        <f t="shared" si="142"/>
        <v/>
      </c>
      <c r="C551" s="13" t="str">
        <f t="shared" si="143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33"/>
        <v/>
      </c>
      <c r="BJ551" t="str">
        <f t="shared" si="134"/>
        <v/>
      </c>
      <c r="BK551" t="str">
        <f t="shared" si="135"/>
        <v/>
      </c>
      <c r="BL551" t="str">
        <f t="shared" si="136"/>
        <v/>
      </c>
      <c r="BM551" t="str">
        <f t="shared" si="137"/>
        <v/>
      </c>
      <c r="BN551" t="str">
        <f t="shared" si="138"/>
        <v/>
      </c>
      <c r="BO551" t="str">
        <f t="shared" si="139"/>
        <v/>
      </c>
      <c r="BP551" t="str">
        <f t="shared" si="140"/>
        <v/>
      </c>
      <c r="BQ551" t="str">
        <f t="shared" si="141"/>
        <v/>
      </c>
    </row>
    <row r="552" spans="1:69" x14ac:dyDescent="0.25">
      <c r="A552" s="70"/>
      <c r="B552" t="str">
        <f t="shared" si="142"/>
        <v/>
      </c>
      <c r="C552" s="13" t="str">
        <f t="shared" si="143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33"/>
        <v/>
      </c>
      <c r="BJ552" t="str">
        <f t="shared" si="134"/>
        <v/>
      </c>
      <c r="BK552" t="str">
        <f t="shared" si="135"/>
        <v/>
      </c>
      <c r="BL552" t="str">
        <f t="shared" si="136"/>
        <v/>
      </c>
      <c r="BM552" t="str">
        <f t="shared" si="137"/>
        <v/>
      </c>
      <c r="BN552" t="str">
        <f t="shared" si="138"/>
        <v/>
      </c>
      <c r="BO552" t="str">
        <f t="shared" si="139"/>
        <v/>
      </c>
      <c r="BP552" t="str">
        <f t="shared" si="140"/>
        <v/>
      </c>
      <c r="BQ552" t="str">
        <f t="shared" si="141"/>
        <v/>
      </c>
    </row>
    <row r="553" spans="1:69" x14ac:dyDescent="0.25">
      <c r="A553" s="70"/>
      <c r="B553" t="str">
        <f t="shared" si="142"/>
        <v/>
      </c>
      <c r="C553" s="13" t="str">
        <f t="shared" si="143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33"/>
        <v/>
      </c>
      <c r="BJ553" t="str">
        <f t="shared" si="134"/>
        <v/>
      </c>
      <c r="BK553" t="str">
        <f t="shared" si="135"/>
        <v/>
      </c>
      <c r="BL553" t="str">
        <f t="shared" si="136"/>
        <v/>
      </c>
      <c r="BM553" t="str">
        <f t="shared" si="137"/>
        <v/>
      </c>
      <c r="BN553" t="str">
        <f t="shared" si="138"/>
        <v/>
      </c>
      <c r="BO553" t="str">
        <f t="shared" si="139"/>
        <v/>
      </c>
      <c r="BP553" t="str">
        <f t="shared" si="140"/>
        <v/>
      </c>
      <c r="BQ553" t="str">
        <f t="shared" si="141"/>
        <v/>
      </c>
    </row>
    <row r="554" spans="1:69" x14ac:dyDescent="0.25">
      <c r="A554" s="70"/>
      <c r="B554" t="str">
        <f t="shared" si="142"/>
        <v/>
      </c>
      <c r="C554" s="13" t="str">
        <f t="shared" si="143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33"/>
        <v/>
      </c>
      <c r="BJ554" t="str">
        <f t="shared" si="134"/>
        <v/>
      </c>
      <c r="BK554" t="str">
        <f t="shared" si="135"/>
        <v/>
      </c>
      <c r="BL554" t="str">
        <f t="shared" si="136"/>
        <v/>
      </c>
      <c r="BM554" t="str">
        <f t="shared" si="137"/>
        <v/>
      </c>
      <c r="BN554" t="str">
        <f t="shared" si="138"/>
        <v/>
      </c>
      <c r="BO554" t="str">
        <f t="shared" si="139"/>
        <v/>
      </c>
      <c r="BP554" t="str">
        <f t="shared" si="140"/>
        <v/>
      </c>
      <c r="BQ554" t="str">
        <f t="shared" si="141"/>
        <v/>
      </c>
    </row>
    <row r="555" spans="1:69" x14ac:dyDescent="0.25">
      <c r="A555" s="70"/>
      <c r="B555" t="str">
        <f t="shared" si="142"/>
        <v/>
      </c>
      <c r="C555" s="13" t="str">
        <f t="shared" si="143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33"/>
        <v/>
      </c>
      <c r="BJ555" t="str">
        <f t="shared" si="134"/>
        <v/>
      </c>
      <c r="BK555" t="str">
        <f t="shared" si="135"/>
        <v/>
      </c>
      <c r="BL555" t="str">
        <f t="shared" si="136"/>
        <v/>
      </c>
      <c r="BM555" t="str">
        <f t="shared" si="137"/>
        <v/>
      </c>
      <c r="BN555" t="str">
        <f t="shared" si="138"/>
        <v/>
      </c>
      <c r="BO555" t="str">
        <f t="shared" si="139"/>
        <v/>
      </c>
      <c r="BP555" t="str">
        <f t="shared" si="140"/>
        <v/>
      </c>
      <c r="BQ555" t="str">
        <f t="shared" si="141"/>
        <v/>
      </c>
    </row>
    <row r="556" spans="1:69" x14ac:dyDescent="0.25">
      <c r="A556" s="70"/>
      <c r="B556" t="str">
        <f t="shared" si="142"/>
        <v/>
      </c>
      <c r="C556" s="13" t="str">
        <f t="shared" si="143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33"/>
        <v/>
      </c>
      <c r="BJ556" t="str">
        <f t="shared" si="134"/>
        <v/>
      </c>
      <c r="BK556" t="str">
        <f t="shared" si="135"/>
        <v/>
      </c>
      <c r="BL556" t="str">
        <f t="shared" si="136"/>
        <v/>
      </c>
      <c r="BM556" t="str">
        <f t="shared" si="137"/>
        <v/>
      </c>
      <c r="BN556" t="str">
        <f t="shared" si="138"/>
        <v/>
      </c>
      <c r="BO556" t="str">
        <f t="shared" si="139"/>
        <v/>
      </c>
      <c r="BP556" t="str">
        <f t="shared" si="140"/>
        <v/>
      </c>
      <c r="BQ556" t="str">
        <f t="shared" si="141"/>
        <v/>
      </c>
    </row>
    <row r="557" spans="1:69" x14ac:dyDescent="0.25">
      <c r="A557" s="70"/>
      <c r="B557" t="str">
        <f t="shared" si="142"/>
        <v/>
      </c>
      <c r="C557" s="13" t="str">
        <f t="shared" si="143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33"/>
        <v/>
      </c>
      <c r="BJ557" t="str">
        <f t="shared" si="134"/>
        <v/>
      </c>
      <c r="BK557" t="str">
        <f t="shared" si="135"/>
        <v/>
      </c>
      <c r="BL557" t="str">
        <f t="shared" si="136"/>
        <v/>
      </c>
      <c r="BM557" t="str">
        <f t="shared" si="137"/>
        <v/>
      </c>
      <c r="BN557" t="str">
        <f t="shared" si="138"/>
        <v/>
      </c>
      <c r="BO557" t="str">
        <f t="shared" si="139"/>
        <v/>
      </c>
      <c r="BP557" t="str">
        <f t="shared" si="140"/>
        <v/>
      </c>
      <c r="BQ557" t="str">
        <f t="shared" si="141"/>
        <v/>
      </c>
    </row>
    <row r="558" spans="1:69" x14ac:dyDescent="0.25">
      <c r="A558" s="70"/>
      <c r="B558" t="str">
        <f t="shared" si="142"/>
        <v/>
      </c>
      <c r="C558" s="13" t="str">
        <f t="shared" si="143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33"/>
        <v/>
      </c>
      <c r="BJ558" t="str">
        <f t="shared" si="134"/>
        <v/>
      </c>
      <c r="BK558" t="str">
        <f t="shared" si="135"/>
        <v/>
      </c>
      <c r="BL558" t="str">
        <f t="shared" si="136"/>
        <v/>
      </c>
      <c r="BM558" t="str">
        <f t="shared" si="137"/>
        <v/>
      </c>
      <c r="BN558" t="str">
        <f t="shared" si="138"/>
        <v/>
      </c>
      <c r="BO558" t="str">
        <f t="shared" si="139"/>
        <v/>
      </c>
      <c r="BP558" t="str">
        <f t="shared" si="140"/>
        <v/>
      </c>
      <c r="BQ558" t="str">
        <f t="shared" si="141"/>
        <v/>
      </c>
    </row>
    <row r="559" spans="1:69" x14ac:dyDescent="0.25">
      <c r="A559" s="70"/>
      <c r="B559" t="str">
        <f t="shared" si="142"/>
        <v/>
      </c>
      <c r="C559" s="13" t="str">
        <f t="shared" si="143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33"/>
        <v/>
      </c>
      <c r="BJ559" t="str">
        <f t="shared" si="134"/>
        <v/>
      </c>
      <c r="BK559" t="str">
        <f t="shared" si="135"/>
        <v/>
      </c>
      <c r="BL559" t="str">
        <f t="shared" si="136"/>
        <v/>
      </c>
      <c r="BM559" t="str">
        <f t="shared" si="137"/>
        <v/>
      </c>
      <c r="BN559" t="str">
        <f t="shared" si="138"/>
        <v/>
      </c>
      <c r="BO559" t="str">
        <f t="shared" si="139"/>
        <v/>
      </c>
      <c r="BP559" t="str">
        <f t="shared" si="140"/>
        <v/>
      </c>
      <c r="BQ559" t="str">
        <f t="shared" si="141"/>
        <v/>
      </c>
    </row>
    <row r="560" spans="1:69" x14ac:dyDescent="0.25">
      <c r="A560" s="70"/>
      <c r="B560" t="str">
        <f t="shared" si="142"/>
        <v/>
      </c>
      <c r="C560" s="13" t="str">
        <f t="shared" si="143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33"/>
        <v/>
      </c>
      <c r="BJ560" t="str">
        <f t="shared" si="134"/>
        <v/>
      </c>
      <c r="BK560" t="str">
        <f t="shared" si="135"/>
        <v/>
      </c>
      <c r="BL560" t="str">
        <f t="shared" si="136"/>
        <v/>
      </c>
      <c r="BM560" t="str">
        <f t="shared" si="137"/>
        <v/>
      </c>
      <c r="BN560" t="str">
        <f t="shared" si="138"/>
        <v/>
      </c>
      <c r="BO560" t="str">
        <f t="shared" si="139"/>
        <v/>
      </c>
      <c r="BP560" t="str">
        <f t="shared" si="140"/>
        <v/>
      </c>
      <c r="BQ560" t="str">
        <f t="shared" si="141"/>
        <v/>
      </c>
    </row>
    <row r="561" spans="1:69" x14ac:dyDescent="0.25">
      <c r="A561" s="70"/>
      <c r="B561" t="str">
        <f t="shared" si="142"/>
        <v/>
      </c>
      <c r="C561" s="13" t="str">
        <f t="shared" si="143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33"/>
        <v/>
      </c>
      <c r="BJ561" t="str">
        <f t="shared" si="134"/>
        <v/>
      </c>
      <c r="BK561" t="str">
        <f t="shared" si="135"/>
        <v/>
      </c>
      <c r="BL561" t="str">
        <f t="shared" si="136"/>
        <v/>
      </c>
      <c r="BM561" t="str">
        <f t="shared" si="137"/>
        <v/>
      </c>
      <c r="BN561" t="str">
        <f t="shared" si="138"/>
        <v/>
      </c>
      <c r="BO561" t="str">
        <f t="shared" si="139"/>
        <v/>
      </c>
      <c r="BP561" t="str">
        <f t="shared" si="140"/>
        <v/>
      </c>
      <c r="BQ561" t="str">
        <f t="shared" si="141"/>
        <v/>
      </c>
    </row>
    <row r="562" spans="1:69" x14ac:dyDescent="0.25">
      <c r="A562" s="70"/>
      <c r="B562" t="str">
        <f t="shared" si="142"/>
        <v/>
      </c>
      <c r="C562" s="13" t="str">
        <f t="shared" si="143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33"/>
        <v/>
      </c>
      <c r="BJ562" t="str">
        <f t="shared" si="134"/>
        <v/>
      </c>
      <c r="BK562" t="str">
        <f t="shared" si="135"/>
        <v/>
      </c>
      <c r="BL562" t="str">
        <f t="shared" si="136"/>
        <v/>
      </c>
      <c r="BM562" t="str">
        <f t="shared" si="137"/>
        <v/>
      </c>
      <c r="BN562" t="str">
        <f t="shared" si="138"/>
        <v/>
      </c>
      <c r="BO562" t="str">
        <f t="shared" si="139"/>
        <v/>
      </c>
      <c r="BP562" t="str">
        <f t="shared" si="140"/>
        <v/>
      </c>
      <c r="BQ562" t="str">
        <f t="shared" si="141"/>
        <v/>
      </c>
    </row>
    <row r="563" spans="1:69" x14ac:dyDescent="0.25">
      <c r="A563" s="70"/>
      <c r="B563" t="str">
        <f t="shared" si="142"/>
        <v/>
      </c>
      <c r="C563" s="13" t="str">
        <f t="shared" si="143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33"/>
        <v/>
      </c>
      <c r="BJ563" t="str">
        <f t="shared" si="134"/>
        <v/>
      </c>
      <c r="BK563" t="str">
        <f t="shared" si="135"/>
        <v/>
      </c>
      <c r="BL563" t="str">
        <f t="shared" si="136"/>
        <v/>
      </c>
      <c r="BM563" t="str">
        <f t="shared" si="137"/>
        <v/>
      </c>
      <c r="BN563" t="str">
        <f t="shared" si="138"/>
        <v/>
      </c>
      <c r="BO563" t="str">
        <f t="shared" si="139"/>
        <v/>
      </c>
      <c r="BP563" t="str">
        <f t="shared" si="140"/>
        <v/>
      </c>
      <c r="BQ563" t="str">
        <f t="shared" si="141"/>
        <v/>
      </c>
    </row>
    <row r="564" spans="1:69" x14ac:dyDescent="0.25">
      <c r="A564" s="70"/>
      <c r="B564" t="str">
        <f t="shared" si="142"/>
        <v/>
      </c>
      <c r="C564" s="13" t="str">
        <f t="shared" si="143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33"/>
        <v/>
      </c>
      <c r="BJ564" t="str">
        <f t="shared" si="134"/>
        <v/>
      </c>
      <c r="BK564" t="str">
        <f t="shared" si="135"/>
        <v/>
      </c>
      <c r="BL564" t="str">
        <f t="shared" si="136"/>
        <v/>
      </c>
      <c r="BM564" t="str">
        <f t="shared" si="137"/>
        <v/>
      </c>
      <c r="BN564" t="str">
        <f t="shared" si="138"/>
        <v/>
      </c>
      <c r="BO564" t="str">
        <f t="shared" si="139"/>
        <v/>
      </c>
      <c r="BP564" t="str">
        <f t="shared" si="140"/>
        <v/>
      </c>
      <c r="BQ564" t="str">
        <f t="shared" si="141"/>
        <v/>
      </c>
    </row>
    <row r="565" spans="1:69" x14ac:dyDescent="0.25">
      <c r="A565" s="70"/>
      <c r="B565" t="str">
        <f t="shared" si="142"/>
        <v/>
      </c>
      <c r="C565" s="13" t="str">
        <f t="shared" si="143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33"/>
        <v/>
      </c>
      <c r="BJ565" t="str">
        <f t="shared" si="134"/>
        <v/>
      </c>
      <c r="BK565" t="str">
        <f t="shared" si="135"/>
        <v/>
      </c>
      <c r="BL565" t="str">
        <f t="shared" si="136"/>
        <v/>
      </c>
      <c r="BM565" t="str">
        <f t="shared" si="137"/>
        <v/>
      </c>
      <c r="BN565" t="str">
        <f t="shared" si="138"/>
        <v/>
      </c>
      <c r="BO565" t="str">
        <f t="shared" si="139"/>
        <v/>
      </c>
      <c r="BP565" t="str">
        <f t="shared" si="140"/>
        <v/>
      </c>
      <c r="BQ565" t="str">
        <f t="shared" si="141"/>
        <v/>
      </c>
    </row>
    <row r="566" spans="1:69" x14ac:dyDescent="0.25">
      <c r="A566" s="70"/>
      <c r="B566" t="str">
        <f t="shared" si="142"/>
        <v/>
      </c>
      <c r="C566" s="13" t="str">
        <f t="shared" si="143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33"/>
        <v/>
      </c>
      <c r="BJ566" t="str">
        <f t="shared" si="134"/>
        <v/>
      </c>
      <c r="BK566" t="str">
        <f t="shared" si="135"/>
        <v/>
      </c>
      <c r="BL566" t="str">
        <f t="shared" si="136"/>
        <v/>
      </c>
      <c r="BM566" t="str">
        <f t="shared" si="137"/>
        <v/>
      </c>
      <c r="BN566" t="str">
        <f t="shared" si="138"/>
        <v/>
      </c>
      <c r="BO566" t="str">
        <f t="shared" si="139"/>
        <v/>
      </c>
      <c r="BP566" t="str">
        <f t="shared" si="140"/>
        <v/>
      </c>
      <c r="BQ566" t="str">
        <f t="shared" si="141"/>
        <v/>
      </c>
    </row>
    <row r="567" spans="1:69" x14ac:dyDescent="0.25">
      <c r="A567" s="70"/>
      <c r="B567" t="str">
        <f t="shared" si="142"/>
        <v/>
      </c>
      <c r="C567" s="13" t="str">
        <f t="shared" si="143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33"/>
        <v/>
      </c>
      <c r="BJ567" t="str">
        <f t="shared" si="134"/>
        <v/>
      </c>
      <c r="BK567" t="str">
        <f t="shared" si="135"/>
        <v/>
      </c>
      <c r="BL567" t="str">
        <f t="shared" si="136"/>
        <v/>
      </c>
      <c r="BM567" t="str">
        <f t="shared" si="137"/>
        <v/>
      </c>
      <c r="BN567" t="str">
        <f t="shared" si="138"/>
        <v/>
      </c>
      <c r="BO567" t="str">
        <f t="shared" si="139"/>
        <v/>
      </c>
      <c r="BP567" t="str">
        <f t="shared" si="140"/>
        <v/>
      </c>
      <c r="BQ567" t="str">
        <f t="shared" si="141"/>
        <v/>
      </c>
    </row>
    <row r="568" spans="1:69" x14ac:dyDescent="0.25">
      <c r="A568" s="70"/>
      <c r="B568" t="str">
        <f t="shared" si="142"/>
        <v/>
      </c>
      <c r="C568" s="13" t="str">
        <f t="shared" si="143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33"/>
        <v/>
      </c>
      <c r="BJ568" t="str">
        <f t="shared" si="134"/>
        <v/>
      </c>
      <c r="BK568" t="str">
        <f t="shared" si="135"/>
        <v/>
      </c>
      <c r="BL568" t="str">
        <f t="shared" si="136"/>
        <v/>
      </c>
      <c r="BM568" t="str">
        <f t="shared" si="137"/>
        <v/>
      </c>
      <c r="BN568" t="str">
        <f t="shared" si="138"/>
        <v/>
      </c>
      <c r="BO568" t="str">
        <f t="shared" si="139"/>
        <v/>
      </c>
      <c r="BP568" t="str">
        <f t="shared" si="140"/>
        <v/>
      </c>
      <c r="BQ568" t="str">
        <f t="shared" si="141"/>
        <v/>
      </c>
    </row>
    <row r="569" spans="1:69" x14ac:dyDescent="0.25">
      <c r="A569" s="70"/>
      <c r="B569" t="str">
        <f t="shared" si="142"/>
        <v/>
      </c>
      <c r="C569" s="13" t="str">
        <f t="shared" si="143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33"/>
        <v/>
      </c>
      <c r="BJ569" t="str">
        <f t="shared" si="134"/>
        <v/>
      </c>
      <c r="BK569" t="str">
        <f t="shared" si="135"/>
        <v/>
      </c>
      <c r="BL569" t="str">
        <f t="shared" si="136"/>
        <v/>
      </c>
      <c r="BM569" t="str">
        <f t="shared" si="137"/>
        <v/>
      </c>
      <c r="BN569" t="str">
        <f t="shared" si="138"/>
        <v/>
      </c>
      <c r="BO569" t="str">
        <f t="shared" si="139"/>
        <v/>
      </c>
      <c r="BP569" t="str">
        <f t="shared" si="140"/>
        <v/>
      </c>
      <c r="BQ569" t="str">
        <f t="shared" si="141"/>
        <v/>
      </c>
    </row>
    <row r="570" spans="1:69" x14ac:dyDescent="0.25">
      <c r="A570" s="70"/>
      <c r="B570" t="str">
        <f t="shared" si="142"/>
        <v/>
      </c>
      <c r="C570" s="13" t="str">
        <f t="shared" si="143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33"/>
        <v/>
      </c>
      <c r="BJ570" t="str">
        <f t="shared" si="134"/>
        <v/>
      </c>
      <c r="BK570" t="str">
        <f t="shared" si="135"/>
        <v/>
      </c>
      <c r="BL570" t="str">
        <f t="shared" si="136"/>
        <v/>
      </c>
      <c r="BM570" t="str">
        <f t="shared" si="137"/>
        <v/>
      </c>
      <c r="BN570" t="str">
        <f t="shared" si="138"/>
        <v/>
      </c>
      <c r="BO570" t="str">
        <f t="shared" si="139"/>
        <v/>
      </c>
      <c r="BP570" t="str">
        <f t="shared" si="140"/>
        <v/>
      </c>
      <c r="BQ570" t="str">
        <f t="shared" si="141"/>
        <v/>
      </c>
    </row>
    <row r="571" spans="1:69" x14ac:dyDescent="0.25">
      <c r="A571" s="70"/>
      <c r="B571" t="str">
        <f t="shared" si="142"/>
        <v/>
      </c>
      <c r="C571" s="13" t="str">
        <f t="shared" si="143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33"/>
        <v/>
      </c>
      <c r="BJ571" t="str">
        <f t="shared" si="134"/>
        <v/>
      </c>
      <c r="BK571" t="str">
        <f t="shared" si="135"/>
        <v/>
      </c>
      <c r="BL571" t="str">
        <f t="shared" si="136"/>
        <v/>
      </c>
      <c r="BM571" t="str">
        <f t="shared" si="137"/>
        <v/>
      </c>
      <c r="BN571" t="str">
        <f t="shared" si="138"/>
        <v/>
      </c>
      <c r="BO571" t="str">
        <f t="shared" si="139"/>
        <v/>
      </c>
      <c r="BP571" t="str">
        <f t="shared" si="140"/>
        <v/>
      </c>
      <c r="BQ571" t="str">
        <f t="shared" si="141"/>
        <v/>
      </c>
    </row>
    <row r="572" spans="1:69" x14ac:dyDescent="0.25">
      <c r="A572" s="70"/>
      <c r="B572" t="str">
        <f t="shared" si="142"/>
        <v/>
      </c>
      <c r="C572" s="13" t="str">
        <f t="shared" si="143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33"/>
        <v/>
      </c>
      <c r="BJ572" t="str">
        <f t="shared" si="134"/>
        <v/>
      </c>
      <c r="BK572" t="str">
        <f t="shared" si="135"/>
        <v/>
      </c>
      <c r="BL572" t="str">
        <f t="shared" si="136"/>
        <v/>
      </c>
      <c r="BM572" t="str">
        <f t="shared" si="137"/>
        <v/>
      </c>
      <c r="BN572" t="str">
        <f t="shared" si="138"/>
        <v/>
      </c>
      <c r="BO572" t="str">
        <f t="shared" si="139"/>
        <v/>
      </c>
      <c r="BP572" t="str">
        <f t="shared" si="140"/>
        <v/>
      </c>
      <c r="BQ572" t="str">
        <f t="shared" si="141"/>
        <v/>
      </c>
    </row>
    <row r="573" spans="1:69" x14ac:dyDescent="0.25">
      <c r="A573" s="70"/>
      <c r="B573" t="str">
        <f t="shared" si="142"/>
        <v/>
      </c>
      <c r="C573" s="13" t="str">
        <f t="shared" si="143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33"/>
        <v/>
      </c>
      <c r="BJ573" t="str">
        <f t="shared" si="134"/>
        <v/>
      </c>
      <c r="BK573" t="str">
        <f t="shared" si="135"/>
        <v/>
      </c>
      <c r="BL573" t="str">
        <f t="shared" si="136"/>
        <v/>
      </c>
      <c r="BM573" t="str">
        <f t="shared" si="137"/>
        <v/>
      </c>
      <c r="BN573" t="str">
        <f t="shared" si="138"/>
        <v/>
      </c>
      <c r="BO573" t="str">
        <f t="shared" si="139"/>
        <v/>
      </c>
      <c r="BP573" t="str">
        <f t="shared" si="140"/>
        <v/>
      </c>
      <c r="BQ573" t="str">
        <f t="shared" si="141"/>
        <v/>
      </c>
    </row>
    <row r="574" spans="1:69" x14ac:dyDescent="0.25">
      <c r="A574" s="70"/>
      <c r="B574" t="str">
        <f t="shared" si="142"/>
        <v/>
      </c>
      <c r="C574" s="13" t="str">
        <f t="shared" si="143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33"/>
        <v/>
      </c>
      <c r="BJ574" t="str">
        <f t="shared" si="134"/>
        <v/>
      </c>
      <c r="BK574" t="str">
        <f t="shared" si="135"/>
        <v/>
      </c>
      <c r="BL574" t="str">
        <f t="shared" si="136"/>
        <v/>
      </c>
      <c r="BM574" t="str">
        <f t="shared" si="137"/>
        <v/>
      </c>
      <c r="BN574" t="str">
        <f t="shared" si="138"/>
        <v/>
      </c>
      <c r="BO574" t="str">
        <f t="shared" si="139"/>
        <v/>
      </c>
      <c r="BP574" t="str">
        <f t="shared" si="140"/>
        <v/>
      </c>
      <c r="BQ574" t="str">
        <f t="shared" si="141"/>
        <v/>
      </c>
    </row>
    <row r="575" spans="1:69" x14ac:dyDescent="0.25">
      <c r="A575" s="70"/>
      <c r="B575" t="str">
        <f t="shared" si="142"/>
        <v/>
      </c>
      <c r="C575" s="13" t="str">
        <f t="shared" si="143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33"/>
        <v/>
      </c>
      <c r="BJ575" t="str">
        <f t="shared" si="134"/>
        <v/>
      </c>
      <c r="BK575" t="str">
        <f t="shared" si="135"/>
        <v/>
      </c>
      <c r="BL575" t="str">
        <f t="shared" si="136"/>
        <v/>
      </c>
      <c r="BM575" t="str">
        <f t="shared" si="137"/>
        <v/>
      </c>
      <c r="BN575" t="str">
        <f t="shared" si="138"/>
        <v/>
      </c>
      <c r="BO575" t="str">
        <f t="shared" si="139"/>
        <v/>
      </c>
      <c r="BP575" t="str">
        <f t="shared" si="140"/>
        <v/>
      </c>
      <c r="BQ575" t="str">
        <f t="shared" si="141"/>
        <v/>
      </c>
    </row>
    <row r="576" spans="1:69" x14ac:dyDescent="0.25">
      <c r="A576" s="70"/>
      <c r="B576" t="str">
        <f t="shared" si="142"/>
        <v/>
      </c>
      <c r="C576" s="13" t="str">
        <f t="shared" si="143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33"/>
        <v/>
      </c>
      <c r="BJ576" t="str">
        <f t="shared" si="134"/>
        <v/>
      </c>
      <c r="BK576" t="str">
        <f t="shared" si="135"/>
        <v/>
      </c>
      <c r="BL576" t="str">
        <f t="shared" si="136"/>
        <v/>
      </c>
      <c r="BM576" t="str">
        <f t="shared" si="137"/>
        <v/>
      </c>
      <c r="BN576" t="str">
        <f t="shared" si="138"/>
        <v/>
      </c>
      <c r="BO576" t="str">
        <f t="shared" si="139"/>
        <v/>
      </c>
      <c r="BP576" t="str">
        <f t="shared" si="140"/>
        <v/>
      </c>
      <c r="BQ576" t="str">
        <f t="shared" si="141"/>
        <v/>
      </c>
    </row>
    <row r="577" spans="1:69" x14ac:dyDescent="0.25">
      <c r="A577" s="70"/>
      <c r="B577" t="str">
        <f t="shared" si="142"/>
        <v/>
      </c>
      <c r="C577" s="13" t="str">
        <f t="shared" si="143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33"/>
        <v/>
      </c>
      <c r="BJ577" t="str">
        <f t="shared" si="134"/>
        <v/>
      </c>
      <c r="BK577" t="str">
        <f t="shared" si="135"/>
        <v/>
      </c>
      <c r="BL577" t="str">
        <f t="shared" si="136"/>
        <v/>
      </c>
      <c r="BM577" t="str">
        <f t="shared" si="137"/>
        <v/>
      </c>
      <c r="BN577" t="str">
        <f t="shared" si="138"/>
        <v/>
      </c>
      <c r="BO577" t="str">
        <f t="shared" si="139"/>
        <v/>
      </c>
      <c r="BP577" t="str">
        <f t="shared" si="140"/>
        <v/>
      </c>
      <c r="BQ577" t="str">
        <f t="shared" si="141"/>
        <v/>
      </c>
    </row>
    <row r="578" spans="1:69" x14ac:dyDescent="0.25">
      <c r="A578" s="70"/>
      <c r="B578" t="str">
        <f t="shared" si="142"/>
        <v/>
      </c>
      <c r="C578" s="13" t="str">
        <f t="shared" si="143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33"/>
        <v/>
      </c>
      <c r="BJ578" t="str">
        <f t="shared" si="134"/>
        <v/>
      </c>
      <c r="BK578" t="str">
        <f t="shared" si="135"/>
        <v/>
      </c>
      <c r="BL578" t="str">
        <f t="shared" si="136"/>
        <v/>
      </c>
      <c r="BM578" t="str">
        <f t="shared" si="137"/>
        <v/>
      </c>
      <c r="BN578" t="str">
        <f t="shared" si="138"/>
        <v/>
      </c>
      <c r="BO578" t="str">
        <f t="shared" si="139"/>
        <v/>
      </c>
      <c r="BP578" t="str">
        <f t="shared" si="140"/>
        <v/>
      </c>
      <c r="BQ578" t="str">
        <f t="shared" si="141"/>
        <v/>
      </c>
    </row>
    <row r="579" spans="1:69" x14ac:dyDescent="0.25">
      <c r="A579" s="70"/>
      <c r="B579" t="str">
        <f t="shared" si="142"/>
        <v/>
      </c>
      <c r="C579" s="13" t="str">
        <f t="shared" si="143"/>
        <v/>
      </c>
      <c r="D579" s="5" t="str">
        <f t="shared" si="144"/>
        <v/>
      </c>
      <c r="E579" s="6" t="str">
        <f t="shared" si="145"/>
        <v/>
      </c>
      <c r="F579" s="6" t="str">
        <f t="shared" si="146"/>
        <v/>
      </c>
      <c r="BI579" t="str">
        <f t="shared" si="133"/>
        <v/>
      </c>
      <c r="BJ579" t="str">
        <f t="shared" si="134"/>
        <v/>
      </c>
      <c r="BK579" t="str">
        <f t="shared" si="135"/>
        <v/>
      </c>
      <c r="BL579" t="str">
        <f t="shared" si="136"/>
        <v/>
      </c>
      <c r="BM579" t="str">
        <f t="shared" si="137"/>
        <v/>
      </c>
      <c r="BN579" t="str">
        <f t="shared" si="138"/>
        <v/>
      </c>
      <c r="BO579" t="str">
        <f t="shared" si="139"/>
        <v/>
      </c>
      <c r="BP579" t="str">
        <f t="shared" si="140"/>
        <v/>
      </c>
      <c r="BQ579" t="str">
        <f t="shared" si="141"/>
        <v/>
      </c>
    </row>
    <row r="580" spans="1:69" x14ac:dyDescent="0.25">
      <c r="A580" s="70"/>
      <c r="B580" t="str">
        <f t="shared" si="142"/>
        <v/>
      </c>
      <c r="C580" s="13" t="str">
        <f t="shared" si="143"/>
        <v/>
      </c>
      <c r="D580" s="5" t="str">
        <f t="shared" si="144"/>
        <v/>
      </c>
      <c r="E580" s="6" t="str">
        <f t="shared" si="145"/>
        <v/>
      </c>
      <c r="F580" s="6" t="str">
        <f t="shared" si="146"/>
        <v/>
      </c>
      <c r="BI580" t="str">
        <f t="shared" ref="BI580:BI643" si="147">IF(A580&gt;0,A580,"")</f>
        <v/>
      </c>
      <c r="BJ580" t="str">
        <f t="shared" ref="BJ580:BJ643" si="148">IF($A580&gt;0,B580,"")</f>
        <v/>
      </c>
      <c r="BK580" t="str">
        <f t="shared" ref="BK580:BK643" si="149">IF($A580&gt;0,BI580,"")</f>
        <v/>
      </c>
      <c r="BL580" t="str">
        <f t="shared" ref="BL580:BL643" si="150">IF($A580&gt;0,_xlfn.NORM.DIST(BK580,$BF$3,$BF$4,TRUE),"")</f>
        <v/>
      </c>
      <c r="BM580" t="str">
        <f t="shared" ref="BM580:BM643" si="151">IF($A580&gt;0,(1-BL580),"")</f>
        <v/>
      </c>
      <c r="BN580" t="str">
        <f t="shared" ref="BN580:BN643" si="152">IF($A580&gt;0,(SMALL($BM$3:$BM$902,BJ580)),"")</f>
        <v/>
      </c>
      <c r="BO580" t="str">
        <f t="shared" ref="BO580:BO643" si="153">IF($A580&gt;0,((2*BJ580-1)*(LN(BL580)+LN(BN580))),"")</f>
        <v/>
      </c>
      <c r="BP580" t="str">
        <f t="shared" ref="BP580:BP643" si="154">IF($A580&gt;0,((BJ580-0.5)/$BF$5),"")</f>
        <v/>
      </c>
      <c r="BQ580" t="str">
        <f t="shared" ref="BQ580:BQ643" si="155">IF($A580&gt;0,(_xlfn.NORM.S.INV(BP580)),"")</f>
        <v/>
      </c>
    </row>
    <row r="581" spans="1:69" x14ac:dyDescent="0.25">
      <c r="A581" s="70"/>
      <c r="B581" t="str">
        <f t="shared" ref="B581:B644" si="156">IF(A581&gt;0,(B580+1),"")</f>
        <v/>
      </c>
      <c r="C581" s="13" t="str">
        <f t="shared" ref="C581:C644" si="157">IF(A581&gt;0,((B581)/(($S$2)+1)),"")</f>
        <v/>
      </c>
      <c r="D581" s="5" t="str">
        <f t="shared" ref="D581:D644" si="158">IF(A581&gt;0,(_xlfn.NORM.S.INV(C581)),"")</f>
        <v/>
      </c>
      <c r="E581" s="6" t="str">
        <f t="shared" ref="E581:E644" si="159">IF(A581&gt;0,_xlfn.NORM.DIST(D581,0,1,TRUE),"")</f>
        <v/>
      </c>
      <c r="F581" s="6" t="str">
        <f t="shared" ref="F581:F644" si="160">IF(A581&gt;0,_xlfn.NORM.DIST(D581,0,1,FALSE),"")</f>
        <v/>
      </c>
      <c r="BI581" t="str">
        <f t="shared" si="147"/>
        <v/>
      </c>
      <c r="BJ581" t="str">
        <f t="shared" si="148"/>
        <v/>
      </c>
      <c r="BK581" t="str">
        <f t="shared" si="149"/>
        <v/>
      </c>
      <c r="BL581" t="str">
        <f t="shared" si="150"/>
        <v/>
      </c>
      <c r="BM581" t="str">
        <f t="shared" si="151"/>
        <v/>
      </c>
      <c r="BN581" t="str">
        <f t="shared" si="152"/>
        <v/>
      </c>
      <c r="BO581" t="str">
        <f t="shared" si="153"/>
        <v/>
      </c>
      <c r="BP581" t="str">
        <f t="shared" si="154"/>
        <v/>
      </c>
      <c r="BQ581" t="str">
        <f t="shared" si="155"/>
        <v/>
      </c>
    </row>
    <row r="582" spans="1:69" x14ac:dyDescent="0.25">
      <c r="A582" s="70"/>
      <c r="B582" t="str">
        <f t="shared" si="156"/>
        <v/>
      </c>
      <c r="C582" s="13" t="str">
        <f t="shared" si="157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47"/>
        <v/>
      </c>
      <c r="BJ582" t="str">
        <f t="shared" si="148"/>
        <v/>
      </c>
      <c r="BK582" t="str">
        <f t="shared" si="149"/>
        <v/>
      </c>
      <c r="BL582" t="str">
        <f t="shared" si="150"/>
        <v/>
      </c>
      <c r="BM582" t="str">
        <f t="shared" si="151"/>
        <v/>
      </c>
      <c r="BN582" t="str">
        <f t="shared" si="152"/>
        <v/>
      </c>
      <c r="BO582" t="str">
        <f t="shared" si="153"/>
        <v/>
      </c>
      <c r="BP582" t="str">
        <f t="shared" si="154"/>
        <v/>
      </c>
      <c r="BQ582" t="str">
        <f t="shared" si="155"/>
        <v/>
      </c>
    </row>
    <row r="583" spans="1:69" x14ac:dyDescent="0.25">
      <c r="A583" s="70"/>
      <c r="B583" t="str">
        <f t="shared" si="156"/>
        <v/>
      </c>
      <c r="C583" s="13" t="str">
        <f t="shared" si="157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47"/>
        <v/>
      </c>
      <c r="BJ583" t="str">
        <f t="shared" si="148"/>
        <v/>
      </c>
      <c r="BK583" t="str">
        <f t="shared" si="149"/>
        <v/>
      </c>
      <c r="BL583" t="str">
        <f t="shared" si="150"/>
        <v/>
      </c>
      <c r="BM583" t="str">
        <f t="shared" si="151"/>
        <v/>
      </c>
      <c r="BN583" t="str">
        <f t="shared" si="152"/>
        <v/>
      </c>
      <c r="BO583" t="str">
        <f t="shared" si="153"/>
        <v/>
      </c>
      <c r="BP583" t="str">
        <f t="shared" si="154"/>
        <v/>
      </c>
      <c r="BQ583" t="str">
        <f t="shared" si="155"/>
        <v/>
      </c>
    </row>
    <row r="584" spans="1:69" x14ac:dyDescent="0.25">
      <c r="A584" s="70"/>
      <c r="B584" t="str">
        <f t="shared" si="156"/>
        <v/>
      </c>
      <c r="C584" s="13" t="str">
        <f t="shared" si="157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47"/>
        <v/>
      </c>
      <c r="BJ584" t="str">
        <f t="shared" si="148"/>
        <v/>
      </c>
      <c r="BK584" t="str">
        <f t="shared" si="149"/>
        <v/>
      </c>
      <c r="BL584" t="str">
        <f t="shared" si="150"/>
        <v/>
      </c>
      <c r="BM584" t="str">
        <f t="shared" si="151"/>
        <v/>
      </c>
      <c r="BN584" t="str">
        <f t="shared" si="152"/>
        <v/>
      </c>
      <c r="BO584" t="str">
        <f t="shared" si="153"/>
        <v/>
      </c>
      <c r="BP584" t="str">
        <f t="shared" si="154"/>
        <v/>
      </c>
      <c r="BQ584" t="str">
        <f t="shared" si="155"/>
        <v/>
      </c>
    </row>
    <row r="585" spans="1:69" x14ac:dyDescent="0.25">
      <c r="A585" s="70"/>
      <c r="B585" t="str">
        <f t="shared" si="156"/>
        <v/>
      </c>
      <c r="C585" s="13" t="str">
        <f t="shared" si="157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47"/>
        <v/>
      </c>
      <c r="BJ585" t="str">
        <f t="shared" si="148"/>
        <v/>
      </c>
      <c r="BK585" t="str">
        <f t="shared" si="149"/>
        <v/>
      </c>
      <c r="BL585" t="str">
        <f t="shared" si="150"/>
        <v/>
      </c>
      <c r="BM585" t="str">
        <f t="shared" si="151"/>
        <v/>
      </c>
      <c r="BN585" t="str">
        <f t="shared" si="152"/>
        <v/>
      </c>
      <c r="BO585" t="str">
        <f t="shared" si="153"/>
        <v/>
      </c>
      <c r="BP585" t="str">
        <f t="shared" si="154"/>
        <v/>
      </c>
      <c r="BQ585" t="str">
        <f t="shared" si="155"/>
        <v/>
      </c>
    </row>
    <row r="586" spans="1:69" x14ac:dyDescent="0.25">
      <c r="A586" s="70"/>
      <c r="B586" t="str">
        <f t="shared" si="156"/>
        <v/>
      </c>
      <c r="C586" s="13" t="str">
        <f t="shared" si="157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47"/>
        <v/>
      </c>
      <c r="BJ586" t="str">
        <f t="shared" si="148"/>
        <v/>
      </c>
      <c r="BK586" t="str">
        <f t="shared" si="149"/>
        <v/>
      </c>
      <c r="BL586" t="str">
        <f t="shared" si="150"/>
        <v/>
      </c>
      <c r="BM586" t="str">
        <f t="shared" si="151"/>
        <v/>
      </c>
      <c r="BN586" t="str">
        <f t="shared" si="152"/>
        <v/>
      </c>
      <c r="BO586" t="str">
        <f t="shared" si="153"/>
        <v/>
      </c>
      <c r="BP586" t="str">
        <f t="shared" si="154"/>
        <v/>
      </c>
      <c r="BQ586" t="str">
        <f t="shared" si="155"/>
        <v/>
      </c>
    </row>
    <row r="587" spans="1:69" x14ac:dyDescent="0.25">
      <c r="A587" s="70"/>
      <c r="B587" t="str">
        <f t="shared" si="156"/>
        <v/>
      </c>
      <c r="C587" s="13" t="str">
        <f t="shared" si="157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47"/>
        <v/>
      </c>
      <c r="BJ587" t="str">
        <f t="shared" si="148"/>
        <v/>
      </c>
      <c r="BK587" t="str">
        <f t="shared" si="149"/>
        <v/>
      </c>
      <c r="BL587" t="str">
        <f t="shared" si="150"/>
        <v/>
      </c>
      <c r="BM587" t="str">
        <f t="shared" si="151"/>
        <v/>
      </c>
      <c r="BN587" t="str">
        <f t="shared" si="152"/>
        <v/>
      </c>
      <c r="BO587" t="str">
        <f t="shared" si="153"/>
        <v/>
      </c>
      <c r="BP587" t="str">
        <f t="shared" si="154"/>
        <v/>
      </c>
      <c r="BQ587" t="str">
        <f t="shared" si="155"/>
        <v/>
      </c>
    </row>
    <row r="588" spans="1:69" x14ac:dyDescent="0.25">
      <c r="A588" s="70"/>
      <c r="B588" t="str">
        <f t="shared" si="156"/>
        <v/>
      </c>
      <c r="C588" s="13" t="str">
        <f t="shared" si="157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47"/>
        <v/>
      </c>
      <c r="BJ588" t="str">
        <f t="shared" si="148"/>
        <v/>
      </c>
      <c r="BK588" t="str">
        <f t="shared" si="149"/>
        <v/>
      </c>
      <c r="BL588" t="str">
        <f t="shared" si="150"/>
        <v/>
      </c>
      <c r="BM588" t="str">
        <f t="shared" si="151"/>
        <v/>
      </c>
      <c r="BN588" t="str">
        <f t="shared" si="152"/>
        <v/>
      </c>
      <c r="BO588" t="str">
        <f t="shared" si="153"/>
        <v/>
      </c>
      <c r="BP588" t="str">
        <f t="shared" si="154"/>
        <v/>
      </c>
      <c r="BQ588" t="str">
        <f t="shared" si="155"/>
        <v/>
      </c>
    </row>
    <row r="589" spans="1:69" x14ac:dyDescent="0.25">
      <c r="A589" s="70"/>
      <c r="B589" t="str">
        <f t="shared" si="156"/>
        <v/>
      </c>
      <c r="C589" s="13" t="str">
        <f t="shared" si="157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47"/>
        <v/>
      </c>
      <c r="BJ589" t="str">
        <f t="shared" si="148"/>
        <v/>
      </c>
      <c r="BK589" t="str">
        <f t="shared" si="149"/>
        <v/>
      </c>
      <c r="BL589" t="str">
        <f t="shared" si="150"/>
        <v/>
      </c>
      <c r="BM589" t="str">
        <f t="shared" si="151"/>
        <v/>
      </c>
      <c r="BN589" t="str">
        <f t="shared" si="152"/>
        <v/>
      </c>
      <c r="BO589" t="str">
        <f t="shared" si="153"/>
        <v/>
      </c>
      <c r="BP589" t="str">
        <f t="shared" si="154"/>
        <v/>
      </c>
      <c r="BQ589" t="str">
        <f t="shared" si="155"/>
        <v/>
      </c>
    </row>
    <row r="590" spans="1:69" x14ac:dyDescent="0.25">
      <c r="A590" s="70"/>
      <c r="B590" t="str">
        <f t="shared" si="156"/>
        <v/>
      </c>
      <c r="C590" s="13" t="str">
        <f t="shared" si="157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47"/>
        <v/>
      </c>
      <c r="BJ590" t="str">
        <f t="shared" si="148"/>
        <v/>
      </c>
      <c r="BK590" t="str">
        <f t="shared" si="149"/>
        <v/>
      </c>
      <c r="BL590" t="str">
        <f t="shared" si="150"/>
        <v/>
      </c>
      <c r="BM590" t="str">
        <f t="shared" si="151"/>
        <v/>
      </c>
      <c r="BN590" t="str">
        <f t="shared" si="152"/>
        <v/>
      </c>
      <c r="BO590" t="str">
        <f t="shared" si="153"/>
        <v/>
      </c>
      <c r="BP590" t="str">
        <f t="shared" si="154"/>
        <v/>
      </c>
      <c r="BQ590" t="str">
        <f t="shared" si="155"/>
        <v/>
      </c>
    </row>
    <row r="591" spans="1:69" x14ac:dyDescent="0.25">
      <c r="A591" s="70"/>
      <c r="B591" t="str">
        <f t="shared" si="156"/>
        <v/>
      </c>
      <c r="C591" s="13" t="str">
        <f t="shared" si="157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47"/>
        <v/>
      </c>
      <c r="BJ591" t="str">
        <f t="shared" si="148"/>
        <v/>
      </c>
      <c r="BK591" t="str">
        <f t="shared" si="149"/>
        <v/>
      </c>
      <c r="BL591" t="str">
        <f t="shared" si="150"/>
        <v/>
      </c>
      <c r="BM591" t="str">
        <f t="shared" si="151"/>
        <v/>
      </c>
      <c r="BN591" t="str">
        <f t="shared" si="152"/>
        <v/>
      </c>
      <c r="BO591" t="str">
        <f t="shared" si="153"/>
        <v/>
      </c>
      <c r="BP591" t="str">
        <f t="shared" si="154"/>
        <v/>
      </c>
      <c r="BQ591" t="str">
        <f t="shared" si="155"/>
        <v/>
      </c>
    </row>
    <row r="592" spans="1:69" x14ac:dyDescent="0.25">
      <c r="A592" s="70"/>
      <c r="B592" t="str">
        <f t="shared" si="156"/>
        <v/>
      </c>
      <c r="C592" s="13" t="str">
        <f t="shared" si="157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47"/>
        <v/>
      </c>
      <c r="BJ592" t="str">
        <f t="shared" si="148"/>
        <v/>
      </c>
      <c r="BK592" t="str">
        <f t="shared" si="149"/>
        <v/>
      </c>
      <c r="BL592" t="str">
        <f t="shared" si="150"/>
        <v/>
      </c>
      <c r="BM592" t="str">
        <f t="shared" si="151"/>
        <v/>
      </c>
      <c r="BN592" t="str">
        <f t="shared" si="152"/>
        <v/>
      </c>
      <c r="BO592" t="str">
        <f t="shared" si="153"/>
        <v/>
      </c>
      <c r="BP592" t="str">
        <f t="shared" si="154"/>
        <v/>
      </c>
      <c r="BQ592" t="str">
        <f t="shared" si="155"/>
        <v/>
      </c>
    </row>
    <row r="593" spans="1:69" x14ac:dyDescent="0.25">
      <c r="A593" s="70"/>
      <c r="B593" t="str">
        <f t="shared" si="156"/>
        <v/>
      </c>
      <c r="C593" s="13" t="str">
        <f t="shared" si="157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47"/>
        <v/>
      </c>
      <c r="BJ593" t="str">
        <f t="shared" si="148"/>
        <v/>
      </c>
      <c r="BK593" t="str">
        <f t="shared" si="149"/>
        <v/>
      </c>
      <c r="BL593" t="str">
        <f t="shared" si="150"/>
        <v/>
      </c>
      <c r="BM593" t="str">
        <f t="shared" si="151"/>
        <v/>
      </c>
      <c r="BN593" t="str">
        <f t="shared" si="152"/>
        <v/>
      </c>
      <c r="BO593" t="str">
        <f t="shared" si="153"/>
        <v/>
      </c>
      <c r="BP593" t="str">
        <f t="shared" si="154"/>
        <v/>
      </c>
      <c r="BQ593" t="str">
        <f t="shared" si="155"/>
        <v/>
      </c>
    </row>
    <row r="594" spans="1:69" x14ac:dyDescent="0.25">
      <c r="A594" s="70"/>
      <c r="B594" t="str">
        <f t="shared" si="156"/>
        <v/>
      </c>
      <c r="C594" s="13" t="str">
        <f t="shared" si="157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47"/>
        <v/>
      </c>
      <c r="BJ594" t="str">
        <f t="shared" si="148"/>
        <v/>
      </c>
      <c r="BK594" t="str">
        <f t="shared" si="149"/>
        <v/>
      </c>
      <c r="BL594" t="str">
        <f t="shared" si="150"/>
        <v/>
      </c>
      <c r="BM594" t="str">
        <f t="shared" si="151"/>
        <v/>
      </c>
      <c r="BN594" t="str">
        <f t="shared" si="152"/>
        <v/>
      </c>
      <c r="BO594" t="str">
        <f t="shared" si="153"/>
        <v/>
      </c>
      <c r="BP594" t="str">
        <f t="shared" si="154"/>
        <v/>
      </c>
      <c r="BQ594" t="str">
        <f t="shared" si="155"/>
        <v/>
      </c>
    </row>
    <row r="595" spans="1:69" x14ac:dyDescent="0.25">
      <c r="A595" s="70"/>
      <c r="B595" t="str">
        <f t="shared" si="156"/>
        <v/>
      </c>
      <c r="C595" s="13" t="str">
        <f t="shared" si="157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47"/>
        <v/>
      </c>
      <c r="BJ595" t="str">
        <f t="shared" si="148"/>
        <v/>
      </c>
      <c r="BK595" t="str">
        <f t="shared" si="149"/>
        <v/>
      </c>
      <c r="BL595" t="str">
        <f t="shared" si="150"/>
        <v/>
      </c>
      <c r="BM595" t="str">
        <f t="shared" si="151"/>
        <v/>
      </c>
      <c r="BN595" t="str">
        <f t="shared" si="152"/>
        <v/>
      </c>
      <c r="BO595" t="str">
        <f t="shared" si="153"/>
        <v/>
      </c>
      <c r="BP595" t="str">
        <f t="shared" si="154"/>
        <v/>
      </c>
      <c r="BQ595" t="str">
        <f t="shared" si="155"/>
        <v/>
      </c>
    </row>
    <row r="596" spans="1:69" x14ac:dyDescent="0.25">
      <c r="A596" s="70"/>
      <c r="B596" t="str">
        <f t="shared" si="156"/>
        <v/>
      </c>
      <c r="C596" s="13" t="str">
        <f t="shared" si="157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47"/>
        <v/>
      </c>
      <c r="BJ596" t="str">
        <f t="shared" si="148"/>
        <v/>
      </c>
      <c r="BK596" t="str">
        <f t="shared" si="149"/>
        <v/>
      </c>
      <c r="BL596" t="str">
        <f t="shared" si="150"/>
        <v/>
      </c>
      <c r="BM596" t="str">
        <f t="shared" si="151"/>
        <v/>
      </c>
      <c r="BN596" t="str">
        <f t="shared" si="152"/>
        <v/>
      </c>
      <c r="BO596" t="str">
        <f t="shared" si="153"/>
        <v/>
      </c>
      <c r="BP596" t="str">
        <f t="shared" si="154"/>
        <v/>
      </c>
      <c r="BQ596" t="str">
        <f t="shared" si="155"/>
        <v/>
      </c>
    </row>
    <row r="597" spans="1:69" x14ac:dyDescent="0.25">
      <c r="A597" s="70"/>
      <c r="B597" t="str">
        <f t="shared" si="156"/>
        <v/>
      </c>
      <c r="C597" s="13" t="str">
        <f t="shared" si="157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47"/>
        <v/>
      </c>
      <c r="BJ597" t="str">
        <f t="shared" si="148"/>
        <v/>
      </c>
      <c r="BK597" t="str">
        <f t="shared" si="149"/>
        <v/>
      </c>
      <c r="BL597" t="str">
        <f t="shared" si="150"/>
        <v/>
      </c>
      <c r="BM597" t="str">
        <f t="shared" si="151"/>
        <v/>
      </c>
      <c r="BN597" t="str">
        <f t="shared" si="152"/>
        <v/>
      </c>
      <c r="BO597" t="str">
        <f t="shared" si="153"/>
        <v/>
      </c>
      <c r="BP597" t="str">
        <f t="shared" si="154"/>
        <v/>
      </c>
      <c r="BQ597" t="str">
        <f t="shared" si="155"/>
        <v/>
      </c>
    </row>
    <row r="598" spans="1:69" x14ac:dyDescent="0.25">
      <c r="A598" s="70"/>
      <c r="B598" t="str">
        <f t="shared" si="156"/>
        <v/>
      </c>
      <c r="C598" s="13" t="str">
        <f t="shared" si="157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47"/>
        <v/>
      </c>
      <c r="BJ598" t="str">
        <f t="shared" si="148"/>
        <v/>
      </c>
      <c r="BK598" t="str">
        <f t="shared" si="149"/>
        <v/>
      </c>
      <c r="BL598" t="str">
        <f t="shared" si="150"/>
        <v/>
      </c>
      <c r="BM598" t="str">
        <f t="shared" si="151"/>
        <v/>
      </c>
      <c r="BN598" t="str">
        <f t="shared" si="152"/>
        <v/>
      </c>
      <c r="BO598" t="str">
        <f t="shared" si="153"/>
        <v/>
      </c>
      <c r="BP598" t="str">
        <f t="shared" si="154"/>
        <v/>
      </c>
      <c r="BQ598" t="str">
        <f t="shared" si="155"/>
        <v/>
      </c>
    </row>
    <row r="599" spans="1:69" x14ac:dyDescent="0.25">
      <c r="A599" s="70"/>
      <c r="B599" t="str">
        <f t="shared" si="156"/>
        <v/>
      </c>
      <c r="C599" s="13" t="str">
        <f t="shared" si="157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47"/>
        <v/>
      </c>
      <c r="BJ599" t="str">
        <f t="shared" si="148"/>
        <v/>
      </c>
      <c r="BK599" t="str">
        <f t="shared" si="149"/>
        <v/>
      </c>
      <c r="BL599" t="str">
        <f t="shared" si="150"/>
        <v/>
      </c>
      <c r="BM599" t="str">
        <f t="shared" si="151"/>
        <v/>
      </c>
      <c r="BN599" t="str">
        <f t="shared" si="152"/>
        <v/>
      </c>
      <c r="BO599" t="str">
        <f t="shared" si="153"/>
        <v/>
      </c>
      <c r="BP599" t="str">
        <f t="shared" si="154"/>
        <v/>
      </c>
      <c r="BQ599" t="str">
        <f t="shared" si="155"/>
        <v/>
      </c>
    </row>
    <row r="600" spans="1:69" x14ac:dyDescent="0.25">
      <c r="A600" s="70"/>
      <c r="B600" t="str">
        <f t="shared" si="156"/>
        <v/>
      </c>
      <c r="C600" s="13" t="str">
        <f t="shared" si="157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47"/>
        <v/>
      </c>
      <c r="BJ600" t="str">
        <f t="shared" si="148"/>
        <v/>
      </c>
      <c r="BK600" t="str">
        <f t="shared" si="149"/>
        <v/>
      </c>
      <c r="BL600" t="str">
        <f t="shared" si="150"/>
        <v/>
      </c>
      <c r="BM600" t="str">
        <f t="shared" si="151"/>
        <v/>
      </c>
      <c r="BN600" t="str">
        <f t="shared" si="152"/>
        <v/>
      </c>
      <c r="BO600" t="str">
        <f t="shared" si="153"/>
        <v/>
      </c>
      <c r="BP600" t="str">
        <f t="shared" si="154"/>
        <v/>
      </c>
      <c r="BQ600" t="str">
        <f t="shared" si="155"/>
        <v/>
      </c>
    </row>
    <row r="601" spans="1:69" x14ac:dyDescent="0.25">
      <c r="A601" s="70"/>
      <c r="B601" t="str">
        <f t="shared" si="156"/>
        <v/>
      </c>
      <c r="C601" s="13" t="str">
        <f t="shared" si="157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47"/>
        <v/>
      </c>
      <c r="BJ601" t="str">
        <f t="shared" si="148"/>
        <v/>
      </c>
      <c r="BK601" t="str">
        <f t="shared" si="149"/>
        <v/>
      </c>
      <c r="BL601" t="str">
        <f t="shared" si="150"/>
        <v/>
      </c>
      <c r="BM601" t="str">
        <f t="shared" si="151"/>
        <v/>
      </c>
      <c r="BN601" t="str">
        <f t="shared" si="152"/>
        <v/>
      </c>
      <c r="BO601" t="str">
        <f t="shared" si="153"/>
        <v/>
      </c>
      <c r="BP601" t="str">
        <f t="shared" si="154"/>
        <v/>
      </c>
      <c r="BQ601" t="str">
        <f t="shared" si="155"/>
        <v/>
      </c>
    </row>
    <row r="602" spans="1:69" x14ac:dyDescent="0.25">
      <c r="A602" s="70"/>
      <c r="B602" t="str">
        <f t="shared" si="156"/>
        <v/>
      </c>
      <c r="C602" s="13" t="str">
        <f t="shared" si="157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47"/>
        <v/>
      </c>
      <c r="BJ602" t="str">
        <f t="shared" si="148"/>
        <v/>
      </c>
      <c r="BK602" t="str">
        <f t="shared" si="149"/>
        <v/>
      </c>
      <c r="BL602" t="str">
        <f t="shared" si="150"/>
        <v/>
      </c>
      <c r="BM602" t="str">
        <f t="shared" si="151"/>
        <v/>
      </c>
      <c r="BN602" t="str">
        <f t="shared" si="152"/>
        <v/>
      </c>
      <c r="BO602" t="str">
        <f t="shared" si="153"/>
        <v/>
      </c>
      <c r="BP602" t="str">
        <f t="shared" si="154"/>
        <v/>
      </c>
      <c r="BQ602" t="str">
        <f t="shared" si="155"/>
        <v/>
      </c>
    </row>
    <row r="603" spans="1:69" x14ac:dyDescent="0.25">
      <c r="A603" s="70"/>
      <c r="B603" t="str">
        <f t="shared" si="156"/>
        <v/>
      </c>
      <c r="C603" s="13" t="str">
        <f t="shared" si="157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47"/>
        <v/>
      </c>
      <c r="BJ603" t="str">
        <f t="shared" si="148"/>
        <v/>
      </c>
      <c r="BK603" t="str">
        <f t="shared" si="149"/>
        <v/>
      </c>
      <c r="BL603" t="str">
        <f t="shared" si="150"/>
        <v/>
      </c>
      <c r="BM603" t="str">
        <f t="shared" si="151"/>
        <v/>
      </c>
      <c r="BN603" t="str">
        <f t="shared" si="152"/>
        <v/>
      </c>
      <c r="BO603" t="str">
        <f t="shared" si="153"/>
        <v/>
      </c>
      <c r="BP603" t="str">
        <f t="shared" si="154"/>
        <v/>
      </c>
      <c r="BQ603" t="str">
        <f t="shared" si="155"/>
        <v/>
      </c>
    </row>
    <row r="604" spans="1:69" x14ac:dyDescent="0.25">
      <c r="A604" s="70"/>
      <c r="B604" t="str">
        <f t="shared" si="156"/>
        <v/>
      </c>
      <c r="C604" s="13" t="str">
        <f t="shared" si="157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47"/>
        <v/>
      </c>
      <c r="BJ604" t="str">
        <f t="shared" si="148"/>
        <v/>
      </c>
      <c r="BK604" t="str">
        <f t="shared" si="149"/>
        <v/>
      </c>
      <c r="BL604" t="str">
        <f t="shared" si="150"/>
        <v/>
      </c>
      <c r="BM604" t="str">
        <f t="shared" si="151"/>
        <v/>
      </c>
      <c r="BN604" t="str">
        <f t="shared" si="152"/>
        <v/>
      </c>
      <c r="BO604" t="str">
        <f t="shared" si="153"/>
        <v/>
      </c>
      <c r="BP604" t="str">
        <f t="shared" si="154"/>
        <v/>
      </c>
      <c r="BQ604" t="str">
        <f t="shared" si="155"/>
        <v/>
      </c>
    </row>
    <row r="605" spans="1:69" x14ac:dyDescent="0.25">
      <c r="A605" s="70"/>
      <c r="B605" t="str">
        <f t="shared" si="156"/>
        <v/>
      </c>
      <c r="C605" s="13" t="str">
        <f t="shared" si="157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47"/>
        <v/>
      </c>
      <c r="BJ605" t="str">
        <f t="shared" si="148"/>
        <v/>
      </c>
      <c r="BK605" t="str">
        <f t="shared" si="149"/>
        <v/>
      </c>
      <c r="BL605" t="str">
        <f t="shared" si="150"/>
        <v/>
      </c>
      <c r="BM605" t="str">
        <f t="shared" si="151"/>
        <v/>
      </c>
      <c r="BN605" t="str">
        <f t="shared" si="152"/>
        <v/>
      </c>
      <c r="BO605" t="str">
        <f t="shared" si="153"/>
        <v/>
      </c>
      <c r="BP605" t="str">
        <f t="shared" si="154"/>
        <v/>
      </c>
      <c r="BQ605" t="str">
        <f t="shared" si="155"/>
        <v/>
      </c>
    </row>
    <row r="606" spans="1:69" x14ac:dyDescent="0.25">
      <c r="A606" s="70"/>
      <c r="B606" t="str">
        <f t="shared" si="156"/>
        <v/>
      </c>
      <c r="C606" s="13" t="str">
        <f t="shared" si="157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47"/>
        <v/>
      </c>
      <c r="BJ606" t="str">
        <f t="shared" si="148"/>
        <v/>
      </c>
      <c r="BK606" t="str">
        <f t="shared" si="149"/>
        <v/>
      </c>
      <c r="BL606" t="str">
        <f t="shared" si="150"/>
        <v/>
      </c>
      <c r="BM606" t="str">
        <f t="shared" si="151"/>
        <v/>
      </c>
      <c r="BN606" t="str">
        <f t="shared" si="152"/>
        <v/>
      </c>
      <c r="BO606" t="str">
        <f t="shared" si="153"/>
        <v/>
      </c>
      <c r="BP606" t="str">
        <f t="shared" si="154"/>
        <v/>
      </c>
      <c r="BQ606" t="str">
        <f t="shared" si="155"/>
        <v/>
      </c>
    </row>
    <row r="607" spans="1:69" x14ac:dyDescent="0.25">
      <c r="A607" s="70"/>
      <c r="B607" t="str">
        <f t="shared" si="156"/>
        <v/>
      </c>
      <c r="C607" s="13" t="str">
        <f t="shared" si="157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47"/>
        <v/>
      </c>
      <c r="BJ607" t="str">
        <f t="shared" si="148"/>
        <v/>
      </c>
      <c r="BK607" t="str">
        <f t="shared" si="149"/>
        <v/>
      </c>
      <c r="BL607" t="str">
        <f t="shared" si="150"/>
        <v/>
      </c>
      <c r="BM607" t="str">
        <f t="shared" si="151"/>
        <v/>
      </c>
      <c r="BN607" t="str">
        <f t="shared" si="152"/>
        <v/>
      </c>
      <c r="BO607" t="str">
        <f t="shared" si="153"/>
        <v/>
      </c>
      <c r="BP607" t="str">
        <f t="shared" si="154"/>
        <v/>
      </c>
      <c r="BQ607" t="str">
        <f t="shared" si="155"/>
        <v/>
      </c>
    </row>
    <row r="608" spans="1:69" x14ac:dyDescent="0.25">
      <c r="A608" s="70"/>
      <c r="B608" t="str">
        <f t="shared" si="156"/>
        <v/>
      </c>
      <c r="C608" s="13" t="str">
        <f t="shared" si="157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47"/>
        <v/>
      </c>
      <c r="BJ608" t="str">
        <f t="shared" si="148"/>
        <v/>
      </c>
      <c r="BK608" t="str">
        <f t="shared" si="149"/>
        <v/>
      </c>
      <c r="BL608" t="str">
        <f t="shared" si="150"/>
        <v/>
      </c>
      <c r="BM608" t="str">
        <f t="shared" si="151"/>
        <v/>
      </c>
      <c r="BN608" t="str">
        <f t="shared" si="152"/>
        <v/>
      </c>
      <c r="BO608" t="str">
        <f t="shared" si="153"/>
        <v/>
      </c>
      <c r="BP608" t="str">
        <f t="shared" si="154"/>
        <v/>
      </c>
      <c r="BQ608" t="str">
        <f t="shared" si="155"/>
        <v/>
      </c>
    </row>
    <row r="609" spans="1:69" x14ac:dyDescent="0.25">
      <c r="A609" s="70"/>
      <c r="B609" t="str">
        <f t="shared" si="156"/>
        <v/>
      </c>
      <c r="C609" s="13" t="str">
        <f t="shared" si="157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47"/>
        <v/>
      </c>
      <c r="BJ609" t="str">
        <f t="shared" si="148"/>
        <v/>
      </c>
      <c r="BK609" t="str">
        <f t="shared" si="149"/>
        <v/>
      </c>
      <c r="BL609" t="str">
        <f t="shared" si="150"/>
        <v/>
      </c>
      <c r="BM609" t="str">
        <f t="shared" si="151"/>
        <v/>
      </c>
      <c r="BN609" t="str">
        <f t="shared" si="152"/>
        <v/>
      </c>
      <c r="BO609" t="str">
        <f t="shared" si="153"/>
        <v/>
      </c>
      <c r="BP609" t="str">
        <f t="shared" si="154"/>
        <v/>
      </c>
      <c r="BQ609" t="str">
        <f t="shared" si="155"/>
        <v/>
      </c>
    </row>
    <row r="610" spans="1:69" x14ac:dyDescent="0.25">
      <c r="A610" s="70"/>
      <c r="B610" t="str">
        <f t="shared" si="156"/>
        <v/>
      </c>
      <c r="C610" s="13" t="str">
        <f t="shared" si="157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47"/>
        <v/>
      </c>
      <c r="BJ610" t="str">
        <f t="shared" si="148"/>
        <v/>
      </c>
      <c r="BK610" t="str">
        <f t="shared" si="149"/>
        <v/>
      </c>
      <c r="BL610" t="str">
        <f t="shared" si="150"/>
        <v/>
      </c>
      <c r="BM610" t="str">
        <f t="shared" si="151"/>
        <v/>
      </c>
      <c r="BN610" t="str">
        <f t="shared" si="152"/>
        <v/>
      </c>
      <c r="BO610" t="str">
        <f t="shared" si="153"/>
        <v/>
      </c>
      <c r="BP610" t="str">
        <f t="shared" si="154"/>
        <v/>
      </c>
      <c r="BQ610" t="str">
        <f t="shared" si="155"/>
        <v/>
      </c>
    </row>
    <row r="611" spans="1:69" x14ac:dyDescent="0.25">
      <c r="A611" s="70"/>
      <c r="B611" t="str">
        <f t="shared" si="156"/>
        <v/>
      </c>
      <c r="C611" s="13" t="str">
        <f t="shared" si="157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47"/>
        <v/>
      </c>
      <c r="BJ611" t="str">
        <f t="shared" si="148"/>
        <v/>
      </c>
      <c r="BK611" t="str">
        <f t="shared" si="149"/>
        <v/>
      </c>
      <c r="BL611" t="str">
        <f t="shared" si="150"/>
        <v/>
      </c>
      <c r="BM611" t="str">
        <f t="shared" si="151"/>
        <v/>
      </c>
      <c r="BN611" t="str">
        <f t="shared" si="152"/>
        <v/>
      </c>
      <c r="BO611" t="str">
        <f t="shared" si="153"/>
        <v/>
      </c>
      <c r="BP611" t="str">
        <f t="shared" si="154"/>
        <v/>
      </c>
      <c r="BQ611" t="str">
        <f t="shared" si="155"/>
        <v/>
      </c>
    </row>
    <row r="612" spans="1:69" x14ac:dyDescent="0.25">
      <c r="A612" s="70"/>
      <c r="B612" t="str">
        <f t="shared" si="156"/>
        <v/>
      </c>
      <c r="C612" s="13" t="str">
        <f t="shared" si="157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47"/>
        <v/>
      </c>
      <c r="BJ612" t="str">
        <f t="shared" si="148"/>
        <v/>
      </c>
      <c r="BK612" t="str">
        <f t="shared" si="149"/>
        <v/>
      </c>
      <c r="BL612" t="str">
        <f t="shared" si="150"/>
        <v/>
      </c>
      <c r="BM612" t="str">
        <f t="shared" si="151"/>
        <v/>
      </c>
      <c r="BN612" t="str">
        <f t="shared" si="152"/>
        <v/>
      </c>
      <c r="BO612" t="str">
        <f t="shared" si="153"/>
        <v/>
      </c>
      <c r="BP612" t="str">
        <f t="shared" si="154"/>
        <v/>
      </c>
      <c r="BQ612" t="str">
        <f t="shared" si="155"/>
        <v/>
      </c>
    </row>
    <row r="613" spans="1:69" x14ac:dyDescent="0.25">
      <c r="A613" s="70"/>
      <c r="B613" t="str">
        <f t="shared" si="156"/>
        <v/>
      </c>
      <c r="C613" s="13" t="str">
        <f t="shared" si="157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47"/>
        <v/>
      </c>
      <c r="BJ613" t="str">
        <f t="shared" si="148"/>
        <v/>
      </c>
      <c r="BK613" t="str">
        <f t="shared" si="149"/>
        <v/>
      </c>
      <c r="BL613" t="str">
        <f t="shared" si="150"/>
        <v/>
      </c>
      <c r="BM613" t="str">
        <f t="shared" si="151"/>
        <v/>
      </c>
      <c r="BN613" t="str">
        <f t="shared" si="152"/>
        <v/>
      </c>
      <c r="BO613" t="str">
        <f t="shared" si="153"/>
        <v/>
      </c>
      <c r="BP613" t="str">
        <f t="shared" si="154"/>
        <v/>
      </c>
      <c r="BQ613" t="str">
        <f t="shared" si="155"/>
        <v/>
      </c>
    </row>
    <row r="614" spans="1:69" x14ac:dyDescent="0.25">
      <c r="A614" s="70"/>
      <c r="B614" t="str">
        <f t="shared" si="156"/>
        <v/>
      </c>
      <c r="C614" s="13" t="str">
        <f t="shared" si="157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47"/>
        <v/>
      </c>
      <c r="BJ614" t="str">
        <f t="shared" si="148"/>
        <v/>
      </c>
      <c r="BK614" t="str">
        <f t="shared" si="149"/>
        <v/>
      </c>
      <c r="BL614" t="str">
        <f t="shared" si="150"/>
        <v/>
      </c>
      <c r="BM614" t="str">
        <f t="shared" si="151"/>
        <v/>
      </c>
      <c r="BN614" t="str">
        <f t="shared" si="152"/>
        <v/>
      </c>
      <c r="BO614" t="str">
        <f t="shared" si="153"/>
        <v/>
      </c>
      <c r="BP614" t="str">
        <f t="shared" si="154"/>
        <v/>
      </c>
      <c r="BQ614" t="str">
        <f t="shared" si="155"/>
        <v/>
      </c>
    </row>
    <row r="615" spans="1:69" x14ac:dyDescent="0.25">
      <c r="A615" s="70"/>
      <c r="B615" t="str">
        <f t="shared" si="156"/>
        <v/>
      </c>
      <c r="C615" s="13" t="str">
        <f t="shared" si="157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47"/>
        <v/>
      </c>
      <c r="BJ615" t="str">
        <f t="shared" si="148"/>
        <v/>
      </c>
      <c r="BK615" t="str">
        <f t="shared" si="149"/>
        <v/>
      </c>
      <c r="BL615" t="str">
        <f t="shared" si="150"/>
        <v/>
      </c>
      <c r="BM615" t="str">
        <f t="shared" si="151"/>
        <v/>
      </c>
      <c r="BN615" t="str">
        <f t="shared" si="152"/>
        <v/>
      </c>
      <c r="BO615" t="str">
        <f t="shared" si="153"/>
        <v/>
      </c>
      <c r="BP615" t="str">
        <f t="shared" si="154"/>
        <v/>
      </c>
      <c r="BQ615" t="str">
        <f t="shared" si="155"/>
        <v/>
      </c>
    </row>
    <row r="616" spans="1:69" x14ac:dyDescent="0.25">
      <c r="A616" s="70"/>
      <c r="B616" t="str">
        <f t="shared" si="156"/>
        <v/>
      </c>
      <c r="C616" s="13" t="str">
        <f t="shared" si="157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47"/>
        <v/>
      </c>
      <c r="BJ616" t="str">
        <f t="shared" si="148"/>
        <v/>
      </c>
      <c r="BK616" t="str">
        <f t="shared" si="149"/>
        <v/>
      </c>
      <c r="BL616" t="str">
        <f t="shared" si="150"/>
        <v/>
      </c>
      <c r="BM616" t="str">
        <f t="shared" si="151"/>
        <v/>
      </c>
      <c r="BN616" t="str">
        <f t="shared" si="152"/>
        <v/>
      </c>
      <c r="BO616" t="str">
        <f t="shared" si="153"/>
        <v/>
      </c>
      <c r="BP616" t="str">
        <f t="shared" si="154"/>
        <v/>
      </c>
      <c r="BQ616" t="str">
        <f t="shared" si="155"/>
        <v/>
      </c>
    </row>
    <row r="617" spans="1:69" x14ac:dyDescent="0.25">
      <c r="A617" s="70"/>
      <c r="B617" t="str">
        <f t="shared" si="156"/>
        <v/>
      </c>
      <c r="C617" s="13" t="str">
        <f t="shared" si="157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47"/>
        <v/>
      </c>
      <c r="BJ617" t="str">
        <f t="shared" si="148"/>
        <v/>
      </c>
      <c r="BK617" t="str">
        <f t="shared" si="149"/>
        <v/>
      </c>
      <c r="BL617" t="str">
        <f t="shared" si="150"/>
        <v/>
      </c>
      <c r="BM617" t="str">
        <f t="shared" si="151"/>
        <v/>
      </c>
      <c r="BN617" t="str">
        <f t="shared" si="152"/>
        <v/>
      </c>
      <c r="BO617" t="str">
        <f t="shared" si="153"/>
        <v/>
      </c>
      <c r="BP617" t="str">
        <f t="shared" si="154"/>
        <v/>
      </c>
      <c r="BQ617" t="str">
        <f t="shared" si="155"/>
        <v/>
      </c>
    </row>
    <row r="618" spans="1:69" x14ac:dyDescent="0.25">
      <c r="A618" s="70"/>
      <c r="B618" t="str">
        <f t="shared" si="156"/>
        <v/>
      </c>
      <c r="C618" s="13" t="str">
        <f t="shared" si="157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47"/>
        <v/>
      </c>
      <c r="BJ618" t="str">
        <f t="shared" si="148"/>
        <v/>
      </c>
      <c r="BK618" t="str">
        <f t="shared" si="149"/>
        <v/>
      </c>
      <c r="BL618" t="str">
        <f t="shared" si="150"/>
        <v/>
      </c>
      <c r="BM618" t="str">
        <f t="shared" si="151"/>
        <v/>
      </c>
      <c r="BN618" t="str">
        <f t="shared" si="152"/>
        <v/>
      </c>
      <c r="BO618" t="str">
        <f t="shared" si="153"/>
        <v/>
      </c>
      <c r="BP618" t="str">
        <f t="shared" si="154"/>
        <v/>
      </c>
      <c r="BQ618" t="str">
        <f t="shared" si="155"/>
        <v/>
      </c>
    </row>
    <row r="619" spans="1:69" x14ac:dyDescent="0.25">
      <c r="A619" s="70"/>
      <c r="B619" t="str">
        <f t="shared" si="156"/>
        <v/>
      </c>
      <c r="C619" s="13" t="str">
        <f t="shared" si="157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47"/>
        <v/>
      </c>
      <c r="BJ619" t="str">
        <f t="shared" si="148"/>
        <v/>
      </c>
      <c r="BK619" t="str">
        <f t="shared" si="149"/>
        <v/>
      </c>
      <c r="BL619" t="str">
        <f t="shared" si="150"/>
        <v/>
      </c>
      <c r="BM619" t="str">
        <f t="shared" si="151"/>
        <v/>
      </c>
      <c r="BN619" t="str">
        <f t="shared" si="152"/>
        <v/>
      </c>
      <c r="BO619" t="str">
        <f t="shared" si="153"/>
        <v/>
      </c>
      <c r="BP619" t="str">
        <f t="shared" si="154"/>
        <v/>
      </c>
      <c r="BQ619" t="str">
        <f t="shared" si="155"/>
        <v/>
      </c>
    </row>
    <row r="620" spans="1:69" x14ac:dyDescent="0.25">
      <c r="A620" s="70"/>
      <c r="B620" t="str">
        <f t="shared" si="156"/>
        <v/>
      </c>
      <c r="C620" s="13" t="str">
        <f t="shared" si="157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47"/>
        <v/>
      </c>
      <c r="BJ620" t="str">
        <f t="shared" si="148"/>
        <v/>
      </c>
      <c r="BK620" t="str">
        <f t="shared" si="149"/>
        <v/>
      </c>
      <c r="BL620" t="str">
        <f t="shared" si="150"/>
        <v/>
      </c>
      <c r="BM620" t="str">
        <f t="shared" si="151"/>
        <v/>
      </c>
      <c r="BN620" t="str">
        <f t="shared" si="152"/>
        <v/>
      </c>
      <c r="BO620" t="str">
        <f t="shared" si="153"/>
        <v/>
      </c>
      <c r="BP620" t="str">
        <f t="shared" si="154"/>
        <v/>
      </c>
      <c r="BQ620" t="str">
        <f t="shared" si="155"/>
        <v/>
      </c>
    </row>
    <row r="621" spans="1:69" x14ac:dyDescent="0.25">
      <c r="A621" s="70"/>
      <c r="B621" t="str">
        <f t="shared" si="156"/>
        <v/>
      </c>
      <c r="C621" s="13" t="str">
        <f t="shared" si="157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47"/>
        <v/>
      </c>
      <c r="BJ621" t="str">
        <f t="shared" si="148"/>
        <v/>
      </c>
      <c r="BK621" t="str">
        <f t="shared" si="149"/>
        <v/>
      </c>
      <c r="BL621" t="str">
        <f t="shared" si="150"/>
        <v/>
      </c>
      <c r="BM621" t="str">
        <f t="shared" si="151"/>
        <v/>
      </c>
      <c r="BN621" t="str">
        <f t="shared" si="152"/>
        <v/>
      </c>
      <c r="BO621" t="str">
        <f t="shared" si="153"/>
        <v/>
      </c>
      <c r="BP621" t="str">
        <f t="shared" si="154"/>
        <v/>
      </c>
      <c r="BQ621" t="str">
        <f t="shared" si="155"/>
        <v/>
      </c>
    </row>
    <row r="622" spans="1:69" x14ac:dyDescent="0.25">
      <c r="A622" s="70"/>
      <c r="B622" t="str">
        <f t="shared" si="156"/>
        <v/>
      </c>
      <c r="C622" s="13" t="str">
        <f t="shared" si="157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47"/>
        <v/>
      </c>
      <c r="BJ622" t="str">
        <f t="shared" si="148"/>
        <v/>
      </c>
      <c r="BK622" t="str">
        <f t="shared" si="149"/>
        <v/>
      </c>
      <c r="BL622" t="str">
        <f t="shared" si="150"/>
        <v/>
      </c>
      <c r="BM622" t="str">
        <f t="shared" si="151"/>
        <v/>
      </c>
      <c r="BN622" t="str">
        <f t="shared" si="152"/>
        <v/>
      </c>
      <c r="BO622" t="str">
        <f t="shared" si="153"/>
        <v/>
      </c>
      <c r="BP622" t="str">
        <f t="shared" si="154"/>
        <v/>
      </c>
      <c r="BQ622" t="str">
        <f t="shared" si="155"/>
        <v/>
      </c>
    </row>
    <row r="623" spans="1:69" x14ac:dyDescent="0.25">
      <c r="A623" s="70"/>
      <c r="B623" t="str">
        <f t="shared" si="156"/>
        <v/>
      </c>
      <c r="C623" s="13" t="str">
        <f t="shared" si="157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47"/>
        <v/>
      </c>
      <c r="BJ623" t="str">
        <f t="shared" si="148"/>
        <v/>
      </c>
      <c r="BK623" t="str">
        <f t="shared" si="149"/>
        <v/>
      </c>
      <c r="BL623" t="str">
        <f t="shared" si="150"/>
        <v/>
      </c>
      <c r="BM623" t="str">
        <f t="shared" si="151"/>
        <v/>
      </c>
      <c r="BN623" t="str">
        <f t="shared" si="152"/>
        <v/>
      </c>
      <c r="BO623" t="str">
        <f t="shared" si="153"/>
        <v/>
      </c>
      <c r="BP623" t="str">
        <f t="shared" si="154"/>
        <v/>
      </c>
      <c r="BQ623" t="str">
        <f t="shared" si="155"/>
        <v/>
      </c>
    </row>
    <row r="624" spans="1:69" x14ac:dyDescent="0.25">
      <c r="A624" s="70"/>
      <c r="B624" t="str">
        <f t="shared" si="156"/>
        <v/>
      </c>
      <c r="C624" s="13" t="str">
        <f t="shared" si="157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47"/>
        <v/>
      </c>
      <c r="BJ624" t="str">
        <f t="shared" si="148"/>
        <v/>
      </c>
      <c r="BK624" t="str">
        <f t="shared" si="149"/>
        <v/>
      </c>
      <c r="BL624" t="str">
        <f t="shared" si="150"/>
        <v/>
      </c>
      <c r="BM624" t="str">
        <f t="shared" si="151"/>
        <v/>
      </c>
      <c r="BN624" t="str">
        <f t="shared" si="152"/>
        <v/>
      </c>
      <c r="BO624" t="str">
        <f t="shared" si="153"/>
        <v/>
      </c>
      <c r="BP624" t="str">
        <f t="shared" si="154"/>
        <v/>
      </c>
      <c r="BQ624" t="str">
        <f t="shared" si="155"/>
        <v/>
      </c>
    </row>
    <row r="625" spans="1:69" x14ac:dyDescent="0.25">
      <c r="A625" s="70"/>
      <c r="B625" t="str">
        <f t="shared" si="156"/>
        <v/>
      </c>
      <c r="C625" s="13" t="str">
        <f t="shared" si="157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47"/>
        <v/>
      </c>
      <c r="BJ625" t="str">
        <f t="shared" si="148"/>
        <v/>
      </c>
      <c r="BK625" t="str">
        <f t="shared" si="149"/>
        <v/>
      </c>
      <c r="BL625" t="str">
        <f t="shared" si="150"/>
        <v/>
      </c>
      <c r="BM625" t="str">
        <f t="shared" si="151"/>
        <v/>
      </c>
      <c r="BN625" t="str">
        <f t="shared" si="152"/>
        <v/>
      </c>
      <c r="BO625" t="str">
        <f t="shared" si="153"/>
        <v/>
      </c>
      <c r="BP625" t="str">
        <f t="shared" si="154"/>
        <v/>
      </c>
      <c r="BQ625" t="str">
        <f t="shared" si="155"/>
        <v/>
      </c>
    </row>
    <row r="626" spans="1:69" x14ac:dyDescent="0.25">
      <c r="A626" s="70"/>
      <c r="B626" t="str">
        <f t="shared" si="156"/>
        <v/>
      </c>
      <c r="C626" s="13" t="str">
        <f t="shared" si="157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47"/>
        <v/>
      </c>
      <c r="BJ626" t="str">
        <f t="shared" si="148"/>
        <v/>
      </c>
      <c r="BK626" t="str">
        <f t="shared" si="149"/>
        <v/>
      </c>
      <c r="BL626" t="str">
        <f t="shared" si="150"/>
        <v/>
      </c>
      <c r="BM626" t="str">
        <f t="shared" si="151"/>
        <v/>
      </c>
      <c r="BN626" t="str">
        <f t="shared" si="152"/>
        <v/>
      </c>
      <c r="BO626" t="str">
        <f t="shared" si="153"/>
        <v/>
      </c>
      <c r="BP626" t="str">
        <f t="shared" si="154"/>
        <v/>
      </c>
      <c r="BQ626" t="str">
        <f t="shared" si="155"/>
        <v/>
      </c>
    </row>
    <row r="627" spans="1:69" x14ac:dyDescent="0.25">
      <c r="A627" s="70"/>
      <c r="B627" t="str">
        <f t="shared" si="156"/>
        <v/>
      </c>
      <c r="C627" s="13" t="str">
        <f t="shared" si="157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47"/>
        <v/>
      </c>
      <c r="BJ627" t="str">
        <f t="shared" si="148"/>
        <v/>
      </c>
      <c r="BK627" t="str">
        <f t="shared" si="149"/>
        <v/>
      </c>
      <c r="BL627" t="str">
        <f t="shared" si="150"/>
        <v/>
      </c>
      <c r="BM627" t="str">
        <f t="shared" si="151"/>
        <v/>
      </c>
      <c r="BN627" t="str">
        <f t="shared" si="152"/>
        <v/>
      </c>
      <c r="BO627" t="str">
        <f t="shared" si="153"/>
        <v/>
      </c>
      <c r="BP627" t="str">
        <f t="shared" si="154"/>
        <v/>
      </c>
      <c r="BQ627" t="str">
        <f t="shared" si="155"/>
        <v/>
      </c>
    </row>
    <row r="628" spans="1:69" x14ac:dyDescent="0.25">
      <c r="A628" s="70"/>
      <c r="B628" t="str">
        <f t="shared" si="156"/>
        <v/>
      </c>
      <c r="C628" s="13" t="str">
        <f t="shared" si="157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47"/>
        <v/>
      </c>
      <c r="BJ628" t="str">
        <f t="shared" si="148"/>
        <v/>
      </c>
      <c r="BK628" t="str">
        <f t="shared" si="149"/>
        <v/>
      </c>
      <c r="BL628" t="str">
        <f t="shared" si="150"/>
        <v/>
      </c>
      <c r="BM628" t="str">
        <f t="shared" si="151"/>
        <v/>
      </c>
      <c r="BN628" t="str">
        <f t="shared" si="152"/>
        <v/>
      </c>
      <c r="BO628" t="str">
        <f t="shared" si="153"/>
        <v/>
      </c>
      <c r="BP628" t="str">
        <f t="shared" si="154"/>
        <v/>
      </c>
      <c r="BQ628" t="str">
        <f t="shared" si="155"/>
        <v/>
      </c>
    </row>
    <row r="629" spans="1:69" x14ac:dyDescent="0.25">
      <c r="A629" s="70"/>
      <c r="B629" t="str">
        <f t="shared" si="156"/>
        <v/>
      </c>
      <c r="C629" s="13" t="str">
        <f t="shared" si="157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47"/>
        <v/>
      </c>
      <c r="BJ629" t="str">
        <f t="shared" si="148"/>
        <v/>
      </c>
      <c r="BK629" t="str">
        <f t="shared" si="149"/>
        <v/>
      </c>
      <c r="BL629" t="str">
        <f t="shared" si="150"/>
        <v/>
      </c>
      <c r="BM629" t="str">
        <f t="shared" si="151"/>
        <v/>
      </c>
      <c r="BN629" t="str">
        <f t="shared" si="152"/>
        <v/>
      </c>
      <c r="BO629" t="str">
        <f t="shared" si="153"/>
        <v/>
      </c>
      <c r="BP629" t="str">
        <f t="shared" si="154"/>
        <v/>
      </c>
      <c r="BQ629" t="str">
        <f t="shared" si="155"/>
        <v/>
      </c>
    </row>
    <row r="630" spans="1:69" x14ac:dyDescent="0.25">
      <c r="A630" s="70"/>
      <c r="B630" t="str">
        <f t="shared" si="156"/>
        <v/>
      </c>
      <c r="C630" s="13" t="str">
        <f t="shared" si="157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47"/>
        <v/>
      </c>
      <c r="BJ630" t="str">
        <f t="shared" si="148"/>
        <v/>
      </c>
      <c r="BK630" t="str">
        <f t="shared" si="149"/>
        <v/>
      </c>
      <c r="BL630" t="str">
        <f t="shared" si="150"/>
        <v/>
      </c>
      <c r="BM630" t="str">
        <f t="shared" si="151"/>
        <v/>
      </c>
      <c r="BN630" t="str">
        <f t="shared" si="152"/>
        <v/>
      </c>
      <c r="BO630" t="str">
        <f t="shared" si="153"/>
        <v/>
      </c>
      <c r="BP630" t="str">
        <f t="shared" si="154"/>
        <v/>
      </c>
      <c r="BQ630" t="str">
        <f t="shared" si="155"/>
        <v/>
      </c>
    </row>
    <row r="631" spans="1:69" x14ac:dyDescent="0.25">
      <c r="A631" s="70"/>
      <c r="B631" t="str">
        <f t="shared" si="156"/>
        <v/>
      </c>
      <c r="C631" s="13" t="str">
        <f t="shared" si="157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47"/>
        <v/>
      </c>
      <c r="BJ631" t="str">
        <f t="shared" si="148"/>
        <v/>
      </c>
      <c r="BK631" t="str">
        <f t="shared" si="149"/>
        <v/>
      </c>
      <c r="BL631" t="str">
        <f t="shared" si="150"/>
        <v/>
      </c>
      <c r="BM631" t="str">
        <f t="shared" si="151"/>
        <v/>
      </c>
      <c r="BN631" t="str">
        <f t="shared" si="152"/>
        <v/>
      </c>
      <c r="BO631" t="str">
        <f t="shared" si="153"/>
        <v/>
      </c>
      <c r="BP631" t="str">
        <f t="shared" si="154"/>
        <v/>
      </c>
      <c r="BQ631" t="str">
        <f t="shared" si="155"/>
        <v/>
      </c>
    </row>
    <row r="632" spans="1:69" x14ac:dyDescent="0.25">
      <c r="A632" s="70"/>
      <c r="B632" t="str">
        <f t="shared" si="156"/>
        <v/>
      </c>
      <c r="C632" s="13" t="str">
        <f t="shared" si="157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47"/>
        <v/>
      </c>
      <c r="BJ632" t="str">
        <f t="shared" si="148"/>
        <v/>
      </c>
      <c r="BK632" t="str">
        <f t="shared" si="149"/>
        <v/>
      </c>
      <c r="BL632" t="str">
        <f t="shared" si="150"/>
        <v/>
      </c>
      <c r="BM632" t="str">
        <f t="shared" si="151"/>
        <v/>
      </c>
      <c r="BN632" t="str">
        <f t="shared" si="152"/>
        <v/>
      </c>
      <c r="BO632" t="str">
        <f t="shared" si="153"/>
        <v/>
      </c>
      <c r="BP632" t="str">
        <f t="shared" si="154"/>
        <v/>
      </c>
      <c r="BQ632" t="str">
        <f t="shared" si="155"/>
        <v/>
      </c>
    </row>
    <row r="633" spans="1:69" x14ac:dyDescent="0.25">
      <c r="A633" s="70"/>
      <c r="B633" t="str">
        <f t="shared" si="156"/>
        <v/>
      </c>
      <c r="C633" s="13" t="str">
        <f t="shared" si="157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47"/>
        <v/>
      </c>
      <c r="BJ633" t="str">
        <f t="shared" si="148"/>
        <v/>
      </c>
      <c r="BK633" t="str">
        <f t="shared" si="149"/>
        <v/>
      </c>
      <c r="BL633" t="str">
        <f t="shared" si="150"/>
        <v/>
      </c>
      <c r="BM633" t="str">
        <f t="shared" si="151"/>
        <v/>
      </c>
      <c r="BN633" t="str">
        <f t="shared" si="152"/>
        <v/>
      </c>
      <c r="BO633" t="str">
        <f t="shared" si="153"/>
        <v/>
      </c>
      <c r="BP633" t="str">
        <f t="shared" si="154"/>
        <v/>
      </c>
      <c r="BQ633" t="str">
        <f t="shared" si="155"/>
        <v/>
      </c>
    </row>
    <row r="634" spans="1:69" x14ac:dyDescent="0.25">
      <c r="A634" s="70"/>
      <c r="B634" t="str">
        <f t="shared" si="156"/>
        <v/>
      </c>
      <c r="C634" s="13" t="str">
        <f t="shared" si="157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47"/>
        <v/>
      </c>
      <c r="BJ634" t="str">
        <f t="shared" si="148"/>
        <v/>
      </c>
      <c r="BK634" t="str">
        <f t="shared" si="149"/>
        <v/>
      </c>
      <c r="BL634" t="str">
        <f t="shared" si="150"/>
        <v/>
      </c>
      <c r="BM634" t="str">
        <f t="shared" si="151"/>
        <v/>
      </c>
      <c r="BN634" t="str">
        <f t="shared" si="152"/>
        <v/>
      </c>
      <c r="BO634" t="str">
        <f t="shared" si="153"/>
        <v/>
      </c>
      <c r="BP634" t="str">
        <f t="shared" si="154"/>
        <v/>
      </c>
      <c r="BQ634" t="str">
        <f t="shared" si="155"/>
        <v/>
      </c>
    </row>
    <row r="635" spans="1:69" x14ac:dyDescent="0.25">
      <c r="A635" s="70"/>
      <c r="B635" t="str">
        <f t="shared" si="156"/>
        <v/>
      </c>
      <c r="C635" s="13" t="str">
        <f t="shared" si="157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47"/>
        <v/>
      </c>
      <c r="BJ635" t="str">
        <f t="shared" si="148"/>
        <v/>
      </c>
      <c r="BK635" t="str">
        <f t="shared" si="149"/>
        <v/>
      </c>
      <c r="BL635" t="str">
        <f t="shared" si="150"/>
        <v/>
      </c>
      <c r="BM635" t="str">
        <f t="shared" si="151"/>
        <v/>
      </c>
      <c r="BN635" t="str">
        <f t="shared" si="152"/>
        <v/>
      </c>
      <c r="BO635" t="str">
        <f t="shared" si="153"/>
        <v/>
      </c>
      <c r="BP635" t="str">
        <f t="shared" si="154"/>
        <v/>
      </c>
      <c r="BQ635" t="str">
        <f t="shared" si="155"/>
        <v/>
      </c>
    </row>
    <row r="636" spans="1:69" x14ac:dyDescent="0.25">
      <c r="A636" s="70"/>
      <c r="B636" t="str">
        <f t="shared" si="156"/>
        <v/>
      </c>
      <c r="C636" s="13" t="str">
        <f t="shared" si="157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47"/>
        <v/>
      </c>
      <c r="BJ636" t="str">
        <f t="shared" si="148"/>
        <v/>
      </c>
      <c r="BK636" t="str">
        <f t="shared" si="149"/>
        <v/>
      </c>
      <c r="BL636" t="str">
        <f t="shared" si="150"/>
        <v/>
      </c>
      <c r="BM636" t="str">
        <f t="shared" si="151"/>
        <v/>
      </c>
      <c r="BN636" t="str">
        <f t="shared" si="152"/>
        <v/>
      </c>
      <c r="BO636" t="str">
        <f t="shared" si="153"/>
        <v/>
      </c>
      <c r="BP636" t="str">
        <f t="shared" si="154"/>
        <v/>
      </c>
      <c r="BQ636" t="str">
        <f t="shared" si="155"/>
        <v/>
      </c>
    </row>
    <row r="637" spans="1:69" x14ac:dyDescent="0.25">
      <c r="A637" s="70"/>
      <c r="B637" t="str">
        <f t="shared" si="156"/>
        <v/>
      </c>
      <c r="C637" s="13" t="str">
        <f t="shared" si="157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47"/>
        <v/>
      </c>
      <c r="BJ637" t="str">
        <f t="shared" si="148"/>
        <v/>
      </c>
      <c r="BK637" t="str">
        <f t="shared" si="149"/>
        <v/>
      </c>
      <c r="BL637" t="str">
        <f t="shared" si="150"/>
        <v/>
      </c>
      <c r="BM637" t="str">
        <f t="shared" si="151"/>
        <v/>
      </c>
      <c r="BN637" t="str">
        <f t="shared" si="152"/>
        <v/>
      </c>
      <c r="BO637" t="str">
        <f t="shared" si="153"/>
        <v/>
      </c>
      <c r="BP637" t="str">
        <f t="shared" si="154"/>
        <v/>
      </c>
      <c r="BQ637" t="str">
        <f t="shared" si="155"/>
        <v/>
      </c>
    </row>
    <row r="638" spans="1:69" x14ac:dyDescent="0.25">
      <c r="A638" s="70"/>
      <c r="B638" t="str">
        <f t="shared" si="156"/>
        <v/>
      </c>
      <c r="C638" s="13" t="str">
        <f t="shared" si="157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47"/>
        <v/>
      </c>
      <c r="BJ638" t="str">
        <f t="shared" si="148"/>
        <v/>
      </c>
      <c r="BK638" t="str">
        <f t="shared" si="149"/>
        <v/>
      </c>
      <c r="BL638" t="str">
        <f t="shared" si="150"/>
        <v/>
      </c>
      <c r="BM638" t="str">
        <f t="shared" si="151"/>
        <v/>
      </c>
      <c r="BN638" t="str">
        <f t="shared" si="152"/>
        <v/>
      </c>
      <c r="BO638" t="str">
        <f t="shared" si="153"/>
        <v/>
      </c>
      <c r="BP638" t="str">
        <f t="shared" si="154"/>
        <v/>
      </c>
      <c r="BQ638" t="str">
        <f t="shared" si="155"/>
        <v/>
      </c>
    </row>
    <row r="639" spans="1:69" x14ac:dyDescent="0.25">
      <c r="A639" s="70"/>
      <c r="B639" t="str">
        <f t="shared" si="156"/>
        <v/>
      </c>
      <c r="C639" s="13" t="str">
        <f t="shared" si="157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47"/>
        <v/>
      </c>
      <c r="BJ639" t="str">
        <f t="shared" si="148"/>
        <v/>
      </c>
      <c r="BK639" t="str">
        <f t="shared" si="149"/>
        <v/>
      </c>
      <c r="BL639" t="str">
        <f t="shared" si="150"/>
        <v/>
      </c>
      <c r="BM639" t="str">
        <f t="shared" si="151"/>
        <v/>
      </c>
      <c r="BN639" t="str">
        <f t="shared" si="152"/>
        <v/>
      </c>
      <c r="BO639" t="str">
        <f t="shared" si="153"/>
        <v/>
      </c>
      <c r="BP639" t="str">
        <f t="shared" si="154"/>
        <v/>
      </c>
      <c r="BQ639" t="str">
        <f t="shared" si="155"/>
        <v/>
      </c>
    </row>
    <row r="640" spans="1:69" x14ac:dyDescent="0.25">
      <c r="A640" s="70"/>
      <c r="B640" t="str">
        <f t="shared" si="156"/>
        <v/>
      </c>
      <c r="C640" s="13" t="str">
        <f t="shared" si="157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47"/>
        <v/>
      </c>
      <c r="BJ640" t="str">
        <f t="shared" si="148"/>
        <v/>
      </c>
      <c r="BK640" t="str">
        <f t="shared" si="149"/>
        <v/>
      </c>
      <c r="BL640" t="str">
        <f t="shared" si="150"/>
        <v/>
      </c>
      <c r="BM640" t="str">
        <f t="shared" si="151"/>
        <v/>
      </c>
      <c r="BN640" t="str">
        <f t="shared" si="152"/>
        <v/>
      </c>
      <c r="BO640" t="str">
        <f t="shared" si="153"/>
        <v/>
      </c>
      <c r="BP640" t="str">
        <f t="shared" si="154"/>
        <v/>
      </c>
      <c r="BQ640" t="str">
        <f t="shared" si="155"/>
        <v/>
      </c>
    </row>
    <row r="641" spans="1:69" x14ac:dyDescent="0.25">
      <c r="A641" s="70"/>
      <c r="B641" t="str">
        <f t="shared" si="156"/>
        <v/>
      </c>
      <c r="C641" s="13" t="str">
        <f t="shared" si="157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47"/>
        <v/>
      </c>
      <c r="BJ641" t="str">
        <f t="shared" si="148"/>
        <v/>
      </c>
      <c r="BK641" t="str">
        <f t="shared" si="149"/>
        <v/>
      </c>
      <c r="BL641" t="str">
        <f t="shared" si="150"/>
        <v/>
      </c>
      <c r="BM641" t="str">
        <f t="shared" si="151"/>
        <v/>
      </c>
      <c r="BN641" t="str">
        <f t="shared" si="152"/>
        <v/>
      </c>
      <c r="BO641" t="str">
        <f t="shared" si="153"/>
        <v/>
      </c>
      <c r="BP641" t="str">
        <f t="shared" si="154"/>
        <v/>
      </c>
      <c r="BQ641" t="str">
        <f t="shared" si="155"/>
        <v/>
      </c>
    </row>
    <row r="642" spans="1:69" x14ac:dyDescent="0.25">
      <c r="A642" s="70"/>
      <c r="B642" t="str">
        <f t="shared" si="156"/>
        <v/>
      </c>
      <c r="C642" s="13" t="str">
        <f t="shared" si="157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47"/>
        <v/>
      </c>
      <c r="BJ642" t="str">
        <f t="shared" si="148"/>
        <v/>
      </c>
      <c r="BK642" t="str">
        <f t="shared" si="149"/>
        <v/>
      </c>
      <c r="BL642" t="str">
        <f t="shared" si="150"/>
        <v/>
      </c>
      <c r="BM642" t="str">
        <f t="shared" si="151"/>
        <v/>
      </c>
      <c r="BN642" t="str">
        <f t="shared" si="152"/>
        <v/>
      </c>
      <c r="BO642" t="str">
        <f t="shared" si="153"/>
        <v/>
      </c>
      <c r="BP642" t="str">
        <f t="shared" si="154"/>
        <v/>
      </c>
      <c r="BQ642" t="str">
        <f t="shared" si="155"/>
        <v/>
      </c>
    </row>
    <row r="643" spans="1:69" x14ac:dyDescent="0.25">
      <c r="A643" s="70"/>
      <c r="B643" t="str">
        <f t="shared" si="156"/>
        <v/>
      </c>
      <c r="C643" s="13" t="str">
        <f t="shared" si="157"/>
        <v/>
      </c>
      <c r="D643" s="5" t="str">
        <f t="shared" si="158"/>
        <v/>
      </c>
      <c r="E643" s="6" t="str">
        <f t="shared" si="159"/>
        <v/>
      </c>
      <c r="F643" s="6" t="str">
        <f t="shared" si="160"/>
        <v/>
      </c>
      <c r="BI643" t="str">
        <f t="shared" si="147"/>
        <v/>
      </c>
      <c r="BJ643" t="str">
        <f t="shared" si="148"/>
        <v/>
      </c>
      <c r="BK643" t="str">
        <f t="shared" si="149"/>
        <v/>
      </c>
      <c r="BL643" t="str">
        <f t="shared" si="150"/>
        <v/>
      </c>
      <c r="BM643" t="str">
        <f t="shared" si="151"/>
        <v/>
      </c>
      <c r="BN643" t="str">
        <f t="shared" si="152"/>
        <v/>
      </c>
      <c r="BO643" t="str">
        <f t="shared" si="153"/>
        <v/>
      </c>
      <c r="BP643" t="str">
        <f t="shared" si="154"/>
        <v/>
      </c>
      <c r="BQ643" t="str">
        <f t="shared" si="155"/>
        <v/>
      </c>
    </row>
    <row r="644" spans="1:69" x14ac:dyDescent="0.25">
      <c r="A644" s="70"/>
      <c r="B644" t="str">
        <f t="shared" si="156"/>
        <v/>
      </c>
      <c r="C644" s="13" t="str">
        <f t="shared" si="157"/>
        <v/>
      </c>
      <c r="D644" s="5" t="str">
        <f t="shared" si="158"/>
        <v/>
      </c>
      <c r="E644" s="6" t="str">
        <f t="shared" si="159"/>
        <v/>
      </c>
      <c r="F644" s="6" t="str">
        <f t="shared" si="160"/>
        <v/>
      </c>
      <c r="BI644" t="str">
        <f t="shared" ref="BI644:BI707" si="161">IF(A644&gt;0,A644,"")</f>
        <v/>
      </c>
      <c r="BJ644" t="str">
        <f t="shared" ref="BJ644:BJ707" si="162">IF($A644&gt;0,B644,"")</f>
        <v/>
      </c>
      <c r="BK644" t="str">
        <f t="shared" ref="BK644:BK707" si="163">IF($A644&gt;0,BI644,"")</f>
        <v/>
      </c>
      <c r="BL644" t="str">
        <f t="shared" ref="BL644:BL707" si="164">IF($A644&gt;0,_xlfn.NORM.DIST(BK644,$BF$3,$BF$4,TRUE),"")</f>
        <v/>
      </c>
      <c r="BM644" t="str">
        <f t="shared" ref="BM644:BM707" si="165">IF($A644&gt;0,(1-BL644),"")</f>
        <v/>
      </c>
      <c r="BN644" t="str">
        <f t="shared" ref="BN644:BN707" si="166">IF($A644&gt;0,(SMALL($BM$3:$BM$902,BJ644)),"")</f>
        <v/>
      </c>
      <c r="BO644" t="str">
        <f t="shared" ref="BO644:BO707" si="167">IF($A644&gt;0,((2*BJ644-1)*(LN(BL644)+LN(BN644))),"")</f>
        <v/>
      </c>
      <c r="BP644" t="str">
        <f t="shared" ref="BP644:BP707" si="168">IF($A644&gt;0,((BJ644-0.5)/$BF$5),"")</f>
        <v/>
      </c>
      <c r="BQ644" t="str">
        <f t="shared" ref="BQ644:BQ707" si="169">IF($A644&gt;0,(_xlfn.NORM.S.INV(BP644)),"")</f>
        <v/>
      </c>
    </row>
    <row r="645" spans="1:69" x14ac:dyDescent="0.25">
      <c r="A645" s="70"/>
      <c r="B645" t="str">
        <f t="shared" ref="B645:B708" si="170">IF(A645&gt;0,(B644+1),"")</f>
        <v/>
      </c>
      <c r="C645" s="13" t="str">
        <f t="shared" ref="C645:C708" si="171">IF(A645&gt;0,((B645)/(($S$2)+1)),"")</f>
        <v/>
      </c>
      <c r="D645" s="5" t="str">
        <f t="shared" ref="D645:D708" si="172">IF(A645&gt;0,(_xlfn.NORM.S.INV(C645)),"")</f>
        <v/>
      </c>
      <c r="E645" s="6" t="str">
        <f t="shared" ref="E645:E708" si="173">IF(A645&gt;0,_xlfn.NORM.DIST(D645,0,1,TRUE),"")</f>
        <v/>
      </c>
      <c r="F645" s="6" t="str">
        <f t="shared" ref="F645:F708" si="174">IF(A645&gt;0,_xlfn.NORM.DIST(D645,0,1,FALSE),"")</f>
        <v/>
      </c>
      <c r="BI645" t="str">
        <f t="shared" si="161"/>
        <v/>
      </c>
      <c r="BJ645" t="str">
        <f t="shared" si="162"/>
        <v/>
      </c>
      <c r="BK645" t="str">
        <f t="shared" si="163"/>
        <v/>
      </c>
      <c r="BL645" t="str">
        <f t="shared" si="164"/>
        <v/>
      </c>
      <c r="BM645" t="str">
        <f t="shared" si="165"/>
        <v/>
      </c>
      <c r="BN645" t="str">
        <f t="shared" si="166"/>
        <v/>
      </c>
      <c r="BO645" t="str">
        <f t="shared" si="167"/>
        <v/>
      </c>
      <c r="BP645" t="str">
        <f t="shared" si="168"/>
        <v/>
      </c>
      <c r="BQ645" t="str">
        <f t="shared" si="169"/>
        <v/>
      </c>
    </row>
    <row r="646" spans="1:69" x14ac:dyDescent="0.25">
      <c r="A646" s="70"/>
      <c r="B646" t="str">
        <f t="shared" si="170"/>
        <v/>
      </c>
      <c r="C646" s="13" t="str">
        <f t="shared" si="171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61"/>
        <v/>
      </c>
      <c r="BJ646" t="str">
        <f t="shared" si="162"/>
        <v/>
      </c>
      <c r="BK646" t="str">
        <f t="shared" si="163"/>
        <v/>
      </c>
      <c r="BL646" t="str">
        <f t="shared" si="164"/>
        <v/>
      </c>
      <c r="BM646" t="str">
        <f t="shared" si="165"/>
        <v/>
      </c>
      <c r="BN646" t="str">
        <f t="shared" si="166"/>
        <v/>
      </c>
      <c r="BO646" t="str">
        <f t="shared" si="167"/>
        <v/>
      </c>
      <c r="BP646" t="str">
        <f t="shared" si="168"/>
        <v/>
      </c>
      <c r="BQ646" t="str">
        <f t="shared" si="169"/>
        <v/>
      </c>
    </row>
    <row r="647" spans="1:69" x14ac:dyDescent="0.25">
      <c r="A647" s="70"/>
      <c r="B647" t="str">
        <f t="shared" si="170"/>
        <v/>
      </c>
      <c r="C647" s="13" t="str">
        <f t="shared" si="171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61"/>
        <v/>
      </c>
      <c r="BJ647" t="str">
        <f t="shared" si="162"/>
        <v/>
      </c>
      <c r="BK647" t="str">
        <f t="shared" si="163"/>
        <v/>
      </c>
      <c r="BL647" t="str">
        <f t="shared" si="164"/>
        <v/>
      </c>
      <c r="BM647" t="str">
        <f t="shared" si="165"/>
        <v/>
      </c>
      <c r="BN647" t="str">
        <f t="shared" si="166"/>
        <v/>
      </c>
      <c r="BO647" t="str">
        <f t="shared" si="167"/>
        <v/>
      </c>
      <c r="BP647" t="str">
        <f t="shared" si="168"/>
        <v/>
      </c>
      <c r="BQ647" t="str">
        <f t="shared" si="169"/>
        <v/>
      </c>
    </row>
    <row r="648" spans="1:69" x14ac:dyDescent="0.25">
      <c r="A648" s="70"/>
      <c r="B648" t="str">
        <f t="shared" si="170"/>
        <v/>
      </c>
      <c r="C648" s="13" t="str">
        <f t="shared" si="171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61"/>
        <v/>
      </c>
      <c r="BJ648" t="str">
        <f t="shared" si="162"/>
        <v/>
      </c>
      <c r="BK648" t="str">
        <f t="shared" si="163"/>
        <v/>
      </c>
      <c r="BL648" t="str">
        <f t="shared" si="164"/>
        <v/>
      </c>
      <c r="BM648" t="str">
        <f t="shared" si="165"/>
        <v/>
      </c>
      <c r="BN648" t="str">
        <f t="shared" si="166"/>
        <v/>
      </c>
      <c r="BO648" t="str">
        <f t="shared" si="167"/>
        <v/>
      </c>
      <c r="BP648" t="str">
        <f t="shared" si="168"/>
        <v/>
      </c>
      <c r="BQ648" t="str">
        <f t="shared" si="169"/>
        <v/>
      </c>
    </row>
    <row r="649" spans="1:69" x14ac:dyDescent="0.25">
      <c r="A649" s="70"/>
      <c r="B649" t="str">
        <f t="shared" si="170"/>
        <v/>
      </c>
      <c r="C649" s="13" t="str">
        <f t="shared" si="171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61"/>
        <v/>
      </c>
      <c r="BJ649" t="str">
        <f t="shared" si="162"/>
        <v/>
      </c>
      <c r="BK649" t="str">
        <f t="shared" si="163"/>
        <v/>
      </c>
      <c r="BL649" t="str">
        <f t="shared" si="164"/>
        <v/>
      </c>
      <c r="BM649" t="str">
        <f t="shared" si="165"/>
        <v/>
      </c>
      <c r="BN649" t="str">
        <f t="shared" si="166"/>
        <v/>
      </c>
      <c r="BO649" t="str">
        <f t="shared" si="167"/>
        <v/>
      </c>
      <c r="BP649" t="str">
        <f t="shared" si="168"/>
        <v/>
      </c>
      <c r="BQ649" t="str">
        <f t="shared" si="169"/>
        <v/>
      </c>
    </row>
    <row r="650" spans="1:69" x14ac:dyDescent="0.25">
      <c r="A650" s="70"/>
      <c r="B650" t="str">
        <f t="shared" si="170"/>
        <v/>
      </c>
      <c r="C650" s="13" t="str">
        <f t="shared" si="171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61"/>
        <v/>
      </c>
      <c r="BJ650" t="str">
        <f t="shared" si="162"/>
        <v/>
      </c>
      <c r="BK650" t="str">
        <f t="shared" si="163"/>
        <v/>
      </c>
      <c r="BL650" t="str">
        <f t="shared" si="164"/>
        <v/>
      </c>
      <c r="BM650" t="str">
        <f t="shared" si="165"/>
        <v/>
      </c>
      <c r="BN650" t="str">
        <f t="shared" si="166"/>
        <v/>
      </c>
      <c r="BO650" t="str">
        <f t="shared" si="167"/>
        <v/>
      </c>
      <c r="BP650" t="str">
        <f t="shared" si="168"/>
        <v/>
      </c>
      <c r="BQ650" t="str">
        <f t="shared" si="169"/>
        <v/>
      </c>
    </row>
    <row r="651" spans="1:69" x14ac:dyDescent="0.25">
      <c r="A651" s="70"/>
      <c r="B651" t="str">
        <f t="shared" si="170"/>
        <v/>
      </c>
      <c r="C651" s="13" t="str">
        <f t="shared" si="171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61"/>
        <v/>
      </c>
      <c r="BJ651" t="str">
        <f t="shared" si="162"/>
        <v/>
      </c>
      <c r="BK651" t="str">
        <f t="shared" si="163"/>
        <v/>
      </c>
      <c r="BL651" t="str">
        <f t="shared" si="164"/>
        <v/>
      </c>
      <c r="BM651" t="str">
        <f t="shared" si="165"/>
        <v/>
      </c>
      <c r="BN651" t="str">
        <f t="shared" si="166"/>
        <v/>
      </c>
      <c r="BO651" t="str">
        <f t="shared" si="167"/>
        <v/>
      </c>
      <c r="BP651" t="str">
        <f t="shared" si="168"/>
        <v/>
      </c>
      <c r="BQ651" t="str">
        <f t="shared" si="169"/>
        <v/>
      </c>
    </row>
    <row r="652" spans="1:69" x14ac:dyDescent="0.25">
      <c r="A652" s="70"/>
      <c r="B652" t="str">
        <f t="shared" si="170"/>
        <v/>
      </c>
      <c r="C652" s="13" t="str">
        <f t="shared" si="171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61"/>
        <v/>
      </c>
      <c r="BJ652" t="str">
        <f t="shared" si="162"/>
        <v/>
      </c>
      <c r="BK652" t="str">
        <f t="shared" si="163"/>
        <v/>
      </c>
      <c r="BL652" t="str">
        <f t="shared" si="164"/>
        <v/>
      </c>
      <c r="BM652" t="str">
        <f t="shared" si="165"/>
        <v/>
      </c>
      <c r="BN652" t="str">
        <f t="shared" si="166"/>
        <v/>
      </c>
      <c r="BO652" t="str">
        <f t="shared" si="167"/>
        <v/>
      </c>
      <c r="BP652" t="str">
        <f t="shared" si="168"/>
        <v/>
      </c>
      <c r="BQ652" t="str">
        <f t="shared" si="169"/>
        <v/>
      </c>
    </row>
    <row r="653" spans="1:69" x14ac:dyDescent="0.25">
      <c r="A653" s="70"/>
      <c r="B653" t="str">
        <f t="shared" si="170"/>
        <v/>
      </c>
      <c r="C653" s="13" t="str">
        <f t="shared" si="171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61"/>
        <v/>
      </c>
      <c r="BJ653" t="str">
        <f t="shared" si="162"/>
        <v/>
      </c>
      <c r="BK653" t="str">
        <f t="shared" si="163"/>
        <v/>
      </c>
      <c r="BL653" t="str">
        <f t="shared" si="164"/>
        <v/>
      </c>
      <c r="BM653" t="str">
        <f t="shared" si="165"/>
        <v/>
      </c>
      <c r="BN653" t="str">
        <f t="shared" si="166"/>
        <v/>
      </c>
      <c r="BO653" t="str">
        <f t="shared" si="167"/>
        <v/>
      </c>
      <c r="BP653" t="str">
        <f t="shared" si="168"/>
        <v/>
      </c>
      <c r="BQ653" t="str">
        <f t="shared" si="169"/>
        <v/>
      </c>
    </row>
    <row r="654" spans="1:69" x14ac:dyDescent="0.25">
      <c r="A654" s="70"/>
      <c r="B654" t="str">
        <f t="shared" si="170"/>
        <v/>
      </c>
      <c r="C654" s="13" t="str">
        <f t="shared" si="171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61"/>
        <v/>
      </c>
      <c r="BJ654" t="str">
        <f t="shared" si="162"/>
        <v/>
      </c>
      <c r="BK654" t="str">
        <f t="shared" si="163"/>
        <v/>
      </c>
      <c r="BL654" t="str">
        <f t="shared" si="164"/>
        <v/>
      </c>
      <c r="BM654" t="str">
        <f t="shared" si="165"/>
        <v/>
      </c>
      <c r="BN654" t="str">
        <f t="shared" si="166"/>
        <v/>
      </c>
      <c r="BO654" t="str">
        <f t="shared" si="167"/>
        <v/>
      </c>
      <c r="BP654" t="str">
        <f t="shared" si="168"/>
        <v/>
      </c>
      <c r="BQ654" t="str">
        <f t="shared" si="169"/>
        <v/>
      </c>
    </row>
    <row r="655" spans="1:69" x14ac:dyDescent="0.25">
      <c r="A655" s="70"/>
      <c r="B655" t="str">
        <f t="shared" si="170"/>
        <v/>
      </c>
      <c r="C655" s="13" t="str">
        <f t="shared" si="171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61"/>
        <v/>
      </c>
      <c r="BJ655" t="str">
        <f t="shared" si="162"/>
        <v/>
      </c>
      <c r="BK655" t="str">
        <f t="shared" si="163"/>
        <v/>
      </c>
      <c r="BL655" t="str">
        <f t="shared" si="164"/>
        <v/>
      </c>
      <c r="BM655" t="str">
        <f t="shared" si="165"/>
        <v/>
      </c>
      <c r="BN655" t="str">
        <f t="shared" si="166"/>
        <v/>
      </c>
      <c r="BO655" t="str">
        <f t="shared" si="167"/>
        <v/>
      </c>
      <c r="BP655" t="str">
        <f t="shared" si="168"/>
        <v/>
      </c>
      <c r="BQ655" t="str">
        <f t="shared" si="169"/>
        <v/>
      </c>
    </row>
    <row r="656" spans="1:69" x14ac:dyDescent="0.25">
      <c r="A656" s="70"/>
      <c r="B656" t="str">
        <f t="shared" si="170"/>
        <v/>
      </c>
      <c r="C656" s="13" t="str">
        <f t="shared" si="171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61"/>
        <v/>
      </c>
      <c r="BJ656" t="str">
        <f t="shared" si="162"/>
        <v/>
      </c>
      <c r="BK656" t="str">
        <f t="shared" si="163"/>
        <v/>
      </c>
      <c r="BL656" t="str">
        <f t="shared" si="164"/>
        <v/>
      </c>
      <c r="BM656" t="str">
        <f t="shared" si="165"/>
        <v/>
      </c>
      <c r="BN656" t="str">
        <f t="shared" si="166"/>
        <v/>
      </c>
      <c r="BO656" t="str">
        <f t="shared" si="167"/>
        <v/>
      </c>
      <c r="BP656" t="str">
        <f t="shared" si="168"/>
        <v/>
      </c>
      <c r="BQ656" t="str">
        <f t="shared" si="169"/>
        <v/>
      </c>
    </row>
    <row r="657" spans="1:69" x14ac:dyDescent="0.25">
      <c r="A657" s="70"/>
      <c r="B657" t="str">
        <f t="shared" si="170"/>
        <v/>
      </c>
      <c r="C657" s="13" t="str">
        <f t="shared" si="171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61"/>
        <v/>
      </c>
      <c r="BJ657" t="str">
        <f t="shared" si="162"/>
        <v/>
      </c>
      <c r="BK657" t="str">
        <f t="shared" si="163"/>
        <v/>
      </c>
      <c r="BL657" t="str">
        <f t="shared" si="164"/>
        <v/>
      </c>
      <c r="BM657" t="str">
        <f t="shared" si="165"/>
        <v/>
      </c>
      <c r="BN657" t="str">
        <f t="shared" si="166"/>
        <v/>
      </c>
      <c r="BO657" t="str">
        <f t="shared" si="167"/>
        <v/>
      </c>
      <c r="BP657" t="str">
        <f t="shared" si="168"/>
        <v/>
      </c>
      <c r="BQ657" t="str">
        <f t="shared" si="169"/>
        <v/>
      </c>
    </row>
    <row r="658" spans="1:69" x14ac:dyDescent="0.25">
      <c r="A658" s="70"/>
      <c r="B658" t="str">
        <f t="shared" si="170"/>
        <v/>
      </c>
      <c r="C658" s="13" t="str">
        <f t="shared" si="171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61"/>
        <v/>
      </c>
      <c r="BJ658" t="str">
        <f t="shared" si="162"/>
        <v/>
      </c>
      <c r="BK658" t="str">
        <f t="shared" si="163"/>
        <v/>
      </c>
      <c r="BL658" t="str">
        <f t="shared" si="164"/>
        <v/>
      </c>
      <c r="BM658" t="str">
        <f t="shared" si="165"/>
        <v/>
      </c>
      <c r="BN658" t="str">
        <f t="shared" si="166"/>
        <v/>
      </c>
      <c r="BO658" t="str">
        <f t="shared" si="167"/>
        <v/>
      </c>
      <c r="BP658" t="str">
        <f t="shared" si="168"/>
        <v/>
      </c>
      <c r="BQ658" t="str">
        <f t="shared" si="169"/>
        <v/>
      </c>
    </row>
    <row r="659" spans="1:69" x14ac:dyDescent="0.25">
      <c r="A659" s="70"/>
      <c r="B659" t="str">
        <f t="shared" si="170"/>
        <v/>
      </c>
      <c r="C659" s="13" t="str">
        <f t="shared" si="171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61"/>
        <v/>
      </c>
      <c r="BJ659" t="str">
        <f t="shared" si="162"/>
        <v/>
      </c>
      <c r="BK659" t="str">
        <f t="shared" si="163"/>
        <v/>
      </c>
      <c r="BL659" t="str">
        <f t="shared" si="164"/>
        <v/>
      </c>
      <c r="BM659" t="str">
        <f t="shared" si="165"/>
        <v/>
      </c>
      <c r="BN659" t="str">
        <f t="shared" si="166"/>
        <v/>
      </c>
      <c r="BO659" t="str">
        <f t="shared" si="167"/>
        <v/>
      </c>
      <c r="BP659" t="str">
        <f t="shared" si="168"/>
        <v/>
      </c>
      <c r="BQ659" t="str">
        <f t="shared" si="169"/>
        <v/>
      </c>
    </row>
    <row r="660" spans="1:69" x14ac:dyDescent="0.25">
      <c r="A660" s="70"/>
      <c r="B660" t="str">
        <f t="shared" si="170"/>
        <v/>
      </c>
      <c r="C660" s="13" t="str">
        <f t="shared" si="171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61"/>
        <v/>
      </c>
      <c r="BJ660" t="str">
        <f t="shared" si="162"/>
        <v/>
      </c>
      <c r="BK660" t="str">
        <f t="shared" si="163"/>
        <v/>
      </c>
      <c r="BL660" t="str">
        <f t="shared" si="164"/>
        <v/>
      </c>
      <c r="BM660" t="str">
        <f t="shared" si="165"/>
        <v/>
      </c>
      <c r="BN660" t="str">
        <f t="shared" si="166"/>
        <v/>
      </c>
      <c r="BO660" t="str">
        <f t="shared" si="167"/>
        <v/>
      </c>
      <c r="BP660" t="str">
        <f t="shared" si="168"/>
        <v/>
      </c>
      <c r="BQ660" t="str">
        <f t="shared" si="169"/>
        <v/>
      </c>
    </row>
    <row r="661" spans="1:69" x14ac:dyDescent="0.25">
      <c r="A661" s="70"/>
      <c r="B661" t="str">
        <f t="shared" si="170"/>
        <v/>
      </c>
      <c r="C661" s="13" t="str">
        <f t="shared" si="171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61"/>
        <v/>
      </c>
      <c r="BJ661" t="str">
        <f t="shared" si="162"/>
        <v/>
      </c>
      <c r="BK661" t="str">
        <f t="shared" si="163"/>
        <v/>
      </c>
      <c r="BL661" t="str">
        <f t="shared" si="164"/>
        <v/>
      </c>
      <c r="BM661" t="str">
        <f t="shared" si="165"/>
        <v/>
      </c>
      <c r="BN661" t="str">
        <f t="shared" si="166"/>
        <v/>
      </c>
      <c r="BO661" t="str">
        <f t="shared" si="167"/>
        <v/>
      </c>
      <c r="BP661" t="str">
        <f t="shared" si="168"/>
        <v/>
      </c>
      <c r="BQ661" t="str">
        <f t="shared" si="169"/>
        <v/>
      </c>
    </row>
    <row r="662" spans="1:69" x14ac:dyDescent="0.25">
      <c r="A662" s="70"/>
      <c r="B662" t="str">
        <f t="shared" si="170"/>
        <v/>
      </c>
      <c r="C662" s="13" t="str">
        <f t="shared" si="171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61"/>
        <v/>
      </c>
      <c r="BJ662" t="str">
        <f t="shared" si="162"/>
        <v/>
      </c>
      <c r="BK662" t="str">
        <f t="shared" si="163"/>
        <v/>
      </c>
      <c r="BL662" t="str">
        <f t="shared" si="164"/>
        <v/>
      </c>
      <c r="BM662" t="str">
        <f t="shared" si="165"/>
        <v/>
      </c>
      <c r="BN662" t="str">
        <f t="shared" si="166"/>
        <v/>
      </c>
      <c r="BO662" t="str">
        <f t="shared" si="167"/>
        <v/>
      </c>
      <c r="BP662" t="str">
        <f t="shared" si="168"/>
        <v/>
      </c>
      <c r="BQ662" t="str">
        <f t="shared" si="169"/>
        <v/>
      </c>
    </row>
    <row r="663" spans="1:69" x14ac:dyDescent="0.25">
      <c r="A663" s="70"/>
      <c r="B663" t="str">
        <f t="shared" si="170"/>
        <v/>
      </c>
      <c r="C663" s="13" t="str">
        <f t="shared" si="171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61"/>
        <v/>
      </c>
      <c r="BJ663" t="str">
        <f t="shared" si="162"/>
        <v/>
      </c>
      <c r="BK663" t="str">
        <f t="shared" si="163"/>
        <v/>
      </c>
      <c r="BL663" t="str">
        <f t="shared" si="164"/>
        <v/>
      </c>
      <c r="BM663" t="str">
        <f t="shared" si="165"/>
        <v/>
      </c>
      <c r="BN663" t="str">
        <f t="shared" si="166"/>
        <v/>
      </c>
      <c r="BO663" t="str">
        <f t="shared" si="167"/>
        <v/>
      </c>
      <c r="BP663" t="str">
        <f t="shared" si="168"/>
        <v/>
      </c>
      <c r="BQ663" t="str">
        <f t="shared" si="169"/>
        <v/>
      </c>
    </row>
    <row r="664" spans="1:69" x14ac:dyDescent="0.25">
      <c r="A664" s="70"/>
      <c r="B664" t="str">
        <f t="shared" si="170"/>
        <v/>
      </c>
      <c r="C664" s="13" t="str">
        <f t="shared" si="171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61"/>
        <v/>
      </c>
      <c r="BJ664" t="str">
        <f t="shared" si="162"/>
        <v/>
      </c>
      <c r="BK664" t="str">
        <f t="shared" si="163"/>
        <v/>
      </c>
      <c r="BL664" t="str">
        <f t="shared" si="164"/>
        <v/>
      </c>
      <c r="BM664" t="str">
        <f t="shared" si="165"/>
        <v/>
      </c>
      <c r="BN664" t="str">
        <f t="shared" si="166"/>
        <v/>
      </c>
      <c r="BO664" t="str">
        <f t="shared" si="167"/>
        <v/>
      </c>
      <c r="BP664" t="str">
        <f t="shared" si="168"/>
        <v/>
      </c>
      <c r="BQ664" t="str">
        <f t="shared" si="169"/>
        <v/>
      </c>
    </row>
    <row r="665" spans="1:69" x14ac:dyDescent="0.25">
      <c r="A665" s="70"/>
      <c r="B665" t="str">
        <f t="shared" si="170"/>
        <v/>
      </c>
      <c r="C665" s="13" t="str">
        <f t="shared" si="171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61"/>
        <v/>
      </c>
      <c r="BJ665" t="str">
        <f t="shared" si="162"/>
        <v/>
      </c>
      <c r="BK665" t="str">
        <f t="shared" si="163"/>
        <v/>
      </c>
      <c r="BL665" t="str">
        <f t="shared" si="164"/>
        <v/>
      </c>
      <c r="BM665" t="str">
        <f t="shared" si="165"/>
        <v/>
      </c>
      <c r="BN665" t="str">
        <f t="shared" si="166"/>
        <v/>
      </c>
      <c r="BO665" t="str">
        <f t="shared" si="167"/>
        <v/>
      </c>
      <c r="BP665" t="str">
        <f t="shared" si="168"/>
        <v/>
      </c>
      <c r="BQ665" t="str">
        <f t="shared" si="169"/>
        <v/>
      </c>
    </row>
    <row r="666" spans="1:69" x14ac:dyDescent="0.25">
      <c r="A666" s="70"/>
      <c r="B666" t="str">
        <f t="shared" si="170"/>
        <v/>
      </c>
      <c r="C666" s="13" t="str">
        <f t="shared" si="171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61"/>
        <v/>
      </c>
      <c r="BJ666" t="str">
        <f t="shared" si="162"/>
        <v/>
      </c>
      <c r="BK666" t="str">
        <f t="shared" si="163"/>
        <v/>
      </c>
      <c r="BL666" t="str">
        <f t="shared" si="164"/>
        <v/>
      </c>
      <c r="BM666" t="str">
        <f t="shared" si="165"/>
        <v/>
      </c>
      <c r="BN666" t="str">
        <f t="shared" si="166"/>
        <v/>
      </c>
      <c r="BO666" t="str">
        <f t="shared" si="167"/>
        <v/>
      </c>
      <c r="BP666" t="str">
        <f t="shared" si="168"/>
        <v/>
      </c>
      <c r="BQ666" t="str">
        <f t="shared" si="169"/>
        <v/>
      </c>
    </row>
    <row r="667" spans="1:69" x14ac:dyDescent="0.25">
      <c r="A667" s="70"/>
      <c r="B667" t="str">
        <f t="shared" si="170"/>
        <v/>
      </c>
      <c r="C667" s="13" t="str">
        <f t="shared" si="171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61"/>
        <v/>
      </c>
      <c r="BJ667" t="str">
        <f t="shared" si="162"/>
        <v/>
      </c>
      <c r="BK667" t="str">
        <f t="shared" si="163"/>
        <v/>
      </c>
      <c r="BL667" t="str">
        <f t="shared" si="164"/>
        <v/>
      </c>
      <c r="BM667" t="str">
        <f t="shared" si="165"/>
        <v/>
      </c>
      <c r="BN667" t="str">
        <f t="shared" si="166"/>
        <v/>
      </c>
      <c r="BO667" t="str">
        <f t="shared" si="167"/>
        <v/>
      </c>
      <c r="BP667" t="str">
        <f t="shared" si="168"/>
        <v/>
      </c>
      <c r="BQ667" t="str">
        <f t="shared" si="169"/>
        <v/>
      </c>
    </row>
    <row r="668" spans="1:69" x14ac:dyDescent="0.25">
      <c r="A668" s="70"/>
      <c r="B668" t="str">
        <f t="shared" si="170"/>
        <v/>
      </c>
      <c r="C668" s="13" t="str">
        <f t="shared" si="171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61"/>
        <v/>
      </c>
      <c r="BJ668" t="str">
        <f t="shared" si="162"/>
        <v/>
      </c>
      <c r="BK668" t="str">
        <f t="shared" si="163"/>
        <v/>
      </c>
      <c r="BL668" t="str">
        <f t="shared" si="164"/>
        <v/>
      </c>
      <c r="BM668" t="str">
        <f t="shared" si="165"/>
        <v/>
      </c>
      <c r="BN668" t="str">
        <f t="shared" si="166"/>
        <v/>
      </c>
      <c r="BO668" t="str">
        <f t="shared" si="167"/>
        <v/>
      </c>
      <c r="BP668" t="str">
        <f t="shared" si="168"/>
        <v/>
      </c>
      <c r="BQ668" t="str">
        <f t="shared" si="169"/>
        <v/>
      </c>
    </row>
    <row r="669" spans="1:69" x14ac:dyDescent="0.25">
      <c r="A669" s="70"/>
      <c r="B669" t="str">
        <f t="shared" si="170"/>
        <v/>
      </c>
      <c r="C669" s="13" t="str">
        <f t="shared" si="171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61"/>
        <v/>
      </c>
      <c r="BJ669" t="str">
        <f t="shared" si="162"/>
        <v/>
      </c>
      <c r="BK669" t="str">
        <f t="shared" si="163"/>
        <v/>
      </c>
      <c r="BL669" t="str">
        <f t="shared" si="164"/>
        <v/>
      </c>
      <c r="BM669" t="str">
        <f t="shared" si="165"/>
        <v/>
      </c>
      <c r="BN669" t="str">
        <f t="shared" si="166"/>
        <v/>
      </c>
      <c r="BO669" t="str">
        <f t="shared" si="167"/>
        <v/>
      </c>
      <c r="BP669" t="str">
        <f t="shared" si="168"/>
        <v/>
      </c>
      <c r="BQ669" t="str">
        <f t="shared" si="169"/>
        <v/>
      </c>
    </row>
    <row r="670" spans="1:69" x14ac:dyDescent="0.25">
      <c r="A670" s="70"/>
      <c r="B670" t="str">
        <f t="shared" si="170"/>
        <v/>
      </c>
      <c r="C670" s="13" t="str">
        <f t="shared" si="171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61"/>
        <v/>
      </c>
      <c r="BJ670" t="str">
        <f t="shared" si="162"/>
        <v/>
      </c>
      <c r="BK670" t="str">
        <f t="shared" si="163"/>
        <v/>
      </c>
      <c r="BL670" t="str">
        <f t="shared" si="164"/>
        <v/>
      </c>
      <c r="BM670" t="str">
        <f t="shared" si="165"/>
        <v/>
      </c>
      <c r="BN670" t="str">
        <f t="shared" si="166"/>
        <v/>
      </c>
      <c r="BO670" t="str">
        <f t="shared" si="167"/>
        <v/>
      </c>
      <c r="BP670" t="str">
        <f t="shared" si="168"/>
        <v/>
      </c>
      <c r="BQ670" t="str">
        <f t="shared" si="169"/>
        <v/>
      </c>
    </row>
    <row r="671" spans="1:69" x14ac:dyDescent="0.25">
      <c r="A671" s="70"/>
      <c r="B671" t="str">
        <f t="shared" si="170"/>
        <v/>
      </c>
      <c r="C671" s="13" t="str">
        <f t="shared" si="171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61"/>
        <v/>
      </c>
      <c r="BJ671" t="str">
        <f t="shared" si="162"/>
        <v/>
      </c>
      <c r="BK671" t="str">
        <f t="shared" si="163"/>
        <v/>
      </c>
      <c r="BL671" t="str">
        <f t="shared" si="164"/>
        <v/>
      </c>
      <c r="BM671" t="str">
        <f t="shared" si="165"/>
        <v/>
      </c>
      <c r="BN671" t="str">
        <f t="shared" si="166"/>
        <v/>
      </c>
      <c r="BO671" t="str">
        <f t="shared" si="167"/>
        <v/>
      </c>
      <c r="BP671" t="str">
        <f t="shared" si="168"/>
        <v/>
      </c>
      <c r="BQ671" t="str">
        <f t="shared" si="169"/>
        <v/>
      </c>
    </row>
    <row r="672" spans="1:69" x14ac:dyDescent="0.25">
      <c r="A672" s="70"/>
      <c r="B672" t="str">
        <f t="shared" si="170"/>
        <v/>
      </c>
      <c r="C672" s="13" t="str">
        <f t="shared" si="171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61"/>
        <v/>
      </c>
      <c r="BJ672" t="str">
        <f t="shared" si="162"/>
        <v/>
      </c>
      <c r="BK672" t="str">
        <f t="shared" si="163"/>
        <v/>
      </c>
      <c r="BL672" t="str">
        <f t="shared" si="164"/>
        <v/>
      </c>
      <c r="BM672" t="str">
        <f t="shared" si="165"/>
        <v/>
      </c>
      <c r="BN672" t="str">
        <f t="shared" si="166"/>
        <v/>
      </c>
      <c r="BO672" t="str">
        <f t="shared" si="167"/>
        <v/>
      </c>
      <c r="BP672" t="str">
        <f t="shared" si="168"/>
        <v/>
      </c>
      <c r="BQ672" t="str">
        <f t="shared" si="169"/>
        <v/>
      </c>
    </row>
    <row r="673" spans="1:69" x14ac:dyDescent="0.25">
      <c r="A673" s="70"/>
      <c r="B673" t="str">
        <f t="shared" si="170"/>
        <v/>
      </c>
      <c r="C673" s="13" t="str">
        <f t="shared" si="171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61"/>
        <v/>
      </c>
      <c r="BJ673" t="str">
        <f t="shared" si="162"/>
        <v/>
      </c>
      <c r="BK673" t="str">
        <f t="shared" si="163"/>
        <v/>
      </c>
      <c r="BL673" t="str">
        <f t="shared" si="164"/>
        <v/>
      </c>
      <c r="BM673" t="str">
        <f t="shared" si="165"/>
        <v/>
      </c>
      <c r="BN673" t="str">
        <f t="shared" si="166"/>
        <v/>
      </c>
      <c r="BO673" t="str">
        <f t="shared" si="167"/>
        <v/>
      </c>
      <c r="BP673" t="str">
        <f t="shared" si="168"/>
        <v/>
      </c>
      <c r="BQ673" t="str">
        <f t="shared" si="169"/>
        <v/>
      </c>
    </row>
    <row r="674" spans="1:69" x14ac:dyDescent="0.25">
      <c r="A674" s="70"/>
      <c r="B674" t="str">
        <f t="shared" si="170"/>
        <v/>
      </c>
      <c r="C674" s="13" t="str">
        <f t="shared" si="171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61"/>
        <v/>
      </c>
      <c r="BJ674" t="str">
        <f t="shared" si="162"/>
        <v/>
      </c>
      <c r="BK674" t="str">
        <f t="shared" si="163"/>
        <v/>
      </c>
      <c r="BL674" t="str">
        <f t="shared" si="164"/>
        <v/>
      </c>
      <c r="BM674" t="str">
        <f t="shared" si="165"/>
        <v/>
      </c>
      <c r="BN674" t="str">
        <f t="shared" si="166"/>
        <v/>
      </c>
      <c r="BO674" t="str">
        <f t="shared" si="167"/>
        <v/>
      </c>
      <c r="BP674" t="str">
        <f t="shared" si="168"/>
        <v/>
      </c>
      <c r="BQ674" t="str">
        <f t="shared" si="169"/>
        <v/>
      </c>
    </row>
    <row r="675" spans="1:69" x14ac:dyDescent="0.25">
      <c r="A675" s="70"/>
      <c r="B675" t="str">
        <f t="shared" si="170"/>
        <v/>
      </c>
      <c r="C675" s="13" t="str">
        <f t="shared" si="171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61"/>
        <v/>
      </c>
      <c r="BJ675" t="str">
        <f t="shared" si="162"/>
        <v/>
      </c>
      <c r="BK675" t="str">
        <f t="shared" si="163"/>
        <v/>
      </c>
      <c r="BL675" t="str">
        <f t="shared" si="164"/>
        <v/>
      </c>
      <c r="BM675" t="str">
        <f t="shared" si="165"/>
        <v/>
      </c>
      <c r="BN675" t="str">
        <f t="shared" si="166"/>
        <v/>
      </c>
      <c r="BO675" t="str">
        <f t="shared" si="167"/>
        <v/>
      </c>
      <c r="BP675" t="str">
        <f t="shared" si="168"/>
        <v/>
      </c>
      <c r="BQ675" t="str">
        <f t="shared" si="169"/>
        <v/>
      </c>
    </row>
    <row r="676" spans="1:69" x14ac:dyDescent="0.25">
      <c r="A676" s="70"/>
      <c r="B676" t="str">
        <f t="shared" si="170"/>
        <v/>
      </c>
      <c r="C676" s="13" t="str">
        <f t="shared" si="171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61"/>
        <v/>
      </c>
      <c r="BJ676" t="str">
        <f t="shared" si="162"/>
        <v/>
      </c>
      <c r="BK676" t="str">
        <f t="shared" si="163"/>
        <v/>
      </c>
      <c r="BL676" t="str">
        <f t="shared" si="164"/>
        <v/>
      </c>
      <c r="BM676" t="str">
        <f t="shared" si="165"/>
        <v/>
      </c>
      <c r="BN676" t="str">
        <f t="shared" si="166"/>
        <v/>
      </c>
      <c r="BO676" t="str">
        <f t="shared" si="167"/>
        <v/>
      </c>
      <c r="BP676" t="str">
        <f t="shared" si="168"/>
        <v/>
      </c>
      <c r="BQ676" t="str">
        <f t="shared" si="169"/>
        <v/>
      </c>
    </row>
    <row r="677" spans="1:69" x14ac:dyDescent="0.25">
      <c r="A677" s="70"/>
      <c r="B677" t="str">
        <f t="shared" si="170"/>
        <v/>
      </c>
      <c r="C677" s="13" t="str">
        <f t="shared" si="171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61"/>
        <v/>
      </c>
      <c r="BJ677" t="str">
        <f t="shared" si="162"/>
        <v/>
      </c>
      <c r="BK677" t="str">
        <f t="shared" si="163"/>
        <v/>
      </c>
      <c r="BL677" t="str">
        <f t="shared" si="164"/>
        <v/>
      </c>
      <c r="BM677" t="str">
        <f t="shared" si="165"/>
        <v/>
      </c>
      <c r="BN677" t="str">
        <f t="shared" si="166"/>
        <v/>
      </c>
      <c r="BO677" t="str">
        <f t="shared" si="167"/>
        <v/>
      </c>
      <c r="BP677" t="str">
        <f t="shared" si="168"/>
        <v/>
      </c>
      <c r="BQ677" t="str">
        <f t="shared" si="169"/>
        <v/>
      </c>
    </row>
    <row r="678" spans="1:69" x14ac:dyDescent="0.25">
      <c r="A678" s="70"/>
      <c r="B678" t="str">
        <f t="shared" si="170"/>
        <v/>
      </c>
      <c r="C678" s="13" t="str">
        <f t="shared" si="171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61"/>
        <v/>
      </c>
      <c r="BJ678" t="str">
        <f t="shared" si="162"/>
        <v/>
      </c>
      <c r="BK678" t="str">
        <f t="shared" si="163"/>
        <v/>
      </c>
      <c r="BL678" t="str">
        <f t="shared" si="164"/>
        <v/>
      </c>
      <c r="BM678" t="str">
        <f t="shared" si="165"/>
        <v/>
      </c>
      <c r="BN678" t="str">
        <f t="shared" si="166"/>
        <v/>
      </c>
      <c r="BO678" t="str">
        <f t="shared" si="167"/>
        <v/>
      </c>
      <c r="BP678" t="str">
        <f t="shared" si="168"/>
        <v/>
      </c>
      <c r="BQ678" t="str">
        <f t="shared" si="169"/>
        <v/>
      </c>
    </row>
    <row r="679" spans="1:69" x14ac:dyDescent="0.25">
      <c r="A679" s="70"/>
      <c r="B679" t="str">
        <f t="shared" si="170"/>
        <v/>
      </c>
      <c r="C679" s="13" t="str">
        <f t="shared" si="171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61"/>
        <v/>
      </c>
      <c r="BJ679" t="str">
        <f t="shared" si="162"/>
        <v/>
      </c>
      <c r="BK679" t="str">
        <f t="shared" si="163"/>
        <v/>
      </c>
      <c r="BL679" t="str">
        <f t="shared" si="164"/>
        <v/>
      </c>
      <c r="BM679" t="str">
        <f t="shared" si="165"/>
        <v/>
      </c>
      <c r="BN679" t="str">
        <f t="shared" si="166"/>
        <v/>
      </c>
      <c r="BO679" t="str">
        <f t="shared" si="167"/>
        <v/>
      </c>
      <c r="BP679" t="str">
        <f t="shared" si="168"/>
        <v/>
      </c>
      <c r="BQ679" t="str">
        <f t="shared" si="169"/>
        <v/>
      </c>
    </row>
    <row r="680" spans="1:69" x14ac:dyDescent="0.25">
      <c r="A680" s="70"/>
      <c r="B680" t="str">
        <f t="shared" si="170"/>
        <v/>
      </c>
      <c r="C680" s="13" t="str">
        <f t="shared" si="171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61"/>
        <v/>
      </c>
      <c r="BJ680" t="str">
        <f t="shared" si="162"/>
        <v/>
      </c>
      <c r="BK680" t="str">
        <f t="shared" si="163"/>
        <v/>
      </c>
      <c r="BL680" t="str">
        <f t="shared" si="164"/>
        <v/>
      </c>
      <c r="BM680" t="str">
        <f t="shared" si="165"/>
        <v/>
      </c>
      <c r="BN680" t="str">
        <f t="shared" si="166"/>
        <v/>
      </c>
      <c r="BO680" t="str">
        <f t="shared" si="167"/>
        <v/>
      </c>
      <c r="BP680" t="str">
        <f t="shared" si="168"/>
        <v/>
      </c>
      <c r="BQ680" t="str">
        <f t="shared" si="169"/>
        <v/>
      </c>
    </row>
    <row r="681" spans="1:69" x14ac:dyDescent="0.25">
      <c r="A681" s="70"/>
      <c r="B681" t="str">
        <f t="shared" si="170"/>
        <v/>
      </c>
      <c r="C681" s="13" t="str">
        <f t="shared" si="171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61"/>
        <v/>
      </c>
      <c r="BJ681" t="str">
        <f t="shared" si="162"/>
        <v/>
      </c>
      <c r="BK681" t="str">
        <f t="shared" si="163"/>
        <v/>
      </c>
      <c r="BL681" t="str">
        <f t="shared" si="164"/>
        <v/>
      </c>
      <c r="BM681" t="str">
        <f t="shared" si="165"/>
        <v/>
      </c>
      <c r="BN681" t="str">
        <f t="shared" si="166"/>
        <v/>
      </c>
      <c r="BO681" t="str">
        <f t="shared" si="167"/>
        <v/>
      </c>
      <c r="BP681" t="str">
        <f t="shared" si="168"/>
        <v/>
      </c>
      <c r="BQ681" t="str">
        <f t="shared" si="169"/>
        <v/>
      </c>
    </row>
    <row r="682" spans="1:69" x14ac:dyDescent="0.25">
      <c r="A682" s="70"/>
      <c r="B682" t="str">
        <f t="shared" si="170"/>
        <v/>
      </c>
      <c r="C682" s="13" t="str">
        <f t="shared" si="171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61"/>
        <v/>
      </c>
      <c r="BJ682" t="str">
        <f t="shared" si="162"/>
        <v/>
      </c>
      <c r="BK682" t="str">
        <f t="shared" si="163"/>
        <v/>
      </c>
      <c r="BL682" t="str">
        <f t="shared" si="164"/>
        <v/>
      </c>
      <c r="BM682" t="str">
        <f t="shared" si="165"/>
        <v/>
      </c>
      <c r="BN682" t="str">
        <f t="shared" si="166"/>
        <v/>
      </c>
      <c r="BO682" t="str">
        <f t="shared" si="167"/>
        <v/>
      </c>
      <c r="BP682" t="str">
        <f t="shared" si="168"/>
        <v/>
      </c>
      <c r="BQ682" t="str">
        <f t="shared" si="169"/>
        <v/>
      </c>
    </row>
    <row r="683" spans="1:69" x14ac:dyDescent="0.25">
      <c r="A683" s="70"/>
      <c r="B683" t="str">
        <f t="shared" si="170"/>
        <v/>
      </c>
      <c r="C683" s="13" t="str">
        <f t="shared" si="171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61"/>
        <v/>
      </c>
      <c r="BJ683" t="str">
        <f t="shared" si="162"/>
        <v/>
      </c>
      <c r="BK683" t="str">
        <f t="shared" si="163"/>
        <v/>
      </c>
      <c r="BL683" t="str">
        <f t="shared" si="164"/>
        <v/>
      </c>
      <c r="BM683" t="str">
        <f t="shared" si="165"/>
        <v/>
      </c>
      <c r="BN683" t="str">
        <f t="shared" si="166"/>
        <v/>
      </c>
      <c r="BO683" t="str">
        <f t="shared" si="167"/>
        <v/>
      </c>
      <c r="BP683" t="str">
        <f t="shared" si="168"/>
        <v/>
      </c>
      <c r="BQ683" t="str">
        <f t="shared" si="169"/>
        <v/>
      </c>
    </row>
    <row r="684" spans="1:69" x14ac:dyDescent="0.25">
      <c r="A684" s="70"/>
      <c r="B684" t="str">
        <f t="shared" si="170"/>
        <v/>
      </c>
      <c r="C684" s="13" t="str">
        <f t="shared" si="171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61"/>
        <v/>
      </c>
      <c r="BJ684" t="str">
        <f t="shared" si="162"/>
        <v/>
      </c>
      <c r="BK684" t="str">
        <f t="shared" si="163"/>
        <v/>
      </c>
      <c r="BL684" t="str">
        <f t="shared" si="164"/>
        <v/>
      </c>
      <c r="BM684" t="str">
        <f t="shared" si="165"/>
        <v/>
      </c>
      <c r="BN684" t="str">
        <f t="shared" si="166"/>
        <v/>
      </c>
      <c r="BO684" t="str">
        <f t="shared" si="167"/>
        <v/>
      </c>
      <c r="BP684" t="str">
        <f t="shared" si="168"/>
        <v/>
      </c>
      <c r="BQ684" t="str">
        <f t="shared" si="169"/>
        <v/>
      </c>
    </row>
    <row r="685" spans="1:69" x14ac:dyDescent="0.25">
      <c r="A685" s="70"/>
      <c r="B685" t="str">
        <f t="shared" si="170"/>
        <v/>
      </c>
      <c r="C685" s="13" t="str">
        <f t="shared" si="171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61"/>
        <v/>
      </c>
      <c r="BJ685" t="str">
        <f t="shared" si="162"/>
        <v/>
      </c>
      <c r="BK685" t="str">
        <f t="shared" si="163"/>
        <v/>
      </c>
      <c r="BL685" t="str">
        <f t="shared" si="164"/>
        <v/>
      </c>
      <c r="BM685" t="str">
        <f t="shared" si="165"/>
        <v/>
      </c>
      <c r="BN685" t="str">
        <f t="shared" si="166"/>
        <v/>
      </c>
      <c r="BO685" t="str">
        <f t="shared" si="167"/>
        <v/>
      </c>
      <c r="BP685" t="str">
        <f t="shared" si="168"/>
        <v/>
      </c>
      <c r="BQ685" t="str">
        <f t="shared" si="169"/>
        <v/>
      </c>
    </row>
    <row r="686" spans="1:69" x14ac:dyDescent="0.25">
      <c r="A686" s="70"/>
      <c r="B686" t="str">
        <f t="shared" si="170"/>
        <v/>
      </c>
      <c r="C686" s="13" t="str">
        <f t="shared" si="171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61"/>
        <v/>
      </c>
      <c r="BJ686" t="str">
        <f t="shared" si="162"/>
        <v/>
      </c>
      <c r="BK686" t="str">
        <f t="shared" si="163"/>
        <v/>
      </c>
      <c r="BL686" t="str">
        <f t="shared" si="164"/>
        <v/>
      </c>
      <c r="BM686" t="str">
        <f t="shared" si="165"/>
        <v/>
      </c>
      <c r="BN686" t="str">
        <f t="shared" si="166"/>
        <v/>
      </c>
      <c r="BO686" t="str">
        <f t="shared" si="167"/>
        <v/>
      </c>
      <c r="BP686" t="str">
        <f t="shared" si="168"/>
        <v/>
      </c>
      <c r="BQ686" t="str">
        <f t="shared" si="169"/>
        <v/>
      </c>
    </row>
    <row r="687" spans="1:69" x14ac:dyDescent="0.25">
      <c r="A687" s="70"/>
      <c r="B687" t="str">
        <f t="shared" si="170"/>
        <v/>
      </c>
      <c r="C687" s="13" t="str">
        <f t="shared" si="171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61"/>
        <v/>
      </c>
      <c r="BJ687" t="str">
        <f t="shared" si="162"/>
        <v/>
      </c>
      <c r="BK687" t="str">
        <f t="shared" si="163"/>
        <v/>
      </c>
      <c r="BL687" t="str">
        <f t="shared" si="164"/>
        <v/>
      </c>
      <c r="BM687" t="str">
        <f t="shared" si="165"/>
        <v/>
      </c>
      <c r="BN687" t="str">
        <f t="shared" si="166"/>
        <v/>
      </c>
      <c r="BO687" t="str">
        <f t="shared" si="167"/>
        <v/>
      </c>
      <c r="BP687" t="str">
        <f t="shared" si="168"/>
        <v/>
      </c>
      <c r="BQ687" t="str">
        <f t="shared" si="169"/>
        <v/>
      </c>
    </row>
    <row r="688" spans="1:69" x14ac:dyDescent="0.25">
      <c r="A688" s="70"/>
      <c r="B688" t="str">
        <f t="shared" si="170"/>
        <v/>
      </c>
      <c r="C688" s="13" t="str">
        <f t="shared" si="171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61"/>
        <v/>
      </c>
      <c r="BJ688" t="str">
        <f t="shared" si="162"/>
        <v/>
      </c>
      <c r="BK688" t="str">
        <f t="shared" si="163"/>
        <v/>
      </c>
      <c r="BL688" t="str">
        <f t="shared" si="164"/>
        <v/>
      </c>
      <c r="BM688" t="str">
        <f t="shared" si="165"/>
        <v/>
      </c>
      <c r="BN688" t="str">
        <f t="shared" si="166"/>
        <v/>
      </c>
      <c r="BO688" t="str">
        <f t="shared" si="167"/>
        <v/>
      </c>
      <c r="BP688" t="str">
        <f t="shared" si="168"/>
        <v/>
      </c>
      <c r="BQ688" t="str">
        <f t="shared" si="169"/>
        <v/>
      </c>
    </row>
    <row r="689" spans="1:69" x14ac:dyDescent="0.25">
      <c r="A689" s="70"/>
      <c r="B689" t="str">
        <f t="shared" si="170"/>
        <v/>
      </c>
      <c r="C689" s="13" t="str">
        <f t="shared" si="171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61"/>
        <v/>
      </c>
      <c r="BJ689" t="str">
        <f t="shared" si="162"/>
        <v/>
      </c>
      <c r="BK689" t="str">
        <f t="shared" si="163"/>
        <v/>
      </c>
      <c r="BL689" t="str">
        <f t="shared" si="164"/>
        <v/>
      </c>
      <c r="BM689" t="str">
        <f t="shared" si="165"/>
        <v/>
      </c>
      <c r="BN689" t="str">
        <f t="shared" si="166"/>
        <v/>
      </c>
      <c r="BO689" t="str">
        <f t="shared" si="167"/>
        <v/>
      </c>
      <c r="BP689" t="str">
        <f t="shared" si="168"/>
        <v/>
      </c>
      <c r="BQ689" t="str">
        <f t="shared" si="169"/>
        <v/>
      </c>
    </row>
    <row r="690" spans="1:69" x14ac:dyDescent="0.25">
      <c r="A690" s="70"/>
      <c r="B690" t="str">
        <f t="shared" si="170"/>
        <v/>
      </c>
      <c r="C690" s="13" t="str">
        <f t="shared" si="171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61"/>
        <v/>
      </c>
      <c r="BJ690" t="str">
        <f t="shared" si="162"/>
        <v/>
      </c>
      <c r="BK690" t="str">
        <f t="shared" si="163"/>
        <v/>
      </c>
      <c r="BL690" t="str">
        <f t="shared" si="164"/>
        <v/>
      </c>
      <c r="BM690" t="str">
        <f t="shared" si="165"/>
        <v/>
      </c>
      <c r="BN690" t="str">
        <f t="shared" si="166"/>
        <v/>
      </c>
      <c r="BO690" t="str">
        <f t="shared" si="167"/>
        <v/>
      </c>
      <c r="BP690" t="str">
        <f t="shared" si="168"/>
        <v/>
      </c>
      <c r="BQ690" t="str">
        <f t="shared" si="169"/>
        <v/>
      </c>
    </row>
    <row r="691" spans="1:69" x14ac:dyDescent="0.25">
      <c r="A691" s="70"/>
      <c r="B691" t="str">
        <f t="shared" si="170"/>
        <v/>
      </c>
      <c r="C691" s="13" t="str">
        <f t="shared" si="171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61"/>
        <v/>
      </c>
      <c r="BJ691" t="str">
        <f t="shared" si="162"/>
        <v/>
      </c>
      <c r="BK691" t="str">
        <f t="shared" si="163"/>
        <v/>
      </c>
      <c r="BL691" t="str">
        <f t="shared" si="164"/>
        <v/>
      </c>
      <c r="BM691" t="str">
        <f t="shared" si="165"/>
        <v/>
      </c>
      <c r="BN691" t="str">
        <f t="shared" si="166"/>
        <v/>
      </c>
      <c r="BO691" t="str">
        <f t="shared" si="167"/>
        <v/>
      </c>
      <c r="BP691" t="str">
        <f t="shared" si="168"/>
        <v/>
      </c>
      <c r="BQ691" t="str">
        <f t="shared" si="169"/>
        <v/>
      </c>
    </row>
    <row r="692" spans="1:69" x14ac:dyDescent="0.25">
      <c r="A692" s="70"/>
      <c r="B692" t="str">
        <f t="shared" si="170"/>
        <v/>
      </c>
      <c r="C692" s="13" t="str">
        <f t="shared" si="171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61"/>
        <v/>
      </c>
      <c r="BJ692" t="str">
        <f t="shared" si="162"/>
        <v/>
      </c>
      <c r="BK692" t="str">
        <f t="shared" si="163"/>
        <v/>
      </c>
      <c r="BL692" t="str">
        <f t="shared" si="164"/>
        <v/>
      </c>
      <c r="BM692" t="str">
        <f t="shared" si="165"/>
        <v/>
      </c>
      <c r="BN692" t="str">
        <f t="shared" si="166"/>
        <v/>
      </c>
      <c r="BO692" t="str">
        <f t="shared" si="167"/>
        <v/>
      </c>
      <c r="BP692" t="str">
        <f t="shared" si="168"/>
        <v/>
      </c>
      <c r="BQ692" t="str">
        <f t="shared" si="169"/>
        <v/>
      </c>
    </row>
    <row r="693" spans="1:69" x14ac:dyDescent="0.25">
      <c r="A693" s="70"/>
      <c r="B693" t="str">
        <f t="shared" si="170"/>
        <v/>
      </c>
      <c r="C693" s="13" t="str">
        <f t="shared" si="171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61"/>
        <v/>
      </c>
      <c r="BJ693" t="str">
        <f t="shared" si="162"/>
        <v/>
      </c>
      <c r="BK693" t="str">
        <f t="shared" si="163"/>
        <v/>
      </c>
      <c r="BL693" t="str">
        <f t="shared" si="164"/>
        <v/>
      </c>
      <c r="BM693" t="str">
        <f t="shared" si="165"/>
        <v/>
      </c>
      <c r="BN693" t="str">
        <f t="shared" si="166"/>
        <v/>
      </c>
      <c r="BO693" t="str">
        <f t="shared" si="167"/>
        <v/>
      </c>
      <c r="BP693" t="str">
        <f t="shared" si="168"/>
        <v/>
      </c>
      <c r="BQ693" t="str">
        <f t="shared" si="169"/>
        <v/>
      </c>
    </row>
    <row r="694" spans="1:69" x14ac:dyDescent="0.25">
      <c r="A694" s="70"/>
      <c r="B694" t="str">
        <f t="shared" si="170"/>
        <v/>
      </c>
      <c r="C694" s="13" t="str">
        <f t="shared" si="171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61"/>
        <v/>
      </c>
      <c r="BJ694" t="str">
        <f t="shared" si="162"/>
        <v/>
      </c>
      <c r="BK694" t="str">
        <f t="shared" si="163"/>
        <v/>
      </c>
      <c r="BL694" t="str">
        <f t="shared" si="164"/>
        <v/>
      </c>
      <c r="BM694" t="str">
        <f t="shared" si="165"/>
        <v/>
      </c>
      <c r="BN694" t="str">
        <f t="shared" si="166"/>
        <v/>
      </c>
      <c r="BO694" t="str">
        <f t="shared" si="167"/>
        <v/>
      </c>
      <c r="BP694" t="str">
        <f t="shared" si="168"/>
        <v/>
      </c>
      <c r="BQ694" t="str">
        <f t="shared" si="169"/>
        <v/>
      </c>
    </row>
    <row r="695" spans="1:69" x14ac:dyDescent="0.25">
      <c r="A695" s="70"/>
      <c r="B695" t="str">
        <f t="shared" si="170"/>
        <v/>
      </c>
      <c r="C695" s="13" t="str">
        <f t="shared" si="171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61"/>
        <v/>
      </c>
      <c r="BJ695" t="str">
        <f t="shared" si="162"/>
        <v/>
      </c>
      <c r="BK695" t="str">
        <f t="shared" si="163"/>
        <v/>
      </c>
      <c r="BL695" t="str">
        <f t="shared" si="164"/>
        <v/>
      </c>
      <c r="BM695" t="str">
        <f t="shared" si="165"/>
        <v/>
      </c>
      <c r="BN695" t="str">
        <f t="shared" si="166"/>
        <v/>
      </c>
      <c r="BO695" t="str">
        <f t="shared" si="167"/>
        <v/>
      </c>
      <c r="BP695" t="str">
        <f t="shared" si="168"/>
        <v/>
      </c>
      <c r="BQ695" t="str">
        <f t="shared" si="169"/>
        <v/>
      </c>
    </row>
    <row r="696" spans="1:69" x14ac:dyDescent="0.25">
      <c r="A696" s="70"/>
      <c r="B696" t="str">
        <f t="shared" si="170"/>
        <v/>
      </c>
      <c r="C696" s="13" t="str">
        <f t="shared" si="171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61"/>
        <v/>
      </c>
      <c r="BJ696" t="str">
        <f t="shared" si="162"/>
        <v/>
      </c>
      <c r="BK696" t="str">
        <f t="shared" si="163"/>
        <v/>
      </c>
      <c r="BL696" t="str">
        <f t="shared" si="164"/>
        <v/>
      </c>
      <c r="BM696" t="str">
        <f t="shared" si="165"/>
        <v/>
      </c>
      <c r="BN696" t="str">
        <f t="shared" si="166"/>
        <v/>
      </c>
      <c r="BO696" t="str">
        <f t="shared" si="167"/>
        <v/>
      </c>
      <c r="BP696" t="str">
        <f t="shared" si="168"/>
        <v/>
      </c>
      <c r="BQ696" t="str">
        <f t="shared" si="169"/>
        <v/>
      </c>
    </row>
    <row r="697" spans="1:69" x14ac:dyDescent="0.25">
      <c r="A697" s="70"/>
      <c r="B697" t="str">
        <f t="shared" si="170"/>
        <v/>
      </c>
      <c r="C697" s="13" t="str">
        <f t="shared" si="171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61"/>
        <v/>
      </c>
      <c r="BJ697" t="str">
        <f t="shared" si="162"/>
        <v/>
      </c>
      <c r="BK697" t="str">
        <f t="shared" si="163"/>
        <v/>
      </c>
      <c r="BL697" t="str">
        <f t="shared" si="164"/>
        <v/>
      </c>
      <c r="BM697" t="str">
        <f t="shared" si="165"/>
        <v/>
      </c>
      <c r="BN697" t="str">
        <f t="shared" si="166"/>
        <v/>
      </c>
      <c r="BO697" t="str">
        <f t="shared" si="167"/>
        <v/>
      </c>
      <c r="BP697" t="str">
        <f t="shared" si="168"/>
        <v/>
      </c>
      <c r="BQ697" t="str">
        <f t="shared" si="169"/>
        <v/>
      </c>
    </row>
    <row r="698" spans="1:69" x14ac:dyDescent="0.25">
      <c r="A698" s="70"/>
      <c r="B698" t="str">
        <f t="shared" si="170"/>
        <v/>
      </c>
      <c r="C698" s="13" t="str">
        <f t="shared" si="171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61"/>
        <v/>
      </c>
      <c r="BJ698" t="str">
        <f t="shared" si="162"/>
        <v/>
      </c>
      <c r="BK698" t="str">
        <f t="shared" si="163"/>
        <v/>
      </c>
      <c r="BL698" t="str">
        <f t="shared" si="164"/>
        <v/>
      </c>
      <c r="BM698" t="str">
        <f t="shared" si="165"/>
        <v/>
      </c>
      <c r="BN698" t="str">
        <f t="shared" si="166"/>
        <v/>
      </c>
      <c r="BO698" t="str">
        <f t="shared" si="167"/>
        <v/>
      </c>
      <c r="BP698" t="str">
        <f t="shared" si="168"/>
        <v/>
      </c>
      <c r="BQ698" t="str">
        <f t="shared" si="169"/>
        <v/>
      </c>
    </row>
    <row r="699" spans="1:69" x14ac:dyDescent="0.25">
      <c r="A699" s="70"/>
      <c r="B699" t="str">
        <f t="shared" si="170"/>
        <v/>
      </c>
      <c r="C699" s="13" t="str">
        <f t="shared" si="171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61"/>
        <v/>
      </c>
      <c r="BJ699" t="str">
        <f t="shared" si="162"/>
        <v/>
      </c>
      <c r="BK699" t="str">
        <f t="shared" si="163"/>
        <v/>
      </c>
      <c r="BL699" t="str">
        <f t="shared" si="164"/>
        <v/>
      </c>
      <c r="BM699" t="str">
        <f t="shared" si="165"/>
        <v/>
      </c>
      <c r="BN699" t="str">
        <f t="shared" si="166"/>
        <v/>
      </c>
      <c r="BO699" t="str">
        <f t="shared" si="167"/>
        <v/>
      </c>
      <c r="BP699" t="str">
        <f t="shared" si="168"/>
        <v/>
      </c>
      <c r="BQ699" t="str">
        <f t="shared" si="169"/>
        <v/>
      </c>
    </row>
    <row r="700" spans="1:69" x14ac:dyDescent="0.25">
      <c r="A700" s="70"/>
      <c r="B700" t="str">
        <f t="shared" si="170"/>
        <v/>
      </c>
      <c r="C700" s="13" t="str">
        <f t="shared" si="171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61"/>
        <v/>
      </c>
      <c r="BJ700" t="str">
        <f t="shared" si="162"/>
        <v/>
      </c>
      <c r="BK700" t="str">
        <f t="shared" si="163"/>
        <v/>
      </c>
      <c r="BL700" t="str">
        <f t="shared" si="164"/>
        <v/>
      </c>
      <c r="BM700" t="str">
        <f t="shared" si="165"/>
        <v/>
      </c>
      <c r="BN700" t="str">
        <f t="shared" si="166"/>
        <v/>
      </c>
      <c r="BO700" t="str">
        <f t="shared" si="167"/>
        <v/>
      </c>
      <c r="BP700" t="str">
        <f t="shared" si="168"/>
        <v/>
      </c>
      <c r="BQ700" t="str">
        <f t="shared" si="169"/>
        <v/>
      </c>
    </row>
    <row r="701" spans="1:69" x14ac:dyDescent="0.25">
      <c r="A701" s="70"/>
      <c r="B701" t="str">
        <f t="shared" si="170"/>
        <v/>
      </c>
      <c r="C701" s="13" t="str">
        <f t="shared" si="171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61"/>
        <v/>
      </c>
      <c r="BJ701" t="str">
        <f t="shared" si="162"/>
        <v/>
      </c>
      <c r="BK701" t="str">
        <f t="shared" si="163"/>
        <v/>
      </c>
      <c r="BL701" t="str">
        <f t="shared" si="164"/>
        <v/>
      </c>
      <c r="BM701" t="str">
        <f t="shared" si="165"/>
        <v/>
      </c>
      <c r="BN701" t="str">
        <f t="shared" si="166"/>
        <v/>
      </c>
      <c r="BO701" t="str">
        <f t="shared" si="167"/>
        <v/>
      </c>
      <c r="BP701" t="str">
        <f t="shared" si="168"/>
        <v/>
      </c>
      <c r="BQ701" t="str">
        <f t="shared" si="169"/>
        <v/>
      </c>
    </row>
    <row r="702" spans="1:69" x14ac:dyDescent="0.25">
      <c r="A702" s="70"/>
      <c r="B702" t="str">
        <f t="shared" si="170"/>
        <v/>
      </c>
      <c r="C702" s="13" t="str">
        <f t="shared" si="171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61"/>
        <v/>
      </c>
      <c r="BJ702" t="str">
        <f t="shared" si="162"/>
        <v/>
      </c>
      <c r="BK702" t="str">
        <f t="shared" si="163"/>
        <v/>
      </c>
      <c r="BL702" t="str">
        <f t="shared" si="164"/>
        <v/>
      </c>
      <c r="BM702" t="str">
        <f t="shared" si="165"/>
        <v/>
      </c>
      <c r="BN702" t="str">
        <f t="shared" si="166"/>
        <v/>
      </c>
      <c r="BO702" t="str">
        <f t="shared" si="167"/>
        <v/>
      </c>
      <c r="BP702" t="str">
        <f t="shared" si="168"/>
        <v/>
      </c>
      <c r="BQ702" t="str">
        <f t="shared" si="169"/>
        <v/>
      </c>
    </row>
    <row r="703" spans="1:69" x14ac:dyDescent="0.25">
      <c r="A703" s="70"/>
      <c r="B703" t="str">
        <f t="shared" si="170"/>
        <v/>
      </c>
      <c r="C703" s="13" t="str">
        <f t="shared" si="171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61"/>
        <v/>
      </c>
      <c r="BJ703" t="str">
        <f t="shared" si="162"/>
        <v/>
      </c>
      <c r="BK703" t="str">
        <f t="shared" si="163"/>
        <v/>
      </c>
      <c r="BL703" t="str">
        <f t="shared" si="164"/>
        <v/>
      </c>
      <c r="BM703" t="str">
        <f t="shared" si="165"/>
        <v/>
      </c>
      <c r="BN703" t="str">
        <f t="shared" si="166"/>
        <v/>
      </c>
      <c r="BO703" t="str">
        <f t="shared" si="167"/>
        <v/>
      </c>
      <c r="BP703" t="str">
        <f t="shared" si="168"/>
        <v/>
      </c>
      <c r="BQ703" t="str">
        <f t="shared" si="169"/>
        <v/>
      </c>
    </row>
    <row r="704" spans="1:69" x14ac:dyDescent="0.25">
      <c r="A704" s="70"/>
      <c r="B704" t="str">
        <f t="shared" si="170"/>
        <v/>
      </c>
      <c r="C704" s="13" t="str">
        <f t="shared" si="171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61"/>
        <v/>
      </c>
      <c r="BJ704" t="str">
        <f t="shared" si="162"/>
        <v/>
      </c>
      <c r="BK704" t="str">
        <f t="shared" si="163"/>
        <v/>
      </c>
      <c r="BL704" t="str">
        <f t="shared" si="164"/>
        <v/>
      </c>
      <c r="BM704" t="str">
        <f t="shared" si="165"/>
        <v/>
      </c>
      <c r="BN704" t="str">
        <f t="shared" si="166"/>
        <v/>
      </c>
      <c r="BO704" t="str">
        <f t="shared" si="167"/>
        <v/>
      </c>
      <c r="BP704" t="str">
        <f t="shared" si="168"/>
        <v/>
      </c>
      <c r="BQ704" t="str">
        <f t="shared" si="169"/>
        <v/>
      </c>
    </row>
    <row r="705" spans="1:69" x14ac:dyDescent="0.25">
      <c r="A705" s="70"/>
      <c r="B705" t="str">
        <f t="shared" si="170"/>
        <v/>
      </c>
      <c r="C705" s="13" t="str">
        <f t="shared" si="171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61"/>
        <v/>
      </c>
      <c r="BJ705" t="str">
        <f t="shared" si="162"/>
        <v/>
      </c>
      <c r="BK705" t="str">
        <f t="shared" si="163"/>
        <v/>
      </c>
      <c r="BL705" t="str">
        <f t="shared" si="164"/>
        <v/>
      </c>
      <c r="BM705" t="str">
        <f t="shared" si="165"/>
        <v/>
      </c>
      <c r="BN705" t="str">
        <f t="shared" si="166"/>
        <v/>
      </c>
      <c r="BO705" t="str">
        <f t="shared" si="167"/>
        <v/>
      </c>
      <c r="BP705" t="str">
        <f t="shared" si="168"/>
        <v/>
      </c>
      <c r="BQ705" t="str">
        <f t="shared" si="169"/>
        <v/>
      </c>
    </row>
    <row r="706" spans="1:69" x14ac:dyDescent="0.25">
      <c r="A706" s="70"/>
      <c r="B706" t="str">
        <f t="shared" si="170"/>
        <v/>
      </c>
      <c r="C706" s="13" t="str">
        <f t="shared" si="171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61"/>
        <v/>
      </c>
      <c r="BJ706" t="str">
        <f t="shared" si="162"/>
        <v/>
      </c>
      <c r="BK706" t="str">
        <f t="shared" si="163"/>
        <v/>
      </c>
      <c r="BL706" t="str">
        <f t="shared" si="164"/>
        <v/>
      </c>
      <c r="BM706" t="str">
        <f t="shared" si="165"/>
        <v/>
      </c>
      <c r="BN706" t="str">
        <f t="shared" si="166"/>
        <v/>
      </c>
      <c r="BO706" t="str">
        <f t="shared" si="167"/>
        <v/>
      </c>
      <c r="BP706" t="str">
        <f t="shared" si="168"/>
        <v/>
      </c>
      <c r="BQ706" t="str">
        <f t="shared" si="169"/>
        <v/>
      </c>
    </row>
    <row r="707" spans="1:69" x14ac:dyDescent="0.25">
      <c r="A707" s="70"/>
      <c r="B707" t="str">
        <f t="shared" si="170"/>
        <v/>
      </c>
      <c r="C707" s="13" t="str">
        <f t="shared" si="171"/>
        <v/>
      </c>
      <c r="D707" s="5" t="str">
        <f t="shared" si="172"/>
        <v/>
      </c>
      <c r="E707" s="6" t="str">
        <f t="shared" si="173"/>
        <v/>
      </c>
      <c r="F707" s="6" t="str">
        <f t="shared" si="174"/>
        <v/>
      </c>
      <c r="BI707" t="str">
        <f t="shared" si="161"/>
        <v/>
      </c>
      <c r="BJ707" t="str">
        <f t="shared" si="162"/>
        <v/>
      </c>
      <c r="BK707" t="str">
        <f t="shared" si="163"/>
        <v/>
      </c>
      <c r="BL707" t="str">
        <f t="shared" si="164"/>
        <v/>
      </c>
      <c r="BM707" t="str">
        <f t="shared" si="165"/>
        <v/>
      </c>
      <c r="BN707" t="str">
        <f t="shared" si="166"/>
        <v/>
      </c>
      <c r="BO707" t="str">
        <f t="shared" si="167"/>
        <v/>
      </c>
      <c r="BP707" t="str">
        <f t="shared" si="168"/>
        <v/>
      </c>
      <c r="BQ707" t="str">
        <f t="shared" si="169"/>
        <v/>
      </c>
    </row>
    <row r="708" spans="1:69" x14ac:dyDescent="0.25">
      <c r="A708" s="70"/>
      <c r="B708" t="str">
        <f t="shared" si="170"/>
        <v/>
      </c>
      <c r="C708" s="13" t="str">
        <f t="shared" si="171"/>
        <v/>
      </c>
      <c r="D708" s="5" t="str">
        <f t="shared" si="172"/>
        <v/>
      </c>
      <c r="E708" s="6" t="str">
        <f t="shared" si="173"/>
        <v/>
      </c>
      <c r="F708" s="6" t="str">
        <f t="shared" si="174"/>
        <v/>
      </c>
      <c r="BI708" t="str">
        <f t="shared" ref="BI708:BI771" si="175">IF(A708&gt;0,A708,"")</f>
        <v/>
      </c>
      <c r="BJ708" t="str">
        <f t="shared" ref="BJ708:BJ771" si="176">IF($A708&gt;0,B708,"")</f>
        <v/>
      </c>
      <c r="BK708" t="str">
        <f t="shared" ref="BK708:BK771" si="177">IF($A708&gt;0,BI708,"")</f>
        <v/>
      </c>
      <c r="BL708" t="str">
        <f t="shared" ref="BL708:BL771" si="178">IF($A708&gt;0,_xlfn.NORM.DIST(BK708,$BF$3,$BF$4,TRUE),"")</f>
        <v/>
      </c>
      <c r="BM708" t="str">
        <f t="shared" ref="BM708:BM771" si="179">IF($A708&gt;0,(1-BL708),"")</f>
        <v/>
      </c>
      <c r="BN708" t="str">
        <f t="shared" ref="BN708:BN771" si="180">IF($A708&gt;0,(SMALL($BM$3:$BM$902,BJ708)),"")</f>
        <v/>
      </c>
      <c r="BO708" t="str">
        <f t="shared" ref="BO708:BO771" si="181">IF($A708&gt;0,((2*BJ708-1)*(LN(BL708)+LN(BN708))),"")</f>
        <v/>
      </c>
      <c r="BP708" t="str">
        <f t="shared" ref="BP708:BP771" si="182">IF($A708&gt;0,((BJ708-0.5)/$BF$5),"")</f>
        <v/>
      </c>
      <c r="BQ708" t="str">
        <f t="shared" ref="BQ708:BQ771" si="183">IF($A708&gt;0,(_xlfn.NORM.S.INV(BP708)),"")</f>
        <v/>
      </c>
    </row>
    <row r="709" spans="1:69" x14ac:dyDescent="0.25">
      <c r="A709" s="70"/>
      <c r="B709" t="str">
        <f t="shared" ref="B709:B772" si="184">IF(A709&gt;0,(B708+1),"")</f>
        <v/>
      </c>
      <c r="C709" s="13" t="str">
        <f t="shared" ref="C709:C772" si="185">IF(A709&gt;0,((B709)/(($S$2)+1)),"")</f>
        <v/>
      </c>
      <c r="D709" s="5" t="str">
        <f t="shared" ref="D709:D772" si="186">IF(A709&gt;0,(_xlfn.NORM.S.INV(C709)),"")</f>
        <v/>
      </c>
      <c r="E709" s="6" t="str">
        <f t="shared" ref="E709:E772" si="187">IF(A709&gt;0,_xlfn.NORM.DIST(D709,0,1,TRUE),"")</f>
        <v/>
      </c>
      <c r="F709" s="6" t="str">
        <f t="shared" ref="F709:F772" si="188">IF(A709&gt;0,_xlfn.NORM.DIST(D709,0,1,FALSE),"")</f>
        <v/>
      </c>
      <c r="BI709" t="str">
        <f t="shared" si="175"/>
        <v/>
      </c>
      <c r="BJ709" t="str">
        <f t="shared" si="176"/>
        <v/>
      </c>
      <c r="BK709" t="str">
        <f t="shared" si="177"/>
        <v/>
      </c>
      <c r="BL709" t="str">
        <f t="shared" si="178"/>
        <v/>
      </c>
      <c r="BM709" t="str">
        <f t="shared" si="179"/>
        <v/>
      </c>
      <c r="BN709" t="str">
        <f t="shared" si="180"/>
        <v/>
      </c>
      <c r="BO709" t="str">
        <f t="shared" si="181"/>
        <v/>
      </c>
      <c r="BP709" t="str">
        <f t="shared" si="182"/>
        <v/>
      </c>
      <c r="BQ709" t="str">
        <f t="shared" si="183"/>
        <v/>
      </c>
    </row>
    <row r="710" spans="1:69" x14ac:dyDescent="0.25">
      <c r="A710" s="70"/>
      <c r="B710" t="str">
        <f t="shared" si="184"/>
        <v/>
      </c>
      <c r="C710" s="13" t="str">
        <f t="shared" si="185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75"/>
        <v/>
      </c>
      <c r="BJ710" t="str">
        <f t="shared" si="176"/>
        <v/>
      </c>
      <c r="BK710" t="str">
        <f t="shared" si="177"/>
        <v/>
      </c>
      <c r="BL710" t="str">
        <f t="shared" si="178"/>
        <v/>
      </c>
      <c r="BM710" t="str">
        <f t="shared" si="179"/>
        <v/>
      </c>
      <c r="BN710" t="str">
        <f t="shared" si="180"/>
        <v/>
      </c>
      <c r="BO710" t="str">
        <f t="shared" si="181"/>
        <v/>
      </c>
      <c r="BP710" t="str">
        <f t="shared" si="182"/>
        <v/>
      </c>
      <c r="BQ710" t="str">
        <f t="shared" si="183"/>
        <v/>
      </c>
    </row>
    <row r="711" spans="1:69" x14ac:dyDescent="0.25">
      <c r="A711" s="70"/>
      <c r="B711" t="str">
        <f t="shared" si="184"/>
        <v/>
      </c>
      <c r="C711" s="13" t="str">
        <f t="shared" si="185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75"/>
        <v/>
      </c>
      <c r="BJ711" t="str">
        <f t="shared" si="176"/>
        <v/>
      </c>
      <c r="BK711" t="str">
        <f t="shared" si="177"/>
        <v/>
      </c>
      <c r="BL711" t="str">
        <f t="shared" si="178"/>
        <v/>
      </c>
      <c r="BM711" t="str">
        <f t="shared" si="179"/>
        <v/>
      </c>
      <c r="BN711" t="str">
        <f t="shared" si="180"/>
        <v/>
      </c>
      <c r="BO711" t="str">
        <f t="shared" si="181"/>
        <v/>
      </c>
      <c r="BP711" t="str">
        <f t="shared" si="182"/>
        <v/>
      </c>
      <c r="BQ711" t="str">
        <f t="shared" si="183"/>
        <v/>
      </c>
    </row>
    <row r="712" spans="1:69" x14ac:dyDescent="0.25">
      <c r="A712" s="70"/>
      <c r="B712" t="str">
        <f t="shared" si="184"/>
        <v/>
      </c>
      <c r="C712" s="13" t="str">
        <f t="shared" si="185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75"/>
        <v/>
      </c>
      <c r="BJ712" t="str">
        <f t="shared" si="176"/>
        <v/>
      </c>
      <c r="BK712" t="str">
        <f t="shared" si="177"/>
        <v/>
      </c>
      <c r="BL712" t="str">
        <f t="shared" si="178"/>
        <v/>
      </c>
      <c r="BM712" t="str">
        <f t="shared" si="179"/>
        <v/>
      </c>
      <c r="BN712" t="str">
        <f t="shared" si="180"/>
        <v/>
      </c>
      <c r="BO712" t="str">
        <f t="shared" si="181"/>
        <v/>
      </c>
      <c r="BP712" t="str">
        <f t="shared" si="182"/>
        <v/>
      </c>
      <c r="BQ712" t="str">
        <f t="shared" si="183"/>
        <v/>
      </c>
    </row>
    <row r="713" spans="1:69" x14ac:dyDescent="0.25">
      <c r="A713" s="70"/>
      <c r="B713" t="str">
        <f t="shared" si="184"/>
        <v/>
      </c>
      <c r="C713" s="13" t="str">
        <f t="shared" si="185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75"/>
        <v/>
      </c>
      <c r="BJ713" t="str">
        <f t="shared" si="176"/>
        <v/>
      </c>
      <c r="BK713" t="str">
        <f t="shared" si="177"/>
        <v/>
      </c>
      <c r="BL713" t="str">
        <f t="shared" si="178"/>
        <v/>
      </c>
      <c r="BM713" t="str">
        <f t="shared" si="179"/>
        <v/>
      </c>
      <c r="BN713" t="str">
        <f t="shared" si="180"/>
        <v/>
      </c>
      <c r="BO713" t="str">
        <f t="shared" si="181"/>
        <v/>
      </c>
      <c r="BP713" t="str">
        <f t="shared" si="182"/>
        <v/>
      </c>
      <c r="BQ713" t="str">
        <f t="shared" si="183"/>
        <v/>
      </c>
    </row>
    <row r="714" spans="1:69" x14ac:dyDescent="0.25">
      <c r="A714" s="70"/>
      <c r="B714" t="str">
        <f t="shared" si="184"/>
        <v/>
      </c>
      <c r="C714" s="13" t="str">
        <f t="shared" si="185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75"/>
        <v/>
      </c>
      <c r="BJ714" t="str">
        <f t="shared" si="176"/>
        <v/>
      </c>
      <c r="BK714" t="str">
        <f t="shared" si="177"/>
        <v/>
      </c>
      <c r="BL714" t="str">
        <f t="shared" si="178"/>
        <v/>
      </c>
      <c r="BM714" t="str">
        <f t="shared" si="179"/>
        <v/>
      </c>
      <c r="BN714" t="str">
        <f t="shared" si="180"/>
        <v/>
      </c>
      <c r="BO714" t="str">
        <f t="shared" si="181"/>
        <v/>
      </c>
      <c r="BP714" t="str">
        <f t="shared" si="182"/>
        <v/>
      </c>
      <c r="BQ714" t="str">
        <f t="shared" si="183"/>
        <v/>
      </c>
    </row>
    <row r="715" spans="1:69" x14ac:dyDescent="0.25">
      <c r="A715" s="70"/>
      <c r="B715" t="str">
        <f t="shared" si="184"/>
        <v/>
      </c>
      <c r="C715" s="13" t="str">
        <f t="shared" si="185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75"/>
        <v/>
      </c>
      <c r="BJ715" t="str">
        <f t="shared" si="176"/>
        <v/>
      </c>
      <c r="BK715" t="str">
        <f t="shared" si="177"/>
        <v/>
      </c>
      <c r="BL715" t="str">
        <f t="shared" si="178"/>
        <v/>
      </c>
      <c r="BM715" t="str">
        <f t="shared" si="179"/>
        <v/>
      </c>
      <c r="BN715" t="str">
        <f t="shared" si="180"/>
        <v/>
      </c>
      <c r="BO715" t="str">
        <f t="shared" si="181"/>
        <v/>
      </c>
      <c r="BP715" t="str">
        <f t="shared" si="182"/>
        <v/>
      </c>
      <c r="BQ715" t="str">
        <f t="shared" si="183"/>
        <v/>
      </c>
    </row>
    <row r="716" spans="1:69" x14ac:dyDescent="0.25">
      <c r="A716" s="70"/>
      <c r="B716" t="str">
        <f t="shared" si="184"/>
        <v/>
      </c>
      <c r="C716" s="13" t="str">
        <f t="shared" si="185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75"/>
        <v/>
      </c>
      <c r="BJ716" t="str">
        <f t="shared" si="176"/>
        <v/>
      </c>
      <c r="BK716" t="str">
        <f t="shared" si="177"/>
        <v/>
      </c>
      <c r="BL716" t="str">
        <f t="shared" si="178"/>
        <v/>
      </c>
      <c r="BM716" t="str">
        <f t="shared" si="179"/>
        <v/>
      </c>
      <c r="BN716" t="str">
        <f t="shared" si="180"/>
        <v/>
      </c>
      <c r="BO716" t="str">
        <f t="shared" si="181"/>
        <v/>
      </c>
      <c r="BP716" t="str">
        <f t="shared" si="182"/>
        <v/>
      </c>
      <c r="BQ716" t="str">
        <f t="shared" si="183"/>
        <v/>
      </c>
    </row>
    <row r="717" spans="1:69" x14ac:dyDescent="0.25">
      <c r="A717" s="70"/>
      <c r="B717" t="str">
        <f t="shared" si="184"/>
        <v/>
      </c>
      <c r="C717" s="13" t="str">
        <f t="shared" si="185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75"/>
        <v/>
      </c>
      <c r="BJ717" t="str">
        <f t="shared" si="176"/>
        <v/>
      </c>
      <c r="BK717" t="str">
        <f t="shared" si="177"/>
        <v/>
      </c>
      <c r="BL717" t="str">
        <f t="shared" si="178"/>
        <v/>
      </c>
      <c r="BM717" t="str">
        <f t="shared" si="179"/>
        <v/>
      </c>
      <c r="BN717" t="str">
        <f t="shared" si="180"/>
        <v/>
      </c>
      <c r="BO717" t="str">
        <f t="shared" si="181"/>
        <v/>
      </c>
      <c r="BP717" t="str">
        <f t="shared" si="182"/>
        <v/>
      </c>
      <c r="BQ717" t="str">
        <f t="shared" si="183"/>
        <v/>
      </c>
    </row>
    <row r="718" spans="1:69" x14ac:dyDescent="0.25">
      <c r="A718" s="70"/>
      <c r="B718" t="str">
        <f t="shared" si="184"/>
        <v/>
      </c>
      <c r="C718" s="13" t="str">
        <f t="shared" si="185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75"/>
        <v/>
      </c>
      <c r="BJ718" t="str">
        <f t="shared" si="176"/>
        <v/>
      </c>
      <c r="BK718" t="str">
        <f t="shared" si="177"/>
        <v/>
      </c>
      <c r="BL718" t="str">
        <f t="shared" si="178"/>
        <v/>
      </c>
      <c r="BM718" t="str">
        <f t="shared" si="179"/>
        <v/>
      </c>
      <c r="BN718" t="str">
        <f t="shared" si="180"/>
        <v/>
      </c>
      <c r="BO718" t="str">
        <f t="shared" si="181"/>
        <v/>
      </c>
      <c r="BP718" t="str">
        <f t="shared" si="182"/>
        <v/>
      </c>
      <c r="BQ718" t="str">
        <f t="shared" si="183"/>
        <v/>
      </c>
    </row>
    <row r="719" spans="1:69" x14ac:dyDescent="0.25">
      <c r="A719" s="70"/>
      <c r="B719" t="str">
        <f t="shared" si="184"/>
        <v/>
      </c>
      <c r="C719" s="13" t="str">
        <f t="shared" si="185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75"/>
        <v/>
      </c>
      <c r="BJ719" t="str">
        <f t="shared" si="176"/>
        <v/>
      </c>
      <c r="BK719" t="str">
        <f t="shared" si="177"/>
        <v/>
      </c>
      <c r="BL719" t="str">
        <f t="shared" si="178"/>
        <v/>
      </c>
      <c r="BM719" t="str">
        <f t="shared" si="179"/>
        <v/>
      </c>
      <c r="BN719" t="str">
        <f t="shared" si="180"/>
        <v/>
      </c>
      <c r="BO719" t="str">
        <f t="shared" si="181"/>
        <v/>
      </c>
      <c r="BP719" t="str">
        <f t="shared" si="182"/>
        <v/>
      </c>
      <c r="BQ719" t="str">
        <f t="shared" si="183"/>
        <v/>
      </c>
    </row>
    <row r="720" spans="1:69" x14ac:dyDescent="0.25">
      <c r="A720" s="70"/>
      <c r="B720" t="str">
        <f t="shared" si="184"/>
        <v/>
      </c>
      <c r="C720" s="13" t="str">
        <f t="shared" si="185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75"/>
        <v/>
      </c>
      <c r="BJ720" t="str">
        <f t="shared" si="176"/>
        <v/>
      </c>
      <c r="BK720" t="str">
        <f t="shared" si="177"/>
        <v/>
      </c>
      <c r="BL720" t="str">
        <f t="shared" si="178"/>
        <v/>
      </c>
      <c r="BM720" t="str">
        <f t="shared" si="179"/>
        <v/>
      </c>
      <c r="BN720" t="str">
        <f t="shared" si="180"/>
        <v/>
      </c>
      <c r="BO720" t="str">
        <f t="shared" si="181"/>
        <v/>
      </c>
      <c r="BP720" t="str">
        <f t="shared" si="182"/>
        <v/>
      </c>
      <c r="BQ720" t="str">
        <f t="shared" si="183"/>
        <v/>
      </c>
    </row>
    <row r="721" spans="1:69" x14ac:dyDescent="0.25">
      <c r="A721" s="70"/>
      <c r="B721" t="str">
        <f t="shared" si="184"/>
        <v/>
      </c>
      <c r="C721" s="13" t="str">
        <f t="shared" si="185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75"/>
        <v/>
      </c>
      <c r="BJ721" t="str">
        <f t="shared" si="176"/>
        <v/>
      </c>
      <c r="BK721" t="str">
        <f t="shared" si="177"/>
        <v/>
      </c>
      <c r="BL721" t="str">
        <f t="shared" si="178"/>
        <v/>
      </c>
      <c r="BM721" t="str">
        <f t="shared" si="179"/>
        <v/>
      </c>
      <c r="BN721" t="str">
        <f t="shared" si="180"/>
        <v/>
      </c>
      <c r="BO721" t="str">
        <f t="shared" si="181"/>
        <v/>
      </c>
      <c r="BP721" t="str">
        <f t="shared" si="182"/>
        <v/>
      </c>
      <c r="BQ721" t="str">
        <f t="shared" si="183"/>
        <v/>
      </c>
    </row>
    <row r="722" spans="1:69" x14ac:dyDescent="0.25">
      <c r="A722" s="70"/>
      <c r="B722" t="str">
        <f t="shared" si="184"/>
        <v/>
      </c>
      <c r="C722" s="13" t="str">
        <f t="shared" si="185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75"/>
        <v/>
      </c>
      <c r="BJ722" t="str">
        <f t="shared" si="176"/>
        <v/>
      </c>
      <c r="BK722" t="str">
        <f t="shared" si="177"/>
        <v/>
      </c>
      <c r="BL722" t="str">
        <f t="shared" si="178"/>
        <v/>
      </c>
      <c r="BM722" t="str">
        <f t="shared" si="179"/>
        <v/>
      </c>
      <c r="BN722" t="str">
        <f t="shared" si="180"/>
        <v/>
      </c>
      <c r="BO722" t="str">
        <f t="shared" si="181"/>
        <v/>
      </c>
      <c r="BP722" t="str">
        <f t="shared" si="182"/>
        <v/>
      </c>
      <c r="BQ722" t="str">
        <f t="shared" si="183"/>
        <v/>
      </c>
    </row>
    <row r="723" spans="1:69" x14ac:dyDescent="0.25">
      <c r="A723" s="70"/>
      <c r="B723" t="str">
        <f t="shared" si="184"/>
        <v/>
      </c>
      <c r="C723" s="13" t="str">
        <f t="shared" si="185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75"/>
        <v/>
      </c>
      <c r="BJ723" t="str">
        <f t="shared" si="176"/>
        <v/>
      </c>
      <c r="BK723" t="str">
        <f t="shared" si="177"/>
        <v/>
      </c>
      <c r="BL723" t="str">
        <f t="shared" si="178"/>
        <v/>
      </c>
      <c r="BM723" t="str">
        <f t="shared" si="179"/>
        <v/>
      </c>
      <c r="BN723" t="str">
        <f t="shared" si="180"/>
        <v/>
      </c>
      <c r="BO723" t="str">
        <f t="shared" si="181"/>
        <v/>
      </c>
      <c r="BP723" t="str">
        <f t="shared" si="182"/>
        <v/>
      </c>
      <c r="BQ723" t="str">
        <f t="shared" si="183"/>
        <v/>
      </c>
    </row>
    <row r="724" spans="1:69" x14ac:dyDescent="0.25">
      <c r="A724" s="70"/>
      <c r="B724" t="str">
        <f t="shared" si="184"/>
        <v/>
      </c>
      <c r="C724" s="13" t="str">
        <f t="shared" si="185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75"/>
        <v/>
      </c>
      <c r="BJ724" t="str">
        <f t="shared" si="176"/>
        <v/>
      </c>
      <c r="BK724" t="str">
        <f t="shared" si="177"/>
        <v/>
      </c>
      <c r="BL724" t="str">
        <f t="shared" si="178"/>
        <v/>
      </c>
      <c r="BM724" t="str">
        <f t="shared" si="179"/>
        <v/>
      </c>
      <c r="BN724" t="str">
        <f t="shared" si="180"/>
        <v/>
      </c>
      <c r="BO724" t="str">
        <f t="shared" si="181"/>
        <v/>
      </c>
      <c r="BP724" t="str">
        <f t="shared" si="182"/>
        <v/>
      </c>
      <c r="BQ724" t="str">
        <f t="shared" si="183"/>
        <v/>
      </c>
    </row>
    <row r="725" spans="1:69" x14ac:dyDescent="0.25">
      <c r="A725" s="70"/>
      <c r="B725" t="str">
        <f t="shared" si="184"/>
        <v/>
      </c>
      <c r="C725" s="13" t="str">
        <f t="shared" si="185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75"/>
        <v/>
      </c>
      <c r="BJ725" t="str">
        <f t="shared" si="176"/>
        <v/>
      </c>
      <c r="BK725" t="str">
        <f t="shared" si="177"/>
        <v/>
      </c>
      <c r="BL725" t="str">
        <f t="shared" si="178"/>
        <v/>
      </c>
      <c r="BM725" t="str">
        <f t="shared" si="179"/>
        <v/>
      </c>
      <c r="BN725" t="str">
        <f t="shared" si="180"/>
        <v/>
      </c>
      <c r="BO725" t="str">
        <f t="shared" si="181"/>
        <v/>
      </c>
      <c r="BP725" t="str">
        <f t="shared" si="182"/>
        <v/>
      </c>
      <c r="BQ725" t="str">
        <f t="shared" si="183"/>
        <v/>
      </c>
    </row>
    <row r="726" spans="1:69" x14ac:dyDescent="0.25">
      <c r="A726" s="70"/>
      <c r="B726" t="str">
        <f t="shared" si="184"/>
        <v/>
      </c>
      <c r="C726" s="13" t="str">
        <f t="shared" si="185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75"/>
        <v/>
      </c>
      <c r="BJ726" t="str">
        <f t="shared" si="176"/>
        <v/>
      </c>
      <c r="BK726" t="str">
        <f t="shared" si="177"/>
        <v/>
      </c>
      <c r="BL726" t="str">
        <f t="shared" si="178"/>
        <v/>
      </c>
      <c r="BM726" t="str">
        <f t="shared" si="179"/>
        <v/>
      </c>
      <c r="BN726" t="str">
        <f t="shared" si="180"/>
        <v/>
      </c>
      <c r="BO726" t="str">
        <f t="shared" si="181"/>
        <v/>
      </c>
      <c r="BP726" t="str">
        <f t="shared" si="182"/>
        <v/>
      </c>
      <c r="BQ726" t="str">
        <f t="shared" si="183"/>
        <v/>
      </c>
    </row>
    <row r="727" spans="1:69" x14ac:dyDescent="0.25">
      <c r="A727" s="70"/>
      <c r="B727" t="str">
        <f t="shared" si="184"/>
        <v/>
      </c>
      <c r="C727" s="13" t="str">
        <f t="shared" si="185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75"/>
        <v/>
      </c>
      <c r="BJ727" t="str">
        <f t="shared" si="176"/>
        <v/>
      </c>
      <c r="BK727" t="str">
        <f t="shared" si="177"/>
        <v/>
      </c>
      <c r="BL727" t="str">
        <f t="shared" si="178"/>
        <v/>
      </c>
      <c r="BM727" t="str">
        <f t="shared" si="179"/>
        <v/>
      </c>
      <c r="BN727" t="str">
        <f t="shared" si="180"/>
        <v/>
      </c>
      <c r="BO727" t="str">
        <f t="shared" si="181"/>
        <v/>
      </c>
      <c r="BP727" t="str">
        <f t="shared" si="182"/>
        <v/>
      </c>
      <c r="BQ727" t="str">
        <f t="shared" si="183"/>
        <v/>
      </c>
    </row>
    <row r="728" spans="1:69" x14ac:dyDescent="0.25">
      <c r="A728" s="70"/>
      <c r="B728" t="str">
        <f t="shared" si="184"/>
        <v/>
      </c>
      <c r="C728" s="13" t="str">
        <f t="shared" si="185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75"/>
        <v/>
      </c>
      <c r="BJ728" t="str">
        <f t="shared" si="176"/>
        <v/>
      </c>
      <c r="BK728" t="str">
        <f t="shared" si="177"/>
        <v/>
      </c>
      <c r="BL728" t="str">
        <f t="shared" si="178"/>
        <v/>
      </c>
      <c r="BM728" t="str">
        <f t="shared" si="179"/>
        <v/>
      </c>
      <c r="BN728" t="str">
        <f t="shared" si="180"/>
        <v/>
      </c>
      <c r="BO728" t="str">
        <f t="shared" si="181"/>
        <v/>
      </c>
      <c r="BP728" t="str">
        <f t="shared" si="182"/>
        <v/>
      </c>
      <c r="BQ728" t="str">
        <f t="shared" si="183"/>
        <v/>
      </c>
    </row>
    <row r="729" spans="1:69" x14ac:dyDescent="0.25">
      <c r="A729" s="70"/>
      <c r="B729" t="str">
        <f t="shared" si="184"/>
        <v/>
      </c>
      <c r="C729" s="13" t="str">
        <f t="shared" si="185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75"/>
        <v/>
      </c>
      <c r="BJ729" t="str">
        <f t="shared" si="176"/>
        <v/>
      </c>
      <c r="BK729" t="str">
        <f t="shared" si="177"/>
        <v/>
      </c>
      <c r="BL729" t="str">
        <f t="shared" si="178"/>
        <v/>
      </c>
      <c r="BM729" t="str">
        <f t="shared" si="179"/>
        <v/>
      </c>
      <c r="BN729" t="str">
        <f t="shared" si="180"/>
        <v/>
      </c>
      <c r="BO729" t="str">
        <f t="shared" si="181"/>
        <v/>
      </c>
      <c r="BP729" t="str">
        <f t="shared" si="182"/>
        <v/>
      </c>
      <c r="BQ729" t="str">
        <f t="shared" si="183"/>
        <v/>
      </c>
    </row>
    <row r="730" spans="1:69" x14ac:dyDescent="0.25">
      <c r="A730" s="70"/>
      <c r="B730" t="str">
        <f t="shared" si="184"/>
        <v/>
      </c>
      <c r="C730" s="13" t="str">
        <f t="shared" si="185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75"/>
        <v/>
      </c>
      <c r="BJ730" t="str">
        <f t="shared" si="176"/>
        <v/>
      </c>
      <c r="BK730" t="str">
        <f t="shared" si="177"/>
        <v/>
      </c>
      <c r="BL730" t="str">
        <f t="shared" si="178"/>
        <v/>
      </c>
      <c r="BM730" t="str">
        <f t="shared" si="179"/>
        <v/>
      </c>
      <c r="BN730" t="str">
        <f t="shared" si="180"/>
        <v/>
      </c>
      <c r="BO730" t="str">
        <f t="shared" si="181"/>
        <v/>
      </c>
      <c r="BP730" t="str">
        <f t="shared" si="182"/>
        <v/>
      </c>
      <c r="BQ730" t="str">
        <f t="shared" si="183"/>
        <v/>
      </c>
    </row>
    <row r="731" spans="1:69" x14ac:dyDescent="0.25">
      <c r="A731" s="70"/>
      <c r="B731" t="str">
        <f t="shared" si="184"/>
        <v/>
      </c>
      <c r="C731" s="13" t="str">
        <f t="shared" si="185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75"/>
        <v/>
      </c>
      <c r="BJ731" t="str">
        <f t="shared" si="176"/>
        <v/>
      </c>
      <c r="BK731" t="str">
        <f t="shared" si="177"/>
        <v/>
      </c>
      <c r="BL731" t="str">
        <f t="shared" si="178"/>
        <v/>
      </c>
      <c r="BM731" t="str">
        <f t="shared" si="179"/>
        <v/>
      </c>
      <c r="BN731" t="str">
        <f t="shared" si="180"/>
        <v/>
      </c>
      <c r="BO731" t="str">
        <f t="shared" si="181"/>
        <v/>
      </c>
      <c r="BP731" t="str">
        <f t="shared" si="182"/>
        <v/>
      </c>
      <c r="BQ731" t="str">
        <f t="shared" si="183"/>
        <v/>
      </c>
    </row>
    <row r="732" spans="1:69" x14ac:dyDescent="0.25">
      <c r="A732" s="70"/>
      <c r="B732" t="str">
        <f t="shared" si="184"/>
        <v/>
      </c>
      <c r="C732" s="13" t="str">
        <f t="shared" si="185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75"/>
        <v/>
      </c>
      <c r="BJ732" t="str">
        <f t="shared" si="176"/>
        <v/>
      </c>
      <c r="BK732" t="str">
        <f t="shared" si="177"/>
        <v/>
      </c>
      <c r="BL732" t="str">
        <f t="shared" si="178"/>
        <v/>
      </c>
      <c r="BM732" t="str">
        <f t="shared" si="179"/>
        <v/>
      </c>
      <c r="BN732" t="str">
        <f t="shared" si="180"/>
        <v/>
      </c>
      <c r="BO732" t="str">
        <f t="shared" si="181"/>
        <v/>
      </c>
      <c r="BP732" t="str">
        <f t="shared" si="182"/>
        <v/>
      </c>
      <c r="BQ732" t="str">
        <f t="shared" si="183"/>
        <v/>
      </c>
    </row>
    <row r="733" spans="1:69" x14ac:dyDescent="0.25">
      <c r="A733" s="70"/>
      <c r="B733" t="str">
        <f t="shared" si="184"/>
        <v/>
      </c>
      <c r="C733" s="13" t="str">
        <f t="shared" si="185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75"/>
        <v/>
      </c>
      <c r="BJ733" t="str">
        <f t="shared" si="176"/>
        <v/>
      </c>
      <c r="BK733" t="str">
        <f t="shared" si="177"/>
        <v/>
      </c>
      <c r="BL733" t="str">
        <f t="shared" si="178"/>
        <v/>
      </c>
      <c r="BM733" t="str">
        <f t="shared" si="179"/>
        <v/>
      </c>
      <c r="BN733" t="str">
        <f t="shared" si="180"/>
        <v/>
      </c>
      <c r="BO733" t="str">
        <f t="shared" si="181"/>
        <v/>
      </c>
      <c r="BP733" t="str">
        <f t="shared" si="182"/>
        <v/>
      </c>
      <c r="BQ733" t="str">
        <f t="shared" si="183"/>
        <v/>
      </c>
    </row>
    <row r="734" spans="1:69" x14ac:dyDescent="0.25">
      <c r="A734" s="70"/>
      <c r="B734" t="str">
        <f t="shared" si="184"/>
        <v/>
      </c>
      <c r="C734" s="13" t="str">
        <f t="shared" si="185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75"/>
        <v/>
      </c>
      <c r="BJ734" t="str">
        <f t="shared" si="176"/>
        <v/>
      </c>
      <c r="BK734" t="str">
        <f t="shared" si="177"/>
        <v/>
      </c>
      <c r="BL734" t="str">
        <f t="shared" si="178"/>
        <v/>
      </c>
      <c r="BM734" t="str">
        <f t="shared" si="179"/>
        <v/>
      </c>
      <c r="BN734" t="str">
        <f t="shared" si="180"/>
        <v/>
      </c>
      <c r="BO734" t="str">
        <f t="shared" si="181"/>
        <v/>
      </c>
      <c r="BP734" t="str">
        <f t="shared" si="182"/>
        <v/>
      </c>
      <c r="BQ734" t="str">
        <f t="shared" si="183"/>
        <v/>
      </c>
    </row>
    <row r="735" spans="1:69" x14ac:dyDescent="0.25">
      <c r="A735" s="70"/>
      <c r="B735" t="str">
        <f t="shared" si="184"/>
        <v/>
      </c>
      <c r="C735" s="13" t="str">
        <f t="shared" si="185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75"/>
        <v/>
      </c>
      <c r="BJ735" t="str">
        <f t="shared" si="176"/>
        <v/>
      </c>
      <c r="BK735" t="str">
        <f t="shared" si="177"/>
        <v/>
      </c>
      <c r="BL735" t="str">
        <f t="shared" si="178"/>
        <v/>
      </c>
      <c r="BM735" t="str">
        <f t="shared" si="179"/>
        <v/>
      </c>
      <c r="BN735" t="str">
        <f t="shared" si="180"/>
        <v/>
      </c>
      <c r="BO735" t="str">
        <f t="shared" si="181"/>
        <v/>
      </c>
      <c r="BP735" t="str">
        <f t="shared" si="182"/>
        <v/>
      </c>
      <c r="BQ735" t="str">
        <f t="shared" si="183"/>
        <v/>
      </c>
    </row>
    <row r="736" spans="1:69" x14ac:dyDescent="0.25">
      <c r="A736" s="70"/>
      <c r="B736" t="str">
        <f t="shared" si="184"/>
        <v/>
      </c>
      <c r="C736" s="13" t="str">
        <f t="shared" si="185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75"/>
        <v/>
      </c>
      <c r="BJ736" t="str">
        <f t="shared" si="176"/>
        <v/>
      </c>
      <c r="BK736" t="str">
        <f t="shared" si="177"/>
        <v/>
      </c>
      <c r="BL736" t="str">
        <f t="shared" si="178"/>
        <v/>
      </c>
      <c r="BM736" t="str">
        <f t="shared" si="179"/>
        <v/>
      </c>
      <c r="BN736" t="str">
        <f t="shared" si="180"/>
        <v/>
      </c>
      <c r="BO736" t="str">
        <f t="shared" si="181"/>
        <v/>
      </c>
      <c r="BP736" t="str">
        <f t="shared" si="182"/>
        <v/>
      </c>
      <c r="BQ736" t="str">
        <f t="shared" si="183"/>
        <v/>
      </c>
    </row>
    <row r="737" spans="1:69" x14ac:dyDescent="0.25">
      <c r="A737" s="70"/>
      <c r="B737" t="str">
        <f t="shared" si="184"/>
        <v/>
      </c>
      <c r="C737" s="13" t="str">
        <f t="shared" si="185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75"/>
        <v/>
      </c>
      <c r="BJ737" t="str">
        <f t="shared" si="176"/>
        <v/>
      </c>
      <c r="BK737" t="str">
        <f t="shared" si="177"/>
        <v/>
      </c>
      <c r="BL737" t="str">
        <f t="shared" si="178"/>
        <v/>
      </c>
      <c r="BM737" t="str">
        <f t="shared" si="179"/>
        <v/>
      </c>
      <c r="BN737" t="str">
        <f t="shared" si="180"/>
        <v/>
      </c>
      <c r="BO737" t="str">
        <f t="shared" si="181"/>
        <v/>
      </c>
      <c r="BP737" t="str">
        <f t="shared" si="182"/>
        <v/>
      </c>
      <c r="BQ737" t="str">
        <f t="shared" si="183"/>
        <v/>
      </c>
    </row>
    <row r="738" spans="1:69" x14ac:dyDescent="0.25">
      <c r="A738" s="70"/>
      <c r="B738" t="str">
        <f t="shared" si="184"/>
        <v/>
      </c>
      <c r="C738" s="13" t="str">
        <f t="shared" si="185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75"/>
        <v/>
      </c>
      <c r="BJ738" t="str">
        <f t="shared" si="176"/>
        <v/>
      </c>
      <c r="BK738" t="str">
        <f t="shared" si="177"/>
        <v/>
      </c>
      <c r="BL738" t="str">
        <f t="shared" si="178"/>
        <v/>
      </c>
      <c r="BM738" t="str">
        <f t="shared" si="179"/>
        <v/>
      </c>
      <c r="BN738" t="str">
        <f t="shared" si="180"/>
        <v/>
      </c>
      <c r="BO738" t="str">
        <f t="shared" si="181"/>
        <v/>
      </c>
      <c r="BP738" t="str">
        <f t="shared" si="182"/>
        <v/>
      </c>
      <c r="BQ738" t="str">
        <f t="shared" si="183"/>
        <v/>
      </c>
    </row>
    <row r="739" spans="1:69" x14ac:dyDescent="0.25">
      <c r="A739" s="70"/>
      <c r="B739" t="str">
        <f t="shared" si="184"/>
        <v/>
      </c>
      <c r="C739" s="13" t="str">
        <f t="shared" si="185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75"/>
        <v/>
      </c>
      <c r="BJ739" t="str">
        <f t="shared" si="176"/>
        <v/>
      </c>
      <c r="BK739" t="str">
        <f t="shared" si="177"/>
        <v/>
      </c>
      <c r="BL739" t="str">
        <f t="shared" si="178"/>
        <v/>
      </c>
      <c r="BM739" t="str">
        <f t="shared" si="179"/>
        <v/>
      </c>
      <c r="BN739" t="str">
        <f t="shared" si="180"/>
        <v/>
      </c>
      <c r="BO739" t="str">
        <f t="shared" si="181"/>
        <v/>
      </c>
      <c r="BP739" t="str">
        <f t="shared" si="182"/>
        <v/>
      </c>
      <c r="BQ739" t="str">
        <f t="shared" si="183"/>
        <v/>
      </c>
    </row>
    <row r="740" spans="1:69" x14ac:dyDescent="0.25">
      <c r="A740" s="70"/>
      <c r="B740" t="str">
        <f t="shared" si="184"/>
        <v/>
      </c>
      <c r="C740" s="13" t="str">
        <f t="shared" si="185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75"/>
        <v/>
      </c>
      <c r="BJ740" t="str">
        <f t="shared" si="176"/>
        <v/>
      </c>
      <c r="BK740" t="str">
        <f t="shared" si="177"/>
        <v/>
      </c>
      <c r="BL740" t="str">
        <f t="shared" si="178"/>
        <v/>
      </c>
      <c r="BM740" t="str">
        <f t="shared" si="179"/>
        <v/>
      </c>
      <c r="BN740" t="str">
        <f t="shared" si="180"/>
        <v/>
      </c>
      <c r="BO740" t="str">
        <f t="shared" si="181"/>
        <v/>
      </c>
      <c r="BP740" t="str">
        <f t="shared" si="182"/>
        <v/>
      </c>
      <c r="BQ740" t="str">
        <f t="shared" si="183"/>
        <v/>
      </c>
    </row>
    <row r="741" spans="1:69" x14ac:dyDescent="0.25">
      <c r="A741" s="70"/>
      <c r="B741" t="str">
        <f t="shared" si="184"/>
        <v/>
      </c>
      <c r="C741" s="13" t="str">
        <f t="shared" si="185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75"/>
        <v/>
      </c>
      <c r="BJ741" t="str">
        <f t="shared" si="176"/>
        <v/>
      </c>
      <c r="BK741" t="str">
        <f t="shared" si="177"/>
        <v/>
      </c>
      <c r="BL741" t="str">
        <f t="shared" si="178"/>
        <v/>
      </c>
      <c r="BM741" t="str">
        <f t="shared" si="179"/>
        <v/>
      </c>
      <c r="BN741" t="str">
        <f t="shared" si="180"/>
        <v/>
      </c>
      <c r="BO741" t="str">
        <f t="shared" si="181"/>
        <v/>
      </c>
      <c r="BP741" t="str">
        <f t="shared" si="182"/>
        <v/>
      </c>
      <c r="BQ741" t="str">
        <f t="shared" si="183"/>
        <v/>
      </c>
    </row>
    <row r="742" spans="1:69" x14ac:dyDescent="0.25">
      <c r="A742" s="70"/>
      <c r="B742" t="str">
        <f t="shared" si="184"/>
        <v/>
      </c>
      <c r="C742" s="13" t="str">
        <f t="shared" si="185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75"/>
        <v/>
      </c>
      <c r="BJ742" t="str">
        <f t="shared" si="176"/>
        <v/>
      </c>
      <c r="BK742" t="str">
        <f t="shared" si="177"/>
        <v/>
      </c>
      <c r="BL742" t="str">
        <f t="shared" si="178"/>
        <v/>
      </c>
      <c r="BM742" t="str">
        <f t="shared" si="179"/>
        <v/>
      </c>
      <c r="BN742" t="str">
        <f t="shared" si="180"/>
        <v/>
      </c>
      <c r="BO742" t="str">
        <f t="shared" si="181"/>
        <v/>
      </c>
      <c r="BP742" t="str">
        <f t="shared" si="182"/>
        <v/>
      </c>
      <c r="BQ742" t="str">
        <f t="shared" si="183"/>
        <v/>
      </c>
    </row>
    <row r="743" spans="1:69" x14ac:dyDescent="0.25">
      <c r="A743" s="70"/>
      <c r="B743" t="str">
        <f t="shared" si="184"/>
        <v/>
      </c>
      <c r="C743" s="13" t="str">
        <f t="shared" si="185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75"/>
        <v/>
      </c>
      <c r="BJ743" t="str">
        <f t="shared" si="176"/>
        <v/>
      </c>
      <c r="BK743" t="str">
        <f t="shared" si="177"/>
        <v/>
      </c>
      <c r="BL743" t="str">
        <f t="shared" si="178"/>
        <v/>
      </c>
      <c r="BM743" t="str">
        <f t="shared" si="179"/>
        <v/>
      </c>
      <c r="BN743" t="str">
        <f t="shared" si="180"/>
        <v/>
      </c>
      <c r="BO743" t="str">
        <f t="shared" si="181"/>
        <v/>
      </c>
      <c r="BP743" t="str">
        <f t="shared" si="182"/>
        <v/>
      </c>
      <c r="BQ743" t="str">
        <f t="shared" si="183"/>
        <v/>
      </c>
    </row>
    <row r="744" spans="1:69" x14ac:dyDescent="0.25">
      <c r="A744" s="70"/>
      <c r="B744" t="str">
        <f t="shared" si="184"/>
        <v/>
      </c>
      <c r="C744" s="13" t="str">
        <f t="shared" si="185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75"/>
        <v/>
      </c>
      <c r="BJ744" t="str">
        <f t="shared" si="176"/>
        <v/>
      </c>
      <c r="BK744" t="str">
        <f t="shared" si="177"/>
        <v/>
      </c>
      <c r="BL744" t="str">
        <f t="shared" si="178"/>
        <v/>
      </c>
      <c r="BM744" t="str">
        <f t="shared" si="179"/>
        <v/>
      </c>
      <c r="BN744" t="str">
        <f t="shared" si="180"/>
        <v/>
      </c>
      <c r="BO744" t="str">
        <f t="shared" si="181"/>
        <v/>
      </c>
      <c r="BP744" t="str">
        <f t="shared" si="182"/>
        <v/>
      </c>
      <c r="BQ744" t="str">
        <f t="shared" si="183"/>
        <v/>
      </c>
    </row>
    <row r="745" spans="1:69" x14ac:dyDescent="0.25">
      <c r="A745" s="70"/>
      <c r="B745" t="str">
        <f t="shared" si="184"/>
        <v/>
      </c>
      <c r="C745" s="13" t="str">
        <f t="shared" si="185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75"/>
        <v/>
      </c>
      <c r="BJ745" t="str">
        <f t="shared" si="176"/>
        <v/>
      </c>
      <c r="BK745" t="str">
        <f t="shared" si="177"/>
        <v/>
      </c>
      <c r="BL745" t="str">
        <f t="shared" si="178"/>
        <v/>
      </c>
      <c r="BM745" t="str">
        <f t="shared" si="179"/>
        <v/>
      </c>
      <c r="BN745" t="str">
        <f t="shared" si="180"/>
        <v/>
      </c>
      <c r="BO745" t="str">
        <f t="shared" si="181"/>
        <v/>
      </c>
      <c r="BP745" t="str">
        <f t="shared" si="182"/>
        <v/>
      </c>
      <c r="BQ745" t="str">
        <f t="shared" si="183"/>
        <v/>
      </c>
    </row>
    <row r="746" spans="1:69" x14ac:dyDescent="0.25">
      <c r="A746" s="70"/>
      <c r="B746" t="str">
        <f t="shared" si="184"/>
        <v/>
      </c>
      <c r="C746" s="13" t="str">
        <f t="shared" si="185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75"/>
        <v/>
      </c>
      <c r="BJ746" t="str">
        <f t="shared" si="176"/>
        <v/>
      </c>
      <c r="BK746" t="str">
        <f t="shared" si="177"/>
        <v/>
      </c>
      <c r="BL746" t="str">
        <f t="shared" si="178"/>
        <v/>
      </c>
      <c r="BM746" t="str">
        <f t="shared" si="179"/>
        <v/>
      </c>
      <c r="BN746" t="str">
        <f t="shared" si="180"/>
        <v/>
      </c>
      <c r="BO746" t="str">
        <f t="shared" si="181"/>
        <v/>
      </c>
      <c r="BP746" t="str">
        <f t="shared" si="182"/>
        <v/>
      </c>
      <c r="BQ746" t="str">
        <f t="shared" si="183"/>
        <v/>
      </c>
    </row>
    <row r="747" spans="1:69" x14ac:dyDescent="0.25">
      <c r="A747" s="70"/>
      <c r="B747" t="str">
        <f t="shared" si="184"/>
        <v/>
      </c>
      <c r="C747" s="13" t="str">
        <f t="shared" si="185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75"/>
        <v/>
      </c>
      <c r="BJ747" t="str">
        <f t="shared" si="176"/>
        <v/>
      </c>
      <c r="BK747" t="str">
        <f t="shared" si="177"/>
        <v/>
      </c>
      <c r="BL747" t="str">
        <f t="shared" si="178"/>
        <v/>
      </c>
      <c r="BM747" t="str">
        <f t="shared" si="179"/>
        <v/>
      </c>
      <c r="BN747" t="str">
        <f t="shared" si="180"/>
        <v/>
      </c>
      <c r="BO747" t="str">
        <f t="shared" si="181"/>
        <v/>
      </c>
      <c r="BP747" t="str">
        <f t="shared" si="182"/>
        <v/>
      </c>
      <c r="BQ747" t="str">
        <f t="shared" si="183"/>
        <v/>
      </c>
    </row>
    <row r="748" spans="1:69" x14ac:dyDescent="0.25">
      <c r="A748" s="70"/>
      <c r="B748" t="str">
        <f t="shared" si="184"/>
        <v/>
      </c>
      <c r="C748" s="13" t="str">
        <f t="shared" si="185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75"/>
        <v/>
      </c>
      <c r="BJ748" t="str">
        <f t="shared" si="176"/>
        <v/>
      </c>
      <c r="BK748" t="str">
        <f t="shared" si="177"/>
        <v/>
      </c>
      <c r="BL748" t="str">
        <f t="shared" si="178"/>
        <v/>
      </c>
      <c r="BM748" t="str">
        <f t="shared" si="179"/>
        <v/>
      </c>
      <c r="BN748" t="str">
        <f t="shared" si="180"/>
        <v/>
      </c>
      <c r="BO748" t="str">
        <f t="shared" si="181"/>
        <v/>
      </c>
      <c r="BP748" t="str">
        <f t="shared" si="182"/>
        <v/>
      </c>
      <c r="BQ748" t="str">
        <f t="shared" si="183"/>
        <v/>
      </c>
    </row>
    <row r="749" spans="1:69" x14ac:dyDescent="0.25">
      <c r="A749" s="70"/>
      <c r="B749" t="str">
        <f t="shared" si="184"/>
        <v/>
      </c>
      <c r="C749" s="13" t="str">
        <f t="shared" si="185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75"/>
        <v/>
      </c>
      <c r="BJ749" t="str">
        <f t="shared" si="176"/>
        <v/>
      </c>
      <c r="BK749" t="str">
        <f t="shared" si="177"/>
        <v/>
      </c>
      <c r="BL749" t="str">
        <f t="shared" si="178"/>
        <v/>
      </c>
      <c r="BM749" t="str">
        <f t="shared" si="179"/>
        <v/>
      </c>
      <c r="BN749" t="str">
        <f t="shared" si="180"/>
        <v/>
      </c>
      <c r="BO749" t="str">
        <f t="shared" si="181"/>
        <v/>
      </c>
      <c r="BP749" t="str">
        <f t="shared" si="182"/>
        <v/>
      </c>
      <c r="BQ749" t="str">
        <f t="shared" si="183"/>
        <v/>
      </c>
    </row>
    <row r="750" spans="1:69" x14ac:dyDescent="0.25">
      <c r="A750" s="70"/>
      <c r="B750" t="str">
        <f t="shared" si="184"/>
        <v/>
      </c>
      <c r="C750" s="13" t="str">
        <f t="shared" si="185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75"/>
        <v/>
      </c>
      <c r="BJ750" t="str">
        <f t="shared" si="176"/>
        <v/>
      </c>
      <c r="BK750" t="str">
        <f t="shared" si="177"/>
        <v/>
      </c>
      <c r="BL750" t="str">
        <f t="shared" si="178"/>
        <v/>
      </c>
      <c r="BM750" t="str">
        <f t="shared" si="179"/>
        <v/>
      </c>
      <c r="BN750" t="str">
        <f t="shared" si="180"/>
        <v/>
      </c>
      <c r="BO750" t="str">
        <f t="shared" si="181"/>
        <v/>
      </c>
      <c r="BP750" t="str">
        <f t="shared" si="182"/>
        <v/>
      </c>
      <c r="BQ750" t="str">
        <f t="shared" si="183"/>
        <v/>
      </c>
    </row>
    <row r="751" spans="1:69" x14ac:dyDescent="0.25">
      <c r="A751" s="70"/>
      <c r="B751" t="str">
        <f t="shared" si="184"/>
        <v/>
      </c>
      <c r="C751" s="13" t="str">
        <f t="shared" si="185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75"/>
        <v/>
      </c>
      <c r="BJ751" t="str">
        <f t="shared" si="176"/>
        <v/>
      </c>
      <c r="BK751" t="str">
        <f t="shared" si="177"/>
        <v/>
      </c>
      <c r="BL751" t="str">
        <f t="shared" si="178"/>
        <v/>
      </c>
      <c r="BM751" t="str">
        <f t="shared" si="179"/>
        <v/>
      </c>
      <c r="BN751" t="str">
        <f t="shared" si="180"/>
        <v/>
      </c>
      <c r="BO751" t="str">
        <f t="shared" si="181"/>
        <v/>
      </c>
      <c r="BP751" t="str">
        <f t="shared" si="182"/>
        <v/>
      </c>
      <c r="BQ751" t="str">
        <f t="shared" si="183"/>
        <v/>
      </c>
    </row>
    <row r="752" spans="1:69" x14ac:dyDescent="0.25">
      <c r="A752" s="70"/>
      <c r="B752" t="str">
        <f t="shared" si="184"/>
        <v/>
      </c>
      <c r="C752" s="13" t="str">
        <f t="shared" si="185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75"/>
        <v/>
      </c>
      <c r="BJ752" t="str">
        <f t="shared" si="176"/>
        <v/>
      </c>
      <c r="BK752" t="str">
        <f t="shared" si="177"/>
        <v/>
      </c>
      <c r="BL752" t="str">
        <f t="shared" si="178"/>
        <v/>
      </c>
      <c r="BM752" t="str">
        <f t="shared" si="179"/>
        <v/>
      </c>
      <c r="BN752" t="str">
        <f t="shared" si="180"/>
        <v/>
      </c>
      <c r="BO752" t="str">
        <f t="shared" si="181"/>
        <v/>
      </c>
      <c r="BP752" t="str">
        <f t="shared" si="182"/>
        <v/>
      </c>
      <c r="BQ752" t="str">
        <f t="shared" si="183"/>
        <v/>
      </c>
    </row>
    <row r="753" spans="1:69" x14ac:dyDescent="0.25">
      <c r="A753" s="70"/>
      <c r="B753" t="str">
        <f t="shared" si="184"/>
        <v/>
      </c>
      <c r="C753" s="13" t="str">
        <f t="shared" si="185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75"/>
        <v/>
      </c>
      <c r="BJ753" t="str">
        <f t="shared" si="176"/>
        <v/>
      </c>
      <c r="BK753" t="str">
        <f t="shared" si="177"/>
        <v/>
      </c>
      <c r="BL753" t="str">
        <f t="shared" si="178"/>
        <v/>
      </c>
      <c r="BM753" t="str">
        <f t="shared" si="179"/>
        <v/>
      </c>
      <c r="BN753" t="str">
        <f t="shared" si="180"/>
        <v/>
      </c>
      <c r="BO753" t="str">
        <f t="shared" si="181"/>
        <v/>
      </c>
      <c r="BP753" t="str">
        <f t="shared" si="182"/>
        <v/>
      </c>
      <c r="BQ753" t="str">
        <f t="shared" si="183"/>
        <v/>
      </c>
    </row>
    <row r="754" spans="1:69" x14ac:dyDescent="0.25">
      <c r="A754" s="70"/>
      <c r="B754" t="str">
        <f t="shared" si="184"/>
        <v/>
      </c>
      <c r="C754" s="13" t="str">
        <f t="shared" si="185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75"/>
        <v/>
      </c>
      <c r="BJ754" t="str">
        <f t="shared" si="176"/>
        <v/>
      </c>
      <c r="BK754" t="str">
        <f t="shared" si="177"/>
        <v/>
      </c>
      <c r="BL754" t="str">
        <f t="shared" si="178"/>
        <v/>
      </c>
      <c r="BM754" t="str">
        <f t="shared" si="179"/>
        <v/>
      </c>
      <c r="BN754" t="str">
        <f t="shared" si="180"/>
        <v/>
      </c>
      <c r="BO754" t="str">
        <f t="shared" si="181"/>
        <v/>
      </c>
      <c r="BP754" t="str">
        <f t="shared" si="182"/>
        <v/>
      </c>
      <c r="BQ754" t="str">
        <f t="shared" si="183"/>
        <v/>
      </c>
    </row>
    <row r="755" spans="1:69" x14ac:dyDescent="0.25">
      <c r="A755" s="70"/>
      <c r="B755" t="str">
        <f t="shared" si="184"/>
        <v/>
      </c>
      <c r="C755" s="13" t="str">
        <f t="shared" si="185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75"/>
        <v/>
      </c>
      <c r="BJ755" t="str">
        <f t="shared" si="176"/>
        <v/>
      </c>
      <c r="BK755" t="str">
        <f t="shared" si="177"/>
        <v/>
      </c>
      <c r="BL755" t="str">
        <f t="shared" si="178"/>
        <v/>
      </c>
      <c r="BM755" t="str">
        <f t="shared" si="179"/>
        <v/>
      </c>
      <c r="BN755" t="str">
        <f t="shared" si="180"/>
        <v/>
      </c>
      <c r="BO755" t="str">
        <f t="shared" si="181"/>
        <v/>
      </c>
      <c r="BP755" t="str">
        <f t="shared" si="182"/>
        <v/>
      </c>
      <c r="BQ755" t="str">
        <f t="shared" si="183"/>
        <v/>
      </c>
    </row>
    <row r="756" spans="1:69" x14ac:dyDescent="0.25">
      <c r="A756" s="70"/>
      <c r="B756" t="str">
        <f t="shared" si="184"/>
        <v/>
      </c>
      <c r="C756" s="13" t="str">
        <f t="shared" si="185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75"/>
        <v/>
      </c>
      <c r="BJ756" t="str">
        <f t="shared" si="176"/>
        <v/>
      </c>
      <c r="BK756" t="str">
        <f t="shared" si="177"/>
        <v/>
      </c>
      <c r="BL756" t="str">
        <f t="shared" si="178"/>
        <v/>
      </c>
      <c r="BM756" t="str">
        <f t="shared" si="179"/>
        <v/>
      </c>
      <c r="BN756" t="str">
        <f t="shared" si="180"/>
        <v/>
      </c>
      <c r="BO756" t="str">
        <f t="shared" si="181"/>
        <v/>
      </c>
      <c r="BP756" t="str">
        <f t="shared" si="182"/>
        <v/>
      </c>
      <c r="BQ756" t="str">
        <f t="shared" si="183"/>
        <v/>
      </c>
    </row>
    <row r="757" spans="1:69" x14ac:dyDescent="0.25">
      <c r="A757" s="70"/>
      <c r="B757" t="str">
        <f t="shared" si="184"/>
        <v/>
      </c>
      <c r="C757" s="13" t="str">
        <f t="shared" si="185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75"/>
        <v/>
      </c>
      <c r="BJ757" t="str">
        <f t="shared" si="176"/>
        <v/>
      </c>
      <c r="BK757" t="str">
        <f t="shared" si="177"/>
        <v/>
      </c>
      <c r="BL757" t="str">
        <f t="shared" si="178"/>
        <v/>
      </c>
      <c r="BM757" t="str">
        <f t="shared" si="179"/>
        <v/>
      </c>
      <c r="BN757" t="str">
        <f t="shared" si="180"/>
        <v/>
      </c>
      <c r="BO757" t="str">
        <f t="shared" si="181"/>
        <v/>
      </c>
      <c r="BP757" t="str">
        <f t="shared" si="182"/>
        <v/>
      </c>
      <c r="BQ757" t="str">
        <f t="shared" si="183"/>
        <v/>
      </c>
    </row>
    <row r="758" spans="1:69" x14ac:dyDescent="0.25">
      <c r="A758" s="70"/>
      <c r="B758" t="str">
        <f t="shared" si="184"/>
        <v/>
      </c>
      <c r="C758" s="13" t="str">
        <f t="shared" si="185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75"/>
        <v/>
      </c>
      <c r="BJ758" t="str">
        <f t="shared" si="176"/>
        <v/>
      </c>
      <c r="BK758" t="str">
        <f t="shared" si="177"/>
        <v/>
      </c>
      <c r="BL758" t="str">
        <f t="shared" si="178"/>
        <v/>
      </c>
      <c r="BM758" t="str">
        <f t="shared" si="179"/>
        <v/>
      </c>
      <c r="BN758" t="str">
        <f t="shared" si="180"/>
        <v/>
      </c>
      <c r="BO758" t="str">
        <f t="shared" si="181"/>
        <v/>
      </c>
      <c r="BP758" t="str">
        <f t="shared" si="182"/>
        <v/>
      </c>
      <c r="BQ758" t="str">
        <f t="shared" si="183"/>
        <v/>
      </c>
    </row>
    <row r="759" spans="1:69" x14ac:dyDescent="0.25">
      <c r="A759" s="70"/>
      <c r="B759" t="str">
        <f t="shared" si="184"/>
        <v/>
      </c>
      <c r="C759" s="13" t="str">
        <f t="shared" si="185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75"/>
        <v/>
      </c>
      <c r="BJ759" t="str">
        <f t="shared" si="176"/>
        <v/>
      </c>
      <c r="BK759" t="str">
        <f t="shared" si="177"/>
        <v/>
      </c>
      <c r="BL759" t="str">
        <f t="shared" si="178"/>
        <v/>
      </c>
      <c r="BM759" t="str">
        <f t="shared" si="179"/>
        <v/>
      </c>
      <c r="BN759" t="str">
        <f t="shared" si="180"/>
        <v/>
      </c>
      <c r="BO759" t="str">
        <f t="shared" si="181"/>
        <v/>
      </c>
      <c r="BP759" t="str">
        <f t="shared" si="182"/>
        <v/>
      </c>
      <c r="BQ759" t="str">
        <f t="shared" si="183"/>
        <v/>
      </c>
    </row>
    <row r="760" spans="1:69" x14ac:dyDescent="0.25">
      <c r="A760" s="70"/>
      <c r="B760" t="str">
        <f t="shared" si="184"/>
        <v/>
      </c>
      <c r="C760" s="13" t="str">
        <f t="shared" si="185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75"/>
        <v/>
      </c>
      <c r="BJ760" t="str">
        <f t="shared" si="176"/>
        <v/>
      </c>
      <c r="BK760" t="str">
        <f t="shared" si="177"/>
        <v/>
      </c>
      <c r="BL760" t="str">
        <f t="shared" si="178"/>
        <v/>
      </c>
      <c r="BM760" t="str">
        <f t="shared" si="179"/>
        <v/>
      </c>
      <c r="BN760" t="str">
        <f t="shared" si="180"/>
        <v/>
      </c>
      <c r="BO760" t="str">
        <f t="shared" si="181"/>
        <v/>
      </c>
      <c r="BP760" t="str">
        <f t="shared" si="182"/>
        <v/>
      </c>
      <c r="BQ760" t="str">
        <f t="shared" si="183"/>
        <v/>
      </c>
    </row>
    <row r="761" spans="1:69" x14ac:dyDescent="0.25">
      <c r="A761" s="70"/>
      <c r="B761" t="str">
        <f t="shared" si="184"/>
        <v/>
      </c>
      <c r="C761" s="13" t="str">
        <f t="shared" si="185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75"/>
        <v/>
      </c>
      <c r="BJ761" t="str">
        <f t="shared" si="176"/>
        <v/>
      </c>
      <c r="BK761" t="str">
        <f t="shared" si="177"/>
        <v/>
      </c>
      <c r="BL761" t="str">
        <f t="shared" si="178"/>
        <v/>
      </c>
      <c r="BM761" t="str">
        <f t="shared" si="179"/>
        <v/>
      </c>
      <c r="BN761" t="str">
        <f t="shared" si="180"/>
        <v/>
      </c>
      <c r="BO761" t="str">
        <f t="shared" si="181"/>
        <v/>
      </c>
      <c r="BP761" t="str">
        <f t="shared" si="182"/>
        <v/>
      </c>
      <c r="BQ761" t="str">
        <f t="shared" si="183"/>
        <v/>
      </c>
    </row>
    <row r="762" spans="1:69" x14ac:dyDescent="0.25">
      <c r="A762" s="70"/>
      <c r="B762" t="str">
        <f t="shared" si="184"/>
        <v/>
      </c>
      <c r="C762" s="13" t="str">
        <f t="shared" si="185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75"/>
        <v/>
      </c>
      <c r="BJ762" t="str">
        <f t="shared" si="176"/>
        <v/>
      </c>
      <c r="BK762" t="str">
        <f t="shared" si="177"/>
        <v/>
      </c>
      <c r="BL762" t="str">
        <f t="shared" si="178"/>
        <v/>
      </c>
      <c r="BM762" t="str">
        <f t="shared" si="179"/>
        <v/>
      </c>
      <c r="BN762" t="str">
        <f t="shared" si="180"/>
        <v/>
      </c>
      <c r="BO762" t="str">
        <f t="shared" si="181"/>
        <v/>
      </c>
      <c r="BP762" t="str">
        <f t="shared" si="182"/>
        <v/>
      </c>
      <c r="BQ762" t="str">
        <f t="shared" si="183"/>
        <v/>
      </c>
    </row>
    <row r="763" spans="1:69" x14ac:dyDescent="0.25">
      <c r="A763" s="70"/>
      <c r="B763" t="str">
        <f t="shared" si="184"/>
        <v/>
      </c>
      <c r="C763" s="13" t="str">
        <f t="shared" si="185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75"/>
        <v/>
      </c>
      <c r="BJ763" t="str">
        <f t="shared" si="176"/>
        <v/>
      </c>
      <c r="BK763" t="str">
        <f t="shared" si="177"/>
        <v/>
      </c>
      <c r="BL763" t="str">
        <f t="shared" si="178"/>
        <v/>
      </c>
      <c r="BM763" t="str">
        <f t="shared" si="179"/>
        <v/>
      </c>
      <c r="BN763" t="str">
        <f t="shared" si="180"/>
        <v/>
      </c>
      <c r="BO763" t="str">
        <f t="shared" si="181"/>
        <v/>
      </c>
      <c r="BP763" t="str">
        <f t="shared" si="182"/>
        <v/>
      </c>
      <c r="BQ763" t="str">
        <f t="shared" si="183"/>
        <v/>
      </c>
    </row>
    <row r="764" spans="1:69" x14ac:dyDescent="0.25">
      <c r="A764" s="70"/>
      <c r="B764" t="str">
        <f t="shared" si="184"/>
        <v/>
      </c>
      <c r="C764" s="13" t="str">
        <f t="shared" si="185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75"/>
        <v/>
      </c>
      <c r="BJ764" t="str">
        <f t="shared" si="176"/>
        <v/>
      </c>
      <c r="BK764" t="str">
        <f t="shared" si="177"/>
        <v/>
      </c>
      <c r="BL764" t="str">
        <f t="shared" si="178"/>
        <v/>
      </c>
      <c r="BM764" t="str">
        <f t="shared" si="179"/>
        <v/>
      </c>
      <c r="BN764" t="str">
        <f t="shared" si="180"/>
        <v/>
      </c>
      <c r="BO764" t="str">
        <f t="shared" si="181"/>
        <v/>
      </c>
      <c r="BP764" t="str">
        <f t="shared" si="182"/>
        <v/>
      </c>
      <c r="BQ764" t="str">
        <f t="shared" si="183"/>
        <v/>
      </c>
    </row>
    <row r="765" spans="1:69" x14ac:dyDescent="0.25">
      <c r="A765" s="70"/>
      <c r="B765" t="str">
        <f t="shared" si="184"/>
        <v/>
      </c>
      <c r="C765" s="13" t="str">
        <f t="shared" si="185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75"/>
        <v/>
      </c>
      <c r="BJ765" t="str">
        <f t="shared" si="176"/>
        <v/>
      </c>
      <c r="BK765" t="str">
        <f t="shared" si="177"/>
        <v/>
      </c>
      <c r="BL765" t="str">
        <f t="shared" si="178"/>
        <v/>
      </c>
      <c r="BM765" t="str">
        <f t="shared" si="179"/>
        <v/>
      </c>
      <c r="BN765" t="str">
        <f t="shared" si="180"/>
        <v/>
      </c>
      <c r="BO765" t="str">
        <f t="shared" si="181"/>
        <v/>
      </c>
      <c r="BP765" t="str">
        <f t="shared" si="182"/>
        <v/>
      </c>
      <c r="BQ765" t="str">
        <f t="shared" si="183"/>
        <v/>
      </c>
    </row>
    <row r="766" spans="1:69" x14ac:dyDescent="0.25">
      <c r="A766" s="70"/>
      <c r="B766" t="str">
        <f t="shared" si="184"/>
        <v/>
      </c>
      <c r="C766" s="13" t="str">
        <f t="shared" si="185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75"/>
        <v/>
      </c>
      <c r="BJ766" t="str">
        <f t="shared" si="176"/>
        <v/>
      </c>
      <c r="BK766" t="str">
        <f t="shared" si="177"/>
        <v/>
      </c>
      <c r="BL766" t="str">
        <f t="shared" si="178"/>
        <v/>
      </c>
      <c r="BM766" t="str">
        <f t="shared" si="179"/>
        <v/>
      </c>
      <c r="BN766" t="str">
        <f t="shared" si="180"/>
        <v/>
      </c>
      <c r="BO766" t="str">
        <f t="shared" si="181"/>
        <v/>
      </c>
      <c r="BP766" t="str">
        <f t="shared" si="182"/>
        <v/>
      </c>
      <c r="BQ766" t="str">
        <f t="shared" si="183"/>
        <v/>
      </c>
    </row>
    <row r="767" spans="1:69" x14ac:dyDescent="0.25">
      <c r="A767" s="70"/>
      <c r="B767" t="str">
        <f t="shared" si="184"/>
        <v/>
      </c>
      <c r="C767" s="13" t="str">
        <f t="shared" si="185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75"/>
        <v/>
      </c>
      <c r="BJ767" t="str">
        <f t="shared" si="176"/>
        <v/>
      </c>
      <c r="BK767" t="str">
        <f t="shared" si="177"/>
        <v/>
      </c>
      <c r="BL767" t="str">
        <f t="shared" si="178"/>
        <v/>
      </c>
      <c r="BM767" t="str">
        <f t="shared" si="179"/>
        <v/>
      </c>
      <c r="BN767" t="str">
        <f t="shared" si="180"/>
        <v/>
      </c>
      <c r="BO767" t="str">
        <f t="shared" si="181"/>
        <v/>
      </c>
      <c r="BP767" t="str">
        <f t="shared" si="182"/>
        <v/>
      </c>
      <c r="BQ767" t="str">
        <f t="shared" si="183"/>
        <v/>
      </c>
    </row>
    <row r="768" spans="1:69" x14ac:dyDescent="0.25">
      <c r="A768" s="70"/>
      <c r="B768" t="str">
        <f t="shared" si="184"/>
        <v/>
      </c>
      <c r="C768" s="13" t="str">
        <f t="shared" si="185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75"/>
        <v/>
      </c>
      <c r="BJ768" t="str">
        <f t="shared" si="176"/>
        <v/>
      </c>
      <c r="BK768" t="str">
        <f t="shared" si="177"/>
        <v/>
      </c>
      <c r="BL768" t="str">
        <f t="shared" si="178"/>
        <v/>
      </c>
      <c r="BM768" t="str">
        <f t="shared" si="179"/>
        <v/>
      </c>
      <c r="BN768" t="str">
        <f t="shared" si="180"/>
        <v/>
      </c>
      <c r="BO768" t="str">
        <f t="shared" si="181"/>
        <v/>
      </c>
      <c r="BP768" t="str">
        <f t="shared" si="182"/>
        <v/>
      </c>
      <c r="BQ768" t="str">
        <f t="shared" si="183"/>
        <v/>
      </c>
    </row>
    <row r="769" spans="1:69" x14ac:dyDescent="0.25">
      <c r="A769" s="70"/>
      <c r="B769" t="str">
        <f t="shared" si="184"/>
        <v/>
      </c>
      <c r="C769" s="13" t="str">
        <f t="shared" si="185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75"/>
        <v/>
      </c>
      <c r="BJ769" t="str">
        <f t="shared" si="176"/>
        <v/>
      </c>
      <c r="BK769" t="str">
        <f t="shared" si="177"/>
        <v/>
      </c>
      <c r="BL769" t="str">
        <f t="shared" si="178"/>
        <v/>
      </c>
      <c r="BM769" t="str">
        <f t="shared" si="179"/>
        <v/>
      </c>
      <c r="BN769" t="str">
        <f t="shared" si="180"/>
        <v/>
      </c>
      <c r="BO769" t="str">
        <f t="shared" si="181"/>
        <v/>
      </c>
      <c r="BP769" t="str">
        <f t="shared" si="182"/>
        <v/>
      </c>
      <c r="BQ769" t="str">
        <f t="shared" si="183"/>
        <v/>
      </c>
    </row>
    <row r="770" spans="1:69" x14ac:dyDescent="0.25">
      <c r="A770" s="70"/>
      <c r="B770" t="str">
        <f t="shared" si="184"/>
        <v/>
      </c>
      <c r="C770" s="13" t="str">
        <f t="shared" si="185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75"/>
        <v/>
      </c>
      <c r="BJ770" t="str">
        <f t="shared" si="176"/>
        <v/>
      </c>
      <c r="BK770" t="str">
        <f t="shared" si="177"/>
        <v/>
      </c>
      <c r="BL770" t="str">
        <f t="shared" si="178"/>
        <v/>
      </c>
      <c r="BM770" t="str">
        <f t="shared" si="179"/>
        <v/>
      </c>
      <c r="BN770" t="str">
        <f t="shared" si="180"/>
        <v/>
      </c>
      <c r="BO770" t="str">
        <f t="shared" si="181"/>
        <v/>
      </c>
      <c r="BP770" t="str">
        <f t="shared" si="182"/>
        <v/>
      </c>
      <c r="BQ770" t="str">
        <f t="shared" si="183"/>
        <v/>
      </c>
    </row>
    <row r="771" spans="1:69" x14ac:dyDescent="0.25">
      <c r="A771" s="70"/>
      <c r="B771" t="str">
        <f t="shared" si="184"/>
        <v/>
      </c>
      <c r="C771" s="13" t="str">
        <f t="shared" si="185"/>
        <v/>
      </c>
      <c r="D771" s="5" t="str">
        <f t="shared" si="186"/>
        <v/>
      </c>
      <c r="E771" s="6" t="str">
        <f t="shared" si="187"/>
        <v/>
      </c>
      <c r="F771" s="6" t="str">
        <f t="shared" si="188"/>
        <v/>
      </c>
      <c r="BI771" t="str">
        <f t="shared" si="175"/>
        <v/>
      </c>
      <c r="BJ771" t="str">
        <f t="shared" si="176"/>
        <v/>
      </c>
      <c r="BK771" t="str">
        <f t="shared" si="177"/>
        <v/>
      </c>
      <c r="BL771" t="str">
        <f t="shared" si="178"/>
        <v/>
      </c>
      <c r="BM771" t="str">
        <f t="shared" si="179"/>
        <v/>
      </c>
      <c r="BN771" t="str">
        <f t="shared" si="180"/>
        <v/>
      </c>
      <c r="BO771" t="str">
        <f t="shared" si="181"/>
        <v/>
      </c>
      <c r="BP771" t="str">
        <f t="shared" si="182"/>
        <v/>
      </c>
      <c r="BQ771" t="str">
        <f t="shared" si="183"/>
        <v/>
      </c>
    </row>
    <row r="772" spans="1:69" x14ac:dyDescent="0.25">
      <c r="A772" s="70"/>
      <c r="B772" t="str">
        <f t="shared" si="184"/>
        <v/>
      </c>
      <c r="C772" s="13" t="str">
        <f t="shared" si="185"/>
        <v/>
      </c>
      <c r="D772" s="5" t="str">
        <f t="shared" si="186"/>
        <v/>
      </c>
      <c r="E772" s="6" t="str">
        <f t="shared" si="187"/>
        <v/>
      </c>
      <c r="F772" s="6" t="str">
        <f t="shared" si="188"/>
        <v/>
      </c>
      <c r="BI772" t="str">
        <f t="shared" ref="BI772:BI835" si="189">IF(A772&gt;0,A772,"")</f>
        <v/>
      </c>
      <c r="BJ772" t="str">
        <f t="shared" ref="BJ772:BJ835" si="190">IF($A772&gt;0,B772,"")</f>
        <v/>
      </c>
      <c r="BK772" t="str">
        <f t="shared" ref="BK772:BK835" si="191">IF($A772&gt;0,BI772,"")</f>
        <v/>
      </c>
      <c r="BL772" t="str">
        <f t="shared" ref="BL772:BL835" si="192">IF($A772&gt;0,_xlfn.NORM.DIST(BK772,$BF$3,$BF$4,TRUE),"")</f>
        <v/>
      </c>
      <c r="BM772" t="str">
        <f t="shared" ref="BM772:BM835" si="193">IF($A772&gt;0,(1-BL772),"")</f>
        <v/>
      </c>
      <c r="BN772" t="str">
        <f t="shared" ref="BN772:BN835" si="194">IF($A772&gt;0,(SMALL($BM$3:$BM$902,BJ772)),"")</f>
        <v/>
      </c>
      <c r="BO772" t="str">
        <f t="shared" ref="BO772:BO835" si="195">IF($A772&gt;0,((2*BJ772-1)*(LN(BL772)+LN(BN772))),"")</f>
        <v/>
      </c>
      <c r="BP772" t="str">
        <f t="shared" ref="BP772:BP835" si="196">IF($A772&gt;0,((BJ772-0.5)/$BF$5),"")</f>
        <v/>
      </c>
      <c r="BQ772" t="str">
        <f t="shared" ref="BQ772:BQ835" si="197">IF($A772&gt;0,(_xlfn.NORM.S.INV(BP772)),"")</f>
        <v/>
      </c>
    </row>
    <row r="773" spans="1:69" x14ac:dyDescent="0.25">
      <c r="A773" s="70"/>
      <c r="B773" t="str">
        <f t="shared" ref="B773:B836" si="198">IF(A773&gt;0,(B772+1),"")</f>
        <v/>
      </c>
      <c r="C773" s="13" t="str">
        <f t="shared" ref="C773:C836" si="199">IF(A773&gt;0,((B773)/(($S$2)+1)),"")</f>
        <v/>
      </c>
      <c r="D773" s="5" t="str">
        <f t="shared" ref="D773:D836" si="200">IF(A773&gt;0,(_xlfn.NORM.S.INV(C773)),"")</f>
        <v/>
      </c>
      <c r="E773" s="6" t="str">
        <f t="shared" ref="E773:E836" si="201">IF(A773&gt;0,_xlfn.NORM.DIST(D773,0,1,TRUE),"")</f>
        <v/>
      </c>
      <c r="F773" s="6" t="str">
        <f t="shared" ref="F773:F836" si="202">IF(A773&gt;0,_xlfn.NORM.DIST(D773,0,1,FALSE),"")</f>
        <v/>
      </c>
      <c r="BI773" t="str">
        <f t="shared" si="189"/>
        <v/>
      </c>
      <c r="BJ773" t="str">
        <f t="shared" si="190"/>
        <v/>
      </c>
      <c r="BK773" t="str">
        <f t="shared" si="191"/>
        <v/>
      </c>
      <c r="BL773" t="str">
        <f t="shared" si="192"/>
        <v/>
      </c>
      <c r="BM773" t="str">
        <f t="shared" si="193"/>
        <v/>
      </c>
      <c r="BN773" t="str">
        <f t="shared" si="194"/>
        <v/>
      </c>
      <c r="BO773" t="str">
        <f t="shared" si="195"/>
        <v/>
      </c>
      <c r="BP773" t="str">
        <f t="shared" si="196"/>
        <v/>
      </c>
      <c r="BQ773" t="str">
        <f t="shared" si="197"/>
        <v/>
      </c>
    </row>
    <row r="774" spans="1:69" x14ac:dyDescent="0.25">
      <c r="A774" s="70"/>
      <c r="B774" t="str">
        <f t="shared" si="198"/>
        <v/>
      </c>
      <c r="C774" s="13" t="str">
        <f t="shared" si="199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189"/>
        <v/>
      </c>
      <c r="BJ774" t="str">
        <f t="shared" si="190"/>
        <v/>
      </c>
      <c r="BK774" t="str">
        <f t="shared" si="191"/>
        <v/>
      </c>
      <c r="BL774" t="str">
        <f t="shared" si="192"/>
        <v/>
      </c>
      <c r="BM774" t="str">
        <f t="shared" si="193"/>
        <v/>
      </c>
      <c r="BN774" t="str">
        <f t="shared" si="194"/>
        <v/>
      </c>
      <c r="BO774" t="str">
        <f t="shared" si="195"/>
        <v/>
      </c>
      <c r="BP774" t="str">
        <f t="shared" si="196"/>
        <v/>
      </c>
      <c r="BQ774" t="str">
        <f t="shared" si="197"/>
        <v/>
      </c>
    </row>
    <row r="775" spans="1:69" x14ac:dyDescent="0.25">
      <c r="A775" s="70"/>
      <c r="B775" t="str">
        <f t="shared" si="198"/>
        <v/>
      </c>
      <c r="C775" s="13" t="str">
        <f t="shared" si="199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189"/>
        <v/>
      </c>
      <c r="BJ775" t="str">
        <f t="shared" si="190"/>
        <v/>
      </c>
      <c r="BK775" t="str">
        <f t="shared" si="191"/>
        <v/>
      </c>
      <c r="BL775" t="str">
        <f t="shared" si="192"/>
        <v/>
      </c>
      <c r="BM775" t="str">
        <f t="shared" si="193"/>
        <v/>
      </c>
      <c r="BN775" t="str">
        <f t="shared" si="194"/>
        <v/>
      </c>
      <c r="BO775" t="str">
        <f t="shared" si="195"/>
        <v/>
      </c>
      <c r="BP775" t="str">
        <f t="shared" si="196"/>
        <v/>
      </c>
      <c r="BQ775" t="str">
        <f t="shared" si="197"/>
        <v/>
      </c>
    </row>
    <row r="776" spans="1:69" x14ac:dyDescent="0.25">
      <c r="A776" s="70"/>
      <c r="B776" t="str">
        <f t="shared" si="198"/>
        <v/>
      </c>
      <c r="C776" s="13" t="str">
        <f t="shared" si="199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189"/>
        <v/>
      </c>
      <c r="BJ776" t="str">
        <f t="shared" si="190"/>
        <v/>
      </c>
      <c r="BK776" t="str">
        <f t="shared" si="191"/>
        <v/>
      </c>
      <c r="BL776" t="str">
        <f t="shared" si="192"/>
        <v/>
      </c>
      <c r="BM776" t="str">
        <f t="shared" si="193"/>
        <v/>
      </c>
      <c r="BN776" t="str">
        <f t="shared" si="194"/>
        <v/>
      </c>
      <c r="BO776" t="str">
        <f t="shared" si="195"/>
        <v/>
      </c>
      <c r="BP776" t="str">
        <f t="shared" si="196"/>
        <v/>
      </c>
      <c r="BQ776" t="str">
        <f t="shared" si="197"/>
        <v/>
      </c>
    </row>
    <row r="777" spans="1:69" x14ac:dyDescent="0.25">
      <c r="A777" s="70"/>
      <c r="B777" t="str">
        <f t="shared" si="198"/>
        <v/>
      </c>
      <c r="C777" s="13" t="str">
        <f t="shared" si="199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189"/>
        <v/>
      </c>
      <c r="BJ777" t="str">
        <f t="shared" si="190"/>
        <v/>
      </c>
      <c r="BK777" t="str">
        <f t="shared" si="191"/>
        <v/>
      </c>
      <c r="BL777" t="str">
        <f t="shared" si="192"/>
        <v/>
      </c>
      <c r="BM777" t="str">
        <f t="shared" si="193"/>
        <v/>
      </c>
      <c r="BN777" t="str">
        <f t="shared" si="194"/>
        <v/>
      </c>
      <c r="BO777" t="str">
        <f t="shared" si="195"/>
        <v/>
      </c>
      <c r="BP777" t="str">
        <f t="shared" si="196"/>
        <v/>
      </c>
      <c r="BQ777" t="str">
        <f t="shared" si="197"/>
        <v/>
      </c>
    </row>
    <row r="778" spans="1:69" x14ac:dyDescent="0.25">
      <c r="A778" s="70"/>
      <c r="B778" t="str">
        <f t="shared" si="198"/>
        <v/>
      </c>
      <c r="C778" s="13" t="str">
        <f t="shared" si="199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189"/>
        <v/>
      </c>
      <c r="BJ778" t="str">
        <f t="shared" si="190"/>
        <v/>
      </c>
      <c r="BK778" t="str">
        <f t="shared" si="191"/>
        <v/>
      </c>
      <c r="BL778" t="str">
        <f t="shared" si="192"/>
        <v/>
      </c>
      <c r="BM778" t="str">
        <f t="shared" si="193"/>
        <v/>
      </c>
      <c r="BN778" t="str">
        <f t="shared" si="194"/>
        <v/>
      </c>
      <c r="BO778" t="str">
        <f t="shared" si="195"/>
        <v/>
      </c>
      <c r="BP778" t="str">
        <f t="shared" si="196"/>
        <v/>
      </c>
      <c r="BQ778" t="str">
        <f t="shared" si="197"/>
        <v/>
      </c>
    </row>
    <row r="779" spans="1:69" x14ac:dyDescent="0.25">
      <c r="A779" s="70"/>
      <c r="B779" t="str">
        <f t="shared" si="198"/>
        <v/>
      </c>
      <c r="C779" s="13" t="str">
        <f t="shared" si="199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189"/>
        <v/>
      </c>
      <c r="BJ779" t="str">
        <f t="shared" si="190"/>
        <v/>
      </c>
      <c r="BK779" t="str">
        <f t="shared" si="191"/>
        <v/>
      </c>
      <c r="BL779" t="str">
        <f t="shared" si="192"/>
        <v/>
      </c>
      <c r="BM779" t="str">
        <f t="shared" si="193"/>
        <v/>
      </c>
      <c r="BN779" t="str">
        <f t="shared" si="194"/>
        <v/>
      </c>
      <c r="BO779" t="str">
        <f t="shared" si="195"/>
        <v/>
      </c>
      <c r="BP779" t="str">
        <f t="shared" si="196"/>
        <v/>
      </c>
      <c r="BQ779" t="str">
        <f t="shared" si="197"/>
        <v/>
      </c>
    </row>
    <row r="780" spans="1:69" x14ac:dyDescent="0.25">
      <c r="A780" s="70"/>
      <c r="B780" t="str">
        <f t="shared" si="198"/>
        <v/>
      </c>
      <c r="C780" s="13" t="str">
        <f t="shared" si="199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189"/>
        <v/>
      </c>
      <c r="BJ780" t="str">
        <f t="shared" si="190"/>
        <v/>
      </c>
      <c r="BK780" t="str">
        <f t="shared" si="191"/>
        <v/>
      </c>
      <c r="BL780" t="str">
        <f t="shared" si="192"/>
        <v/>
      </c>
      <c r="BM780" t="str">
        <f t="shared" si="193"/>
        <v/>
      </c>
      <c r="BN780" t="str">
        <f t="shared" si="194"/>
        <v/>
      </c>
      <c r="BO780" t="str">
        <f t="shared" si="195"/>
        <v/>
      </c>
      <c r="BP780" t="str">
        <f t="shared" si="196"/>
        <v/>
      </c>
      <c r="BQ780" t="str">
        <f t="shared" si="197"/>
        <v/>
      </c>
    </row>
    <row r="781" spans="1:69" x14ac:dyDescent="0.25">
      <c r="A781" s="70"/>
      <c r="B781" t="str">
        <f t="shared" si="198"/>
        <v/>
      </c>
      <c r="C781" s="13" t="str">
        <f t="shared" si="199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189"/>
        <v/>
      </c>
      <c r="BJ781" t="str">
        <f t="shared" si="190"/>
        <v/>
      </c>
      <c r="BK781" t="str">
        <f t="shared" si="191"/>
        <v/>
      </c>
      <c r="BL781" t="str">
        <f t="shared" si="192"/>
        <v/>
      </c>
      <c r="BM781" t="str">
        <f t="shared" si="193"/>
        <v/>
      </c>
      <c r="BN781" t="str">
        <f t="shared" si="194"/>
        <v/>
      </c>
      <c r="BO781" t="str">
        <f t="shared" si="195"/>
        <v/>
      </c>
      <c r="BP781" t="str">
        <f t="shared" si="196"/>
        <v/>
      </c>
      <c r="BQ781" t="str">
        <f t="shared" si="197"/>
        <v/>
      </c>
    </row>
    <row r="782" spans="1:69" x14ac:dyDescent="0.25">
      <c r="A782" s="70"/>
      <c r="B782" t="str">
        <f t="shared" si="198"/>
        <v/>
      </c>
      <c r="C782" s="13" t="str">
        <f t="shared" si="199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189"/>
        <v/>
      </c>
      <c r="BJ782" t="str">
        <f t="shared" si="190"/>
        <v/>
      </c>
      <c r="BK782" t="str">
        <f t="shared" si="191"/>
        <v/>
      </c>
      <c r="BL782" t="str">
        <f t="shared" si="192"/>
        <v/>
      </c>
      <c r="BM782" t="str">
        <f t="shared" si="193"/>
        <v/>
      </c>
      <c r="BN782" t="str">
        <f t="shared" si="194"/>
        <v/>
      </c>
      <c r="BO782" t="str">
        <f t="shared" si="195"/>
        <v/>
      </c>
      <c r="BP782" t="str">
        <f t="shared" si="196"/>
        <v/>
      </c>
      <c r="BQ782" t="str">
        <f t="shared" si="197"/>
        <v/>
      </c>
    </row>
    <row r="783" spans="1:69" x14ac:dyDescent="0.25">
      <c r="A783" s="70"/>
      <c r="B783" t="str">
        <f t="shared" si="198"/>
        <v/>
      </c>
      <c r="C783" s="13" t="str">
        <f t="shared" si="199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189"/>
        <v/>
      </c>
      <c r="BJ783" t="str">
        <f t="shared" si="190"/>
        <v/>
      </c>
      <c r="BK783" t="str">
        <f t="shared" si="191"/>
        <v/>
      </c>
      <c r="BL783" t="str">
        <f t="shared" si="192"/>
        <v/>
      </c>
      <c r="BM783" t="str">
        <f t="shared" si="193"/>
        <v/>
      </c>
      <c r="BN783" t="str">
        <f t="shared" si="194"/>
        <v/>
      </c>
      <c r="BO783" t="str">
        <f t="shared" si="195"/>
        <v/>
      </c>
      <c r="BP783" t="str">
        <f t="shared" si="196"/>
        <v/>
      </c>
      <c r="BQ783" t="str">
        <f t="shared" si="197"/>
        <v/>
      </c>
    </row>
    <row r="784" spans="1:69" x14ac:dyDescent="0.25">
      <c r="A784" s="70"/>
      <c r="B784" t="str">
        <f t="shared" si="198"/>
        <v/>
      </c>
      <c r="C784" s="13" t="str">
        <f t="shared" si="199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189"/>
        <v/>
      </c>
      <c r="BJ784" t="str">
        <f t="shared" si="190"/>
        <v/>
      </c>
      <c r="BK784" t="str">
        <f t="shared" si="191"/>
        <v/>
      </c>
      <c r="BL784" t="str">
        <f t="shared" si="192"/>
        <v/>
      </c>
      <c r="BM784" t="str">
        <f t="shared" si="193"/>
        <v/>
      </c>
      <c r="BN784" t="str">
        <f t="shared" si="194"/>
        <v/>
      </c>
      <c r="BO784" t="str">
        <f t="shared" si="195"/>
        <v/>
      </c>
      <c r="BP784" t="str">
        <f t="shared" si="196"/>
        <v/>
      </c>
      <c r="BQ784" t="str">
        <f t="shared" si="197"/>
        <v/>
      </c>
    </row>
    <row r="785" spans="1:69" x14ac:dyDescent="0.25">
      <c r="A785" s="70"/>
      <c r="B785" t="str">
        <f t="shared" si="198"/>
        <v/>
      </c>
      <c r="C785" s="13" t="str">
        <f t="shared" si="199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189"/>
        <v/>
      </c>
      <c r="BJ785" t="str">
        <f t="shared" si="190"/>
        <v/>
      </c>
      <c r="BK785" t="str">
        <f t="shared" si="191"/>
        <v/>
      </c>
      <c r="BL785" t="str">
        <f t="shared" si="192"/>
        <v/>
      </c>
      <c r="BM785" t="str">
        <f t="shared" si="193"/>
        <v/>
      </c>
      <c r="BN785" t="str">
        <f t="shared" si="194"/>
        <v/>
      </c>
      <c r="BO785" t="str">
        <f t="shared" si="195"/>
        <v/>
      </c>
      <c r="BP785" t="str">
        <f t="shared" si="196"/>
        <v/>
      </c>
      <c r="BQ785" t="str">
        <f t="shared" si="197"/>
        <v/>
      </c>
    </row>
    <row r="786" spans="1:69" x14ac:dyDescent="0.25">
      <c r="A786" s="70"/>
      <c r="B786" t="str">
        <f t="shared" si="198"/>
        <v/>
      </c>
      <c r="C786" s="13" t="str">
        <f t="shared" si="199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189"/>
        <v/>
      </c>
      <c r="BJ786" t="str">
        <f t="shared" si="190"/>
        <v/>
      </c>
      <c r="BK786" t="str">
        <f t="shared" si="191"/>
        <v/>
      </c>
      <c r="BL786" t="str">
        <f t="shared" si="192"/>
        <v/>
      </c>
      <c r="BM786" t="str">
        <f t="shared" si="193"/>
        <v/>
      </c>
      <c r="BN786" t="str">
        <f t="shared" si="194"/>
        <v/>
      </c>
      <c r="BO786" t="str">
        <f t="shared" si="195"/>
        <v/>
      </c>
      <c r="BP786" t="str">
        <f t="shared" si="196"/>
        <v/>
      </c>
      <c r="BQ786" t="str">
        <f t="shared" si="197"/>
        <v/>
      </c>
    </row>
    <row r="787" spans="1:69" x14ac:dyDescent="0.25">
      <c r="A787" s="70"/>
      <c r="B787" t="str">
        <f t="shared" si="198"/>
        <v/>
      </c>
      <c r="C787" s="13" t="str">
        <f t="shared" si="199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189"/>
        <v/>
      </c>
      <c r="BJ787" t="str">
        <f t="shared" si="190"/>
        <v/>
      </c>
      <c r="BK787" t="str">
        <f t="shared" si="191"/>
        <v/>
      </c>
      <c r="BL787" t="str">
        <f t="shared" si="192"/>
        <v/>
      </c>
      <c r="BM787" t="str">
        <f t="shared" si="193"/>
        <v/>
      </c>
      <c r="BN787" t="str">
        <f t="shared" si="194"/>
        <v/>
      </c>
      <c r="BO787" t="str">
        <f t="shared" si="195"/>
        <v/>
      </c>
      <c r="BP787" t="str">
        <f t="shared" si="196"/>
        <v/>
      </c>
      <c r="BQ787" t="str">
        <f t="shared" si="197"/>
        <v/>
      </c>
    </row>
    <row r="788" spans="1:69" x14ac:dyDescent="0.25">
      <c r="A788" s="70"/>
      <c r="B788" t="str">
        <f t="shared" si="198"/>
        <v/>
      </c>
      <c r="C788" s="13" t="str">
        <f t="shared" si="199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189"/>
        <v/>
      </c>
      <c r="BJ788" t="str">
        <f t="shared" si="190"/>
        <v/>
      </c>
      <c r="BK788" t="str">
        <f t="shared" si="191"/>
        <v/>
      </c>
      <c r="BL788" t="str">
        <f t="shared" si="192"/>
        <v/>
      </c>
      <c r="BM788" t="str">
        <f t="shared" si="193"/>
        <v/>
      </c>
      <c r="BN788" t="str">
        <f t="shared" si="194"/>
        <v/>
      </c>
      <c r="BO788" t="str">
        <f t="shared" si="195"/>
        <v/>
      </c>
      <c r="BP788" t="str">
        <f t="shared" si="196"/>
        <v/>
      </c>
      <c r="BQ788" t="str">
        <f t="shared" si="197"/>
        <v/>
      </c>
    </row>
    <row r="789" spans="1:69" x14ac:dyDescent="0.25">
      <c r="A789" s="70"/>
      <c r="B789" t="str">
        <f t="shared" si="198"/>
        <v/>
      </c>
      <c r="C789" s="13" t="str">
        <f t="shared" si="199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189"/>
        <v/>
      </c>
      <c r="BJ789" t="str">
        <f t="shared" si="190"/>
        <v/>
      </c>
      <c r="BK789" t="str">
        <f t="shared" si="191"/>
        <v/>
      </c>
      <c r="BL789" t="str">
        <f t="shared" si="192"/>
        <v/>
      </c>
      <c r="BM789" t="str">
        <f t="shared" si="193"/>
        <v/>
      </c>
      <c r="BN789" t="str">
        <f t="shared" si="194"/>
        <v/>
      </c>
      <c r="BO789" t="str">
        <f t="shared" si="195"/>
        <v/>
      </c>
      <c r="BP789" t="str">
        <f t="shared" si="196"/>
        <v/>
      </c>
      <c r="BQ789" t="str">
        <f t="shared" si="197"/>
        <v/>
      </c>
    </row>
    <row r="790" spans="1:69" x14ac:dyDescent="0.25">
      <c r="A790" s="70"/>
      <c r="B790" t="str">
        <f t="shared" si="198"/>
        <v/>
      </c>
      <c r="C790" s="13" t="str">
        <f t="shared" si="199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189"/>
        <v/>
      </c>
      <c r="BJ790" t="str">
        <f t="shared" si="190"/>
        <v/>
      </c>
      <c r="BK790" t="str">
        <f t="shared" si="191"/>
        <v/>
      </c>
      <c r="BL790" t="str">
        <f t="shared" si="192"/>
        <v/>
      </c>
      <c r="BM790" t="str">
        <f t="shared" si="193"/>
        <v/>
      </c>
      <c r="BN790" t="str">
        <f t="shared" si="194"/>
        <v/>
      </c>
      <c r="BO790" t="str">
        <f t="shared" si="195"/>
        <v/>
      </c>
      <c r="BP790" t="str">
        <f t="shared" si="196"/>
        <v/>
      </c>
      <c r="BQ790" t="str">
        <f t="shared" si="197"/>
        <v/>
      </c>
    </row>
    <row r="791" spans="1:69" x14ac:dyDescent="0.25">
      <c r="A791" s="70"/>
      <c r="B791" t="str">
        <f t="shared" si="198"/>
        <v/>
      </c>
      <c r="C791" s="13" t="str">
        <f t="shared" si="199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189"/>
        <v/>
      </c>
      <c r="BJ791" t="str">
        <f t="shared" si="190"/>
        <v/>
      </c>
      <c r="BK791" t="str">
        <f t="shared" si="191"/>
        <v/>
      </c>
      <c r="BL791" t="str">
        <f t="shared" si="192"/>
        <v/>
      </c>
      <c r="BM791" t="str">
        <f t="shared" si="193"/>
        <v/>
      </c>
      <c r="BN791" t="str">
        <f t="shared" si="194"/>
        <v/>
      </c>
      <c r="BO791" t="str">
        <f t="shared" si="195"/>
        <v/>
      </c>
      <c r="BP791" t="str">
        <f t="shared" si="196"/>
        <v/>
      </c>
      <c r="BQ791" t="str">
        <f t="shared" si="197"/>
        <v/>
      </c>
    </row>
    <row r="792" spans="1:69" x14ac:dyDescent="0.25">
      <c r="A792" s="70"/>
      <c r="B792" t="str">
        <f t="shared" si="198"/>
        <v/>
      </c>
      <c r="C792" s="13" t="str">
        <f t="shared" si="199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189"/>
        <v/>
      </c>
      <c r="BJ792" t="str">
        <f t="shared" si="190"/>
        <v/>
      </c>
      <c r="BK792" t="str">
        <f t="shared" si="191"/>
        <v/>
      </c>
      <c r="BL792" t="str">
        <f t="shared" si="192"/>
        <v/>
      </c>
      <c r="BM792" t="str">
        <f t="shared" si="193"/>
        <v/>
      </c>
      <c r="BN792" t="str">
        <f t="shared" si="194"/>
        <v/>
      </c>
      <c r="BO792" t="str">
        <f t="shared" si="195"/>
        <v/>
      </c>
      <c r="BP792" t="str">
        <f t="shared" si="196"/>
        <v/>
      </c>
      <c r="BQ792" t="str">
        <f t="shared" si="197"/>
        <v/>
      </c>
    </row>
    <row r="793" spans="1:69" x14ac:dyDescent="0.25">
      <c r="A793" s="70"/>
      <c r="B793" t="str">
        <f t="shared" si="198"/>
        <v/>
      </c>
      <c r="C793" s="13" t="str">
        <f t="shared" si="199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189"/>
        <v/>
      </c>
      <c r="BJ793" t="str">
        <f t="shared" si="190"/>
        <v/>
      </c>
      <c r="BK793" t="str">
        <f t="shared" si="191"/>
        <v/>
      </c>
      <c r="BL793" t="str">
        <f t="shared" si="192"/>
        <v/>
      </c>
      <c r="BM793" t="str">
        <f t="shared" si="193"/>
        <v/>
      </c>
      <c r="BN793" t="str">
        <f t="shared" si="194"/>
        <v/>
      </c>
      <c r="BO793" t="str">
        <f t="shared" si="195"/>
        <v/>
      </c>
      <c r="BP793" t="str">
        <f t="shared" si="196"/>
        <v/>
      </c>
      <c r="BQ793" t="str">
        <f t="shared" si="197"/>
        <v/>
      </c>
    </row>
    <row r="794" spans="1:69" x14ac:dyDescent="0.25">
      <c r="A794" s="70"/>
      <c r="B794" t="str">
        <f t="shared" si="198"/>
        <v/>
      </c>
      <c r="C794" s="13" t="str">
        <f t="shared" si="199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189"/>
        <v/>
      </c>
      <c r="BJ794" t="str">
        <f t="shared" si="190"/>
        <v/>
      </c>
      <c r="BK794" t="str">
        <f t="shared" si="191"/>
        <v/>
      </c>
      <c r="BL794" t="str">
        <f t="shared" si="192"/>
        <v/>
      </c>
      <c r="BM794" t="str">
        <f t="shared" si="193"/>
        <v/>
      </c>
      <c r="BN794" t="str">
        <f t="shared" si="194"/>
        <v/>
      </c>
      <c r="BO794" t="str">
        <f t="shared" si="195"/>
        <v/>
      </c>
      <c r="BP794" t="str">
        <f t="shared" si="196"/>
        <v/>
      </c>
      <c r="BQ794" t="str">
        <f t="shared" si="197"/>
        <v/>
      </c>
    </row>
    <row r="795" spans="1:69" x14ac:dyDescent="0.25">
      <c r="A795" s="70"/>
      <c r="B795" t="str">
        <f t="shared" si="198"/>
        <v/>
      </c>
      <c r="C795" s="13" t="str">
        <f t="shared" si="199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189"/>
        <v/>
      </c>
      <c r="BJ795" t="str">
        <f t="shared" si="190"/>
        <v/>
      </c>
      <c r="BK795" t="str">
        <f t="shared" si="191"/>
        <v/>
      </c>
      <c r="BL795" t="str">
        <f t="shared" si="192"/>
        <v/>
      </c>
      <c r="BM795" t="str">
        <f t="shared" si="193"/>
        <v/>
      </c>
      <c r="BN795" t="str">
        <f t="shared" si="194"/>
        <v/>
      </c>
      <c r="BO795" t="str">
        <f t="shared" si="195"/>
        <v/>
      </c>
      <c r="BP795" t="str">
        <f t="shared" si="196"/>
        <v/>
      </c>
      <c r="BQ795" t="str">
        <f t="shared" si="197"/>
        <v/>
      </c>
    </row>
    <row r="796" spans="1:69" x14ac:dyDescent="0.25">
      <c r="A796" s="70"/>
      <c r="B796" t="str">
        <f t="shared" si="198"/>
        <v/>
      </c>
      <c r="C796" s="13" t="str">
        <f t="shared" si="199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189"/>
        <v/>
      </c>
      <c r="BJ796" t="str">
        <f t="shared" si="190"/>
        <v/>
      </c>
      <c r="BK796" t="str">
        <f t="shared" si="191"/>
        <v/>
      </c>
      <c r="BL796" t="str">
        <f t="shared" si="192"/>
        <v/>
      </c>
      <c r="BM796" t="str">
        <f t="shared" si="193"/>
        <v/>
      </c>
      <c r="BN796" t="str">
        <f t="shared" si="194"/>
        <v/>
      </c>
      <c r="BO796" t="str">
        <f t="shared" si="195"/>
        <v/>
      </c>
      <c r="BP796" t="str">
        <f t="shared" si="196"/>
        <v/>
      </c>
      <c r="BQ796" t="str">
        <f t="shared" si="197"/>
        <v/>
      </c>
    </row>
    <row r="797" spans="1:69" x14ac:dyDescent="0.25">
      <c r="A797" s="70"/>
      <c r="B797" t="str">
        <f t="shared" si="198"/>
        <v/>
      </c>
      <c r="C797" s="13" t="str">
        <f t="shared" si="199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189"/>
        <v/>
      </c>
      <c r="BJ797" t="str">
        <f t="shared" si="190"/>
        <v/>
      </c>
      <c r="BK797" t="str">
        <f t="shared" si="191"/>
        <v/>
      </c>
      <c r="BL797" t="str">
        <f t="shared" si="192"/>
        <v/>
      </c>
      <c r="BM797" t="str">
        <f t="shared" si="193"/>
        <v/>
      </c>
      <c r="BN797" t="str">
        <f t="shared" si="194"/>
        <v/>
      </c>
      <c r="BO797" t="str">
        <f t="shared" si="195"/>
        <v/>
      </c>
      <c r="BP797" t="str">
        <f t="shared" si="196"/>
        <v/>
      </c>
      <c r="BQ797" t="str">
        <f t="shared" si="197"/>
        <v/>
      </c>
    </row>
    <row r="798" spans="1:69" x14ac:dyDescent="0.25">
      <c r="A798" s="70"/>
      <c r="B798" t="str">
        <f t="shared" si="198"/>
        <v/>
      </c>
      <c r="C798" s="13" t="str">
        <f t="shared" si="199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189"/>
        <v/>
      </c>
      <c r="BJ798" t="str">
        <f t="shared" si="190"/>
        <v/>
      </c>
      <c r="BK798" t="str">
        <f t="shared" si="191"/>
        <v/>
      </c>
      <c r="BL798" t="str">
        <f t="shared" si="192"/>
        <v/>
      </c>
      <c r="BM798" t="str">
        <f t="shared" si="193"/>
        <v/>
      </c>
      <c r="BN798" t="str">
        <f t="shared" si="194"/>
        <v/>
      </c>
      <c r="BO798" t="str">
        <f t="shared" si="195"/>
        <v/>
      </c>
      <c r="BP798" t="str">
        <f t="shared" si="196"/>
        <v/>
      </c>
      <c r="BQ798" t="str">
        <f t="shared" si="197"/>
        <v/>
      </c>
    </row>
    <row r="799" spans="1:69" x14ac:dyDescent="0.25">
      <c r="A799" s="70"/>
      <c r="B799" t="str">
        <f t="shared" si="198"/>
        <v/>
      </c>
      <c r="C799" s="13" t="str">
        <f t="shared" si="199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189"/>
        <v/>
      </c>
      <c r="BJ799" t="str">
        <f t="shared" si="190"/>
        <v/>
      </c>
      <c r="BK799" t="str">
        <f t="shared" si="191"/>
        <v/>
      </c>
      <c r="BL799" t="str">
        <f t="shared" si="192"/>
        <v/>
      </c>
      <c r="BM799" t="str">
        <f t="shared" si="193"/>
        <v/>
      </c>
      <c r="BN799" t="str">
        <f t="shared" si="194"/>
        <v/>
      </c>
      <c r="BO799" t="str">
        <f t="shared" si="195"/>
        <v/>
      </c>
      <c r="BP799" t="str">
        <f t="shared" si="196"/>
        <v/>
      </c>
      <c r="BQ799" t="str">
        <f t="shared" si="197"/>
        <v/>
      </c>
    </row>
    <row r="800" spans="1:69" x14ac:dyDescent="0.25">
      <c r="A800" s="70"/>
      <c r="B800" t="str">
        <f t="shared" si="198"/>
        <v/>
      </c>
      <c r="C800" s="13" t="str">
        <f t="shared" si="199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189"/>
        <v/>
      </c>
      <c r="BJ800" t="str">
        <f t="shared" si="190"/>
        <v/>
      </c>
      <c r="BK800" t="str">
        <f t="shared" si="191"/>
        <v/>
      </c>
      <c r="BL800" t="str">
        <f t="shared" si="192"/>
        <v/>
      </c>
      <c r="BM800" t="str">
        <f t="shared" si="193"/>
        <v/>
      </c>
      <c r="BN800" t="str">
        <f t="shared" si="194"/>
        <v/>
      </c>
      <c r="BO800" t="str">
        <f t="shared" si="195"/>
        <v/>
      </c>
      <c r="BP800" t="str">
        <f t="shared" si="196"/>
        <v/>
      </c>
      <c r="BQ800" t="str">
        <f t="shared" si="197"/>
        <v/>
      </c>
    </row>
    <row r="801" spans="1:69" x14ac:dyDescent="0.25">
      <c r="A801" s="70"/>
      <c r="B801" t="str">
        <f t="shared" si="198"/>
        <v/>
      </c>
      <c r="C801" s="13" t="str">
        <f t="shared" si="199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189"/>
        <v/>
      </c>
      <c r="BJ801" t="str">
        <f t="shared" si="190"/>
        <v/>
      </c>
      <c r="BK801" t="str">
        <f t="shared" si="191"/>
        <v/>
      </c>
      <c r="BL801" t="str">
        <f t="shared" si="192"/>
        <v/>
      </c>
      <c r="BM801" t="str">
        <f t="shared" si="193"/>
        <v/>
      </c>
      <c r="BN801" t="str">
        <f t="shared" si="194"/>
        <v/>
      </c>
      <c r="BO801" t="str">
        <f t="shared" si="195"/>
        <v/>
      </c>
      <c r="BP801" t="str">
        <f t="shared" si="196"/>
        <v/>
      </c>
      <c r="BQ801" t="str">
        <f t="shared" si="197"/>
        <v/>
      </c>
    </row>
    <row r="802" spans="1:69" x14ac:dyDescent="0.25">
      <c r="A802" s="70"/>
      <c r="B802" t="str">
        <f t="shared" si="198"/>
        <v/>
      </c>
      <c r="C802" s="13" t="str">
        <f t="shared" si="199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189"/>
        <v/>
      </c>
      <c r="BJ802" t="str">
        <f t="shared" si="190"/>
        <v/>
      </c>
      <c r="BK802" t="str">
        <f t="shared" si="191"/>
        <v/>
      </c>
      <c r="BL802" t="str">
        <f t="shared" si="192"/>
        <v/>
      </c>
      <c r="BM802" t="str">
        <f t="shared" si="193"/>
        <v/>
      </c>
      <c r="BN802" t="str">
        <f t="shared" si="194"/>
        <v/>
      </c>
      <c r="BO802" t="str">
        <f t="shared" si="195"/>
        <v/>
      </c>
      <c r="BP802" t="str">
        <f t="shared" si="196"/>
        <v/>
      </c>
      <c r="BQ802" t="str">
        <f t="shared" si="197"/>
        <v/>
      </c>
    </row>
    <row r="803" spans="1:69" x14ac:dyDescent="0.25">
      <c r="A803" s="70"/>
      <c r="B803" t="str">
        <f t="shared" si="198"/>
        <v/>
      </c>
      <c r="C803" s="13" t="str">
        <f t="shared" si="199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189"/>
        <v/>
      </c>
      <c r="BJ803" t="str">
        <f t="shared" si="190"/>
        <v/>
      </c>
      <c r="BK803" t="str">
        <f t="shared" si="191"/>
        <v/>
      </c>
      <c r="BL803" t="str">
        <f t="shared" si="192"/>
        <v/>
      </c>
      <c r="BM803" t="str">
        <f t="shared" si="193"/>
        <v/>
      </c>
      <c r="BN803" t="str">
        <f t="shared" si="194"/>
        <v/>
      </c>
      <c r="BO803" t="str">
        <f t="shared" si="195"/>
        <v/>
      </c>
      <c r="BP803" t="str">
        <f t="shared" si="196"/>
        <v/>
      </c>
      <c r="BQ803" t="str">
        <f t="shared" si="197"/>
        <v/>
      </c>
    </row>
    <row r="804" spans="1:69" x14ac:dyDescent="0.25">
      <c r="A804" s="70"/>
      <c r="B804" t="str">
        <f t="shared" si="198"/>
        <v/>
      </c>
      <c r="C804" s="13" t="str">
        <f t="shared" si="199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189"/>
        <v/>
      </c>
      <c r="BJ804" t="str">
        <f t="shared" si="190"/>
        <v/>
      </c>
      <c r="BK804" t="str">
        <f t="shared" si="191"/>
        <v/>
      </c>
      <c r="BL804" t="str">
        <f t="shared" si="192"/>
        <v/>
      </c>
      <c r="BM804" t="str">
        <f t="shared" si="193"/>
        <v/>
      </c>
      <c r="BN804" t="str">
        <f t="shared" si="194"/>
        <v/>
      </c>
      <c r="BO804" t="str">
        <f t="shared" si="195"/>
        <v/>
      </c>
      <c r="BP804" t="str">
        <f t="shared" si="196"/>
        <v/>
      </c>
      <c r="BQ804" t="str">
        <f t="shared" si="197"/>
        <v/>
      </c>
    </row>
    <row r="805" spans="1:69" x14ac:dyDescent="0.25">
      <c r="A805" s="70"/>
      <c r="B805" t="str">
        <f t="shared" si="198"/>
        <v/>
      </c>
      <c r="C805" s="13" t="str">
        <f t="shared" si="199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189"/>
        <v/>
      </c>
      <c r="BJ805" t="str">
        <f t="shared" si="190"/>
        <v/>
      </c>
      <c r="BK805" t="str">
        <f t="shared" si="191"/>
        <v/>
      </c>
      <c r="BL805" t="str">
        <f t="shared" si="192"/>
        <v/>
      </c>
      <c r="BM805" t="str">
        <f t="shared" si="193"/>
        <v/>
      </c>
      <c r="BN805" t="str">
        <f t="shared" si="194"/>
        <v/>
      </c>
      <c r="BO805" t="str">
        <f t="shared" si="195"/>
        <v/>
      </c>
      <c r="BP805" t="str">
        <f t="shared" si="196"/>
        <v/>
      </c>
      <c r="BQ805" t="str">
        <f t="shared" si="197"/>
        <v/>
      </c>
    </row>
    <row r="806" spans="1:69" x14ac:dyDescent="0.25">
      <c r="A806" s="70"/>
      <c r="B806" t="str">
        <f t="shared" si="198"/>
        <v/>
      </c>
      <c r="C806" s="13" t="str">
        <f t="shared" si="199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189"/>
        <v/>
      </c>
      <c r="BJ806" t="str">
        <f t="shared" si="190"/>
        <v/>
      </c>
      <c r="BK806" t="str">
        <f t="shared" si="191"/>
        <v/>
      </c>
      <c r="BL806" t="str">
        <f t="shared" si="192"/>
        <v/>
      </c>
      <c r="BM806" t="str">
        <f t="shared" si="193"/>
        <v/>
      </c>
      <c r="BN806" t="str">
        <f t="shared" si="194"/>
        <v/>
      </c>
      <c r="BO806" t="str">
        <f t="shared" si="195"/>
        <v/>
      </c>
      <c r="BP806" t="str">
        <f t="shared" si="196"/>
        <v/>
      </c>
      <c r="BQ806" t="str">
        <f t="shared" si="197"/>
        <v/>
      </c>
    </row>
    <row r="807" spans="1:69" x14ac:dyDescent="0.25">
      <c r="A807" s="70"/>
      <c r="B807" t="str">
        <f t="shared" si="198"/>
        <v/>
      </c>
      <c r="C807" s="13" t="str">
        <f t="shared" si="199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189"/>
        <v/>
      </c>
      <c r="BJ807" t="str">
        <f t="shared" si="190"/>
        <v/>
      </c>
      <c r="BK807" t="str">
        <f t="shared" si="191"/>
        <v/>
      </c>
      <c r="BL807" t="str">
        <f t="shared" si="192"/>
        <v/>
      </c>
      <c r="BM807" t="str">
        <f t="shared" si="193"/>
        <v/>
      </c>
      <c r="BN807" t="str">
        <f t="shared" si="194"/>
        <v/>
      </c>
      <c r="BO807" t="str">
        <f t="shared" si="195"/>
        <v/>
      </c>
      <c r="BP807" t="str">
        <f t="shared" si="196"/>
        <v/>
      </c>
      <c r="BQ807" t="str">
        <f t="shared" si="197"/>
        <v/>
      </c>
    </row>
    <row r="808" spans="1:69" x14ac:dyDescent="0.25">
      <c r="A808" s="70"/>
      <c r="B808" t="str">
        <f t="shared" si="198"/>
        <v/>
      </c>
      <c r="C808" s="13" t="str">
        <f t="shared" si="199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189"/>
        <v/>
      </c>
      <c r="BJ808" t="str">
        <f t="shared" si="190"/>
        <v/>
      </c>
      <c r="BK808" t="str">
        <f t="shared" si="191"/>
        <v/>
      </c>
      <c r="BL808" t="str">
        <f t="shared" si="192"/>
        <v/>
      </c>
      <c r="BM808" t="str">
        <f t="shared" si="193"/>
        <v/>
      </c>
      <c r="BN808" t="str">
        <f t="shared" si="194"/>
        <v/>
      </c>
      <c r="BO808" t="str">
        <f t="shared" si="195"/>
        <v/>
      </c>
      <c r="BP808" t="str">
        <f t="shared" si="196"/>
        <v/>
      </c>
      <c r="BQ808" t="str">
        <f t="shared" si="197"/>
        <v/>
      </c>
    </row>
    <row r="809" spans="1:69" x14ac:dyDescent="0.25">
      <c r="A809" s="70"/>
      <c r="B809" t="str">
        <f t="shared" si="198"/>
        <v/>
      </c>
      <c r="C809" s="13" t="str">
        <f t="shared" si="199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189"/>
        <v/>
      </c>
      <c r="BJ809" t="str">
        <f t="shared" si="190"/>
        <v/>
      </c>
      <c r="BK809" t="str">
        <f t="shared" si="191"/>
        <v/>
      </c>
      <c r="BL809" t="str">
        <f t="shared" si="192"/>
        <v/>
      </c>
      <c r="BM809" t="str">
        <f t="shared" si="193"/>
        <v/>
      </c>
      <c r="BN809" t="str">
        <f t="shared" si="194"/>
        <v/>
      </c>
      <c r="BO809" t="str">
        <f t="shared" si="195"/>
        <v/>
      </c>
      <c r="BP809" t="str">
        <f t="shared" si="196"/>
        <v/>
      </c>
      <c r="BQ809" t="str">
        <f t="shared" si="197"/>
        <v/>
      </c>
    </row>
    <row r="810" spans="1:69" x14ac:dyDescent="0.25">
      <c r="A810" s="70"/>
      <c r="B810" t="str">
        <f t="shared" si="198"/>
        <v/>
      </c>
      <c r="C810" s="13" t="str">
        <f t="shared" si="199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189"/>
        <v/>
      </c>
      <c r="BJ810" t="str">
        <f t="shared" si="190"/>
        <v/>
      </c>
      <c r="BK810" t="str">
        <f t="shared" si="191"/>
        <v/>
      </c>
      <c r="BL810" t="str">
        <f t="shared" si="192"/>
        <v/>
      </c>
      <c r="BM810" t="str">
        <f t="shared" si="193"/>
        <v/>
      </c>
      <c r="BN810" t="str">
        <f t="shared" si="194"/>
        <v/>
      </c>
      <c r="BO810" t="str">
        <f t="shared" si="195"/>
        <v/>
      </c>
      <c r="BP810" t="str">
        <f t="shared" si="196"/>
        <v/>
      </c>
      <c r="BQ810" t="str">
        <f t="shared" si="197"/>
        <v/>
      </c>
    </row>
    <row r="811" spans="1:69" x14ac:dyDescent="0.25">
      <c r="A811" s="70"/>
      <c r="B811" t="str">
        <f t="shared" si="198"/>
        <v/>
      </c>
      <c r="C811" s="13" t="str">
        <f t="shared" si="199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189"/>
        <v/>
      </c>
      <c r="BJ811" t="str">
        <f t="shared" si="190"/>
        <v/>
      </c>
      <c r="BK811" t="str">
        <f t="shared" si="191"/>
        <v/>
      </c>
      <c r="BL811" t="str">
        <f t="shared" si="192"/>
        <v/>
      </c>
      <c r="BM811" t="str">
        <f t="shared" si="193"/>
        <v/>
      </c>
      <c r="BN811" t="str">
        <f t="shared" si="194"/>
        <v/>
      </c>
      <c r="BO811" t="str">
        <f t="shared" si="195"/>
        <v/>
      </c>
      <c r="BP811" t="str">
        <f t="shared" si="196"/>
        <v/>
      </c>
      <c r="BQ811" t="str">
        <f t="shared" si="197"/>
        <v/>
      </c>
    </row>
    <row r="812" spans="1:69" x14ac:dyDescent="0.25">
      <c r="A812" s="70"/>
      <c r="B812" t="str">
        <f t="shared" si="198"/>
        <v/>
      </c>
      <c r="C812" s="13" t="str">
        <f t="shared" si="199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189"/>
        <v/>
      </c>
      <c r="BJ812" t="str">
        <f t="shared" si="190"/>
        <v/>
      </c>
      <c r="BK812" t="str">
        <f t="shared" si="191"/>
        <v/>
      </c>
      <c r="BL812" t="str">
        <f t="shared" si="192"/>
        <v/>
      </c>
      <c r="BM812" t="str">
        <f t="shared" si="193"/>
        <v/>
      </c>
      <c r="BN812" t="str">
        <f t="shared" si="194"/>
        <v/>
      </c>
      <c r="BO812" t="str">
        <f t="shared" si="195"/>
        <v/>
      </c>
      <c r="BP812" t="str">
        <f t="shared" si="196"/>
        <v/>
      </c>
      <c r="BQ812" t="str">
        <f t="shared" si="197"/>
        <v/>
      </c>
    </row>
    <row r="813" spans="1:69" x14ac:dyDescent="0.25">
      <c r="A813" s="70"/>
      <c r="B813" t="str">
        <f t="shared" si="198"/>
        <v/>
      </c>
      <c r="C813" s="13" t="str">
        <f t="shared" si="199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189"/>
        <v/>
      </c>
      <c r="BJ813" t="str">
        <f t="shared" si="190"/>
        <v/>
      </c>
      <c r="BK813" t="str">
        <f t="shared" si="191"/>
        <v/>
      </c>
      <c r="BL813" t="str">
        <f t="shared" si="192"/>
        <v/>
      </c>
      <c r="BM813" t="str">
        <f t="shared" si="193"/>
        <v/>
      </c>
      <c r="BN813" t="str">
        <f t="shared" si="194"/>
        <v/>
      </c>
      <c r="BO813" t="str">
        <f t="shared" si="195"/>
        <v/>
      </c>
      <c r="BP813" t="str">
        <f t="shared" si="196"/>
        <v/>
      </c>
      <c r="BQ813" t="str">
        <f t="shared" si="197"/>
        <v/>
      </c>
    </row>
    <row r="814" spans="1:69" x14ac:dyDescent="0.25">
      <c r="A814" s="70"/>
      <c r="B814" t="str">
        <f t="shared" si="198"/>
        <v/>
      </c>
      <c r="C814" s="13" t="str">
        <f t="shared" si="199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189"/>
        <v/>
      </c>
      <c r="BJ814" t="str">
        <f t="shared" si="190"/>
        <v/>
      </c>
      <c r="BK814" t="str">
        <f t="shared" si="191"/>
        <v/>
      </c>
      <c r="BL814" t="str">
        <f t="shared" si="192"/>
        <v/>
      </c>
      <c r="BM814" t="str">
        <f t="shared" si="193"/>
        <v/>
      </c>
      <c r="BN814" t="str">
        <f t="shared" si="194"/>
        <v/>
      </c>
      <c r="BO814" t="str">
        <f t="shared" si="195"/>
        <v/>
      </c>
      <c r="BP814" t="str">
        <f t="shared" si="196"/>
        <v/>
      </c>
      <c r="BQ814" t="str">
        <f t="shared" si="197"/>
        <v/>
      </c>
    </row>
    <row r="815" spans="1:69" x14ac:dyDescent="0.25">
      <c r="A815" s="70"/>
      <c r="B815" t="str">
        <f t="shared" si="198"/>
        <v/>
      </c>
      <c r="C815" s="13" t="str">
        <f t="shared" si="199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189"/>
        <v/>
      </c>
      <c r="BJ815" t="str">
        <f t="shared" si="190"/>
        <v/>
      </c>
      <c r="BK815" t="str">
        <f t="shared" si="191"/>
        <v/>
      </c>
      <c r="BL815" t="str">
        <f t="shared" si="192"/>
        <v/>
      </c>
      <c r="BM815" t="str">
        <f t="shared" si="193"/>
        <v/>
      </c>
      <c r="BN815" t="str">
        <f t="shared" si="194"/>
        <v/>
      </c>
      <c r="BO815" t="str">
        <f t="shared" si="195"/>
        <v/>
      </c>
      <c r="BP815" t="str">
        <f t="shared" si="196"/>
        <v/>
      </c>
      <c r="BQ815" t="str">
        <f t="shared" si="197"/>
        <v/>
      </c>
    </row>
    <row r="816" spans="1:69" x14ac:dyDescent="0.25">
      <c r="A816" s="70"/>
      <c r="B816" t="str">
        <f t="shared" si="198"/>
        <v/>
      </c>
      <c r="C816" s="13" t="str">
        <f t="shared" si="199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189"/>
        <v/>
      </c>
      <c r="BJ816" t="str">
        <f t="shared" si="190"/>
        <v/>
      </c>
      <c r="BK816" t="str">
        <f t="shared" si="191"/>
        <v/>
      </c>
      <c r="BL816" t="str">
        <f t="shared" si="192"/>
        <v/>
      </c>
      <c r="BM816" t="str">
        <f t="shared" si="193"/>
        <v/>
      </c>
      <c r="BN816" t="str">
        <f t="shared" si="194"/>
        <v/>
      </c>
      <c r="BO816" t="str">
        <f t="shared" si="195"/>
        <v/>
      </c>
      <c r="BP816" t="str">
        <f t="shared" si="196"/>
        <v/>
      </c>
      <c r="BQ816" t="str">
        <f t="shared" si="197"/>
        <v/>
      </c>
    </row>
    <row r="817" spans="1:69" x14ac:dyDescent="0.25">
      <c r="A817" s="70"/>
      <c r="B817" t="str">
        <f t="shared" si="198"/>
        <v/>
      </c>
      <c r="C817" s="13" t="str">
        <f t="shared" si="199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189"/>
        <v/>
      </c>
      <c r="BJ817" t="str">
        <f t="shared" si="190"/>
        <v/>
      </c>
      <c r="BK817" t="str">
        <f t="shared" si="191"/>
        <v/>
      </c>
      <c r="BL817" t="str">
        <f t="shared" si="192"/>
        <v/>
      </c>
      <c r="BM817" t="str">
        <f t="shared" si="193"/>
        <v/>
      </c>
      <c r="BN817" t="str">
        <f t="shared" si="194"/>
        <v/>
      </c>
      <c r="BO817" t="str">
        <f t="shared" si="195"/>
        <v/>
      </c>
      <c r="BP817" t="str">
        <f t="shared" si="196"/>
        <v/>
      </c>
      <c r="BQ817" t="str">
        <f t="shared" si="197"/>
        <v/>
      </c>
    </row>
    <row r="818" spans="1:69" x14ac:dyDescent="0.25">
      <c r="A818" s="70"/>
      <c r="B818" t="str">
        <f t="shared" si="198"/>
        <v/>
      </c>
      <c r="C818" s="13" t="str">
        <f t="shared" si="199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189"/>
        <v/>
      </c>
      <c r="BJ818" t="str">
        <f t="shared" si="190"/>
        <v/>
      </c>
      <c r="BK818" t="str">
        <f t="shared" si="191"/>
        <v/>
      </c>
      <c r="BL818" t="str">
        <f t="shared" si="192"/>
        <v/>
      </c>
      <c r="BM818" t="str">
        <f t="shared" si="193"/>
        <v/>
      </c>
      <c r="BN818" t="str">
        <f t="shared" si="194"/>
        <v/>
      </c>
      <c r="BO818" t="str">
        <f t="shared" si="195"/>
        <v/>
      </c>
      <c r="BP818" t="str">
        <f t="shared" si="196"/>
        <v/>
      </c>
      <c r="BQ818" t="str">
        <f t="shared" si="197"/>
        <v/>
      </c>
    </row>
    <row r="819" spans="1:69" x14ac:dyDescent="0.25">
      <c r="A819" s="70"/>
      <c r="B819" t="str">
        <f t="shared" si="198"/>
        <v/>
      </c>
      <c r="C819" s="13" t="str">
        <f t="shared" si="199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189"/>
        <v/>
      </c>
      <c r="BJ819" t="str">
        <f t="shared" si="190"/>
        <v/>
      </c>
      <c r="BK819" t="str">
        <f t="shared" si="191"/>
        <v/>
      </c>
      <c r="BL819" t="str">
        <f t="shared" si="192"/>
        <v/>
      </c>
      <c r="BM819" t="str">
        <f t="shared" si="193"/>
        <v/>
      </c>
      <c r="BN819" t="str">
        <f t="shared" si="194"/>
        <v/>
      </c>
      <c r="BO819" t="str">
        <f t="shared" si="195"/>
        <v/>
      </c>
      <c r="BP819" t="str">
        <f t="shared" si="196"/>
        <v/>
      </c>
      <c r="BQ819" t="str">
        <f t="shared" si="197"/>
        <v/>
      </c>
    </row>
    <row r="820" spans="1:69" x14ac:dyDescent="0.25">
      <c r="A820" s="70"/>
      <c r="B820" t="str">
        <f t="shared" si="198"/>
        <v/>
      </c>
      <c r="C820" s="13" t="str">
        <f t="shared" si="199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189"/>
        <v/>
      </c>
      <c r="BJ820" t="str">
        <f t="shared" si="190"/>
        <v/>
      </c>
      <c r="BK820" t="str">
        <f t="shared" si="191"/>
        <v/>
      </c>
      <c r="BL820" t="str">
        <f t="shared" si="192"/>
        <v/>
      </c>
      <c r="BM820" t="str">
        <f t="shared" si="193"/>
        <v/>
      </c>
      <c r="BN820" t="str">
        <f t="shared" si="194"/>
        <v/>
      </c>
      <c r="BO820" t="str">
        <f t="shared" si="195"/>
        <v/>
      </c>
      <c r="BP820" t="str">
        <f t="shared" si="196"/>
        <v/>
      </c>
      <c r="BQ820" t="str">
        <f t="shared" si="197"/>
        <v/>
      </c>
    </row>
    <row r="821" spans="1:69" x14ac:dyDescent="0.25">
      <c r="A821" s="70"/>
      <c r="B821" t="str">
        <f t="shared" si="198"/>
        <v/>
      </c>
      <c r="C821" s="13" t="str">
        <f t="shared" si="199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189"/>
        <v/>
      </c>
      <c r="BJ821" t="str">
        <f t="shared" si="190"/>
        <v/>
      </c>
      <c r="BK821" t="str">
        <f t="shared" si="191"/>
        <v/>
      </c>
      <c r="BL821" t="str">
        <f t="shared" si="192"/>
        <v/>
      </c>
      <c r="BM821" t="str">
        <f t="shared" si="193"/>
        <v/>
      </c>
      <c r="BN821" t="str">
        <f t="shared" si="194"/>
        <v/>
      </c>
      <c r="BO821" t="str">
        <f t="shared" si="195"/>
        <v/>
      </c>
      <c r="BP821" t="str">
        <f t="shared" si="196"/>
        <v/>
      </c>
      <c r="BQ821" t="str">
        <f t="shared" si="197"/>
        <v/>
      </c>
    </row>
    <row r="822" spans="1:69" x14ac:dyDescent="0.25">
      <c r="A822" s="70"/>
      <c r="B822" t="str">
        <f t="shared" si="198"/>
        <v/>
      </c>
      <c r="C822" s="13" t="str">
        <f t="shared" si="199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189"/>
        <v/>
      </c>
      <c r="BJ822" t="str">
        <f t="shared" si="190"/>
        <v/>
      </c>
      <c r="BK822" t="str">
        <f t="shared" si="191"/>
        <v/>
      </c>
      <c r="BL822" t="str">
        <f t="shared" si="192"/>
        <v/>
      </c>
      <c r="BM822" t="str">
        <f t="shared" si="193"/>
        <v/>
      </c>
      <c r="BN822" t="str">
        <f t="shared" si="194"/>
        <v/>
      </c>
      <c r="BO822" t="str">
        <f t="shared" si="195"/>
        <v/>
      </c>
      <c r="BP822" t="str">
        <f t="shared" si="196"/>
        <v/>
      </c>
      <c r="BQ822" t="str">
        <f t="shared" si="197"/>
        <v/>
      </c>
    </row>
    <row r="823" spans="1:69" x14ac:dyDescent="0.25">
      <c r="A823" s="70"/>
      <c r="B823" t="str">
        <f t="shared" si="198"/>
        <v/>
      </c>
      <c r="C823" s="13" t="str">
        <f t="shared" si="199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189"/>
        <v/>
      </c>
      <c r="BJ823" t="str">
        <f t="shared" si="190"/>
        <v/>
      </c>
      <c r="BK823" t="str">
        <f t="shared" si="191"/>
        <v/>
      </c>
      <c r="BL823" t="str">
        <f t="shared" si="192"/>
        <v/>
      </c>
      <c r="BM823" t="str">
        <f t="shared" si="193"/>
        <v/>
      </c>
      <c r="BN823" t="str">
        <f t="shared" si="194"/>
        <v/>
      </c>
      <c r="BO823" t="str">
        <f t="shared" si="195"/>
        <v/>
      </c>
      <c r="BP823" t="str">
        <f t="shared" si="196"/>
        <v/>
      </c>
      <c r="BQ823" t="str">
        <f t="shared" si="197"/>
        <v/>
      </c>
    </row>
    <row r="824" spans="1:69" x14ac:dyDescent="0.25">
      <c r="A824" s="70"/>
      <c r="B824" t="str">
        <f t="shared" si="198"/>
        <v/>
      </c>
      <c r="C824" s="13" t="str">
        <f t="shared" si="199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189"/>
        <v/>
      </c>
      <c r="BJ824" t="str">
        <f t="shared" si="190"/>
        <v/>
      </c>
      <c r="BK824" t="str">
        <f t="shared" si="191"/>
        <v/>
      </c>
      <c r="BL824" t="str">
        <f t="shared" si="192"/>
        <v/>
      </c>
      <c r="BM824" t="str">
        <f t="shared" si="193"/>
        <v/>
      </c>
      <c r="BN824" t="str">
        <f t="shared" si="194"/>
        <v/>
      </c>
      <c r="BO824" t="str">
        <f t="shared" si="195"/>
        <v/>
      </c>
      <c r="BP824" t="str">
        <f t="shared" si="196"/>
        <v/>
      </c>
      <c r="BQ824" t="str">
        <f t="shared" si="197"/>
        <v/>
      </c>
    </row>
    <row r="825" spans="1:69" x14ac:dyDescent="0.25">
      <c r="A825" s="70"/>
      <c r="B825" t="str">
        <f t="shared" si="198"/>
        <v/>
      </c>
      <c r="C825" s="13" t="str">
        <f t="shared" si="199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189"/>
        <v/>
      </c>
      <c r="BJ825" t="str">
        <f t="shared" si="190"/>
        <v/>
      </c>
      <c r="BK825" t="str">
        <f t="shared" si="191"/>
        <v/>
      </c>
      <c r="BL825" t="str">
        <f t="shared" si="192"/>
        <v/>
      </c>
      <c r="BM825" t="str">
        <f t="shared" si="193"/>
        <v/>
      </c>
      <c r="BN825" t="str">
        <f t="shared" si="194"/>
        <v/>
      </c>
      <c r="BO825" t="str">
        <f t="shared" si="195"/>
        <v/>
      </c>
      <c r="BP825" t="str">
        <f t="shared" si="196"/>
        <v/>
      </c>
      <c r="BQ825" t="str">
        <f t="shared" si="197"/>
        <v/>
      </c>
    </row>
    <row r="826" spans="1:69" x14ac:dyDescent="0.25">
      <c r="A826" s="70"/>
      <c r="B826" t="str">
        <f t="shared" si="198"/>
        <v/>
      </c>
      <c r="C826" s="13" t="str">
        <f t="shared" si="199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189"/>
        <v/>
      </c>
      <c r="BJ826" t="str">
        <f t="shared" si="190"/>
        <v/>
      </c>
      <c r="BK826" t="str">
        <f t="shared" si="191"/>
        <v/>
      </c>
      <c r="BL826" t="str">
        <f t="shared" si="192"/>
        <v/>
      </c>
      <c r="BM826" t="str">
        <f t="shared" si="193"/>
        <v/>
      </c>
      <c r="BN826" t="str">
        <f t="shared" si="194"/>
        <v/>
      </c>
      <c r="BO826" t="str">
        <f t="shared" si="195"/>
        <v/>
      </c>
      <c r="BP826" t="str">
        <f t="shared" si="196"/>
        <v/>
      </c>
      <c r="BQ826" t="str">
        <f t="shared" si="197"/>
        <v/>
      </c>
    </row>
    <row r="827" spans="1:69" x14ac:dyDescent="0.25">
      <c r="A827" s="70"/>
      <c r="B827" t="str">
        <f t="shared" si="198"/>
        <v/>
      </c>
      <c r="C827" s="13" t="str">
        <f t="shared" si="199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189"/>
        <v/>
      </c>
      <c r="BJ827" t="str">
        <f t="shared" si="190"/>
        <v/>
      </c>
      <c r="BK827" t="str">
        <f t="shared" si="191"/>
        <v/>
      </c>
      <c r="BL827" t="str">
        <f t="shared" si="192"/>
        <v/>
      </c>
      <c r="BM827" t="str">
        <f t="shared" si="193"/>
        <v/>
      </c>
      <c r="BN827" t="str">
        <f t="shared" si="194"/>
        <v/>
      </c>
      <c r="BO827" t="str">
        <f t="shared" si="195"/>
        <v/>
      </c>
      <c r="BP827" t="str">
        <f t="shared" si="196"/>
        <v/>
      </c>
      <c r="BQ827" t="str">
        <f t="shared" si="197"/>
        <v/>
      </c>
    </row>
    <row r="828" spans="1:69" x14ac:dyDescent="0.25">
      <c r="A828" s="70"/>
      <c r="B828" t="str">
        <f t="shared" si="198"/>
        <v/>
      </c>
      <c r="C828" s="13" t="str">
        <f t="shared" si="199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189"/>
        <v/>
      </c>
      <c r="BJ828" t="str">
        <f t="shared" si="190"/>
        <v/>
      </c>
      <c r="BK828" t="str">
        <f t="shared" si="191"/>
        <v/>
      </c>
      <c r="BL828" t="str">
        <f t="shared" si="192"/>
        <v/>
      </c>
      <c r="BM828" t="str">
        <f t="shared" si="193"/>
        <v/>
      </c>
      <c r="BN828" t="str">
        <f t="shared" si="194"/>
        <v/>
      </c>
      <c r="BO828" t="str">
        <f t="shared" si="195"/>
        <v/>
      </c>
      <c r="BP828" t="str">
        <f t="shared" si="196"/>
        <v/>
      </c>
      <c r="BQ828" t="str">
        <f t="shared" si="197"/>
        <v/>
      </c>
    </row>
    <row r="829" spans="1:69" x14ac:dyDescent="0.25">
      <c r="A829" s="70"/>
      <c r="B829" t="str">
        <f t="shared" si="198"/>
        <v/>
      </c>
      <c r="C829" s="13" t="str">
        <f t="shared" si="199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189"/>
        <v/>
      </c>
      <c r="BJ829" t="str">
        <f t="shared" si="190"/>
        <v/>
      </c>
      <c r="BK829" t="str">
        <f t="shared" si="191"/>
        <v/>
      </c>
      <c r="BL829" t="str">
        <f t="shared" si="192"/>
        <v/>
      </c>
      <c r="BM829" t="str">
        <f t="shared" si="193"/>
        <v/>
      </c>
      <c r="BN829" t="str">
        <f t="shared" si="194"/>
        <v/>
      </c>
      <c r="BO829" t="str">
        <f t="shared" si="195"/>
        <v/>
      </c>
      <c r="BP829" t="str">
        <f t="shared" si="196"/>
        <v/>
      </c>
      <c r="BQ829" t="str">
        <f t="shared" si="197"/>
        <v/>
      </c>
    </row>
    <row r="830" spans="1:69" x14ac:dyDescent="0.25">
      <c r="A830" s="70"/>
      <c r="B830" t="str">
        <f t="shared" si="198"/>
        <v/>
      </c>
      <c r="C830" s="13" t="str">
        <f t="shared" si="199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189"/>
        <v/>
      </c>
      <c r="BJ830" t="str">
        <f t="shared" si="190"/>
        <v/>
      </c>
      <c r="BK830" t="str">
        <f t="shared" si="191"/>
        <v/>
      </c>
      <c r="BL830" t="str">
        <f t="shared" si="192"/>
        <v/>
      </c>
      <c r="BM830" t="str">
        <f t="shared" si="193"/>
        <v/>
      </c>
      <c r="BN830" t="str">
        <f t="shared" si="194"/>
        <v/>
      </c>
      <c r="BO830" t="str">
        <f t="shared" si="195"/>
        <v/>
      </c>
      <c r="BP830" t="str">
        <f t="shared" si="196"/>
        <v/>
      </c>
      <c r="BQ830" t="str">
        <f t="shared" si="197"/>
        <v/>
      </c>
    </row>
    <row r="831" spans="1:69" x14ac:dyDescent="0.25">
      <c r="A831" s="70"/>
      <c r="B831" t="str">
        <f t="shared" si="198"/>
        <v/>
      </c>
      <c r="C831" s="13" t="str">
        <f t="shared" si="199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189"/>
        <v/>
      </c>
      <c r="BJ831" t="str">
        <f t="shared" si="190"/>
        <v/>
      </c>
      <c r="BK831" t="str">
        <f t="shared" si="191"/>
        <v/>
      </c>
      <c r="BL831" t="str">
        <f t="shared" si="192"/>
        <v/>
      </c>
      <c r="BM831" t="str">
        <f t="shared" si="193"/>
        <v/>
      </c>
      <c r="BN831" t="str">
        <f t="shared" si="194"/>
        <v/>
      </c>
      <c r="BO831" t="str">
        <f t="shared" si="195"/>
        <v/>
      </c>
      <c r="BP831" t="str">
        <f t="shared" si="196"/>
        <v/>
      </c>
      <c r="BQ831" t="str">
        <f t="shared" si="197"/>
        <v/>
      </c>
    </row>
    <row r="832" spans="1:69" x14ac:dyDescent="0.25">
      <c r="A832" s="70"/>
      <c r="B832" t="str">
        <f t="shared" si="198"/>
        <v/>
      </c>
      <c r="C832" s="13" t="str">
        <f t="shared" si="199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189"/>
        <v/>
      </c>
      <c r="BJ832" t="str">
        <f t="shared" si="190"/>
        <v/>
      </c>
      <c r="BK832" t="str">
        <f t="shared" si="191"/>
        <v/>
      </c>
      <c r="BL832" t="str">
        <f t="shared" si="192"/>
        <v/>
      </c>
      <c r="BM832" t="str">
        <f t="shared" si="193"/>
        <v/>
      </c>
      <c r="BN832" t="str">
        <f t="shared" si="194"/>
        <v/>
      </c>
      <c r="BO832" t="str">
        <f t="shared" si="195"/>
        <v/>
      </c>
      <c r="BP832" t="str">
        <f t="shared" si="196"/>
        <v/>
      </c>
      <c r="BQ832" t="str">
        <f t="shared" si="197"/>
        <v/>
      </c>
    </row>
    <row r="833" spans="1:69" x14ac:dyDescent="0.25">
      <c r="A833" s="70"/>
      <c r="B833" t="str">
        <f t="shared" si="198"/>
        <v/>
      </c>
      <c r="C833" s="13" t="str">
        <f t="shared" si="199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189"/>
        <v/>
      </c>
      <c r="BJ833" t="str">
        <f t="shared" si="190"/>
        <v/>
      </c>
      <c r="BK833" t="str">
        <f t="shared" si="191"/>
        <v/>
      </c>
      <c r="BL833" t="str">
        <f t="shared" si="192"/>
        <v/>
      </c>
      <c r="BM833" t="str">
        <f t="shared" si="193"/>
        <v/>
      </c>
      <c r="BN833" t="str">
        <f t="shared" si="194"/>
        <v/>
      </c>
      <c r="BO833" t="str">
        <f t="shared" si="195"/>
        <v/>
      </c>
      <c r="BP833" t="str">
        <f t="shared" si="196"/>
        <v/>
      </c>
      <c r="BQ833" t="str">
        <f t="shared" si="197"/>
        <v/>
      </c>
    </row>
    <row r="834" spans="1:69" x14ac:dyDescent="0.25">
      <c r="A834" s="70"/>
      <c r="B834" t="str">
        <f t="shared" si="198"/>
        <v/>
      </c>
      <c r="C834" s="13" t="str">
        <f t="shared" si="199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189"/>
        <v/>
      </c>
      <c r="BJ834" t="str">
        <f t="shared" si="190"/>
        <v/>
      </c>
      <c r="BK834" t="str">
        <f t="shared" si="191"/>
        <v/>
      </c>
      <c r="BL834" t="str">
        <f t="shared" si="192"/>
        <v/>
      </c>
      <c r="BM834" t="str">
        <f t="shared" si="193"/>
        <v/>
      </c>
      <c r="BN834" t="str">
        <f t="shared" si="194"/>
        <v/>
      </c>
      <c r="BO834" t="str">
        <f t="shared" si="195"/>
        <v/>
      </c>
      <c r="BP834" t="str">
        <f t="shared" si="196"/>
        <v/>
      </c>
      <c r="BQ834" t="str">
        <f t="shared" si="197"/>
        <v/>
      </c>
    </row>
    <row r="835" spans="1:69" x14ac:dyDescent="0.25">
      <c r="A835" s="70"/>
      <c r="B835" t="str">
        <f t="shared" si="198"/>
        <v/>
      </c>
      <c r="C835" s="13" t="str">
        <f t="shared" si="199"/>
        <v/>
      </c>
      <c r="D835" s="5" t="str">
        <f t="shared" si="200"/>
        <v/>
      </c>
      <c r="E835" s="6" t="str">
        <f t="shared" si="201"/>
        <v/>
      </c>
      <c r="F835" s="6" t="str">
        <f t="shared" si="202"/>
        <v/>
      </c>
      <c r="BI835" t="str">
        <f t="shared" si="189"/>
        <v/>
      </c>
      <c r="BJ835" t="str">
        <f t="shared" si="190"/>
        <v/>
      </c>
      <c r="BK835" t="str">
        <f t="shared" si="191"/>
        <v/>
      </c>
      <c r="BL835" t="str">
        <f t="shared" si="192"/>
        <v/>
      </c>
      <c r="BM835" t="str">
        <f t="shared" si="193"/>
        <v/>
      </c>
      <c r="BN835" t="str">
        <f t="shared" si="194"/>
        <v/>
      </c>
      <c r="BO835" t="str">
        <f t="shared" si="195"/>
        <v/>
      </c>
      <c r="BP835" t="str">
        <f t="shared" si="196"/>
        <v/>
      </c>
      <c r="BQ835" t="str">
        <f t="shared" si="197"/>
        <v/>
      </c>
    </row>
    <row r="836" spans="1:69" x14ac:dyDescent="0.25">
      <c r="A836" s="70"/>
      <c r="B836" t="str">
        <f t="shared" si="198"/>
        <v/>
      </c>
      <c r="C836" s="13" t="str">
        <f t="shared" si="199"/>
        <v/>
      </c>
      <c r="D836" s="5" t="str">
        <f t="shared" si="200"/>
        <v/>
      </c>
      <c r="E836" s="6" t="str">
        <f t="shared" si="201"/>
        <v/>
      </c>
      <c r="F836" s="6" t="str">
        <f t="shared" si="202"/>
        <v/>
      </c>
      <c r="BI836" t="str">
        <f t="shared" ref="BI836:BI899" si="203">IF(A836&gt;0,A836,"")</f>
        <v/>
      </c>
      <c r="BJ836" t="str">
        <f t="shared" ref="BJ836:BJ899" si="204">IF($A836&gt;0,B836,"")</f>
        <v/>
      </c>
      <c r="BK836" t="str">
        <f t="shared" ref="BK836:BK899" si="205">IF($A836&gt;0,BI836,"")</f>
        <v/>
      </c>
      <c r="BL836" t="str">
        <f t="shared" ref="BL836:BL899" si="206">IF($A836&gt;0,_xlfn.NORM.DIST(BK836,$BF$3,$BF$4,TRUE),"")</f>
        <v/>
      </c>
      <c r="BM836" t="str">
        <f t="shared" ref="BM836:BM899" si="207">IF($A836&gt;0,(1-BL836),"")</f>
        <v/>
      </c>
      <c r="BN836" t="str">
        <f t="shared" ref="BN836:BN899" si="208">IF($A836&gt;0,(SMALL($BM$3:$BM$902,BJ836)),"")</f>
        <v/>
      </c>
      <c r="BO836" t="str">
        <f t="shared" ref="BO836:BO899" si="209">IF($A836&gt;0,((2*BJ836-1)*(LN(BL836)+LN(BN836))),"")</f>
        <v/>
      </c>
      <c r="BP836" t="str">
        <f t="shared" ref="BP836:BP899" si="210">IF($A836&gt;0,((BJ836-0.5)/$BF$5),"")</f>
        <v/>
      </c>
      <c r="BQ836" t="str">
        <f t="shared" ref="BQ836:BQ899" si="211">IF($A836&gt;0,(_xlfn.NORM.S.INV(BP836)),"")</f>
        <v/>
      </c>
    </row>
    <row r="837" spans="1:69" x14ac:dyDescent="0.25">
      <c r="A837" s="70"/>
      <c r="B837" t="str">
        <f t="shared" ref="B837:B900" si="212">IF(A837&gt;0,(B836+1),"")</f>
        <v/>
      </c>
      <c r="C837" s="13" t="str">
        <f t="shared" ref="C837:C900" si="213">IF(A837&gt;0,((B837)/(($S$2)+1)),"")</f>
        <v/>
      </c>
      <c r="D837" s="5" t="str">
        <f t="shared" ref="D837:D900" si="214">IF(A837&gt;0,(_xlfn.NORM.S.INV(C837)),"")</f>
        <v/>
      </c>
      <c r="E837" s="6" t="str">
        <f t="shared" ref="E837:E900" si="215">IF(A837&gt;0,_xlfn.NORM.DIST(D837,0,1,TRUE),"")</f>
        <v/>
      </c>
      <c r="F837" s="6" t="str">
        <f t="shared" ref="F837:F900" si="216">IF(A837&gt;0,_xlfn.NORM.DIST(D837,0,1,FALSE),"")</f>
        <v/>
      </c>
      <c r="BI837" t="str">
        <f t="shared" si="203"/>
        <v/>
      </c>
      <c r="BJ837" t="str">
        <f t="shared" si="204"/>
        <v/>
      </c>
      <c r="BK837" t="str">
        <f t="shared" si="205"/>
        <v/>
      </c>
      <c r="BL837" t="str">
        <f t="shared" si="206"/>
        <v/>
      </c>
      <c r="BM837" t="str">
        <f t="shared" si="207"/>
        <v/>
      </c>
      <c r="BN837" t="str">
        <f t="shared" si="208"/>
        <v/>
      </c>
      <c r="BO837" t="str">
        <f t="shared" si="209"/>
        <v/>
      </c>
      <c r="BP837" t="str">
        <f t="shared" si="210"/>
        <v/>
      </c>
      <c r="BQ837" t="str">
        <f t="shared" si="211"/>
        <v/>
      </c>
    </row>
    <row r="838" spans="1:69" x14ac:dyDescent="0.25">
      <c r="A838" s="70"/>
      <c r="B838" t="str">
        <f t="shared" si="212"/>
        <v/>
      </c>
      <c r="C838" s="13" t="str">
        <f t="shared" si="213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03"/>
        <v/>
      </c>
      <c r="BJ838" t="str">
        <f t="shared" si="204"/>
        <v/>
      </c>
      <c r="BK838" t="str">
        <f t="shared" si="205"/>
        <v/>
      </c>
      <c r="BL838" t="str">
        <f t="shared" si="206"/>
        <v/>
      </c>
      <c r="BM838" t="str">
        <f t="shared" si="207"/>
        <v/>
      </c>
      <c r="BN838" t="str">
        <f t="shared" si="208"/>
        <v/>
      </c>
      <c r="BO838" t="str">
        <f t="shared" si="209"/>
        <v/>
      </c>
      <c r="BP838" t="str">
        <f t="shared" si="210"/>
        <v/>
      </c>
      <c r="BQ838" t="str">
        <f t="shared" si="211"/>
        <v/>
      </c>
    </row>
    <row r="839" spans="1:69" x14ac:dyDescent="0.25">
      <c r="A839" s="70"/>
      <c r="B839" t="str">
        <f t="shared" si="212"/>
        <v/>
      </c>
      <c r="C839" s="13" t="str">
        <f t="shared" si="213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03"/>
        <v/>
      </c>
      <c r="BJ839" t="str">
        <f t="shared" si="204"/>
        <v/>
      </c>
      <c r="BK839" t="str">
        <f t="shared" si="205"/>
        <v/>
      </c>
      <c r="BL839" t="str">
        <f t="shared" si="206"/>
        <v/>
      </c>
      <c r="BM839" t="str">
        <f t="shared" si="207"/>
        <v/>
      </c>
      <c r="BN839" t="str">
        <f t="shared" si="208"/>
        <v/>
      </c>
      <c r="BO839" t="str">
        <f t="shared" si="209"/>
        <v/>
      </c>
      <c r="BP839" t="str">
        <f t="shared" si="210"/>
        <v/>
      </c>
      <c r="BQ839" t="str">
        <f t="shared" si="211"/>
        <v/>
      </c>
    </row>
    <row r="840" spans="1:69" x14ac:dyDescent="0.25">
      <c r="A840" s="70"/>
      <c r="B840" t="str">
        <f t="shared" si="212"/>
        <v/>
      </c>
      <c r="C840" s="13" t="str">
        <f t="shared" si="213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03"/>
        <v/>
      </c>
      <c r="BJ840" t="str">
        <f t="shared" si="204"/>
        <v/>
      </c>
      <c r="BK840" t="str">
        <f t="shared" si="205"/>
        <v/>
      </c>
      <c r="BL840" t="str">
        <f t="shared" si="206"/>
        <v/>
      </c>
      <c r="BM840" t="str">
        <f t="shared" si="207"/>
        <v/>
      </c>
      <c r="BN840" t="str">
        <f t="shared" si="208"/>
        <v/>
      </c>
      <c r="BO840" t="str">
        <f t="shared" si="209"/>
        <v/>
      </c>
      <c r="BP840" t="str">
        <f t="shared" si="210"/>
        <v/>
      </c>
      <c r="BQ840" t="str">
        <f t="shared" si="211"/>
        <v/>
      </c>
    </row>
    <row r="841" spans="1:69" x14ac:dyDescent="0.25">
      <c r="A841" s="70"/>
      <c r="B841" t="str">
        <f t="shared" si="212"/>
        <v/>
      </c>
      <c r="C841" s="13" t="str">
        <f t="shared" si="213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03"/>
        <v/>
      </c>
      <c r="BJ841" t="str">
        <f t="shared" si="204"/>
        <v/>
      </c>
      <c r="BK841" t="str">
        <f t="shared" si="205"/>
        <v/>
      </c>
      <c r="BL841" t="str">
        <f t="shared" si="206"/>
        <v/>
      </c>
      <c r="BM841" t="str">
        <f t="shared" si="207"/>
        <v/>
      </c>
      <c r="BN841" t="str">
        <f t="shared" si="208"/>
        <v/>
      </c>
      <c r="BO841" t="str">
        <f t="shared" si="209"/>
        <v/>
      </c>
      <c r="BP841" t="str">
        <f t="shared" si="210"/>
        <v/>
      </c>
      <c r="BQ841" t="str">
        <f t="shared" si="211"/>
        <v/>
      </c>
    </row>
    <row r="842" spans="1:69" x14ac:dyDescent="0.25">
      <c r="A842" s="70"/>
      <c r="B842" t="str">
        <f t="shared" si="212"/>
        <v/>
      </c>
      <c r="C842" s="13" t="str">
        <f t="shared" si="213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03"/>
        <v/>
      </c>
      <c r="BJ842" t="str">
        <f t="shared" si="204"/>
        <v/>
      </c>
      <c r="BK842" t="str">
        <f t="shared" si="205"/>
        <v/>
      </c>
      <c r="BL842" t="str">
        <f t="shared" si="206"/>
        <v/>
      </c>
      <c r="BM842" t="str">
        <f t="shared" si="207"/>
        <v/>
      </c>
      <c r="BN842" t="str">
        <f t="shared" si="208"/>
        <v/>
      </c>
      <c r="BO842" t="str">
        <f t="shared" si="209"/>
        <v/>
      </c>
      <c r="BP842" t="str">
        <f t="shared" si="210"/>
        <v/>
      </c>
      <c r="BQ842" t="str">
        <f t="shared" si="211"/>
        <v/>
      </c>
    </row>
    <row r="843" spans="1:69" x14ac:dyDescent="0.25">
      <c r="A843" s="70"/>
      <c r="B843" t="str">
        <f t="shared" si="212"/>
        <v/>
      </c>
      <c r="C843" s="13" t="str">
        <f t="shared" si="213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03"/>
        <v/>
      </c>
      <c r="BJ843" t="str">
        <f t="shared" si="204"/>
        <v/>
      </c>
      <c r="BK843" t="str">
        <f t="shared" si="205"/>
        <v/>
      </c>
      <c r="BL843" t="str">
        <f t="shared" si="206"/>
        <v/>
      </c>
      <c r="BM843" t="str">
        <f t="shared" si="207"/>
        <v/>
      </c>
      <c r="BN843" t="str">
        <f t="shared" si="208"/>
        <v/>
      </c>
      <c r="BO843" t="str">
        <f t="shared" si="209"/>
        <v/>
      </c>
      <c r="BP843" t="str">
        <f t="shared" si="210"/>
        <v/>
      </c>
      <c r="BQ843" t="str">
        <f t="shared" si="211"/>
        <v/>
      </c>
    </row>
    <row r="844" spans="1:69" x14ac:dyDescent="0.25">
      <c r="A844" s="70"/>
      <c r="B844" t="str">
        <f t="shared" si="212"/>
        <v/>
      </c>
      <c r="C844" s="13" t="str">
        <f t="shared" si="213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03"/>
        <v/>
      </c>
      <c r="BJ844" t="str">
        <f t="shared" si="204"/>
        <v/>
      </c>
      <c r="BK844" t="str">
        <f t="shared" si="205"/>
        <v/>
      </c>
      <c r="BL844" t="str">
        <f t="shared" si="206"/>
        <v/>
      </c>
      <c r="BM844" t="str">
        <f t="shared" si="207"/>
        <v/>
      </c>
      <c r="BN844" t="str">
        <f t="shared" si="208"/>
        <v/>
      </c>
      <c r="BO844" t="str">
        <f t="shared" si="209"/>
        <v/>
      </c>
      <c r="BP844" t="str">
        <f t="shared" si="210"/>
        <v/>
      </c>
      <c r="BQ844" t="str">
        <f t="shared" si="211"/>
        <v/>
      </c>
    </row>
    <row r="845" spans="1:69" x14ac:dyDescent="0.25">
      <c r="A845" s="70"/>
      <c r="B845" t="str">
        <f t="shared" si="212"/>
        <v/>
      </c>
      <c r="C845" s="13" t="str">
        <f t="shared" si="213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03"/>
        <v/>
      </c>
      <c r="BJ845" t="str">
        <f t="shared" si="204"/>
        <v/>
      </c>
      <c r="BK845" t="str">
        <f t="shared" si="205"/>
        <v/>
      </c>
      <c r="BL845" t="str">
        <f t="shared" si="206"/>
        <v/>
      </c>
      <c r="BM845" t="str">
        <f t="shared" si="207"/>
        <v/>
      </c>
      <c r="BN845" t="str">
        <f t="shared" si="208"/>
        <v/>
      </c>
      <c r="BO845" t="str">
        <f t="shared" si="209"/>
        <v/>
      </c>
      <c r="BP845" t="str">
        <f t="shared" si="210"/>
        <v/>
      </c>
      <c r="BQ845" t="str">
        <f t="shared" si="211"/>
        <v/>
      </c>
    </row>
    <row r="846" spans="1:69" x14ac:dyDescent="0.25">
      <c r="A846" s="70"/>
      <c r="B846" t="str">
        <f t="shared" si="212"/>
        <v/>
      </c>
      <c r="C846" s="13" t="str">
        <f t="shared" si="213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03"/>
        <v/>
      </c>
      <c r="BJ846" t="str">
        <f t="shared" si="204"/>
        <v/>
      </c>
      <c r="BK846" t="str">
        <f t="shared" si="205"/>
        <v/>
      </c>
      <c r="BL846" t="str">
        <f t="shared" si="206"/>
        <v/>
      </c>
      <c r="BM846" t="str">
        <f t="shared" si="207"/>
        <v/>
      </c>
      <c r="BN846" t="str">
        <f t="shared" si="208"/>
        <v/>
      </c>
      <c r="BO846" t="str">
        <f t="shared" si="209"/>
        <v/>
      </c>
      <c r="BP846" t="str">
        <f t="shared" si="210"/>
        <v/>
      </c>
      <c r="BQ846" t="str">
        <f t="shared" si="211"/>
        <v/>
      </c>
    </row>
    <row r="847" spans="1:69" x14ac:dyDescent="0.25">
      <c r="A847" s="70"/>
      <c r="B847" t="str">
        <f t="shared" si="212"/>
        <v/>
      </c>
      <c r="C847" s="13" t="str">
        <f t="shared" si="213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03"/>
        <v/>
      </c>
      <c r="BJ847" t="str">
        <f t="shared" si="204"/>
        <v/>
      </c>
      <c r="BK847" t="str">
        <f t="shared" si="205"/>
        <v/>
      </c>
      <c r="BL847" t="str">
        <f t="shared" si="206"/>
        <v/>
      </c>
      <c r="BM847" t="str">
        <f t="shared" si="207"/>
        <v/>
      </c>
      <c r="BN847" t="str">
        <f t="shared" si="208"/>
        <v/>
      </c>
      <c r="BO847" t="str">
        <f t="shared" si="209"/>
        <v/>
      </c>
      <c r="BP847" t="str">
        <f t="shared" si="210"/>
        <v/>
      </c>
      <c r="BQ847" t="str">
        <f t="shared" si="211"/>
        <v/>
      </c>
    </row>
    <row r="848" spans="1:69" x14ac:dyDescent="0.25">
      <c r="A848" s="70"/>
      <c r="B848" t="str">
        <f t="shared" si="212"/>
        <v/>
      </c>
      <c r="C848" s="13" t="str">
        <f t="shared" si="213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03"/>
        <v/>
      </c>
      <c r="BJ848" t="str">
        <f t="shared" si="204"/>
        <v/>
      </c>
      <c r="BK848" t="str">
        <f t="shared" si="205"/>
        <v/>
      </c>
      <c r="BL848" t="str">
        <f t="shared" si="206"/>
        <v/>
      </c>
      <c r="BM848" t="str">
        <f t="shared" si="207"/>
        <v/>
      </c>
      <c r="BN848" t="str">
        <f t="shared" si="208"/>
        <v/>
      </c>
      <c r="BO848" t="str">
        <f t="shared" si="209"/>
        <v/>
      </c>
      <c r="BP848" t="str">
        <f t="shared" si="210"/>
        <v/>
      </c>
      <c r="BQ848" t="str">
        <f t="shared" si="211"/>
        <v/>
      </c>
    </row>
    <row r="849" spans="1:69" x14ac:dyDescent="0.25">
      <c r="A849" s="70"/>
      <c r="B849" t="str">
        <f t="shared" si="212"/>
        <v/>
      </c>
      <c r="C849" s="13" t="str">
        <f t="shared" si="213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03"/>
        <v/>
      </c>
      <c r="BJ849" t="str">
        <f t="shared" si="204"/>
        <v/>
      </c>
      <c r="BK849" t="str">
        <f t="shared" si="205"/>
        <v/>
      </c>
      <c r="BL849" t="str">
        <f t="shared" si="206"/>
        <v/>
      </c>
      <c r="BM849" t="str">
        <f t="shared" si="207"/>
        <v/>
      </c>
      <c r="BN849" t="str">
        <f t="shared" si="208"/>
        <v/>
      </c>
      <c r="BO849" t="str">
        <f t="shared" si="209"/>
        <v/>
      </c>
      <c r="BP849" t="str">
        <f t="shared" si="210"/>
        <v/>
      </c>
      <c r="BQ849" t="str">
        <f t="shared" si="211"/>
        <v/>
      </c>
    </row>
    <row r="850" spans="1:69" x14ac:dyDescent="0.25">
      <c r="A850" s="70"/>
      <c r="B850" t="str">
        <f t="shared" si="212"/>
        <v/>
      </c>
      <c r="C850" s="13" t="str">
        <f t="shared" si="213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03"/>
        <v/>
      </c>
      <c r="BJ850" t="str">
        <f t="shared" si="204"/>
        <v/>
      </c>
      <c r="BK850" t="str">
        <f t="shared" si="205"/>
        <v/>
      </c>
      <c r="BL850" t="str">
        <f t="shared" si="206"/>
        <v/>
      </c>
      <c r="BM850" t="str">
        <f t="shared" si="207"/>
        <v/>
      </c>
      <c r="BN850" t="str">
        <f t="shared" si="208"/>
        <v/>
      </c>
      <c r="BO850" t="str">
        <f t="shared" si="209"/>
        <v/>
      </c>
      <c r="BP850" t="str">
        <f t="shared" si="210"/>
        <v/>
      </c>
      <c r="BQ850" t="str">
        <f t="shared" si="211"/>
        <v/>
      </c>
    </row>
    <row r="851" spans="1:69" x14ac:dyDescent="0.25">
      <c r="A851" s="70"/>
      <c r="B851" t="str">
        <f t="shared" si="212"/>
        <v/>
      </c>
      <c r="C851" s="13" t="str">
        <f t="shared" si="213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03"/>
        <v/>
      </c>
      <c r="BJ851" t="str">
        <f t="shared" si="204"/>
        <v/>
      </c>
      <c r="BK851" t="str">
        <f t="shared" si="205"/>
        <v/>
      </c>
      <c r="BL851" t="str">
        <f t="shared" si="206"/>
        <v/>
      </c>
      <c r="BM851" t="str">
        <f t="shared" si="207"/>
        <v/>
      </c>
      <c r="BN851" t="str">
        <f t="shared" si="208"/>
        <v/>
      </c>
      <c r="BO851" t="str">
        <f t="shared" si="209"/>
        <v/>
      </c>
      <c r="BP851" t="str">
        <f t="shared" si="210"/>
        <v/>
      </c>
      <c r="BQ851" t="str">
        <f t="shared" si="211"/>
        <v/>
      </c>
    </row>
    <row r="852" spans="1:69" x14ac:dyDescent="0.25">
      <c r="A852" s="70"/>
      <c r="B852" t="str">
        <f t="shared" si="212"/>
        <v/>
      </c>
      <c r="C852" s="13" t="str">
        <f t="shared" si="213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03"/>
        <v/>
      </c>
      <c r="BJ852" t="str">
        <f t="shared" si="204"/>
        <v/>
      </c>
      <c r="BK852" t="str">
        <f t="shared" si="205"/>
        <v/>
      </c>
      <c r="BL852" t="str">
        <f t="shared" si="206"/>
        <v/>
      </c>
      <c r="BM852" t="str">
        <f t="shared" si="207"/>
        <v/>
      </c>
      <c r="BN852" t="str">
        <f t="shared" si="208"/>
        <v/>
      </c>
      <c r="BO852" t="str">
        <f t="shared" si="209"/>
        <v/>
      </c>
      <c r="BP852" t="str">
        <f t="shared" si="210"/>
        <v/>
      </c>
      <c r="BQ852" t="str">
        <f t="shared" si="211"/>
        <v/>
      </c>
    </row>
    <row r="853" spans="1:69" x14ac:dyDescent="0.25">
      <c r="A853" s="70"/>
      <c r="B853" t="str">
        <f t="shared" si="212"/>
        <v/>
      </c>
      <c r="C853" s="13" t="str">
        <f t="shared" si="213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03"/>
        <v/>
      </c>
      <c r="BJ853" t="str">
        <f t="shared" si="204"/>
        <v/>
      </c>
      <c r="BK853" t="str">
        <f t="shared" si="205"/>
        <v/>
      </c>
      <c r="BL853" t="str">
        <f t="shared" si="206"/>
        <v/>
      </c>
      <c r="BM853" t="str">
        <f t="shared" si="207"/>
        <v/>
      </c>
      <c r="BN853" t="str">
        <f t="shared" si="208"/>
        <v/>
      </c>
      <c r="BO853" t="str">
        <f t="shared" si="209"/>
        <v/>
      </c>
      <c r="BP853" t="str">
        <f t="shared" si="210"/>
        <v/>
      </c>
      <c r="BQ853" t="str">
        <f t="shared" si="211"/>
        <v/>
      </c>
    </row>
    <row r="854" spans="1:69" x14ac:dyDescent="0.25">
      <c r="A854" s="70"/>
      <c r="B854" t="str">
        <f t="shared" si="212"/>
        <v/>
      </c>
      <c r="C854" s="13" t="str">
        <f t="shared" si="213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03"/>
        <v/>
      </c>
      <c r="BJ854" t="str">
        <f t="shared" si="204"/>
        <v/>
      </c>
      <c r="BK854" t="str">
        <f t="shared" si="205"/>
        <v/>
      </c>
      <c r="BL854" t="str">
        <f t="shared" si="206"/>
        <v/>
      </c>
      <c r="BM854" t="str">
        <f t="shared" si="207"/>
        <v/>
      </c>
      <c r="BN854" t="str">
        <f t="shared" si="208"/>
        <v/>
      </c>
      <c r="BO854" t="str">
        <f t="shared" si="209"/>
        <v/>
      </c>
      <c r="BP854" t="str">
        <f t="shared" si="210"/>
        <v/>
      </c>
      <c r="BQ854" t="str">
        <f t="shared" si="211"/>
        <v/>
      </c>
    </row>
    <row r="855" spans="1:69" x14ac:dyDescent="0.25">
      <c r="A855" s="70"/>
      <c r="B855" t="str">
        <f t="shared" si="212"/>
        <v/>
      </c>
      <c r="C855" s="13" t="str">
        <f t="shared" si="213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03"/>
        <v/>
      </c>
      <c r="BJ855" t="str">
        <f t="shared" si="204"/>
        <v/>
      </c>
      <c r="BK855" t="str">
        <f t="shared" si="205"/>
        <v/>
      </c>
      <c r="BL855" t="str">
        <f t="shared" si="206"/>
        <v/>
      </c>
      <c r="BM855" t="str">
        <f t="shared" si="207"/>
        <v/>
      </c>
      <c r="BN855" t="str">
        <f t="shared" si="208"/>
        <v/>
      </c>
      <c r="BO855" t="str">
        <f t="shared" si="209"/>
        <v/>
      </c>
      <c r="BP855" t="str">
        <f t="shared" si="210"/>
        <v/>
      </c>
      <c r="BQ855" t="str">
        <f t="shared" si="211"/>
        <v/>
      </c>
    </row>
    <row r="856" spans="1:69" x14ac:dyDescent="0.25">
      <c r="A856" s="70"/>
      <c r="B856" t="str">
        <f t="shared" si="212"/>
        <v/>
      </c>
      <c r="C856" s="13" t="str">
        <f t="shared" si="213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03"/>
        <v/>
      </c>
      <c r="BJ856" t="str">
        <f t="shared" si="204"/>
        <v/>
      </c>
      <c r="BK856" t="str">
        <f t="shared" si="205"/>
        <v/>
      </c>
      <c r="BL856" t="str">
        <f t="shared" si="206"/>
        <v/>
      </c>
      <c r="BM856" t="str">
        <f t="shared" si="207"/>
        <v/>
      </c>
      <c r="BN856" t="str">
        <f t="shared" si="208"/>
        <v/>
      </c>
      <c r="BO856" t="str">
        <f t="shared" si="209"/>
        <v/>
      </c>
      <c r="BP856" t="str">
        <f t="shared" si="210"/>
        <v/>
      </c>
      <c r="BQ856" t="str">
        <f t="shared" si="211"/>
        <v/>
      </c>
    </row>
    <row r="857" spans="1:69" x14ac:dyDescent="0.25">
      <c r="A857" s="70"/>
      <c r="B857" t="str">
        <f t="shared" si="212"/>
        <v/>
      </c>
      <c r="C857" s="13" t="str">
        <f t="shared" si="213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03"/>
        <v/>
      </c>
      <c r="BJ857" t="str">
        <f t="shared" si="204"/>
        <v/>
      </c>
      <c r="BK857" t="str">
        <f t="shared" si="205"/>
        <v/>
      </c>
      <c r="BL857" t="str">
        <f t="shared" si="206"/>
        <v/>
      </c>
      <c r="BM857" t="str">
        <f t="shared" si="207"/>
        <v/>
      </c>
      <c r="BN857" t="str">
        <f t="shared" si="208"/>
        <v/>
      </c>
      <c r="BO857" t="str">
        <f t="shared" si="209"/>
        <v/>
      </c>
      <c r="BP857" t="str">
        <f t="shared" si="210"/>
        <v/>
      </c>
      <c r="BQ857" t="str">
        <f t="shared" si="211"/>
        <v/>
      </c>
    </row>
    <row r="858" spans="1:69" x14ac:dyDescent="0.25">
      <c r="A858" s="70"/>
      <c r="B858" t="str">
        <f t="shared" si="212"/>
        <v/>
      </c>
      <c r="C858" s="13" t="str">
        <f t="shared" si="213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03"/>
        <v/>
      </c>
      <c r="BJ858" t="str">
        <f t="shared" si="204"/>
        <v/>
      </c>
      <c r="BK858" t="str">
        <f t="shared" si="205"/>
        <v/>
      </c>
      <c r="BL858" t="str">
        <f t="shared" si="206"/>
        <v/>
      </c>
      <c r="BM858" t="str">
        <f t="shared" si="207"/>
        <v/>
      </c>
      <c r="BN858" t="str">
        <f t="shared" si="208"/>
        <v/>
      </c>
      <c r="BO858" t="str">
        <f t="shared" si="209"/>
        <v/>
      </c>
      <c r="BP858" t="str">
        <f t="shared" si="210"/>
        <v/>
      </c>
      <c r="BQ858" t="str">
        <f t="shared" si="211"/>
        <v/>
      </c>
    </row>
    <row r="859" spans="1:69" x14ac:dyDescent="0.25">
      <c r="A859" s="70"/>
      <c r="B859" t="str">
        <f t="shared" si="212"/>
        <v/>
      </c>
      <c r="C859" s="13" t="str">
        <f t="shared" si="213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03"/>
        <v/>
      </c>
      <c r="BJ859" t="str">
        <f t="shared" si="204"/>
        <v/>
      </c>
      <c r="BK859" t="str">
        <f t="shared" si="205"/>
        <v/>
      </c>
      <c r="BL859" t="str">
        <f t="shared" si="206"/>
        <v/>
      </c>
      <c r="BM859" t="str">
        <f t="shared" si="207"/>
        <v/>
      </c>
      <c r="BN859" t="str">
        <f t="shared" si="208"/>
        <v/>
      </c>
      <c r="BO859" t="str">
        <f t="shared" si="209"/>
        <v/>
      </c>
      <c r="BP859" t="str">
        <f t="shared" si="210"/>
        <v/>
      </c>
      <c r="BQ859" t="str">
        <f t="shared" si="211"/>
        <v/>
      </c>
    </row>
    <row r="860" spans="1:69" x14ac:dyDescent="0.25">
      <c r="A860" s="70"/>
      <c r="B860" t="str">
        <f t="shared" si="212"/>
        <v/>
      </c>
      <c r="C860" s="13" t="str">
        <f t="shared" si="213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03"/>
        <v/>
      </c>
      <c r="BJ860" t="str">
        <f t="shared" si="204"/>
        <v/>
      </c>
      <c r="BK860" t="str">
        <f t="shared" si="205"/>
        <v/>
      </c>
      <c r="BL860" t="str">
        <f t="shared" si="206"/>
        <v/>
      </c>
      <c r="BM860" t="str">
        <f t="shared" si="207"/>
        <v/>
      </c>
      <c r="BN860" t="str">
        <f t="shared" si="208"/>
        <v/>
      </c>
      <c r="BO860" t="str">
        <f t="shared" si="209"/>
        <v/>
      </c>
      <c r="BP860" t="str">
        <f t="shared" si="210"/>
        <v/>
      </c>
      <c r="BQ860" t="str">
        <f t="shared" si="211"/>
        <v/>
      </c>
    </row>
    <row r="861" spans="1:69" x14ac:dyDescent="0.25">
      <c r="A861" s="70"/>
      <c r="B861" t="str">
        <f t="shared" si="212"/>
        <v/>
      </c>
      <c r="C861" s="13" t="str">
        <f t="shared" si="213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03"/>
        <v/>
      </c>
      <c r="BJ861" t="str">
        <f t="shared" si="204"/>
        <v/>
      </c>
      <c r="BK861" t="str">
        <f t="shared" si="205"/>
        <v/>
      </c>
      <c r="BL861" t="str">
        <f t="shared" si="206"/>
        <v/>
      </c>
      <c r="BM861" t="str">
        <f t="shared" si="207"/>
        <v/>
      </c>
      <c r="BN861" t="str">
        <f t="shared" si="208"/>
        <v/>
      </c>
      <c r="BO861" t="str">
        <f t="shared" si="209"/>
        <v/>
      </c>
      <c r="BP861" t="str">
        <f t="shared" si="210"/>
        <v/>
      </c>
      <c r="BQ861" t="str">
        <f t="shared" si="211"/>
        <v/>
      </c>
    </row>
    <row r="862" spans="1:69" x14ac:dyDescent="0.25">
      <c r="A862" s="70"/>
      <c r="B862" t="str">
        <f t="shared" si="212"/>
        <v/>
      </c>
      <c r="C862" s="13" t="str">
        <f t="shared" si="213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03"/>
        <v/>
      </c>
      <c r="BJ862" t="str">
        <f t="shared" si="204"/>
        <v/>
      </c>
      <c r="BK862" t="str">
        <f t="shared" si="205"/>
        <v/>
      </c>
      <c r="BL862" t="str">
        <f t="shared" si="206"/>
        <v/>
      </c>
      <c r="BM862" t="str">
        <f t="shared" si="207"/>
        <v/>
      </c>
      <c r="BN862" t="str">
        <f t="shared" si="208"/>
        <v/>
      </c>
      <c r="BO862" t="str">
        <f t="shared" si="209"/>
        <v/>
      </c>
      <c r="BP862" t="str">
        <f t="shared" si="210"/>
        <v/>
      </c>
      <c r="BQ862" t="str">
        <f t="shared" si="211"/>
        <v/>
      </c>
    </row>
    <row r="863" spans="1:69" x14ac:dyDescent="0.25">
      <c r="A863" s="70"/>
      <c r="B863" t="str">
        <f t="shared" si="212"/>
        <v/>
      </c>
      <c r="C863" s="13" t="str">
        <f t="shared" si="213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03"/>
        <v/>
      </c>
      <c r="BJ863" t="str">
        <f t="shared" si="204"/>
        <v/>
      </c>
      <c r="BK863" t="str">
        <f t="shared" si="205"/>
        <v/>
      </c>
      <c r="BL863" t="str">
        <f t="shared" si="206"/>
        <v/>
      </c>
      <c r="BM863" t="str">
        <f t="shared" si="207"/>
        <v/>
      </c>
      <c r="BN863" t="str">
        <f t="shared" si="208"/>
        <v/>
      </c>
      <c r="BO863" t="str">
        <f t="shared" si="209"/>
        <v/>
      </c>
      <c r="BP863" t="str">
        <f t="shared" si="210"/>
        <v/>
      </c>
      <c r="BQ863" t="str">
        <f t="shared" si="211"/>
        <v/>
      </c>
    </row>
    <row r="864" spans="1:69" x14ac:dyDescent="0.25">
      <c r="A864" s="70"/>
      <c r="B864" t="str">
        <f t="shared" si="212"/>
        <v/>
      </c>
      <c r="C864" s="13" t="str">
        <f t="shared" si="213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03"/>
        <v/>
      </c>
      <c r="BJ864" t="str">
        <f t="shared" si="204"/>
        <v/>
      </c>
      <c r="BK864" t="str">
        <f t="shared" si="205"/>
        <v/>
      </c>
      <c r="BL864" t="str">
        <f t="shared" si="206"/>
        <v/>
      </c>
      <c r="BM864" t="str">
        <f t="shared" si="207"/>
        <v/>
      </c>
      <c r="BN864" t="str">
        <f t="shared" si="208"/>
        <v/>
      </c>
      <c r="BO864" t="str">
        <f t="shared" si="209"/>
        <v/>
      </c>
      <c r="BP864" t="str">
        <f t="shared" si="210"/>
        <v/>
      </c>
      <c r="BQ864" t="str">
        <f t="shared" si="211"/>
        <v/>
      </c>
    </row>
    <row r="865" spans="1:69" x14ac:dyDescent="0.25">
      <c r="A865" s="70"/>
      <c r="B865" t="str">
        <f t="shared" si="212"/>
        <v/>
      </c>
      <c r="C865" s="13" t="str">
        <f t="shared" si="213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03"/>
        <v/>
      </c>
      <c r="BJ865" t="str">
        <f t="shared" si="204"/>
        <v/>
      </c>
      <c r="BK865" t="str">
        <f t="shared" si="205"/>
        <v/>
      </c>
      <c r="BL865" t="str">
        <f t="shared" si="206"/>
        <v/>
      </c>
      <c r="BM865" t="str">
        <f t="shared" si="207"/>
        <v/>
      </c>
      <c r="BN865" t="str">
        <f t="shared" si="208"/>
        <v/>
      </c>
      <c r="BO865" t="str">
        <f t="shared" si="209"/>
        <v/>
      </c>
      <c r="BP865" t="str">
        <f t="shared" si="210"/>
        <v/>
      </c>
      <c r="BQ865" t="str">
        <f t="shared" si="211"/>
        <v/>
      </c>
    </row>
    <row r="866" spans="1:69" x14ac:dyDescent="0.25">
      <c r="A866" s="70"/>
      <c r="B866" t="str">
        <f t="shared" si="212"/>
        <v/>
      </c>
      <c r="C866" s="13" t="str">
        <f t="shared" si="213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03"/>
        <v/>
      </c>
      <c r="BJ866" t="str">
        <f t="shared" si="204"/>
        <v/>
      </c>
      <c r="BK866" t="str">
        <f t="shared" si="205"/>
        <v/>
      </c>
      <c r="BL866" t="str">
        <f t="shared" si="206"/>
        <v/>
      </c>
      <c r="BM866" t="str">
        <f t="shared" si="207"/>
        <v/>
      </c>
      <c r="BN866" t="str">
        <f t="shared" si="208"/>
        <v/>
      </c>
      <c r="BO866" t="str">
        <f t="shared" si="209"/>
        <v/>
      </c>
      <c r="BP866" t="str">
        <f t="shared" si="210"/>
        <v/>
      </c>
      <c r="BQ866" t="str">
        <f t="shared" si="211"/>
        <v/>
      </c>
    </row>
    <row r="867" spans="1:69" x14ac:dyDescent="0.25">
      <c r="A867" s="70"/>
      <c r="B867" t="str">
        <f t="shared" si="212"/>
        <v/>
      </c>
      <c r="C867" s="13" t="str">
        <f t="shared" si="213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03"/>
        <v/>
      </c>
      <c r="BJ867" t="str">
        <f t="shared" si="204"/>
        <v/>
      </c>
      <c r="BK867" t="str">
        <f t="shared" si="205"/>
        <v/>
      </c>
      <c r="BL867" t="str">
        <f t="shared" si="206"/>
        <v/>
      </c>
      <c r="BM867" t="str">
        <f t="shared" si="207"/>
        <v/>
      </c>
      <c r="BN867" t="str">
        <f t="shared" si="208"/>
        <v/>
      </c>
      <c r="BO867" t="str">
        <f t="shared" si="209"/>
        <v/>
      </c>
      <c r="BP867" t="str">
        <f t="shared" si="210"/>
        <v/>
      </c>
      <c r="BQ867" t="str">
        <f t="shared" si="211"/>
        <v/>
      </c>
    </row>
    <row r="868" spans="1:69" x14ac:dyDescent="0.25">
      <c r="A868" s="70"/>
      <c r="B868" t="str">
        <f t="shared" si="212"/>
        <v/>
      </c>
      <c r="C868" s="13" t="str">
        <f t="shared" si="213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03"/>
        <v/>
      </c>
      <c r="BJ868" t="str">
        <f t="shared" si="204"/>
        <v/>
      </c>
      <c r="BK868" t="str">
        <f t="shared" si="205"/>
        <v/>
      </c>
      <c r="BL868" t="str">
        <f t="shared" si="206"/>
        <v/>
      </c>
      <c r="BM868" t="str">
        <f t="shared" si="207"/>
        <v/>
      </c>
      <c r="BN868" t="str">
        <f t="shared" si="208"/>
        <v/>
      </c>
      <c r="BO868" t="str">
        <f t="shared" si="209"/>
        <v/>
      </c>
      <c r="BP868" t="str">
        <f t="shared" si="210"/>
        <v/>
      </c>
      <c r="BQ868" t="str">
        <f t="shared" si="211"/>
        <v/>
      </c>
    </row>
    <row r="869" spans="1:69" x14ac:dyDescent="0.25">
      <c r="A869" s="70"/>
      <c r="B869" t="str">
        <f t="shared" si="212"/>
        <v/>
      </c>
      <c r="C869" s="13" t="str">
        <f t="shared" si="213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03"/>
        <v/>
      </c>
      <c r="BJ869" t="str">
        <f t="shared" si="204"/>
        <v/>
      </c>
      <c r="BK869" t="str">
        <f t="shared" si="205"/>
        <v/>
      </c>
      <c r="BL869" t="str">
        <f t="shared" si="206"/>
        <v/>
      </c>
      <c r="BM869" t="str">
        <f t="shared" si="207"/>
        <v/>
      </c>
      <c r="BN869" t="str">
        <f t="shared" si="208"/>
        <v/>
      </c>
      <c r="BO869" t="str">
        <f t="shared" si="209"/>
        <v/>
      </c>
      <c r="BP869" t="str">
        <f t="shared" si="210"/>
        <v/>
      </c>
      <c r="BQ869" t="str">
        <f t="shared" si="211"/>
        <v/>
      </c>
    </row>
    <row r="870" spans="1:69" x14ac:dyDescent="0.25">
      <c r="A870" s="70"/>
      <c r="B870" t="str">
        <f t="shared" si="212"/>
        <v/>
      </c>
      <c r="C870" s="13" t="str">
        <f t="shared" si="213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03"/>
        <v/>
      </c>
      <c r="BJ870" t="str">
        <f t="shared" si="204"/>
        <v/>
      </c>
      <c r="BK870" t="str">
        <f t="shared" si="205"/>
        <v/>
      </c>
      <c r="BL870" t="str">
        <f t="shared" si="206"/>
        <v/>
      </c>
      <c r="BM870" t="str">
        <f t="shared" si="207"/>
        <v/>
      </c>
      <c r="BN870" t="str">
        <f t="shared" si="208"/>
        <v/>
      </c>
      <c r="BO870" t="str">
        <f t="shared" si="209"/>
        <v/>
      </c>
      <c r="BP870" t="str">
        <f t="shared" si="210"/>
        <v/>
      </c>
      <c r="BQ870" t="str">
        <f t="shared" si="211"/>
        <v/>
      </c>
    </row>
    <row r="871" spans="1:69" x14ac:dyDescent="0.25">
      <c r="A871" s="70"/>
      <c r="B871" t="str">
        <f t="shared" si="212"/>
        <v/>
      </c>
      <c r="C871" s="13" t="str">
        <f t="shared" si="213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03"/>
        <v/>
      </c>
      <c r="BJ871" t="str">
        <f t="shared" si="204"/>
        <v/>
      </c>
      <c r="BK871" t="str">
        <f t="shared" si="205"/>
        <v/>
      </c>
      <c r="BL871" t="str">
        <f t="shared" si="206"/>
        <v/>
      </c>
      <c r="BM871" t="str">
        <f t="shared" si="207"/>
        <v/>
      </c>
      <c r="BN871" t="str">
        <f t="shared" si="208"/>
        <v/>
      </c>
      <c r="BO871" t="str">
        <f t="shared" si="209"/>
        <v/>
      </c>
      <c r="BP871" t="str">
        <f t="shared" si="210"/>
        <v/>
      </c>
      <c r="BQ871" t="str">
        <f t="shared" si="211"/>
        <v/>
      </c>
    </row>
    <row r="872" spans="1:69" x14ac:dyDescent="0.25">
      <c r="A872" s="70"/>
      <c r="B872" t="str">
        <f t="shared" si="212"/>
        <v/>
      </c>
      <c r="C872" s="13" t="str">
        <f t="shared" si="213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03"/>
        <v/>
      </c>
      <c r="BJ872" t="str">
        <f t="shared" si="204"/>
        <v/>
      </c>
      <c r="BK872" t="str">
        <f t="shared" si="205"/>
        <v/>
      </c>
      <c r="BL872" t="str">
        <f t="shared" si="206"/>
        <v/>
      </c>
      <c r="BM872" t="str">
        <f t="shared" si="207"/>
        <v/>
      </c>
      <c r="BN872" t="str">
        <f t="shared" si="208"/>
        <v/>
      </c>
      <c r="BO872" t="str">
        <f t="shared" si="209"/>
        <v/>
      </c>
      <c r="BP872" t="str">
        <f t="shared" si="210"/>
        <v/>
      </c>
      <c r="BQ872" t="str">
        <f t="shared" si="211"/>
        <v/>
      </c>
    </row>
    <row r="873" spans="1:69" x14ac:dyDescent="0.25">
      <c r="A873" s="70"/>
      <c r="B873" t="str">
        <f t="shared" si="212"/>
        <v/>
      </c>
      <c r="C873" s="13" t="str">
        <f t="shared" si="213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03"/>
        <v/>
      </c>
      <c r="BJ873" t="str">
        <f t="shared" si="204"/>
        <v/>
      </c>
      <c r="BK873" t="str">
        <f t="shared" si="205"/>
        <v/>
      </c>
      <c r="BL873" t="str">
        <f t="shared" si="206"/>
        <v/>
      </c>
      <c r="BM873" t="str">
        <f t="shared" si="207"/>
        <v/>
      </c>
      <c r="BN873" t="str">
        <f t="shared" si="208"/>
        <v/>
      </c>
      <c r="BO873" t="str">
        <f t="shared" si="209"/>
        <v/>
      </c>
      <c r="BP873" t="str">
        <f t="shared" si="210"/>
        <v/>
      </c>
      <c r="BQ873" t="str">
        <f t="shared" si="211"/>
        <v/>
      </c>
    </row>
    <row r="874" spans="1:69" x14ac:dyDescent="0.25">
      <c r="A874" s="70"/>
      <c r="B874" t="str">
        <f t="shared" si="212"/>
        <v/>
      </c>
      <c r="C874" s="13" t="str">
        <f t="shared" si="213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03"/>
        <v/>
      </c>
      <c r="BJ874" t="str">
        <f t="shared" si="204"/>
        <v/>
      </c>
      <c r="BK874" t="str">
        <f t="shared" si="205"/>
        <v/>
      </c>
      <c r="BL874" t="str">
        <f t="shared" si="206"/>
        <v/>
      </c>
      <c r="BM874" t="str">
        <f t="shared" si="207"/>
        <v/>
      </c>
      <c r="BN874" t="str">
        <f t="shared" si="208"/>
        <v/>
      </c>
      <c r="BO874" t="str">
        <f t="shared" si="209"/>
        <v/>
      </c>
      <c r="BP874" t="str">
        <f t="shared" si="210"/>
        <v/>
      </c>
      <c r="BQ874" t="str">
        <f t="shared" si="211"/>
        <v/>
      </c>
    </row>
    <row r="875" spans="1:69" x14ac:dyDescent="0.25">
      <c r="A875" s="70"/>
      <c r="B875" t="str">
        <f t="shared" si="212"/>
        <v/>
      </c>
      <c r="C875" s="13" t="str">
        <f t="shared" si="213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03"/>
        <v/>
      </c>
      <c r="BJ875" t="str">
        <f t="shared" si="204"/>
        <v/>
      </c>
      <c r="BK875" t="str">
        <f t="shared" si="205"/>
        <v/>
      </c>
      <c r="BL875" t="str">
        <f t="shared" si="206"/>
        <v/>
      </c>
      <c r="BM875" t="str">
        <f t="shared" si="207"/>
        <v/>
      </c>
      <c r="BN875" t="str">
        <f t="shared" si="208"/>
        <v/>
      </c>
      <c r="BO875" t="str">
        <f t="shared" si="209"/>
        <v/>
      </c>
      <c r="BP875" t="str">
        <f t="shared" si="210"/>
        <v/>
      </c>
      <c r="BQ875" t="str">
        <f t="shared" si="211"/>
        <v/>
      </c>
    </row>
    <row r="876" spans="1:69" x14ac:dyDescent="0.25">
      <c r="A876" s="70"/>
      <c r="B876" t="str">
        <f t="shared" si="212"/>
        <v/>
      </c>
      <c r="C876" s="13" t="str">
        <f t="shared" si="213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03"/>
        <v/>
      </c>
      <c r="BJ876" t="str">
        <f t="shared" si="204"/>
        <v/>
      </c>
      <c r="BK876" t="str">
        <f t="shared" si="205"/>
        <v/>
      </c>
      <c r="BL876" t="str">
        <f t="shared" si="206"/>
        <v/>
      </c>
      <c r="BM876" t="str">
        <f t="shared" si="207"/>
        <v/>
      </c>
      <c r="BN876" t="str">
        <f t="shared" si="208"/>
        <v/>
      </c>
      <c r="BO876" t="str">
        <f t="shared" si="209"/>
        <v/>
      </c>
      <c r="BP876" t="str">
        <f t="shared" si="210"/>
        <v/>
      </c>
      <c r="BQ876" t="str">
        <f t="shared" si="211"/>
        <v/>
      </c>
    </row>
    <row r="877" spans="1:69" x14ac:dyDescent="0.25">
      <c r="A877" s="70"/>
      <c r="B877" t="str">
        <f t="shared" si="212"/>
        <v/>
      </c>
      <c r="C877" s="13" t="str">
        <f t="shared" si="213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03"/>
        <v/>
      </c>
      <c r="BJ877" t="str">
        <f t="shared" si="204"/>
        <v/>
      </c>
      <c r="BK877" t="str">
        <f t="shared" si="205"/>
        <v/>
      </c>
      <c r="BL877" t="str">
        <f t="shared" si="206"/>
        <v/>
      </c>
      <c r="BM877" t="str">
        <f t="shared" si="207"/>
        <v/>
      </c>
      <c r="BN877" t="str">
        <f t="shared" si="208"/>
        <v/>
      </c>
      <c r="BO877" t="str">
        <f t="shared" si="209"/>
        <v/>
      </c>
      <c r="BP877" t="str">
        <f t="shared" si="210"/>
        <v/>
      </c>
      <c r="BQ877" t="str">
        <f t="shared" si="211"/>
        <v/>
      </c>
    </row>
    <row r="878" spans="1:69" x14ac:dyDescent="0.25">
      <c r="A878" s="70"/>
      <c r="B878" t="str">
        <f t="shared" si="212"/>
        <v/>
      </c>
      <c r="C878" s="13" t="str">
        <f t="shared" si="213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03"/>
        <v/>
      </c>
      <c r="BJ878" t="str">
        <f t="shared" si="204"/>
        <v/>
      </c>
      <c r="BK878" t="str">
        <f t="shared" si="205"/>
        <v/>
      </c>
      <c r="BL878" t="str">
        <f t="shared" si="206"/>
        <v/>
      </c>
      <c r="BM878" t="str">
        <f t="shared" si="207"/>
        <v/>
      </c>
      <c r="BN878" t="str">
        <f t="shared" si="208"/>
        <v/>
      </c>
      <c r="BO878" t="str">
        <f t="shared" si="209"/>
        <v/>
      </c>
      <c r="BP878" t="str">
        <f t="shared" si="210"/>
        <v/>
      </c>
      <c r="BQ878" t="str">
        <f t="shared" si="211"/>
        <v/>
      </c>
    </row>
    <row r="879" spans="1:69" x14ac:dyDescent="0.25">
      <c r="A879" s="70"/>
      <c r="B879" t="str">
        <f t="shared" si="212"/>
        <v/>
      </c>
      <c r="C879" s="13" t="str">
        <f t="shared" si="213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03"/>
        <v/>
      </c>
      <c r="BJ879" t="str">
        <f t="shared" si="204"/>
        <v/>
      </c>
      <c r="BK879" t="str">
        <f t="shared" si="205"/>
        <v/>
      </c>
      <c r="BL879" t="str">
        <f t="shared" si="206"/>
        <v/>
      </c>
      <c r="BM879" t="str">
        <f t="shared" si="207"/>
        <v/>
      </c>
      <c r="BN879" t="str">
        <f t="shared" si="208"/>
        <v/>
      </c>
      <c r="BO879" t="str">
        <f t="shared" si="209"/>
        <v/>
      </c>
      <c r="BP879" t="str">
        <f t="shared" si="210"/>
        <v/>
      </c>
      <c r="BQ879" t="str">
        <f t="shared" si="211"/>
        <v/>
      </c>
    </row>
    <row r="880" spans="1:69" x14ac:dyDescent="0.25">
      <c r="A880" s="70"/>
      <c r="B880" t="str">
        <f t="shared" si="212"/>
        <v/>
      </c>
      <c r="C880" s="13" t="str">
        <f t="shared" si="213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03"/>
        <v/>
      </c>
      <c r="BJ880" t="str">
        <f t="shared" si="204"/>
        <v/>
      </c>
      <c r="BK880" t="str">
        <f t="shared" si="205"/>
        <v/>
      </c>
      <c r="BL880" t="str">
        <f t="shared" si="206"/>
        <v/>
      </c>
      <c r="BM880" t="str">
        <f t="shared" si="207"/>
        <v/>
      </c>
      <c r="BN880" t="str">
        <f t="shared" si="208"/>
        <v/>
      </c>
      <c r="BO880" t="str">
        <f t="shared" si="209"/>
        <v/>
      </c>
      <c r="BP880" t="str">
        <f t="shared" si="210"/>
        <v/>
      </c>
      <c r="BQ880" t="str">
        <f t="shared" si="211"/>
        <v/>
      </c>
    </row>
    <row r="881" spans="1:69" x14ac:dyDescent="0.25">
      <c r="A881" s="70"/>
      <c r="B881" t="str">
        <f t="shared" si="212"/>
        <v/>
      </c>
      <c r="C881" s="13" t="str">
        <f t="shared" si="213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03"/>
        <v/>
      </c>
      <c r="BJ881" t="str">
        <f t="shared" si="204"/>
        <v/>
      </c>
      <c r="BK881" t="str">
        <f t="shared" si="205"/>
        <v/>
      </c>
      <c r="BL881" t="str">
        <f t="shared" si="206"/>
        <v/>
      </c>
      <c r="BM881" t="str">
        <f t="shared" si="207"/>
        <v/>
      </c>
      <c r="BN881" t="str">
        <f t="shared" si="208"/>
        <v/>
      </c>
      <c r="BO881" t="str">
        <f t="shared" si="209"/>
        <v/>
      </c>
      <c r="BP881" t="str">
        <f t="shared" si="210"/>
        <v/>
      </c>
      <c r="BQ881" t="str">
        <f t="shared" si="211"/>
        <v/>
      </c>
    </row>
    <row r="882" spans="1:69" x14ac:dyDescent="0.25">
      <c r="A882" s="70"/>
      <c r="B882" t="str">
        <f t="shared" si="212"/>
        <v/>
      </c>
      <c r="C882" s="13" t="str">
        <f t="shared" si="213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03"/>
        <v/>
      </c>
      <c r="BJ882" t="str">
        <f t="shared" si="204"/>
        <v/>
      </c>
      <c r="BK882" t="str">
        <f t="shared" si="205"/>
        <v/>
      </c>
      <c r="BL882" t="str">
        <f t="shared" si="206"/>
        <v/>
      </c>
      <c r="BM882" t="str">
        <f t="shared" si="207"/>
        <v/>
      </c>
      <c r="BN882" t="str">
        <f t="shared" si="208"/>
        <v/>
      </c>
      <c r="BO882" t="str">
        <f t="shared" si="209"/>
        <v/>
      </c>
      <c r="BP882" t="str">
        <f t="shared" si="210"/>
        <v/>
      </c>
      <c r="BQ882" t="str">
        <f t="shared" si="211"/>
        <v/>
      </c>
    </row>
    <row r="883" spans="1:69" x14ac:dyDescent="0.25">
      <c r="A883" s="70"/>
      <c r="B883" t="str">
        <f t="shared" si="212"/>
        <v/>
      </c>
      <c r="C883" s="13" t="str">
        <f t="shared" si="213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03"/>
        <v/>
      </c>
      <c r="BJ883" t="str">
        <f t="shared" si="204"/>
        <v/>
      </c>
      <c r="BK883" t="str">
        <f t="shared" si="205"/>
        <v/>
      </c>
      <c r="BL883" t="str">
        <f t="shared" si="206"/>
        <v/>
      </c>
      <c r="BM883" t="str">
        <f t="shared" si="207"/>
        <v/>
      </c>
      <c r="BN883" t="str">
        <f t="shared" si="208"/>
        <v/>
      </c>
      <c r="BO883" t="str">
        <f t="shared" si="209"/>
        <v/>
      </c>
      <c r="BP883" t="str">
        <f t="shared" si="210"/>
        <v/>
      </c>
      <c r="BQ883" t="str">
        <f t="shared" si="211"/>
        <v/>
      </c>
    </row>
    <row r="884" spans="1:69" x14ac:dyDescent="0.25">
      <c r="A884" s="70"/>
      <c r="B884" t="str">
        <f t="shared" si="212"/>
        <v/>
      </c>
      <c r="C884" s="13" t="str">
        <f t="shared" si="213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03"/>
        <v/>
      </c>
      <c r="BJ884" t="str">
        <f t="shared" si="204"/>
        <v/>
      </c>
      <c r="BK884" t="str">
        <f t="shared" si="205"/>
        <v/>
      </c>
      <c r="BL884" t="str">
        <f t="shared" si="206"/>
        <v/>
      </c>
      <c r="BM884" t="str">
        <f t="shared" si="207"/>
        <v/>
      </c>
      <c r="BN884" t="str">
        <f t="shared" si="208"/>
        <v/>
      </c>
      <c r="BO884" t="str">
        <f t="shared" si="209"/>
        <v/>
      </c>
      <c r="BP884" t="str">
        <f t="shared" si="210"/>
        <v/>
      </c>
      <c r="BQ884" t="str">
        <f t="shared" si="211"/>
        <v/>
      </c>
    </row>
    <row r="885" spans="1:69" x14ac:dyDescent="0.25">
      <c r="A885" s="70"/>
      <c r="B885" t="str">
        <f t="shared" si="212"/>
        <v/>
      </c>
      <c r="C885" s="13" t="str">
        <f t="shared" si="213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03"/>
        <v/>
      </c>
      <c r="BJ885" t="str">
        <f t="shared" si="204"/>
        <v/>
      </c>
      <c r="BK885" t="str">
        <f t="shared" si="205"/>
        <v/>
      </c>
      <c r="BL885" t="str">
        <f t="shared" si="206"/>
        <v/>
      </c>
      <c r="BM885" t="str">
        <f t="shared" si="207"/>
        <v/>
      </c>
      <c r="BN885" t="str">
        <f t="shared" si="208"/>
        <v/>
      </c>
      <c r="BO885" t="str">
        <f t="shared" si="209"/>
        <v/>
      </c>
      <c r="BP885" t="str">
        <f t="shared" si="210"/>
        <v/>
      </c>
      <c r="BQ885" t="str">
        <f t="shared" si="211"/>
        <v/>
      </c>
    </row>
    <row r="886" spans="1:69" x14ac:dyDescent="0.25">
      <c r="A886" s="70"/>
      <c r="B886" t="str">
        <f t="shared" si="212"/>
        <v/>
      </c>
      <c r="C886" s="13" t="str">
        <f t="shared" si="213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03"/>
        <v/>
      </c>
      <c r="BJ886" t="str">
        <f t="shared" si="204"/>
        <v/>
      </c>
      <c r="BK886" t="str">
        <f t="shared" si="205"/>
        <v/>
      </c>
      <c r="BL886" t="str">
        <f t="shared" si="206"/>
        <v/>
      </c>
      <c r="BM886" t="str">
        <f t="shared" si="207"/>
        <v/>
      </c>
      <c r="BN886" t="str">
        <f t="shared" si="208"/>
        <v/>
      </c>
      <c r="BO886" t="str">
        <f t="shared" si="209"/>
        <v/>
      </c>
      <c r="BP886" t="str">
        <f t="shared" si="210"/>
        <v/>
      </c>
      <c r="BQ886" t="str">
        <f t="shared" si="211"/>
        <v/>
      </c>
    </row>
    <row r="887" spans="1:69" x14ac:dyDescent="0.25">
      <c r="A887" s="70"/>
      <c r="B887" t="str">
        <f t="shared" si="212"/>
        <v/>
      </c>
      <c r="C887" s="13" t="str">
        <f t="shared" si="213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03"/>
        <v/>
      </c>
      <c r="BJ887" t="str">
        <f t="shared" si="204"/>
        <v/>
      </c>
      <c r="BK887" t="str">
        <f t="shared" si="205"/>
        <v/>
      </c>
      <c r="BL887" t="str">
        <f t="shared" si="206"/>
        <v/>
      </c>
      <c r="BM887" t="str">
        <f t="shared" si="207"/>
        <v/>
      </c>
      <c r="BN887" t="str">
        <f t="shared" si="208"/>
        <v/>
      </c>
      <c r="BO887" t="str">
        <f t="shared" si="209"/>
        <v/>
      </c>
      <c r="BP887" t="str">
        <f t="shared" si="210"/>
        <v/>
      </c>
      <c r="BQ887" t="str">
        <f t="shared" si="211"/>
        <v/>
      </c>
    </row>
    <row r="888" spans="1:69" x14ac:dyDescent="0.25">
      <c r="A888" s="70"/>
      <c r="B888" t="str">
        <f t="shared" si="212"/>
        <v/>
      </c>
      <c r="C888" s="13" t="str">
        <f t="shared" si="213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03"/>
        <v/>
      </c>
      <c r="BJ888" t="str">
        <f t="shared" si="204"/>
        <v/>
      </c>
      <c r="BK888" t="str">
        <f t="shared" si="205"/>
        <v/>
      </c>
      <c r="BL888" t="str">
        <f t="shared" si="206"/>
        <v/>
      </c>
      <c r="BM888" t="str">
        <f t="shared" si="207"/>
        <v/>
      </c>
      <c r="BN888" t="str">
        <f t="shared" si="208"/>
        <v/>
      </c>
      <c r="BO888" t="str">
        <f t="shared" si="209"/>
        <v/>
      </c>
      <c r="BP888" t="str">
        <f t="shared" si="210"/>
        <v/>
      </c>
      <c r="BQ888" t="str">
        <f t="shared" si="211"/>
        <v/>
      </c>
    </row>
    <row r="889" spans="1:69" x14ac:dyDescent="0.25">
      <c r="A889" s="70"/>
      <c r="B889" t="str">
        <f t="shared" si="212"/>
        <v/>
      </c>
      <c r="C889" s="13" t="str">
        <f t="shared" si="213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03"/>
        <v/>
      </c>
      <c r="BJ889" t="str">
        <f t="shared" si="204"/>
        <v/>
      </c>
      <c r="BK889" t="str">
        <f t="shared" si="205"/>
        <v/>
      </c>
      <c r="BL889" t="str">
        <f t="shared" si="206"/>
        <v/>
      </c>
      <c r="BM889" t="str">
        <f t="shared" si="207"/>
        <v/>
      </c>
      <c r="BN889" t="str">
        <f t="shared" si="208"/>
        <v/>
      </c>
      <c r="BO889" t="str">
        <f t="shared" si="209"/>
        <v/>
      </c>
      <c r="BP889" t="str">
        <f t="shared" si="210"/>
        <v/>
      </c>
      <c r="BQ889" t="str">
        <f t="shared" si="211"/>
        <v/>
      </c>
    </row>
    <row r="890" spans="1:69" x14ac:dyDescent="0.25">
      <c r="A890" s="70"/>
      <c r="B890" t="str">
        <f t="shared" si="212"/>
        <v/>
      </c>
      <c r="C890" s="13" t="str">
        <f t="shared" si="213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03"/>
        <v/>
      </c>
      <c r="BJ890" t="str">
        <f t="shared" si="204"/>
        <v/>
      </c>
      <c r="BK890" t="str">
        <f t="shared" si="205"/>
        <v/>
      </c>
      <c r="BL890" t="str">
        <f t="shared" si="206"/>
        <v/>
      </c>
      <c r="BM890" t="str">
        <f t="shared" si="207"/>
        <v/>
      </c>
      <c r="BN890" t="str">
        <f t="shared" si="208"/>
        <v/>
      </c>
      <c r="BO890" t="str">
        <f t="shared" si="209"/>
        <v/>
      </c>
      <c r="BP890" t="str">
        <f t="shared" si="210"/>
        <v/>
      </c>
      <c r="BQ890" t="str">
        <f t="shared" si="211"/>
        <v/>
      </c>
    </row>
    <row r="891" spans="1:69" x14ac:dyDescent="0.25">
      <c r="A891" s="70"/>
      <c r="B891" t="str">
        <f t="shared" si="212"/>
        <v/>
      </c>
      <c r="C891" s="13" t="str">
        <f t="shared" si="213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03"/>
        <v/>
      </c>
      <c r="BJ891" t="str">
        <f t="shared" si="204"/>
        <v/>
      </c>
      <c r="BK891" t="str">
        <f t="shared" si="205"/>
        <v/>
      </c>
      <c r="BL891" t="str">
        <f t="shared" si="206"/>
        <v/>
      </c>
      <c r="BM891" t="str">
        <f t="shared" si="207"/>
        <v/>
      </c>
      <c r="BN891" t="str">
        <f t="shared" si="208"/>
        <v/>
      </c>
      <c r="BO891" t="str">
        <f t="shared" si="209"/>
        <v/>
      </c>
      <c r="BP891" t="str">
        <f t="shared" si="210"/>
        <v/>
      </c>
      <c r="BQ891" t="str">
        <f t="shared" si="211"/>
        <v/>
      </c>
    </row>
    <row r="892" spans="1:69" x14ac:dyDescent="0.25">
      <c r="A892" s="70"/>
      <c r="B892" t="str">
        <f t="shared" si="212"/>
        <v/>
      </c>
      <c r="C892" s="13" t="str">
        <f t="shared" si="213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03"/>
        <v/>
      </c>
      <c r="BJ892" t="str">
        <f t="shared" si="204"/>
        <v/>
      </c>
      <c r="BK892" t="str">
        <f t="shared" si="205"/>
        <v/>
      </c>
      <c r="BL892" t="str">
        <f t="shared" si="206"/>
        <v/>
      </c>
      <c r="BM892" t="str">
        <f t="shared" si="207"/>
        <v/>
      </c>
      <c r="BN892" t="str">
        <f t="shared" si="208"/>
        <v/>
      </c>
      <c r="BO892" t="str">
        <f t="shared" si="209"/>
        <v/>
      </c>
      <c r="BP892" t="str">
        <f t="shared" si="210"/>
        <v/>
      </c>
      <c r="BQ892" t="str">
        <f t="shared" si="211"/>
        <v/>
      </c>
    </row>
    <row r="893" spans="1:69" x14ac:dyDescent="0.25">
      <c r="A893" s="70"/>
      <c r="B893" t="str">
        <f t="shared" si="212"/>
        <v/>
      </c>
      <c r="C893" s="13" t="str">
        <f t="shared" si="213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03"/>
        <v/>
      </c>
      <c r="BJ893" t="str">
        <f t="shared" si="204"/>
        <v/>
      </c>
      <c r="BK893" t="str">
        <f t="shared" si="205"/>
        <v/>
      </c>
      <c r="BL893" t="str">
        <f t="shared" si="206"/>
        <v/>
      </c>
      <c r="BM893" t="str">
        <f t="shared" si="207"/>
        <v/>
      </c>
      <c r="BN893" t="str">
        <f t="shared" si="208"/>
        <v/>
      </c>
      <c r="BO893" t="str">
        <f t="shared" si="209"/>
        <v/>
      </c>
      <c r="BP893" t="str">
        <f t="shared" si="210"/>
        <v/>
      </c>
      <c r="BQ893" t="str">
        <f t="shared" si="211"/>
        <v/>
      </c>
    </row>
    <row r="894" spans="1:69" x14ac:dyDescent="0.25">
      <c r="A894" s="70"/>
      <c r="B894" t="str">
        <f t="shared" si="212"/>
        <v/>
      </c>
      <c r="C894" s="13" t="str">
        <f t="shared" si="213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03"/>
        <v/>
      </c>
      <c r="BJ894" t="str">
        <f t="shared" si="204"/>
        <v/>
      </c>
      <c r="BK894" t="str">
        <f t="shared" si="205"/>
        <v/>
      </c>
      <c r="BL894" t="str">
        <f t="shared" si="206"/>
        <v/>
      </c>
      <c r="BM894" t="str">
        <f t="shared" si="207"/>
        <v/>
      </c>
      <c r="BN894" t="str">
        <f t="shared" si="208"/>
        <v/>
      </c>
      <c r="BO894" t="str">
        <f t="shared" si="209"/>
        <v/>
      </c>
      <c r="BP894" t="str">
        <f t="shared" si="210"/>
        <v/>
      </c>
      <c r="BQ894" t="str">
        <f t="shared" si="211"/>
        <v/>
      </c>
    </row>
    <row r="895" spans="1:69" x14ac:dyDescent="0.25">
      <c r="A895" s="70"/>
      <c r="B895" t="str">
        <f t="shared" si="212"/>
        <v/>
      </c>
      <c r="C895" s="13" t="str">
        <f t="shared" si="213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03"/>
        <v/>
      </c>
      <c r="BJ895" t="str">
        <f t="shared" si="204"/>
        <v/>
      </c>
      <c r="BK895" t="str">
        <f t="shared" si="205"/>
        <v/>
      </c>
      <c r="BL895" t="str">
        <f t="shared" si="206"/>
        <v/>
      </c>
      <c r="BM895" t="str">
        <f t="shared" si="207"/>
        <v/>
      </c>
      <c r="BN895" t="str">
        <f t="shared" si="208"/>
        <v/>
      </c>
      <c r="BO895" t="str">
        <f t="shared" si="209"/>
        <v/>
      </c>
      <c r="BP895" t="str">
        <f t="shared" si="210"/>
        <v/>
      </c>
      <c r="BQ895" t="str">
        <f t="shared" si="211"/>
        <v/>
      </c>
    </row>
    <row r="896" spans="1:69" x14ac:dyDescent="0.25">
      <c r="A896" s="70"/>
      <c r="B896" t="str">
        <f t="shared" si="212"/>
        <v/>
      </c>
      <c r="C896" s="13" t="str">
        <f t="shared" si="213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03"/>
        <v/>
      </c>
      <c r="BJ896" t="str">
        <f t="shared" si="204"/>
        <v/>
      </c>
      <c r="BK896" t="str">
        <f t="shared" si="205"/>
        <v/>
      </c>
      <c r="BL896" t="str">
        <f t="shared" si="206"/>
        <v/>
      </c>
      <c r="BM896" t="str">
        <f t="shared" si="207"/>
        <v/>
      </c>
      <c r="BN896" t="str">
        <f t="shared" si="208"/>
        <v/>
      </c>
      <c r="BO896" t="str">
        <f t="shared" si="209"/>
        <v/>
      </c>
      <c r="BP896" t="str">
        <f t="shared" si="210"/>
        <v/>
      </c>
      <c r="BQ896" t="str">
        <f t="shared" si="211"/>
        <v/>
      </c>
    </row>
    <row r="897" spans="1:69" x14ac:dyDescent="0.25">
      <c r="A897" s="70"/>
      <c r="B897" t="str">
        <f t="shared" si="212"/>
        <v/>
      </c>
      <c r="C897" s="13" t="str">
        <f t="shared" si="213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03"/>
        <v/>
      </c>
      <c r="BJ897" t="str">
        <f t="shared" si="204"/>
        <v/>
      </c>
      <c r="BK897" t="str">
        <f t="shared" si="205"/>
        <v/>
      </c>
      <c r="BL897" t="str">
        <f t="shared" si="206"/>
        <v/>
      </c>
      <c r="BM897" t="str">
        <f t="shared" si="207"/>
        <v/>
      </c>
      <c r="BN897" t="str">
        <f t="shared" si="208"/>
        <v/>
      </c>
      <c r="BO897" t="str">
        <f t="shared" si="209"/>
        <v/>
      </c>
      <c r="BP897" t="str">
        <f t="shared" si="210"/>
        <v/>
      </c>
      <c r="BQ897" t="str">
        <f t="shared" si="211"/>
        <v/>
      </c>
    </row>
    <row r="898" spans="1:69" x14ac:dyDescent="0.25">
      <c r="A898" s="70"/>
      <c r="B898" t="str">
        <f t="shared" si="212"/>
        <v/>
      </c>
      <c r="C898" s="13" t="str">
        <f t="shared" si="213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03"/>
        <v/>
      </c>
      <c r="BJ898" t="str">
        <f t="shared" si="204"/>
        <v/>
      </c>
      <c r="BK898" t="str">
        <f t="shared" si="205"/>
        <v/>
      </c>
      <c r="BL898" t="str">
        <f t="shared" si="206"/>
        <v/>
      </c>
      <c r="BM898" t="str">
        <f t="shared" si="207"/>
        <v/>
      </c>
      <c r="BN898" t="str">
        <f t="shared" si="208"/>
        <v/>
      </c>
      <c r="BO898" t="str">
        <f t="shared" si="209"/>
        <v/>
      </c>
      <c r="BP898" t="str">
        <f t="shared" si="210"/>
        <v/>
      </c>
      <c r="BQ898" t="str">
        <f t="shared" si="211"/>
        <v/>
      </c>
    </row>
    <row r="899" spans="1:69" x14ac:dyDescent="0.25">
      <c r="A899" s="70"/>
      <c r="B899" t="str">
        <f t="shared" si="212"/>
        <v/>
      </c>
      <c r="C899" s="13" t="str">
        <f t="shared" si="213"/>
        <v/>
      </c>
      <c r="D899" s="5" t="str">
        <f t="shared" si="214"/>
        <v/>
      </c>
      <c r="E899" s="6" t="str">
        <f t="shared" si="215"/>
        <v/>
      </c>
      <c r="F899" s="6" t="str">
        <f t="shared" si="216"/>
        <v/>
      </c>
      <c r="BI899" t="str">
        <f t="shared" si="203"/>
        <v/>
      </c>
      <c r="BJ899" t="str">
        <f t="shared" si="204"/>
        <v/>
      </c>
      <c r="BK899" t="str">
        <f t="shared" si="205"/>
        <v/>
      </c>
      <c r="BL899" t="str">
        <f t="shared" si="206"/>
        <v/>
      </c>
      <c r="BM899" t="str">
        <f t="shared" si="207"/>
        <v/>
      </c>
      <c r="BN899" t="str">
        <f t="shared" si="208"/>
        <v/>
      </c>
      <c r="BO899" t="str">
        <f t="shared" si="209"/>
        <v/>
      </c>
      <c r="BP899" t="str">
        <f t="shared" si="210"/>
        <v/>
      </c>
      <c r="BQ899" t="str">
        <f t="shared" si="211"/>
        <v/>
      </c>
    </row>
    <row r="900" spans="1:69" x14ac:dyDescent="0.25">
      <c r="A900" s="70"/>
      <c r="B900" t="str">
        <f t="shared" si="212"/>
        <v/>
      </c>
      <c r="C900" s="13" t="str">
        <f t="shared" si="213"/>
        <v/>
      </c>
      <c r="D900" s="5" t="str">
        <f t="shared" si="214"/>
        <v/>
      </c>
      <c r="E900" s="6" t="str">
        <f t="shared" si="215"/>
        <v/>
      </c>
      <c r="F900" s="6" t="str">
        <f t="shared" si="216"/>
        <v/>
      </c>
      <c r="BI900" t="str">
        <f t="shared" ref="BI900:BI925" si="217">IF(A900&gt;0,A900,"")</f>
        <v/>
      </c>
      <c r="BJ900" t="str">
        <f t="shared" ref="BJ900:BJ925" si="218">IF($A900&gt;0,B900,"")</f>
        <v/>
      </c>
      <c r="BK900" t="str">
        <f t="shared" ref="BK900:BK925" si="219">IF($A900&gt;0,BI900,"")</f>
        <v/>
      </c>
      <c r="BL900" t="str">
        <f t="shared" ref="BL900:BL925" si="220">IF($A900&gt;0,_xlfn.NORM.DIST(BK900,$BF$3,$BF$4,TRUE),"")</f>
        <v/>
      </c>
      <c r="BM900" t="str">
        <f t="shared" ref="BM900:BM925" si="221">IF($A900&gt;0,(1-BL900),"")</f>
        <v/>
      </c>
      <c r="BN900" t="str">
        <f t="shared" ref="BN900:BN925" si="222">IF($A900&gt;0,(SMALL($BM$3:$BM$902,BJ900)),"")</f>
        <v/>
      </c>
      <c r="BO900" t="str">
        <f t="shared" ref="BO900:BO925" si="223">IF($A900&gt;0,((2*BJ900-1)*(LN(BL900)+LN(BN900))),"")</f>
        <v/>
      </c>
      <c r="BP900" t="str">
        <f t="shared" ref="BP900:BP925" si="224">IF($A900&gt;0,((BJ900-0.5)/$BF$5),"")</f>
        <v/>
      </c>
      <c r="BQ900" t="str">
        <f t="shared" ref="BQ900:BQ925" si="225">IF($A900&gt;0,(_xlfn.NORM.S.INV(BP900)),"")</f>
        <v/>
      </c>
    </row>
    <row r="901" spans="1:69" x14ac:dyDescent="0.25">
      <c r="A901" s="70"/>
      <c r="B901" t="str">
        <f t="shared" ref="B901:B902" si="226">IF(A901&gt;0,(B900+1),"")</f>
        <v/>
      </c>
      <c r="C901" s="13" t="str">
        <f t="shared" ref="C901:C902" si="227">IF(A901&gt;0,((B901)/(($S$2)+1)),"")</f>
        <v/>
      </c>
      <c r="D901" s="5" t="str">
        <f t="shared" ref="D901:D902" si="228">IF(A901&gt;0,(_xlfn.NORM.S.INV(C901)),"")</f>
        <v/>
      </c>
      <c r="E901" s="6" t="str">
        <f t="shared" ref="E901:E902" si="229">IF(A901&gt;0,_xlfn.NORM.DIST(D901,0,1,TRUE),"")</f>
        <v/>
      </c>
      <c r="F901" s="6" t="str">
        <f t="shared" ref="F901:F902" si="230">IF(A901&gt;0,_xlfn.NORM.DIST(D901,0,1,FALSE),"")</f>
        <v/>
      </c>
      <c r="BI901" t="str">
        <f t="shared" si="217"/>
        <v/>
      </c>
      <c r="BJ901" t="str">
        <f t="shared" si="218"/>
        <v/>
      </c>
      <c r="BK901" t="str">
        <f t="shared" si="219"/>
        <v/>
      </c>
      <c r="BL901" t="str">
        <f t="shared" si="220"/>
        <v/>
      </c>
      <c r="BM901" t="str">
        <f t="shared" si="221"/>
        <v/>
      </c>
      <c r="BN901" t="str">
        <f t="shared" si="222"/>
        <v/>
      </c>
      <c r="BO901" t="str">
        <f t="shared" si="223"/>
        <v/>
      </c>
      <c r="BP901" t="str">
        <f t="shared" si="224"/>
        <v/>
      </c>
      <c r="BQ901" t="str">
        <f t="shared" si="225"/>
        <v/>
      </c>
    </row>
    <row r="902" spans="1:69" x14ac:dyDescent="0.25">
      <c r="A902" s="70"/>
      <c r="B902" t="str">
        <f t="shared" si="226"/>
        <v/>
      </c>
      <c r="C902" s="13" t="str">
        <f t="shared" si="227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17"/>
        <v/>
      </c>
      <c r="BJ902" t="str">
        <f t="shared" si="218"/>
        <v/>
      </c>
      <c r="BK902" t="str">
        <f t="shared" si="219"/>
        <v/>
      </c>
      <c r="BL902" t="str">
        <f t="shared" si="220"/>
        <v/>
      </c>
      <c r="BM902" t="str">
        <f t="shared" si="221"/>
        <v/>
      </c>
      <c r="BN902" t="str">
        <f t="shared" si="222"/>
        <v/>
      </c>
      <c r="BO902" t="str">
        <f t="shared" si="223"/>
        <v/>
      </c>
      <c r="BP902" t="str">
        <f t="shared" si="224"/>
        <v/>
      </c>
      <c r="BQ902" t="str">
        <f t="shared" si="225"/>
        <v/>
      </c>
    </row>
    <row r="903" spans="1:69" x14ac:dyDescent="0.25">
      <c r="BI903" t="str">
        <f t="shared" si="217"/>
        <v/>
      </c>
      <c r="BJ903" t="str">
        <f t="shared" si="218"/>
        <v/>
      </c>
      <c r="BK903" t="str">
        <f t="shared" si="219"/>
        <v/>
      </c>
      <c r="BL903" t="str">
        <f t="shared" si="220"/>
        <v/>
      </c>
      <c r="BM903" t="str">
        <f t="shared" si="221"/>
        <v/>
      </c>
      <c r="BN903" t="str">
        <f t="shared" si="222"/>
        <v/>
      </c>
      <c r="BO903" t="str">
        <f t="shared" si="223"/>
        <v/>
      </c>
      <c r="BP903" t="str">
        <f t="shared" si="224"/>
        <v/>
      </c>
      <c r="BQ903" t="str">
        <f t="shared" si="225"/>
        <v/>
      </c>
    </row>
    <row r="904" spans="1:69" x14ac:dyDescent="0.25">
      <c r="BI904" t="str">
        <f t="shared" si="217"/>
        <v/>
      </c>
      <c r="BJ904" t="str">
        <f t="shared" si="218"/>
        <v/>
      </c>
      <c r="BK904" t="str">
        <f t="shared" si="219"/>
        <v/>
      </c>
      <c r="BL904" t="str">
        <f t="shared" si="220"/>
        <v/>
      </c>
      <c r="BM904" t="str">
        <f t="shared" si="221"/>
        <v/>
      </c>
      <c r="BN904" t="str">
        <f t="shared" si="222"/>
        <v/>
      </c>
      <c r="BO904" t="str">
        <f t="shared" si="223"/>
        <v/>
      </c>
      <c r="BP904" t="str">
        <f t="shared" si="224"/>
        <v/>
      </c>
      <c r="BQ904" t="str">
        <f t="shared" si="225"/>
        <v/>
      </c>
    </row>
    <row r="905" spans="1:69" x14ac:dyDescent="0.25">
      <c r="BI905" t="str">
        <f t="shared" si="217"/>
        <v/>
      </c>
      <c r="BJ905" t="str">
        <f t="shared" si="218"/>
        <v/>
      </c>
      <c r="BK905" t="str">
        <f t="shared" si="219"/>
        <v/>
      </c>
      <c r="BL905" t="str">
        <f t="shared" si="220"/>
        <v/>
      </c>
      <c r="BM905" t="str">
        <f t="shared" si="221"/>
        <v/>
      </c>
      <c r="BN905" t="str">
        <f t="shared" si="222"/>
        <v/>
      </c>
      <c r="BO905" t="str">
        <f t="shared" si="223"/>
        <v/>
      </c>
      <c r="BP905" t="str">
        <f t="shared" si="224"/>
        <v/>
      </c>
      <c r="BQ905" t="str">
        <f t="shared" si="225"/>
        <v/>
      </c>
    </row>
    <row r="906" spans="1:69" x14ac:dyDescent="0.25">
      <c r="BI906" t="str">
        <f t="shared" si="217"/>
        <v/>
      </c>
      <c r="BJ906" t="str">
        <f t="shared" si="218"/>
        <v/>
      </c>
      <c r="BK906" t="str">
        <f t="shared" si="219"/>
        <v/>
      </c>
      <c r="BL906" t="str">
        <f t="shared" si="220"/>
        <v/>
      </c>
      <c r="BM906" t="str">
        <f t="shared" si="221"/>
        <v/>
      </c>
      <c r="BN906" t="str">
        <f t="shared" si="222"/>
        <v/>
      </c>
      <c r="BO906" t="str">
        <f t="shared" si="223"/>
        <v/>
      </c>
      <c r="BP906" t="str">
        <f t="shared" si="224"/>
        <v/>
      </c>
      <c r="BQ906" t="str">
        <f t="shared" si="225"/>
        <v/>
      </c>
    </row>
    <row r="907" spans="1:69" x14ac:dyDescent="0.25">
      <c r="BI907" t="str">
        <f t="shared" si="217"/>
        <v/>
      </c>
      <c r="BJ907" t="str">
        <f t="shared" si="218"/>
        <v/>
      </c>
      <c r="BK907" t="str">
        <f t="shared" si="219"/>
        <v/>
      </c>
      <c r="BL907" t="str">
        <f t="shared" si="220"/>
        <v/>
      </c>
      <c r="BM907" t="str">
        <f t="shared" si="221"/>
        <v/>
      </c>
      <c r="BN907" t="str">
        <f t="shared" si="222"/>
        <v/>
      </c>
      <c r="BO907" t="str">
        <f t="shared" si="223"/>
        <v/>
      </c>
      <c r="BP907" t="str">
        <f t="shared" si="224"/>
        <v/>
      </c>
      <c r="BQ907" t="str">
        <f t="shared" si="225"/>
        <v/>
      </c>
    </row>
    <row r="908" spans="1:69" x14ac:dyDescent="0.25">
      <c r="BI908" t="str">
        <f t="shared" si="217"/>
        <v/>
      </c>
      <c r="BJ908" t="str">
        <f t="shared" si="218"/>
        <v/>
      </c>
      <c r="BK908" t="str">
        <f t="shared" si="219"/>
        <v/>
      </c>
      <c r="BL908" t="str">
        <f t="shared" si="220"/>
        <v/>
      </c>
      <c r="BM908" t="str">
        <f t="shared" si="221"/>
        <v/>
      </c>
      <c r="BN908" t="str">
        <f t="shared" si="222"/>
        <v/>
      </c>
      <c r="BO908" t="str">
        <f t="shared" si="223"/>
        <v/>
      </c>
      <c r="BP908" t="str">
        <f t="shared" si="224"/>
        <v/>
      </c>
      <c r="BQ908" t="str">
        <f t="shared" si="225"/>
        <v/>
      </c>
    </row>
    <row r="909" spans="1:69" x14ac:dyDescent="0.25">
      <c r="BI909" t="str">
        <f t="shared" si="217"/>
        <v/>
      </c>
      <c r="BJ909" t="str">
        <f t="shared" si="218"/>
        <v/>
      </c>
      <c r="BK909" t="str">
        <f t="shared" si="219"/>
        <v/>
      </c>
      <c r="BL909" t="str">
        <f t="shared" si="220"/>
        <v/>
      </c>
      <c r="BM909" t="str">
        <f t="shared" si="221"/>
        <v/>
      </c>
      <c r="BN909" t="str">
        <f t="shared" si="222"/>
        <v/>
      </c>
      <c r="BO909" t="str">
        <f t="shared" si="223"/>
        <v/>
      </c>
      <c r="BP909" t="str">
        <f t="shared" si="224"/>
        <v/>
      </c>
      <c r="BQ909" t="str">
        <f t="shared" si="225"/>
        <v/>
      </c>
    </row>
    <row r="910" spans="1:69" x14ac:dyDescent="0.25">
      <c r="BI910" t="str">
        <f t="shared" si="217"/>
        <v/>
      </c>
      <c r="BJ910" t="str">
        <f t="shared" si="218"/>
        <v/>
      </c>
      <c r="BK910" t="str">
        <f t="shared" si="219"/>
        <v/>
      </c>
      <c r="BL910" t="str">
        <f t="shared" si="220"/>
        <v/>
      </c>
      <c r="BM910" t="str">
        <f t="shared" si="221"/>
        <v/>
      </c>
      <c r="BN910" t="str">
        <f t="shared" si="222"/>
        <v/>
      </c>
      <c r="BO910" t="str">
        <f t="shared" si="223"/>
        <v/>
      </c>
      <c r="BP910" t="str">
        <f t="shared" si="224"/>
        <v/>
      </c>
      <c r="BQ910" t="str">
        <f t="shared" si="225"/>
        <v/>
      </c>
    </row>
    <row r="911" spans="1:69" x14ac:dyDescent="0.25">
      <c r="BI911" t="str">
        <f t="shared" si="217"/>
        <v/>
      </c>
      <c r="BJ911" t="str">
        <f t="shared" si="218"/>
        <v/>
      </c>
      <c r="BK911" t="str">
        <f t="shared" si="219"/>
        <v/>
      </c>
      <c r="BL911" t="str">
        <f t="shared" si="220"/>
        <v/>
      </c>
      <c r="BM911" t="str">
        <f t="shared" si="221"/>
        <v/>
      </c>
      <c r="BN911" t="str">
        <f t="shared" si="222"/>
        <v/>
      </c>
      <c r="BO911" t="str">
        <f t="shared" si="223"/>
        <v/>
      </c>
      <c r="BP911" t="str">
        <f t="shared" si="224"/>
        <v/>
      </c>
      <c r="BQ911" t="str">
        <f t="shared" si="225"/>
        <v/>
      </c>
    </row>
    <row r="912" spans="1:69" x14ac:dyDescent="0.25">
      <c r="BI912" t="str">
        <f t="shared" si="217"/>
        <v/>
      </c>
      <c r="BJ912" t="str">
        <f t="shared" si="218"/>
        <v/>
      </c>
      <c r="BK912" t="str">
        <f t="shared" si="219"/>
        <v/>
      </c>
      <c r="BL912" t="str">
        <f t="shared" si="220"/>
        <v/>
      </c>
      <c r="BM912" t="str">
        <f t="shared" si="221"/>
        <v/>
      </c>
      <c r="BN912" t="str">
        <f t="shared" si="222"/>
        <v/>
      </c>
      <c r="BO912" t="str">
        <f t="shared" si="223"/>
        <v/>
      </c>
      <c r="BP912" t="str">
        <f t="shared" si="224"/>
        <v/>
      </c>
      <c r="BQ912" t="str">
        <f t="shared" si="225"/>
        <v/>
      </c>
    </row>
    <row r="913" spans="61:69" x14ac:dyDescent="0.25">
      <c r="BI913" t="str">
        <f t="shared" si="217"/>
        <v/>
      </c>
      <c r="BJ913" t="str">
        <f t="shared" si="218"/>
        <v/>
      </c>
      <c r="BK913" t="str">
        <f t="shared" si="219"/>
        <v/>
      </c>
      <c r="BL913" t="str">
        <f t="shared" si="220"/>
        <v/>
      </c>
      <c r="BM913" t="str">
        <f t="shared" si="221"/>
        <v/>
      </c>
      <c r="BN913" t="str">
        <f t="shared" si="222"/>
        <v/>
      </c>
      <c r="BO913" t="str">
        <f t="shared" si="223"/>
        <v/>
      </c>
      <c r="BP913" t="str">
        <f t="shared" si="224"/>
        <v/>
      </c>
      <c r="BQ913" t="str">
        <f t="shared" si="225"/>
        <v/>
      </c>
    </row>
    <row r="914" spans="61:69" x14ac:dyDescent="0.25">
      <c r="BI914" t="str">
        <f t="shared" si="217"/>
        <v/>
      </c>
      <c r="BJ914" t="str">
        <f t="shared" si="218"/>
        <v/>
      </c>
      <c r="BK914" t="str">
        <f t="shared" si="219"/>
        <v/>
      </c>
      <c r="BL914" t="str">
        <f t="shared" si="220"/>
        <v/>
      </c>
      <c r="BM914" t="str">
        <f t="shared" si="221"/>
        <v/>
      </c>
      <c r="BN914" t="str">
        <f t="shared" si="222"/>
        <v/>
      </c>
      <c r="BO914" t="str">
        <f t="shared" si="223"/>
        <v/>
      </c>
      <c r="BP914" t="str">
        <f t="shared" si="224"/>
        <v/>
      </c>
      <c r="BQ914" t="str">
        <f t="shared" si="225"/>
        <v/>
      </c>
    </row>
    <row r="915" spans="61:69" x14ac:dyDescent="0.25">
      <c r="BI915" t="str">
        <f t="shared" si="217"/>
        <v/>
      </c>
      <c r="BJ915" t="str">
        <f t="shared" si="218"/>
        <v/>
      </c>
      <c r="BK915" t="str">
        <f t="shared" si="219"/>
        <v/>
      </c>
      <c r="BL915" t="str">
        <f t="shared" si="220"/>
        <v/>
      </c>
      <c r="BM915" t="str">
        <f t="shared" si="221"/>
        <v/>
      </c>
      <c r="BN915" t="str">
        <f t="shared" si="222"/>
        <v/>
      </c>
      <c r="BO915" t="str">
        <f t="shared" si="223"/>
        <v/>
      </c>
      <c r="BP915" t="str">
        <f t="shared" si="224"/>
        <v/>
      </c>
      <c r="BQ915" t="str">
        <f t="shared" si="225"/>
        <v/>
      </c>
    </row>
    <row r="916" spans="61:69" x14ac:dyDescent="0.25">
      <c r="BI916" t="str">
        <f t="shared" si="217"/>
        <v/>
      </c>
      <c r="BJ916" t="str">
        <f t="shared" si="218"/>
        <v/>
      </c>
      <c r="BK916" t="str">
        <f t="shared" si="219"/>
        <v/>
      </c>
      <c r="BL916" t="str">
        <f t="shared" si="220"/>
        <v/>
      </c>
      <c r="BM916" t="str">
        <f t="shared" si="221"/>
        <v/>
      </c>
      <c r="BN916" t="str">
        <f t="shared" si="222"/>
        <v/>
      </c>
      <c r="BO916" t="str">
        <f t="shared" si="223"/>
        <v/>
      </c>
      <c r="BP916" t="str">
        <f t="shared" si="224"/>
        <v/>
      </c>
      <c r="BQ916" t="str">
        <f t="shared" si="225"/>
        <v/>
      </c>
    </row>
    <row r="917" spans="61:69" x14ac:dyDescent="0.25">
      <c r="BI917" t="str">
        <f t="shared" si="217"/>
        <v/>
      </c>
      <c r="BJ917" t="str">
        <f t="shared" si="218"/>
        <v/>
      </c>
      <c r="BK917" t="str">
        <f t="shared" si="219"/>
        <v/>
      </c>
      <c r="BL917" t="str">
        <f t="shared" si="220"/>
        <v/>
      </c>
      <c r="BM917" t="str">
        <f t="shared" si="221"/>
        <v/>
      </c>
      <c r="BN917" t="str">
        <f t="shared" si="222"/>
        <v/>
      </c>
      <c r="BO917" t="str">
        <f t="shared" si="223"/>
        <v/>
      </c>
      <c r="BP917" t="str">
        <f t="shared" si="224"/>
        <v/>
      </c>
      <c r="BQ917" t="str">
        <f t="shared" si="225"/>
        <v/>
      </c>
    </row>
    <row r="918" spans="61:69" x14ac:dyDescent="0.25">
      <c r="BI918" t="str">
        <f t="shared" si="217"/>
        <v/>
      </c>
      <c r="BJ918" t="str">
        <f t="shared" si="218"/>
        <v/>
      </c>
      <c r="BK918" t="str">
        <f t="shared" si="219"/>
        <v/>
      </c>
      <c r="BL918" t="str">
        <f t="shared" si="220"/>
        <v/>
      </c>
      <c r="BM918" t="str">
        <f t="shared" si="221"/>
        <v/>
      </c>
      <c r="BN918" t="str">
        <f t="shared" si="222"/>
        <v/>
      </c>
      <c r="BO918" t="str">
        <f t="shared" si="223"/>
        <v/>
      </c>
      <c r="BP918" t="str">
        <f t="shared" si="224"/>
        <v/>
      </c>
      <c r="BQ918" t="str">
        <f t="shared" si="225"/>
        <v/>
      </c>
    </row>
    <row r="919" spans="61:69" x14ac:dyDescent="0.25">
      <c r="BI919" t="str">
        <f t="shared" si="217"/>
        <v/>
      </c>
      <c r="BJ919" t="str">
        <f t="shared" si="218"/>
        <v/>
      </c>
      <c r="BK919" t="str">
        <f t="shared" si="219"/>
        <v/>
      </c>
      <c r="BL919" t="str">
        <f t="shared" si="220"/>
        <v/>
      </c>
      <c r="BM919" t="str">
        <f t="shared" si="221"/>
        <v/>
      </c>
      <c r="BN919" t="str">
        <f t="shared" si="222"/>
        <v/>
      </c>
      <c r="BO919" t="str">
        <f t="shared" si="223"/>
        <v/>
      </c>
      <c r="BP919" t="str">
        <f t="shared" si="224"/>
        <v/>
      </c>
      <c r="BQ919" t="str">
        <f t="shared" si="225"/>
        <v/>
      </c>
    </row>
    <row r="920" spans="61:69" x14ac:dyDescent="0.25">
      <c r="BI920" t="str">
        <f t="shared" si="217"/>
        <v/>
      </c>
      <c r="BJ920" t="str">
        <f t="shared" si="218"/>
        <v/>
      </c>
      <c r="BK920" t="str">
        <f t="shared" si="219"/>
        <v/>
      </c>
      <c r="BL920" t="str">
        <f t="shared" si="220"/>
        <v/>
      </c>
      <c r="BM920" t="str">
        <f t="shared" si="221"/>
        <v/>
      </c>
      <c r="BN920" t="str">
        <f t="shared" si="222"/>
        <v/>
      </c>
      <c r="BO920" t="str">
        <f t="shared" si="223"/>
        <v/>
      </c>
      <c r="BP920" t="str">
        <f t="shared" si="224"/>
        <v/>
      </c>
      <c r="BQ920" t="str">
        <f t="shared" si="225"/>
        <v/>
      </c>
    </row>
    <row r="921" spans="61:69" x14ac:dyDescent="0.25">
      <c r="BI921" t="str">
        <f t="shared" si="217"/>
        <v/>
      </c>
      <c r="BJ921" t="str">
        <f t="shared" si="218"/>
        <v/>
      </c>
      <c r="BK921" t="str">
        <f t="shared" si="219"/>
        <v/>
      </c>
      <c r="BL921" t="str">
        <f t="shared" si="220"/>
        <v/>
      </c>
      <c r="BM921" t="str">
        <f t="shared" si="221"/>
        <v/>
      </c>
      <c r="BN921" t="str">
        <f t="shared" si="222"/>
        <v/>
      </c>
      <c r="BO921" t="str">
        <f t="shared" si="223"/>
        <v/>
      </c>
      <c r="BP921" t="str">
        <f t="shared" si="224"/>
        <v/>
      </c>
      <c r="BQ921" t="str">
        <f t="shared" si="225"/>
        <v/>
      </c>
    </row>
    <row r="922" spans="61:69" x14ac:dyDescent="0.25">
      <c r="BI922" t="str">
        <f t="shared" si="217"/>
        <v/>
      </c>
      <c r="BJ922" t="str">
        <f t="shared" si="218"/>
        <v/>
      </c>
      <c r="BK922" t="str">
        <f t="shared" si="219"/>
        <v/>
      </c>
      <c r="BL922" t="str">
        <f t="shared" si="220"/>
        <v/>
      </c>
      <c r="BM922" t="str">
        <f t="shared" si="221"/>
        <v/>
      </c>
      <c r="BN922" t="str">
        <f t="shared" si="222"/>
        <v/>
      </c>
      <c r="BO922" t="str">
        <f t="shared" si="223"/>
        <v/>
      </c>
      <c r="BP922" t="str">
        <f t="shared" si="224"/>
        <v/>
      </c>
      <c r="BQ922" t="str">
        <f t="shared" si="225"/>
        <v/>
      </c>
    </row>
    <row r="923" spans="61:69" x14ac:dyDescent="0.25">
      <c r="BI923" t="str">
        <f t="shared" si="217"/>
        <v/>
      </c>
      <c r="BJ923" t="str">
        <f t="shared" si="218"/>
        <v/>
      </c>
      <c r="BK923" t="str">
        <f t="shared" si="219"/>
        <v/>
      </c>
      <c r="BL923" t="str">
        <f t="shared" si="220"/>
        <v/>
      </c>
      <c r="BM923" t="str">
        <f t="shared" si="221"/>
        <v/>
      </c>
      <c r="BN923" t="str">
        <f t="shared" si="222"/>
        <v/>
      </c>
      <c r="BO923" t="str">
        <f t="shared" si="223"/>
        <v/>
      </c>
      <c r="BP923" t="str">
        <f t="shared" si="224"/>
        <v/>
      </c>
      <c r="BQ923" t="str">
        <f t="shared" si="225"/>
        <v/>
      </c>
    </row>
    <row r="924" spans="61:69" x14ac:dyDescent="0.25">
      <c r="BI924" t="str">
        <f t="shared" si="217"/>
        <v/>
      </c>
      <c r="BJ924" t="str">
        <f t="shared" si="218"/>
        <v/>
      </c>
      <c r="BK924" t="str">
        <f t="shared" si="219"/>
        <v/>
      </c>
      <c r="BL924" t="str">
        <f t="shared" si="220"/>
        <v/>
      </c>
      <c r="BM924" t="str">
        <f t="shared" si="221"/>
        <v/>
      </c>
      <c r="BN924" t="str">
        <f t="shared" si="222"/>
        <v/>
      </c>
      <c r="BO924" t="str">
        <f t="shared" si="223"/>
        <v/>
      </c>
      <c r="BP924" t="str">
        <f t="shared" si="224"/>
        <v/>
      </c>
      <c r="BQ924" t="str">
        <f t="shared" si="225"/>
        <v/>
      </c>
    </row>
    <row r="925" spans="61:69" x14ac:dyDescent="0.25">
      <c r="BI925" t="str">
        <f t="shared" si="217"/>
        <v/>
      </c>
      <c r="BJ925" t="str">
        <f t="shared" si="218"/>
        <v/>
      </c>
      <c r="BK925" t="str">
        <f t="shared" si="219"/>
        <v/>
      </c>
      <c r="BL925" t="str">
        <f t="shared" si="220"/>
        <v/>
      </c>
      <c r="BM925" t="str">
        <f t="shared" si="221"/>
        <v/>
      </c>
      <c r="BN925" t="str">
        <f t="shared" si="222"/>
        <v/>
      </c>
      <c r="BO925" t="str">
        <f t="shared" si="223"/>
        <v/>
      </c>
      <c r="BP925" t="str">
        <f t="shared" si="224"/>
        <v/>
      </c>
      <c r="BQ925" t="str">
        <f t="shared" si="225"/>
        <v/>
      </c>
    </row>
  </sheetData>
  <pageMargins left="0.7" right="0.7" top="0.75" bottom="0.75" header="0.3" footer="0.3"/>
  <pageSetup orientation="portrait" r:id="rId1"/>
  <ignoredErrors>
    <ignoredError sqref="R4 R5:R27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925"/>
  <sheetViews>
    <sheetView topLeftCell="AD1" zoomScale="75" zoomScaleNormal="75" workbookViewId="0">
      <selection activeCell="AL14" sqref="AL14"/>
    </sheetView>
  </sheetViews>
  <sheetFormatPr defaultRowHeight="15" x14ac:dyDescent="0.25"/>
  <cols>
    <col min="1" max="1" width="9.140625" style="68"/>
    <col min="3" max="3" width="9.28515625" bestFit="1" customWidth="1"/>
    <col min="10" max="11" width="13.42578125" customWidth="1"/>
    <col min="12" max="12" width="12.42578125" customWidth="1"/>
    <col min="14" max="14" width="8" bestFit="1" customWidth="1"/>
    <col min="15" max="15" width="10.5703125" bestFit="1" customWidth="1"/>
    <col min="16" max="16" width="12.42578125" bestFit="1" customWidth="1"/>
    <col min="17" max="17" width="10.85546875" bestFit="1" customWidth="1"/>
    <col min="36" max="36" width="24" bestFit="1" customWidth="1"/>
    <col min="37" max="37" width="9" bestFit="1" customWidth="1"/>
    <col min="38" max="38" width="10.140625" bestFit="1" customWidth="1"/>
    <col min="40" max="40" width="13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23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77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1E-3</v>
      </c>
      <c r="B3">
        <v>1</v>
      </c>
      <c r="C3" s="13">
        <f>IF(A3&gt;0,((B3)/(($S$2)+1)),"")</f>
        <v>1.282051282051282E-2</v>
      </c>
      <c r="D3" s="5">
        <f t="shared" ref="D3" si="0">IF(A3&gt;0,(_xlfn.NORM.S.INV(C3)),"")</f>
        <v>-2.2316058352609232</v>
      </c>
      <c r="E3" s="6">
        <f>IF(A3&gt;0,_xlfn.NORM.DIST(D3,0,1,TRUE),"")</f>
        <v>1.2820512820512832E-2</v>
      </c>
      <c r="F3" s="6">
        <f>IF(A3&gt;0,_xlfn.NORM.DIST(D3,0,1,FALSE),"")</f>
        <v>3.3075222720891952E-2</v>
      </c>
      <c r="G3" s="7">
        <f>AVERAGE(A3:A902)</f>
        <v>4.7701298701298717E-2</v>
      </c>
      <c r="H3" s="7">
        <f>STDEV(A3:A902)</f>
        <v>2.7965705000695378E-2</v>
      </c>
      <c r="I3">
        <f>_xlfn.NORM.DIST(L3,$G$3,$H$3,TRUE)</f>
        <v>4.4031323117001926E-2</v>
      </c>
      <c r="J3">
        <f>_xlfn.NORM.DIST(L3,$G$3,$H$3,FALSE)</f>
        <v>3.3304906236375285</v>
      </c>
      <c r="K3">
        <f>J3*$H$3</f>
        <v>9.3139518288229098E-2</v>
      </c>
      <c r="L3">
        <v>0</v>
      </c>
      <c r="N3" s="30">
        <v>0.01</v>
      </c>
      <c r="O3" s="38">
        <f t="array" ref="O3:O42">FREQUENCY(A3:A903,N3:N42)</f>
        <v>6</v>
      </c>
      <c r="P3" s="66" t="s">
        <v>123</v>
      </c>
      <c r="Q3">
        <f>O3/$S$2</f>
        <v>7.792207792207792E-2</v>
      </c>
      <c r="R3">
        <f>O3/$S$2</f>
        <v>7.792207792207792E-2</v>
      </c>
      <c r="S3">
        <f>SUM(O3:O40)</f>
        <v>77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4.7701298701298717E-2</v>
      </c>
      <c r="BI3">
        <f>IF(A3&gt;0,A3,"")</f>
        <v>1E-3</v>
      </c>
      <c r="BJ3">
        <f>IF($A3&gt;0,B3,"")</f>
        <v>1</v>
      </c>
      <c r="BK3">
        <f>IF($A3&gt;0,BI3,"")</f>
        <v>1E-3</v>
      </c>
      <c r="BL3">
        <f>IF($A3&gt;0,_xlfn.NORM.DIST(BK3,$BF$3,$BF$4,TRUE),"")</f>
        <v>4.7464735703391908E-2</v>
      </c>
      <c r="BM3">
        <f>IF($A3&gt;0,(1-BL3),"")</f>
        <v>0.95253526429660806</v>
      </c>
      <c r="BN3">
        <f>IF($A3&gt;0,(SMALL($BM$3:$BM$902,BJ3)),"")</f>
        <v>3.9445555901171936E-3</v>
      </c>
      <c r="BO3">
        <f>IF($A3&gt;0,((2*BJ3-1)*(LN(BL3)+LN(BN3))),"")</f>
        <v>-8.5831872323636933</v>
      </c>
      <c r="BP3">
        <f>IF($A3&gt;0,((BJ3-0.5)/$BF$5),"")</f>
        <v>6.4935064935064939E-3</v>
      </c>
      <c r="BQ3">
        <f>IF($A3&gt;0,(_xlfn.NORM.S.INV(BP3)),"")</f>
        <v>-2.4841252247073111</v>
      </c>
    </row>
    <row r="4" spans="1:69" x14ac:dyDescent="0.25">
      <c r="A4" s="70">
        <v>5.0000000000000001E-3</v>
      </c>
      <c r="B4">
        <f>IF(A4&gt;0,(B3+1),"")</f>
        <v>2</v>
      </c>
      <c r="C4" s="13">
        <f>IF(A4&gt;0,((B4)/(($S$2)+1)),"")</f>
        <v>2.564102564102564E-2</v>
      </c>
      <c r="D4" s="5">
        <f t="shared" ref="D4" si="1">IF(A4&gt;0,(_xlfn.NORM.S.INV(C4)),"")</f>
        <v>-1.9491119969398878</v>
      </c>
      <c r="E4" s="6">
        <f t="shared" ref="E4" si="2">IF(A4&gt;0,_xlfn.NORM.DIST(D4,0,1,TRUE),"")</f>
        <v>2.5641025641025623E-2</v>
      </c>
      <c r="F4" s="6">
        <f t="shared" ref="F4" si="3">IF(A4&gt;0,_xlfn.NORM.DIST(D4,0,1,FALSE),"")</f>
        <v>5.9697966477797196E-2</v>
      </c>
      <c r="I4">
        <f t="shared" ref="I4:I67" si="4">_xlfn.NORM.DIST(L4,$G$3,$H$3,TRUE)</f>
        <v>6.3390877802854725E-2</v>
      </c>
      <c r="J4">
        <f t="shared" ref="J4:J67" si="5">_xlfn.NORM.DIST(L4,$G$3,$H$3,FALSE)</f>
        <v>4.4464262474161309</v>
      </c>
      <c r="K4">
        <f t="shared" ref="K4:K67" si="6">J4*$H$3</f>
        <v>0.12434744474258848</v>
      </c>
      <c r="L4">
        <f>L3+0.005</f>
        <v>5.0000000000000001E-3</v>
      </c>
      <c r="N4" s="30">
        <v>0.02</v>
      </c>
      <c r="O4" s="38">
        <v>8</v>
      </c>
      <c r="P4" s="67" t="s">
        <v>127</v>
      </c>
      <c r="Q4">
        <f>O4/$S$2</f>
        <v>0.1038961038961039</v>
      </c>
      <c r="R4">
        <f>SUM(O3:O4)/$S$2</f>
        <v>0.18181818181818182</v>
      </c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2.7965705000695378E-2</v>
      </c>
      <c r="BI4">
        <f t="shared" ref="BI4:BI67" si="9">IF(A4&gt;0,A4,"")</f>
        <v>5.0000000000000001E-3</v>
      </c>
      <c r="BJ4">
        <f t="shared" ref="BJ4:BJ67" si="10">IF($A4&gt;0,B4,"")</f>
        <v>2</v>
      </c>
      <c r="BK4">
        <f t="shared" ref="BK4:BK67" si="11">IF($A4&gt;0,BI4,"")</f>
        <v>5.0000000000000001E-3</v>
      </c>
      <c r="BL4">
        <f t="shared" ref="BL4:BL67" si="12">IF($A4&gt;0,_xlfn.NORM.DIST(BK4,$BF$3,$BF$4,TRUE),"")</f>
        <v>6.3390877802854725E-2</v>
      </c>
      <c r="BM4">
        <f t="shared" ref="BM4:BM67" si="13">IF($A4&gt;0,(1-BL4),"")</f>
        <v>0.93660912219714532</v>
      </c>
      <c r="BN4">
        <f t="shared" ref="BN4:BN67" si="14">IF($A4&gt;0,(SMALL($BM$3:$BM$902,BJ4)),"")</f>
        <v>7.2984091611109081E-3</v>
      </c>
      <c r="BO4">
        <f t="shared" ref="BO4:BO67" si="15">IF($A4&gt;0,((2*BJ4-1)*(LN(BL4)+LN(BN4))),"")</f>
        <v>-23.035602566516559</v>
      </c>
      <c r="BP4">
        <f t="shared" ref="BP4:BP67" si="16">IF($A4&gt;0,((BJ4-0.5)/$BF$5),"")</f>
        <v>1.948051948051948E-2</v>
      </c>
      <c r="BQ4">
        <f t="shared" ref="BQ4:BQ67" si="17">IF($A4&gt;0,(_xlfn.NORM.S.INV(BP4)),"")</f>
        <v>-2.0645981446801449</v>
      </c>
    </row>
    <row r="5" spans="1:69" x14ac:dyDescent="0.25">
      <c r="A5" s="70">
        <v>5.0000000000000001E-3</v>
      </c>
      <c r="B5">
        <f t="shared" ref="B5:B68" si="18">IF(A5&gt;0,(B4+1),"")</f>
        <v>3</v>
      </c>
      <c r="C5" s="13">
        <f t="shared" ref="C5:C68" si="19">IF(A5&gt;0,((B5)/(($S$2)+1)),"")</f>
        <v>3.8461538461538464E-2</v>
      </c>
      <c r="D5" s="5">
        <f t="shared" ref="D5:D68" si="20">IF(A5&gt;0,(_xlfn.NORM.S.INV(C5)),"")</f>
        <v>-1.7688250385187059</v>
      </c>
      <c r="E5" s="6">
        <f t="shared" ref="E5:E68" si="21">IF(A5&gt;0,_xlfn.NORM.DIST(D5,0,1,TRUE),"")</f>
        <v>3.8461538461538478E-2</v>
      </c>
      <c r="F5" s="6">
        <f t="shared" ref="F5:F68" si="22">IF(A5&gt;0,_xlfn.NORM.DIST(D5,0,1,FALSE),"")</f>
        <v>8.3466532016201841E-2</v>
      </c>
      <c r="I5">
        <f t="shared" si="4"/>
        <v>8.8808903212152804E-2</v>
      </c>
      <c r="J5">
        <f t="shared" si="5"/>
        <v>5.7495162802406226</v>
      </c>
      <c r="K5">
        <f t="shared" si="6"/>
        <v>0.16078927618990466</v>
      </c>
      <c r="L5">
        <f t="shared" ref="L5:L68" si="23">L4+0.005</f>
        <v>0.01</v>
      </c>
      <c r="N5" s="30">
        <v>0.03</v>
      </c>
      <c r="O5" s="38">
        <v>6</v>
      </c>
      <c r="P5" s="67" t="s">
        <v>128</v>
      </c>
      <c r="Q5">
        <f t="shared" ref="Q5:Q27" si="24">O5/$S$2</f>
        <v>7.792207792207792E-2</v>
      </c>
      <c r="R5">
        <f>SUM(O3:O5)/$S$2</f>
        <v>0.25974025974025972</v>
      </c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77</v>
      </c>
      <c r="BI5">
        <f t="shared" si="9"/>
        <v>5.0000000000000001E-3</v>
      </c>
      <c r="BJ5">
        <f t="shared" si="10"/>
        <v>3</v>
      </c>
      <c r="BK5">
        <f t="shared" si="11"/>
        <v>5.0000000000000001E-3</v>
      </c>
      <c r="BL5">
        <f t="shared" si="12"/>
        <v>6.3390877802854725E-2</v>
      </c>
      <c r="BM5">
        <f t="shared" si="13"/>
        <v>0.93660912219714532</v>
      </c>
      <c r="BN5">
        <f t="shared" si="14"/>
        <v>1.2950859730032183E-2</v>
      </c>
      <c r="BO5">
        <f t="shared" si="15"/>
        <v>-35.525142078738014</v>
      </c>
      <c r="BP5">
        <f t="shared" si="16"/>
        <v>3.2467532467532464E-2</v>
      </c>
      <c r="BQ5">
        <f t="shared" si="17"/>
        <v>-1.8457049029212593</v>
      </c>
    </row>
    <row r="6" spans="1:69" x14ac:dyDescent="0.25">
      <c r="A6" s="70">
        <v>5.0000000000000001E-3</v>
      </c>
      <c r="B6">
        <f t="shared" si="18"/>
        <v>4</v>
      </c>
      <c r="C6" s="13">
        <f t="shared" si="19"/>
        <v>5.128205128205128E-2</v>
      </c>
      <c r="D6" s="5">
        <f t="shared" si="20"/>
        <v>-1.6325479658463484</v>
      </c>
      <c r="E6" s="6">
        <f t="shared" si="21"/>
        <v>5.1282051282051294E-2</v>
      </c>
      <c r="F6" s="6">
        <f t="shared" si="22"/>
        <v>0.10523651232114212</v>
      </c>
      <c r="I6">
        <f t="shared" si="4"/>
        <v>0.12113419195305235</v>
      </c>
      <c r="J6">
        <f t="shared" si="5"/>
        <v>7.2006028859087658</v>
      </c>
      <c r="K6">
        <f t="shared" si="6"/>
        <v>0.20136993613448034</v>
      </c>
      <c r="L6">
        <f t="shared" si="23"/>
        <v>1.4999999999999999E-2</v>
      </c>
      <c r="N6" s="30">
        <v>0.04</v>
      </c>
      <c r="O6" s="38">
        <v>13</v>
      </c>
      <c r="P6" s="67" t="s">
        <v>129</v>
      </c>
      <c r="Q6">
        <f t="shared" si="24"/>
        <v>0.16883116883116883</v>
      </c>
      <c r="R6">
        <f>SUM(O$3:O6)/$S$2</f>
        <v>0.42857142857142855</v>
      </c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5.0000000000000001E-3</v>
      </c>
      <c r="BJ6">
        <f t="shared" si="10"/>
        <v>4</v>
      </c>
      <c r="BK6">
        <f t="shared" si="11"/>
        <v>5.0000000000000001E-3</v>
      </c>
      <c r="BL6">
        <f t="shared" si="12"/>
        <v>6.3390877802854725E-2</v>
      </c>
      <c r="BM6">
        <f t="shared" si="13"/>
        <v>0.93660912219714532</v>
      </c>
      <c r="BN6">
        <f t="shared" si="14"/>
        <v>3.3301531337624257E-2</v>
      </c>
      <c r="BO6">
        <f t="shared" si="15"/>
        <v>-43.124110456455689</v>
      </c>
      <c r="BP6">
        <f t="shared" si="16"/>
        <v>4.5454545454545456E-2</v>
      </c>
      <c r="BQ6">
        <f t="shared" si="17"/>
        <v>-1.6906216295848977</v>
      </c>
    </row>
    <row r="7" spans="1:69" x14ac:dyDescent="0.25">
      <c r="A7" s="70">
        <v>5.0000000000000001E-3</v>
      </c>
      <c r="B7">
        <f t="shared" si="18"/>
        <v>5</v>
      </c>
      <c r="C7" s="13">
        <f t="shared" si="19"/>
        <v>6.4102564102564097E-2</v>
      </c>
      <c r="D7" s="5">
        <f t="shared" si="20"/>
        <v>-1.5212180464259339</v>
      </c>
      <c r="E7" s="6">
        <f t="shared" si="21"/>
        <v>6.4102564102564041E-2</v>
      </c>
      <c r="F7" s="6">
        <f t="shared" si="22"/>
        <v>0.12543209963486002</v>
      </c>
      <c r="I7">
        <f t="shared" si="4"/>
        <v>0.16095382023871266</v>
      </c>
      <c r="J7">
        <f t="shared" si="5"/>
        <v>8.7342124110443873</v>
      </c>
      <c r="K7">
        <f t="shared" si="6"/>
        <v>0.24425840770067966</v>
      </c>
      <c r="L7">
        <f t="shared" si="23"/>
        <v>0.02</v>
      </c>
      <c r="N7" s="30">
        <v>0.05</v>
      </c>
      <c r="O7" s="38">
        <v>12</v>
      </c>
      <c r="P7" s="67" t="s">
        <v>130</v>
      </c>
      <c r="Q7">
        <f t="shared" si="24"/>
        <v>0.15584415584415584</v>
      </c>
      <c r="R7">
        <f>SUM(O$3:O7)/$S$2</f>
        <v>0.58441558441558439</v>
      </c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-5967.4861119001616</v>
      </c>
      <c r="BI7">
        <f t="shared" si="9"/>
        <v>5.0000000000000001E-3</v>
      </c>
      <c r="BJ7">
        <f t="shared" si="10"/>
        <v>5</v>
      </c>
      <c r="BK7">
        <f t="shared" si="11"/>
        <v>5.0000000000000001E-3</v>
      </c>
      <c r="BL7">
        <f t="shared" si="12"/>
        <v>6.3390877802854725E-2</v>
      </c>
      <c r="BM7">
        <f t="shared" si="13"/>
        <v>0.93660912219714532</v>
      </c>
      <c r="BN7">
        <f t="shared" si="14"/>
        <v>6.0777622779881191E-2</v>
      </c>
      <c r="BO7">
        <f t="shared" si="15"/>
        <v>-50.03072023739503</v>
      </c>
      <c r="BP7">
        <f t="shared" si="16"/>
        <v>5.844155844155844E-2</v>
      </c>
      <c r="BQ7">
        <f t="shared" si="17"/>
        <v>-1.5679914964717903</v>
      </c>
    </row>
    <row r="8" spans="1:69" x14ac:dyDescent="0.25">
      <c r="A8" s="70">
        <v>0.01</v>
      </c>
      <c r="B8">
        <f t="shared" si="18"/>
        <v>6</v>
      </c>
      <c r="C8" s="13">
        <f t="shared" si="19"/>
        <v>7.6923076923076927E-2</v>
      </c>
      <c r="D8" s="5">
        <f t="shared" si="20"/>
        <v>-1.4260768722728474</v>
      </c>
      <c r="E8" s="6">
        <f t="shared" si="21"/>
        <v>7.6923076923076872E-2</v>
      </c>
      <c r="F8" s="6">
        <f t="shared" si="22"/>
        <v>0.14431077343349819</v>
      </c>
      <c r="I8">
        <f t="shared" si="4"/>
        <v>0.20846613619295659</v>
      </c>
      <c r="J8">
        <f t="shared" si="5"/>
        <v>10.261148575869802</v>
      </c>
      <c r="K8">
        <f t="shared" si="6"/>
        <v>0.28696025404108039</v>
      </c>
      <c r="L8">
        <f t="shared" si="23"/>
        <v>2.5000000000000001E-2</v>
      </c>
      <c r="N8" s="30">
        <v>6.0000000000000005E-2</v>
      </c>
      <c r="O8" s="38">
        <v>9</v>
      </c>
      <c r="P8" s="67" t="s">
        <v>131</v>
      </c>
      <c r="Q8">
        <f t="shared" si="24"/>
        <v>0.11688311688311688</v>
      </c>
      <c r="R8">
        <f>SUM(O$3:O8)/$S$2</f>
        <v>0.70129870129870131</v>
      </c>
      <c r="AU8" t="s">
        <v>39</v>
      </c>
      <c r="AV8" s="22">
        <f>_xlfn.QUARTILE.EXC(A3:A902,3)</f>
        <v>6.7500000000000004E-2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0.49981963506704119</v>
      </c>
      <c r="BI8">
        <f t="shared" si="9"/>
        <v>0.01</v>
      </c>
      <c r="BJ8">
        <f t="shared" si="10"/>
        <v>6</v>
      </c>
      <c r="BK8">
        <f t="shared" si="11"/>
        <v>0.01</v>
      </c>
      <c r="BL8">
        <f t="shared" si="12"/>
        <v>8.8808903212152804E-2</v>
      </c>
      <c r="BM8">
        <f t="shared" si="13"/>
        <v>0.91119109678784715</v>
      </c>
      <c r="BN8">
        <f t="shared" si="14"/>
        <v>6.5200754461226418E-2</v>
      </c>
      <c r="BO8">
        <f t="shared" si="15"/>
        <v>-56.667078723607112</v>
      </c>
      <c r="BP8">
        <f t="shared" si="16"/>
        <v>7.1428571428571425E-2</v>
      </c>
      <c r="BQ8">
        <f t="shared" si="17"/>
        <v>-1.4652337926855223</v>
      </c>
    </row>
    <row r="9" spans="1:69" x14ac:dyDescent="0.25">
      <c r="A9" s="70">
        <v>1.0999999999999999E-2</v>
      </c>
      <c r="B9">
        <f t="shared" si="18"/>
        <v>7</v>
      </c>
      <c r="C9" s="13">
        <f t="shared" si="19"/>
        <v>8.9743589743589744E-2</v>
      </c>
      <c r="D9" s="5">
        <f t="shared" si="20"/>
        <v>-1.3423356800772619</v>
      </c>
      <c r="E9" s="6">
        <f t="shared" si="21"/>
        <v>8.9743589743589591E-2</v>
      </c>
      <c r="F9" s="6">
        <f t="shared" si="22"/>
        <v>0.1620466419027318</v>
      </c>
      <c r="I9">
        <f t="shared" si="4"/>
        <v>0.26337841031330345</v>
      </c>
      <c r="J9">
        <f t="shared" si="5"/>
        <v>11.675770226146108</v>
      </c>
      <c r="K9">
        <f t="shared" si="6"/>
        <v>0.32652114580030445</v>
      </c>
      <c r="L9">
        <f t="shared" si="23"/>
        <v>3.0000000000000002E-2</v>
      </c>
      <c r="N9" s="30">
        <v>7.0000000000000007E-2</v>
      </c>
      <c r="O9" s="38">
        <v>8</v>
      </c>
      <c r="P9" s="67" t="s">
        <v>132</v>
      </c>
      <c r="Q9">
        <f t="shared" si="24"/>
        <v>0.1038961038961039</v>
      </c>
      <c r="R9">
        <f>SUM(O$3:O9)/$S$2</f>
        <v>0.80519480519480524</v>
      </c>
      <c r="AQ9" s="11"/>
      <c r="AU9" t="s">
        <v>40</v>
      </c>
      <c r="AV9" s="22">
        <f>MEDIAN(A3:A902)</f>
        <v>4.3999999999999997E-2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0.50487768500868779</v>
      </c>
      <c r="BG9" t="s">
        <v>105</v>
      </c>
      <c r="BI9">
        <f t="shared" si="9"/>
        <v>1.0999999999999999E-2</v>
      </c>
      <c r="BJ9">
        <f t="shared" si="10"/>
        <v>7</v>
      </c>
      <c r="BK9">
        <f t="shared" si="11"/>
        <v>1.0999999999999999E-2</v>
      </c>
      <c r="BL9">
        <f t="shared" si="12"/>
        <v>9.4697985014232405E-2</v>
      </c>
      <c r="BM9">
        <f t="shared" si="13"/>
        <v>0.90530201498576757</v>
      </c>
      <c r="BN9">
        <f t="shared" si="14"/>
        <v>7.47917332865915E-2</v>
      </c>
      <c r="BO9">
        <f t="shared" si="15"/>
        <v>-64.351436165294928</v>
      </c>
      <c r="BP9">
        <f t="shared" si="16"/>
        <v>8.4415584415584416E-2</v>
      </c>
      <c r="BQ9">
        <f t="shared" si="17"/>
        <v>-1.3759692008680076</v>
      </c>
    </row>
    <row r="10" spans="1:69" x14ac:dyDescent="0.25">
      <c r="A10" s="70">
        <v>1.2E-2</v>
      </c>
      <c r="B10">
        <f t="shared" si="18"/>
        <v>8</v>
      </c>
      <c r="C10" s="13">
        <f t="shared" si="19"/>
        <v>0.10256410256410256</v>
      </c>
      <c r="D10" s="5">
        <f t="shared" si="20"/>
        <v>-1.2670757512664441</v>
      </c>
      <c r="E10" s="6">
        <f t="shared" si="21"/>
        <v>0.10256410256410262</v>
      </c>
      <c r="F10" s="6">
        <f t="shared" si="22"/>
        <v>0.17876574579420471</v>
      </c>
      <c r="I10">
        <f t="shared" si="4"/>
        <v>0.32485176406202843</v>
      </c>
      <c r="J10">
        <f t="shared" si="5"/>
        <v>12.867448553681088</v>
      </c>
      <c r="K10">
        <f t="shared" si="6"/>
        <v>0.35984727036386971</v>
      </c>
      <c r="L10">
        <f t="shared" si="23"/>
        <v>3.5000000000000003E-2</v>
      </c>
      <c r="N10" s="30">
        <v>0.08</v>
      </c>
      <c r="O10" s="38">
        <v>5</v>
      </c>
      <c r="P10" s="67" t="s">
        <v>133</v>
      </c>
      <c r="Q10">
        <f t="shared" si="24"/>
        <v>6.4935064935064929E-2</v>
      </c>
      <c r="R10">
        <f>SUM(O$3:O10)/$S$2</f>
        <v>0.87012987012987009</v>
      </c>
      <c r="AU10" t="s">
        <v>41</v>
      </c>
      <c r="AV10" s="22">
        <f>_xlfn.QUARTILE.EXC(A3:A902,1)</f>
        <v>0.03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0.20302307180972493</v>
      </c>
      <c r="BI10">
        <f t="shared" si="9"/>
        <v>1.2E-2</v>
      </c>
      <c r="BJ10">
        <f t="shared" si="10"/>
        <v>8</v>
      </c>
      <c r="BK10">
        <f t="shared" si="11"/>
        <v>1.2E-2</v>
      </c>
      <c r="BL10">
        <f t="shared" si="12"/>
        <v>0.10086998456348832</v>
      </c>
      <c r="BM10">
        <f t="shared" si="13"/>
        <v>0.89913001543651172</v>
      </c>
      <c r="BN10">
        <f t="shared" si="14"/>
        <v>7.9974036886890754E-2</v>
      </c>
      <c r="BO10">
        <f t="shared" si="15"/>
        <v>-72.299641632680988</v>
      </c>
      <c r="BP10">
        <f t="shared" si="16"/>
        <v>9.7402597402597407E-2</v>
      </c>
      <c r="BQ10">
        <f t="shared" si="17"/>
        <v>-1.2964944386804562</v>
      </c>
    </row>
    <row r="11" spans="1:69" x14ac:dyDescent="0.25">
      <c r="A11" s="70">
        <v>1.2999999999999999E-2</v>
      </c>
      <c r="B11">
        <f t="shared" si="18"/>
        <v>9</v>
      </c>
      <c r="C11" s="13">
        <f t="shared" si="19"/>
        <v>0.11538461538461539</v>
      </c>
      <c r="D11" s="5">
        <f t="shared" si="20"/>
        <v>-1.1983797023069247</v>
      </c>
      <c r="E11" s="6">
        <f t="shared" si="21"/>
        <v>0.11538461538461534</v>
      </c>
      <c r="F11" s="6">
        <f t="shared" si="22"/>
        <v>0.19456373394361223</v>
      </c>
      <c r="I11">
        <f t="shared" si="4"/>
        <v>0.39151074127690982</v>
      </c>
      <c r="J11">
        <f t="shared" si="5"/>
        <v>13.734620961915137</v>
      </c>
      <c r="K11">
        <f t="shared" si="6"/>
        <v>0.38409835811728571</v>
      </c>
      <c r="L11">
        <f t="shared" si="23"/>
        <v>0.04</v>
      </c>
      <c r="N11" s="30">
        <v>0.09</v>
      </c>
      <c r="O11" s="38">
        <v>5</v>
      </c>
      <c r="P11" s="67" t="s">
        <v>134</v>
      </c>
      <c r="Q11">
        <f t="shared" si="24"/>
        <v>6.4935064935064929E-2</v>
      </c>
      <c r="R11">
        <f>SUM(O$3:O11)/$S$2</f>
        <v>0.93506493506493504</v>
      </c>
      <c r="AU11" t="s">
        <v>42</v>
      </c>
      <c r="AV11" s="19">
        <f>AV8-AV10</f>
        <v>3.7500000000000006E-2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1.2999999999999999E-2</v>
      </c>
      <c r="BJ11">
        <f t="shared" si="10"/>
        <v>9</v>
      </c>
      <c r="BK11">
        <f t="shared" si="11"/>
        <v>1.2999999999999999E-2</v>
      </c>
      <c r="BL11">
        <f t="shared" si="12"/>
        <v>0.10733022879711315</v>
      </c>
      <c r="BM11">
        <f t="shared" si="13"/>
        <v>0.89266977120288682</v>
      </c>
      <c r="BN11">
        <f t="shared" si="14"/>
        <v>7.9974036886890754E-2</v>
      </c>
      <c r="BO11">
        <f t="shared" si="15"/>
        <v>-80.884269105405693</v>
      </c>
      <c r="BP11">
        <f t="shared" si="16"/>
        <v>0.11038961038961038</v>
      </c>
      <c r="BQ11">
        <f t="shared" si="17"/>
        <v>-1.2244587432783256</v>
      </c>
    </row>
    <row r="12" spans="1:69" x14ac:dyDescent="0.25">
      <c r="A12" s="70">
        <v>1.4E-2</v>
      </c>
      <c r="B12">
        <f t="shared" si="18"/>
        <v>10</v>
      </c>
      <c r="C12" s="13">
        <f t="shared" si="19"/>
        <v>0.12820512820512819</v>
      </c>
      <c r="D12" s="5">
        <f t="shared" si="20"/>
        <v>-1.1349166179934915</v>
      </c>
      <c r="E12" s="6">
        <f t="shared" si="21"/>
        <v>0.12820512820512808</v>
      </c>
      <c r="F12" s="6">
        <f t="shared" si="22"/>
        <v>0.20951574273914078</v>
      </c>
      <c r="I12">
        <f t="shared" si="4"/>
        <v>0.46152470336689461</v>
      </c>
      <c r="J12">
        <f t="shared" si="5"/>
        <v>14.199016170981434</v>
      </c>
      <c r="K12">
        <f t="shared" si="6"/>
        <v>0.39708549753777</v>
      </c>
      <c r="L12">
        <f t="shared" si="23"/>
        <v>4.4999999999999998E-2</v>
      </c>
      <c r="N12" s="30">
        <v>9.9999999999999992E-2</v>
      </c>
      <c r="O12" s="38">
        <v>2</v>
      </c>
      <c r="P12" s="67" t="s">
        <v>135</v>
      </c>
      <c r="Q12">
        <f t="shared" si="24"/>
        <v>2.5974025974025976E-2</v>
      </c>
      <c r="R12">
        <f>SUM(O$3:O12)/$S$2</f>
        <v>0.96103896103896103</v>
      </c>
      <c r="AP12" s="12"/>
      <c r="AQ12" s="3"/>
      <c r="AU12" t="s">
        <v>43</v>
      </c>
      <c r="AV12" s="19">
        <f>AV8+(1.5*AV11)</f>
        <v>0.12375000000000001</v>
      </c>
      <c r="AW12" s="31">
        <f>IF(AV17&gt;AV12,AV12,AV17)</f>
        <v>0.122</v>
      </c>
      <c r="AX12" t="str">
        <f>IF(AV17&gt;AV12,"add out","")</f>
        <v/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1.4E-2</v>
      </c>
      <c r="BJ12">
        <f t="shared" si="10"/>
        <v>10</v>
      </c>
      <c r="BK12">
        <f t="shared" si="11"/>
        <v>1.4E-2</v>
      </c>
      <c r="BL12">
        <f t="shared" si="12"/>
        <v>0.11408353965800824</v>
      </c>
      <c r="BM12">
        <f t="shared" si="13"/>
        <v>0.88591646034199178</v>
      </c>
      <c r="BN12">
        <f t="shared" si="14"/>
        <v>9.1146170407278571E-2</v>
      </c>
      <c r="BO12">
        <f t="shared" si="15"/>
        <v>-86.75618666938233</v>
      </c>
      <c r="BP12">
        <f t="shared" si="16"/>
        <v>0.12337662337662338</v>
      </c>
      <c r="BQ12">
        <f t="shared" si="17"/>
        <v>-1.1582715276653737</v>
      </c>
    </row>
    <row r="13" spans="1:69" x14ac:dyDescent="0.25">
      <c r="A13" s="70">
        <v>1.4999999999999999E-2</v>
      </c>
      <c r="B13">
        <f t="shared" si="18"/>
        <v>11</v>
      </c>
      <c r="C13" s="13">
        <f t="shared" si="19"/>
        <v>0.14102564102564102</v>
      </c>
      <c r="D13" s="5">
        <f t="shared" si="20"/>
        <v>-1.0757227225615089</v>
      </c>
      <c r="E13" s="6">
        <f t="shared" si="21"/>
        <v>0.14102564102564094</v>
      </c>
      <c r="F13" s="6">
        <f t="shared" si="22"/>
        <v>0.22368237075537895</v>
      </c>
      <c r="I13">
        <f t="shared" si="4"/>
        <v>0.53275503083512032</v>
      </c>
      <c r="J13">
        <f t="shared" si="5"/>
        <v>14.217301263959415</v>
      </c>
      <c r="K13">
        <f t="shared" si="6"/>
        <v>0.39759685305390252</v>
      </c>
      <c r="L13">
        <f t="shared" si="23"/>
        <v>4.9999999999999996E-2</v>
      </c>
      <c r="N13" s="30">
        <v>0.10999999999999999</v>
      </c>
      <c r="O13" s="38">
        <v>0</v>
      </c>
      <c r="P13" s="67" t="s">
        <v>136</v>
      </c>
      <c r="Q13">
        <f t="shared" si="24"/>
        <v>0</v>
      </c>
      <c r="R13">
        <f>SUM(O$3:O13)/$S$2</f>
        <v>0.96103896103896103</v>
      </c>
      <c r="AK13" s="23" t="s">
        <v>65</v>
      </c>
      <c r="AL13" s="23" t="s">
        <v>66</v>
      </c>
      <c r="AU13" t="s">
        <v>44</v>
      </c>
      <c r="AV13" s="19">
        <f>AV10-(1.5*AV11)</f>
        <v>-2.6250000000000009E-2</v>
      </c>
      <c r="AW13" s="2">
        <f>IF(AV18&gt;AV13,AV18,AV13)</f>
        <v>1E-3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1.4999999999999999E-2</v>
      </c>
      <c r="BJ13">
        <f t="shared" si="10"/>
        <v>11</v>
      </c>
      <c r="BK13">
        <f t="shared" si="11"/>
        <v>1.4999999999999999E-2</v>
      </c>
      <c r="BL13">
        <f t="shared" si="12"/>
        <v>0.12113419195305235</v>
      </c>
      <c r="BM13">
        <f t="shared" si="13"/>
        <v>0.87886580804694769</v>
      </c>
      <c r="BN13">
        <f t="shared" si="14"/>
        <v>0.14739639885357148</v>
      </c>
      <c r="BO13">
        <f t="shared" si="15"/>
        <v>-84.535207136817007</v>
      </c>
      <c r="BP13">
        <f t="shared" si="16"/>
        <v>0.13636363636363635</v>
      </c>
      <c r="BQ13">
        <f t="shared" si="17"/>
        <v>-1.096803562093513</v>
      </c>
    </row>
    <row r="14" spans="1:69" x14ac:dyDescent="0.25">
      <c r="A14" s="70">
        <v>1.4999999999999999E-2</v>
      </c>
      <c r="B14">
        <f t="shared" si="18"/>
        <v>12</v>
      </c>
      <c r="C14" s="13">
        <f t="shared" si="19"/>
        <v>0.15384615384615385</v>
      </c>
      <c r="D14" s="5">
        <f t="shared" si="20"/>
        <v>-1.020076232786199</v>
      </c>
      <c r="E14" s="6">
        <f t="shared" si="21"/>
        <v>0.15384615384615447</v>
      </c>
      <c r="F14" s="6">
        <f t="shared" si="22"/>
        <v>0.23711351327326452</v>
      </c>
      <c r="I14">
        <f t="shared" si="4"/>
        <v>0.60294895228977485</v>
      </c>
      <c r="J14">
        <f t="shared" si="5"/>
        <v>13.787750495666394</v>
      </c>
      <c r="K14">
        <f t="shared" si="6"/>
        <v>0.38558416298499787</v>
      </c>
      <c r="L14">
        <f t="shared" si="23"/>
        <v>5.4999999999999993E-2</v>
      </c>
      <c r="N14" s="30">
        <v>0.11999999999999998</v>
      </c>
      <c r="O14" s="38">
        <v>2</v>
      </c>
      <c r="P14" s="67" t="s">
        <v>137</v>
      </c>
      <c r="Q14">
        <f t="shared" si="24"/>
        <v>2.5974025974025976E-2</v>
      </c>
      <c r="R14">
        <f>SUM(O$3:O14)/$S$2</f>
        <v>0.98701298701298701</v>
      </c>
      <c r="AK14" s="44">
        <f>MIN(A3:A902)</f>
        <v>1E-3</v>
      </c>
      <c r="AL14" s="44">
        <f>MAX(A3:A902)</f>
        <v>0.122</v>
      </c>
      <c r="AU14" t="s">
        <v>45</v>
      </c>
      <c r="AV14" s="19">
        <f>AV9+(1.57*(AV11/(AV16^0.5)))</f>
        <v>5.0709428939061184E-2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1.4999999999999999E-2</v>
      </c>
      <c r="BJ14">
        <f t="shared" si="10"/>
        <v>12</v>
      </c>
      <c r="BK14">
        <f t="shared" si="11"/>
        <v>1.4999999999999999E-2</v>
      </c>
      <c r="BL14">
        <f t="shared" si="12"/>
        <v>0.12113419195305235</v>
      </c>
      <c r="BM14">
        <f t="shared" si="13"/>
        <v>0.87886580804694769</v>
      </c>
      <c r="BN14">
        <f t="shared" si="14"/>
        <v>0.16449526003525305</v>
      </c>
      <c r="BO14">
        <f t="shared" si="15"/>
        <v>-90.061786482391184</v>
      </c>
      <c r="BP14">
        <f t="shared" si="16"/>
        <v>0.14935064935064934</v>
      </c>
      <c r="BQ14">
        <f t="shared" si="17"/>
        <v>-1.0392224351527373</v>
      </c>
    </row>
    <row r="15" spans="1:69" x14ac:dyDescent="0.25">
      <c r="A15" s="70">
        <v>1.7000000000000001E-2</v>
      </c>
      <c r="B15">
        <f t="shared" si="18"/>
        <v>13</v>
      </c>
      <c r="C15" s="13">
        <f t="shared" si="19"/>
        <v>0.16666666666666666</v>
      </c>
      <c r="D15" s="5">
        <f t="shared" si="20"/>
        <v>-0.96742156610170071</v>
      </c>
      <c r="E15" s="6">
        <f t="shared" si="21"/>
        <v>0.16666666666666671</v>
      </c>
      <c r="F15" s="6">
        <f t="shared" si="22"/>
        <v>0.24985094061404356</v>
      </c>
      <c r="I15">
        <f t="shared" si="4"/>
        <v>0.66995104179886411</v>
      </c>
      <c r="J15">
        <f t="shared" si="5"/>
        <v>12.950513905375731</v>
      </c>
      <c r="K15">
        <f t="shared" si="6"/>
        <v>0.36217025148514109</v>
      </c>
      <c r="L15">
        <f t="shared" si="23"/>
        <v>5.9999999999999991E-2</v>
      </c>
      <c r="N15" s="30">
        <v>0.12999999999999998</v>
      </c>
      <c r="O15" s="38">
        <v>1</v>
      </c>
      <c r="P15" s="67" t="s">
        <v>138</v>
      </c>
      <c r="Q15">
        <f t="shared" si="24"/>
        <v>1.2987012987012988E-2</v>
      </c>
      <c r="R15">
        <f>SUM(O$3:O15)/$S$2</f>
        <v>1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3.7290571060938811E-2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0</v>
      </c>
      <c r="BI15">
        <f t="shared" si="9"/>
        <v>1.7000000000000001E-2</v>
      </c>
      <c r="BJ15">
        <f t="shared" si="10"/>
        <v>13</v>
      </c>
      <c r="BK15">
        <f t="shared" si="11"/>
        <v>1.7000000000000001E-2</v>
      </c>
      <c r="BL15">
        <f t="shared" si="12"/>
        <v>0.13614163848544406</v>
      </c>
      <c r="BM15">
        <f t="shared" si="13"/>
        <v>0.86385836151455597</v>
      </c>
      <c r="BN15">
        <f t="shared" si="14"/>
        <v>0.17350848175333589</v>
      </c>
      <c r="BO15">
        <f t="shared" si="15"/>
        <v>-93.639706758517093</v>
      </c>
      <c r="BP15">
        <f t="shared" si="16"/>
        <v>0.16233766233766234</v>
      </c>
      <c r="BQ15">
        <f t="shared" si="17"/>
        <v>-0.98489566149151608</v>
      </c>
    </row>
    <row r="16" spans="1:69" x14ac:dyDescent="0.25">
      <c r="A16" s="70">
        <v>0.02</v>
      </c>
      <c r="B16">
        <f t="shared" si="18"/>
        <v>14</v>
      </c>
      <c r="C16" s="13">
        <f t="shared" si="19"/>
        <v>0.17948717948717949</v>
      </c>
      <c r="D16" s="5">
        <f t="shared" si="20"/>
        <v>-0.91732118561922948</v>
      </c>
      <c r="E16" s="6">
        <f t="shared" si="21"/>
        <v>0.17948717948717915</v>
      </c>
      <c r="F16" s="6">
        <f t="shared" si="22"/>
        <v>0.26193009809115425</v>
      </c>
      <c r="I16">
        <f t="shared" si="4"/>
        <v>0.73189963656887835</v>
      </c>
      <c r="J16">
        <f t="shared" si="5"/>
        <v>11.781427809890829</v>
      </c>
      <c r="K16">
        <f t="shared" si="6"/>
        <v>0.32947593461839553</v>
      </c>
      <c r="L16">
        <f t="shared" si="23"/>
        <v>6.4999999999999988E-2</v>
      </c>
      <c r="N16" s="30">
        <v>0.13999999999999999</v>
      </c>
      <c r="O16" s="38">
        <v>0</v>
      </c>
      <c r="P16" s="67" t="s">
        <v>139</v>
      </c>
      <c r="Q16">
        <f t="shared" si="24"/>
        <v>0</v>
      </c>
      <c r="R16">
        <f>SUM(O$3:O16)/$S$2</f>
        <v>1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77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0.20302307180972493</v>
      </c>
      <c r="BI16">
        <f t="shared" si="9"/>
        <v>0.02</v>
      </c>
      <c r="BJ16">
        <f t="shared" si="10"/>
        <v>14</v>
      </c>
      <c r="BK16">
        <f t="shared" si="11"/>
        <v>0.02</v>
      </c>
      <c r="BL16">
        <f t="shared" si="12"/>
        <v>0.16095382023871266</v>
      </c>
      <c r="BM16">
        <f t="shared" si="13"/>
        <v>0.83904617976128737</v>
      </c>
      <c r="BN16">
        <f t="shared" si="14"/>
        <v>0.1828299073760542</v>
      </c>
      <c r="BO16">
        <f t="shared" si="15"/>
        <v>-95.197593929702535</v>
      </c>
      <c r="BP16">
        <f t="shared" si="16"/>
        <v>0.17532467532467533</v>
      </c>
      <c r="BQ16">
        <f t="shared" si="17"/>
        <v>-0.933330502902325</v>
      </c>
    </row>
    <row r="17" spans="1:69" x14ac:dyDescent="0.25">
      <c r="A17" s="70">
        <v>2.1000000000000001E-2</v>
      </c>
      <c r="B17">
        <f t="shared" si="18"/>
        <v>15</v>
      </c>
      <c r="C17" s="13">
        <f t="shared" si="19"/>
        <v>0.19230769230769232</v>
      </c>
      <c r="D17" s="5">
        <f t="shared" si="20"/>
        <v>-0.86942377328888587</v>
      </c>
      <c r="E17" s="6">
        <f t="shared" si="21"/>
        <v>0.19230769230769232</v>
      </c>
      <c r="F17" s="6">
        <f t="shared" si="22"/>
        <v>0.2733814019708718</v>
      </c>
      <c r="I17">
        <f t="shared" si="4"/>
        <v>0.78737866336381135</v>
      </c>
      <c r="J17">
        <f t="shared" si="5"/>
        <v>10.380689181533057</v>
      </c>
      <c r="K17">
        <f t="shared" si="6"/>
        <v>0.29030329135466343</v>
      </c>
      <c r="L17">
        <f t="shared" si="23"/>
        <v>6.9999999999999993E-2</v>
      </c>
      <c r="N17" s="30">
        <v>0.15</v>
      </c>
      <c r="O17" s="38">
        <v>0</v>
      </c>
      <c r="P17" s="67" t="s">
        <v>140</v>
      </c>
      <c r="Q17">
        <f t="shared" si="24"/>
        <v>0</v>
      </c>
      <c r="R17">
        <f>SUM(O$3:O17)/$S$2</f>
        <v>1</v>
      </c>
      <c r="AU17" t="s">
        <v>49</v>
      </c>
      <c r="AV17" s="20">
        <f>MAX(A3:A902)</f>
        <v>0.122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2.1000000000000001E-2</v>
      </c>
      <c r="BJ17">
        <f t="shared" si="10"/>
        <v>15</v>
      </c>
      <c r="BK17">
        <f t="shared" si="11"/>
        <v>2.1000000000000001E-2</v>
      </c>
      <c r="BL17">
        <f t="shared" si="12"/>
        <v>0.16984264703324489</v>
      </c>
      <c r="BM17">
        <f t="shared" si="13"/>
        <v>0.83015735296675508</v>
      </c>
      <c r="BN17">
        <f t="shared" si="14"/>
        <v>0.19245775870500825</v>
      </c>
      <c r="BO17">
        <f t="shared" si="15"/>
        <v>-99.202082365767609</v>
      </c>
      <c r="BP17">
        <f t="shared" si="16"/>
        <v>0.18831168831168832</v>
      </c>
      <c r="BQ17">
        <f t="shared" si="17"/>
        <v>-0.88413493487502537</v>
      </c>
    </row>
    <row r="18" spans="1:69" x14ac:dyDescent="0.25">
      <c r="A18" s="70">
        <v>2.1999999999999999E-2</v>
      </c>
      <c r="B18">
        <f t="shared" si="18"/>
        <v>16</v>
      </c>
      <c r="C18" s="13">
        <f t="shared" si="19"/>
        <v>0.20512820512820512</v>
      </c>
      <c r="D18" s="5">
        <f t="shared" si="20"/>
        <v>-0.82344248722381863</v>
      </c>
      <c r="E18" s="6">
        <f t="shared" si="21"/>
        <v>0.2051282051282049</v>
      </c>
      <c r="F18" s="6">
        <f t="shared" si="22"/>
        <v>0.28423119699101579</v>
      </c>
      <c r="I18">
        <f t="shared" si="4"/>
        <v>0.83550473996474695</v>
      </c>
      <c r="J18">
        <f t="shared" si="5"/>
        <v>8.8587365399413311</v>
      </c>
      <c r="K18">
        <f t="shared" si="6"/>
        <v>0.24774081275488016</v>
      </c>
      <c r="L18">
        <f t="shared" si="23"/>
        <v>7.4999999999999997E-2</v>
      </c>
      <c r="N18" s="30">
        <v>0.16</v>
      </c>
      <c r="O18" s="38">
        <v>0</v>
      </c>
      <c r="P18" s="67" t="s">
        <v>141</v>
      </c>
      <c r="Q18">
        <f t="shared" si="24"/>
        <v>0</v>
      </c>
      <c r="R18">
        <f>SUM(O$3:O18)/$S$2</f>
        <v>1</v>
      </c>
      <c r="AU18" t="s">
        <v>50</v>
      </c>
      <c r="AV18" s="20">
        <f>MIN(A3:A902)</f>
        <v>1E-3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2.1999999999999999E-2</v>
      </c>
      <c r="BJ18">
        <f t="shared" si="10"/>
        <v>16</v>
      </c>
      <c r="BK18">
        <f t="shared" si="11"/>
        <v>2.1999999999999999E-2</v>
      </c>
      <c r="BL18">
        <f t="shared" si="12"/>
        <v>0.17904015703947365</v>
      </c>
      <c r="BM18">
        <f t="shared" si="13"/>
        <v>0.82095984296052638</v>
      </c>
      <c r="BN18">
        <f t="shared" si="14"/>
        <v>0.21262133663618865</v>
      </c>
      <c r="BO18">
        <f t="shared" si="15"/>
        <v>-101.32001606308502</v>
      </c>
      <c r="BP18">
        <f t="shared" si="16"/>
        <v>0.20129870129870131</v>
      </c>
      <c r="BQ18">
        <f t="shared" si="17"/>
        <v>-0.83699139914078924</v>
      </c>
    </row>
    <row r="19" spans="1:69" x14ac:dyDescent="0.25">
      <c r="A19" s="70">
        <v>2.3E-2</v>
      </c>
      <c r="B19">
        <f t="shared" si="18"/>
        <v>17</v>
      </c>
      <c r="C19" s="13">
        <f t="shared" si="19"/>
        <v>0.21794871794871795</v>
      </c>
      <c r="D19" s="5">
        <f t="shared" si="20"/>
        <v>-0.77913968367299147</v>
      </c>
      <c r="E19" s="6">
        <f t="shared" si="21"/>
        <v>0.21794871794871792</v>
      </c>
      <c r="F19" s="6">
        <f t="shared" si="22"/>
        <v>0.29450247950865904</v>
      </c>
      <c r="I19">
        <f t="shared" si="4"/>
        <v>0.87594242768679975</v>
      </c>
      <c r="J19">
        <f t="shared" si="5"/>
        <v>7.3220842447539178</v>
      </c>
      <c r="K19">
        <f t="shared" si="6"/>
        <v>0.20476724797902748</v>
      </c>
      <c r="L19">
        <f t="shared" si="23"/>
        <v>0.08</v>
      </c>
      <c r="N19" s="30">
        <v>0.17</v>
      </c>
      <c r="O19" s="38">
        <v>0</v>
      </c>
      <c r="P19" s="67" t="s">
        <v>142</v>
      </c>
      <c r="Q19">
        <f t="shared" si="24"/>
        <v>0</v>
      </c>
      <c r="R19">
        <f>SUM(O$3:O19)/$S$2</f>
        <v>1</v>
      </c>
      <c r="AU19" t="s">
        <v>3</v>
      </c>
      <c r="AV19" s="12">
        <f>AVERAGE(A3:A902)</f>
        <v>4.7701298701298717E-2</v>
      </c>
      <c r="BI19">
        <f t="shared" si="9"/>
        <v>2.3E-2</v>
      </c>
      <c r="BJ19">
        <f t="shared" si="10"/>
        <v>17</v>
      </c>
      <c r="BK19">
        <f t="shared" si="11"/>
        <v>2.3E-2</v>
      </c>
      <c r="BL19">
        <f t="shared" si="12"/>
        <v>0.18854491029234313</v>
      </c>
      <c r="BM19">
        <f t="shared" si="13"/>
        <v>0.8114550897076569</v>
      </c>
      <c r="BN19">
        <f t="shared" si="14"/>
        <v>0.22314916998421586</v>
      </c>
      <c r="BO19">
        <f t="shared" si="15"/>
        <v>-104.55501728229564</v>
      </c>
      <c r="BP19">
        <f t="shared" si="16"/>
        <v>0.21428571428571427</v>
      </c>
      <c r="BQ19">
        <f t="shared" si="17"/>
        <v>-0.79163860774337469</v>
      </c>
    </row>
    <row r="20" spans="1:69" x14ac:dyDescent="0.25">
      <c r="A20" s="70">
        <v>2.5000000000000001E-2</v>
      </c>
      <c r="B20">
        <f t="shared" si="18"/>
        <v>18</v>
      </c>
      <c r="C20" s="13">
        <f t="shared" si="19"/>
        <v>0.23076923076923078</v>
      </c>
      <c r="D20" s="5">
        <f t="shared" si="20"/>
        <v>-0.73631591737612934</v>
      </c>
      <c r="E20" s="6">
        <f t="shared" si="21"/>
        <v>0.23076923076923084</v>
      </c>
      <c r="F20" s="6">
        <f t="shared" si="22"/>
        <v>0.30421545401461769</v>
      </c>
      <c r="I20">
        <f t="shared" si="4"/>
        <v>0.90885382959272143</v>
      </c>
      <c r="J20">
        <f t="shared" si="5"/>
        <v>5.861584013168903</v>
      </c>
      <c r="K20">
        <f t="shared" si="6"/>
        <v>0.16392332934907367</v>
      </c>
      <c r="L20">
        <f t="shared" si="23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4"/>
        <v>0</v>
      </c>
      <c r="R20">
        <f>SUM(O$3:O20)/$S$2</f>
        <v>1</v>
      </c>
      <c r="AU20" t="s">
        <v>51</v>
      </c>
      <c r="AV20" s="12">
        <f>_xlfn.STDEV.S(A3:A902)</f>
        <v>2.7965705000695378E-2</v>
      </c>
      <c r="BE20" t="s">
        <v>88</v>
      </c>
      <c r="BI20">
        <f t="shared" si="9"/>
        <v>2.5000000000000001E-2</v>
      </c>
      <c r="BJ20">
        <f t="shared" si="10"/>
        <v>18</v>
      </c>
      <c r="BK20">
        <f t="shared" si="11"/>
        <v>2.5000000000000001E-2</v>
      </c>
      <c r="BL20">
        <f t="shared" si="12"/>
        <v>0.20846613619295659</v>
      </c>
      <c r="BM20">
        <f t="shared" si="13"/>
        <v>0.79153386380704338</v>
      </c>
      <c r="BN20">
        <f t="shared" si="14"/>
        <v>0.23396762015217609</v>
      </c>
      <c r="BO20">
        <f t="shared" si="15"/>
        <v>-105.71929255622794</v>
      </c>
      <c r="BP20">
        <f t="shared" si="16"/>
        <v>0.22727272727272727</v>
      </c>
      <c r="BQ20">
        <f t="shared" si="17"/>
        <v>-0.74785859476330196</v>
      </c>
    </row>
    <row r="21" spans="1:69" x14ac:dyDescent="0.25">
      <c r="A21" s="70">
        <v>0.03</v>
      </c>
      <c r="B21">
        <f t="shared" si="18"/>
        <v>19</v>
      </c>
      <c r="C21" s="13">
        <f t="shared" si="19"/>
        <v>0.24358974358974358</v>
      </c>
      <c r="D21" s="5">
        <f t="shared" si="20"/>
        <v>-0.69480185236536429</v>
      </c>
      <c r="E21" s="6">
        <f t="shared" si="21"/>
        <v>0.24358974358974356</v>
      </c>
      <c r="F21" s="6">
        <f t="shared" si="22"/>
        <v>0.31338796843839334</v>
      </c>
      <c r="I21">
        <f t="shared" si="4"/>
        <v>0.93479924553877369</v>
      </c>
      <c r="J21">
        <f t="shared" si="5"/>
        <v>4.5447772665041724</v>
      </c>
      <c r="K21">
        <f t="shared" si="6"/>
        <v>0.1270979003289224</v>
      </c>
      <c r="L21">
        <f t="shared" si="23"/>
        <v>9.0000000000000011E-2</v>
      </c>
      <c r="N21" s="30">
        <v>0.19000000000000003</v>
      </c>
      <c r="O21" s="38">
        <v>0</v>
      </c>
      <c r="P21" s="67" t="s">
        <v>144</v>
      </c>
      <c r="Q21">
        <f t="shared" si="24"/>
        <v>0</v>
      </c>
      <c r="R21">
        <f>SUM(O$3:O21)/$S$2</f>
        <v>1</v>
      </c>
      <c r="AV21" s="2"/>
      <c r="BE21" s="33" t="str">
        <f>IF(BF10&gt;0.05,("Accept"),("Reject"))</f>
        <v>Accept</v>
      </c>
      <c r="BI21">
        <f t="shared" si="9"/>
        <v>0.03</v>
      </c>
      <c r="BJ21">
        <f t="shared" si="10"/>
        <v>19</v>
      </c>
      <c r="BK21">
        <f t="shared" si="11"/>
        <v>0.03</v>
      </c>
      <c r="BL21">
        <f t="shared" si="12"/>
        <v>0.26337841031330345</v>
      </c>
      <c r="BM21">
        <f t="shared" si="13"/>
        <v>0.73662158968669655</v>
      </c>
      <c r="BN21">
        <f t="shared" si="14"/>
        <v>0.23396762015217609</v>
      </c>
      <c r="BO21">
        <f t="shared" si="15"/>
        <v>-103.10923226088067</v>
      </c>
      <c r="BP21">
        <f t="shared" si="16"/>
        <v>0.24025974025974026</v>
      </c>
      <c r="BQ21">
        <f t="shared" si="17"/>
        <v>-0.70546729082077075</v>
      </c>
    </row>
    <row r="22" spans="1:69" x14ac:dyDescent="0.25">
      <c r="A22" s="70">
        <v>0.03</v>
      </c>
      <c r="B22">
        <f t="shared" si="18"/>
        <v>20</v>
      </c>
      <c r="C22" s="13">
        <f t="shared" si="19"/>
        <v>0.25641025641025639</v>
      </c>
      <c r="D22" s="5">
        <f t="shared" si="20"/>
        <v>-0.65445220073200361</v>
      </c>
      <c r="E22" s="6">
        <f t="shared" si="21"/>
        <v>0.25641025641025639</v>
      </c>
      <c r="F22" s="6">
        <f t="shared" si="22"/>
        <v>0.32203585950172392</v>
      </c>
      <c r="I22">
        <f t="shared" si="4"/>
        <v>0.9546112789875405</v>
      </c>
      <c r="J22">
        <f t="shared" si="5"/>
        <v>3.4129313361043607</v>
      </c>
      <c r="K22">
        <f t="shared" si="6"/>
        <v>9.5445030933123676E-2</v>
      </c>
      <c r="L22">
        <f t="shared" si="23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4"/>
        <v>0</v>
      </c>
      <c r="R22">
        <f>SUM(O$3:O22)/$S$2</f>
        <v>1</v>
      </c>
      <c r="AU22" s="102" t="s">
        <v>23</v>
      </c>
      <c r="AV22" s="102"/>
      <c r="AW22" s="102"/>
      <c r="AX22" s="102" t="s">
        <v>23</v>
      </c>
      <c r="AY22" s="102"/>
      <c r="BI22">
        <f t="shared" si="9"/>
        <v>0.03</v>
      </c>
      <c r="BJ22">
        <f t="shared" si="10"/>
        <v>20</v>
      </c>
      <c r="BK22">
        <f t="shared" si="11"/>
        <v>0.03</v>
      </c>
      <c r="BL22">
        <f t="shared" si="12"/>
        <v>0.26337841031330345</v>
      </c>
      <c r="BM22">
        <f t="shared" si="13"/>
        <v>0.73662158968669655</v>
      </c>
      <c r="BN22">
        <f t="shared" si="14"/>
        <v>0.24507050534224017</v>
      </c>
      <c r="BO22">
        <f t="shared" si="15"/>
        <v>-106.87453886318508</v>
      </c>
      <c r="BP22">
        <f t="shared" si="16"/>
        <v>0.25324675324675322</v>
      </c>
      <c r="BQ22">
        <f t="shared" si="17"/>
        <v>-0.66430752389300596</v>
      </c>
    </row>
    <row r="23" spans="1:69" x14ac:dyDescent="0.25">
      <c r="A23" s="70">
        <v>3.1E-2</v>
      </c>
      <c r="B23">
        <f t="shared" si="18"/>
        <v>21</v>
      </c>
      <c r="C23" s="13">
        <f t="shared" si="19"/>
        <v>0.26923076923076922</v>
      </c>
      <c r="D23" s="5">
        <f t="shared" si="20"/>
        <v>-0.61514110459597382</v>
      </c>
      <c r="E23" s="6">
        <f t="shared" si="21"/>
        <v>0.26923076923076905</v>
      </c>
      <c r="F23" s="6">
        <f t="shared" si="22"/>
        <v>0.33017323012338795</v>
      </c>
      <c r="I23">
        <f t="shared" si="4"/>
        <v>0.96926512405216436</v>
      </c>
      <c r="J23">
        <f t="shared" si="5"/>
        <v>2.4823318242857573</v>
      </c>
      <c r="K23">
        <f t="shared" si="6"/>
        <v>6.942015951181349E-2</v>
      </c>
      <c r="L23">
        <f t="shared" si="23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4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3.1E-2</v>
      </c>
      <c r="BJ23">
        <f t="shared" si="10"/>
        <v>21</v>
      </c>
      <c r="BK23">
        <f t="shared" si="11"/>
        <v>3.1E-2</v>
      </c>
      <c r="BL23">
        <f t="shared" si="12"/>
        <v>0.27518478510236849</v>
      </c>
      <c r="BM23">
        <f t="shared" si="13"/>
        <v>0.72481521489763145</v>
      </c>
      <c r="BN23">
        <f t="shared" si="14"/>
        <v>0.24507050534224017</v>
      </c>
      <c r="BO23">
        <f t="shared" si="15"/>
        <v>-110.55739355701056</v>
      </c>
      <c r="BP23">
        <f t="shared" si="16"/>
        <v>0.26623376623376621</v>
      </c>
      <c r="BQ23">
        <f t="shared" si="17"/>
        <v>-0.62424372923628102</v>
      </c>
    </row>
    <row r="24" spans="1:69" ht="15.75" x14ac:dyDescent="0.25">
      <c r="A24" s="70">
        <v>3.1E-2</v>
      </c>
      <c r="B24">
        <f t="shared" si="18"/>
        <v>22</v>
      </c>
      <c r="C24" s="13">
        <f t="shared" si="19"/>
        <v>0.28205128205128205</v>
      </c>
      <c r="D24" s="5">
        <f t="shared" si="20"/>
        <v>-0.57675856450779794</v>
      </c>
      <c r="E24" s="6">
        <f t="shared" si="21"/>
        <v>0.28205128205128205</v>
      </c>
      <c r="F24" s="6">
        <f t="shared" si="22"/>
        <v>0.33781267467525067</v>
      </c>
      <c r="I24">
        <f t="shared" si="4"/>
        <v>0.97976364769982527</v>
      </c>
      <c r="J24">
        <f t="shared" si="5"/>
        <v>1.748676430676009</v>
      </c>
      <c r="K24">
        <f t="shared" si="6"/>
        <v>4.8902969201954208E-2</v>
      </c>
      <c r="L24">
        <f t="shared" si="23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4"/>
        <v>0</v>
      </c>
      <c r="R24">
        <f>SUM(O$3:O24)/$S$2</f>
        <v>1</v>
      </c>
      <c r="AJ24" s="71" t="s">
        <v>3</v>
      </c>
      <c r="AK24" s="72">
        <f>AVERAGE(A3:A902)</f>
        <v>4.7701298701298717E-2</v>
      </c>
      <c r="AU24" s="102">
        <f>AV3</f>
        <v>0.5</v>
      </c>
      <c r="AV24" s="102">
        <f>AV8</f>
        <v>6.7500000000000004E-2</v>
      </c>
      <c r="AW24" s="102" t="s">
        <v>32</v>
      </c>
      <c r="AX24" s="102">
        <v>0.5</v>
      </c>
      <c r="AY24" s="102"/>
      <c r="BI24">
        <f t="shared" si="9"/>
        <v>3.1E-2</v>
      </c>
      <c r="BJ24">
        <f t="shared" si="10"/>
        <v>22</v>
      </c>
      <c r="BK24">
        <f t="shared" si="11"/>
        <v>3.1E-2</v>
      </c>
      <c r="BL24">
        <f t="shared" si="12"/>
        <v>0.27518478510236849</v>
      </c>
      <c r="BM24">
        <f t="shared" si="13"/>
        <v>0.72481521489763145</v>
      </c>
      <c r="BN24">
        <f t="shared" si="14"/>
        <v>0.24507050534224017</v>
      </c>
      <c r="BO24">
        <f t="shared" si="15"/>
        <v>-115.95043714515741</v>
      </c>
      <c r="BP24">
        <f t="shared" si="16"/>
        <v>0.2792207792207792</v>
      </c>
      <c r="BQ24">
        <f t="shared" si="17"/>
        <v>-0.58515788732187091</v>
      </c>
    </row>
    <row r="25" spans="1:69" ht="15.75" x14ac:dyDescent="0.25">
      <c r="A25" s="70">
        <v>3.2000000000000001E-2</v>
      </c>
      <c r="B25">
        <f t="shared" si="18"/>
        <v>23</v>
      </c>
      <c r="C25" s="13">
        <f t="shared" si="19"/>
        <v>0.29487179487179488</v>
      </c>
      <c r="D25" s="5">
        <f t="shared" si="20"/>
        <v>-0.5392076393250993</v>
      </c>
      <c r="E25" s="6">
        <f t="shared" si="21"/>
        <v>0.29487179487179482</v>
      </c>
      <c r="F25" s="6">
        <f t="shared" si="22"/>
        <v>0.34496546363828029</v>
      </c>
      <c r="I25">
        <f t="shared" si="4"/>
        <v>0.98704914026996793</v>
      </c>
      <c r="J25">
        <f t="shared" si="5"/>
        <v>1.1930988169153007</v>
      </c>
      <c r="K25">
        <f t="shared" si="6"/>
        <v>3.3365849550531963E-2</v>
      </c>
      <c r="L25">
        <f t="shared" si="23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4"/>
        <v>0</v>
      </c>
      <c r="R25">
        <f>SUM(O$3:O25)/$S$2</f>
        <v>1</v>
      </c>
      <c r="AJ25" s="73" t="s">
        <v>114</v>
      </c>
      <c r="AK25" s="77">
        <f>_xlfn.STDEV.S(A3:A902)</f>
        <v>2.7965705000695378E-2</v>
      </c>
      <c r="AU25" s="102">
        <f>AV3</f>
        <v>0.5</v>
      </c>
      <c r="AV25" s="102">
        <f>AV14</f>
        <v>5.0709428939061184E-2</v>
      </c>
      <c r="AW25" s="102" t="s">
        <v>34</v>
      </c>
      <c r="AX25" s="102">
        <v>0.5</v>
      </c>
      <c r="AY25" s="102"/>
      <c r="BI25">
        <f t="shared" si="9"/>
        <v>3.2000000000000001E-2</v>
      </c>
      <c r="BJ25">
        <f t="shared" si="10"/>
        <v>23</v>
      </c>
      <c r="BK25">
        <f t="shared" si="11"/>
        <v>3.2000000000000001E-2</v>
      </c>
      <c r="BL25">
        <f t="shared" si="12"/>
        <v>0.28724596839385497</v>
      </c>
      <c r="BM25">
        <f t="shared" si="13"/>
        <v>0.71275403160614503</v>
      </c>
      <c r="BN25">
        <f t="shared" si="14"/>
        <v>0.29217142468297519</v>
      </c>
      <c r="BO25">
        <f t="shared" si="15"/>
        <v>-111.50239390535621</v>
      </c>
      <c r="BP25">
        <f t="shared" si="16"/>
        <v>0.29220779220779219</v>
      </c>
      <c r="BQ25">
        <f t="shared" si="17"/>
        <v>-0.5469463597873272</v>
      </c>
    </row>
    <row r="26" spans="1:69" ht="15.75" x14ac:dyDescent="0.25">
      <c r="A26" s="70">
        <v>3.2000000000000001E-2</v>
      </c>
      <c r="B26">
        <f t="shared" si="18"/>
        <v>24</v>
      </c>
      <c r="C26" s="13">
        <f t="shared" si="19"/>
        <v>0.30769230769230771</v>
      </c>
      <c r="D26" s="5">
        <f t="shared" si="20"/>
        <v>-0.50240222337335538</v>
      </c>
      <c r="E26" s="6">
        <f t="shared" si="21"/>
        <v>0.30769230769230771</v>
      </c>
      <c r="F26" s="6">
        <f t="shared" si="22"/>
        <v>0.35164169623430702</v>
      </c>
      <c r="I26">
        <f t="shared" si="4"/>
        <v>0.99194629266596657</v>
      </c>
      <c r="J26">
        <f t="shared" si="5"/>
        <v>0.78842558823829489</v>
      </c>
      <c r="K26">
        <f t="shared" si="6"/>
        <v>2.204887741567188E-2</v>
      </c>
      <c r="L26">
        <f t="shared" si="23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4"/>
        <v>0</v>
      </c>
      <c r="R26">
        <f>SUM(O$3:O26)/$S$2</f>
        <v>1</v>
      </c>
      <c r="AJ26" s="71" t="s">
        <v>115</v>
      </c>
      <c r="AK26" s="74">
        <f>_xlfn.VAR.S(A3:A902)</f>
        <v>7.8208065618591853E-4</v>
      </c>
      <c r="AU26" s="102">
        <f>AV4</f>
        <v>0.75</v>
      </c>
      <c r="AV26" s="102">
        <f>AV9</f>
        <v>4.3999999999999997E-2</v>
      </c>
      <c r="AW26" s="102" t="s">
        <v>36</v>
      </c>
      <c r="AX26" s="102">
        <v>0.75</v>
      </c>
      <c r="AY26" s="102"/>
      <c r="BI26">
        <f t="shared" si="9"/>
        <v>3.2000000000000001E-2</v>
      </c>
      <c r="BJ26">
        <f t="shared" si="10"/>
        <v>24</v>
      </c>
      <c r="BK26">
        <f t="shared" si="11"/>
        <v>3.2000000000000001E-2</v>
      </c>
      <c r="BL26">
        <f t="shared" si="12"/>
        <v>0.28724596839385497</v>
      </c>
      <c r="BM26">
        <f t="shared" si="13"/>
        <v>0.71275403160614503</v>
      </c>
      <c r="BN26">
        <f t="shared" si="14"/>
        <v>0.33004895820113589</v>
      </c>
      <c r="BO26">
        <f t="shared" si="15"/>
        <v>-110.72874171910181</v>
      </c>
      <c r="BP26">
        <f t="shared" si="16"/>
        <v>0.30519480519480519</v>
      </c>
      <c r="BQ26">
        <f t="shared" si="17"/>
        <v>-0.50951739247204975</v>
      </c>
    </row>
    <row r="27" spans="1:69" ht="15.75" x14ac:dyDescent="0.25">
      <c r="A27" s="70">
        <v>3.2000000000000001E-2</v>
      </c>
      <c r="B27">
        <f t="shared" si="18"/>
        <v>25</v>
      </c>
      <c r="C27" s="13">
        <f t="shared" si="19"/>
        <v>0.32051282051282054</v>
      </c>
      <c r="D27" s="5">
        <f t="shared" si="20"/>
        <v>-0.46626526137063579</v>
      </c>
      <c r="E27" s="6">
        <f t="shared" si="21"/>
        <v>0.32051282051282048</v>
      </c>
      <c r="F27" s="6">
        <f t="shared" si="22"/>
        <v>0.35785042749228269</v>
      </c>
      <c r="I27">
        <f t="shared" si="4"/>
        <v>0.99513476228404074</v>
      </c>
      <c r="J27">
        <f t="shared" si="5"/>
        <v>0.50461754190582087</v>
      </c>
      <c r="K27">
        <f t="shared" si="6"/>
        <v>1.4111985315114223E-2</v>
      </c>
      <c r="L27">
        <f t="shared" si="23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4"/>
        <v>0</v>
      </c>
      <c r="R27">
        <f>SUM(O$3:O27)/$S$2</f>
        <v>1</v>
      </c>
      <c r="AJ27" s="73" t="s">
        <v>113</v>
      </c>
      <c r="AK27" s="75">
        <f>_xlfn.STDEV.S(A3:A902)/SQRT(AK37)</f>
        <v>3.186987862979425E-3</v>
      </c>
      <c r="AU27" s="102">
        <f>AV6</f>
        <v>1.25</v>
      </c>
      <c r="AV27" s="102">
        <f>AV9</f>
        <v>4.3999999999999997E-2</v>
      </c>
      <c r="AW27" s="102" t="s">
        <v>36</v>
      </c>
      <c r="AX27" s="102">
        <v>1.25</v>
      </c>
      <c r="AY27" s="102"/>
      <c r="BI27">
        <f t="shared" si="9"/>
        <v>3.2000000000000001E-2</v>
      </c>
      <c r="BJ27">
        <f t="shared" si="10"/>
        <v>25</v>
      </c>
      <c r="BK27">
        <f t="shared" si="11"/>
        <v>3.2000000000000001E-2</v>
      </c>
      <c r="BL27">
        <f t="shared" si="12"/>
        <v>0.28724596839385497</v>
      </c>
      <c r="BM27">
        <f t="shared" si="13"/>
        <v>0.71275403160614503</v>
      </c>
      <c r="BN27">
        <f t="shared" si="14"/>
        <v>0.34309904333082653</v>
      </c>
      <c r="BO27">
        <f t="shared" si="15"/>
        <v>-113.54047323332541</v>
      </c>
      <c r="BP27">
        <f t="shared" si="16"/>
        <v>0.31818181818181818</v>
      </c>
      <c r="BQ27">
        <f t="shared" si="17"/>
        <v>-0.47278912099226744</v>
      </c>
    </row>
    <row r="28" spans="1:69" ht="15.75" x14ac:dyDescent="0.25">
      <c r="A28" s="70">
        <v>3.3000000000000002E-2</v>
      </c>
      <c r="B28">
        <f t="shared" si="18"/>
        <v>26</v>
      </c>
      <c r="C28" s="13">
        <f t="shared" si="19"/>
        <v>0.33333333333333331</v>
      </c>
      <c r="D28" s="5">
        <f t="shared" si="20"/>
        <v>-0.43072729929545767</v>
      </c>
      <c r="E28" s="6">
        <f t="shared" si="21"/>
        <v>0.33333333333333326</v>
      </c>
      <c r="F28" s="6">
        <f t="shared" si="22"/>
        <v>0.36359977467531773</v>
      </c>
      <c r="I28">
        <f t="shared" si="4"/>
        <v>0.99714558999430847</v>
      </c>
      <c r="J28">
        <f t="shared" si="5"/>
        <v>0.3128104937965735</v>
      </c>
      <c r="K28">
        <f t="shared" si="6"/>
        <v>8.747965990636826E-3</v>
      </c>
      <c r="L28">
        <f t="shared" si="23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4.3999999999999997E-2</v>
      </c>
      <c r="AU28" s="102">
        <f>AV7</f>
        <v>1.5</v>
      </c>
      <c r="AV28" s="102">
        <f>AV14</f>
        <v>5.0709428939061184E-2</v>
      </c>
      <c r="AW28" s="102" t="s">
        <v>34</v>
      </c>
      <c r="AX28" s="102">
        <v>1.5</v>
      </c>
      <c r="AY28" s="102"/>
      <c r="BI28">
        <f t="shared" si="9"/>
        <v>3.3000000000000002E-2</v>
      </c>
      <c r="BJ28">
        <f t="shared" si="10"/>
        <v>26</v>
      </c>
      <c r="BK28">
        <f t="shared" si="11"/>
        <v>3.3000000000000002E-2</v>
      </c>
      <c r="BL28">
        <f t="shared" si="12"/>
        <v>0.29955171652349083</v>
      </c>
      <c r="BM28">
        <f t="shared" si="13"/>
        <v>0.70044828347650911</v>
      </c>
      <c r="BN28">
        <f t="shared" si="14"/>
        <v>0.34309904333082653</v>
      </c>
      <c r="BO28">
        <f t="shared" si="15"/>
        <v>-116.0354201955497</v>
      </c>
      <c r="BP28">
        <f t="shared" si="16"/>
        <v>0.33116883116883117</v>
      </c>
      <c r="BQ28">
        <f t="shared" si="17"/>
        <v>-0.4366879596755644</v>
      </c>
    </row>
    <row r="29" spans="1:69" ht="15.75" x14ac:dyDescent="0.25">
      <c r="A29" s="70">
        <v>3.5000000000000003E-2</v>
      </c>
      <c r="B29">
        <f t="shared" si="18"/>
        <v>27</v>
      </c>
      <c r="C29" s="13">
        <f t="shared" si="19"/>
        <v>0.34615384615384615</v>
      </c>
      <c r="D29" s="5">
        <f t="shared" si="20"/>
        <v>-0.39572529581448734</v>
      </c>
      <c r="E29" s="6">
        <f t="shared" si="21"/>
        <v>0.34615384615384609</v>
      </c>
      <c r="F29" s="6">
        <f t="shared" si="22"/>
        <v>0.36889700686861948</v>
      </c>
      <c r="I29">
        <f t="shared" si="4"/>
        <v>0.9983739376478743</v>
      </c>
      <c r="J29">
        <f t="shared" si="5"/>
        <v>0.18780952795232975</v>
      </c>
      <c r="K29">
        <f t="shared" si="6"/>
        <v>5.2522258550347064E-3</v>
      </c>
      <c r="L29">
        <f t="shared" si="23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5.0000000000000001E-3</v>
      </c>
      <c r="AN29" s="107" t="s">
        <v>14</v>
      </c>
      <c r="AO29" s="102"/>
      <c r="AP29" s="102"/>
      <c r="AU29" s="102">
        <f>AV7</f>
        <v>1.5</v>
      </c>
      <c r="AV29" s="102">
        <f>AV8</f>
        <v>6.7500000000000004E-2</v>
      </c>
      <c r="AW29" s="102" t="s">
        <v>32</v>
      </c>
      <c r="AX29" s="102">
        <v>1.5</v>
      </c>
      <c r="AY29" s="102" t="s">
        <v>32</v>
      </c>
      <c r="BI29">
        <f t="shared" si="9"/>
        <v>3.5000000000000003E-2</v>
      </c>
      <c r="BJ29">
        <f t="shared" si="10"/>
        <v>27</v>
      </c>
      <c r="BK29">
        <f t="shared" si="11"/>
        <v>3.5000000000000003E-2</v>
      </c>
      <c r="BL29">
        <f t="shared" si="12"/>
        <v>0.32485176406202843</v>
      </c>
      <c r="BM29">
        <f t="shared" si="13"/>
        <v>0.67514823593797157</v>
      </c>
      <c r="BN29">
        <f t="shared" si="14"/>
        <v>0.35633901081796693</v>
      </c>
      <c r="BO29">
        <f t="shared" si="15"/>
        <v>-114.28172885293502</v>
      </c>
      <c r="BP29">
        <f t="shared" si="16"/>
        <v>0.34415584415584416</v>
      </c>
      <c r="BQ29">
        <f t="shared" si="17"/>
        <v>-0.40114728622739432</v>
      </c>
    </row>
    <row r="30" spans="1:69" ht="15.75" x14ac:dyDescent="0.25">
      <c r="A30" s="70">
        <v>3.5999999999999997E-2</v>
      </c>
      <c r="B30">
        <f t="shared" si="18"/>
        <v>28</v>
      </c>
      <c r="C30" s="13">
        <f t="shared" si="19"/>
        <v>0.35897435897435898</v>
      </c>
      <c r="D30" s="5">
        <f t="shared" si="20"/>
        <v>-0.36120163771131919</v>
      </c>
      <c r="E30" s="6">
        <f t="shared" si="21"/>
        <v>0.35897435897435892</v>
      </c>
      <c r="F30" s="6">
        <f t="shared" si="22"/>
        <v>0.37374862068934478</v>
      </c>
      <c r="I30">
        <f t="shared" si="4"/>
        <v>0.99910074873469745</v>
      </c>
      <c r="J30">
        <f t="shared" si="5"/>
        <v>0.1092122276221929</v>
      </c>
      <c r="K30">
        <f t="shared" si="6"/>
        <v>3.054196940151042E-3</v>
      </c>
      <c r="L30">
        <f t="shared" si="23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0.49071098628865534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6.7500000000000004E-2</v>
      </c>
      <c r="AW30" s="102" t="s">
        <v>32</v>
      </c>
      <c r="AX30" s="102">
        <v>0.5</v>
      </c>
      <c r="AY30" s="102"/>
      <c r="BI30">
        <f t="shared" si="9"/>
        <v>3.5999999999999997E-2</v>
      </c>
      <c r="BJ30">
        <f t="shared" si="10"/>
        <v>28</v>
      </c>
      <c r="BK30">
        <f t="shared" si="11"/>
        <v>3.5999999999999997E-2</v>
      </c>
      <c r="BL30">
        <f t="shared" si="12"/>
        <v>0.33782149155000962</v>
      </c>
      <c r="BM30">
        <f t="shared" si="13"/>
        <v>0.66217850844999038</v>
      </c>
      <c r="BN30">
        <f t="shared" si="14"/>
        <v>0.35633901081796693</v>
      </c>
      <c r="BO30">
        <f t="shared" si="15"/>
        <v>-116.44107080093001</v>
      </c>
      <c r="BP30">
        <f t="shared" si="16"/>
        <v>0.35714285714285715</v>
      </c>
      <c r="BQ30">
        <f t="shared" si="17"/>
        <v>-0.36610635680056969</v>
      </c>
    </row>
    <row r="31" spans="1:69" ht="15.75" x14ac:dyDescent="0.25">
      <c r="A31" s="70">
        <v>3.5999999999999997E-2</v>
      </c>
      <c r="B31">
        <f t="shared" si="18"/>
        <v>29</v>
      </c>
      <c r="C31" s="13">
        <f t="shared" si="19"/>
        <v>0.37179487179487181</v>
      </c>
      <c r="D31" s="5">
        <f t="shared" si="20"/>
        <v>-0.32710331634752854</v>
      </c>
      <c r="E31" s="6">
        <f t="shared" si="21"/>
        <v>0.37179487179487181</v>
      </c>
      <c r="F31" s="6">
        <f t="shared" si="22"/>
        <v>0.37816040444600735</v>
      </c>
      <c r="I31">
        <f t="shared" si="4"/>
        <v>0.99951730678251771</v>
      </c>
      <c r="J31">
        <f t="shared" si="5"/>
        <v>6.150950715132731E-2</v>
      </c>
      <c r="K31">
        <f t="shared" si="6"/>
        <v>1.7201567317321823E-3</v>
      </c>
      <c r="L31">
        <f t="shared" si="23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-0.17781490166193459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9"/>
        <v>3.5999999999999997E-2</v>
      </c>
      <c r="BJ31">
        <f t="shared" si="10"/>
        <v>29</v>
      </c>
      <c r="BK31">
        <f t="shared" si="11"/>
        <v>3.5999999999999997E-2</v>
      </c>
      <c r="BL31">
        <f t="shared" si="12"/>
        <v>0.33782149155000962</v>
      </c>
      <c r="BM31">
        <f t="shared" si="13"/>
        <v>0.66217850844999038</v>
      </c>
      <c r="BN31">
        <f t="shared" si="14"/>
        <v>0.38333035126188997</v>
      </c>
      <c r="BO31">
        <f t="shared" si="15"/>
        <v>-116.51345946903744</v>
      </c>
      <c r="BP31">
        <f t="shared" si="16"/>
        <v>0.37012987012987014</v>
      </c>
      <c r="BQ31">
        <f t="shared" si="17"/>
        <v>-0.33150940212681523</v>
      </c>
    </row>
    <row r="32" spans="1:69" ht="15.75" x14ac:dyDescent="0.25">
      <c r="A32" s="70">
        <v>3.5999999999999997E-2</v>
      </c>
      <c r="B32">
        <f t="shared" si="18"/>
        <v>30</v>
      </c>
      <c r="C32" s="13">
        <f t="shared" si="19"/>
        <v>0.38461538461538464</v>
      </c>
      <c r="D32" s="5">
        <f t="shared" si="20"/>
        <v>-0.29338123212119332</v>
      </c>
      <c r="E32" s="6">
        <f t="shared" si="21"/>
        <v>0.38461538461538458</v>
      </c>
      <c r="F32" s="6">
        <f t="shared" si="22"/>
        <v>0.38213749259113639</v>
      </c>
      <c r="I32">
        <f t="shared" si="4"/>
        <v>0.9997485575560775</v>
      </c>
      <c r="J32">
        <f t="shared" si="5"/>
        <v>3.3552938904104421E-2</v>
      </c>
      <c r="K32">
        <f t="shared" si="6"/>
        <v>9.3833159129853947E-4</v>
      </c>
      <c r="L32">
        <f t="shared" si="23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0.121</v>
      </c>
      <c r="AN32" s="102"/>
      <c r="AO32" s="102"/>
      <c r="AP32" s="102"/>
      <c r="AU32" s="102">
        <f>AV4</f>
        <v>0.75</v>
      </c>
      <c r="AV32" s="102">
        <f>AV9</f>
        <v>4.3999999999999997E-2</v>
      </c>
      <c r="AW32" s="102" t="s">
        <v>36</v>
      </c>
      <c r="AX32" s="102">
        <v>0.75</v>
      </c>
      <c r="AY32" s="102"/>
      <c r="BI32">
        <f t="shared" si="9"/>
        <v>3.5999999999999997E-2</v>
      </c>
      <c r="BJ32">
        <f t="shared" si="10"/>
        <v>30</v>
      </c>
      <c r="BK32">
        <f t="shared" si="11"/>
        <v>3.5999999999999997E-2</v>
      </c>
      <c r="BL32">
        <f t="shared" si="12"/>
        <v>0.33782149155000962</v>
      </c>
      <c r="BM32">
        <f t="shared" si="13"/>
        <v>0.66217850844999038</v>
      </c>
      <c r="BN32">
        <f t="shared" si="14"/>
        <v>0.38333035126188997</v>
      </c>
      <c r="BO32">
        <f t="shared" si="15"/>
        <v>-120.60165102935454</v>
      </c>
      <c r="BP32">
        <f t="shared" si="16"/>
        <v>0.38311688311688313</v>
      </c>
      <c r="BQ32">
        <f t="shared" si="17"/>
        <v>-0.29730486698344893</v>
      </c>
    </row>
    <row r="33" spans="1:69" ht="15.75" x14ac:dyDescent="0.25">
      <c r="A33" s="70">
        <v>3.5999999999999997E-2</v>
      </c>
      <c r="B33">
        <f t="shared" si="18"/>
        <v>31</v>
      </c>
      <c r="C33" s="13">
        <f t="shared" si="19"/>
        <v>0.39743589743589741</v>
      </c>
      <c r="D33" s="5">
        <f t="shared" si="20"/>
        <v>-0.25998960123107034</v>
      </c>
      <c r="E33" s="6">
        <f t="shared" si="21"/>
        <v>0.39743589743589741</v>
      </c>
      <c r="F33" s="6">
        <f t="shared" si="22"/>
        <v>0.38568441193675429</v>
      </c>
      <c r="I33">
        <f t="shared" si="4"/>
        <v>0.99987290717829791</v>
      </c>
      <c r="J33">
        <f t="shared" si="5"/>
        <v>1.7727039893869395E-2</v>
      </c>
      <c r="K33">
        <f t="shared" si="6"/>
        <v>4.9574916820750985E-4</v>
      </c>
      <c r="L33">
        <f t="shared" si="23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4.3999999999999997E-2</v>
      </c>
      <c r="AW33" s="102" t="s">
        <v>36</v>
      </c>
      <c r="AX33" s="102">
        <v>1.25</v>
      </c>
      <c r="AY33" s="102" t="s">
        <v>36</v>
      </c>
      <c r="BI33">
        <f t="shared" si="9"/>
        <v>3.5999999999999997E-2</v>
      </c>
      <c r="BJ33">
        <f t="shared" si="10"/>
        <v>31</v>
      </c>
      <c r="BK33">
        <f t="shared" si="11"/>
        <v>3.5999999999999997E-2</v>
      </c>
      <c r="BL33">
        <f t="shared" si="12"/>
        <v>0.33782149155000962</v>
      </c>
      <c r="BM33">
        <f t="shared" si="13"/>
        <v>0.66217850844999038</v>
      </c>
      <c r="BN33">
        <f t="shared" si="14"/>
        <v>0.39705104771022515</v>
      </c>
      <c r="BO33">
        <f t="shared" si="15"/>
        <v>-122.54461272302801</v>
      </c>
      <c r="BP33">
        <f t="shared" si="16"/>
        <v>0.39610389610389612</v>
      </c>
      <c r="BQ33">
        <f t="shared" si="17"/>
        <v>-0.26344476380393428</v>
      </c>
    </row>
    <row r="34" spans="1:69" ht="15.75" x14ac:dyDescent="0.25">
      <c r="A34" s="70">
        <v>3.6999999999999998E-2</v>
      </c>
      <c r="B34">
        <f t="shared" si="18"/>
        <v>32</v>
      </c>
      <c r="C34" s="13">
        <f t="shared" si="19"/>
        <v>0.41025641025641024</v>
      </c>
      <c r="D34" s="5">
        <f t="shared" si="20"/>
        <v>-0.22688544453587917</v>
      </c>
      <c r="E34" s="6">
        <f t="shared" si="21"/>
        <v>0.41025641025641024</v>
      </c>
      <c r="F34" s="6">
        <f t="shared" si="22"/>
        <v>0.3888051208096811</v>
      </c>
      <c r="I34">
        <f t="shared" si="4"/>
        <v>0.99993767499931607</v>
      </c>
      <c r="J34">
        <f t="shared" si="5"/>
        <v>9.0710845562908572E-3</v>
      </c>
      <c r="K34">
        <f t="shared" si="6"/>
        <v>2.5367927473759382E-4</v>
      </c>
      <c r="L34">
        <f t="shared" si="23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0.122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3.7290571060938811E-2</v>
      </c>
      <c r="AW34" s="102" t="s">
        <v>46</v>
      </c>
      <c r="AX34" s="102">
        <v>1.5</v>
      </c>
      <c r="AY34" s="102"/>
      <c r="BI34">
        <f t="shared" si="9"/>
        <v>3.6999999999999998E-2</v>
      </c>
      <c r="BJ34">
        <f t="shared" si="10"/>
        <v>32</v>
      </c>
      <c r="BK34">
        <f t="shared" si="11"/>
        <v>3.6999999999999998E-2</v>
      </c>
      <c r="BL34">
        <f t="shared" si="12"/>
        <v>0.35098670685825167</v>
      </c>
      <c r="BM34">
        <f t="shared" si="13"/>
        <v>0.64901329314174827</v>
      </c>
      <c r="BN34">
        <f t="shared" si="14"/>
        <v>0.4530515638329895</v>
      </c>
      <c r="BO34">
        <f t="shared" si="15"/>
        <v>-115.84164444068263</v>
      </c>
      <c r="BP34">
        <f t="shared" si="16"/>
        <v>0.40909090909090912</v>
      </c>
      <c r="BQ34">
        <f t="shared" si="17"/>
        <v>-0.22988411757923208</v>
      </c>
    </row>
    <row r="35" spans="1:69" ht="15.75" x14ac:dyDescent="0.25">
      <c r="A35" s="70">
        <v>3.7999999999999999E-2</v>
      </c>
      <c r="B35">
        <f t="shared" si="18"/>
        <v>33</v>
      </c>
      <c r="C35" s="13">
        <f t="shared" si="19"/>
        <v>0.42307692307692307</v>
      </c>
      <c r="D35" s="5">
        <f t="shared" si="20"/>
        <v>-0.19402814242392633</v>
      </c>
      <c r="E35" s="6">
        <f t="shared" si="21"/>
        <v>0.42307692307692307</v>
      </c>
      <c r="F35" s="6">
        <f t="shared" si="22"/>
        <v>0.39150304209224263</v>
      </c>
      <c r="I35">
        <f t="shared" si="4"/>
        <v>0.99997035090005237</v>
      </c>
      <c r="J35">
        <f t="shared" si="5"/>
        <v>4.4957230093131666E-3</v>
      </c>
      <c r="K35">
        <f t="shared" si="6"/>
        <v>1.2572606344329049E-4</v>
      </c>
      <c r="L35">
        <f t="shared" si="23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0.58626716173524185</v>
      </c>
      <c r="AN35" s="102"/>
      <c r="AO35" s="102"/>
      <c r="AP35" s="102"/>
      <c r="AU35" s="102">
        <f>AV7</f>
        <v>1.5</v>
      </c>
      <c r="AV35" s="102">
        <f>AV10</f>
        <v>0.03</v>
      </c>
      <c r="AW35" s="102" t="s">
        <v>41</v>
      </c>
      <c r="AX35" s="102">
        <v>1.5</v>
      </c>
      <c r="AY35" s="102" t="s">
        <v>41</v>
      </c>
      <c r="BI35">
        <f t="shared" si="9"/>
        <v>3.7999999999999999E-2</v>
      </c>
      <c r="BJ35">
        <f t="shared" si="10"/>
        <v>33</v>
      </c>
      <c r="BK35">
        <f t="shared" si="11"/>
        <v>3.7999999999999999E-2</v>
      </c>
      <c r="BL35">
        <f t="shared" si="12"/>
        <v>0.36433328193533465</v>
      </c>
      <c r="BM35">
        <f t="shared" si="13"/>
        <v>0.63566671806466535</v>
      </c>
      <c r="BN35">
        <f t="shared" si="14"/>
        <v>0.48148014884248103</v>
      </c>
      <c r="BO35">
        <f t="shared" si="15"/>
        <v>-113.137472297404</v>
      </c>
      <c r="BP35">
        <f t="shared" si="16"/>
        <v>0.42207792207792205</v>
      </c>
      <c r="BQ35">
        <f t="shared" si="17"/>
        <v>-0.1965804839448127</v>
      </c>
    </row>
    <row r="36" spans="1:69" ht="15.75" x14ac:dyDescent="0.25">
      <c r="A36" s="70">
        <v>4.1000000000000002E-2</v>
      </c>
      <c r="B36">
        <f t="shared" si="18"/>
        <v>34</v>
      </c>
      <c r="C36" s="13">
        <f t="shared" si="19"/>
        <v>0.4358974358974359</v>
      </c>
      <c r="D36" s="5">
        <f t="shared" si="20"/>
        <v>-0.16137904273423911</v>
      </c>
      <c r="E36" s="6">
        <f t="shared" si="21"/>
        <v>0.4358974358974359</v>
      </c>
      <c r="F36" s="6">
        <f t="shared" si="22"/>
        <v>0.39378109090870089</v>
      </c>
      <c r="I36">
        <f t="shared" si="4"/>
        <v>0.99998631885275335</v>
      </c>
      <c r="J36">
        <f t="shared" si="5"/>
        <v>2.1580286851859546E-3</v>
      </c>
      <c r="K36">
        <f t="shared" si="6"/>
        <v>6.035079359294892E-5</v>
      </c>
      <c r="L36">
        <f t="shared" si="23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3.6730000000000009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0.03</v>
      </c>
      <c r="AW36" s="102" t="s">
        <v>41</v>
      </c>
      <c r="AX36" s="102">
        <v>0.5</v>
      </c>
      <c r="AY36" s="102"/>
      <c r="BI36">
        <f t="shared" si="9"/>
        <v>4.1000000000000002E-2</v>
      </c>
      <c r="BJ36">
        <f t="shared" si="10"/>
        <v>34</v>
      </c>
      <c r="BK36">
        <f t="shared" si="11"/>
        <v>4.1000000000000002E-2</v>
      </c>
      <c r="BL36">
        <f t="shared" si="12"/>
        <v>0.40531026040543416</v>
      </c>
      <c r="BM36">
        <f t="shared" si="13"/>
        <v>0.59468973959456584</v>
      </c>
      <c r="BN36">
        <f t="shared" si="14"/>
        <v>0.48148014884248103</v>
      </c>
      <c r="BO36">
        <f t="shared" si="15"/>
        <v>-109.47751133024062</v>
      </c>
      <c r="BP36">
        <f t="shared" si="16"/>
        <v>0.43506493506493504</v>
      </c>
      <c r="BQ36">
        <f t="shared" si="17"/>
        <v>-0.1634935259298646</v>
      </c>
    </row>
    <row r="37" spans="1:69" ht="15.75" x14ac:dyDescent="0.25">
      <c r="A37" s="70">
        <v>4.1000000000000002E-2</v>
      </c>
      <c r="B37">
        <f t="shared" si="18"/>
        <v>35</v>
      </c>
      <c r="C37" s="13">
        <f t="shared" si="19"/>
        <v>0.44871794871794873</v>
      </c>
      <c r="D37" s="5">
        <f t="shared" si="20"/>
        <v>-0.12890111114904174</v>
      </c>
      <c r="E37" s="6">
        <f t="shared" si="21"/>
        <v>0.44871794871794873</v>
      </c>
      <c r="F37" s="6">
        <f t="shared" si="22"/>
        <v>0.3956416975675236</v>
      </c>
      <c r="I37">
        <f t="shared" si="4"/>
        <v>0.99999387715427934</v>
      </c>
      <c r="J37">
        <f t="shared" si="5"/>
        <v>1.003303247300724E-3</v>
      </c>
      <c r="K37">
        <f t="shared" si="6"/>
        <v>2.805808264025177E-5</v>
      </c>
      <c r="L37">
        <f t="shared" si="23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77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3.7290571060938811E-2</v>
      </c>
      <c r="AW37" s="102" t="s">
        <v>46</v>
      </c>
      <c r="AX37" s="102">
        <v>0.5</v>
      </c>
      <c r="AY37" s="102"/>
      <c r="BI37">
        <f t="shared" si="9"/>
        <v>4.1000000000000002E-2</v>
      </c>
      <c r="BJ37">
        <f t="shared" si="10"/>
        <v>35</v>
      </c>
      <c r="BK37">
        <f t="shared" si="11"/>
        <v>4.1000000000000002E-2</v>
      </c>
      <c r="BL37">
        <f t="shared" si="12"/>
        <v>0.40531026040543416</v>
      </c>
      <c r="BM37">
        <f t="shared" si="13"/>
        <v>0.59468973959456584</v>
      </c>
      <c r="BN37">
        <f t="shared" si="14"/>
        <v>0.49573898417672435</v>
      </c>
      <c r="BO37">
        <f t="shared" si="15"/>
        <v>-110.73176320810309</v>
      </c>
      <c r="BP37">
        <f t="shared" si="16"/>
        <v>0.44805194805194803</v>
      </c>
      <c r="BQ37">
        <f t="shared" si="17"/>
        <v>-0.13058463755995259</v>
      </c>
    </row>
    <row r="38" spans="1:69" x14ac:dyDescent="0.25">
      <c r="A38" s="70">
        <v>4.1000000000000002E-2</v>
      </c>
      <c r="B38">
        <f t="shared" si="18"/>
        <v>36</v>
      </c>
      <c r="C38" s="13">
        <f t="shared" si="19"/>
        <v>0.46153846153846156</v>
      </c>
      <c r="D38" s="5">
        <f t="shared" si="20"/>
        <v>-9.6558615289639077E-2</v>
      </c>
      <c r="E38" s="6">
        <f t="shared" si="21"/>
        <v>0.46153846153846156</v>
      </c>
      <c r="F38" s="6">
        <f t="shared" si="22"/>
        <v>0.39708682624611064</v>
      </c>
      <c r="I38">
        <f t="shared" si="4"/>
        <v>0.99999734254662009</v>
      </c>
      <c r="J38">
        <f t="shared" si="5"/>
        <v>4.5177746043315465E-4</v>
      </c>
      <c r="K38">
        <f t="shared" si="6"/>
        <v>1.2634275184436932E-5</v>
      </c>
      <c r="L38">
        <f t="shared" si="23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4.3999999999999997E-2</v>
      </c>
      <c r="AW38" s="102" t="s">
        <v>36</v>
      </c>
      <c r="AX38" s="102">
        <v>0.75</v>
      </c>
      <c r="AY38" s="102"/>
      <c r="BI38">
        <f t="shared" si="9"/>
        <v>4.1000000000000002E-2</v>
      </c>
      <c r="BJ38">
        <f t="shared" si="10"/>
        <v>36</v>
      </c>
      <c r="BK38">
        <f t="shared" si="11"/>
        <v>4.1000000000000002E-2</v>
      </c>
      <c r="BL38">
        <f t="shared" si="12"/>
        <v>0.40531026040543416</v>
      </c>
      <c r="BM38">
        <f t="shared" si="13"/>
        <v>0.59468973959456584</v>
      </c>
      <c r="BN38">
        <f t="shared" si="14"/>
        <v>0.52425476374956514</v>
      </c>
      <c r="BO38">
        <f t="shared" si="15"/>
        <v>-109.97047663018056</v>
      </c>
      <c r="BP38">
        <f t="shared" si="16"/>
        <v>0.46103896103896103</v>
      </c>
      <c r="BQ38">
        <f t="shared" si="17"/>
        <v>-9.7816604565374943E-2</v>
      </c>
    </row>
    <row r="39" spans="1:69" x14ac:dyDescent="0.25">
      <c r="A39" s="70">
        <v>4.2000000000000003E-2</v>
      </c>
      <c r="B39">
        <f t="shared" si="18"/>
        <v>37</v>
      </c>
      <c r="C39" s="13">
        <f t="shared" si="19"/>
        <v>0.47435897435897434</v>
      </c>
      <c r="D39" s="5">
        <f t="shared" si="20"/>
        <v>-6.4316835123874427E-2</v>
      </c>
      <c r="E39" s="6">
        <f t="shared" si="21"/>
        <v>0.47435897435897434</v>
      </c>
      <c r="F39" s="6">
        <f t="shared" si="22"/>
        <v>0.39811798980141755</v>
      </c>
      <c r="I39">
        <f t="shared" si="4"/>
        <v>0.99999888152933836</v>
      </c>
      <c r="J39">
        <f t="shared" si="5"/>
        <v>1.9703085361848048E-4</v>
      </c>
      <c r="K39">
        <f t="shared" si="6"/>
        <v>5.5101067283296185E-6</v>
      </c>
      <c r="L39">
        <f t="shared" si="23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9"/>
        <v>4.2000000000000003E-2</v>
      </c>
      <c r="BJ39">
        <f t="shared" si="10"/>
        <v>37</v>
      </c>
      <c r="BK39">
        <f t="shared" si="11"/>
        <v>4.2000000000000003E-2</v>
      </c>
      <c r="BL39">
        <f t="shared" si="12"/>
        <v>0.41922851675393669</v>
      </c>
      <c r="BM39">
        <f t="shared" si="13"/>
        <v>0.58077148324606331</v>
      </c>
      <c r="BN39">
        <f t="shared" si="14"/>
        <v>0.55264680188304693</v>
      </c>
      <c r="BO39">
        <f t="shared" si="15"/>
        <v>-106.75339673933642</v>
      </c>
      <c r="BP39">
        <f t="shared" si="16"/>
        <v>0.47402597402597402</v>
      </c>
      <c r="BQ39">
        <f t="shared" si="17"/>
        <v>-6.5153294007631993E-2</v>
      </c>
    </row>
    <row r="40" spans="1:69" x14ac:dyDescent="0.25">
      <c r="A40" s="70">
        <v>4.2999999999999997E-2</v>
      </c>
      <c r="B40">
        <f t="shared" si="18"/>
        <v>38</v>
      </c>
      <c r="C40" s="13">
        <f t="shared" si="19"/>
        <v>0.48717948717948717</v>
      </c>
      <c r="D40" s="5">
        <f t="shared" si="20"/>
        <v>-3.2141793327338422E-2</v>
      </c>
      <c r="E40" s="6">
        <f t="shared" si="21"/>
        <v>0.48717948717948717</v>
      </c>
      <c r="F40" s="6">
        <f t="shared" si="22"/>
        <v>0.39873626100210063</v>
      </c>
      <c r="I40">
        <f t="shared" si="4"/>
        <v>0.99999954354477749</v>
      </c>
      <c r="J40">
        <f t="shared" si="5"/>
        <v>8.3226427930015593E-5</v>
      </c>
      <c r="K40">
        <f t="shared" si="6"/>
        <v>2.3274857317524505E-6</v>
      </c>
      <c r="L40">
        <f t="shared" si="23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6.7500000000000004E-2</v>
      </c>
      <c r="AW40" s="102" t="s">
        <v>32</v>
      </c>
      <c r="AX40" s="102">
        <v>1</v>
      </c>
      <c r="AY40" s="102"/>
      <c r="BI40">
        <f t="shared" si="9"/>
        <v>4.2999999999999997E-2</v>
      </c>
      <c r="BJ40">
        <f t="shared" si="10"/>
        <v>38</v>
      </c>
      <c r="BK40">
        <f t="shared" si="11"/>
        <v>4.2999999999999997E-2</v>
      </c>
      <c r="BL40">
        <f t="shared" si="12"/>
        <v>0.43324859579633423</v>
      </c>
      <c r="BM40">
        <f t="shared" si="13"/>
        <v>0.56675140420366577</v>
      </c>
      <c r="BN40">
        <f t="shared" si="14"/>
        <v>0.55264680188304693</v>
      </c>
      <c r="BO40">
        <f t="shared" si="15"/>
        <v>-107.21098257020641</v>
      </c>
      <c r="BP40">
        <f t="shared" si="16"/>
        <v>0.48701298701298701</v>
      </c>
      <c r="BQ40">
        <f t="shared" si="17"/>
        <v>-3.2559365805613305E-2</v>
      </c>
    </row>
    <row r="41" spans="1:69" x14ac:dyDescent="0.25">
      <c r="A41" s="70">
        <v>4.3999999999999997E-2</v>
      </c>
      <c r="B41">
        <f t="shared" si="18"/>
        <v>39</v>
      </c>
      <c r="C41" s="13">
        <f t="shared" si="19"/>
        <v>0.5</v>
      </c>
      <c r="D41" s="5">
        <f t="shared" si="20"/>
        <v>0</v>
      </c>
      <c r="E41" s="6">
        <f t="shared" si="21"/>
        <v>0.5</v>
      </c>
      <c r="F41" s="6">
        <f t="shared" si="22"/>
        <v>0.3989422804014327</v>
      </c>
      <c r="I41">
        <f t="shared" si="4"/>
        <v>0.99999981938363269</v>
      </c>
      <c r="J41">
        <f t="shared" si="5"/>
        <v>3.4049097778039252E-5</v>
      </c>
      <c r="K41">
        <f t="shared" si="6"/>
        <v>9.5220702400047818E-7</v>
      </c>
      <c r="L41">
        <f t="shared" si="23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0.122</v>
      </c>
      <c r="AW41" s="102" t="s">
        <v>52</v>
      </c>
      <c r="AX41" s="102">
        <v>1</v>
      </c>
      <c r="AY41" s="102"/>
      <c r="BI41">
        <f t="shared" si="9"/>
        <v>4.3999999999999997E-2</v>
      </c>
      <c r="BJ41">
        <f t="shared" si="10"/>
        <v>39</v>
      </c>
      <c r="BK41">
        <f t="shared" si="11"/>
        <v>4.3999999999999997E-2</v>
      </c>
      <c r="BL41">
        <f t="shared" si="12"/>
        <v>0.44735319811695307</v>
      </c>
      <c r="BM41">
        <f t="shared" si="13"/>
        <v>0.55264680188304693</v>
      </c>
      <c r="BN41">
        <f t="shared" si="14"/>
        <v>0.55264680188304693</v>
      </c>
      <c r="BO41">
        <f t="shared" si="15"/>
        <v>-107.60311254812311</v>
      </c>
      <c r="BP41">
        <f t="shared" si="16"/>
        <v>0.5</v>
      </c>
      <c r="BQ41">
        <f t="shared" si="17"/>
        <v>0</v>
      </c>
    </row>
    <row r="42" spans="1:69" x14ac:dyDescent="0.25">
      <c r="A42" s="70">
        <v>4.3999999999999997E-2</v>
      </c>
      <c r="B42">
        <f t="shared" si="18"/>
        <v>40</v>
      </c>
      <c r="C42" s="13">
        <f t="shared" si="19"/>
        <v>0.51282051282051277</v>
      </c>
      <c r="D42" s="5">
        <f t="shared" si="20"/>
        <v>3.2141793327338283E-2</v>
      </c>
      <c r="E42" s="6">
        <f t="shared" si="21"/>
        <v>0.51282051282051277</v>
      </c>
      <c r="F42" s="6">
        <f t="shared" si="22"/>
        <v>0.39873626100210063</v>
      </c>
      <c r="I42">
        <f t="shared" si="4"/>
        <v>0.99999993070937931</v>
      </c>
      <c r="J42">
        <f t="shared" si="5"/>
        <v>1.349171937071418E-5</v>
      </c>
      <c r="K42">
        <f t="shared" si="6"/>
        <v>3.7730544387356024E-7</v>
      </c>
      <c r="L42">
        <f t="shared" si="23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9"/>
        <v>4.3999999999999997E-2</v>
      </c>
      <c r="BJ42">
        <f t="shared" si="10"/>
        <v>40</v>
      </c>
      <c r="BK42">
        <f t="shared" si="11"/>
        <v>4.3999999999999997E-2</v>
      </c>
      <c r="BL42">
        <f t="shared" si="12"/>
        <v>0.44735319811695307</v>
      </c>
      <c r="BM42">
        <f t="shared" si="13"/>
        <v>0.55264680188304693</v>
      </c>
      <c r="BN42">
        <f t="shared" si="14"/>
        <v>0.56675140420366577</v>
      </c>
      <c r="BO42">
        <f t="shared" si="15"/>
        <v>-108.40706711950965</v>
      </c>
      <c r="BP42">
        <f t="shared" si="16"/>
        <v>0.51298701298701299</v>
      </c>
      <c r="BQ42">
        <f t="shared" si="17"/>
        <v>3.2559365805613305E-2</v>
      </c>
    </row>
    <row r="43" spans="1:69" x14ac:dyDescent="0.25">
      <c r="A43" s="70">
        <v>4.3999999999999997E-2</v>
      </c>
      <c r="B43">
        <f t="shared" si="18"/>
        <v>41</v>
      </c>
      <c r="C43" s="13">
        <f t="shared" si="19"/>
        <v>0.52564102564102566</v>
      </c>
      <c r="D43" s="5">
        <f t="shared" si="20"/>
        <v>6.4316835123874427E-2</v>
      </c>
      <c r="E43" s="6">
        <f t="shared" si="21"/>
        <v>0.52564102564102566</v>
      </c>
      <c r="F43" s="6">
        <f t="shared" si="22"/>
        <v>0.39811798980141755</v>
      </c>
      <c r="I43">
        <f t="shared" si="4"/>
        <v>0.99999997422934495</v>
      </c>
      <c r="J43">
        <f t="shared" si="5"/>
        <v>5.1778125885100012E-6</v>
      </c>
      <c r="K43">
        <f t="shared" si="6"/>
        <v>1.4480117939915762E-7</v>
      </c>
      <c r="L43">
        <f t="shared" si="23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0.03</v>
      </c>
      <c r="AW43" s="102" t="s">
        <v>41</v>
      </c>
      <c r="AX43" s="102">
        <v>1</v>
      </c>
      <c r="AY43" s="102"/>
      <c r="BI43">
        <f t="shared" si="9"/>
        <v>4.3999999999999997E-2</v>
      </c>
      <c r="BJ43">
        <f t="shared" si="10"/>
        <v>41</v>
      </c>
      <c r="BK43">
        <f t="shared" si="11"/>
        <v>4.3999999999999997E-2</v>
      </c>
      <c r="BL43">
        <f t="shared" si="12"/>
        <v>0.44735319811695307</v>
      </c>
      <c r="BM43">
        <f t="shared" si="13"/>
        <v>0.55264680188304693</v>
      </c>
      <c r="BN43">
        <f t="shared" si="14"/>
        <v>0.58077148324606331</v>
      </c>
      <c r="BO43">
        <f t="shared" si="15"/>
        <v>-109.17218554047059</v>
      </c>
      <c r="BP43">
        <f t="shared" si="16"/>
        <v>0.52597402597402598</v>
      </c>
      <c r="BQ43">
        <f t="shared" si="17"/>
        <v>6.5153294007631993E-2</v>
      </c>
    </row>
    <row r="44" spans="1:69" x14ac:dyDescent="0.25">
      <c r="A44" s="70">
        <v>4.5999999999999999E-2</v>
      </c>
      <c r="B44">
        <f t="shared" si="18"/>
        <v>42</v>
      </c>
      <c r="C44" s="13">
        <f t="shared" si="19"/>
        <v>0.53846153846153844</v>
      </c>
      <c r="D44" s="5">
        <f t="shared" si="20"/>
        <v>9.6558615289639077E-2</v>
      </c>
      <c r="E44" s="6">
        <f t="shared" si="21"/>
        <v>0.53846153846153844</v>
      </c>
      <c r="F44" s="6">
        <f t="shared" si="22"/>
        <v>0.39708682624611064</v>
      </c>
      <c r="I44">
        <f t="shared" si="4"/>
        <v>0.99999999070846868</v>
      </c>
      <c r="J44">
        <f t="shared" si="5"/>
        <v>1.9246097963324529E-6</v>
      </c>
      <c r="K44">
        <f t="shared" si="6"/>
        <v>5.3823069805681795E-8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1E-3</v>
      </c>
      <c r="AW44" s="102" t="s">
        <v>53</v>
      </c>
      <c r="AX44" s="102">
        <v>1</v>
      </c>
      <c r="AY44" s="102"/>
      <c r="BI44">
        <f t="shared" si="9"/>
        <v>4.5999999999999999E-2</v>
      </c>
      <c r="BJ44">
        <f t="shared" si="10"/>
        <v>42</v>
      </c>
      <c r="BK44">
        <f t="shared" si="11"/>
        <v>4.5999999999999999E-2</v>
      </c>
      <c r="BL44">
        <f t="shared" si="12"/>
        <v>0.4757452362504348</v>
      </c>
      <c r="BM44">
        <f t="shared" si="13"/>
        <v>0.52425476374956514</v>
      </c>
      <c r="BN44">
        <f t="shared" si="14"/>
        <v>0.59468973959456584</v>
      </c>
      <c r="BO44">
        <f t="shared" si="15"/>
        <v>-104.79482404355254</v>
      </c>
      <c r="BP44">
        <f t="shared" si="16"/>
        <v>0.53896103896103897</v>
      </c>
      <c r="BQ44">
        <f t="shared" si="17"/>
        <v>9.7816604565374943E-2</v>
      </c>
    </row>
    <row r="45" spans="1:69" x14ac:dyDescent="0.25">
      <c r="A45" s="70">
        <v>4.8000000000000001E-2</v>
      </c>
      <c r="B45">
        <f t="shared" si="18"/>
        <v>43</v>
      </c>
      <c r="C45" s="13">
        <f t="shared" si="19"/>
        <v>0.55128205128205132</v>
      </c>
      <c r="D45" s="5">
        <f t="shared" si="20"/>
        <v>0.12890111114904187</v>
      </c>
      <c r="E45" s="6">
        <f t="shared" si="21"/>
        <v>0.55128205128205132</v>
      </c>
      <c r="F45" s="6">
        <f t="shared" si="22"/>
        <v>0.39564169756752354</v>
      </c>
      <c r="I45">
        <f t="shared" si="4"/>
        <v>0.99999999675257689</v>
      </c>
      <c r="J45">
        <f t="shared" si="5"/>
        <v>6.9287739727167558E-7</v>
      </c>
      <c r="K45">
        <f t="shared" si="6"/>
        <v>1.9376804893749295E-8</v>
      </c>
      <c r="L45">
        <f t="shared" si="23"/>
        <v>0.2100000000000001</v>
      </c>
      <c r="AU45" s="102"/>
      <c r="AV45" s="102"/>
      <c r="AW45" s="102"/>
      <c r="AX45" s="102"/>
      <c r="AY45" s="102"/>
      <c r="BI45">
        <f t="shared" si="9"/>
        <v>4.8000000000000001E-2</v>
      </c>
      <c r="BJ45">
        <f t="shared" si="10"/>
        <v>43</v>
      </c>
      <c r="BK45">
        <f t="shared" si="11"/>
        <v>4.8000000000000001E-2</v>
      </c>
      <c r="BL45">
        <f t="shared" si="12"/>
        <v>0.50426101582327565</v>
      </c>
      <c r="BM45">
        <f t="shared" si="13"/>
        <v>0.49573898417672435</v>
      </c>
      <c r="BN45">
        <f t="shared" si="14"/>
        <v>0.59468973959456584</v>
      </c>
      <c r="BO45">
        <f t="shared" si="15"/>
        <v>-102.37202051378193</v>
      </c>
      <c r="BP45">
        <f t="shared" si="16"/>
        <v>0.55194805194805197</v>
      </c>
      <c r="BQ45">
        <f t="shared" si="17"/>
        <v>0.13058463755995259</v>
      </c>
    </row>
    <row r="46" spans="1:69" x14ac:dyDescent="0.25">
      <c r="A46" s="70">
        <v>4.9000000000000002E-2</v>
      </c>
      <c r="B46">
        <f t="shared" si="18"/>
        <v>44</v>
      </c>
      <c r="C46" s="13">
        <f t="shared" si="19"/>
        <v>0.5641025641025641</v>
      </c>
      <c r="D46" s="5">
        <f t="shared" si="20"/>
        <v>0.16137904273423911</v>
      </c>
      <c r="E46" s="6">
        <f t="shared" si="21"/>
        <v>0.5641025641025641</v>
      </c>
      <c r="F46" s="6">
        <f t="shared" si="22"/>
        <v>0.39378109090870089</v>
      </c>
      <c r="I46">
        <f t="shared" si="4"/>
        <v>0.99999999889982771</v>
      </c>
      <c r="J46">
        <f t="shared" si="5"/>
        <v>2.4159471717369294E-7</v>
      </c>
      <c r="K46">
        <f t="shared" si="6"/>
        <v>6.7563665902059306E-9</v>
      </c>
      <c r="L46">
        <f t="shared" si="23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4.9000000000000002E-2</v>
      </c>
      <c r="BJ46">
        <f t="shared" si="10"/>
        <v>44</v>
      </c>
      <c r="BK46">
        <f t="shared" si="11"/>
        <v>4.9000000000000002E-2</v>
      </c>
      <c r="BL46">
        <f t="shared" si="12"/>
        <v>0.51851985115751897</v>
      </c>
      <c r="BM46">
        <f t="shared" si="13"/>
        <v>0.48148014884248103</v>
      </c>
      <c r="BN46">
        <f t="shared" si="14"/>
        <v>0.59468973959456584</v>
      </c>
      <c r="BO46">
        <f t="shared" si="15"/>
        <v>-102.3548406965312</v>
      </c>
      <c r="BP46">
        <f t="shared" si="16"/>
        <v>0.56493506493506496</v>
      </c>
      <c r="BQ46">
        <f t="shared" si="17"/>
        <v>0.1634935259298646</v>
      </c>
    </row>
    <row r="47" spans="1:69" x14ac:dyDescent="0.25">
      <c r="A47" s="70">
        <v>4.9000000000000002E-2</v>
      </c>
      <c r="B47">
        <f t="shared" si="18"/>
        <v>45</v>
      </c>
      <c r="C47" s="13">
        <f t="shared" si="19"/>
        <v>0.57692307692307687</v>
      </c>
      <c r="D47" s="5">
        <f t="shared" si="20"/>
        <v>0.19402814242392619</v>
      </c>
      <c r="E47" s="6">
        <f t="shared" si="21"/>
        <v>0.57692307692307687</v>
      </c>
      <c r="F47" s="6">
        <f t="shared" si="22"/>
        <v>0.39150304209224263</v>
      </c>
      <c r="I47">
        <f t="shared" si="4"/>
        <v>0.99999999963872765</v>
      </c>
      <c r="J47">
        <f t="shared" si="5"/>
        <v>8.1589789017715635E-8</v>
      </c>
      <c r="K47">
        <f t="shared" si="6"/>
        <v>2.2817159707384108E-9</v>
      </c>
      <c r="L47">
        <f t="shared" si="23"/>
        <v>0.22000000000000011</v>
      </c>
      <c r="AN47" s="102">
        <v>1</v>
      </c>
      <c r="AO47" s="104">
        <f>AK24</f>
        <v>4.7701298701298717E-2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4.9000000000000002E-2</v>
      </c>
      <c r="BJ47">
        <f t="shared" si="10"/>
        <v>45</v>
      </c>
      <c r="BK47">
        <f t="shared" si="11"/>
        <v>4.9000000000000002E-2</v>
      </c>
      <c r="BL47">
        <f t="shared" si="12"/>
        <v>0.51851985115751897</v>
      </c>
      <c r="BM47">
        <f t="shared" si="13"/>
        <v>0.48148014884248103</v>
      </c>
      <c r="BN47">
        <f t="shared" si="14"/>
        <v>0.63566671806466535</v>
      </c>
      <c r="BO47">
        <f t="shared" si="15"/>
        <v>-98.777348427131741</v>
      </c>
      <c r="BP47">
        <f t="shared" si="16"/>
        <v>0.57792207792207795</v>
      </c>
      <c r="BQ47">
        <f t="shared" si="17"/>
        <v>0.1965804839448127</v>
      </c>
    </row>
    <row r="48" spans="1:69" x14ac:dyDescent="0.25">
      <c r="A48" s="70">
        <v>5.0999999999999997E-2</v>
      </c>
      <c r="B48">
        <f t="shared" si="18"/>
        <v>46</v>
      </c>
      <c r="C48" s="13">
        <f t="shared" si="19"/>
        <v>0.58974358974358976</v>
      </c>
      <c r="D48" s="5">
        <f t="shared" si="20"/>
        <v>0.22688544453587917</v>
      </c>
      <c r="E48" s="6">
        <f t="shared" si="21"/>
        <v>0.58974358974358976</v>
      </c>
      <c r="F48" s="6">
        <f t="shared" si="22"/>
        <v>0.3888051208096811</v>
      </c>
      <c r="I48">
        <f t="shared" si="4"/>
        <v>0.9999999998850142</v>
      </c>
      <c r="J48">
        <f t="shared" si="5"/>
        <v>2.6687108653084935E-8</v>
      </c>
      <c r="K48">
        <f t="shared" si="6"/>
        <v>7.4632380791367832E-10</v>
      </c>
      <c r="L48">
        <f t="shared" si="23"/>
        <v>0.22500000000000012</v>
      </c>
      <c r="AN48" s="102">
        <v>1</v>
      </c>
      <c r="AO48" s="14">
        <f>_xlfn.CONFIDENCE.T(0.05,AK25,AK37)</f>
        <v>6.3474364339660954E-3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9"/>
        <v>5.0999999999999997E-2</v>
      </c>
      <c r="BJ48">
        <f t="shared" si="10"/>
        <v>46</v>
      </c>
      <c r="BK48">
        <f t="shared" si="11"/>
        <v>5.0999999999999997E-2</v>
      </c>
      <c r="BL48">
        <f t="shared" si="12"/>
        <v>0.5469484361670105</v>
      </c>
      <c r="BM48">
        <f t="shared" si="13"/>
        <v>0.4530515638329895</v>
      </c>
      <c r="BN48">
        <f t="shared" si="14"/>
        <v>0.64901329314174827</v>
      </c>
      <c r="BO48">
        <f t="shared" si="15"/>
        <v>-94.248957311381588</v>
      </c>
      <c r="BP48">
        <f t="shared" si="16"/>
        <v>0.59090909090909094</v>
      </c>
      <c r="BQ48">
        <f t="shared" si="17"/>
        <v>0.22988411757923222</v>
      </c>
    </row>
    <row r="49" spans="1:69" x14ac:dyDescent="0.25">
      <c r="A49" s="70">
        <v>5.5E-2</v>
      </c>
      <c r="B49">
        <f t="shared" si="18"/>
        <v>47</v>
      </c>
      <c r="C49" s="13">
        <f t="shared" si="19"/>
        <v>0.60256410256410253</v>
      </c>
      <c r="D49" s="5">
        <f t="shared" si="20"/>
        <v>0.25998960123107023</v>
      </c>
      <c r="E49" s="6">
        <f t="shared" si="21"/>
        <v>0.60256410256410264</v>
      </c>
      <c r="F49" s="6">
        <f t="shared" si="22"/>
        <v>0.38568441193675429</v>
      </c>
      <c r="I49">
        <f t="shared" si="4"/>
        <v>0.99999999996452904</v>
      </c>
      <c r="J49">
        <f t="shared" si="5"/>
        <v>8.4544347116226656E-9</v>
      </c>
      <c r="K49">
        <f t="shared" si="6"/>
        <v>2.3643422709287855E-10</v>
      </c>
      <c r="L49">
        <f t="shared" si="23"/>
        <v>0.23000000000000012</v>
      </c>
      <c r="AK49" t="s">
        <v>176</v>
      </c>
      <c r="AL49" t="s">
        <v>177</v>
      </c>
      <c r="AV49" s="2"/>
      <c r="BI49">
        <f t="shared" si="9"/>
        <v>5.5E-2</v>
      </c>
      <c r="BJ49">
        <f t="shared" si="10"/>
        <v>47</v>
      </c>
      <c r="BK49">
        <f t="shared" si="11"/>
        <v>5.5E-2</v>
      </c>
      <c r="BL49">
        <f t="shared" si="12"/>
        <v>0.60294895228977485</v>
      </c>
      <c r="BM49">
        <f t="shared" si="13"/>
        <v>0.39705104771022515</v>
      </c>
      <c r="BN49">
        <f t="shared" si="14"/>
        <v>0.66217850844999038</v>
      </c>
      <c r="BO49">
        <f t="shared" si="15"/>
        <v>-85.3872851655061</v>
      </c>
      <c r="BP49">
        <f t="shared" si="16"/>
        <v>0.60389610389610393</v>
      </c>
      <c r="BQ49">
        <f t="shared" si="17"/>
        <v>0.2634447638039345</v>
      </c>
    </row>
    <row r="50" spans="1:69" ht="15.75" thickBot="1" x14ac:dyDescent="0.3">
      <c r="A50" s="70">
        <v>5.6000000000000001E-2</v>
      </c>
      <c r="B50">
        <f t="shared" si="18"/>
        <v>48</v>
      </c>
      <c r="C50" s="13">
        <f t="shared" si="19"/>
        <v>0.61538461538461542</v>
      </c>
      <c r="D50" s="5">
        <f t="shared" si="20"/>
        <v>0.29338123212119344</v>
      </c>
      <c r="E50" s="6">
        <f t="shared" si="21"/>
        <v>0.61538461538461542</v>
      </c>
      <c r="F50" s="6">
        <f t="shared" si="22"/>
        <v>0.38213749259113639</v>
      </c>
      <c r="G50" s="8"/>
      <c r="H50" s="8"/>
      <c r="I50">
        <f t="shared" si="4"/>
        <v>0.99999999998939504</v>
      </c>
      <c r="J50">
        <f t="shared" si="5"/>
        <v>2.5940895415111925E-9</v>
      </c>
      <c r="K50">
        <f t="shared" si="6"/>
        <v>7.254554286329114E-11</v>
      </c>
      <c r="L50">
        <f t="shared" si="23"/>
        <v>0.23500000000000013</v>
      </c>
      <c r="AK50">
        <f>SLOPE(D3:D902,A3:A902)</f>
        <v>33.84683150993547</v>
      </c>
      <c r="AL50">
        <f>INTERCEPT(D3:D902,A3:A902)</f>
        <v>-1.6145378199479612</v>
      </c>
      <c r="AV50" s="2"/>
      <c r="BI50">
        <f t="shared" si="9"/>
        <v>5.6000000000000001E-2</v>
      </c>
      <c r="BJ50">
        <f t="shared" si="10"/>
        <v>48</v>
      </c>
      <c r="BK50">
        <f t="shared" si="11"/>
        <v>5.6000000000000001E-2</v>
      </c>
      <c r="BL50">
        <f t="shared" si="12"/>
        <v>0.61666964873811003</v>
      </c>
      <c r="BM50">
        <f t="shared" si="13"/>
        <v>0.38333035126188997</v>
      </c>
      <c r="BN50">
        <f t="shared" si="14"/>
        <v>0.66217850844999038</v>
      </c>
      <c r="BO50">
        <f t="shared" si="15"/>
        <v>-85.085982681740006</v>
      </c>
      <c r="BP50">
        <f t="shared" si="16"/>
        <v>0.61688311688311692</v>
      </c>
      <c r="BQ50">
        <f t="shared" si="17"/>
        <v>0.29730486698344905</v>
      </c>
    </row>
    <row r="51" spans="1:69" x14ac:dyDescent="0.25">
      <c r="A51" s="70">
        <v>5.6000000000000001E-2</v>
      </c>
      <c r="B51">
        <f t="shared" si="18"/>
        <v>49</v>
      </c>
      <c r="C51" s="13">
        <f t="shared" si="19"/>
        <v>0.62820512820512819</v>
      </c>
      <c r="D51" s="5">
        <f t="shared" si="20"/>
        <v>0.32710331634752854</v>
      </c>
      <c r="E51" s="6">
        <f t="shared" si="21"/>
        <v>0.62820512820512819</v>
      </c>
      <c r="F51" s="6">
        <f t="shared" si="22"/>
        <v>0.37816040444600735</v>
      </c>
      <c r="I51">
        <f t="shared" si="4"/>
        <v>0.99999999999692724</v>
      </c>
      <c r="J51">
        <f t="shared" si="5"/>
        <v>7.7090824051265697E-10</v>
      </c>
      <c r="K51">
        <f t="shared" si="6"/>
        <v>2.1558992436782086E-11</v>
      </c>
      <c r="L51">
        <f t="shared" si="23"/>
        <v>0.24000000000000013</v>
      </c>
      <c r="AV51" s="2"/>
      <c r="BI51">
        <f t="shared" si="9"/>
        <v>5.6000000000000001E-2</v>
      </c>
      <c r="BJ51">
        <f t="shared" si="10"/>
        <v>49</v>
      </c>
      <c r="BK51">
        <f t="shared" si="11"/>
        <v>5.6000000000000001E-2</v>
      </c>
      <c r="BL51">
        <f t="shared" si="12"/>
        <v>0.61666964873811003</v>
      </c>
      <c r="BM51">
        <f t="shared" si="13"/>
        <v>0.38333035126188997</v>
      </c>
      <c r="BN51">
        <f t="shared" si="14"/>
        <v>0.66217850844999038</v>
      </c>
      <c r="BO51">
        <f t="shared" si="15"/>
        <v>-86.877266527671367</v>
      </c>
      <c r="BP51">
        <f t="shared" si="16"/>
        <v>0.62987012987012991</v>
      </c>
      <c r="BQ51">
        <f t="shared" si="17"/>
        <v>0.33150940212681546</v>
      </c>
    </row>
    <row r="52" spans="1:69" ht="26.25" x14ac:dyDescent="0.25">
      <c r="A52" s="70">
        <v>5.8000000000000003E-2</v>
      </c>
      <c r="B52">
        <f t="shared" si="18"/>
        <v>50</v>
      </c>
      <c r="C52" s="13">
        <f t="shared" si="19"/>
        <v>0.64102564102564108</v>
      </c>
      <c r="D52" s="5">
        <f t="shared" si="20"/>
        <v>0.36120163771131936</v>
      </c>
      <c r="E52" s="6">
        <f t="shared" si="21"/>
        <v>0.64102564102564108</v>
      </c>
      <c r="F52" s="6">
        <f t="shared" si="22"/>
        <v>0.37374862068934472</v>
      </c>
      <c r="I52">
        <f t="shared" si="4"/>
        <v>0.99999999999913713</v>
      </c>
      <c r="J52">
        <f t="shared" si="5"/>
        <v>2.2189001037046782E-10</v>
      </c>
      <c r="K52">
        <f t="shared" si="6"/>
        <v>6.2053105726217413E-12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9"/>
        <v>5.8000000000000003E-2</v>
      </c>
      <c r="BJ52">
        <f t="shared" si="10"/>
        <v>50</v>
      </c>
      <c r="BK52">
        <f t="shared" si="11"/>
        <v>5.8000000000000003E-2</v>
      </c>
      <c r="BL52">
        <f t="shared" si="12"/>
        <v>0.64366098918203307</v>
      </c>
      <c r="BM52">
        <f t="shared" si="13"/>
        <v>0.35633901081796693</v>
      </c>
      <c r="BN52">
        <f t="shared" si="14"/>
        <v>0.66217850844999038</v>
      </c>
      <c r="BO52">
        <f t="shared" si="15"/>
        <v>-84.427518281406421</v>
      </c>
      <c r="BP52">
        <f t="shared" si="16"/>
        <v>0.6428571428571429</v>
      </c>
      <c r="BQ52">
        <f t="shared" si="17"/>
        <v>0.3661063568005698</v>
      </c>
    </row>
    <row r="53" spans="1:69" x14ac:dyDescent="0.25">
      <c r="A53" s="70">
        <v>5.8000000000000003E-2</v>
      </c>
      <c r="B53">
        <f t="shared" si="18"/>
        <v>51</v>
      </c>
      <c r="C53" s="13">
        <f t="shared" si="19"/>
        <v>0.65384615384615385</v>
      </c>
      <c r="D53" s="5">
        <f t="shared" si="20"/>
        <v>0.39572529581448734</v>
      </c>
      <c r="E53" s="6">
        <f t="shared" si="21"/>
        <v>0.65384615384615397</v>
      </c>
      <c r="F53" s="6">
        <f t="shared" si="22"/>
        <v>0.36889700686861948</v>
      </c>
      <c r="I53">
        <f t="shared" si="4"/>
        <v>0.99999999999976519</v>
      </c>
      <c r="J53">
        <f t="shared" si="5"/>
        <v>6.185718469395764E-11</v>
      </c>
      <c r="K53">
        <f t="shared" si="6"/>
        <v>1.7298797793247488E-12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9.8380332677702829E-3</v>
      </c>
      <c r="AN53">
        <v>0.1</v>
      </c>
      <c r="AO53" s="2">
        <f t="shared" ref="AO53:AO58" si="26">AM53</f>
        <v>9.8380332677702829E-3</v>
      </c>
      <c r="AQ53" s="55">
        <f>_xlfn.NORM.INV(AN53,$AK$24,$AK$25)</f>
        <v>1.1861805676099089E-2</v>
      </c>
      <c r="AV53" s="2"/>
      <c r="BI53">
        <f t="shared" si="9"/>
        <v>5.8000000000000003E-2</v>
      </c>
      <c r="BJ53">
        <f t="shared" si="10"/>
        <v>51</v>
      </c>
      <c r="BK53">
        <f t="shared" si="11"/>
        <v>5.8000000000000003E-2</v>
      </c>
      <c r="BL53">
        <f t="shared" si="12"/>
        <v>0.64366098918203307</v>
      </c>
      <c r="BM53">
        <f t="shared" si="13"/>
        <v>0.35633901081796693</v>
      </c>
      <c r="BN53">
        <f t="shared" si="14"/>
        <v>0.67514823593797157</v>
      </c>
      <c r="BO53">
        <f t="shared" si="15"/>
        <v>-84.17401703113417</v>
      </c>
      <c r="BP53">
        <f t="shared" si="16"/>
        <v>0.6558441558441559</v>
      </c>
      <c r="BQ53">
        <f t="shared" si="17"/>
        <v>0.40114728622739448</v>
      </c>
    </row>
    <row r="54" spans="1:69" x14ac:dyDescent="0.25">
      <c r="A54" s="70">
        <v>5.8999999999999997E-2</v>
      </c>
      <c r="B54">
        <f t="shared" si="18"/>
        <v>52</v>
      </c>
      <c r="C54" s="13">
        <f t="shared" si="19"/>
        <v>0.66666666666666663</v>
      </c>
      <c r="D54" s="5">
        <f t="shared" si="20"/>
        <v>0.4307272992954575</v>
      </c>
      <c r="E54" s="6">
        <f t="shared" si="21"/>
        <v>0.66666666666666674</v>
      </c>
      <c r="F54" s="6">
        <f t="shared" si="22"/>
        <v>0.36359977467531773</v>
      </c>
      <c r="I54">
        <f t="shared" si="4"/>
        <v>0.99999999999993805</v>
      </c>
      <c r="J54">
        <f t="shared" si="5"/>
        <v>1.6701669555526556E-11</v>
      </c>
      <c r="K54">
        <f t="shared" si="6"/>
        <v>4.6707396380895073E-13</v>
      </c>
      <c r="L54">
        <f t="shared" si="23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2.777359143575775E-2</v>
      </c>
      <c r="AN54">
        <v>0.25</v>
      </c>
      <c r="AO54" s="2">
        <f t="shared" si="26"/>
        <v>2.777359143575775E-2</v>
      </c>
      <c r="AQ54" s="55">
        <f t="shared" ref="AQ54:AQ57" si="28">_xlfn.NORM.INV(AN54,$AK$24,$AK$25)</f>
        <v>2.8838717321322371E-2</v>
      </c>
      <c r="AV54" s="2"/>
      <c r="BI54">
        <f t="shared" si="9"/>
        <v>5.8999999999999997E-2</v>
      </c>
      <c r="BJ54">
        <f t="shared" si="10"/>
        <v>52</v>
      </c>
      <c r="BK54">
        <f t="shared" si="11"/>
        <v>5.8999999999999997E-2</v>
      </c>
      <c r="BL54">
        <f t="shared" si="12"/>
        <v>0.65690095666917347</v>
      </c>
      <c r="BM54">
        <f t="shared" si="13"/>
        <v>0.34309904333082653</v>
      </c>
      <c r="BN54">
        <f t="shared" si="14"/>
        <v>0.70044828347650911</v>
      </c>
      <c r="BO54">
        <f t="shared" si="15"/>
        <v>-79.954446969037846</v>
      </c>
      <c r="BP54">
        <f t="shared" si="16"/>
        <v>0.66883116883116878</v>
      </c>
      <c r="BQ54">
        <f t="shared" si="17"/>
        <v>0.43668795967556429</v>
      </c>
    </row>
    <row r="55" spans="1:69" x14ac:dyDescent="0.25">
      <c r="A55" s="70">
        <v>5.8999999999999997E-2</v>
      </c>
      <c r="B55">
        <f t="shared" si="18"/>
        <v>53</v>
      </c>
      <c r="C55" s="13">
        <f t="shared" si="19"/>
        <v>0.67948717948717952</v>
      </c>
      <c r="D55" s="5">
        <f t="shared" si="20"/>
        <v>0.46626526137063601</v>
      </c>
      <c r="E55" s="6">
        <f t="shared" si="21"/>
        <v>0.67948717948717963</v>
      </c>
      <c r="F55" s="6">
        <f t="shared" si="22"/>
        <v>0.35785042749228269</v>
      </c>
      <c r="I55">
        <f t="shared" si="4"/>
        <v>0.99999999999998412</v>
      </c>
      <c r="J55">
        <f t="shared" si="5"/>
        <v>4.3676412683854047E-12</v>
      </c>
      <c r="K55">
        <f t="shared" si="6"/>
        <v>1.2214416726052921E-13</v>
      </c>
      <c r="L55">
        <f t="shared" si="23"/>
        <v>0.26000000000000012</v>
      </c>
      <c r="AK55">
        <v>0.5</v>
      </c>
      <c r="AL55">
        <f t="shared" si="27"/>
        <v>0</v>
      </c>
      <c r="AM55" s="17">
        <f t="shared" si="25"/>
        <v>4.7701298701298717E-2</v>
      </c>
      <c r="AN55">
        <v>0.5</v>
      </c>
      <c r="AO55" s="2">
        <f t="shared" si="26"/>
        <v>4.7701298701298717E-2</v>
      </c>
      <c r="AQ55" s="55">
        <f t="shared" si="28"/>
        <v>4.7701298701298717E-2</v>
      </c>
      <c r="AV55" s="2"/>
      <c r="BI55">
        <f t="shared" si="9"/>
        <v>5.8999999999999997E-2</v>
      </c>
      <c r="BJ55">
        <f t="shared" si="10"/>
        <v>53</v>
      </c>
      <c r="BK55">
        <f t="shared" si="11"/>
        <v>5.8999999999999997E-2</v>
      </c>
      <c r="BL55">
        <f t="shared" si="12"/>
        <v>0.65690095666917347</v>
      </c>
      <c r="BM55">
        <f t="shared" si="13"/>
        <v>0.34309904333082653</v>
      </c>
      <c r="BN55">
        <f t="shared" si="14"/>
        <v>0.71275403160614503</v>
      </c>
      <c r="BO55">
        <f t="shared" si="15"/>
        <v>-79.678296341816619</v>
      </c>
      <c r="BP55">
        <f t="shared" si="16"/>
        <v>0.68181818181818177</v>
      </c>
      <c r="BQ55">
        <f t="shared" si="17"/>
        <v>0.47278912099226728</v>
      </c>
    </row>
    <row r="56" spans="1:69" x14ac:dyDescent="0.25">
      <c r="A56" s="70">
        <v>0.06</v>
      </c>
      <c r="B56">
        <f t="shared" si="18"/>
        <v>54</v>
      </c>
      <c r="C56" s="13">
        <f t="shared" si="19"/>
        <v>0.69230769230769229</v>
      </c>
      <c r="D56" s="5">
        <f t="shared" si="20"/>
        <v>0.50240222337335538</v>
      </c>
      <c r="E56" s="6">
        <f t="shared" si="21"/>
        <v>0.69230769230769229</v>
      </c>
      <c r="F56" s="6">
        <f t="shared" si="22"/>
        <v>0.35164169623430702</v>
      </c>
      <c r="I56">
        <f t="shared" si="4"/>
        <v>0.99999999999999611</v>
      </c>
      <c r="J56">
        <f t="shared" si="5"/>
        <v>1.1062451304393863E-12</v>
      </c>
      <c r="K56">
        <f t="shared" si="6"/>
        <v>3.0936924976323656E-14</v>
      </c>
      <c r="L56">
        <f t="shared" si="23"/>
        <v>0.26500000000000012</v>
      </c>
      <c r="AK56">
        <v>0.75</v>
      </c>
      <c r="AL56">
        <f t="shared" si="27"/>
        <v>0.67448975019608193</v>
      </c>
      <c r="AM56" s="17">
        <f t="shared" si="25"/>
        <v>6.762900596683967E-2</v>
      </c>
      <c r="AN56">
        <v>0.75</v>
      </c>
      <c r="AO56" s="2">
        <f t="shared" si="26"/>
        <v>6.762900596683967E-2</v>
      </c>
      <c r="AQ56" s="55">
        <f t="shared" si="28"/>
        <v>6.6563880081275062E-2</v>
      </c>
      <c r="AV56" s="2"/>
      <c r="BI56">
        <f t="shared" si="9"/>
        <v>0.06</v>
      </c>
      <c r="BJ56">
        <f t="shared" si="10"/>
        <v>54</v>
      </c>
      <c r="BK56">
        <f t="shared" si="11"/>
        <v>0.06</v>
      </c>
      <c r="BL56">
        <f t="shared" si="12"/>
        <v>0.66995104179886411</v>
      </c>
      <c r="BM56">
        <f t="shared" si="13"/>
        <v>0.33004895820113589</v>
      </c>
      <c r="BN56">
        <f t="shared" si="14"/>
        <v>0.71275403160614503</v>
      </c>
      <c r="BO56">
        <f t="shared" si="15"/>
        <v>-79.091140352478533</v>
      </c>
      <c r="BP56">
        <f t="shared" si="16"/>
        <v>0.69480519480519476</v>
      </c>
      <c r="BQ56">
        <f t="shared" si="17"/>
        <v>0.50951739247204952</v>
      </c>
    </row>
    <row r="57" spans="1:69" x14ac:dyDescent="0.25">
      <c r="A57" s="70">
        <v>6.3E-2</v>
      </c>
      <c r="B57">
        <f t="shared" si="18"/>
        <v>55</v>
      </c>
      <c r="C57" s="13">
        <f t="shared" si="19"/>
        <v>0.70512820512820518</v>
      </c>
      <c r="D57" s="5">
        <f t="shared" si="20"/>
        <v>0.53920763932509952</v>
      </c>
      <c r="E57" s="6">
        <f t="shared" si="21"/>
        <v>0.70512820512820529</v>
      </c>
      <c r="F57" s="6">
        <f t="shared" si="22"/>
        <v>0.34496546363828029</v>
      </c>
      <c r="I57">
        <f t="shared" si="4"/>
        <v>0.99999999999999911</v>
      </c>
      <c r="J57">
        <f t="shared" si="5"/>
        <v>2.7137705198011318E-13</v>
      </c>
      <c r="K57">
        <f t="shared" si="6"/>
        <v>7.5892505796342209E-15</v>
      </c>
      <c r="L57">
        <f t="shared" si="23"/>
        <v>0.27000000000000013</v>
      </c>
      <c r="AK57">
        <v>0.9</v>
      </c>
      <c r="AL57">
        <f t="shared" si="27"/>
        <v>1.2815515655446006</v>
      </c>
      <c r="AM57" s="17">
        <f t="shared" si="25"/>
        <v>8.5564564134827145E-2</v>
      </c>
      <c r="AN57">
        <v>0.9</v>
      </c>
      <c r="AO57" s="2">
        <f t="shared" si="26"/>
        <v>8.5564564134827145E-2</v>
      </c>
      <c r="AQ57" s="55">
        <f t="shared" si="28"/>
        <v>8.3540791726498337E-2</v>
      </c>
      <c r="AV57" s="2"/>
      <c r="BI57">
        <f t="shared" si="9"/>
        <v>6.3E-2</v>
      </c>
      <c r="BJ57">
        <f t="shared" si="10"/>
        <v>55</v>
      </c>
      <c r="BK57">
        <f t="shared" si="11"/>
        <v>6.3E-2</v>
      </c>
      <c r="BL57">
        <f t="shared" si="12"/>
        <v>0.70782857531702481</v>
      </c>
      <c r="BM57">
        <f t="shared" si="13"/>
        <v>0.29217142468297519</v>
      </c>
      <c r="BN57">
        <f t="shared" si="14"/>
        <v>0.71275403160614503</v>
      </c>
      <c r="BO57">
        <f t="shared" si="15"/>
        <v>-74.574773577872236</v>
      </c>
      <c r="BP57">
        <f t="shared" si="16"/>
        <v>0.70779220779220775</v>
      </c>
      <c r="BQ57">
        <f t="shared" si="17"/>
        <v>0.54694635978732709</v>
      </c>
    </row>
    <row r="58" spans="1:69" x14ac:dyDescent="0.25">
      <c r="A58" s="70">
        <v>6.7000000000000004E-2</v>
      </c>
      <c r="B58">
        <f t="shared" si="18"/>
        <v>56</v>
      </c>
      <c r="C58" s="13">
        <f t="shared" si="19"/>
        <v>0.71794871794871795</v>
      </c>
      <c r="D58" s="5">
        <f t="shared" si="20"/>
        <v>0.57675856450779794</v>
      </c>
      <c r="E58" s="6">
        <f t="shared" si="21"/>
        <v>0.71794871794871795</v>
      </c>
      <c r="F58" s="6">
        <f t="shared" si="22"/>
        <v>0.33781267467525067</v>
      </c>
      <c r="I58">
        <f t="shared" si="4"/>
        <v>0.99999999999999978</v>
      </c>
      <c r="J58">
        <f t="shared" si="5"/>
        <v>6.4478096196160635E-14</v>
      </c>
      <c r="K58">
        <f t="shared" si="6"/>
        <v>1.803175417228287E-15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5"/>
        <v>1.8320176780984417E-2</v>
      </c>
      <c r="AN58">
        <v>0.16</v>
      </c>
      <c r="AO58" s="83">
        <f t="shared" si="26"/>
        <v>1.8320176780984417E-2</v>
      </c>
      <c r="AV58" s="2"/>
      <c r="BI58">
        <f t="shared" si="9"/>
        <v>6.7000000000000004E-2</v>
      </c>
      <c r="BJ58">
        <f t="shared" si="10"/>
        <v>56</v>
      </c>
      <c r="BK58">
        <f t="shared" si="11"/>
        <v>6.7000000000000004E-2</v>
      </c>
      <c r="BL58">
        <f t="shared" si="12"/>
        <v>0.75492949465775983</v>
      </c>
      <c r="BM58">
        <f t="shared" si="13"/>
        <v>0.24507050534224017</v>
      </c>
      <c r="BN58">
        <f t="shared" si="14"/>
        <v>0.72481521489763145</v>
      </c>
      <c r="BO58">
        <f t="shared" si="15"/>
        <v>-66.929609090983107</v>
      </c>
      <c r="BP58">
        <f t="shared" si="16"/>
        <v>0.72077922077922074</v>
      </c>
      <c r="BQ58">
        <f t="shared" si="17"/>
        <v>0.58515788732187057</v>
      </c>
    </row>
    <row r="59" spans="1:69" x14ac:dyDescent="0.25">
      <c r="A59" s="70">
        <v>6.7000000000000004E-2</v>
      </c>
      <c r="B59">
        <f t="shared" si="18"/>
        <v>57</v>
      </c>
      <c r="C59" s="13">
        <f t="shared" si="19"/>
        <v>0.73076923076923073</v>
      </c>
      <c r="D59" s="5">
        <f t="shared" si="20"/>
        <v>0.61514110459597326</v>
      </c>
      <c r="E59" s="6">
        <f t="shared" si="21"/>
        <v>0.73076923076923073</v>
      </c>
      <c r="F59" s="6">
        <f t="shared" si="22"/>
        <v>0.33017323012338801</v>
      </c>
      <c r="I59">
        <f t="shared" si="4"/>
        <v>1</v>
      </c>
      <c r="J59">
        <f t="shared" si="5"/>
        <v>1.4837769786083992E-14</v>
      </c>
      <c r="K59">
        <f t="shared" si="6"/>
        <v>4.1494869270585592E-16</v>
      </c>
      <c r="L59">
        <f t="shared" si="23"/>
        <v>0.28000000000000014</v>
      </c>
      <c r="AP59" s="12"/>
      <c r="AV59" s="2"/>
      <c r="BI59">
        <f t="shared" si="9"/>
        <v>6.7000000000000004E-2</v>
      </c>
      <c r="BJ59">
        <f t="shared" si="10"/>
        <v>57</v>
      </c>
      <c r="BK59">
        <f t="shared" si="11"/>
        <v>6.7000000000000004E-2</v>
      </c>
      <c r="BL59">
        <f t="shared" si="12"/>
        <v>0.75492949465775983</v>
      </c>
      <c r="BM59">
        <f t="shared" si="13"/>
        <v>0.24507050534224017</v>
      </c>
      <c r="BN59">
        <f t="shared" si="14"/>
        <v>0.72481521489763145</v>
      </c>
      <c r="BO59">
        <f t="shared" si="15"/>
        <v>-68.135547993523346</v>
      </c>
      <c r="BP59">
        <f t="shared" si="16"/>
        <v>0.73376623376623373</v>
      </c>
      <c r="BQ59">
        <f t="shared" si="17"/>
        <v>0.62424372923628069</v>
      </c>
    </row>
    <row r="60" spans="1:69" x14ac:dyDescent="0.25">
      <c r="A60" s="70">
        <v>6.7000000000000004E-2</v>
      </c>
      <c r="B60">
        <f t="shared" si="18"/>
        <v>58</v>
      </c>
      <c r="C60" s="13">
        <f t="shared" si="19"/>
        <v>0.74358974358974361</v>
      </c>
      <c r="D60" s="5">
        <f t="shared" si="20"/>
        <v>0.65445220073200361</v>
      </c>
      <c r="E60" s="6">
        <f t="shared" si="21"/>
        <v>0.74358974358974361</v>
      </c>
      <c r="F60" s="6">
        <f t="shared" si="22"/>
        <v>0.32203585950172392</v>
      </c>
      <c r="I60">
        <f t="shared" si="4"/>
        <v>1</v>
      </c>
      <c r="J60">
        <f t="shared" si="5"/>
        <v>3.3070623912767624E-15</v>
      </c>
      <c r="K60">
        <f t="shared" si="6"/>
        <v>9.248433125334017E-17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9"/>
        <v>6.7000000000000004E-2</v>
      </c>
      <c r="BJ60">
        <f t="shared" si="10"/>
        <v>58</v>
      </c>
      <c r="BK60">
        <f t="shared" si="11"/>
        <v>6.7000000000000004E-2</v>
      </c>
      <c r="BL60">
        <f t="shared" si="12"/>
        <v>0.75492949465775983</v>
      </c>
      <c r="BM60">
        <f t="shared" si="13"/>
        <v>0.24507050534224017</v>
      </c>
      <c r="BN60">
        <f t="shared" si="14"/>
        <v>0.73662158968669655</v>
      </c>
      <c r="BO60">
        <f t="shared" si="15"/>
        <v>-67.483366675431782</v>
      </c>
      <c r="BP60">
        <f t="shared" si="16"/>
        <v>0.74675324675324672</v>
      </c>
      <c r="BQ60">
        <f t="shared" si="17"/>
        <v>0.66430752389300607</v>
      </c>
    </row>
    <row r="61" spans="1:69" x14ac:dyDescent="0.25">
      <c r="A61" s="70">
        <v>6.8000000000000005E-2</v>
      </c>
      <c r="B61">
        <f t="shared" si="18"/>
        <v>59</v>
      </c>
      <c r="C61" s="13">
        <f t="shared" si="19"/>
        <v>0.75641025641025639</v>
      </c>
      <c r="D61" s="5">
        <f t="shared" si="20"/>
        <v>0.69480185236536429</v>
      </c>
      <c r="E61" s="6">
        <f t="shared" si="21"/>
        <v>0.75641025641025639</v>
      </c>
      <c r="F61" s="6">
        <f t="shared" si="22"/>
        <v>0.31338796843839334</v>
      </c>
      <c r="I61">
        <f t="shared" si="4"/>
        <v>1</v>
      </c>
      <c r="J61">
        <f t="shared" si="5"/>
        <v>7.1389359493530058E-16</v>
      </c>
      <c r="K61">
        <f t="shared" si="6"/>
        <v>1.9964537677846535E-17</v>
      </c>
      <c r="L61">
        <f t="shared" si="23"/>
        <v>0.29000000000000015</v>
      </c>
      <c r="AK61" s="43" t="s">
        <v>3</v>
      </c>
      <c r="AL61" s="46">
        <f>BF3</f>
        <v>4.7701298701298717E-2</v>
      </c>
      <c r="AM61" s="43"/>
      <c r="AN61" s="43"/>
      <c r="AO61" s="43"/>
      <c r="AV61" s="2"/>
      <c r="BI61">
        <f t="shared" si="9"/>
        <v>6.8000000000000005E-2</v>
      </c>
      <c r="BJ61">
        <f t="shared" si="10"/>
        <v>59</v>
      </c>
      <c r="BK61">
        <f t="shared" si="11"/>
        <v>6.8000000000000005E-2</v>
      </c>
      <c r="BL61">
        <f t="shared" si="12"/>
        <v>0.76603237984782391</v>
      </c>
      <c r="BM61">
        <f t="shared" si="13"/>
        <v>0.23396762015217609</v>
      </c>
      <c r="BN61">
        <f t="shared" si="14"/>
        <v>0.73662158968669655</v>
      </c>
      <c r="BO61">
        <f t="shared" si="15"/>
        <v>-66.94878110009968</v>
      </c>
      <c r="BP61">
        <f t="shared" si="16"/>
        <v>0.75974025974025972</v>
      </c>
      <c r="BQ61">
        <f t="shared" si="17"/>
        <v>0.70546729082077075</v>
      </c>
    </row>
    <row r="62" spans="1:69" x14ac:dyDescent="0.25">
      <c r="A62" s="70">
        <v>6.8000000000000005E-2</v>
      </c>
      <c r="B62">
        <f t="shared" si="18"/>
        <v>60</v>
      </c>
      <c r="C62" s="13">
        <f t="shared" si="19"/>
        <v>0.76923076923076927</v>
      </c>
      <c r="D62" s="5">
        <f t="shared" si="20"/>
        <v>0.73631591737612956</v>
      </c>
      <c r="E62" s="6">
        <f t="shared" si="21"/>
        <v>0.76923076923076927</v>
      </c>
      <c r="F62" s="6">
        <f t="shared" si="22"/>
        <v>0.30421545401461769</v>
      </c>
      <c r="I62">
        <f t="shared" si="4"/>
        <v>1</v>
      </c>
      <c r="J62">
        <f t="shared" si="5"/>
        <v>1.4925947843737403E-16</v>
      </c>
      <c r="K62">
        <f t="shared" si="6"/>
        <v>4.1741465425372547E-18</v>
      </c>
      <c r="L62">
        <f t="shared" si="23"/>
        <v>0.29500000000000015</v>
      </c>
      <c r="AK62" s="43" t="s">
        <v>106</v>
      </c>
      <c r="AL62" s="46">
        <f>BF4</f>
        <v>2.7965705000695378E-2</v>
      </c>
      <c r="AM62" s="43"/>
      <c r="AN62" s="43"/>
      <c r="AO62" s="43"/>
      <c r="AV62" s="2"/>
      <c r="BI62">
        <f t="shared" si="9"/>
        <v>6.8000000000000005E-2</v>
      </c>
      <c r="BJ62">
        <f t="shared" si="10"/>
        <v>60</v>
      </c>
      <c r="BK62">
        <f t="shared" si="11"/>
        <v>6.8000000000000005E-2</v>
      </c>
      <c r="BL62">
        <f t="shared" si="12"/>
        <v>0.76603237984782391</v>
      </c>
      <c r="BM62">
        <f t="shared" si="13"/>
        <v>0.23396762015217609</v>
      </c>
      <c r="BN62">
        <f t="shared" si="14"/>
        <v>0.79153386380704338</v>
      </c>
      <c r="BO62">
        <f t="shared" si="15"/>
        <v>-59.537301148212826</v>
      </c>
      <c r="BP62">
        <f t="shared" si="16"/>
        <v>0.77272727272727271</v>
      </c>
      <c r="BQ62">
        <f t="shared" si="17"/>
        <v>0.74785859476330196</v>
      </c>
    </row>
    <row r="63" spans="1:69" x14ac:dyDescent="0.25">
      <c r="A63" s="70">
        <v>6.9000000000000006E-2</v>
      </c>
      <c r="B63">
        <f t="shared" si="18"/>
        <v>61</v>
      </c>
      <c r="C63" s="13">
        <f t="shared" si="19"/>
        <v>0.78205128205128205</v>
      </c>
      <c r="D63" s="5">
        <f t="shared" si="20"/>
        <v>0.77913968367299147</v>
      </c>
      <c r="E63" s="6">
        <f t="shared" si="21"/>
        <v>0.78205128205128205</v>
      </c>
      <c r="F63" s="6">
        <f t="shared" si="22"/>
        <v>0.29450247950865904</v>
      </c>
      <c r="I63">
        <f t="shared" si="4"/>
        <v>1</v>
      </c>
      <c r="J63">
        <f t="shared" si="5"/>
        <v>3.0225096153599658E-17</v>
      </c>
      <c r="K63">
        <f t="shared" si="6"/>
        <v>8.4526612264922061E-19</v>
      </c>
      <c r="L63">
        <f t="shared" si="23"/>
        <v>0.30000000000000016</v>
      </c>
      <c r="AK63" s="43" t="s">
        <v>82</v>
      </c>
      <c r="AL63" s="47">
        <f>BF5</f>
        <v>77</v>
      </c>
      <c r="AM63" s="43"/>
      <c r="AN63" s="43"/>
      <c r="AO63" s="43"/>
      <c r="AV63" s="2"/>
      <c r="BI63">
        <f t="shared" si="9"/>
        <v>6.9000000000000006E-2</v>
      </c>
      <c r="BJ63">
        <f t="shared" si="10"/>
        <v>61</v>
      </c>
      <c r="BK63">
        <f t="shared" si="11"/>
        <v>6.9000000000000006E-2</v>
      </c>
      <c r="BL63">
        <f t="shared" si="12"/>
        <v>0.77685083001578414</v>
      </c>
      <c r="BM63">
        <f t="shared" si="13"/>
        <v>0.22314916998421586</v>
      </c>
      <c r="BN63">
        <f t="shared" si="14"/>
        <v>0.8114550897076569</v>
      </c>
      <c r="BO63">
        <f t="shared" si="15"/>
        <v>-55.833412951154187</v>
      </c>
      <c r="BP63">
        <f t="shared" si="16"/>
        <v>0.7857142857142857</v>
      </c>
      <c r="BQ63">
        <f t="shared" si="17"/>
        <v>0.79163860774337469</v>
      </c>
    </row>
    <row r="64" spans="1:69" x14ac:dyDescent="0.25">
      <c r="A64" s="70">
        <v>7.0000000000000007E-2</v>
      </c>
      <c r="B64">
        <f t="shared" si="18"/>
        <v>62</v>
      </c>
      <c r="C64" s="13">
        <f t="shared" si="19"/>
        <v>0.79487179487179482</v>
      </c>
      <c r="D64" s="5">
        <f t="shared" si="20"/>
        <v>0.82344248722381752</v>
      </c>
      <c r="E64" s="6">
        <f t="shared" si="21"/>
        <v>0.79487179487179471</v>
      </c>
      <c r="F64" s="6">
        <f t="shared" si="22"/>
        <v>0.28423119699101607</v>
      </c>
      <c r="I64">
        <f t="shared" si="4"/>
        <v>1</v>
      </c>
      <c r="J64">
        <f t="shared" si="5"/>
        <v>5.9280355543835254E-18</v>
      </c>
      <c r="K64">
        <f t="shared" si="6"/>
        <v>1.6578169354752335E-19</v>
      </c>
      <c r="L64">
        <f t="shared" si="23"/>
        <v>0.30500000000000016</v>
      </c>
      <c r="AK64" s="43"/>
      <c r="AL64" s="48"/>
      <c r="AM64" s="43"/>
      <c r="AN64" s="43"/>
      <c r="AO64" s="43"/>
      <c r="AV64" s="2"/>
      <c r="BI64">
        <f t="shared" si="9"/>
        <v>7.0000000000000007E-2</v>
      </c>
      <c r="BJ64">
        <f t="shared" si="10"/>
        <v>62</v>
      </c>
      <c r="BK64">
        <f t="shared" si="11"/>
        <v>7.0000000000000007E-2</v>
      </c>
      <c r="BL64">
        <f t="shared" si="12"/>
        <v>0.78737866336381135</v>
      </c>
      <c r="BM64">
        <f t="shared" si="13"/>
        <v>0.21262133663618865</v>
      </c>
      <c r="BN64">
        <f t="shared" si="14"/>
        <v>0.82095984296052638</v>
      </c>
      <c r="BO64">
        <f t="shared" si="15"/>
        <v>-53.668231024242708</v>
      </c>
      <c r="BP64">
        <f t="shared" si="16"/>
        <v>0.79870129870129869</v>
      </c>
      <c r="BQ64">
        <f t="shared" si="17"/>
        <v>0.83699139914078924</v>
      </c>
    </row>
    <row r="65" spans="1:69" x14ac:dyDescent="0.25">
      <c r="A65" s="70">
        <v>7.1999999999999995E-2</v>
      </c>
      <c r="B65">
        <f t="shared" si="18"/>
        <v>63</v>
      </c>
      <c r="C65" s="13">
        <f t="shared" si="19"/>
        <v>0.80769230769230771</v>
      </c>
      <c r="D65" s="5">
        <f t="shared" si="20"/>
        <v>0.86942377328888587</v>
      </c>
      <c r="E65" s="6">
        <f t="shared" si="21"/>
        <v>0.80769230769230771</v>
      </c>
      <c r="F65" s="6">
        <f t="shared" si="22"/>
        <v>0.2733814019708718</v>
      </c>
      <c r="I65">
        <f t="shared" si="4"/>
        <v>1</v>
      </c>
      <c r="J65">
        <f t="shared" si="5"/>
        <v>1.1260851867259662E-18</v>
      </c>
      <c r="K65">
        <f t="shared" si="6"/>
        <v>3.1491766137631344E-20</v>
      </c>
      <c r="L65">
        <f t="shared" si="23"/>
        <v>0.31000000000000016</v>
      </c>
      <c r="AK65" s="43" t="s">
        <v>104</v>
      </c>
      <c r="AL65" s="49">
        <f>BF8</f>
        <v>0.49981963506704119</v>
      </c>
      <c r="AM65" s="43"/>
      <c r="AN65" s="43"/>
      <c r="AO65" s="43"/>
      <c r="AV65" s="2"/>
      <c r="BI65">
        <f t="shared" si="9"/>
        <v>7.1999999999999995E-2</v>
      </c>
      <c r="BJ65">
        <f t="shared" si="10"/>
        <v>63</v>
      </c>
      <c r="BK65">
        <f t="shared" si="11"/>
        <v>7.1999999999999995E-2</v>
      </c>
      <c r="BL65">
        <f t="shared" si="12"/>
        <v>0.80754224129499175</v>
      </c>
      <c r="BM65">
        <f t="shared" si="13"/>
        <v>0.19245775870500825</v>
      </c>
      <c r="BN65">
        <f t="shared" si="14"/>
        <v>0.83015735296675508</v>
      </c>
      <c r="BO65">
        <f t="shared" si="15"/>
        <v>-49.987491040561537</v>
      </c>
      <c r="BP65">
        <f t="shared" si="16"/>
        <v>0.81168831168831168</v>
      </c>
      <c r="BQ65">
        <f t="shared" si="17"/>
        <v>0.88413493487502537</v>
      </c>
    </row>
    <row r="66" spans="1:69" x14ac:dyDescent="0.25">
      <c r="A66" s="70">
        <v>7.2999999999999995E-2</v>
      </c>
      <c r="B66">
        <f t="shared" si="18"/>
        <v>64</v>
      </c>
      <c r="C66" s="13">
        <f t="shared" si="19"/>
        <v>0.82051282051282048</v>
      </c>
      <c r="D66" s="5">
        <f t="shared" si="20"/>
        <v>0.91732118561922948</v>
      </c>
      <c r="E66" s="6">
        <f t="shared" si="21"/>
        <v>0.82051282051282082</v>
      </c>
      <c r="F66" s="6">
        <f t="shared" si="22"/>
        <v>0.26193009809115425</v>
      </c>
      <c r="I66">
        <f t="shared" si="4"/>
        <v>1</v>
      </c>
      <c r="J66">
        <f t="shared" si="5"/>
        <v>2.071805723350019E-19</v>
      </c>
      <c r="K66">
        <f t="shared" si="6"/>
        <v>5.7939507677958935E-21</v>
      </c>
      <c r="L66">
        <f t="shared" si="23"/>
        <v>0.31500000000000017</v>
      </c>
      <c r="AK66" s="43" t="s">
        <v>85</v>
      </c>
      <c r="AL66" s="51">
        <f>BF10</f>
        <v>0.20302307180972493</v>
      </c>
      <c r="AM66" s="43"/>
      <c r="AN66" s="43"/>
      <c r="AO66" s="43"/>
      <c r="AV66" s="2"/>
      <c r="BI66">
        <f t="shared" si="9"/>
        <v>7.2999999999999995E-2</v>
      </c>
      <c r="BJ66">
        <f t="shared" si="10"/>
        <v>64</v>
      </c>
      <c r="BK66">
        <f t="shared" si="11"/>
        <v>7.2999999999999995E-2</v>
      </c>
      <c r="BL66">
        <f t="shared" si="12"/>
        <v>0.8171700926239458</v>
      </c>
      <c r="BM66">
        <f t="shared" si="13"/>
        <v>0.1828299073760542</v>
      </c>
      <c r="BN66">
        <f t="shared" si="14"/>
        <v>0.83904617976128737</v>
      </c>
      <c r="BO66">
        <f t="shared" si="15"/>
        <v>-47.929488428701674</v>
      </c>
      <c r="BP66">
        <f t="shared" si="16"/>
        <v>0.82467532467532467</v>
      </c>
      <c r="BQ66">
        <f t="shared" si="17"/>
        <v>0.933330502902325</v>
      </c>
    </row>
    <row r="67" spans="1:69" x14ac:dyDescent="0.25">
      <c r="A67" s="70">
        <v>7.3999999999999996E-2</v>
      </c>
      <c r="B67">
        <f t="shared" si="18"/>
        <v>65</v>
      </c>
      <c r="C67" s="13">
        <f t="shared" si="19"/>
        <v>0.83333333333333337</v>
      </c>
      <c r="D67" s="5">
        <f t="shared" si="20"/>
        <v>0.96742156610170071</v>
      </c>
      <c r="E67" s="6">
        <f t="shared" si="21"/>
        <v>0.83333333333333326</v>
      </c>
      <c r="F67" s="6">
        <f t="shared" si="22"/>
        <v>0.24985094061404356</v>
      </c>
      <c r="I67">
        <f t="shared" si="4"/>
        <v>1</v>
      </c>
      <c r="J67">
        <f t="shared" si="5"/>
        <v>3.691850861115482E-20</v>
      </c>
      <c r="K67">
        <f t="shared" si="6"/>
        <v>1.0324521208851877E-21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>
        <f t="shared" si="9"/>
        <v>7.3999999999999996E-2</v>
      </c>
      <c r="BJ67">
        <f t="shared" si="10"/>
        <v>65</v>
      </c>
      <c r="BK67">
        <f t="shared" si="11"/>
        <v>7.3999999999999996E-2</v>
      </c>
      <c r="BL67">
        <f t="shared" si="12"/>
        <v>0.82649151824666411</v>
      </c>
      <c r="BM67">
        <f t="shared" si="13"/>
        <v>0.17350848175333589</v>
      </c>
      <c r="BN67">
        <f t="shared" si="14"/>
        <v>0.86385836151455597</v>
      </c>
      <c r="BO67">
        <f t="shared" si="15"/>
        <v>-43.461658458941706</v>
      </c>
      <c r="BP67">
        <f t="shared" si="16"/>
        <v>0.83766233766233766</v>
      </c>
      <c r="BQ67">
        <f t="shared" si="17"/>
        <v>0.98489566149151608</v>
      </c>
    </row>
    <row r="68" spans="1:69" x14ac:dyDescent="0.25">
      <c r="A68" s="70">
        <v>7.4999999999999997E-2</v>
      </c>
      <c r="B68">
        <f t="shared" si="18"/>
        <v>66</v>
      </c>
      <c r="C68" s="13">
        <f t="shared" si="19"/>
        <v>0.84615384615384615</v>
      </c>
      <c r="D68" s="5">
        <f t="shared" si="20"/>
        <v>1.020076232786199</v>
      </c>
      <c r="E68" s="6">
        <f t="shared" si="21"/>
        <v>0.84615384615384559</v>
      </c>
      <c r="F68" s="6">
        <f t="shared" si="22"/>
        <v>0.23711351327326452</v>
      </c>
      <c r="I68">
        <f t="shared" ref="I68:I103" si="29">_xlfn.NORM.DIST(L68,$G$3,$H$3,TRUE)</f>
        <v>1</v>
      </c>
      <c r="J68">
        <f t="shared" ref="J68:J103" si="30">_xlfn.NORM.DIST(L68,$G$3,$H$3,FALSE)</f>
        <v>6.3717188716999116E-21</v>
      </c>
      <c r="K68">
        <f t="shared" ref="K68:K103" si="31">J68*$H$3</f>
        <v>1.7818961031332332E-22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7.4999999999999997E-2</v>
      </c>
      <c r="BJ68">
        <f t="shared" ref="BJ68:BJ131" si="33">IF($A68&gt;0,B68,"")</f>
        <v>66</v>
      </c>
      <c r="BK68">
        <f t="shared" ref="BK68:BK131" si="34">IF($A68&gt;0,BI68,"")</f>
        <v>7.4999999999999997E-2</v>
      </c>
      <c r="BL68">
        <f t="shared" ref="BL68:BL131" si="35">IF($A68&gt;0,_xlfn.NORM.DIST(BK68,$BF$3,$BF$4,TRUE),"")</f>
        <v>0.83550473996474695</v>
      </c>
      <c r="BM68">
        <f t="shared" ref="BM68:BM131" si="36">IF($A68&gt;0,(1-BL68),"")</f>
        <v>0.16449526003525305</v>
      </c>
      <c r="BN68">
        <f t="shared" ref="BN68:BN131" si="37">IF($A68&gt;0,(SMALL($BM$3:$BM$902,BJ68)),"")</f>
        <v>0.87886580804694769</v>
      </c>
      <c r="BO68">
        <f t="shared" ref="BO68:BO131" si="38">IF($A68&gt;0,((2*BJ68-1)*(LN(BL68)+LN(BN68))),"")</f>
        <v>-40.458343270857497</v>
      </c>
      <c r="BP68">
        <f t="shared" ref="BP68:BP131" si="39">IF($A68&gt;0,((BJ68-0.5)/$BF$5),"")</f>
        <v>0.85064935064935066</v>
      </c>
      <c r="BQ68">
        <f t="shared" ref="BQ68:BQ131" si="40">IF($A68&gt;0,(_xlfn.NORM.S.INV(BP68)),"")</f>
        <v>1.0392224351527373</v>
      </c>
    </row>
    <row r="69" spans="1:69" x14ac:dyDescent="0.25">
      <c r="A69" s="70">
        <v>7.6999999999999999E-2</v>
      </c>
      <c r="B69">
        <f t="shared" ref="B69:B132" si="41">IF(A69&gt;0,(B68+1),"")</f>
        <v>67</v>
      </c>
      <c r="C69" s="13">
        <f t="shared" ref="C69:C132" si="42">IF(A69&gt;0,((B69)/(($S$2)+1)),"")</f>
        <v>0.85897435897435892</v>
      </c>
      <c r="D69" s="5">
        <f t="shared" ref="D69:D132" si="43">IF(A69&gt;0,(_xlfn.NORM.S.INV(C69)),"")</f>
        <v>1.0757227225615085</v>
      </c>
      <c r="E69" s="6">
        <f t="shared" ref="E69:E132" si="44">IF(A69&gt;0,_xlfn.NORM.DIST(D69,0,1,TRUE),"")</f>
        <v>0.85897435897435903</v>
      </c>
      <c r="F69" s="6">
        <f t="shared" ref="F69:F132" si="45">IF(A69&gt;0,_xlfn.NORM.DIST(D69,0,1,FALSE),"")</f>
        <v>0.22368237075537903</v>
      </c>
      <c r="I69">
        <f t="shared" si="29"/>
        <v>1</v>
      </c>
      <c r="J69">
        <f t="shared" si="30"/>
        <v>1.065090228725231E-21</v>
      </c>
      <c r="K69">
        <f t="shared" si="31"/>
        <v>2.9785999135652976E-23</v>
      </c>
      <c r="L69">
        <f t="shared" ref="L69:L103" si="46">L68+0.005</f>
        <v>0.33000000000000018</v>
      </c>
      <c r="AK69" s="45" t="str">
        <f>IF(AL66&gt;0.05,("Accept Normal"),("Reject Normal"))</f>
        <v>Accept Normal</v>
      </c>
      <c r="AL69" s="50"/>
      <c r="AM69" s="43"/>
      <c r="AN69" s="43"/>
      <c r="AO69" s="43"/>
      <c r="AV69" s="2"/>
      <c r="BI69">
        <f t="shared" si="32"/>
        <v>7.6999999999999999E-2</v>
      </c>
      <c r="BJ69">
        <f t="shared" si="33"/>
        <v>67</v>
      </c>
      <c r="BK69">
        <f t="shared" si="34"/>
        <v>7.6999999999999999E-2</v>
      </c>
      <c r="BL69">
        <f t="shared" si="35"/>
        <v>0.85260360114642852</v>
      </c>
      <c r="BM69">
        <f t="shared" si="36"/>
        <v>0.14739639885357148</v>
      </c>
      <c r="BN69">
        <f t="shared" si="37"/>
        <v>0.87886580804694769</v>
      </c>
      <c r="BO69">
        <f t="shared" si="38"/>
        <v>-38.381619894058481</v>
      </c>
      <c r="BP69">
        <f t="shared" si="39"/>
        <v>0.86363636363636365</v>
      </c>
      <c r="BQ69">
        <f t="shared" si="40"/>
        <v>1.096803562093513</v>
      </c>
    </row>
    <row r="70" spans="1:69" x14ac:dyDescent="0.25">
      <c r="A70" s="70">
        <v>8.5000000000000006E-2</v>
      </c>
      <c r="B70">
        <f t="shared" si="41"/>
        <v>68</v>
      </c>
      <c r="C70" s="13">
        <f t="shared" si="42"/>
        <v>0.87179487179487181</v>
      </c>
      <c r="D70" s="5">
        <f t="shared" si="43"/>
        <v>1.1349166179934915</v>
      </c>
      <c r="E70" s="6">
        <f t="shared" si="44"/>
        <v>0.87179487179487192</v>
      </c>
      <c r="F70" s="6">
        <f t="shared" si="45"/>
        <v>0.20951574273914078</v>
      </c>
      <c r="I70">
        <f t="shared" si="29"/>
        <v>1</v>
      </c>
      <c r="J70">
        <f t="shared" si="30"/>
        <v>1.7243822036784482E-22</v>
      </c>
      <c r="K70">
        <f t="shared" si="31"/>
        <v>4.8223564016520496E-24</v>
      </c>
      <c r="L70">
        <f t="shared" si="46"/>
        <v>0.33500000000000019</v>
      </c>
      <c r="AK70" s="43"/>
      <c r="AL70" s="43"/>
      <c r="AM70" s="43"/>
      <c r="AN70" s="43"/>
      <c r="AO70" s="43"/>
      <c r="AV70" s="2"/>
      <c r="BI70">
        <f t="shared" si="32"/>
        <v>8.5000000000000006E-2</v>
      </c>
      <c r="BJ70">
        <f t="shared" si="33"/>
        <v>68</v>
      </c>
      <c r="BK70">
        <f t="shared" si="34"/>
        <v>8.5000000000000006E-2</v>
      </c>
      <c r="BL70">
        <f t="shared" si="35"/>
        <v>0.90885382959272143</v>
      </c>
      <c r="BM70">
        <f t="shared" si="36"/>
        <v>9.1146170407278571E-2</v>
      </c>
      <c r="BN70">
        <f t="shared" si="37"/>
        <v>0.88591646034199178</v>
      </c>
      <c r="BO70">
        <f t="shared" si="38"/>
        <v>-29.254989056244593</v>
      </c>
      <c r="BP70">
        <f t="shared" si="39"/>
        <v>0.87662337662337664</v>
      </c>
      <c r="BQ70">
        <f t="shared" si="40"/>
        <v>1.1582715276653737</v>
      </c>
    </row>
    <row r="71" spans="1:69" x14ac:dyDescent="0.25">
      <c r="A71" s="70">
        <v>8.6999999999999994E-2</v>
      </c>
      <c r="B71">
        <f t="shared" si="41"/>
        <v>69</v>
      </c>
      <c r="C71" s="13">
        <f t="shared" si="42"/>
        <v>0.88461538461538458</v>
      </c>
      <c r="D71" s="5">
        <f t="shared" si="43"/>
        <v>1.1983797023069247</v>
      </c>
      <c r="E71" s="6">
        <f t="shared" si="44"/>
        <v>0.88461538461538469</v>
      </c>
      <c r="F71" s="6">
        <f t="shared" si="45"/>
        <v>0.19456373394361223</v>
      </c>
      <c r="I71">
        <f t="shared" si="29"/>
        <v>1</v>
      </c>
      <c r="J71">
        <f t="shared" si="30"/>
        <v>2.7039459179959845E-23</v>
      </c>
      <c r="K71">
        <f t="shared" si="31"/>
        <v>7.5617753880510164E-25</v>
      </c>
      <c r="L71">
        <f t="shared" si="46"/>
        <v>0.34000000000000019</v>
      </c>
      <c r="AV71" s="2"/>
      <c r="BI71">
        <f t="shared" si="32"/>
        <v>8.6999999999999994E-2</v>
      </c>
      <c r="BJ71">
        <f t="shared" si="33"/>
        <v>69</v>
      </c>
      <c r="BK71">
        <f t="shared" si="34"/>
        <v>8.6999999999999994E-2</v>
      </c>
      <c r="BL71">
        <f t="shared" si="35"/>
        <v>0.92002596311310925</v>
      </c>
      <c r="BM71">
        <f t="shared" si="36"/>
        <v>7.9974036886890754E-2</v>
      </c>
      <c r="BN71">
        <f t="shared" si="37"/>
        <v>0.89266977120288682</v>
      </c>
      <c r="BO71">
        <f t="shared" si="38"/>
        <v>-26.974197443838339</v>
      </c>
      <c r="BP71">
        <f t="shared" si="39"/>
        <v>0.88961038961038963</v>
      </c>
      <c r="BQ71">
        <f t="shared" si="40"/>
        <v>1.2244587432783256</v>
      </c>
    </row>
    <row r="72" spans="1:69" x14ac:dyDescent="0.25">
      <c r="A72" s="70">
        <v>8.6999999999999994E-2</v>
      </c>
      <c r="B72">
        <f t="shared" si="41"/>
        <v>70</v>
      </c>
      <c r="C72" s="13">
        <f t="shared" si="42"/>
        <v>0.89743589743589747</v>
      </c>
      <c r="D72" s="5">
        <f t="shared" si="43"/>
        <v>1.2670757512664441</v>
      </c>
      <c r="E72" s="6">
        <f t="shared" si="44"/>
        <v>0.89743589743589736</v>
      </c>
      <c r="F72" s="6">
        <f t="shared" si="45"/>
        <v>0.17876574579420471</v>
      </c>
      <c r="I72">
        <f t="shared" si="29"/>
        <v>1</v>
      </c>
      <c r="J72">
        <f t="shared" si="30"/>
        <v>4.1065754546810764E-24</v>
      </c>
      <c r="K72">
        <f t="shared" si="31"/>
        <v>1.1484327772870749E-25</v>
      </c>
      <c r="L72">
        <f t="shared" si="46"/>
        <v>0.3450000000000002</v>
      </c>
      <c r="AV72" s="2"/>
      <c r="BI72">
        <f t="shared" si="32"/>
        <v>8.6999999999999994E-2</v>
      </c>
      <c r="BJ72">
        <f t="shared" si="33"/>
        <v>70</v>
      </c>
      <c r="BK72">
        <f t="shared" si="34"/>
        <v>8.6999999999999994E-2</v>
      </c>
      <c r="BL72">
        <f t="shared" si="35"/>
        <v>0.92002596311310925</v>
      </c>
      <c r="BM72">
        <f t="shared" si="36"/>
        <v>7.9974036886890754E-2</v>
      </c>
      <c r="BN72">
        <f t="shared" si="37"/>
        <v>0.89913001543651172</v>
      </c>
      <c r="BO72">
        <f t="shared" si="38"/>
        <v>-26.365661952622403</v>
      </c>
      <c r="BP72">
        <f t="shared" si="39"/>
        <v>0.90259740259740262</v>
      </c>
      <c r="BQ72">
        <f t="shared" si="40"/>
        <v>1.2964944386804562</v>
      </c>
    </row>
    <row r="73" spans="1:69" x14ac:dyDescent="0.25">
      <c r="A73" s="70">
        <v>8.7999999999999995E-2</v>
      </c>
      <c r="B73">
        <f t="shared" si="41"/>
        <v>71</v>
      </c>
      <c r="C73" s="13">
        <f t="shared" si="42"/>
        <v>0.91025641025641024</v>
      </c>
      <c r="D73" s="5">
        <f t="shared" si="43"/>
        <v>1.3423356800772619</v>
      </c>
      <c r="E73" s="6">
        <f t="shared" si="44"/>
        <v>0.91025641025641035</v>
      </c>
      <c r="F73" s="6">
        <f t="shared" si="45"/>
        <v>0.1620466419027318</v>
      </c>
      <c r="I73">
        <f t="shared" si="29"/>
        <v>1</v>
      </c>
      <c r="J73">
        <f t="shared" si="30"/>
        <v>6.0405843095568924E-25</v>
      </c>
      <c r="K73">
        <f t="shared" si="31"/>
        <v>1.6892919883289723E-26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8.7999999999999995E-2</v>
      </c>
      <c r="BJ73">
        <f t="shared" si="33"/>
        <v>71</v>
      </c>
      <c r="BK73">
        <f t="shared" si="34"/>
        <v>8.7999999999999995E-2</v>
      </c>
      <c r="BL73">
        <f t="shared" si="35"/>
        <v>0.9252082667134085</v>
      </c>
      <c r="BM73">
        <f t="shared" si="36"/>
        <v>7.47917332865915E-2</v>
      </c>
      <c r="BN73">
        <f t="shared" si="37"/>
        <v>0.90530201498576757</v>
      </c>
      <c r="BO73">
        <f t="shared" si="38"/>
        <v>-24.98845517487586</v>
      </c>
      <c r="BP73">
        <f t="shared" si="39"/>
        <v>0.91558441558441561</v>
      </c>
      <c r="BQ73">
        <f t="shared" si="40"/>
        <v>1.3759692008680076</v>
      </c>
    </row>
    <row r="74" spans="1:69" x14ac:dyDescent="0.25">
      <c r="A74" s="70">
        <v>0.09</v>
      </c>
      <c r="B74">
        <f t="shared" si="41"/>
        <v>72</v>
      </c>
      <c r="C74" s="13">
        <f t="shared" si="42"/>
        <v>0.92307692307692313</v>
      </c>
      <c r="D74" s="5">
        <f t="shared" si="43"/>
        <v>1.4260768722728485</v>
      </c>
      <c r="E74" s="6">
        <f t="shared" si="44"/>
        <v>0.92307692307692335</v>
      </c>
      <c r="F74" s="6">
        <f t="shared" si="45"/>
        <v>0.14431077343349794</v>
      </c>
      <c r="I74">
        <f t="shared" si="29"/>
        <v>1</v>
      </c>
      <c r="J74">
        <f t="shared" si="30"/>
        <v>8.6058828659541827E-26</v>
      </c>
      <c r="K74">
        <f t="shared" si="31"/>
        <v>2.4066958149981355E-27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0.09</v>
      </c>
      <c r="BJ74">
        <f t="shared" si="33"/>
        <v>72</v>
      </c>
      <c r="BK74">
        <f t="shared" si="34"/>
        <v>0.09</v>
      </c>
      <c r="BL74">
        <f t="shared" si="35"/>
        <v>0.93479924553877358</v>
      </c>
      <c r="BM74">
        <f t="shared" si="36"/>
        <v>6.5200754461226418E-2</v>
      </c>
      <c r="BN74">
        <f t="shared" si="37"/>
        <v>0.91119109678784715</v>
      </c>
      <c r="BO74">
        <f t="shared" si="38"/>
        <v>-22.940935326260639</v>
      </c>
      <c r="BP74">
        <f t="shared" si="39"/>
        <v>0.9285714285714286</v>
      </c>
      <c r="BQ74">
        <f t="shared" si="40"/>
        <v>1.4652337926855228</v>
      </c>
    </row>
    <row r="75" spans="1:69" x14ac:dyDescent="0.25">
      <c r="A75" s="70">
        <v>9.0999999999999998E-2</v>
      </c>
      <c r="B75">
        <f t="shared" si="41"/>
        <v>73</v>
      </c>
      <c r="C75" s="13">
        <f t="shared" si="42"/>
        <v>0.9358974358974359</v>
      </c>
      <c r="D75" s="5">
        <f t="shared" si="43"/>
        <v>1.5212180464259335</v>
      </c>
      <c r="E75" s="6">
        <f t="shared" si="44"/>
        <v>0.9358974358974359</v>
      </c>
      <c r="F75" s="6">
        <f t="shared" si="45"/>
        <v>0.12543209963486013</v>
      </c>
      <c r="I75">
        <f t="shared" si="29"/>
        <v>1</v>
      </c>
      <c r="J75">
        <f t="shared" si="30"/>
        <v>1.1874880508683611E-26</v>
      </c>
      <c r="K75">
        <f t="shared" si="31"/>
        <v>3.3208940522435333E-28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9.0999999999999998E-2</v>
      </c>
      <c r="BJ75">
        <f t="shared" si="33"/>
        <v>73</v>
      </c>
      <c r="BK75">
        <f t="shared" si="34"/>
        <v>9.0999999999999998E-2</v>
      </c>
      <c r="BL75">
        <f t="shared" si="35"/>
        <v>0.93922237722011881</v>
      </c>
      <c r="BM75">
        <f t="shared" si="36"/>
        <v>6.0777622779881191E-2</v>
      </c>
      <c r="BN75">
        <f t="shared" si="37"/>
        <v>0.93660912219714532</v>
      </c>
      <c r="BO75">
        <f t="shared" si="38"/>
        <v>-18.587875807447478</v>
      </c>
      <c r="BP75">
        <f t="shared" si="39"/>
        <v>0.94155844155844159</v>
      </c>
      <c r="BQ75">
        <f t="shared" si="40"/>
        <v>1.5679914964717907</v>
      </c>
    </row>
    <row r="76" spans="1:69" x14ac:dyDescent="0.25">
      <c r="A76" s="70">
        <v>9.9000000000000005E-2</v>
      </c>
      <c r="B76">
        <f t="shared" si="41"/>
        <v>74</v>
      </c>
      <c r="C76" s="13">
        <f t="shared" si="42"/>
        <v>0.94871794871794868</v>
      </c>
      <c r="D76" s="5">
        <f t="shared" si="43"/>
        <v>1.632547965846348</v>
      </c>
      <c r="E76" s="6">
        <f t="shared" si="44"/>
        <v>0.94871794871794868</v>
      </c>
      <c r="F76" s="6">
        <f t="shared" si="45"/>
        <v>0.1052365123211422</v>
      </c>
      <c r="I76">
        <f t="shared" si="29"/>
        <v>1</v>
      </c>
      <c r="J76">
        <f t="shared" si="30"/>
        <v>1.5870127028864208E-27</v>
      </c>
      <c r="K76">
        <f t="shared" si="31"/>
        <v>4.4381929081277866E-29</v>
      </c>
      <c r="L76">
        <f t="shared" si="46"/>
        <v>0.36500000000000021</v>
      </c>
      <c r="AK76" s="89" t="s">
        <v>59</v>
      </c>
      <c r="AL76" s="22">
        <f>_xlfn.QUARTILE.EXC(A3:A902,1)</f>
        <v>0.03</v>
      </c>
      <c r="AM76" s="89">
        <v>0.25</v>
      </c>
      <c r="AV76" s="2"/>
      <c r="BI76">
        <f t="shared" si="32"/>
        <v>9.9000000000000005E-2</v>
      </c>
      <c r="BJ76">
        <f t="shared" si="33"/>
        <v>74</v>
      </c>
      <c r="BK76">
        <f t="shared" si="34"/>
        <v>9.9000000000000005E-2</v>
      </c>
      <c r="BL76">
        <f t="shared" si="35"/>
        <v>0.96669846866237574</v>
      </c>
      <c r="BM76">
        <f t="shared" si="36"/>
        <v>3.3301531337624257E-2</v>
      </c>
      <c r="BN76">
        <f t="shared" si="37"/>
        <v>0.93660912219714532</v>
      </c>
      <c r="BO76">
        <f t="shared" si="38"/>
        <v>-14.605610739485577</v>
      </c>
      <c r="BP76">
        <f t="shared" si="39"/>
        <v>0.95454545454545459</v>
      </c>
      <c r="BQ76">
        <f t="shared" si="40"/>
        <v>1.6906216295848984</v>
      </c>
    </row>
    <row r="77" spans="1:69" x14ac:dyDescent="0.25">
      <c r="A77" s="70">
        <v>0.11</v>
      </c>
      <c r="B77">
        <f t="shared" si="41"/>
        <v>75</v>
      </c>
      <c r="C77" s="13">
        <f t="shared" si="42"/>
        <v>0.96153846153846156</v>
      </c>
      <c r="D77" s="5">
        <f t="shared" si="43"/>
        <v>1.7688250385187059</v>
      </c>
      <c r="E77" s="6">
        <f t="shared" si="44"/>
        <v>0.96153846153846156</v>
      </c>
      <c r="F77" s="6">
        <f t="shared" si="45"/>
        <v>8.3466532016201841E-2</v>
      </c>
      <c r="I77">
        <f t="shared" si="29"/>
        <v>1</v>
      </c>
      <c r="J77">
        <f t="shared" si="30"/>
        <v>2.0542291843181853E-28</v>
      </c>
      <c r="K77">
        <f t="shared" si="31"/>
        <v>5.7447967372461465E-30</v>
      </c>
      <c r="L77">
        <f t="shared" si="46"/>
        <v>0.37000000000000022</v>
      </c>
      <c r="AK77" s="89" t="s">
        <v>61</v>
      </c>
      <c r="AL77" s="22">
        <f>_xlfn.QUARTILE.EXC(A3:A902,2)</f>
        <v>4.3999999999999997E-2</v>
      </c>
      <c r="AM77" s="89">
        <v>0.5</v>
      </c>
      <c r="AV77" s="2"/>
      <c r="BI77">
        <f t="shared" si="32"/>
        <v>0.11</v>
      </c>
      <c r="BJ77">
        <f t="shared" si="33"/>
        <v>75</v>
      </c>
      <c r="BK77">
        <f t="shared" si="34"/>
        <v>0.11</v>
      </c>
      <c r="BL77">
        <f t="shared" si="35"/>
        <v>0.98704914026996782</v>
      </c>
      <c r="BM77">
        <f t="shared" si="36"/>
        <v>1.2950859730032183E-2</v>
      </c>
      <c r="BN77">
        <f t="shared" si="37"/>
        <v>0.93660912219714532</v>
      </c>
      <c r="BO77">
        <f t="shared" si="38"/>
        <v>-11.700179684159853</v>
      </c>
      <c r="BP77">
        <f t="shared" si="39"/>
        <v>0.96753246753246758</v>
      </c>
      <c r="BQ77">
        <f t="shared" si="40"/>
        <v>1.84570490292126</v>
      </c>
    </row>
    <row r="78" spans="1:69" x14ac:dyDescent="0.25">
      <c r="A78" s="70">
        <v>0.11600000000000001</v>
      </c>
      <c r="B78">
        <f t="shared" si="41"/>
        <v>76</v>
      </c>
      <c r="C78" s="13">
        <f t="shared" si="42"/>
        <v>0.97435897435897434</v>
      </c>
      <c r="D78" s="5">
        <f t="shared" si="43"/>
        <v>1.9491119969398871</v>
      </c>
      <c r="E78" s="6">
        <f t="shared" si="44"/>
        <v>0.97435897435897434</v>
      </c>
      <c r="F78" s="6">
        <f t="shared" si="45"/>
        <v>5.9697966477797279E-2</v>
      </c>
      <c r="I78">
        <f t="shared" si="29"/>
        <v>1</v>
      </c>
      <c r="J78">
        <f t="shared" si="30"/>
        <v>2.5753408937535559E-29</v>
      </c>
      <c r="K78">
        <f t="shared" si="31"/>
        <v>7.2021223710939126E-31</v>
      </c>
      <c r="L78">
        <f t="shared" si="46"/>
        <v>0.37500000000000022</v>
      </c>
      <c r="AK78" s="89" t="s">
        <v>60</v>
      </c>
      <c r="AL78" s="22">
        <f>_xlfn.QUARTILE.EXC(A3:A902,3)</f>
        <v>6.7500000000000004E-2</v>
      </c>
      <c r="AM78" s="89">
        <v>0.75</v>
      </c>
      <c r="AV78" s="2"/>
      <c r="BI78">
        <f t="shared" si="32"/>
        <v>0.11600000000000001</v>
      </c>
      <c r="BJ78">
        <f t="shared" si="33"/>
        <v>76</v>
      </c>
      <c r="BK78">
        <f t="shared" si="34"/>
        <v>0.11600000000000001</v>
      </c>
      <c r="BL78">
        <f t="shared" si="35"/>
        <v>0.99270159083888909</v>
      </c>
      <c r="BM78">
        <f t="shared" si="36"/>
        <v>7.2984091611109081E-3</v>
      </c>
      <c r="BN78">
        <f t="shared" si="37"/>
        <v>0.93660912219714532</v>
      </c>
      <c r="BO78">
        <f t="shared" si="38"/>
        <v>-10.994976730946421</v>
      </c>
      <c r="BP78">
        <f t="shared" si="39"/>
        <v>0.98051948051948057</v>
      </c>
      <c r="BQ78">
        <f t="shared" si="40"/>
        <v>2.0645981446801462</v>
      </c>
    </row>
    <row r="79" spans="1:69" x14ac:dyDescent="0.25">
      <c r="A79" s="70">
        <v>0.122</v>
      </c>
      <c r="B79">
        <f t="shared" si="41"/>
        <v>77</v>
      </c>
      <c r="C79" s="13">
        <f t="shared" si="42"/>
        <v>0.98717948717948723</v>
      </c>
      <c r="D79" s="5">
        <f t="shared" si="43"/>
        <v>2.2316058352609245</v>
      </c>
      <c r="E79" s="6">
        <f t="shared" si="44"/>
        <v>0.98717948717948723</v>
      </c>
      <c r="F79" s="6">
        <f t="shared" si="45"/>
        <v>3.3075222720891861E-2</v>
      </c>
      <c r="I79">
        <f t="shared" si="29"/>
        <v>1</v>
      </c>
      <c r="J79">
        <f t="shared" si="30"/>
        <v>3.1270720682521959E-30</v>
      </c>
      <c r="K79">
        <f t="shared" si="31"/>
        <v>8.7450774976655271E-32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0.122</v>
      </c>
      <c r="BJ79">
        <f t="shared" si="33"/>
        <v>77</v>
      </c>
      <c r="BK79">
        <f t="shared" si="34"/>
        <v>0.122</v>
      </c>
      <c r="BL79">
        <f t="shared" si="35"/>
        <v>0.99605544440988281</v>
      </c>
      <c r="BM79">
        <f t="shared" si="36"/>
        <v>3.9445555901171936E-3</v>
      </c>
      <c r="BN79">
        <f t="shared" si="37"/>
        <v>0.95253526429660806</v>
      </c>
      <c r="BO79">
        <f t="shared" si="38"/>
        <v>-8.0448173647147776</v>
      </c>
      <c r="BP79">
        <f t="shared" si="39"/>
        <v>0.99350649350649356</v>
      </c>
      <c r="BQ79">
        <f t="shared" si="40"/>
        <v>2.4841252247073147</v>
      </c>
    </row>
    <row r="80" spans="1:69" x14ac:dyDescent="0.25">
      <c r="A80" s="70"/>
      <c r="B80" t="str">
        <f t="shared" si="41"/>
        <v/>
      </c>
      <c r="C80" s="13" t="str">
        <f t="shared" si="42"/>
        <v/>
      </c>
      <c r="D80" s="5" t="str">
        <f t="shared" si="43"/>
        <v/>
      </c>
      <c r="E80" s="6" t="str">
        <f t="shared" si="44"/>
        <v/>
      </c>
      <c r="F80" s="6" t="str">
        <f t="shared" si="45"/>
        <v/>
      </c>
      <c r="I80">
        <f t="shared" si="29"/>
        <v>1</v>
      </c>
      <c r="J80">
        <f t="shared" si="30"/>
        <v>3.6775483718408399E-31</v>
      </c>
      <c r="K80">
        <f t="shared" si="31"/>
        <v>1.0284523289268852E-32</v>
      </c>
      <c r="L80">
        <f t="shared" si="46"/>
        <v>0.38500000000000023</v>
      </c>
      <c r="AK80" s="89" t="s">
        <v>3</v>
      </c>
      <c r="AL80" s="111">
        <f>AK24</f>
        <v>4.7701298701298717E-2</v>
      </c>
      <c r="AM80" s="102"/>
      <c r="AV80" s="2"/>
      <c r="BI80" t="str">
        <f t="shared" si="32"/>
        <v/>
      </c>
      <c r="BJ80" t="str">
        <f t="shared" si="33"/>
        <v/>
      </c>
      <c r="BK80" t="str">
        <f t="shared" si="34"/>
        <v/>
      </c>
      <c r="BL80" t="str">
        <f t="shared" si="35"/>
        <v/>
      </c>
      <c r="BM80" t="str">
        <f t="shared" si="36"/>
        <v/>
      </c>
      <c r="BN80" t="str">
        <f t="shared" si="37"/>
        <v/>
      </c>
      <c r="BO80" t="str">
        <f t="shared" si="38"/>
        <v/>
      </c>
      <c r="BP80" t="str">
        <f t="shared" si="39"/>
        <v/>
      </c>
      <c r="BQ80" t="str">
        <f t="shared" si="40"/>
        <v/>
      </c>
    </row>
    <row r="81" spans="1:69" x14ac:dyDescent="0.25">
      <c r="A81" s="70"/>
      <c r="B81" t="str">
        <f t="shared" si="41"/>
        <v/>
      </c>
      <c r="C81" s="13" t="str">
        <f t="shared" si="42"/>
        <v/>
      </c>
      <c r="D81" s="5" t="str">
        <f t="shared" si="43"/>
        <v/>
      </c>
      <c r="E81" s="6" t="str">
        <f t="shared" si="44"/>
        <v/>
      </c>
      <c r="F81" s="6" t="str">
        <f t="shared" si="45"/>
        <v/>
      </c>
      <c r="I81">
        <f t="shared" si="29"/>
        <v>1</v>
      </c>
      <c r="J81">
        <f t="shared" si="30"/>
        <v>4.1888637508196126E-32</v>
      </c>
      <c r="K81">
        <f t="shared" si="31"/>
        <v>1.1714452794352764E-33</v>
      </c>
      <c r="L81">
        <f t="shared" si="46"/>
        <v>0.39000000000000024</v>
      </c>
      <c r="AK81" s="89" t="s">
        <v>166</v>
      </c>
      <c r="AL81" s="22">
        <f>_xlfn.CONFIDENCE.T(0.05,AK25,AK37)</f>
        <v>6.3474364339660954E-3</v>
      </c>
      <c r="AM81" s="102"/>
      <c r="AV81" s="2"/>
      <c r="BI81" t="str">
        <f t="shared" si="32"/>
        <v/>
      </c>
      <c r="BJ81" t="str">
        <f t="shared" si="33"/>
        <v/>
      </c>
      <c r="BK81" t="str">
        <f t="shared" si="34"/>
        <v/>
      </c>
      <c r="BL81" t="str">
        <f t="shared" si="35"/>
        <v/>
      </c>
      <c r="BM81" t="str">
        <f t="shared" si="36"/>
        <v/>
      </c>
      <c r="BN81" t="str">
        <f t="shared" si="37"/>
        <v/>
      </c>
      <c r="BO81" t="str">
        <f t="shared" si="38"/>
        <v/>
      </c>
      <c r="BP81" t="str">
        <f t="shared" si="39"/>
        <v/>
      </c>
      <c r="BQ81" t="str">
        <f t="shared" si="40"/>
        <v/>
      </c>
    </row>
    <row r="82" spans="1:69" x14ac:dyDescent="0.25">
      <c r="A82" s="70"/>
      <c r="B82" t="str">
        <f t="shared" si="41"/>
        <v/>
      </c>
      <c r="C82" s="13" t="str">
        <f t="shared" si="42"/>
        <v/>
      </c>
      <c r="D82" s="5" t="str">
        <f t="shared" si="43"/>
        <v/>
      </c>
      <c r="E82" s="6" t="str">
        <f t="shared" si="44"/>
        <v/>
      </c>
      <c r="F82" s="6" t="str">
        <f t="shared" si="45"/>
        <v/>
      </c>
      <c r="I82">
        <f t="shared" si="29"/>
        <v>1</v>
      </c>
      <c r="J82">
        <f t="shared" si="30"/>
        <v>4.6211643290362748E-33</v>
      </c>
      <c r="K82">
        <f t="shared" si="31"/>
        <v>1.2923411838556486E-34</v>
      </c>
      <c r="L82">
        <f t="shared" si="46"/>
        <v>0.39500000000000024</v>
      </c>
      <c r="AV82" s="2"/>
      <c r="BI82" t="str">
        <f t="shared" si="32"/>
        <v/>
      </c>
      <c r="BJ82" t="str">
        <f t="shared" si="33"/>
        <v/>
      </c>
      <c r="BK82" t="str">
        <f t="shared" si="34"/>
        <v/>
      </c>
      <c r="BL82" t="str">
        <f t="shared" si="35"/>
        <v/>
      </c>
      <c r="BM82" t="str">
        <f t="shared" si="36"/>
        <v/>
      </c>
      <c r="BN82" t="str">
        <f t="shared" si="37"/>
        <v/>
      </c>
      <c r="BO82" t="str">
        <f t="shared" si="38"/>
        <v/>
      </c>
      <c r="BP82" t="str">
        <f t="shared" si="39"/>
        <v/>
      </c>
      <c r="BQ82" t="str">
        <f t="shared" si="40"/>
        <v/>
      </c>
    </row>
    <row r="83" spans="1:69" x14ac:dyDescent="0.25">
      <c r="A83" s="70"/>
      <c r="B83" t="str">
        <f t="shared" si="41"/>
        <v/>
      </c>
      <c r="C83" s="13" t="str">
        <f t="shared" si="42"/>
        <v/>
      </c>
      <c r="D83" s="5" t="str">
        <f t="shared" si="43"/>
        <v/>
      </c>
      <c r="E83" s="6" t="str">
        <f t="shared" si="44"/>
        <v/>
      </c>
      <c r="F83" s="6" t="str">
        <f t="shared" si="45"/>
        <v/>
      </c>
      <c r="I83">
        <f t="shared" si="29"/>
        <v>1</v>
      </c>
      <c r="J83">
        <f t="shared" si="30"/>
        <v>4.9376912161528046E-34</v>
      </c>
      <c r="K83">
        <f t="shared" si="31"/>
        <v>1.3808601593545414E-35</v>
      </c>
      <c r="L83">
        <f t="shared" si="46"/>
        <v>0.40000000000000024</v>
      </c>
      <c r="AV83" s="2"/>
      <c r="BI83" t="str">
        <f t="shared" si="32"/>
        <v/>
      </c>
      <c r="BJ83" t="str">
        <f t="shared" si="33"/>
        <v/>
      </c>
      <c r="BK83" t="str">
        <f t="shared" si="34"/>
        <v/>
      </c>
      <c r="BL83" t="str">
        <f t="shared" si="35"/>
        <v/>
      </c>
      <c r="BM83" t="str">
        <f t="shared" si="36"/>
        <v/>
      </c>
      <c r="BN83" t="str">
        <f t="shared" si="37"/>
        <v/>
      </c>
      <c r="BO83" t="str">
        <f t="shared" si="38"/>
        <v/>
      </c>
      <c r="BP83" t="str">
        <f t="shared" si="39"/>
        <v/>
      </c>
      <c r="BQ83" t="str">
        <f t="shared" si="40"/>
        <v/>
      </c>
    </row>
    <row r="84" spans="1:69" x14ac:dyDescent="0.25">
      <c r="A84" s="70"/>
      <c r="B84" t="str">
        <f t="shared" si="41"/>
        <v/>
      </c>
      <c r="C84" s="13" t="str">
        <f t="shared" si="42"/>
        <v/>
      </c>
      <c r="D84" s="5" t="str">
        <f t="shared" si="43"/>
        <v/>
      </c>
      <c r="E84" s="6" t="str">
        <f t="shared" si="44"/>
        <v/>
      </c>
      <c r="F84" s="6" t="str">
        <f t="shared" si="45"/>
        <v/>
      </c>
      <c r="I84">
        <f t="shared" si="29"/>
        <v>1</v>
      </c>
      <c r="J84">
        <f t="shared" si="30"/>
        <v>5.1099162187092936E-35</v>
      </c>
      <c r="K84">
        <f t="shared" si="31"/>
        <v>1.4290240955069291E-36</v>
      </c>
      <c r="L84">
        <f t="shared" si="46"/>
        <v>0.40500000000000025</v>
      </c>
      <c r="AV84" s="2"/>
      <c r="BI84" t="str">
        <f t="shared" si="32"/>
        <v/>
      </c>
      <c r="BJ84" t="str">
        <f t="shared" si="33"/>
        <v/>
      </c>
      <c r="BK84" t="str">
        <f t="shared" si="34"/>
        <v/>
      </c>
      <c r="BL84" t="str">
        <f t="shared" si="35"/>
        <v/>
      </c>
      <c r="BM84" t="str">
        <f t="shared" si="36"/>
        <v/>
      </c>
      <c r="BN84" t="str">
        <f t="shared" si="37"/>
        <v/>
      </c>
      <c r="BO84" t="str">
        <f t="shared" si="38"/>
        <v/>
      </c>
      <c r="BP84" t="str">
        <f t="shared" si="39"/>
        <v/>
      </c>
      <c r="BQ84" t="str">
        <f t="shared" si="40"/>
        <v/>
      </c>
    </row>
    <row r="85" spans="1:69" x14ac:dyDescent="0.25">
      <c r="A85" s="70"/>
      <c r="B85" t="str">
        <f t="shared" si="41"/>
        <v/>
      </c>
      <c r="C85" s="13" t="str">
        <f t="shared" si="42"/>
        <v/>
      </c>
      <c r="D85" s="5" t="str">
        <f t="shared" si="43"/>
        <v/>
      </c>
      <c r="E85" s="6" t="str">
        <f t="shared" si="44"/>
        <v/>
      </c>
      <c r="F85" s="6" t="str">
        <f t="shared" si="45"/>
        <v/>
      </c>
      <c r="I85">
        <f t="shared" si="29"/>
        <v>1</v>
      </c>
      <c r="J85">
        <f t="shared" si="30"/>
        <v>5.1217805782932316E-36</v>
      </c>
      <c r="K85">
        <f t="shared" si="31"/>
        <v>1.4323420473083949E-37</v>
      </c>
      <c r="L85">
        <f t="shared" si="46"/>
        <v>0.41000000000000025</v>
      </c>
      <c r="AV85" s="2"/>
      <c r="BI85" t="str">
        <f t="shared" si="32"/>
        <v/>
      </c>
      <c r="BJ85" t="str">
        <f t="shared" si="33"/>
        <v/>
      </c>
      <c r="BK85" t="str">
        <f t="shared" si="34"/>
        <v/>
      </c>
      <c r="BL85" t="str">
        <f t="shared" si="35"/>
        <v/>
      </c>
      <c r="BM85" t="str">
        <f t="shared" si="36"/>
        <v/>
      </c>
      <c r="BN85" t="str">
        <f t="shared" si="37"/>
        <v/>
      </c>
      <c r="BO85" t="str">
        <f t="shared" si="38"/>
        <v/>
      </c>
      <c r="BP85" t="str">
        <f t="shared" si="39"/>
        <v/>
      </c>
      <c r="BQ85" t="str">
        <f t="shared" si="40"/>
        <v/>
      </c>
    </row>
    <row r="86" spans="1:69" x14ac:dyDescent="0.25">
      <c r="A86" s="70"/>
      <c r="B86" t="str">
        <f t="shared" si="41"/>
        <v/>
      </c>
      <c r="C86" s="13" t="str">
        <f t="shared" si="42"/>
        <v/>
      </c>
      <c r="D86" s="5" t="str">
        <f t="shared" si="43"/>
        <v/>
      </c>
      <c r="E86" s="6" t="str">
        <f t="shared" si="44"/>
        <v/>
      </c>
      <c r="F86" s="6" t="str">
        <f t="shared" si="45"/>
        <v/>
      </c>
      <c r="I86">
        <f t="shared" si="29"/>
        <v>1</v>
      </c>
      <c r="J86">
        <f t="shared" si="30"/>
        <v>4.9721645806469632E-37</v>
      </c>
      <c r="K86">
        <f t="shared" si="31"/>
        <v>1.3905008787727922E-38</v>
      </c>
      <c r="L86">
        <f t="shared" si="46"/>
        <v>0.41500000000000026</v>
      </c>
      <c r="AV86" s="2"/>
      <c r="BI86" t="str">
        <f t="shared" si="32"/>
        <v/>
      </c>
      <c r="BJ86" t="str">
        <f t="shared" si="33"/>
        <v/>
      </c>
      <c r="BK86" t="str">
        <f t="shared" si="34"/>
        <v/>
      </c>
      <c r="BL86" t="str">
        <f t="shared" si="35"/>
        <v/>
      </c>
      <c r="BM86" t="str">
        <f t="shared" si="36"/>
        <v/>
      </c>
      <c r="BN86" t="str">
        <f t="shared" si="37"/>
        <v/>
      </c>
      <c r="BO86" t="str">
        <f t="shared" si="38"/>
        <v/>
      </c>
      <c r="BP86" t="str">
        <f t="shared" si="39"/>
        <v/>
      </c>
      <c r="BQ86" t="str">
        <f t="shared" si="40"/>
        <v/>
      </c>
    </row>
    <row r="87" spans="1:69" x14ac:dyDescent="0.25">
      <c r="A87" s="70"/>
      <c r="B87" t="str">
        <f t="shared" si="41"/>
        <v/>
      </c>
      <c r="C87" s="13" t="str">
        <f t="shared" si="42"/>
        <v/>
      </c>
      <c r="D87" s="5" t="str">
        <f t="shared" si="43"/>
        <v/>
      </c>
      <c r="E87" s="6" t="str">
        <f t="shared" si="44"/>
        <v/>
      </c>
      <c r="F87" s="6" t="str">
        <f t="shared" si="45"/>
        <v/>
      </c>
      <c r="I87">
        <f t="shared" si="29"/>
        <v>1</v>
      </c>
      <c r="J87">
        <f t="shared" si="30"/>
        <v>4.6750618329172049E-38</v>
      </c>
      <c r="K87">
        <f t="shared" si="31"/>
        <v>1.3074140007937278E-39</v>
      </c>
      <c r="L87">
        <f t="shared" si="46"/>
        <v>0.42000000000000026</v>
      </c>
      <c r="AK87" t="s">
        <v>19</v>
      </c>
      <c r="AL87" t="s">
        <v>20</v>
      </c>
      <c r="AV87" s="2"/>
      <c r="BI87" t="str">
        <f t="shared" si="32"/>
        <v/>
      </c>
      <c r="BJ87" t="str">
        <f t="shared" si="33"/>
        <v/>
      </c>
      <c r="BK87" t="str">
        <f t="shared" si="34"/>
        <v/>
      </c>
      <c r="BL87" t="str">
        <f t="shared" si="35"/>
        <v/>
      </c>
      <c r="BM87" t="str">
        <f t="shared" si="36"/>
        <v/>
      </c>
      <c r="BN87" t="str">
        <f t="shared" si="37"/>
        <v/>
      </c>
      <c r="BO87" t="str">
        <f t="shared" si="38"/>
        <v/>
      </c>
      <c r="BP87" t="str">
        <f t="shared" si="39"/>
        <v/>
      </c>
      <c r="BQ87" t="str">
        <f t="shared" si="40"/>
        <v/>
      </c>
    </row>
    <row r="88" spans="1:69" x14ac:dyDescent="0.25">
      <c r="A88" s="70"/>
      <c r="B88" t="str">
        <f t="shared" si="41"/>
        <v/>
      </c>
      <c r="C88" s="13" t="str">
        <f t="shared" si="42"/>
        <v/>
      </c>
      <c r="D88" s="5" t="str">
        <f t="shared" si="43"/>
        <v/>
      </c>
      <c r="E88" s="6" t="str">
        <f t="shared" si="44"/>
        <v/>
      </c>
      <c r="F88" s="6" t="str">
        <f t="shared" si="45"/>
        <v/>
      </c>
      <c r="I88">
        <f t="shared" si="29"/>
        <v>1</v>
      </c>
      <c r="J88">
        <f t="shared" si="30"/>
        <v>4.2574206293537702E-39</v>
      </c>
      <c r="K88">
        <f t="shared" si="31"/>
        <v>1.1906176938438239E-40</v>
      </c>
      <c r="L88">
        <f t="shared" si="46"/>
        <v>0.42500000000000027</v>
      </c>
      <c r="AK88">
        <f>SLOPE(A3:A902,D3:D902)</f>
        <v>2.8844689360696191E-2</v>
      </c>
      <c r="AL88">
        <f>INTERCEPT(A3:A902,D3:D902)</f>
        <v>4.7701298701298717E-2</v>
      </c>
      <c r="AV88" s="2"/>
      <c r="BI88" t="str">
        <f t="shared" si="32"/>
        <v/>
      </c>
      <c r="BJ88" t="str">
        <f t="shared" si="33"/>
        <v/>
      </c>
      <c r="BK88" t="str">
        <f t="shared" si="34"/>
        <v/>
      </c>
      <c r="BL88" t="str">
        <f t="shared" si="35"/>
        <v/>
      </c>
      <c r="BM88" t="str">
        <f t="shared" si="36"/>
        <v/>
      </c>
      <c r="BN88" t="str">
        <f t="shared" si="37"/>
        <v/>
      </c>
      <c r="BO88" t="str">
        <f t="shared" si="38"/>
        <v/>
      </c>
      <c r="BP88" t="str">
        <f t="shared" si="39"/>
        <v/>
      </c>
      <c r="BQ88" t="str">
        <f t="shared" si="40"/>
        <v/>
      </c>
    </row>
    <row r="89" spans="1:69" x14ac:dyDescent="0.25">
      <c r="A89" s="70"/>
      <c r="B89" t="str">
        <f t="shared" si="41"/>
        <v/>
      </c>
      <c r="C89" s="13" t="str">
        <f t="shared" si="42"/>
        <v/>
      </c>
      <c r="D89" s="5" t="str">
        <f t="shared" si="43"/>
        <v/>
      </c>
      <c r="E89" s="6" t="str">
        <f t="shared" si="44"/>
        <v/>
      </c>
      <c r="F89" s="6" t="str">
        <f t="shared" si="45"/>
        <v/>
      </c>
      <c r="I89">
        <f t="shared" si="29"/>
        <v>1</v>
      </c>
      <c r="J89">
        <f t="shared" si="30"/>
        <v>3.7551137596187882E-40</v>
      </c>
      <c r="K89">
        <f t="shared" si="31"/>
        <v>1.0501440364555117E-41</v>
      </c>
      <c r="L89">
        <f t="shared" si="46"/>
        <v>0.43000000000000027</v>
      </c>
      <c r="AV89" s="2"/>
      <c r="BI89" t="str">
        <f t="shared" si="32"/>
        <v/>
      </c>
      <c r="BJ89" t="str">
        <f t="shared" si="33"/>
        <v/>
      </c>
      <c r="BK89" t="str">
        <f t="shared" si="34"/>
        <v/>
      </c>
      <c r="BL89" t="str">
        <f t="shared" si="35"/>
        <v/>
      </c>
      <c r="BM89" t="str">
        <f t="shared" si="36"/>
        <v/>
      </c>
      <c r="BN89" t="str">
        <f t="shared" si="37"/>
        <v/>
      </c>
      <c r="BO89" t="str">
        <f t="shared" si="38"/>
        <v/>
      </c>
      <c r="BP89" t="str">
        <f t="shared" si="39"/>
        <v/>
      </c>
      <c r="BQ89" t="str">
        <f t="shared" si="40"/>
        <v/>
      </c>
    </row>
    <row r="90" spans="1:69" x14ac:dyDescent="0.25">
      <c r="A90" s="70"/>
      <c r="B90" t="str">
        <f t="shared" si="41"/>
        <v/>
      </c>
      <c r="C90" s="13" t="str">
        <f t="shared" si="42"/>
        <v/>
      </c>
      <c r="D90" s="5" t="str">
        <f t="shared" si="43"/>
        <v/>
      </c>
      <c r="E90" s="6" t="str">
        <f t="shared" si="44"/>
        <v/>
      </c>
      <c r="F90" s="6" t="str">
        <f t="shared" si="45"/>
        <v/>
      </c>
      <c r="I90">
        <f t="shared" si="29"/>
        <v>1</v>
      </c>
      <c r="J90">
        <f t="shared" si="30"/>
        <v>3.207871577431248E-41</v>
      </c>
      <c r="K90">
        <f t="shared" si="31"/>
        <v>8.9710390214557629E-43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 t="str">
        <f t="shared" si="32"/>
        <v/>
      </c>
      <c r="BJ90" t="str">
        <f t="shared" si="33"/>
        <v/>
      </c>
      <c r="BK90" t="str">
        <f t="shared" si="34"/>
        <v/>
      </c>
      <c r="BL90" t="str">
        <f t="shared" si="35"/>
        <v/>
      </c>
      <c r="BM90" t="str">
        <f t="shared" si="36"/>
        <v/>
      </c>
      <c r="BN90" t="str">
        <f t="shared" si="37"/>
        <v/>
      </c>
      <c r="BO90" t="str">
        <f t="shared" si="38"/>
        <v/>
      </c>
      <c r="BP90" t="str">
        <f t="shared" si="39"/>
        <v/>
      </c>
      <c r="BQ90" t="str">
        <f t="shared" si="40"/>
        <v/>
      </c>
    </row>
    <row r="91" spans="1:69" x14ac:dyDescent="0.25">
      <c r="A91" s="70"/>
      <c r="B91" t="str">
        <f t="shared" si="41"/>
        <v/>
      </c>
      <c r="C91" s="13" t="str">
        <f t="shared" si="42"/>
        <v/>
      </c>
      <c r="D91" s="5" t="str">
        <f t="shared" si="43"/>
        <v/>
      </c>
      <c r="E91" s="6" t="str">
        <f t="shared" si="44"/>
        <v/>
      </c>
      <c r="F91" s="6" t="str">
        <f t="shared" si="45"/>
        <v/>
      </c>
      <c r="I91">
        <f t="shared" si="29"/>
        <v>1</v>
      </c>
      <c r="J91">
        <f t="shared" si="30"/>
        <v>2.654166638822146E-42</v>
      </c>
      <c r="K91">
        <f t="shared" si="31"/>
        <v>7.4225641243987331E-44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1.073534189345083E-2</v>
      </c>
      <c r="AN91">
        <v>0.1</v>
      </c>
      <c r="AO91" s="2">
        <f>AM91</f>
        <v>1.073534189345083E-2</v>
      </c>
      <c r="AV91" s="2"/>
      <c r="BI91" t="str">
        <f t="shared" si="32"/>
        <v/>
      </c>
      <c r="BJ91" t="str">
        <f t="shared" si="33"/>
        <v/>
      </c>
      <c r="BK91" t="str">
        <f t="shared" si="34"/>
        <v/>
      </c>
      <c r="BL91" t="str">
        <f t="shared" si="35"/>
        <v/>
      </c>
      <c r="BM91" t="str">
        <f t="shared" si="36"/>
        <v/>
      </c>
      <c r="BN91" t="str">
        <f t="shared" si="37"/>
        <v/>
      </c>
      <c r="BO91" t="str">
        <f t="shared" si="38"/>
        <v/>
      </c>
      <c r="BP91" t="str">
        <f t="shared" si="39"/>
        <v/>
      </c>
      <c r="BQ91" t="str">
        <f t="shared" si="40"/>
        <v/>
      </c>
    </row>
    <row r="92" spans="1:69" x14ac:dyDescent="0.25">
      <c r="A92" s="70"/>
      <c r="B92" t="str">
        <f t="shared" si="41"/>
        <v/>
      </c>
      <c r="C92" s="13" t="str">
        <f t="shared" si="42"/>
        <v/>
      </c>
      <c r="D92" s="5" t="str">
        <f t="shared" si="43"/>
        <v/>
      </c>
      <c r="E92" s="6" t="str">
        <f t="shared" si="44"/>
        <v/>
      </c>
      <c r="F92" s="6" t="str">
        <f t="shared" si="45"/>
        <v/>
      </c>
      <c r="I92">
        <f t="shared" si="29"/>
        <v>1</v>
      </c>
      <c r="J92">
        <f t="shared" si="30"/>
        <v>2.1269473309651154E-43</v>
      </c>
      <c r="K92">
        <f t="shared" si="31"/>
        <v>5.9481581609786811E-45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2.8245851379919161E-2</v>
      </c>
      <c r="AN92">
        <v>0.25</v>
      </c>
      <c r="AO92" s="2">
        <f>AM92</f>
        <v>2.8245851379919161E-2</v>
      </c>
      <c r="AV92" s="2"/>
      <c r="BI92" t="str">
        <f t="shared" si="32"/>
        <v/>
      </c>
      <c r="BJ92" t="str">
        <f t="shared" si="33"/>
        <v/>
      </c>
      <c r="BK92" t="str">
        <f t="shared" si="34"/>
        <v/>
      </c>
      <c r="BL92" t="str">
        <f t="shared" si="35"/>
        <v/>
      </c>
      <c r="BM92" t="str">
        <f t="shared" si="36"/>
        <v/>
      </c>
      <c r="BN92" t="str">
        <f t="shared" si="37"/>
        <v/>
      </c>
      <c r="BO92" t="str">
        <f t="shared" si="38"/>
        <v/>
      </c>
      <c r="BP92" t="str">
        <f t="shared" si="39"/>
        <v/>
      </c>
      <c r="BQ92" t="str">
        <f t="shared" si="40"/>
        <v/>
      </c>
    </row>
    <row r="93" spans="1:69" x14ac:dyDescent="0.25">
      <c r="A93" s="70"/>
      <c r="B93" t="str">
        <f t="shared" si="41"/>
        <v/>
      </c>
      <c r="C93" s="13" t="str">
        <f t="shared" si="42"/>
        <v/>
      </c>
      <c r="D93" s="5" t="str">
        <f t="shared" si="43"/>
        <v/>
      </c>
      <c r="E93" s="6" t="str">
        <f t="shared" si="44"/>
        <v/>
      </c>
      <c r="F93" s="6" t="str">
        <f t="shared" si="45"/>
        <v/>
      </c>
      <c r="I93">
        <f t="shared" si="29"/>
        <v>1</v>
      </c>
      <c r="J93">
        <f t="shared" si="30"/>
        <v>1.650831026223475E-44</v>
      </c>
      <c r="K93">
        <f t="shared" si="31"/>
        <v>4.6166653485360921E-46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4.7701298701298717E-2</v>
      </c>
      <c r="AN93">
        <v>0.5</v>
      </c>
      <c r="AO93" s="2">
        <f>AM93</f>
        <v>4.7701298701298717E-2</v>
      </c>
      <c r="AV93" s="2"/>
      <c r="BI93" t="str">
        <f t="shared" si="32"/>
        <v/>
      </c>
      <c r="BJ93" t="str">
        <f t="shared" si="33"/>
        <v/>
      </c>
      <c r="BK93" t="str">
        <f t="shared" si="34"/>
        <v/>
      </c>
      <c r="BL93" t="str">
        <f t="shared" si="35"/>
        <v/>
      </c>
      <c r="BM93" t="str">
        <f t="shared" si="36"/>
        <v/>
      </c>
      <c r="BN93" t="str">
        <f t="shared" si="37"/>
        <v/>
      </c>
      <c r="BO93" t="str">
        <f t="shared" si="38"/>
        <v/>
      </c>
      <c r="BP93" t="str">
        <f t="shared" si="39"/>
        <v/>
      </c>
      <c r="BQ93" t="str">
        <f t="shared" si="40"/>
        <v/>
      </c>
    </row>
    <row r="94" spans="1:69" x14ac:dyDescent="0.25">
      <c r="A94" s="70"/>
      <c r="B94" t="str">
        <f t="shared" si="41"/>
        <v/>
      </c>
      <c r="C94" s="13" t="str">
        <f t="shared" si="42"/>
        <v/>
      </c>
      <c r="D94" s="5" t="str">
        <f t="shared" si="43"/>
        <v/>
      </c>
      <c r="E94" s="6" t="str">
        <f t="shared" si="44"/>
        <v/>
      </c>
      <c r="F94" s="6" t="str">
        <f t="shared" si="45"/>
        <v/>
      </c>
      <c r="I94">
        <f t="shared" si="29"/>
        <v>1</v>
      </c>
      <c r="J94">
        <f t="shared" si="30"/>
        <v>1.2409830409659809E-45</v>
      </c>
      <c r="K94">
        <f t="shared" si="31"/>
        <v>3.4704965634520488E-47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6.7156746022678265E-2</v>
      </c>
      <c r="AN94">
        <v>0.75</v>
      </c>
      <c r="AO94" s="2">
        <f>AM94</f>
        <v>6.7156746022678265E-2</v>
      </c>
      <c r="AV94" s="2"/>
      <c r="BI94" t="str">
        <f t="shared" si="32"/>
        <v/>
      </c>
      <c r="BJ94" t="str">
        <f t="shared" si="33"/>
        <v/>
      </c>
      <c r="BK94" t="str">
        <f t="shared" si="34"/>
        <v/>
      </c>
      <c r="BL94" t="str">
        <f t="shared" si="35"/>
        <v/>
      </c>
      <c r="BM94" t="str">
        <f t="shared" si="36"/>
        <v/>
      </c>
      <c r="BN94" t="str">
        <f t="shared" si="37"/>
        <v/>
      </c>
      <c r="BO94" t="str">
        <f t="shared" si="38"/>
        <v/>
      </c>
      <c r="BP94" t="str">
        <f t="shared" si="39"/>
        <v/>
      </c>
      <c r="BQ94" t="str">
        <f t="shared" si="40"/>
        <v/>
      </c>
    </row>
    <row r="95" spans="1:69" x14ac:dyDescent="0.25">
      <c r="A95" s="70"/>
      <c r="B95" t="str">
        <f t="shared" si="41"/>
        <v/>
      </c>
      <c r="C95" s="13" t="str">
        <f t="shared" si="42"/>
        <v/>
      </c>
      <c r="D95" s="5" t="str">
        <f t="shared" si="43"/>
        <v/>
      </c>
      <c r="E95" s="6" t="str">
        <f t="shared" si="44"/>
        <v/>
      </c>
      <c r="F95" s="6" t="str">
        <f t="shared" si="45"/>
        <v/>
      </c>
      <c r="I95">
        <f t="shared" si="29"/>
        <v>1</v>
      </c>
      <c r="J95">
        <f t="shared" si="30"/>
        <v>9.0353796959947481E-47</v>
      </c>
      <c r="K95">
        <f t="shared" si="31"/>
        <v>2.526807631474618E-48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8.4667255509146611E-2</v>
      </c>
      <c r="AN95">
        <v>0.9</v>
      </c>
      <c r="AO95" s="2">
        <f>AM95</f>
        <v>8.4667255509146611E-2</v>
      </c>
      <c r="AV95" s="2"/>
      <c r="BI95" t="str">
        <f t="shared" si="32"/>
        <v/>
      </c>
      <c r="BJ95" t="str">
        <f t="shared" si="33"/>
        <v/>
      </c>
      <c r="BK95" t="str">
        <f t="shared" si="34"/>
        <v/>
      </c>
      <c r="BL95" t="str">
        <f t="shared" si="35"/>
        <v/>
      </c>
      <c r="BM95" t="str">
        <f t="shared" si="36"/>
        <v/>
      </c>
      <c r="BN95" t="str">
        <f t="shared" si="37"/>
        <v/>
      </c>
      <c r="BO95" t="str">
        <f t="shared" si="38"/>
        <v/>
      </c>
      <c r="BP95" t="str">
        <f t="shared" si="39"/>
        <v/>
      </c>
      <c r="BQ95" t="str">
        <f t="shared" si="40"/>
        <v/>
      </c>
    </row>
    <row r="96" spans="1:69" x14ac:dyDescent="0.25">
      <c r="A96" s="70"/>
      <c r="B96" t="str">
        <f t="shared" si="41"/>
        <v/>
      </c>
      <c r="C96" s="13" t="str">
        <f t="shared" si="42"/>
        <v/>
      </c>
      <c r="D96" s="5" t="str">
        <f t="shared" si="43"/>
        <v/>
      </c>
      <c r="E96" s="6" t="str">
        <f t="shared" si="44"/>
        <v/>
      </c>
      <c r="F96" s="6" t="str">
        <f t="shared" si="45"/>
        <v/>
      </c>
      <c r="I96">
        <f t="shared" si="29"/>
        <v>1</v>
      </c>
      <c r="J96">
        <f t="shared" si="30"/>
        <v>6.3715384184492327E-48</v>
      </c>
      <c r="K96">
        <f t="shared" si="31"/>
        <v>1.7818456381094842E-49</v>
      </c>
      <c r="L96">
        <f t="shared" si="46"/>
        <v>0.4650000000000003</v>
      </c>
      <c r="AV96" s="2"/>
      <c r="BI96" t="str">
        <f t="shared" si="32"/>
        <v/>
      </c>
      <c r="BJ96" t="str">
        <f t="shared" si="33"/>
        <v/>
      </c>
      <c r="BK96" t="str">
        <f t="shared" si="34"/>
        <v/>
      </c>
      <c r="BL96" t="str">
        <f t="shared" si="35"/>
        <v/>
      </c>
      <c r="BM96" t="str">
        <f t="shared" si="36"/>
        <v/>
      </c>
      <c r="BN96" t="str">
        <f t="shared" si="37"/>
        <v/>
      </c>
      <c r="BO96" t="str">
        <f t="shared" si="38"/>
        <v/>
      </c>
      <c r="BP96" t="str">
        <f t="shared" si="39"/>
        <v/>
      </c>
      <c r="BQ96" t="str">
        <f t="shared" si="40"/>
        <v/>
      </c>
    </row>
    <row r="97" spans="1:69" x14ac:dyDescent="0.25">
      <c r="A97" s="70"/>
      <c r="B97" t="str">
        <f t="shared" si="41"/>
        <v/>
      </c>
      <c r="C97" s="13" t="str">
        <f t="shared" si="42"/>
        <v/>
      </c>
      <c r="D97" s="5" t="str">
        <f t="shared" si="43"/>
        <v/>
      </c>
      <c r="E97" s="6" t="str">
        <f t="shared" si="44"/>
        <v/>
      </c>
      <c r="F97" s="6" t="str">
        <f t="shared" si="45"/>
        <v/>
      </c>
      <c r="I97">
        <f t="shared" si="29"/>
        <v>1</v>
      </c>
      <c r="J97">
        <f t="shared" si="30"/>
        <v>4.3517059478367078E-49</v>
      </c>
      <c r="K97">
        <f t="shared" si="31"/>
        <v>1.2169852478697284E-50</v>
      </c>
      <c r="L97">
        <f t="shared" si="46"/>
        <v>0.47000000000000031</v>
      </c>
      <c r="AV97" s="2"/>
      <c r="BI97" t="str">
        <f t="shared" si="32"/>
        <v/>
      </c>
      <c r="BJ97" t="str">
        <f t="shared" si="33"/>
        <v/>
      </c>
      <c r="BK97" t="str">
        <f t="shared" si="34"/>
        <v/>
      </c>
      <c r="BL97" t="str">
        <f t="shared" si="35"/>
        <v/>
      </c>
      <c r="BM97" t="str">
        <f t="shared" si="36"/>
        <v/>
      </c>
      <c r="BN97" t="str">
        <f t="shared" si="37"/>
        <v/>
      </c>
      <c r="BO97" t="str">
        <f t="shared" si="38"/>
        <v/>
      </c>
      <c r="BP97" t="str">
        <f t="shared" si="39"/>
        <v/>
      </c>
      <c r="BQ97" t="str">
        <f t="shared" si="40"/>
        <v/>
      </c>
    </row>
    <row r="98" spans="1:69" x14ac:dyDescent="0.25">
      <c r="A98" s="70"/>
      <c r="B98" t="str">
        <f t="shared" si="41"/>
        <v/>
      </c>
      <c r="C98" s="13" t="str">
        <f t="shared" si="42"/>
        <v/>
      </c>
      <c r="D98" s="5" t="str">
        <f t="shared" si="43"/>
        <v/>
      </c>
      <c r="E98" s="6" t="str">
        <f t="shared" si="44"/>
        <v/>
      </c>
      <c r="F98" s="6" t="str">
        <f t="shared" si="45"/>
        <v/>
      </c>
      <c r="I98">
        <f t="shared" si="29"/>
        <v>1</v>
      </c>
      <c r="J98">
        <f t="shared" si="30"/>
        <v>2.8786715415364836E-50</v>
      </c>
      <c r="K98">
        <f t="shared" si="31"/>
        <v>8.0504079124506307E-52</v>
      </c>
      <c r="L98">
        <f t="shared" si="46"/>
        <v>0.47500000000000031</v>
      </c>
      <c r="AV98" s="2"/>
      <c r="BI98" t="str">
        <f t="shared" si="32"/>
        <v/>
      </c>
      <c r="BJ98" t="str">
        <f t="shared" si="33"/>
        <v/>
      </c>
      <c r="BK98" t="str">
        <f t="shared" si="34"/>
        <v/>
      </c>
      <c r="BL98" t="str">
        <f t="shared" si="35"/>
        <v/>
      </c>
      <c r="BM98" t="str">
        <f t="shared" si="36"/>
        <v/>
      </c>
      <c r="BN98" t="str">
        <f t="shared" si="37"/>
        <v/>
      </c>
      <c r="BO98" t="str">
        <f t="shared" si="38"/>
        <v/>
      </c>
      <c r="BP98" t="str">
        <f t="shared" si="39"/>
        <v/>
      </c>
      <c r="BQ98" t="str">
        <f t="shared" si="40"/>
        <v/>
      </c>
    </row>
    <row r="99" spans="1:69" x14ac:dyDescent="0.25">
      <c r="A99" s="70"/>
      <c r="B99" t="str">
        <f t="shared" si="41"/>
        <v/>
      </c>
      <c r="C99" s="13" t="str">
        <f t="shared" si="42"/>
        <v/>
      </c>
      <c r="D99" s="5" t="str">
        <f t="shared" si="43"/>
        <v/>
      </c>
      <c r="E99" s="6" t="str">
        <f t="shared" si="44"/>
        <v/>
      </c>
      <c r="F99" s="6" t="str">
        <f t="shared" si="45"/>
        <v/>
      </c>
      <c r="I99">
        <f t="shared" si="29"/>
        <v>1</v>
      </c>
      <c r="J99">
        <f t="shared" si="30"/>
        <v>1.8443444123048041E-51</v>
      </c>
      <c r="K99">
        <f t="shared" si="31"/>
        <v>5.1578391754197039E-53</v>
      </c>
      <c r="L99">
        <f t="shared" si="46"/>
        <v>0.48000000000000032</v>
      </c>
      <c r="AV99" s="2"/>
      <c r="BI99" t="str">
        <f t="shared" si="32"/>
        <v/>
      </c>
      <c r="BJ99" t="str">
        <f t="shared" si="33"/>
        <v/>
      </c>
      <c r="BK99" t="str">
        <f t="shared" si="34"/>
        <v/>
      </c>
      <c r="BL99" t="str">
        <f t="shared" si="35"/>
        <v/>
      </c>
      <c r="BM99" t="str">
        <f t="shared" si="36"/>
        <v/>
      </c>
      <c r="BN99" t="str">
        <f t="shared" si="37"/>
        <v/>
      </c>
      <c r="BO99" t="str">
        <f t="shared" si="38"/>
        <v/>
      </c>
      <c r="BP99" t="str">
        <f t="shared" si="39"/>
        <v/>
      </c>
      <c r="BQ99" t="str">
        <f t="shared" si="40"/>
        <v/>
      </c>
    </row>
    <row r="100" spans="1:69" x14ac:dyDescent="0.25">
      <c r="A100" s="70"/>
      <c r="B100" t="str">
        <f t="shared" si="41"/>
        <v/>
      </c>
      <c r="C100" s="13" t="str">
        <f t="shared" si="42"/>
        <v/>
      </c>
      <c r="D100" s="5" t="str">
        <f t="shared" si="43"/>
        <v/>
      </c>
      <c r="E100" s="6" t="str">
        <f t="shared" si="44"/>
        <v/>
      </c>
      <c r="F100" s="6" t="str">
        <f t="shared" si="45"/>
        <v/>
      </c>
      <c r="I100">
        <f t="shared" si="29"/>
        <v>1</v>
      </c>
      <c r="J100">
        <f t="shared" si="30"/>
        <v>1.1444828031306074E-52</v>
      </c>
      <c r="K100">
        <f t="shared" si="31"/>
        <v>3.200626845071949E-54</v>
      </c>
      <c r="L100">
        <f t="shared" si="46"/>
        <v>0.48500000000000032</v>
      </c>
      <c r="AV100" s="2"/>
      <c r="BI100" t="str">
        <f t="shared" si="32"/>
        <v/>
      </c>
      <c r="BJ100" t="str">
        <f t="shared" si="33"/>
        <v/>
      </c>
      <c r="BK100" t="str">
        <f t="shared" si="34"/>
        <v/>
      </c>
      <c r="BL100" t="str">
        <f t="shared" si="35"/>
        <v/>
      </c>
      <c r="BM100" t="str">
        <f t="shared" si="36"/>
        <v/>
      </c>
      <c r="BN100" t="str">
        <f t="shared" si="37"/>
        <v/>
      </c>
      <c r="BO100" t="str">
        <f t="shared" si="38"/>
        <v/>
      </c>
      <c r="BP100" t="str">
        <f t="shared" si="39"/>
        <v/>
      </c>
      <c r="BQ100" t="str">
        <f t="shared" si="40"/>
        <v/>
      </c>
    </row>
    <row r="101" spans="1:69" x14ac:dyDescent="0.25">
      <c r="A101" s="70"/>
      <c r="B101" t="str">
        <f t="shared" si="41"/>
        <v/>
      </c>
      <c r="C101" s="13" t="str">
        <f t="shared" si="42"/>
        <v/>
      </c>
      <c r="D101" s="5" t="str">
        <f t="shared" si="43"/>
        <v/>
      </c>
      <c r="E101" s="6" t="str">
        <f t="shared" si="44"/>
        <v/>
      </c>
      <c r="F101" s="6" t="str">
        <f t="shared" si="45"/>
        <v/>
      </c>
      <c r="I101">
        <f t="shared" si="29"/>
        <v>1</v>
      </c>
      <c r="J101">
        <f t="shared" si="30"/>
        <v>6.8785018064675206E-54</v>
      </c>
      <c r="K101">
        <f t="shared" si="31"/>
        <v>1.9236215236642094E-55</v>
      </c>
      <c r="L101">
        <f t="shared" si="46"/>
        <v>0.49000000000000032</v>
      </c>
      <c r="AV101" s="2"/>
      <c r="BI101" t="str">
        <f t="shared" si="32"/>
        <v/>
      </c>
      <c r="BJ101" t="str">
        <f t="shared" si="33"/>
        <v/>
      </c>
      <c r="BK101" t="str">
        <f t="shared" si="34"/>
        <v/>
      </c>
      <c r="BL101" t="str">
        <f t="shared" si="35"/>
        <v/>
      </c>
      <c r="BM101" t="str">
        <f t="shared" si="36"/>
        <v/>
      </c>
      <c r="BN101" t="str">
        <f t="shared" si="37"/>
        <v/>
      </c>
      <c r="BO101" t="str">
        <f t="shared" si="38"/>
        <v/>
      </c>
      <c r="BP101" t="str">
        <f t="shared" si="39"/>
        <v/>
      </c>
      <c r="BQ101" t="str">
        <f t="shared" si="40"/>
        <v/>
      </c>
    </row>
    <row r="102" spans="1:69" x14ac:dyDescent="0.25">
      <c r="A102" s="70"/>
      <c r="B102" t="str">
        <f t="shared" si="41"/>
        <v/>
      </c>
      <c r="C102" s="13" t="str">
        <f t="shared" si="42"/>
        <v/>
      </c>
      <c r="D102" s="5" t="str">
        <f t="shared" si="43"/>
        <v/>
      </c>
      <c r="E102" s="6" t="str">
        <f t="shared" si="44"/>
        <v/>
      </c>
      <c r="F102" s="6" t="str">
        <f t="shared" si="45"/>
        <v/>
      </c>
      <c r="I102">
        <f t="shared" si="29"/>
        <v>1</v>
      </c>
      <c r="J102">
        <f t="shared" si="30"/>
        <v>4.0040157499464839E-55</v>
      </c>
      <c r="K102">
        <f t="shared" si="31"/>
        <v>1.1197512328114144E-56</v>
      </c>
      <c r="L102">
        <f t="shared" si="46"/>
        <v>0.49500000000000033</v>
      </c>
      <c r="AV102" s="2"/>
      <c r="BI102" t="str">
        <f t="shared" si="32"/>
        <v/>
      </c>
      <c r="BJ102" t="str">
        <f t="shared" si="33"/>
        <v/>
      </c>
      <c r="BK102" t="str">
        <f t="shared" si="34"/>
        <v/>
      </c>
      <c r="BL102" t="str">
        <f t="shared" si="35"/>
        <v/>
      </c>
      <c r="BM102" t="str">
        <f t="shared" si="36"/>
        <v/>
      </c>
      <c r="BN102" t="str">
        <f t="shared" si="37"/>
        <v/>
      </c>
      <c r="BO102" t="str">
        <f t="shared" si="38"/>
        <v/>
      </c>
      <c r="BP102" t="str">
        <f t="shared" si="39"/>
        <v/>
      </c>
      <c r="BQ102" t="str">
        <f t="shared" si="40"/>
        <v/>
      </c>
    </row>
    <row r="103" spans="1:69" x14ac:dyDescent="0.25">
      <c r="A103" s="70"/>
      <c r="B103" t="str">
        <f t="shared" si="41"/>
        <v/>
      </c>
      <c r="C103" s="13" t="str">
        <f t="shared" si="42"/>
        <v/>
      </c>
      <c r="D103" s="5" t="str">
        <f t="shared" si="43"/>
        <v/>
      </c>
      <c r="E103" s="6" t="str">
        <f t="shared" si="44"/>
        <v/>
      </c>
      <c r="F103" s="6" t="str">
        <f t="shared" si="45"/>
        <v/>
      </c>
      <c r="I103">
        <f t="shared" si="29"/>
        <v>1</v>
      </c>
      <c r="J103">
        <f t="shared" si="30"/>
        <v>2.257433864535422E-56</v>
      </c>
      <c r="K103">
        <f t="shared" si="31"/>
        <v>6.3130729514177347E-58</v>
      </c>
      <c r="L103">
        <f t="shared" si="46"/>
        <v>0.50000000000000033</v>
      </c>
      <c r="AV103" s="2"/>
      <c r="BI103" t="str">
        <f t="shared" si="32"/>
        <v/>
      </c>
      <c r="BJ103" t="str">
        <f t="shared" si="33"/>
        <v/>
      </c>
      <c r="BK103" t="str">
        <f t="shared" si="34"/>
        <v/>
      </c>
      <c r="BL103" t="str">
        <f t="shared" si="35"/>
        <v/>
      </c>
      <c r="BM103" t="str">
        <f t="shared" si="36"/>
        <v/>
      </c>
      <c r="BN103" t="str">
        <f t="shared" si="37"/>
        <v/>
      </c>
      <c r="BO103" t="str">
        <f t="shared" si="38"/>
        <v/>
      </c>
      <c r="BP103" t="str">
        <f t="shared" si="39"/>
        <v/>
      </c>
      <c r="BQ103" t="str">
        <f t="shared" si="40"/>
        <v/>
      </c>
    </row>
    <row r="104" spans="1:69" x14ac:dyDescent="0.25">
      <c r="A104" s="70"/>
      <c r="B104" t="str">
        <f t="shared" si="41"/>
        <v/>
      </c>
      <c r="C104" s="13" t="str">
        <f t="shared" si="42"/>
        <v/>
      </c>
      <c r="D104" s="5" t="str">
        <f t="shared" si="43"/>
        <v/>
      </c>
      <c r="E104" s="6" t="str">
        <f t="shared" si="44"/>
        <v/>
      </c>
      <c r="F104" s="6" t="str">
        <f t="shared" si="45"/>
        <v/>
      </c>
      <c r="AV104" s="2"/>
      <c r="BI104" t="str">
        <f t="shared" si="32"/>
        <v/>
      </c>
      <c r="BJ104" t="str">
        <f t="shared" si="33"/>
        <v/>
      </c>
      <c r="BK104" t="str">
        <f t="shared" si="34"/>
        <v/>
      </c>
      <c r="BL104" t="str">
        <f t="shared" si="35"/>
        <v/>
      </c>
      <c r="BM104" t="str">
        <f t="shared" si="36"/>
        <v/>
      </c>
      <c r="BN104" t="str">
        <f t="shared" si="37"/>
        <v/>
      </c>
      <c r="BO104" t="str">
        <f t="shared" si="38"/>
        <v/>
      </c>
      <c r="BP104" t="str">
        <f t="shared" si="39"/>
        <v/>
      </c>
      <c r="BQ104" t="str">
        <f t="shared" si="40"/>
        <v/>
      </c>
    </row>
    <row r="105" spans="1:69" x14ac:dyDescent="0.25">
      <c r="A105" s="70"/>
      <c r="B105" t="str">
        <f t="shared" si="41"/>
        <v/>
      </c>
      <c r="C105" s="13" t="str">
        <f t="shared" si="42"/>
        <v/>
      </c>
      <c r="D105" s="5" t="str">
        <f t="shared" si="43"/>
        <v/>
      </c>
      <c r="E105" s="6" t="str">
        <f t="shared" si="44"/>
        <v/>
      </c>
      <c r="F105" s="6" t="str">
        <f t="shared" si="45"/>
        <v/>
      </c>
      <c r="AV105" s="2"/>
      <c r="BI105" t="str">
        <f t="shared" si="32"/>
        <v/>
      </c>
      <c r="BJ105" t="str">
        <f t="shared" si="33"/>
        <v/>
      </c>
      <c r="BK105" t="str">
        <f t="shared" si="34"/>
        <v/>
      </c>
      <c r="BL105" t="str">
        <f t="shared" si="35"/>
        <v/>
      </c>
      <c r="BM105" t="str">
        <f t="shared" si="36"/>
        <v/>
      </c>
      <c r="BN105" t="str">
        <f t="shared" si="37"/>
        <v/>
      </c>
      <c r="BO105" t="str">
        <f t="shared" si="38"/>
        <v/>
      </c>
      <c r="BP105" t="str">
        <f t="shared" si="39"/>
        <v/>
      </c>
      <c r="BQ105" t="str">
        <f t="shared" si="40"/>
        <v/>
      </c>
    </row>
    <row r="106" spans="1:69" x14ac:dyDescent="0.25">
      <c r="A106" s="70"/>
      <c r="B106" t="str">
        <f t="shared" si="41"/>
        <v/>
      </c>
      <c r="C106" s="13" t="str">
        <f t="shared" si="42"/>
        <v/>
      </c>
      <c r="D106" s="5" t="str">
        <f t="shared" si="43"/>
        <v/>
      </c>
      <c r="E106" s="6" t="str">
        <f t="shared" si="44"/>
        <v/>
      </c>
      <c r="F106" s="6" t="str">
        <f t="shared" si="45"/>
        <v/>
      </c>
      <c r="AV106" s="2"/>
      <c r="BI106" t="str">
        <f t="shared" si="32"/>
        <v/>
      </c>
      <c r="BJ106" t="str">
        <f t="shared" si="33"/>
        <v/>
      </c>
      <c r="BK106" t="str">
        <f t="shared" si="34"/>
        <v/>
      </c>
      <c r="BL106" t="str">
        <f t="shared" si="35"/>
        <v/>
      </c>
      <c r="BM106" t="str">
        <f t="shared" si="36"/>
        <v/>
      </c>
      <c r="BN106" t="str">
        <f t="shared" si="37"/>
        <v/>
      </c>
      <c r="BO106" t="str">
        <f t="shared" si="38"/>
        <v/>
      </c>
      <c r="BP106" t="str">
        <f t="shared" si="39"/>
        <v/>
      </c>
      <c r="BQ106" t="str">
        <f t="shared" si="40"/>
        <v/>
      </c>
    </row>
    <row r="107" spans="1:69" x14ac:dyDescent="0.25">
      <c r="A107" s="70"/>
      <c r="B107" t="str">
        <f t="shared" si="41"/>
        <v/>
      </c>
      <c r="C107" s="13" t="str">
        <f t="shared" si="42"/>
        <v/>
      </c>
      <c r="D107" s="5" t="str">
        <f t="shared" si="43"/>
        <v/>
      </c>
      <c r="E107" s="6" t="str">
        <f t="shared" si="44"/>
        <v/>
      </c>
      <c r="F107" s="6" t="str">
        <f t="shared" si="45"/>
        <v/>
      </c>
      <c r="AV107" s="2"/>
      <c r="BI107" t="str">
        <f t="shared" si="32"/>
        <v/>
      </c>
      <c r="BJ107" t="str">
        <f t="shared" si="33"/>
        <v/>
      </c>
      <c r="BK107" t="str">
        <f t="shared" si="34"/>
        <v/>
      </c>
      <c r="BL107" t="str">
        <f t="shared" si="35"/>
        <v/>
      </c>
      <c r="BM107" t="str">
        <f t="shared" si="36"/>
        <v/>
      </c>
      <c r="BN107" t="str">
        <f t="shared" si="37"/>
        <v/>
      </c>
      <c r="BO107" t="str">
        <f t="shared" si="38"/>
        <v/>
      </c>
      <c r="BP107" t="str">
        <f t="shared" si="39"/>
        <v/>
      </c>
      <c r="BQ107" t="str">
        <f t="shared" si="40"/>
        <v/>
      </c>
    </row>
    <row r="108" spans="1:69" x14ac:dyDescent="0.25">
      <c r="A108" s="70"/>
      <c r="B108" t="str">
        <f t="shared" si="41"/>
        <v/>
      </c>
      <c r="C108" s="13" t="str">
        <f t="shared" si="42"/>
        <v/>
      </c>
      <c r="D108" s="5" t="str">
        <f t="shared" si="43"/>
        <v/>
      </c>
      <c r="E108" s="6" t="str">
        <f t="shared" si="44"/>
        <v/>
      </c>
      <c r="F108" s="6" t="str">
        <f t="shared" si="45"/>
        <v/>
      </c>
      <c r="AV108" s="2"/>
      <c r="BI108" t="str">
        <f t="shared" si="32"/>
        <v/>
      </c>
      <c r="BJ108" t="str">
        <f t="shared" si="33"/>
        <v/>
      </c>
      <c r="BK108" t="str">
        <f t="shared" si="34"/>
        <v/>
      </c>
      <c r="BL108" t="str">
        <f t="shared" si="35"/>
        <v/>
      </c>
      <c r="BM108" t="str">
        <f t="shared" si="36"/>
        <v/>
      </c>
      <c r="BN108" t="str">
        <f t="shared" si="37"/>
        <v/>
      </c>
      <c r="BO108" t="str">
        <f t="shared" si="38"/>
        <v/>
      </c>
      <c r="BP108" t="str">
        <f t="shared" si="39"/>
        <v/>
      </c>
      <c r="BQ108" t="str">
        <f t="shared" si="40"/>
        <v/>
      </c>
    </row>
    <row r="109" spans="1:69" x14ac:dyDescent="0.25">
      <c r="A109" s="70"/>
      <c r="B109" t="str">
        <f t="shared" si="41"/>
        <v/>
      </c>
      <c r="C109" s="13" t="str">
        <f t="shared" si="42"/>
        <v/>
      </c>
      <c r="D109" s="5" t="str">
        <f t="shared" si="43"/>
        <v/>
      </c>
      <c r="E109" s="6" t="str">
        <f t="shared" si="44"/>
        <v/>
      </c>
      <c r="F109" s="6" t="str">
        <f t="shared" si="45"/>
        <v/>
      </c>
      <c r="AV109" s="2"/>
      <c r="BI109" t="str">
        <f t="shared" si="32"/>
        <v/>
      </c>
      <c r="BJ109" t="str">
        <f t="shared" si="33"/>
        <v/>
      </c>
      <c r="BK109" t="str">
        <f t="shared" si="34"/>
        <v/>
      </c>
      <c r="BL109" t="str">
        <f t="shared" si="35"/>
        <v/>
      </c>
      <c r="BM109" t="str">
        <f t="shared" si="36"/>
        <v/>
      </c>
      <c r="BN109" t="str">
        <f t="shared" si="37"/>
        <v/>
      </c>
      <c r="BO109" t="str">
        <f t="shared" si="38"/>
        <v/>
      </c>
      <c r="BP109" t="str">
        <f t="shared" si="39"/>
        <v/>
      </c>
      <c r="BQ109" t="str">
        <f t="shared" si="40"/>
        <v/>
      </c>
    </row>
    <row r="110" spans="1:69" x14ac:dyDescent="0.25">
      <c r="A110" s="70"/>
      <c r="B110" t="str">
        <f t="shared" si="41"/>
        <v/>
      </c>
      <c r="C110" s="13" t="str">
        <f t="shared" si="42"/>
        <v/>
      </c>
      <c r="D110" s="5" t="str">
        <f t="shared" si="43"/>
        <v/>
      </c>
      <c r="E110" s="6" t="str">
        <f t="shared" si="44"/>
        <v/>
      </c>
      <c r="F110" s="6" t="str">
        <f t="shared" si="45"/>
        <v/>
      </c>
      <c r="AV110" s="2"/>
      <c r="BI110" t="str">
        <f t="shared" si="32"/>
        <v/>
      </c>
      <c r="BJ110" t="str">
        <f t="shared" si="33"/>
        <v/>
      </c>
      <c r="BK110" t="str">
        <f t="shared" si="34"/>
        <v/>
      </c>
      <c r="BL110" t="str">
        <f t="shared" si="35"/>
        <v/>
      </c>
      <c r="BM110" t="str">
        <f t="shared" si="36"/>
        <v/>
      </c>
      <c r="BN110" t="str">
        <f t="shared" si="37"/>
        <v/>
      </c>
      <c r="BO110" t="str">
        <f t="shared" si="38"/>
        <v/>
      </c>
      <c r="BP110" t="str">
        <f t="shared" si="39"/>
        <v/>
      </c>
      <c r="BQ110" t="str">
        <f t="shared" si="40"/>
        <v/>
      </c>
    </row>
    <row r="111" spans="1:69" x14ac:dyDescent="0.25">
      <c r="A111" s="70"/>
      <c r="B111" t="str">
        <f t="shared" si="41"/>
        <v/>
      </c>
      <c r="C111" s="13" t="str">
        <f t="shared" si="42"/>
        <v/>
      </c>
      <c r="D111" s="5" t="str">
        <f t="shared" si="43"/>
        <v/>
      </c>
      <c r="E111" s="6" t="str">
        <f t="shared" si="44"/>
        <v/>
      </c>
      <c r="F111" s="6" t="str">
        <f t="shared" si="45"/>
        <v/>
      </c>
      <c r="AV111" s="2"/>
      <c r="BI111" t="str">
        <f t="shared" si="32"/>
        <v/>
      </c>
      <c r="BJ111" t="str">
        <f t="shared" si="33"/>
        <v/>
      </c>
      <c r="BK111" t="str">
        <f t="shared" si="34"/>
        <v/>
      </c>
      <c r="BL111" t="str">
        <f t="shared" si="35"/>
        <v/>
      </c>
      <c r="BM111" t="str">
        <f t="shared" si="36"/>
        <v/>
      </c>
      <c r="BN111" t="str">
        <f t="shared" si="37"/>
        <v/>
      </c>
      <c r="BO111" t="str">
        <f t="shared" si="38"/>
        <v/>
      </c>
      <c r="BP111" t="str">
        <f t="shared" si="39"/>
        <v/>
      </c>
      <c r="BQ111" t="str">
        <f t="shared" si="40"/>
        <v/>
      </c>
    </row>
    <row r="112" spans="1:69" x14ac:dyDescent="0.25">
      <c r="A112" s="70"/>
      <c r="B112" t="str">
        <f t="shared" si="41"/>
        <v/>
      </c>
      <c r="C112" s="13" t="str">
        <f t="shared" si="42"/>
        <v/>
      </c>
      <c r="D112" s="5" t="str">
        <f t="shared" si="43"/>
        <v/>
      </c>
      <c r="E112" s="6" t="str">
        <f t="shared" si="44"/>
        <v/>
      </c>
      <c r="F112" s="6" t="str">
        <f t="shared" si="45"/>
        <v/>
      </c>
      <c r="AV112" s="2"/>
      <c r="BI112" t="str">
        <f t="shared" si="32"/>
        <v/>
      </c>
      <c r="BJ112" t="str">
        <f t="shared" si="33"/>
        <v/>
      </c>
      <c r="BK112" t="str">
        <f t="shared" si="34"/>
        <v/>
      </c>
      <c r="BL112" t="str">
        <f t="shared" si="35"/>
        <v/>
      </c>
      <c r="BM112" t="str">
        <f t="shared" si="36"/>
        <v/>
      </c>
      <c r="BN112" t="str">
        <f t="shared" si="37"/>
        <v/>
      </c>
      <c r="BO112" t="str">
        <f t="shared" si="38"/>
        <v/>
      </c>
      <c r="BP112" t="str">
        <f t="shared" si="39"/>
        <v/>
      </c>
      <c r="BQ112" t="str">
        <f t="shared" si="40"/>
        <v/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 t="str">
        <f t="shared" ref="AV203:AV213" si="75">IF(A184&gt;0,A184,"")</f>
        <v/>
      </c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 t="str">
        <f t="shared" si="75"/>
        <v/>
      </c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 t="str">
        <f t="shared" si="75"/>
        <v/>
      </c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 t="str">
        <f t="shared" si="75"/>
        <v/>
      </c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 t="str">
        <f t="shared" si="75"/>
        <v/>
      </c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 t="str">
        <f t="shared" si="75"/>
        <v/>
      </c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 t="str">
        <f t="shared" si="75"/>
        <v/>
      </c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 t="str">
        <f t="shared" si="75"/>
        <v/>
      </c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 t="str">
        <f t="shared" si="75"/>
        <v/>
      </c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 t="str">
        <f t="shared" si="75"/>
        <v/>
      </c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 t="str">
        <f t="shared" si="75"/>
        <v/>
      </c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 t="str">
        <f t="shared" ref="AV214:AV221" si="76">IF(A195&gt;0,A195,"")</f>
        <v/>
      </c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 t="str">
        <f t="shared" si="76"/>
        <v/>
      </c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 t="str">
        <f t="shared" si="76"/>
        <v/>
      </c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 t="str">
        <f t="shared" si="76"/>
        <v/>
      </c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 t="str">
        <f t="shared" si="76"/>
        <v/>
      </c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 t="str">
        <f t="shared" si="76"/>
        <v/>
      </c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 t="str">
        <f t="shared" si="76"/>
        <v/>
      </c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 t="str">
        <f t="shared" si="76"/>
        <v/>
      </c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7">IF(A260&gt;0,A260,"")</f>
        <v/>
      </c>
      <c r="BJ260" t="str">
        <f t="shared" ref="BJ260:BJ323" si="78">IF($A260&gt;0,B260,"")</f>
        <v/>
      </c>
      <c r="BK260" t="str">
        <f t="shared" ref="BK260:BK323" si="79">IF($A260&gt;0,BI260,"")</f>
        <v/>
      </c>
      <c r="BL260" t="str">
        <f t="shared" ref="BL260:BL323" si="80">IF($A260&gt;0,_xlfn.NORM.DIST(BK260,$BF$3,$BF$4,TRUE),"")</f>
        <v/>
      </c>
      <c r="BM260" t="str">
        <f t="shared" ref="BM260:BM323" si="81">IF($A260&gt;0,(1-BL260),"")</f>
        <v/>
      </c>
      <c r="BN260" t="str">
        <f t="shared" ref="BN260:BN323" si="82">IF($A260&gt;0,(SMALL($BM$3:$BM$902,BJ260)),"")</f>
        <v/>
      </c>
      <c r="BO260" t="str">
        <f t="shared" ref="BO260:BO323" si="83">IF($A260&gt;0,((2*BJ260-1)*(LN(BL260)+LN(BN260))),"")</f>
        <v/>
      </c>
      <c r="BP260" t="str">
        <f t="shared" ref="BP260:BP323" si="84">IF($A260&gt;0,((BJ260-0.5)/$BF$5),"")</f>
        <v/>
      </c>
      <c r="BQ260" t="str">
        <f t="shared" ref="BQ260:BQ323" si="85">IF($A260&gt;0,(_xlfn.NORM.S.INV(BP260)),"")</f>
        <v/>
      </c>
    </row>
    <row r="261" spans="1:69" x14ac:dyDescent="0.25">
      <c r="A261" s="70"/>
      <c r="B261" t="str">
        <f t="shared" ref="B261:B324" si="86">IF(A261&gt;0,(B260+1),"")</f>
        <v/>
      </c>
      <c r="C261" s="13" t="str">
        <f t="shared" ref="C261:C324" si="87">IF(A261&gt;0,((B261)/(($S$2)+1)),"")</f>
        <v/>
      </c>
      <c r="D261" s="5" t="str">
        <f t="shared" ref="D261:D324" si="88">IF(A261&gt;0,(_xlfn.NORM.S.INV(C261)),"")</f>
        <v/>
      </c>
      <c r="E261" s="6" t="str">
        <f t="shared" ref="E261:E324" si="89">IF(A261&gt;0,_xlfn.NORM.DIST(D261,0,1,TRUE),"")</f>
        <v/>
      </c>
      <c r="F261" s="6" t="str">
        <f t="shared" ref="F261:F324" si="90">IF(A261&gt;0,_xlfn.NORM.DIST(D261,0,1,FALSE),"")</f>
        <v/>
      </c>
      <c r="BI261" t="str">
        <f t="shared" si="77"/>
        <v/>
      </c>
      <c r="BJ261" t="str">
        <f t="shared" si="78"/>
        <v/>
      </c>
      <c r="BK261" t="str">
        <f t="shared" si="79"/>
        <v/>
      </c>
      <c r="BL261" t="str">
        <f t="shared" si="80"/>
        <v/>
      </c>
      <c r="BM261" t="str">
        <f t="shared" si="81"/>
        <v/>
      </c>
      <c r="BN261" t="str">
        <f t="shared" si="82"/>
        <v/>
      </c>
      <c r="BO261" t="str">
        <f t="shared" si="83"/>
        <v/>
      </c>
      <c r="BP261" t="str">
        <f t="shared" si="84"/>
        <v/>
      </c>
      <c r="BQ261" t="str">
        <f t="shared" si="85"/>
        <v/>
      </c>
    </row>
    <row r="262" spans="1:69" x14ac:dyDescent="0.25">
      <c r="A262" s="70"/>
      <c r="B262" t="str">
        <f t="shared" si="86"/>
        <v/>
      </c>
      <c r="C262" s="13" t="str">
        <f t="shared" si="87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77"/>
        <v/>
      </c>
      <c r="BJ262" t="str">
        <f t="shared" si="78"/>
        <v/>
      </c>
      <c r="BK262" t="str">
        <f t="shared" si="79"/>
        <v/>
      </c>
      <c r="BL262" t="str">
        <f t="shared" si="80"/>
        <v/>
      </c>
      <c r="BM262" t="str">
        <f t="shared" si="81"/>
        <v/>
      </c>
      <c r="BN262" t="str">
        <f t="shared" si="82"/>
        <v/>
      </c>
      <c r="BO262" t="str">
        <f t="shared" si="83"/>
        <v/>
      </c>
      <c r="BP262" t="str">
        <f t="shared" si="84"/>
        <v/>
      </c>
      <c r="BQ262" t="str">
        <f t="shared" si="85"/>
        <v/>
      </c>
    </row>
    <row r="263" spans="1:69" x14ac:dyDescent="0.25">
      <c r="A263" s="70"/>
      <c r="B263" t="str">
        <f t="shared" si="86"/>
        <v/>
      </c>
      <c r="C263" s="13" t="str">
        <f t="shared" si="87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77"/>
        <v/>
      </c>
      <c r="BJ263" t="str">
        <f t="shared" si="78"/>
        <v/>
      </c>
      <c r="BK263" t="str">
        <f t="shared" si="79"/>
        <v/>
      </c>
      <c r="BL263" t="str">
        <f t="shared" si="80"/>
        <v/>
      </c>
      <c r="BM263" t="str">
        <f t="shared" si="81"/>
        <v/>
      </c>
      <c r="BN263" t="str">
        <f t="shared" si="82"/>
        <v/>
      </c>
      <c r="BO263" t="str">
        <f t="shared" si="83"/>
        <v/>
      </c>
      <c r="BP263" t="str">
        <f t="shared" si="84"/>
        <v/>
      </c>
      <c r="BQ263" t="str">
        <f t="shared" si="85"/>
        <v/>
      </c>
    </row>
    <row r="264" spans="1:69" x14ac:dyDescent="0.25">
      <c r="A264" s="70"/>
      <c r="B264" t="str">
        <f t="shared" si="86"/>
        <v/>
      </c>
      <c r="C264" s="13" t="str">
        <f t="shared" si="87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77"/>
        <v/>
      </c>
      <c r="BJ264" t="str">
        <f t="shared" si="78"/>
        <v/>
      </c>
      <c r="BK264" t="str">
        <f t="shared" si="79"/>
        <v/>
      </c>
      <c r="BL264" t="str">
        <f t="shared" si="80"/>
        <v/>
      </c>
      <c r="BM264" t="str">
        <f t="shared" si="81"/>
        <v/>
      </c>
      <c r="BN264" t="str">
        <f t="shared" si="82"/>
        <v/>
      </c>
      <c r="BO264" t="str">
        <f t="shared" si="83"/>
        <v/>
      </c>
      <c r="BP264" t="str">
        <f t="shared" si="84"/>
        <v/>
      </c>
      <c r="BQ264" t="str">
        <f t="shared" si="85"/>
        <v/>
      </c>
    </row>
    <row r="265" spans="1:69" x14ac:dyDescent="0.25">
      <c r="A265" s="70"/>
      <c r="B265" t="str">
        <f t="shared" si="86"/>
        <v/>
      </c>
      <c r="C265" s="13" t="str">
        <f t="shared" si="87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77"/>
        <v/>
      </c>
      <c r="BJ265" t="str">
        <f t="shared" si="78"/>
        <v/>
      </c>
      <c r="BK265" t="str">
        <f t="shared" si="79"/>
        <v/>
      </c>
      <c r="BL265" t="str">
        <f t="shared" si="80"/>
        <v/>
      </c>
      <c r="BM265" t="str">
        <f t="shared" si="81"/>
        <v/>
      </c>
      <c r="BN265" t="str">
        <f t="shared" si="82"/>
        <v/>
      </c>
      <c r="BO265" t="str">
        <f t="shared" si="83"/>
        <v/>
      </c>
      <c r="BP265" t="str">
        <f t="shared" si="84"/>
        <v/>
      </c>
      <c r="BQ265" t="str">
        <f t="shared" si="85"/>
        <v/>
      </c>
    </row>
    <row r="266" spans="1:69" x14ac:dyDescent="0.25">
      <c r="A266" s="70"/>
      <c r="B266" t="str">
        <f t="shared" si="86"/>
        <v/>
      </c>
      <c r="C266" s="13" t="str">
        <f t="shared" si="87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77"/>
        <v/>
      </c>
      <c r="BJ266" t="str">
        <f t="shared" si="78"/>
        <v/>
      </c>
      <c r="BK266" t="str">
        <f t="shared" si="79"/>
        <v/>
      </c>
      <c r="BL266" t="str">
        <f t="shared" si="80"/>
        <v/>
      </c>
      <c r="BM266" t="str">
        <f t="shared" si="81"/>
        <v/>
      </c>
      <c r="BN266" t="str">
        <f t="shared" si="82"/>
        <v/>
      </c>
      <c r="BO266" t="str">
        <f t="shared" si="83"/>
        <v/>
      </c>
      <c r="BP266" t="str">
        <f t="shared" si="84"/>
        <v/>
      </c>
      <c r="BQ266" t="str">
        <f t="shared" si="85"/>
        <v/>
      </c>
    </row>
    <row r="267" spans="1:69" x14ac:dyDescent="0.25">
      <c r="A267" s="70"/>
      <c r="B267" t="str">
        <f t="shared" si="86"/>
        <v/>
      </c>
      <c r="C267" s="13" t="str">
        <f t="shared" si="87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77"/>
        <v/>
      </c>
      <c r="BJ267" t="str">
        <f t="shared" si="78"/>
        <v/>
      </c>
      <c r="BK267" t="str">
        <f t="shared" si="79"/>
        <v/>
      </c>
      <c r="BL267" t="str">
        <f t="shared" si="80"/>
        <v/>
      </c>
      <c r="BM267" t="str">
        <f t="shared" si="81"/>
        <v/>
      </c>
      <c r="BN267" t="str">
        <f t="shared" si="82"/>
        <v/>
      </c>
      <c r="BO267" t="str">
        <f t="shared" si="83"/>
        <v/>
      </c>
      <c r="BP267" t="str">
        <f t="shared" si="84"/>
        <v/>
      </c>
      <c r="BQ267" t="str">
        <f t="shared" si="85"/>
        <v/>
      </c>
    </row>
    <row r="268" spans="1:69" x14ac:dyDescent="0.25">
      <c r="A268" s="70"/>
      <c r="B268" t="str">
        <f t="shared" si="86"/>
        <v/>
      </c>
      <c r="C268" s="13" t="str">
        <f t="shared" si="87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77"/>
        <v/>
      </c>
      <c r="BJ268" t="str">
        <f t="shared" si="78"/>
        <v/>
      </c>
      <c r="BK268" t="str">
        <f t="shared" si="79"/>
        <v/>
      </c>
      <c r="BL268" t="str">
        <f t="shared" si="80"/>
        <v/>
      </c>
      <c r="BM268" t="str">
        <f t="shared" si="81"/>
        <v/>
      </c>
      <c r="BN268" t="str">
        <f t="shared" si="82"/>
        <v/>
      </c>
      <c r="BO268" t="str">
        <f t="shared" si="83"/>
        <v/>
      </c>
      <c r="BP268" t="str">
        <f t="shared" si="84"/>
        <v/>
      </c>
      <c r="BQ268" t="str">
        <f t="shared" si="85"/>
        <v/>
      </c>
    </row>
    <row r="269" spans="1:69" x14ac:dyDescent="0.25">
      <c r="A269" s="70"/>
      <c r="B269" t="str">
        <f t="shared" si="86"/>
        <v/>
      </c>
      <c r="C269" s="13" t="str">
        <f t="shared" si="87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77"/>
        <v/>
      </c>
      <c r="BJ269" t="str">
        <f t="shared" si="78"/>
        <v/>
      </c>
      <c r="BK269" t="str">
        <f t="shared" si="79"/>
        <v/>
      </c>
      <c r="BL269" t="str">
        <f t="shared" si="80"/>
        <v/>
      </c>
      <c r="BM269" t="str">
        <f t="shared" si="81"/>
        <v/>
      </c>
      <c r="BN269" t="str">
        <f t="shared" si="82"/>
        <v/>
      </c>
      <c r="BO269" t="str">
        <f t="shared" si="83"/>
        <v/>
      </c>
      <c r="BP269" t="str">
        <f t="shared" si="84"/>
        <v/>
      </c>
      <c r="BQ269" t="str">
        <f t="shared" si="85"/>
        <v/>
      </c>
    </row>
    <row r="270" spans="1:69" x14ac:dyDescent="0.25">
      <c r="A270" s="70"/>
      <c r="B270" t="str">
        <f t="shared" si="86"/>
        <v/>
      </c>
      <c r="C270" s="13" t="str">
        <f t="shared" si="87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77"/>
        <v/>
      </c>
      <c r="BJ270" t="str">
        <f t="shared" si="78"/>
        <v/>
      </c>
      <c r="BK270" t="str">
        <f t="shared" si="79"/>
        <v/>
      </c>
      <c r="BL270" t="str">
        <f t="shared" si="80"/>
        <v/>
      </c>
      <c r="BM270" t="str">
        <f t="shared" si="81"/>
        <v/>
      </c>
      <c r="BN270" t="str">
        <f t="shared" si="82"/>
        <v/>
      </c>
      <c r="BO270" t="str">
        <f t="shared" si="83"/>
        <v/>
      </c>
      <c r="BP270" t="str">
        <f t="shared" si="84"/>
        <v/>
      </c>
      <c r="BQ270" t="str">
        <f t="shared" si="85"/>
        <v/>
      </c>
    </row>
    <row r="271" spans="1:69" x14ac:dyDescent="0.25">
      <c r="A271" s="70"/>
      <c r="B271" t="str">
        <f t="shared" si="86"/>
        <v/>
      </c>
      <c r="C271" s="13" t="str">
        <f t="shared" si="87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77"/>
        <v/>
      </c>
      <c r="BJ271" t="str">
        <f t="shared" si="78"/>
        <v/>
      </c>
      <c r="BK271" t="str">
        <f t="shared" si="79"/>
        <v/>
      </c>
      <c r="BL271" t="str">
        <f t="shared" si="80"/>
        <v/>
      </c>
      <c r="BM271" t="str">
        <f t="shared" si="81"/>
        <v/>
      </c>
      <c r="BN271" t="str">
        <f t="shared" si="82"/>
        <v/>
      </c>
      <c r="BO271" t="str">
        <f t="shared" si="83"/>
        <v/>
      </c>
      <c r="BP271" t="str">
        <f t="shared" si="84"/>
        <v/>
      </c>
      <c r="BQ271" t="str">
        <f t="shared" si="85"/>
        <v/>
      </c>
    </row>
    <row r="272" spans="1:69" x14ac:dyDescent="0.25">
      <c r="A272" s="70"/>
      <c r="B272" t="str">
        <f t="shared" si="86"/>
        <v/>
      </c>
      <c r="C272" s="13" t="str">
        <f t="shared" si="87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77"/>
        <v/>
      </c>
      <c r="BJ272" t="str">
        <f t="shared" si="78"/>
        <v/>
      </c>
      <c r="BK272" t="str">
        <f t="shared" si="79"/>
        <v/>
      </c>
      <c r="BL272" t="str">
        <f t="shared" si="80"/>
        <v/>
      </c>
      <c r="BM272" t="str">
        <f t="shared" si="81"/>
        <v/>
      </c>
      <c r="BN272" t="str">
        <f t="shared" si="82"/>
        <v/>
      </c>
      <c r="BO272" t="str">
        <f t="shared" si="83"/>
        <v/>
      </c>
      <c r="BP272" t="str">
        <f t="shared" si="84"/>
        <v/>
      </c>
      <c r="BQ272" t="str">
        <f t="shared" si="85"/>
        <v/>
      </c>
    </row>
    <row r="273" spans="1:69" x14ac:dyDescent="0.25">
      <c r="A273" s="70"/>
      <c r="B273" t="str">
        <f t="shared" si="86"/>
        <v/>
      </c>
      <c r="C273" s="13" t="str">
        <f t="shared" si="87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77"/>
        <v/>
      </c>
      <c r="BJ273" t="str">
        <f t="shared" si="78"/>
        <v/>
      </c>
      <c r="BK273" t="str">
        <f t="shared" si="79"/>
        <v/>
      </c>
      <c r="BL273" t="str">
        <f t="shared" si="80"/>
        <v/>
      </c>
      <c r="BM273" t="str">
        <f t="shared" si="81"/>
        <v/>
      </c>
      <c r="BN273" t="str">
        <f t="shared" si="82"/>
        <v/>
      </c>
      <c r="BO273" t="str">
        <f t="shared" si="83"/>
        <v/>
      </c>
      <c r="BP273" t="str">
        <f t="shared" si="84"/>
        <v/>
      </c>
      <c r="BQ273" t="str">
        <f t="shared" si="85"/>
        <v/>
      </c>
    </row>
    <row r="274" spans="1:69" x14ac:dyDescent="0.25">
      <c r="A274" s="70"/>
      <c r="B274" t="str">
        <f t="shared" si="86"/>
        <v/>
      </c>
      <c r="C274" s="13" t="str">
        <f t="shared" si="87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77"/>
        <v/>
      </c>
      <c r="BJ274" t="str">
        <f t="shared" si="78"/>
        <v/>
      </c>
      <c r="BK274" t="str">
        <f t="shared" si="79"/>
        <v/>
      </c>
      <c r="BL274" t="str">
        <f t="shared" si="80"/>
        <v/>
      </c>
      <c r="BM274" t="str">
        <f t="shared" si="81"/>
        <v/>
      </c>
      <c r="BN274" t="str">
        <f t="shared" si="82"/>
        <v/>
      </c>
      <c r="BO274" t="str">
        <f t="shared" si="83"/>
        <v/>
      </c>
      <c r="BP274" t="str">
        <f t="shared" si="84"/>
        <v/>
      </c>
      <c r="BQ274" t="str">
        <f t="shared" si="85"/>
        <v/>
      </c>
    </row>
    <row r="275" spans="1:69" x14ac:dyDescent="0.25">
      <c r="A275" s="70"/>
      <c r="B275" t="str">
        <f t="shared" si="86"/>
        <v/>
      </c>
      <c r="C275" s="13" t="str">
        <f t="shared" si="87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77"/>
        <v/>
      </c>
      <c r="BJ275" t="str">
        <f t="shared" si="78"/>
        <v/>
      </c>
      <c r="BK275" t="str">
        <f t="shared" si="79"/>
        <v/>
      </c>
      <c r="BL275" t="str">
        <f t="shared" si="80"/>
        <v/>
      </c>
      <c r="BM275" t="str">
        <f t="shared" si="81"/>
        <v/>
      </c>
      <c r="BN275" t="str">
        <f t="shared" si="82"/>
        <v/>
      </c>
      <c r="BO275" t="str">
        <f t="shared" si="83"/>
        <v/>
      </c>
      <c r="BP275" t="str">
        <f t="shared" si="84"/>
        <v/>
      </c>
      <c r="BQ275" t="str">
        <f t="shared" si="85"/>
        <v/>
      </c>
    </row>
    <row r="276" spans="1:69" x14ac:dyDescent="0.25">
      <c r="A276" s="70"/>
      <c r="B276" t="str">
        <f t="shared" si="86"/>
        <v/>
      </c>
      <c r="C276" s="13" t="str">
        <f t="shared" si="87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77"/>
        <v/>
      </c>
      <c r="BJ276" t="str">
        <f t="shared" si="78"/>
        <v/>
      </c>
      <c r="BK276" t="str">
        <f t="shared" si="79"/>
        <v/>
      </c>
      <c r="BL276" t="str">
        <f t="shared" si="80"/>
        <v/>
      </c>
      <c r="BM276" t="str">
        <f t="shared" si="81"/>
        <v/>
      </c>
      <c r="BN276" t="str">
        <f t="shared" si="82"/>
        <v/>
      </c>
      <c r="BO276" t="str">
        <f t="shared" si="83"/>
        <v/>
      </c>
      <c r="BP276" t="str">
        <f t="shared" si="84"/>
        <v/>
      </c>
      <c r="BQ276" t="str">
        <f t="shared" si="85"/>
        <v/>
      </c>
    </row>
    <row r="277" spans="1:69" x14ac:dyDescent="0.25">
      <c r="A277" s="70"/>
      <c r="B277" t="str">
        <f t="shared" si="86"/>
        <v/>
      </c>
      <c r="C277" s="13" t="str">
        <f t="shared" si="87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77"/>
        <v/>
      </c>
      <c r="BJ277" t="str">
        <f t="shared" si="78"/>
        <v/>
      </c>
      <c r="BK277" t="str">
        <f t="shared" si="79"/>
        <v/>
      </c>
      <c r="BL277" t="str">
        <f t="shared" si="80"/>
        <v/>
      </c>
      <c r="BM277" t="str">
        <f t="shared" si="81"/>
        <v/>
      </c>
      <c r="BN277" t="str">
        <f t="shared" si="82"/>
        <v/>
      </c>
      <c r="BO277" t="str">
        <f t="shared" si="83"/>
        <v/>
      </c>
      <c r="BP277" t="str">
        <f t="shared" si="84"/>
        <v/>
      </c>
      <c r="BQ277" t="str">
        <f t="shared" si="85"/>
        <v/>
      </c>
    </row>
    <row r="278" spans="1:69" x14ac:dyDescent="0.25">
      <c r="A278" s="70"/>
      <c r="B278" t="str">
        <f t="shared" si="86"/>
        <v/>
      </c>
      <c r="C278" s="13" t="str">
        <f t="shared" si="87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77"/>
        <v/>
      </c>
      <c r="BJ278" t="str">
        <f t="shared" si="78"/>
        <v/>
      </c>
      <c r="BK278" t="str">
        <f t="shared" si="79"/>
        <v/>
      </c>
      <c r="BL278" t="str">
        <f t="shared" si="80"/>
        <v/>
      </c>
      <c r="BM278" t="str">
        <f t="shared" si="81"/>
        <v/>
      </c>
      <c r="BN278" t="str">
        <f t="shared" si="82"/>
        <v/>
      </c>
      <c r="BO278" t="str">
        <f t="shared" si="83"/>
        <v/>
      </c>
      <c r="BP278" t="str">
        <f t="shared" si="84"/>
        <v/>
      </c>
      <c r="BQ278" t="str">
        <f t="shared" si="85"/>
        <v/>
      </c>
    </row>
    <row r="279" spans="1:69" x14ac:dyDescent="0.25">
      <c r="A279" s="70"/>
      <c r="B279" t="str">
        <f t="shared" si="86"/>
        <v/>
      </c>
      <c r="C279" s="13" t="str">
        <f t="shared" si="87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77"/>
        <v/>
      </c>
      <c r="BJ279" t="str">
        <f t="shared" si="78"/>
        <v/>
      </c>
      <c r="BK279" t="str">
        <f t="shared" si="79"/>
        <v/>
      </c>
      <c r="BL279" t="str">
        <f t="shared" si="80"/>
        <v/>
      </c>
      <c r="BM279" t="str">
        <f t="shared" si="81"/>
        <v/>
      </c>
      <c r="BN279" t="str">
        <f t="shared" si="82"/>
        <v/>
      </c>
      <c r="BO279" t="str">
        <f t="shared" si="83"/>
        <v/>
      </c>
      <c r="BP279" t="str">
        <f t="shared" si="84"/>
        <v/>
      </c>
      <c r="BQ279" t="str">
        <f t="shared" si="85"/>
        <v/>
      </c>
    </row>
    <row r="280" spans="1:69" x14ac:dyDescent="0.25">
      <c r="A280" s="70"/>
      <c r="B280" t="str">
        <f t="shared" si="86"/>
        <v/>
      </c>
      <c r="C280" s="13" t="str">
        <f t="shared" si="87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77"/>
        <v/>
      </c>
      <c r="BJ280" t="str">
        <f t="shared" si="78"/>
        <v/>
      </c>
      <c r="BK280" t="str">
        <f t="shared" si="79"/>
        <v/>
      </c>
      <c r="BL280" t="str">
        <f t="shared" si="80"/>
        <v/>
      </c>
      <c r="BM280" t="str">
        <f t="shared" si="81"/>
        <v/>
      </c>
      <c r="BN280" t="str">
        <f t="shared" si="82"/>
        <v/>
      </c>
      <c r="BO280" t="str">
        <f t="shared" si="83"/>
        <v/>
      </c>
      <c r="BP280" t="str">
        <f t="shared" si="84"/>
        <v/>
      </c>
      <c r="BQ280" t="str">
        <f t="shared" si="85"/>
        <v/>
      </c>
    </row>
    <row r="281" spans="1:69" x14ac:dyDescent="0.25">
      <c r="A281" s="70"/>
      <c r="B281" t="str">
        <f t="shared" si="86"/>
        <v/>
      </c>
      <c r="C281" s="13" t="str">
        <f t="shared" si="87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77"/>
        <v/>
      </c>
      <c r="BJ281" t="str">
        <f t="shared" si="78"/>
        <v/>
      </c>
      <c r="BK281" t="str">
        <f t="shared" si="79"/>
        <v/>
      </c>
      <c r="BL281" t="str">
        <f t="shared" si="80"/>
        <v/>
      </c>
      <c r="BM281" t="str">
        <f t="shared" si="81"/>
        <v/>
      </c>
      <c r="BN281" t="str">
        <f t="shared" si="82"/>
        <v/>
      </c>
      <c r="BO281" t="str">
        <f t="shared" si="83"/>
        <v/>
      </c>
      <c r="BP281" t="str">
        <f t="shared" si="84"/>
        <v/>
      </c>
      <c r="BQ281" t="str">
        <f t="shared" si="85"/>
        <v/>
      </c>
    </row>
    <row r="282" spans="1:69" x14ac:dyDescent="0.25">
      <c r="A282" s="70"/>
      <c r="B282" t="str">
        <f t="shared" si="86"/>
        <v/>
      </c>
      <c r="C282" s="13" t="str">
        <f t="shared" si="87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77"/>
        <v/>
      </c>
      <c r="BJ282" t="str">
        <f t="shared" si="78"/>
        <v/>
      </c>
      <c r="BK282" t="str">
        <f t="shared" si="79"/>
        <v/>
      </c>
      <c r="BL282" t="str">
        <f t="shared" si="80"/>
        <v/>
      </c>
      <c r="BM282" t="str">
        <f t="shared" si="81"/>
        <v/>
      </c>
      <c r="BN282" t="str">
        <f t="shared" si="82"/>
        <v/>
      </c>
      <c r="BO282" t="str">
        <f t="shared" si="83"/>
        <v/>
      </c>
      <c r="BP282" t="str">
        <f t="shared" si="84"/>
        <v/>
      </c>
      <c r="BQ282" t="str">
        <f t="shared" si="85"/>
        <v/>
      </c>
    </row>
    <row r="283" spans="1:69" x14ac:dyDescent="0.25">
      <c r="A283" s="70"/>
      <c r="B283" t="str">
        <f t="shared" si="86"/>
        <v/>
      </c>
      <c r="C283" s="13" t="str">
        <f t="shared" si="87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77"/>
        <v/>
      </c>
      <c r="BJ283" t="str">
        <f t="shared" si="78"/>
        <v/>
      </c>
      <c r="BK283" t="str">
        <f t="shared" si="79"/>
        <v/>
      </c>
      <c r="BL283" t="str">
        <f t="shared" si="80"/>
        <v/>
      </c>
      <c r="BM283" t="str">
        <f t="shared" si="81"/>
        <v/>
      </c>
      <c r="BN283" t="str">
        <f t="shared" si="82"/>
        <v/>
      </c>
      <c r="BO283" t="str">
        <f t="shared" si="83"/>
        <v/>
      </c>
      <c r="BP283" t="str">
        <f t="shared" si="84"/>
        <v/>
      </c>
      <c r="BQ283" t="str">
        <f t="shared" si="85"/>
        <v/>
      </c>
    </row>
    <row r="284" spans="1:69" x14ac:dyDescent="0.25">
      <c r="A284" s="70"/>
      <c r="B284" t="str">
        <f t="shared" si="86"/>
        <v/>
      </c>
      <c r="C284" s="13" t="str">
        <f t="shared" si="87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77"/>
        <v/>
      </c>
      <c r="BJ284" t="str">
        <f t="shared" si="78"/>
        <v/>
      </c>
      <c r="BK284" t="str">
        <f t="shared" si="79"/>
        <v/>
      </c>
      <c r="BL284" t="str">
        <f t="shared" si="80"/>
        <v/>
      </c>
      <c r="BM284" t="str">
        <f t="shared" si="81"/>
        <v/>
      </c>
      <c r="BN284" t="str">
        <f t="shared" si="82"/>
        <v/>
      </c>
      <c r="BO284" t="str">
        <f t="shared" si="83"/>
        <v/>
      </c>
      <c r="BP284" t="str">
        <f t="shared" si="84"/>
        <v/>
      </c>
      <c r="BQ284" t="str">
        <f t="shared" si="85"/>
        <v/>
      </c>
    </row>
    <row r="285" spans="1:69" x14ac:dyDescent="0.25">
      <c r="A285" s="70"/>
      <c r="B285" t="str">
        <f t="shared" si="86"/>
        <v/>
      </c>
      <c r="C285" s="13" t="str">
        <f t="shared" si="87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77"/>
        <v/>
      </c>
      <c r="BJ285" t="str">
        <f t="shared" si="78"/>
        <v/>
      </c>
      <c r="BK285" t="str">
        <f t="shared" si="79"/>
        <v/>
      </c>
      <c r="BL285" t="str">
        <f t="shared" si="80"/>
        <v/>
      </c>
      <c r="BM285" t="str">
        <f t="shared" si="81"/>
        <v/>
      </c>
      <c r="BN285" t="str">
        <f t="shared" si="82"/>
        <v/>
      </c>
      <c r="BO285" t="str">
        <f t="shared" si="83"/>
        <v/>
      </c>
      <c r="BP285" t="str">
        <f t="shared" si="84"/>
        <v/>
      </c>
      <c r="BQ285" t="str">
        <f t="shared" si="85"/>
        <v/>
      </c>
    </row>
    <row r="286" spans="1:69" x14ac:dyDescent="0.25">
      <c r="A286" s="70"/>
      <c r="B286" t="str">
        <f t="shared" si="86"/>
        <v/>
      </c>
      <c r="C286" s="13" t="str">
        <f t="shared" si="87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77"/>
        <v/>
      </c>
      <c r="BJ286" t="str">
        <f t="shared" si="78"/>
        <v/>
      </c>
      <c r="BK286" t="str">
        <f t="shared" si="79"/>
        <v/>
      </c>
      <c r="BL286" t="str">
        <f t="shared" si="80"/>
        <v/>
      </c>
      <c r="BM286" t="str">
        <f t="shared" si="81"/>
        <v/>
      </c>
      <c r="BN286" t="str">
        <f t="shared" si="82"/>
        <v/>
      </c>
      <c r="BO286" t="str">
        <f t="shared" si="83"/>
        <v/>
      </c>
      <c r="BP286" t="str">
        <f t="shared" si="84"/>
        <v/>
      </c>
      <c r="BQ286" t="str">
        <f t="shared" si="85"/>
        <v/>
      </c>
    </row>
    <row r="287" spans="1:69" x14ac:dyDescent="0.25">
      <c r="A287" s="70"/>
      <c r="B287" t="str">
        <f t="shared" si="86"/>
        <v/>
      </c>
      <c r="C287" s="13" t="str">
        <f t="shared" si="87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77"/>
        <v/>
      </c>
      <c r="BJ287" t="str">
        <f t="shared" si="78"/>
        <v/>
      </c>
      <c r="BK287" t="str">
        <f t="shared" si="79"/>
        <v/>
      </c>
      <c r="BL287" t="str">
        <f t="shared" si="80"/>
        <v/>
      </c>
      <c r="BM287" t="str">
        <f t="shared" si="81"/>
        <v/>
      </c>
      <c r="BN287" t="str">
        <f t="shared" si="82"/>
        <v/>
      </c>
      <c r="BO287" t="str">
        <f t="shared" si="83"/>
        <v/>
      </c>
      <c r="BP287" t="str">
        <f t="shared" si="84"/>
        <v/>
      </c>
      <c r="BQ287" t="str">
        <f t="shared" si="85"/>
        <v/>
      </c>
    </row>
    <row r="288" spans="1:69" x14ac:dyDescent="0.25">
      <c r="A288" s="70"/>
      <c r="B288" t="str">
        <f t="shared" si="86"/>
        <v/>
      </c>
      <c r="C288" s="13" t="str">
        <f t="shared" si="87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77"/>
        <v/>
      </c>
      <c r="BJ288" t="str">
        <f t="shared" si="78"/>
        <v/>
      </c>
      <c r="BK288" t="str">
        <f t="shared" si="79"/>
        <v/>
      </c>
      <c r="BL288" t="str">
        <f t="shared" si="80"/>
        <v/>
      </c>
      <c r="BM288" t="str">
        <f t="shared" si="81"/>
        <v/>
      </c>
      <c r="BN288" t="str">
        <f t="shared" si="82"/>
        <v/>
      </c>
      <c r="BO288" t="str">
        <f t="shared" si="83"/>
        <v/>
      </c>
      <c r="BP288" t="str">
        <f t="shared" si="84"/>
        <v/>
      </c>
      <c r="BQ288" t="str">
        <f t="shared" si="85"/>
        <v/>
      </c>
    </row>
    <row r="289" spans="1:69" x14ac:dyDescent="0.25">
      <c r="A289" s="70"/>
      <c r="B289" t="str">
        <f t="shared" si="86"/>
        <v/>
      </c>
      <c r="C289" s="13" t="str">
        <f t="shared" si="87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77"/>
        <v/>
      </c>
      <c r="BJ289" t="str">
        <f t="shared" si="78"/>
        <v/>
      </c>
      <c r="BK289" t="str">
        <f t="shared" si="79"/>
        <v/>
      </c>
      <c r="BL289" t="str">
        <f t="shared" si="80"/>
        <v/>
      </c>
      <c r="BM289" t="str">
        <f t="shared" si="81"/>
        <v/>
      </c>
      <c r="BN289" t="str">
        <f t="shared" si="82"/>
        <v/>
      </c>
      <c r="BO289" t="str">
        <f t="shared" si="83"/>
        <v/>
      </c>
      <c r="BP289" t="str">
        <f t="shared" si="84"/>
        <v/>
      </c>
      <c r="BQ289" t="str">
        <f t="shared" si="85"/>
        <v/>
      </c>
    </row>
    <row r="290" spans="1:69" x14ac:dyDescent="0.25">
      <c r="A290" s="70"/>
      <c r="B290" t="str">
        <f t="shared" si="86"/>
        <v/>
      </c>
      <c r="C290" s="13" t="str">
        <f t="shared" si="87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77"/>
        <v/>
      </c>
      <c r="BJ290" t="str">
        <f t="shared" si="78"/>
        <v/>
      </c>
      <c r="BK290" t="str">
        <f t="shared" si="79"/>
        <v/>
      </c>
      <c r="BL290" t="str">
        <f t="shared" si="80"/>
        <v/>
      </c>
      <c r="BM290" t="str">
        <f t="shared" si="81"/>
        <v/>
      </c>
      <c r="BN290" t="str">
        <f t="shared" si="82"/>
        <v/>
      </c>
      <c r="BO290" t="str">
        <f t="shared" si="83"/>
        <v/>
      </c>
      <c r="BP290" t="str">
        <f t="shared" si="84"/>
        <v/>
      </c>
      <c r="BQ290" t="str">
        <f t="shared" si="85"/>
        <v/>
      </c>
    </row>
    <row r="291" spans="1:69" x14ac:dyDescent="0.25">
      <c r="A291" s="70"/>
      <c r="B291" t="str">
        <f t="shared" si="86"/>
        <v/>
      </c>
      <c r="C291" s="13" t="str">
        <f t="shared" si="87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77"/>
        <v/>
      </c>
      <c r="BJ291" t="str">
        <f t="shared" si="78"/>
        <v/>
      </c>
      <c r="BK291" t="str">
        <f t="shared" si="79"/>
        <v/>
      </c>
      <c r="BL291" t="str">
        <f t="shared" si="80"/>
        <v/>
      </c>
      <c r="BM291" t="str">
        <f t="shared" si="81"/>
        <v/>
      </c>
      <c r="BN291" t="str">
        <f t="shared" si="82"/>
        <v/>
      </c>
      <c r="BO291" t="str">
        <f t="shared" si="83"/>
        <v/>
      </c>
      <c r="BP291" t="str">
        <f t="shared" si="84"/>
        <v/>
      </c>
      <c r="BQ291" t="str">
        <f t="shared" si="85"/>
        <v/>
      </c>
    </row>
    <row r="292" spans="1:69" x14ac:dyDescent="0.25">
      <c r="A292" s="70"/>
      <c r="B292" t="str">
        <f t="shared" si="86"/>
        <v/>
      </c>
      <c r="C292" s="13" t="str">
        <f t="shared" si="87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77"/>
        <v/>
      </c>
      <c r="BJ292" t="str">
        <f t="shared" si="78"/>
        <v/>
      </c>
      <c r="BK292" t="str">
        <f t="shared" si="79"/>
        <v/>
      </c>
      <c r="BL292" t="str">
        <f t="shared" si="80"/>
        <v/>
      </c>
      <c r="BM292" t="str">
        <f t="shared" si="81"/>
        <v/>
      </c>
      <c r="BN292" t="str">
        <f t="shared" si="82"/>
        <v/>
      </c>
      <c r="BO292" t="str">
        <f t="shared" si="83"/>
        <v/>
      </c>
      <c r="BP292" t="str">
        <f t="shared" si="84"/>
        <v/>
      </c>
      <c r="BQ292" t="str">
        <f t="shared" si="85"/>
        <v/>
      </c>
    </row>
    <row r="293" spans="1:69" x14ac:dyDescent="0.25">
      <c r="A293" s="70"/>
      <c r="B293" t="str">
        <f t="shared" si="86"/>
        <v/>
      </c>
      <c r="C293" s="13" t="str">
        <f t="shared" si="87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77"/>
        <v/>
      </c>
      <c r="BJ293" t="str">
        <f t="shared" si="78"/>
        <v/>
      </c>
      <c r="BK293" t="str">
        <f t="shared" si="79"/>
        <v/>
      </c>
      <c r="BL293" t="str">
        <f t="shared" si="80"/>
        <v/>
      </c>
      <c r="BM293" t="str">
        <f t="shared" si="81"/>
        <v/>
      </c>
      <c r="BN293" t="str">
        <f t="shared" si="82"/>
        <v/>
      </c>
      <c r="BO293" t="str">
        <f t="shared" si="83"/>
        <v/>
      </c>
      <c r="BP293" t="str">
        <f t="shared" si="84"/>
        <v/>
      </c>
      <c r="BQ293" t="str">
        <f t="shared" si="85"/>
        <v/>
      </c>
    </row>
    <row r="294" spans="1:69" x14ac:dyDescent="0.25">
      <c r="A294" s="70"/>
      <c r="B294" t="str">
        <f t="shared" si="86"/>
        <v/>
      </c>
      <c r="C294" s="13" t="str">
        <f t="shared" si="87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77"/>
        <v/>
      </c>
      <c r="BJ294" t="str">
        <f t="shared" si="78"/>
        <v/>
      </c>
      <c r="BK294" t="str">
        <f t="shared" si="79"/>
        <v/>
      </c>
      <c r="BL294" t="str">
        <f t="shared" si="80"/>
        <v/>
      </c>
      <c r="BM294" t="str">
        <f t="shared" si="81"/>
        <v/>
      </c>
      <c r="BN294" t="str">
        <f t="shared" si="82"/>
        <v/>
      </c>
      <c r="BO294" t="str">
        <f t="shared" si="83"/>
        <v/>
      </c>
      <c r="BP294" t="str">
        <f t="shared" si="84"/>
        <v/>
      </c>
      <c r="BQ294" t="str">
        <f t="shared" si="85"/>
        <v/>
      </c>
    </row>
    <row r="295" spans="1:69" x14ac:dyDescent="0.25">
      <c r="A295" s="70"/>
      <c r="B295" t="str">
        <f t="shared" si="86"/>
        <v/>
      </c>
      <c r="C295" s="13" t="str">
        <f t="shared" si="87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77"/>
        <v/>
      </c>
      <c r="BJ295" t="str">
        <f t="shared" si="78"/>
        <v/>
      </c>
      <c r="BK295" t="str">
        <f t="shared" si="79"/>
        <v/>
      </c>
      <c r="BL295" t="str">
        <f t="shared" si="80"/>
        <v/>
      </c>
      <c r="BM295" t="str">
        <f t="shared" si="81"/>
        <v/>
      </c>
      <c r="BN295" t="str">
        <f t="shared" si="82"/>
        <v/>
      </c>
      <c r="BO295" t="str">
        <f t="shared" si="83"/>
        <v/>
      </c>
      <c r="BP295" t="str">
        <f t="shared" si="84"/>
        <v/>
      </c>
      <c r="BQ295" t="str">
        <f t="shared" si="85"/>
        <v/>
      </c>
    </row>
    <row r="296" spans="1:69" x14ac:dyDescent="0.25">
      <c r="A296" s="70"/>
      <c r="B296" t="str">
        <f t="shared" si="86"/>
        <v/>
      </c>
      <c r="C296" s="13" t="str">
        <f t="shared" si="87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77"/>
        <v/>
      </c>
      <c r="BJ296" t="str">
        <f t="shared" si="78"/>
        <v/>
      </c>
      <c r="BK296" t="str">
        <f t="shared" si="79"/>
        <v/>
      </c>
      <c r="BL296" t="str">
        <f t="shared" si="80"/>
        <v/>
      </c>
      <c r="BM296" t="str">
        <f t="shared" si="81"/>
        <v/>
      </c>
      <c r="BN296" t="str">
        <f t="shared" si="82"/>
        <v/>
      </c>
      <c r="BO296" t="str">
        <f t="shared" si="83"/>
        <v/>
      </c>
      <c r="BP296" t="str">
        <f t="shared" si="84"/>
        <v/>
      </c>
      <c r="BQ296" t="str">
        <f t="shared" si="85"/>
        <v/>
      </c>
    </row>
    <row r="297" spans="1:69" x14ac:dyDescent="0.25">
      <c r="A297" s="70"/>
      <c r="B297" t="str">
        <f t="shared" si="86"/>
        <v/>
      </c>
      <c r="C297" s="13" t="str">
        <f t="shared" si="87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77"/>
        <v/>
      </c>
      <c r="BJ297" t="str">
        <f t="shared" si="78"/>
        <v/>
      </c>
      <c r="BK297" t="str">
        <f t="shared" si="79"/>
        <v/>
      </c>
      <c r="BL297" t="str">
        <f t="shared" si="80"/>
        <v/>
      </c>
      <c r="BM297" t="str">
        <f t="shared" si="81"/>
        <v/>
      </c>
      <c r="BN297" t="str">
        <f t="shared" si="82"/>
        <v/>
      </c>
      <c r="BO297" t="str">
        <f t="shared" si="83"/>
        <v/>
      </c>
      <c r="BP297" t="str">
        <f t="shared" si="84"/>
        <v/>
      </c>
      <c r="BQ297" t="str">
        <f t="shared" si="85"/>
        <v/>
      </c>
    </row>
    <row r="298" spans="1:69" x14ac:dyDescent="0.25">
      <c r="A298" s="70"/>
      <c r="B298" t="str">
        <f t="shared" si="86"/>
        <v/>
      </c>
      <c r="C298" s="13" t="str">
        <f t="shared" si="87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77"/>
        <v/>
      </c>
      <c r="BJ298" t="str">
        <f t="shared" si="78"/>
        <v/>
      </c>
      <c r="BK298" t="str">
        <f t="shared" si="79"/>
        <v/>
      </c>
      <c r="BL298" t="str">
        <f t="shared" si="80"/>
        <v/>
      </c>
      <c r="BM298" t="str">
        <f t="shared" si="81"/>
        <v/>
      </c>
      <c r="BN298" t="str">
        <f t="shared" si="82"/>
        <v/>
      </c>
      <c r="BO298" t="str">
        <f t="shared" si="83"/>
        <v/>
      </c>
      <c r="BP298" t="str">
        <f t="shared" si="84"/>
        <v/>
      </c>
      <c r="BQ298" t="str">
        <f t="shared" si="85"/>
        <v/>
      </c>
    </row>
    <row r="299" spans="1:69" x14ac:dyDescent="0.25">
      <c r="A299" s="70"/>
      <c r="B299" t="str">
        <f t="shared" si="86"/>
        <v/>
      </c>
      <c r="C299" s="13" t="str">
        <f t="shared" si="87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77"/>
        <v/>
      </c>
      <c r="BJ299" t="str">
        <f t="shared" si="78"/>
        <v/>
      </c>
      <c r="BK299" t="str">
        <f t="shared" si="79"/>
        <v/>
      </c>
      <c r="BL299" t="str">
        <f t="shared" si="80"/>
        <v/>
      </c>
      <c r="BM299" t="str">
        <f t="shared" si="81"/>
        <v/>
      </c>
      <c r="BN299" t="str">
        <f t="shared" si="82"/>
        <v/>
      </c>
      <c r="BO299" t="str">
        <f t="shared" si="83"/>
        <v/>
      </c>
      <c r="BP299" t="str">
        <f t="shared" si="84"/>
        <v/>
      </c>
      <c r="BQ299" t="str">
        <f t="shared" si="85"/>
        <v/>
      </c>
    </row>
    <row r="300" spans="1:69" x14ac:dyDescent="0.25">
      <c r="A300" s="70"/>
      <c r="B300" t="str">
        <f t="shared" si="86"/>
        <v/>
      </c>
      <c r="C300" s="13" t="str">
        <f t="shared" si="87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77"/>
        <v/>
      </c>
      <c r="BJ300" t="str">
        <f t="shared" si="78"/>
        <v/>
      </c>
      <c r="BK300" t="str">
        <f t="shared" si="79"/>
        <v/>
      </c>
      <c r="BL300" t="str">
        <f t="shared" si="80"/>
        <v/>
      </c>
      <c r="BM300" t="str">
        <f t="shared" si="81"/>
        <v/>
      </c>
      <c r="BN300" t="str">
        <f t="shared" si="82"/>
        <v/>
      </c>
      <c r="BO300" t="str">
        <f t="shared" si="83"/>
        <v/>
      </c>
      <c r="BP300" t="str">
        <f t="shared" si="84"/>
        <v/>
      </c>
      <c r="BQ300" t="str">
        <f t="shared" si="85"/>
        <v/>
      </c>
    </row>
    <row r="301" spans="1:69" x14ac:dyDescent="0.25">
      <c r="A301" s="70"/>
      <c r="B301" t="str">
        <f t="shared" si="86"/>
        <v/>
      </c>
      <c r="C301" s="13" t="str">
        <f t="shared" si="87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77"/>
        <v/>
      </c>
      <c r="BJ301" t="str">
        <f t="shared" si="78"/>
        <v/>
      </c>
      <c r="BK301" t="str">
        <f t="shared" si="79"/>
        <v/>
      </c>
      <c r="BL301" t="str">
        <f t="shared" si="80"/>
        <v/>
      </c>
      <c r="BM301" t="str">
        <f t="shared" si="81"/>
        <v/>
      </c>
      <c r="BN301" t="str">
        <f t="shared" si="82"/>
        <v/>
      </c>
      <c r="BO301" t="str">
        <f t="shared" si="83"/>
        <v/>
      </c>
      <c r="BP301" t="str">
        <f t="shared" si="84"/>
        <v/>
      </c>
      <c r="BQ301" t="str">
        <f t="shared" si="85"/>
        <v/>
      </c>
    </row>
    <row r="302" spans="1:69" x14ac:dyDescent="0.25">
      <c r="A302" s="70"/>
      <c r="B302" t="str">
        <f t="shared" si="86"/>
        <v/>
      </c>
      <c r="C302" s="13" t="str">
        <f t="shared" si="87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77"/>
        <v/>
      </c>
      <c r="BJ302" t="str">
        <f t="shared" si="78"/>
        <v/>
      </c>
      <c r="BK302" t="str">
        <f t="shared" si="79"/>
        <v/>
      </c>
      <c r="BL302" t="str">
        <f t="shared" si="80"/>
        <v/>
      </c>
      <c r="BM302" t="str">
        <f t="shared" si="81"/>
        <v/>
      </c>
      <c r="BN302" t="str">
        <f t="shared" si="82"/>
        <v/>
      </c>
      <c r="BO302" t="str">
        <f t="shared" si="83"/>
        <v/>
      </c>
      <c r="BP302" t="str">
        <f t="shared" si="84"/>
        <v/>
      </c>
      <c r="BQ302" t="str">
        <f t="shared" si="85"/>
        <v/>
      </c>
    </row>
    <row r="303" spans="1:69" x14ac:dyDescent="0.25">
      <c r="A303" s="70"/>
      <c r="B303" t="str">
        <f t="shared" si="86"/>
        <v/>
      </c>
      <c r="C303" s="13" t="str">
        <f t="shared" si="87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77"/>
        <v/>
      </c>
      <c r="BJ303" t="str">
        <f t="shared" si="78"/>
        <v/>
      </c>
      <c r="BK303" t="str">
        <f t="shared" si="79"/>
        <v/>
      </c>
      <c r="BL303" t="str">
        <f t="shared" si="80"/>
        <v/>
      </c>
      <c r="BM303" t="str">
        <f t="shared" si="81"/>
        <v/>
      </c>
      <c r="BN303" t="str">
        <f t="shared" si="82"/>
        <v/>
      </c>
      <c r="BO303" t="str">
        <f t="shared" si="83"/>
        <v/>
      </c>
      <c r="BP303" t="str">
        <f t="shared" si="84"/>
        <v/>
      </c>
      <c r="BQ303" t="str">
        <f t="shared" si="85"/>
        <v/>
      </c>
    </row>
    <row r="304" spans="1:69" x14ac:dyDescent="0.25">
      <c r="A304" s="70"/>
      <c r="B304" t="str">
        <f t="shared" si="86"/>
        <v/>
      </c>
      <c r="C304" s="13" t="str">
        <f t="shared" si="87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77"/>
        <v/>
      </c>
      <c r="BJ304" t="str">
        <f t="shared" si="78"/>
        <v/>
      </c>
      <c r="BK304" t="str">
        <f t="shared" si="79"/>
        <v/>
      </c>
      <c r="BL304" t="str">
        <f t="shared" si="80"/>
        <v/>
      </c>
      <c r="BM304" t="str">
        <f t="shared" si="81"/>
        <v/>
      </c>
      <c r="BN304" t="str">
        <f t="shared" si="82"/>
        <v/>
      </c>
      <c r="BO304" t="str">
        <f t="shared" si="83"/>
        <v/>
      </c>
      <c r="BP304" t="str">
        <f t="shared" si="84"/>
        <v/>
      </c>
      <c r="BQ304" t="str">
        <f t="shared" si="85"/>
        <v/>
      </c>
    </row>
    <row r="305" spans="1:69" x14ac:dyDescent="0.25">
      <c r="A305" s="70"/>
      <c r="B305" t="str">
        <f t="shared" si="86"/>
        <v/>
      </c>
      <c r="C305" s="13" t="str">
        <f t="shared" si="87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77"/>
        <v/>
      </c>
      <c r="BJ305" t="str">
        <f t="shared" si="78"/>
        <v/>
      </c>
      <c r="BK305" t="str">
        <f t="shared" si="79"/>
        <v/>
      </c>
      <c r="BL305" t="str">
        <f t="shared" si="80"/>
        <v/>
      </c>
      <c r="BM305" t="str">
        <f t="shared" si="81"/>
        <v/>
      </c>
      <c r="BN305" t="str">
        <f t="shared" si="82"/>
        <v/>
      </c>
      <c r="BO305" t="str">
        <f t="shared" si="83"/>
        <v/>
      </c>
      <c r="BP305" t="str">
        <f t="shared" si="84"/>
        <v/>
      </c>
      <c r="BQ305" t="str">
        <f t="shared" si="85"/>
        <v/>
      </c>
    </row>
    <row r="306" spans="1:69" x14ac:dyDescent="0.25">
      <c r="A306" s="70"/>
      <c r="B306" t="str">
        <f t="shared" si="86"/>
        <v/>
      </c>
      <c r="C306" s="13" t="str">
        <f t="shared" si="87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77"/>
        <v/>
      </c>
      <c r="BJ306" t="str">
        <f t="shared" si="78"/>
        <v/>
      </c>
      <c r="BK306" t="str">
        <f t="shared" si="79"/>
        <v/>
      </c>
      <c r="BL306" t="str">
        <f t="shared" si="80"/>
        <v/>
      </c>
      <c r="BM306" t="str">
        <f t="shared" si="81"/>
        <v/>
      </c>
      <c r="BN306" t="str">
        <f t="shared" si="82"/>
        <v/>
      </c>
      <c r="BO306" t="str">
        <f t="shared" si="83"/>
        <v/>
      </c>
      <c r="BP306" t="str">
        <f t="shared" si="84"/>
        <v/>
      </c>
      <c r="BQ306" t="str">
        <f t="shared" si="85"/>
        <v/>
      </c>
    </row>
    <row r="307" spans="1:69" x14ac:dyDescent="0.25">
      <c r="A307" s="70"/>
      <c r="B307" t="str">
        <f t="shared" si="86"/>
        <v/>
      </c>
      <c r="C307" s="13" t="str">
        <f t="shared" si="87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77"/>
        <v/>
      </c>
      <c r="BJ307" t="str">
        <f t="shared" si="78"/>
        <v/>
      </c>
      <c r="BK307" t="str">
        <f t="shared" si="79"/>
        <v/>
      </c>
      <c r="BL307" t="str">
        <f t="shared" si="80"/>
        <v/>
      </c>
      <c r="BM307" t="str">
        <f t="shared" si="81"/>
        <v/>
      </c>
      <c r="BN307" t="str">
        <f t="shared" si="82"/>
        <v/>
      </c>
      <c r="BO307" t="str">
        <f t="shared" si="83"/>
        <v/>
      </c>
      <c r="BP307" t="str">
        <f t="shared" si="84"/>
        <v/>
      </c>
      <c r="BQ307" t="str">
        <f t="shared" si="85"/>
        <v/>
      </c>
    </row>
    <row r="308" spans="1:69" x14ac:dyDescent="0.25">
      <c r="A308" s="70"/>
      <c r="B308" t="str">
        <f t="shared" si="86"/>
        <v/>
      </c>
      <c r="C308" s="13" t="str">
        <f t="shared" si="87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77"/>
        <v/>
      </c>
      <c r="BJ308" t="str">
        <f t="shared" si="78"/>
        <v/>
      </c>
      <c r="BK308" t="str">
        <f t="shared" si="79"/>
        <v/>
      </c>
      <c r="BL308" t="str">
        <f t="shared" si="80"/>
        <v/>
      </c>
      <c r="BM308" t="str">
        <f t="shared" si="81"/>
        <v/>
      </c>
      <c r="BN308" t="str">
        <f t="shared" si="82"/>
        <v/>
      </c>
      <c r="BO308" t="str">
        <f t="shared" si="83"/>
        <v/>
      </c>
      <c r="BP308" t="str">
        <f t="shared" si="84"/>
        <v/>
      </c>
      <c r="BQ308" t="str">
        <f t="shared" si="85"/>
        <v/>
      </c>
    </row>
    <row r="309" spans="1:69" x14ac:dyDescent="0.25">
      <c r="A309" s="70"/>
      <c r="B309" t="str">
        <f t="shared" si="86"/>
        <v/>
      </c>
      <c r="C309" s="13" t="str">
        <f t="shared" si="87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77"/>
        <v/>
      </c>
      <c r="BJ309" t="str">
        <f t="shared" si="78"/>
        <v/>
      </c>
      <c r="BK309" t="str">
        <f t="shared" si="79"/>
        <v/>
      </c>
      <c r="BL309" t="str">
        <f t="shared" si="80"/>
        <v/>
      </c>
      <c r="BM309" t="str">
        <f t="shared" si="81"/>
        <v/>
      </c>
      <c r="BN309" t="str">
        <f t="shared" si="82"/>
        <v/>
      </c>
      <c r="BO309" t="str">
        <f t="shared" si="83"/>
        <v/>
      </c>
      <c r="BP309" t="str">
        <f t="shared" si="84"/>
        <v/>
      </c>
      <c r="BQ309" t="str">
        <f t="shared" si="85"/>
        <v/>
      </c>
    </row>
    <row r="310" spans="1:69" x14ac:dyDescent="0.25">
      <c r="A310" s="70"/>
      <c r="B310" t="str">
        <f t="shared" si="86"/>
        <v/>
      </c>
      <c r="C310" s="13" t="str">
        <f t="shared" si="87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77"/>
        <v/>
      </c>
      <c r="BJ310" t="str">
        <f t="shared" si="78"/>
        <v/>
      </c>
      <c r="BK310" t="str">
        <f t="shared" si="79"/>
        <v/>
      </c>
      <c r="BL310" t="str">
        <f t="shared" si="80"/>
        <v/>
      </c>
      <c r="BM310" t="str">
        <f t="shared" si="81"/>
        <v/>
      </c>
      <c r="BN310" t="str">
        <f t="shared" si="82"/>
        <v/>
      </c>
      <c r="BO310" t="str">
        <f t="shared" si="83"/>
        <v/>
      </c>
      <c r="BP310" t="str">
        <f t="shared" si="84"/>
        <v/>
      </c>
      <c r="BQ310" t="str">
        <f t="shared" si="85"/>
        <v/>
      </c>
    </row>
    <row r="311" spans="1:69" x14ac:dyDescent="0.25">
      <c r="A311" s="70"/>
      <c r="B311" t="str">
        <f t="shared" si="86"/>
        <v/>
      </c>
      <c r="C311" s="13" t="str">
        <f t="shared" si="87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77"/>
        <v/>
      </c>
      <c r="BJ311" t="str">
        <f t="shared" si="78"/>
        <v/>
      </c>
      <c r="BK311" t="str">
        <f t="shared" si="79"/>
        <v/>
      </c>
      <c r="BL311" t="str">
        <f t="shared" si="80"/>
        <v/>
      </c>
      <c r="BM311" t="str">
        <f t="shared" si="81"/>
        <v/>
      </c>
      <c r="BN311" t="str">
        <f t="shared" si="82"/>
        <v/>
      </c>
      <c r="BO311" t="str">
        <f t="shared" si="83"/>
        <v/>
      </c>
      <c r="BP311" t="str">
        <f t="shared" si="84"/>
        <v/>
      </c>
      <c r="BQ311" t="str">
        <f t="shared" si="85"/>
        <v/>
      </c>
    </row>
    <row r="312" spans="1:69" x14ac:dyDescent="0.25">
      <c r="A312" s="70"/>
      <c r="B312" t="str">
        <f t="shared" si="86"/>
        <v/>
      </c>
      <c r="C312" s="13" t="str">
        <f t="shared" si="87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77"/>
        <v/>
      </c>
      <c r="BJ312" t="str">
        <f t="shared" si="78"/>
        <v/>
      </c>
      <c r="BK312" t="str">
        <f t="shared" si="79"/>
        <v/>
      </c>
      <c r="BL312" t="str">
        <f t="shared" si="80"/>
        <v/>
      </c>
      <c r="BM312" t="str">
        <f t="shared" si="81"/>
        <v/>
      </c>
      <c r="BN312" t="str">
        <f t="shared" si="82"/>
        <v/>
      </c>
      <c r="BO312" t="str">
        <f t="shared" si="83"/>
        <v/>
      </c>
      <c r="BP312" t="str">
        <f t="shared" si="84"/>
        <v/>
      </c>
      <c r="BQ312" t="str">
        <f t="shared" si="85"/>
        <v/>
      </c>
    </row>
    <row r="313" spans="1:69" x14ac:dyDescent="0.25">
      <c r="A313" s="70"/>
      <c r="B313" t="str">
        <f t="shared" si="86"/>
        <v/>
      </c>
      <c r="C313" s="13" t="str">
        <f t="shared" si="87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77"/>
        <v/>
      </c>
      <c r="BJ313" t="str">
        <f t="shared" si="78"/>
        <v/>
      </c>
      <c r="BK313" t="str">
        <f t="shared" si="79"/>
        <v/>
      </c>
      <c r="BL313" t="str">
        <f t="shared" si="80"/>
        <v/>
      </c>
      <c r="BM313" t="str">
        <f t="shared" si="81"/>
        <v/>
      </c>
      <c r="BN313" t="str">
        <f t="shared" si="82"/>
        <v/>
      </c>
      <c r="BO313" t="str">
        <f t="shared" si="83"/>
        <v/>
      </c>
      <c r="BP313" t="str">
        <f t="shared" si="84"/>
        <v/>
      </c>
      <c r="BQ313" t="str">
        <f t="shared" si="85"/>
        <v/>
      </c>
    </row>
    <row r="314" spans="1:69" x14ac:dyDescent="0.25">
      <c r="A314" s="70"/>
      <c r="B314" t="str">
        <f t="shared" si="86"/>
        <v/>
      </c>
      <c r="C314" s="13" t="str">
        <f t="shared" si="87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77"/>
        <v/>
      </c>
      <c r="BJ314" t="str">
        <f t="shared" si="78"/>
        <v/>
      </c>
      <c r="BK314" t="str">
        <f t="shared" si="79"/>
        <v/>
      </c>
      <c r="BL314" t="str">
        <f t="shared" si="80"/>
        <v/>
      </c>
      <c r="BM314" t="str">
        <f t="shared" si="81"/>
        <v/>
      </c>
      <c r="BN314" t="str">
        <f t="shared" si="82"/>
        <v/>
      </c>
      <c r="BO314" t="str">
        <f t="shared" si="83"/>
        <v/>
      </c>
      <c r="BP314" t="str">
        <f t="shared" si="84"/>
        <v/>
      </c>
      <c r="BQ314" t="str">
        <f t="shared" si="85"/>
        <v/>
      </c>
    </row>
    <row r="315" spans="1:69" x14ac:dyDescent="0.25">
      <c r="A315" s="70"/>
      <c r="B315" t="str">
        <f t="shared" si="86"/>
        <v/>
      </c>
      <c r="C315" s="13" t="str">
        <f t="shared" si="87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77"/>
        <v/>
      </c>
      <c r="BJ315" t="str">
        <f t="shared" si="78"/>
        <v/>
      </c>
      <c r="BK315" t="str">
        <f t="shared" si="79"/>
        <v/>
      </c>
      <c r="BL315" t="str">
        <f t="shared" si="80"/>
        <v/>
      </c>
      <c r="BM315" t="str">
        <f t="shared" si="81"/>
        <v/>
      </c>
      <c r="BN315" t="str">
        <f t="shared" si="82"/>
        <v/>
      </c>
      <c r="BO315" t="str">
        <f t="shared" si="83"/>
        <v/>
      </c>
      <c r="BP315" t="str">
        <f t="shared" si="84"/>
        <v/>
      </c>
      <c r="BQ315" t="str">
        <f t="shared" si="85"/>
        <v/>
      </c>
    </row>
    <row r="316" spans="1:69" x14ac:dyDescent="0.25">
      <c r="A316" s="70"/>
      <c r="B316" t="str">
        <f t="shared" si="86"/>
        <v/>
      </c>
      <c r="C316" s="13" t="str">
        <f t="shared" si="87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77"/>
        <v/>
      </c>
      <c r="BJ316" t="str">
        <f t="shared" si="78"/>
        <v/>
      </c>
      <c r="BK316" t="str">
        <f t="shared" si="79"/>
        <v/>
      </c>
      <c r="BL316" t="str">
        <f t="shared" si="80"/>
        <v/>
      </c>
      <c r="BM316" t="str">
        <f t="shared" si="81"/>
        <v/>
      </c>
      <c r="BN316" t="str">
        <f t="shared" si="82"/>
        <v/>
      </c>
      <c r="BO316" t="str">
        <f t="shared" si="83"/>
        <v/>
      </c>
      <c r="BP316" t="str">
        <f t="shared" si="84"/>
        <v/>
      </c>
      <c r="BQ316" t="str">
        <f t="shared" si="85"/>
        <v/>
      </c>
    </row>
    <row r="317" spans="1:69" x14ac:dyDescent="0.25">
      <c r="A317" s="70"/>
      <c r="B317" t="str">
        <f t="shared" si="86"/>
        <v/>
      </c>
      <c r="C317" s="13" t="str">
        <f t="shared" si="87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77"/>
        <v/>
      </c>
      <c r="BJ317" t="str">
        <f t="shared" si="78"/>
        <v/>
      </c>
      <c r="BK317" t="str">
        <f t="shared" si="79"/>
        <v/>
      </c>
      <c r="BL317" t="str">
        <f t="shared" si="80"/>
        <v/>
      </c>
      <c r="BM317" t="str">
        <f t="shared" si="81"/>
        <v/>
      </c>
      <c r="BN317" t="str">
        <f t="shared" si="82"/>
        <v/>
      </c>
      <c r="BO317" t="str">
        <f t="shared" si="83"/>
        <v/>
      </c>
      <c r="BP317" t="str">
        <f t="shared" si="84"/>
        <v/>
      </c>
      <c r="BQ317" t="str">
        <f t="shared" si="85"/>
        <v/>
      </c>
    </row>
    <row r="318" spans="1:69" x14ac:dyDescent="0.25">
      <c r="A318" s="70"/>
      <c r="B318" t="str">
        <f t="shared" si="86"/>
        <v/>
      </c>
      <c r="C318" s="13" t="str">
        <f t="shared" si="87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77"/>
        <v/>
      </c>
      <c r="BJ318" t="str">
        <f t="shared" si="78"/>
        <v/>
      </c>
      <c r="BK318" t="str">
        <f t="shared" si="79"/>
        <v/>
      </c>
      <c r="BL318" t="str">
        <f t="shared" si="80"/>
        <v/>
      </c>
      <c r="BM318" t="str">
        <f t="shared" si="81"/>
        <v/>
      </c>
      <c r="BN318" t="str">
        <f t="shared" si="82"/>
        <v/>
      </c>
      <c r="BO318" t="str">
        <f t="shared" si="83"/>
        <v/>
      </c>
      <c r="BP318" t="str">
        <f t="shared" si="84"/>
        <v/>
      </c>
      <c r="BQ318" t="str">
        <f t="shared" si="85"/>
        <v/>
      </c>
    </row>
    <row r="319" spans="1:69" x14ac:dyDescent="0.25">
      <c r="A319" s="70"/>
      <c r="B319" t="str">
        <f t="shared" si="86"/>
        <v/>
      </c>
      <c r="C319" s="13" t="str">
        <f t="shared" si="87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77"/>
        <v/>
      </c>
      <c r="BJ319" t="str">
        <f t="shared" si="78"/>
        <v/>
      </c>
      <c r="BK319" t="str">
        <f t="shared" si="79"/>
        <v/>
      </c>
      <c r="BL319" t="str">
        <f t="shared" si="80"/>
        <v/>
      </c>
      <c r="BM319" t="str">
        <f t="shared" si="81"/>
        <v/>
      </c>
      <c r="BN319" t="str">
        <f t="shared" si="82"/>
        <v/>
      </c>
      <c r="BO319" t="str">
        <f t="shared" si="83"/>
        <v/>
      </c>
      <c r="BP319" t="str">
        <f t="shared" si="84"/>
        <v/>
      </c>
      <c r="BQ319" t="str">
        <f t="shared" si="85"/>
        <v/>
      </c>
    </row>
    <row r="320" spans="1:69" x14ac:dyDescent="0.25">
      <c r="A320" s="70"/>
      <c r="B320" t="str">
        <f t="shared" si="86"/>
        <v/>
      </c>
      <c r="C320" s="13" t="str">
        <f t="shared" si="87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77"/>
        <v/>
      </c>
      <c r="BJ320" t="str">
        <f t="shared" si="78"/>
        <v/>
      </c>
      <c r="BK320" t="str">
        <f t="shared" si="79"/>
        <v/>
      </c>
      <c r="BL320" t="str">
        <f t="shared" si="80"/>
        <v/>
      </c>
      <c r="BM320" t="str">
        <f t="shared" si="81"/>
        <v/>
      </c>
      <c r="BN320" t="str">
        <f t="shared" si="82"/>
        <v/>
      </c>
      <c r="BO320" t="str">
        <f t="shared" si="83"/>
        <v/>
      </c>
      <c r="BP320" t="str">
        <f t="shared" si="84"/>
        <v/>
      </c>
      <c r="BQ320" t="str">
        <f t="shared" si="85"/>
        <v/>
      </c>
    </row>
    <row r="321" spans="1:69" x14ac:dyDescent="0.25">
      <c r="A321" s="70"/>
      <c r="B321" t="str">
        <f t="shared" si="86"/>
        <v/>
      </c>
      <c r="C321" s="13" t="str">
        <f t="shared" si="87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77"/>
        <v/>
      </c>
      <c r="BJ321" t="str">
        <f t="shared" si="78"/>
        <v/>
      </c>
      <c r="BK321" t="str">
        <f t="shared" si="79"/>
        <v/>
      </c>
      <c r="BL321" t="str">
        <f t="shared" si="80"/>
        <v/>
      </c>
      <c r="BM321" t="str">
        <f t="shared" si="81"/>
        <v/>
      </c>
      <c r="BN321" t="str">
        <f t="shared" si="82"/>
        <v/>
      </c>
      <c r="BO321" t="str">
        <f t="shared" si="83"/>
        <v/>
      </c>
      <c r="BP321" t="str">
        <f t="shared" si="84"/>
        <v/>
      </c>
      <c r="BQ321" t="str">
        <f t="shared" si="85"/>
        <v/>
      </c>
    </row>
    <row r="322" spans="1:69" x14ac:dyDescent="0.25">
      <c r="A322" s="70"/>
      <c r="B322" t="str">
        <f t="shared" si="86"/>
        <v/>
      </c>
      <c r="C322" s="13" t="str">
        <f t="shared" si="87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77"/>
        <v/>
      </c>
      <c r="BJ322" t="str">
        <f t="shared" si="78"/>
        <v/>
      </c>
      <c r="BK322" t="str">
        <f t="shared" si="79"/>
        <v/>
      </c>
      <c r="BL322" t="str">
        <f t="shared" si="80"/>
        <v/>
      </c>
      <c r="BM322" t="str">
        <f t="shared" si="81"/>
        <v/>
      </c>
      <c r="BN322" t="str">
        <f t="shared" si="82"/>
        <v/>
      </c>
      <c r="BO322" t="str">
        <f t="shared" si="83"/>
        <v/>
      </c>
      <c r="BP322" t="str">
        <f t="shared" si="84"/>
        <v/>
      </c>
      <c r="BQ322" t="str">
        <f t="shared" si="85"/>
        <v/>
      </c>
    </row>
    <row r="323" spans="1:69" x14ac:dyDescent="0.25">
      <c r="A323" s="70"/>
      <c r="B323" t="str">
        <f t="shared" si="86"/>
        <v/>
      </c>
      <c r="C323" s="13" t="str">
        <f t="shared" si="87"/>
        <v/>
      </c>
      <c r="D323" s="5" t="str">
        <f t="shared" si="88"/>
        <v/>
      </c>
      <c r="E323" s="6" t="str">
        <f t="shared" si="89"/>
        <v/>
      </c>
      <c r="F323" s="6" t="str">
        <f t="shared" si="90"/>
        <v/>
      </c>
      <c r="BI323" t="str">
        <f t="shared" si="77"/>
        <v/>
      </c>
      <c r="BJ323" t="str">
        <f t="shared" si="78"/>
        <v/>
      </c>
      <c r="BK323" t="str">
        <f t="shared" si="79"/>
        <v/>
      </c>
      <c r="BL323" t="str">
        <f t="shared" si="80"/>
        <v/>
      </c>
      <c r="BM323" t="str">
        <f t="shared" si="81"/>
        <v/>
      </c>
      <c r="BN323" t="str">
        <f t="shared" si="82"/>
        <v/>
      </c>
      <c r="BO323" t="str">
        <f t="shared" si="83"/>
        <v/>
      </c>
      <c r="BP323" t="str">
        <f t="shared" si="84"/>
        <v/>
      </c>
      <c r="BQ323" t="str">
        <f t="shared" si="85"/>
        <v/>
      </c>
    </row>
    <row r="324" spans="1:69" x14ac:dyDescent="0.25">
      <c r="A324" s="70"/>
      <c r="B324" t="str">
        <f t="shared" si="86"/>
        <v/>
      </c>
      <c r="C324" s="13" t="str">
        <f t="shared" si="87"/>
        <v/>
      </c>
      <c r="D324" s="5" t="str">
        <f t="shared" si="88"/>
        <v/>
      </c>
      <c r="E324" s="6" t="str">
        <f t="shared" si="89"/>
        <v/>
      </c>
      <c r="F324" s="6" t="str">
        <f t="shared" si="90"/>
        <v/>
      </c>
      <c r="BI324" t="str">
        <f t="shared" ref="BI324:BI387" si="91">IF(A324&gt;0,A324,"")</f>
        <v/>
      </c>
      <c r="BJ324" t="str">
        <f t="shared" ref="BJ324:BJ387" si="92">IF($A324&gt;0,B324,"")</f>
        <v/>
      </c>
      <c r="BK324" t="str">
        <f t="shared" ref="BK324:BK387" si="93">IF($A324&gt;0,BI324,"")</f>
        <v/>
      </c>
      <c r="BL324" t="str">
        <f t="shared" ref="BL324:BL387" si="94">IF($A324&gt;0,_xlfn.NORM.DIST(BK324,$BF$3,$BF$4,TRUE),"")</f>
        <v/>
      </c>
      <c r="BM324" t="str">
        <f t="shared" ref="BM324:BM387" si="95">IF($A324&gt;0,(1-BL324),"")</f>
        <v/>
      </c>
      <c r="BN324" t="str">
        <f t="shared" ref="BN324:BN387" si="96">IF($A324&gt;0,(SMALL($BM$3:$BM$902,BJ324)),"")</f>
        <v/>
      </c>
      <c r="BO324" t="str">
        <f t="shared" ref="BO324:BO387" si="97">IF($A324&gt;0,((2*BJ324-1)*(LN(BL324)+LN(BN324))),"")</f>
        <v/>
      </c>
      <c r="BP324" t="str">
        <f t="shared" ref="BP324:BP387" si="98">IF($A324&gt;0,((BJ324-0.5)/$BF$5),"")</f>
        <v/>
      </c>
      <c r="BQ324" t="str">
        <f t="shared" ref="BQ324:BQ387" si="99">IF($A324&gt;0,(_xlfn.NORM.S.INV(BP324)),"")</f>
        <v/>
      </c>
    </row>
    <row r="325" spans="1:69" x14ac:dyDescent="0.25">
      <c r="A325" s="70"/>
      <c r="B325" t="str">
        <f t="shared" ref="B325:B388" si="100">IF(A325&gt;0,(B324+1),"")</f>
        <v/>
      </c>
      <c r="C325" s="13" t="str">
        <f t="shared" ref="C325:C388" si="101">IF(A325&gt;0,((B325)/(($S$2)+1)),"")</f>
        <v/>
      </c>
      <c r="D325" s="5" t="str">
        <f t="shared" ref="D325:D388" si="102">IF(A325&gt;0,(_xlfn.NORM.S.INV(C325)),"")</f>
        <v/>
      </c>
      <c r="E325" s="6" t="str">
        <f t="shared" ref="E325:E388" si="103">IF(A325&gt;0,_xlfn.NORM.DIST(D325,0,1,TRUE),"")</f>
        <v/>
      </c>
      <c r="F325" s="6" t="str">
        <f t="shared" ref="F325:F388" si="104">IF(A325&gt;0,_xlfn.NORM.DIST(D325,0,1,FALSE),"")</f>
        <v/>
      </c>
      <c r="BI325" t="str">
        <f t="shared" si="91"/>
        <v/>
      </c>
      <c r="BJ325" t="str">
        <f t="shared" si="92"/>
        <v/>
      </c>
      <c r="BK325" t="str">
        <f t="shared" si="93"/>
        <v/>
      </c>
      <c r="BL325" t="str">
        <f t="shared" si="94"/>
        <v/>
      </c>
      <c r="BM325" t="str">
        <f t="shared" si="95"/>
        <v/>
      </c>
      <c r="BN325" t="str">
        <f t="shared" si="96"/>
        <v/>
      </c>
      <c r="BO325" t="str">
        <f t="shared" si="97"/>
        <v/>
      </c>
      <c r="BP325" t="str">
        <f t="shared" si="98"/>
        <v/>
      </c>
      <c r="BQ325" t="str">
        <f t="shared" si="99"/>
        <v/>
      </c>
    </row>
    <row r="326" spans="1:69" x14ac:dyDescent="0.25">
      <c r="A326" s="70"/>
      <c r="B326" t="str">
        <f t="shared" si="100"/>
        <v/>
      </c>
      <c r="C326" s="13" t="str">
        <f t="shared" si="101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91"/>
        <v/>
      </c>
      <c r="BJ326" t="str">
        <f t="shared" si="92"/>
        <v/>
      </c>
      <c r="BK326" t="str">
        <f t="shared" si="93"/>
        <v/>
      </c>
      <c r="BL326" t="str">
        <f t="shared" si="94"/>
        <v/>
      </c>
      <c r="BM326" t="str">
        <f t="shared" si="95"/>
        <v/>
      </c>
      <c r="BN326" t="str">
        <f t="shared" si="96"/>
        <v/>
      </c>
      <c r="BO326" t="str">
        <f t="shared" si="97"/>
        <v/>
      </c>
      <c r="BP326" t="str">
        <f t="shared" si="98"/>
        <v/>
      </c>
      <c r="BQ326" t="str">
        <f t="shared" si="99"/>
        <v/>
      </c>
    </row>
    <row r="327" spans="1:69" x14ac:dyDescent="0.25">
      <c r="A327" s="70"/>
      <c r="B327" t="str">
        <f t="shared" si="100"/>
        <v/>
      </c>
      <c r="C327" s="13" t="str">
        <f t="shared" si="101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91"/>
        <v/>
      </c>
      <c r="BJ327" t="str">
        <f t="shared" si="92"/>
        <v/>
      </c>
      <c r="BK327" t="str">
        <f t="shared" si="93"/>
        <v/>
      </c>
      <c r="BL327" t="str">
        <f t="shared" si="94"/>
        <v/>
      </c>
      <c r="BM327" t="str">
        <f t="shared" si="95"/>
        <v/>
      </c>
      <c r="BN327" t="str">
        <f t="shared" si="96"/>
        <v/>
      </c>
      <c r="BO327" t="str">
        <f t="shared" si="97"/>
        <v/>
      </c>
      <c r="BP327" t="str">
        <f t="shared" si="98"/>
        <v/>
      </c>
      <c r="BQ327" t="str">
        <f t="shared" si="99"/>
        <v/>
      </c>
    </row>
    <row r="328" spans="1:69" x14ac:dyDescent="0.25">
      <c r="A328" s="70"/>
      <c r="B328" t="str">
        <f t="shared" si="100"/>
        <v/>
      </c>
      <c r="C328" s="13" t="str">
        <f t="shared" si="101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91"/>
        <v/>
      </c>
      <c r="BJ328" t="str">
        <f t="shared" si="92"/>
        <v/>
      </c>
      <c r="BK328" t="str">
        <f t="shared" si="93"/>
        <v/>
      </c>
      <c r="BL328" t="str">
        <f t="shared" si="94"/>
        <v/>
      </c>
      <c r="BM328" t="str">
        <f t="shared" si="95"/>
        <v/>
      </c>
      <c r="BN328" t="str">
        <f t="shared" si="96"/>
        <v/>
      </c>
      <c r="BO328" t="str">
        <f t="shared" si="97"/>
        <v/>
      </c>
      <c r="BP328" t="str">
        <f t="shared" si="98"/>
        <v/>
      </c>
      <c r="BQ328" t="str">
        <f t="shared" si="99"/>
        <v/>
      </c>
    </row>
    <row r="329" spans="1:69" x14ac:dyDescent="0.25">
      <c r="A329" s="70"/>
      <c r="B329" t="str">
        <f t="shared" si="100"/>
        <v/>
      </c>
      <c r="C329" s="13" t="str">
        <f t="shared" si="101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91"/>
        <v/>
      </c>
      <c r="BJ329" t="str">
        <f t="shared" si="92"/>
        <v/>
      </c>
      <c r="BK329" t="str">
        <f t="shared" si="93"/>
        <v/>
      </c>
      <c r="BL329" t="str">
        <f t="shared" si="94"/>
        <v/>
      </c>
      <c r="BM329" t="str">
        <f t="shared" si="95"/>
        <v/>
      </c>
      <c r="BN329" t="str">
        <f t="shared" si="96"/>
        <v/>
      </c>
      <c r="BO329" t="str">
        <f t="shared" si="97"/>
        <v/>
      </c>
      <c r="BP329" t="str">
        <f t="shared" si="98"/>
        <v/>
      </c>
      <c r="BQ329" t="str">
        <f t="shared" si="99"/>
        <v/>
      </c>
    </row>
    <row r="330" spans="1:69" x14ac:dyDescent="0.25">
      <c r="A330" s="70"/>
      <c r="B330" t="str">
        <f t="shared" si="100"/>
        <v/>
      </c>
      <c r="C330" s="13" t="str">
        <f t="shared" si="101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91"/>
        <v/>
      </c>
      <c r="BJ330" t="str">
        <f t="shared" si="92"/>
        <v/>
      </c>
      <c r="BK330" t="str">
        <f t="shared" si="93"/>
        <v/>
      </c>
      <c r="BL330" t="str">
        <f t="shared" si="94"/>
        <v/>
      </c>
      <c r="BM330" t="str">
        <f t="shared" si="95"/>
        <v/>
      </c>
      <c r="BN330" t="str">
        <f t="shared" si="96"/>
        <v/>
      </c>
      <c r="BO330" t="str">
        <f t="shared" si="97"/>
        <v/>
      </c>
      <c r="BP330" t="str">
        <f t="shared" si="98"/>
        <v/>
      </c>
      <c r="BQ330" t="str">
        <f t="shared" si="99"/>
        <v/>
      </c>
    </row>
    <row r="331" spans="1:69" x14ac:dyDescent="0.25">
      <c r="A331" s="70"/>
      <c r="B331" t="str">
        <f t="shared" si="100"/>
        <v/>
      </c>
      <c r="C331" s="13" t="str">
        <f t="shared" si="101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91"/>
        <v/>
      </c>
      <c r="BJ331" t="str">
        <f t="shared" si="92"/>
        <v/>
      </c>
      <c r="BK331" t="str">
        <f t="shared" si="93"/>
        <v/>
      </c>
      <c r="BL331" t="str">
        <f t="shared" si="94"/>
        <v/>
      </c>
      <c r="BM331" t="str">
        <f t="shared" si="95"/>
        <v/>
      </c>
      <c r="BN331" t="str">
        <f t="shared" si="96"/>
        <v/>
      </c>
      <c r="BO331" t="str">
        <f t="shared" si="97"/>
        <v/>
      </c>
      <c r="BP331" t="str">
        <f t="shared" si="98"/>
        <v/>
      </c>
      <c r="BQ331" t="str">
        <f t="shared" si="99"/>
        <v/>
      </c>
    </row>
    <row r="332" spans="1:69" x14ac:dyDescent="0.25">
      <c r="A332" s="70"/>
      <c r="B332" t="str">
        <f t="shared" si="100"/>
        <v/>
      </c>
      <c r="C332" s="13" t="str">
        <f t="shared" si="101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91"/>
        <v/>
      </c>
      <c r="BJ332" t="str">
        <f t="shared" si="92"/>
        <v/>
      </c>
      <c r="BK332" t="str">
        <f t="shared" si="93"/>
        <v/>
      </c>
      <c r="BL332" t="str">
        <f t="shared" si="94"/>
        <v/>
      </c>
      <c r="BM332" t="str">
        <f t="shared" si="95"/>
        <v/>
      </c>
      <c r="BN332" t="str">
        <f t="shared" si="96"/>
        <v/>
      </c>
      <c r="BO332" t="str">
        <f t="shared" si="97"/>
        <v/>
      </c>
      <c r="BP332" t="str">
        <f t="shared" si="98"/>
        <v/>
      </c>
      <c r="BQ332" t="str">
        <f t="shared" si="99"/>
        <v/>
      </c>
    </row>
    <row r="333" spans="1:69" x14ac:dyDescent="0.25">
      <c r="A333" s="70"/>
      <c r="B333" t="str">
        <f t="shared" si="100"/>
        <v/>
      </c>
      <c r="C333" s="13" t="str">
        <f t="shared" si="101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91"/>
        <v/>
      </c>
      <c r="BJ333" t="str">
        <f t="shared" si="92"/>
        <v/>
      </c>
      <c r="BK333" t="str">
        <f t="shared" si="93"/>
        <v/>
      </c>
      <c r="BL333" t="str">
        <f t="shared" si="94"/>
        <v/>
      </c>
      <c r="BM333" t="str">
        <f t="shared" si="95"/>
        <v/>
      </c>
      <c r="BN333" t="str">
        <f t="shared" si="96"/>
        <v/>
      </c>
      <c r="BO333" t="str">
        <f t="shared" si="97"/>
        <v/>
      </c>
      <c r="BP333" t="str">
        <f t="shared" si="98"/>
        <v/>
      </c>
      <c r="BQ333" t="str">
        <f t="shared" si="99"/>
        <v/>
      </c>
    </row>
    <row r="334" spans="1:69" x14ac:dyDescent="0.25">
      <c r="A334" s="70"/>
      <c r="B334" t="str">
        <f t="shared" si="100"/>
        <v/>
      </c>
      <c r="C334" s="13" t="str">
        <f t="shared" si="101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91"/>
        <v/>
      </c>
      <c r="BJ334" t="str">
        <f t="shared" si="92"/>
        <v/>
      </c>
      <c r="BK334" t="str">
        <f t="shared" si="93"/>
        <v/>
      </c>
      <c r="BL334" t="str">
        <f t="shared" si="94"/>
        <v/>
      </c>
      <c r="BM334" t="str">
        <f t="shared" si="95"/>
        <v/>
      </c>
      <c r="BN334" t="str">
        <f t="shared" si="96"/>
        <v/>
      </c>
      <c r="BO334" t="str">
        <f t="shared" si="97"/>
        <v/>
      </c>
      <c r="BP334" t="str">
        <f t="shared" si="98"/>
        <v/>
      </c>
      <c r="BQ334" t="str">
        <f t="shared" si="99"/>
        <v/>
      </c>
    </row>
    <row r="335" spans="1:69" x14ac:dyDescent="0.25">
      <c r="A335" s="70"/>
      <c r="B335" t="str">
        <f t="shared" si="100"/>
        <v/>
      </c>
      <c r="C335" s="13" t="str">
        <f t="shared" si="101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91"/>
        <v/>
      </c>
      <c r="BJ335" t="str">
        <f t="shared" si="92"/>
        <v/>
      </c>
      <c r="BK335" t="str">
        <f t="shared" si="93"/>
        <v/>
      </c>
      <c r="BL335" t="str">
        <f t="shared" si="94"/>
        <v/>
      </c>
      <c r="BM335" t="str">
        <f t="shared" si="95"/>
        <v/>
      </c>
      <c r="BN335" t="str">
        <f t="shared" si="96"/>
        <v/>
      </c>
      <c r="BO335" t="str">
        <f t="shared" si="97"/>
        <v/>
      </c>
      <c r="BP335" t="str">
        <f t="shared" si="98"/>
        <v/>
      </c>
      <c r="BQ335" t="str">
        <f t="shared" si="99"/>
        <v/>
      </c>
    </row>
    <row r="336" spans="1:69" x14ac:dyDescent="0.25">
      <c r="A336" s="70"/>
      <c r="B336" t="str">
        <f t="shared" si="100"/>
        <v/>
      </c>
      <c r="C336" s="13" t="str">
        <f t="shared" si="101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91"/>
        <v/>
      </c>
      <c r="BJ336" t="str">
        <f t="shared" si="92"/>
        <v/>
      </c>
      <c r="BK336" t="str">
        <f t="shared" si="93"/>
        <v/>
      </c>
      <c r="BL336" t="str">
        <f t="shared" si="94"/>
        <v/>
      </c>
      <c r="BM336" t="str">
        <f t="shared" si="95"/>
        <v/>
      </c>
      <c r="BN336" t="str">
        <f t="shared" si="96"/>
        <v/>
      </c>
      <c r="BO336" t="str">
        <f t="shared" si="97"/>
        <v/>
      </c>
      <c r="BP336" t="str">
        <f t="shared" si="98"/>
        <v/>
      </c>
      <c r="BQ336" t="str">
        <f t="shared" si="99"/>
        <v/>
      </c>
    </row>
    <row r="337" spans="1:69" x14ac:dyDescent="0.25">
      <c r="A337" s="70"/>
      <c r="B337" t="str">
        <f t="shared" si="100"/>
        <v/>
      </c>
      <c r="C337" s="13" t="str">
        <f t="shared" si="101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91"/>
        <v/>
      </c>
      <c r="BJ337" t="str">
        <f t="shared" si="92"/>
        <v/>
      </c>
      <c r="BK337" t="str">
        <f t="shared" si="93"/>
        <v/>
      </c>
      <c r="BL337" t="str">
        <f t="shared" si="94"/>
        <v/>
      </c>
      <c r="BM337" t="str">
        <f t="shared" si="95"/>
        <v/>
      </c>
      <c r="BN337" t="str">
        <f t="shared" si="96"/>
        <v/>
      </c>
      <c r="BO337" t="str">
        <f t="shared" si="97"/>
        <v/>
      </c>
      <c r="BP337" t="str">
        <f t="shared" si="98"/>
        <v/>
      </c>
      <c r="BQ337" t="str">
        <f t="shared" si="99"/>
        <v/>
      </c>
    </row>
    <row r="338" spans="1:69" x14ac:dyDescent="0.25">
      <c r="A338" s="70"/>
      <c r="B338" t="str">
        <f t="shared" si="100"/>
        <v/>
      </c>
      <c r="C338" s="13" t="str">
        <f t="shared" si="101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91"/>
        <v/>
      </c>
      <c r="BJ338" t="str">
        <f t="shared" si="92"/>
        <v/>
      </c>
      <c r="BK338" t="str">
        <f t="shared" si="93"/>
        <v/>
      </c>
      <c r="BL338" t="str">
        <f t="shared" si="94"/>
        <v/>
      </c>
      <c r="BM338" t="str">
        <f t="shared" si="95"/>
        <v/>
      </c>
      <c r="BN338" t="str">
        <f t="shared" si="96"/>
        <v/>
      </c>
      <c r="BO338" t="str">
        <f t="shared" si="97"/>
        <v/>
      </c>
      <c r="BP338" t="str">
        <f t="shared" si="98"/>
        <v/>
      </c>
      <c r="BQ338" t="str">
        <f t="shared" si="99"/>
        <v/>
      </c>
    </row>
    <row r="339" spans="1:69" x14ac:dyDescent="0.25">
      <c r="A339" s="70"/>
      <c r="B339" t="str">
        <f t="shared" si="100"/>
        <v/>
      </c>
      <c r="C339" s="13" t="str">
        <f t="shared" si="101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91"/>
        <v/>
      </c>
      <c r="BJ339" t="str">
        <f t="shared" si="92"/>
        <v/>
      </c>
      <c r="BK339" t="str">
        <f t="shared" si="93"/>
        <v/>
      </c>
      <c r="BL339" t="str">
        <f t="shared" si="94"/>
        <v/>
      </c>
      <c r="BM339" t="str">
        <f t="shared" si="95"/>
        <v/>
      </c>
      <c r="BN339" t="str">
        <f t="shared" si="96"/>
        <v/>
      </c>
      <c r="BO339" t="str">
        <f t="shared" si="97"/>
        <v/>
      </c>
      <c r="BP339" t="str">
        <f t="shared" si="98"/>
        <v/>
      </c>
      <c r="BQ339" t="str">
        <f t="shared" si="99"/>
        <v/>
      </c>
    </row>
    <row r="340" spans="1:69" x14ac:dyDescent="0.25">
      <c r="A340" s="70"/>
      <c r="B340" t="str">
        <f t="shared" si="100"/>
        <v/>
      </c>
      <c r="C340" s="13" t="str">
        <f t="shared" si="101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91"/>
        <v/>
      </c>
      <c r="BJ340" t="str">
        <f t="shared" si="92"/>
        <v/>
      </c>
      <c r="BK340" t="str">
        <f t="shared" si="93"/>
        <v/>
      </c>
      <c r="BL340" t="str">
        <f t="shared" si="94"/>
        <v/>
      </c>
      <c r="BM340" t="str">
        <f t="shared" si="95"/>
        <v/>
      </c>
      <c r="BN340" t="str">
        <f t="shared" si="96"/>
        <v/>
      </c>
      <c r="BO340" t="str">
        <f t="shared" si="97"/>
        <v/>
      </c>
      <c r="BP340" t="str">
        <f t="shared" si="98"/>
        <v/>
      </c>
      <c r="BQ340" t="str">
        <f t="shared" si="99"/>
        <v/>
      </c>
    </row>
    <row r="341" spans="1:69" x14ac:dyDescent="0.25">
      <c r="A341" s="70"/>
      <c r="B341" t="str">
        <f t="shared" si="100"/>
        <v/>
      </c>
      <c r="C341" s="13" t="str">
        <f t="shared" si="101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91"/>
        <v/>
      </c>
      <c r="BJ341" t="str">
        <f t="shared" si="92"/>
        <v/>
      </c>
      <c r="BK341" t="str">
        <f t="shared" si="93"/>
        <v/>
      </c>
      <c r="BL341" t="str">
        <f t="shared" si="94"/>
        <v/>
      </c>
      <c r="BM341" t="str">
        <f t="shared" si="95"/>
        <v/>
      </c>
      <c r="BN341" t="str">
        <f t="shared" si="96"/>
        <v/>
      </c>
      <c r="BO341" t="str">
        <f t="shared" si="97"/>
        <v/>
      </c>
      <c r="BP341" t="str">
        <f t="shared" si="98"/>
        <v/>
      </c>
      <c r="BQ341" t="str">
        <f t="shared" si="99"/>
        <v/>
      </c>
    </row>
    <row r="342" spans="1:69" x14ac:dyDescent="0.25">
      <c r="A342" s="70"/>
      <c r="B342" t="str">
        <f t="shared" si="100"/>
        <v/>
      </c>
      <c r="C342" s="13" t="str">
        <f t="shared" si="101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91"/>
        <v/>
      </c>
      <c r="BJ342" t="str">
        <f t="shared" si="92"/>
        <v/>
      </c>
      <c r="BK342" t="str">
        <f t="shared" si="93"/>
        <v/>
      </c>
      <c r="BL342" t="str">
        <f t="shared" si="94"/>
        <v/>
      </c>
      <c r="BM342" t="str">
        <f t="shared" si="95"/>
        <v/>
      </c>
      <c r="BN342" t="str">
        <f t="shared" si="96"/>
        <v/>
      </c>
      <c r="BO342" t="str">
        <f t="shared" si="97"/>
        <v/>
      </c>
      <c r="BP342" t="str">
        <f t="shared" si="98"/>
        <v/>
      </c>
      <c r="BQ342" t="str">
        <f t="shared" si="99"/>
        <v/>
      </c>
    </row>
    <row r="343" spans="1:69" x14ac:dyDescent="0.25">
      <c r="A343" s="70"/>
      <c r="B343" t="str">
        <f t="shared" si="100"/>
        <v/>
      </c>
      <c r="C343" s="13" t="str">
        <f t="shared" si="101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91"/>
        <v/>
      </c>
      <c r="BJ343" t="str">
        <f t="shared" si="92"/>
        <v/>
      </c>
      <c r="BK343" t="str">
        <f t="shared" si="93"/>
        <v/>
      </c>
      <c r="BL343" t="str">
        <f t="shared" si="94"/>
        <v/>
      </c>
      <c r="BM343" t="str">
        <f t="shared" si="95"/>
        <v/>
      </c>
      <c r="BN343" t="str">
        <f t="shared" si="96"/>
        <v/>
      </c>
      <c r="BO343" t="str">
        <f t="shared" si="97"/>
        <v/>
      </c>
      <c r="BP343" t="str">
        <f t="shared" si="98"/>
        <v/>
      </c>
      <c r="BQ343" t="str">
        <f t="shared" si="99"/>
        <v/>
      </c>
    </row>
    <row r="344" spans="1:69" x14ac:dyDescent="0.25">
      <c r="A344" s="70"/>
      <c r="B344" t="str">
        <f t="shared" si="100"/>
        <v/>
      </c>
      <c r="C344" s="13" t="str">
        <f t="shared" si="101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91"/>
        <v/>
      </c>
      <c r="BJ344" t="str">
        <f t="shared" si="92"/>
        <v/>
      </c>
      <c r="BK344" t="str">
        <f t="shared" si="93"/>
        <v/>
      </c>
      <c r="BL344" t="str">
        <f t="shared" si="94"/>
        <v/>
      </c>
      <c r="BM344" t="str">
        <f t="shared" si="95"/>
        <v/>
      </c>
      <c r="BN344" t="str">
        <f t="shared" si="96"/>
        <v/>
      </c>
      <c r="BO344" t="str">
        <f t="shared" si="97"/>
        <v/>
      </c>
      <c r="BP344" t="str">
        <f t="shared" si="98"/>
        <v/>
      </c>
      <c r="BQ344" t="str">
        <f t="shared" si="99"/>
        <v/>
      </c>
    </row>
    <row r="345" spans="1:69" x14ac:dyDescent="0.25">
      <c r="A345" s="70"/>
      <c r="B345" t="str">
        <f t="shared" si="100"/>
        <v/>
      </c>
      <c r="C345" s="13" t="str">
        <f t="shared" si="101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91"/>
        <v/>
      </c>
      <c r="BJ345" t="str">
        <f t="shared" si="92"/>
        <v/>
      </c>
      <c r="BK345" t="str">
        <f t="shared" si="93"/>
        <v/>
      </c>
      <c r="BL345" t="str">
        <f t="shared" si="94"/>
        <v/>
      </c>
      <c r="BM345" t="str">
        <f t="shared" si="95"/>
        <v/>
      </c>
      <c r="BN345" t="str">
        <f t="shared" si="96"/>
        <v/>
      </c>
      <c r="BO345" t="str">
        <f t="shared" si="97"/>
        <v/>
      </c>
      <c r="BP345" t="str">
        <f t="shared" si="98"/>
        <v/>
      </c>
      <c r="BQ345" t="str">
        <f t="shared" si="99"/>
        <v/>
      </c>
    </row>
    <row r="346" spans="1:69" x14ac:dyDescent="0.25">
      <c r="A346" s="70"/>
      <c r="B346" t="str">
        <f t="shared" si="100"/>
        <v/>
      </c>
      <c r="C346" s="13" t="str">
        <f t="shared" si="101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91"/>
        <v/>
      </c>
      <c r="BJ346" t="str">
        <f t="shared" si="92"/>
        <v/>
      </c>
      <c r="BK346" t="str">
        <f t="shared" si="93"/>
        <v/>
      </c>
      <c r="BL346" t="str">
        <f t="shared" si="94"/>
        <v/>
      </c>
      <c r="BM346" t="str">
        <f t="shared" si="95"/>
        <v/>
      </c>
      <c r="BN346" t="str">
        <f t="shared" si="96"/>
        <v/>
      </c>
      <c r="BO346" t="str">
        <f t="shared" si="97"/>
        <v/>
      </c>
      <c r="BP346" t="str">
        <f t="shared" si="98"/>
        <v/>
      </c>
      <c r="BQ346" t="str">
        <f t="shared" si="99"/>
        <v/>
      </c>
    </row>
    <row r="347" spans="1:69" x14ac:dyDescent="0.25">
      <c r="A347" s="70"/>
      <c r="B347" t="str">
        <f t="shared" si="100"/>
        <v/>
      </c>
      <c r="C347" s="13" t="str">
        <f t="shared" si="101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91"/>
        <v/>
      </c>
      <c r="BJ347" t="str">
        <f t="shared" si="92"/>
        <v/>
      </c>
      <c r="BK347" t="str">
        <f t="shared" si="93"/>
        <v/>
      </c>
      <c r="BL347" t="str">
        <f t="shared" si="94"/>
        <v/>
      </c>
      <c r="BM347" t="str">
        <f t="shared" si="95"/>
        <v/>
      </c>
      <c r="BN347" t="str">
        <f t="shared" si="96"/>
        <v/>
      </c>
      <c r="BO347" t="str">
        <f t="shared" si="97"/>
        <v/>
      </c>
      <c r="BP347" t="str">
        <f t="shared" si="98"/>
        <v/>
      </c>
      <c r="BQ347" t="str">
        <f t="shared" si="99"/>
        <v/>
      </c>
    </row>
    <row r="348" spans="1:69" x14ac:dyDescent="0.25">
      <c r="A348" s="70"/>
      <c r="B348" t="str">
        <f t="shared" si="100"/>
        <v/>
      </c>
      <c r="C348" s="13" t="str">
        <f t="shared" si="101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91"/>
        <v/>
      </c>
      <c r="BJ348" t="str">
        <f t="shared" si="92"/>
        <v/>
      </c>
      <c r="BK348" t="str">
        <f t="shared" si="93"/>
        <v/>
      </c>
      <c r="BL348" t="str">
        <f t="shared" si="94"/>
        <v/>
      </c>
      <c r="BM348" t="str">
        <f t="shared" si="95"/>
        <v/>
      </c>
      <c r="BN348" t="str">
        <f t="shared" si="96"/>
        <v/>
      </c>
      <c r="BO348" t="str">
        <f t="shared" si="97"/>
        <v/>
      </c>
      <c r="BP348" t="str">
        <f t="shared" si="98"/>
        <v/>
      </c>
      <c r="BQ348" t="str">
        <f t="shared" si="99"/>
        <v/>
      </c>
    </row>
    <row r="349" spans="1:69" x14ac:dyDescent="0.25">
      <c r="A349" s="70"/>
      <c r="B349" t="str">
        <f t="shared" si="100"/>
        <v/>
      </c>
      <c r="C349" s="13" t="str">
        <f t="shared" si="101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91"/>
        <v/>
      </c>
      <c r="BJ349" t="str">
        <f t="shared" si="92"/>
        <v/>
      </c>
      <c r="BK349" t="str">
        <f t="shared" si="93"/>
        <v/>
      </c>
      <c r="BL349" t="str">
        <f t="shared" si="94"/>
        <v/>
      </c>
      <c r="BM349" t="str">
        <f t="shared" si="95"/>
        <v/>
      </c>
      <c r="BN349" t="str">
        <f t="shared" si="96"/>
        <v/>
      </c>
      <c r="BO349" t="str">
        <f t="shared" si="97"/>
        <v/>
      </c>
      <c r="BP349" t="str">
        <f t="shared" si="98"/>
        <v/>
      </c>
      <c r="BQ349" t="str">
        <f t="shared" si="99"/>
        <v/>
      </c>
    </row>
    <row r="350" spans="1:69" x14ac:dyDescent="0.25">
      <c r="A350" s="70"/>
      <c r="B350" t="str">
        <f t="shared" si="100"/>
        <v/>
      </c>
      <c r="C350" s="13" t="str">
        <f t="shared" si="101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91"/>
        <v/>
      </c>
      <c r="BJ350" t="str">
        <f t="shared" si="92"/>
        <v/>
      </c>
      <c r="BK350" t="str">
        <f t="shared" si="93"/>
        <v/>
      </c>
      <c r="BL350" t="str">
        <f t="shared" si="94"/>
        <v/>
      </c>
      <c r="BM350" t="str">
        <f t="shared" si="95"/>
        <v/>
      </c>
      <c r="BN350" t="str">
        <f t="shared" si="96"/>
        <v/>
      </c>
      <c r="BO350" t="str">
        <f t="shared" si="97"/>
        <v/>
      </c>
      <c r="BP350" t="str">
        <f t="shared" si="98"/>
        <v/>
      </c>
      <c r="BQ350" t="str">
        <f t="shared" si="99"/>
        <v/>
      </c>
    </row>
    <row r="351" spans="1:69" x14ac:dyDescent="0.25">
      <c r="A351" s="70"/>
      <c r="B351" t="str">
        <f t="shared" si="100"/>
        <v/>
      </c>
      <c r="C351" s="13" t="str">
        <f t="shared" si="101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91"/>
        <v/>
      </c>
      <c r="BJ351" t="str">
        <f t="shared" si="92"/>
        <v/>
      </c>
      <c r="BK351" t="str">
        <f t="shared" si="93"/>
        <v/>
      </c>
      <c r="BL351" t="str">
        <f t="shared" si="94"/>
        <v/>
      </c>
      <c r="BM351" t="str">
        <f t="shared" si="95"/>
        <v/>
      </c>
      <c r="BN351" t="str">
        <f t="shared" si="96"/>
        <v/>
      </c>
      <c r="BO351" t="str">
        <f t="shared" si="97"/>
        <v/>
      </c>
      <c r="BP351" t="str">
        <f t="shared" si="98"/>
        <v/>
      </c>
      <c r="BQ351" t="str">
        <f t="shared" si="99"/>
        <v/>
      </c>
    </row>
    <row r="352" spans="1:69" x14ac:dyDescent="0.25">
      <c r="A352" s="70"/>
      <c r="B352" t="str">
        <f t="shared" si="100"/>
        <v/>
      </c>
      <c r="C352" s="13" t="str">
        <f t="shared" si="101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91"/>
        <v/>
      </c>
      <c r="BJ352" t="str">
        <f t="shared" si="92"/>
        <v/>
      </c>
      <c r="BK352" t="str">
        <f t="shared" si="93"/>
        <v/>
      </c>
      <c r="BL352" t="str">
        <f t="shared" si="94"/>
        <v/>
      </c>
      <c r="BM352" t="str">
        <f t="shared" si="95"/>
        <v/>
      </c>
      <c r="BN352" t="str">
        <f t="shared" si="96"/>
        <v/>
      </c>
      <c r="BO352" t="str">
        <f t="shared" si="97"/>
        <v/>
      </c>
      <c r="BP352" t="str">
        <f t="shared" si="98"/>
        <v/>
      </c>
      <c r="BQ352" t="str">
        <f t="shared" si="99"/>
        <v/>
      </c>
    </row>
    <row r="353" spans="1:69" x14ac:dyDescent="0.25">
      <c r="A353" s="70"/>
      <c r="B353" t="str">
        <f t="shared" si="100"/>
        <v/>
      </c>
      <c r="C353" s="13" t="str">
        <f t="shared" si="101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91"/>
        <v/>
      </c>
      <c r="BJ353" t="str">
        <f t="shared" si="92"/>
        <v/>
      </c>
      <c r="BK353" t="str">
        <f t="shared" si="93"/>
        <v/>
      </c>
      <c r="BL353" t="str">
        <f t="shared" si="94"/>
        <v/>
      </c>
      <c r="BM353" t="str">
        <f t="shared" si="95"/>
        <v/>
      </c>
      <c r="BN353" t="str">
        <f t="shared" si="96"/>
        <v/>
      </c>
      <c r="BO353" t="str">
        <f t="shared" si="97"/>
        <v/>
      </c>
      <c r="BP353" t="str">
        <f t="shared" si="98"/>
        <v/>
      </c>
      <c r="BQ353" t="str">
        <f t="shared" si="99"/>
        <v/>
      </c>
    </row>
    <row r="354" spans="1:69" x14ac:dyDescent="0.25">
      <c r="A354" s="70"/>
      <c r="B354" t="str">
        <f t="shared" si="100"/>
        <v/>
      </c>
      <c r="C354" s="13" t="str">
        <f t="shared" si="101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91"/>
        <v/>
      </c>
      <c r="BJ354" t="str">
        <f t="shared" si="92"/>
        <v/>
      </c>
      <c r="BK354" t="str">
        <f t="shared" si="93"/>
        <v/>
      </c>
      <c r="BL354" t="str">
        <f t="shared" si="94"/>
        <v/>
      </c>
      <c r="BM354" t="str">
        <f t="shared" si="95"/>
        <v/>
      </c>
      <c r="BN354" t="str">
        <f t="shared" si="96"/>
        <v/>
      </c>
      <c r="BO354" t="str">
        <f t="shared" si="97"/>
        <v/>
      </c>
      <c r="BP354" t="str">
        <f t="shared" si="98"/>
        <v/>
      </c>
      <c r="BQ354" t="str">
        <f t="shared" si="99"/>
        <v/>
      </c>
    </row>
    <row r="355" spans="1:69" x14ac:dyDescent="0.25">
      <c r="A355" s="70"/>
      <c r="B355" t="str">
        <f t="shared" si="100"/>
        <v/>
      </c>
      <c r="C355" s="13" t="str">
        <f t="shared" si="101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91"/>
        <v/>
      </c>
      <c r="BJ355" t="str">
        <f t="shared" si="92"/>
        <v/>
      </c>
      <c r="BK355" t="str">
        <f t="shared" si="93"/>
        <v/>
      </c>
      <c r="BL355" t="str">
        <f t="shared" si="94"/>
        <v/>
      </c>
      <c r="BM355" t="str">
        <f t="shared" si="95"/>
        <v/>
      </c>
      <c r="BN355" t="str">
        <f t="shared" si="96"/>
        <v/>
      </c>
      <c r="BO355" t="str">
        <f t="shared" si="97"/>
        <v/>
      </c>
      <c r="BP355" t="str">
        <f t="shared" si="98"/>
        <v/>
      </c>
      <c r="BQ355" t="str">
        <f t="shared" si="99"/>
        <v/>
      </c>
    </row>
    <row r="356" spans="1:69" x14ac:dyDescent="0.25">
      <c r="A356" s="70"/>
      <c r="B356" t="str">
        <f t="shared" si="100"/>
        <v/>
      </c>
      <c r="C356" s="13" t="str">
        <f t="shared" si="101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91"/>
        <v/>
      </c>
      <c r="BJ356" t="str">
        <f t="shared" si="92"/>
        <v/>
      </c>
      <c r="BK356" t="str">
        <f t="shared" si="93"/>
        <v/>
      </c>
      <c r="BL356" t="str">
        <f t="shared" si="94"/>
        <v/>
      </c>
      <c r="BM356" t="str">
        <f t="shared" si="95"/>
        <v/>
      </c>
      <c r="BN356" t="str">
        <f t="shared" si="96"/>
        <v/>
      </c>
      <c r="BO356" t="str">
        <f t="shared" si="97"/>
        <v/>
      </c>
      <c r="BP356" t="str">
        <f t="shared" si="98"/>
        <v/>
      </c>
      <c r="BQ356" t="str">
        <f t="shared" si="99"/>
        <v/>
      </c>
    </row>
    <row r="357" spans="1:69" x14ac:dyDescent="0.25">
      <c r="A357" s="70"/>
      <c r="B357" t="str">
        <f t="shared" si="100"/>
        <v/>
      </c>
      <c r="C357" s="13" t="str">
        <f t="shared" si="101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91"/>
        <v/>
      </c>
      <c r="BJ357" t="str">
        <f t="shared" si="92"/>
        <v/>
      </c>
      <c r="BK357" t="str">
        <f t="shared" si="93"/>
        <v/>
      </c>
      <c r="BL357" t="str">
        <f t="shared" si="94"/>
        <v/>
      </c>
      <c r="BM357" t="str">
        <f t="shared" si="95"/>
        <v/>
      </c>
      <c r="BN357" t="str">
        <f t="shared" si="96"/>
        <v/>
      </c>
      <c r="BO357" t="str">
        <f t="shared" si="97"/>
        <v/>
      </c>
      <c r="BP357" t="str">
        <f t="shared" si="98"/>
        <v/>
      </c>
      <c r="BQ357" t="str">
        <f t="shared" si="99"/>
        <v/>
      </c>
    </row>
    <row r="358" spans="1:69" x14ac:dyDescent="0.25">
      <c r="A358" s="70"/>
      <c r="B358" t="str">
        <f t="shared" si="100"/>
        <v/>
      </c>
      <c r="C358" s="13" t="str">
        <f t="shared" si="101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91"/>
        <v/>
      </c>
      <c r="BJ358" t="str">
        <f t="shared" si="92"/>
        <v/>
      </c>
      <c r="BK358" t="str">
        <f t="shared" si="93"/>
        <v/>
      </c>
      <c r="BL358" t="str">
        <f t="shared" si="94"/>
        <v/>
      </c>
      <c r="BM358" t="str">
        <f t="shared" si="95"/>
        <v/>
      </c>
      <c r="BN358" t="str">
        <f t="shared" si="96"/>
        <v/>
      </c>
      <c r="BO358" t="str">
        <f t="shared" si="97"/>
        <v/>
      </c>
      <c r="BP358" t="str">
        <f t="shared" si="98"/>
        <v/>
      </c>
      <c r="BQ358" t="str">
        <f t="shared" si="99"/>
        <v/>
      </c>
    </row>
    <row r="359" spans="1:69" x14ac:dyDescent="0.25">
      <c r="A359" s="70"/>
      <c r="B359" t="str">
        <f t="shared" si="100"/>
        <v/>
      </c>
      <c r="C359" s="13" t="str">
        <f t="shared" si="101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91"/>
        <v/>
      </c>
      <c r="BJ359" t="str">
        <f t="shared" si="92"/>
        <v/>
      </c>
      <c r="BK359" t="str">
        <f t="shared" si="93"/>
        <v/>
      </c>
      <c r="BL359" t="str">
        <f t="shared" si="94"/>
        <v/>
      </c>
      <c r="BM359" t="str">
        <f t="shared" si="95"/>
        <v/>
      </c>
      <c r="BN359" t="str">
        <f t="shared" si="96"/>
        <v/>
      </c>
      <c r="BO359" t="str">
        <f t="shared" si="97"/>
        <v/>
      </c>
      <c r="BP359" t="str">
        <f t="shared" si="98"/>
        <v/>
      </c>
      <c r="BQ359" t="str">
        <f t="shared" si="99"/>
        <v/>
      </c>
    </row>
    <row r="360" spans="1:69" x14ac:dyDescent="0.25">
      <c r="A360" s="70"/>
      <c r="B360" t="str">
        <f t="shared" si="100"/>
        <v/>
      </c>
      <c r="C360" s="13" t="str">
        <f t="shared" si="101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91"/>
        <v/>
      </c>
      <c r="BJ360" t="str">
        <f t="shared" si="92"/>
        <v/>
      </c>
      <c r="BK360" t="str">
        <f t="shared" si="93"/>
        <v/>
      </c>
      <c r="BL360" t="str">
        <f t="shared" si="94"/>
        <v/>
      </c>
      <c r="BM360" t="str">
        <f t="shared" si="95"/>
        <v/>
      </c>
      <c r="BN360" t="str">
        <f t="shared" si="96"/>
        <v/>
      </c>
      <c r="BO360" t="str">
        <f t="shared" si="97"/>
        <v/>
      </c>
      <c r="BP360" t="str">
        <f t="shared" si="98"/>
        <v/>
      </c>
      <c r="BQ360" t="str">
        <f t="shared" si="99"/>
        <v/>
      </c>
    </row>
    <row r="361" spans="1:69" x14ac:dyDescent="0.25">
      <c r="A361" s="70"/>
      <c r="B361" t="str">
        <f t="shared" si="100"/>
        <v/>
      </c>
      <c r="C361" s="13" t="str">
        <f t="shared" si="101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91"/>
        <v/>
      </c>
      <c r="BJ361" t="str">
        <f t="shared" si="92"/>
        <v/>
      </c>
      <c r="BK361" t="str">
        <f t="shared" si="93"/>
        <v/>
      </c>
      <c r="BL361" t="str">
        <f t="shared" si="94"/>
        <v/>
      </c>
      <c r="BM361" t="str">
        <f t="shared" si="95"/>
        <v/>
      </c>
      <c r="BN361" t="str">
        <f t="shared" si="96"/>
        <v/>
      </c>
      <c r="BO361" t="str">
        <f t="shared" si="97"/>
        <v/>
      </c>
      <c r="BP361" t="str">
        <f t="shared" si="98"/>
        <v/>
      </c>
      <c r="BQ361" t="str">
        <f t="shared" si="99"/>
        <v/>
      </c>
    </row>
    <row r="362" spans="1:69" x14ac:dyDescent="0.25">
      <c r="A362" s="70"/>
      <c r="B362" t="str">
        <f t="shared" si="100"/>
        <v/>
      </c>
      <c r="C362" s="13" t="str">
        <f t="shared" si="101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91"/>
        <v/>
      </c>
      <c r="BJ362" t="str">
        <f t="shared" si="92"/>
        <v/>
      </c>
      <c r="BK362" t="str">
        <f t="shared" si="93"/>
        <v/>
      </c>
      <c r="BL362" t="str">
        <f t="shared" si="94"/>
        <v/>
      </c>
      <c r="BM362" t="str">
        <f t="shared" si="95"/>
        <v/>
      </c>
      <c r="BN362" t="str">
        <f t="shared" si="96"/>
        <v/>
      </c>
      <c r="BO362" t="str">
        <f t="shared" si="97"/>
        <v/>
      </c>
      <c r="BP362" t="str">
        <f t="shared" si="98"/>
        <v/>
      </c>
      <c r="BQ362" t="str">
        <f t="shared" si="99"/>
        <v/>
      </c>
    </row>
    <row r="363" spans="1:69" x14ac:dyDescent="0.25">
      <c r="A363" s="70"/>
      <c r="B363" t="str">
        <f t="shared" si="100"/>
        <v/>
      </c>
      <c r="C363" s="13" t="str">
        <f t="shared" si="101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91"/>
        <v/>
      </c>
      <c r="BJ363" t="str">
        <f t="shared" si="92"/>
        <v/>
      </c>
      <c r="BK363" t="str">
        <f t="shared" si="93"/>
        <v/>
      </c>
      <c r="BL363" t="str">
        <f t="shared" si="94"/>
        <v/>
      </c>
      <c r="BM363" t="str">
        <f t="shared" si="95"/>
        <v/>
      </c>
      <c r="BN363" t="str">
        <f t="shared" si="96"/>
        <v/>
      </c>
      <c r="BO363" t="str">
        <f t="shared" si="97"/>
        <v/>
      </c>
      <c r="BP363" t="str">
        <f t="shared" si="98"/>
        <v/>
      </c>
      <c r="BQ363" t="str">
        <f t="shared" si="99"/>
        <v/>
      </c>
    </row>
    <row r="364" spans="1:69" x14ac:dyDescent="0.25">
      <c r="A364" s="70"/>
      <c r="B364" t="str">
        <f t="shared" si="100"/>
        <v/>
      </c>
      <c r="C364" s="13" t="str">
        <f t="shared" si="101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91"/>
        <v/>
      </c>
      <c r="BJ364" t="str">
        <f t="shared" si="92"/>
        <v/>
      </c>
      <c r="BK364" t="str">
        <f t="shared" si="93"/>
        <v/>
      </c>
      <c r="BL364" t="str">
        <f t="shared" si="94"/>
        <v/>
      </c>
      <c r="BM364" t="str">
        <f t="shared" si="95"/>
        <v/>
      </c>
      <c r="BN364" t="str">
        <f t="shared" si="96"/>
        <v/>
      </c>
      <c r="BO364" t="str">
        <f t="shared" si="97"/>
        <v/>
      </c>
      <c r="BP364" t="str">
        <f t="shared" si="98"/>
        <v/>
      </c>
      <c r="BQ364" t="str">
        <f t="shared" si="99"/>
        <v/>
      </c>
    </row>
    <row r="365" spans="1:69" x14ac:dyDescent="0.25">
      <c r="A365" s="70"/>
      <c r="B365" t="str">
        <f t="shared" si="100"/>
        <v/>
      </c>
      <c r="C365" s="13" t="str">
        <f t="shared" si="101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91"/>
        <v/>
      </c>
      <c r="BJ365" t="str">
        <f t="shared" si="92"/>
        <v/>
      </c>
      <c r="BK365" t="str">
        <f t="shared" si="93"/>
        <v/>
      </c>
      <c r="BL365" t="str">
        <f t="shared" si="94"/>
        <v/>
      </c>
      <c r="BM365" t="str">
        <f t="shared" si="95"/>
        <v/>
      </c>
      <c r="BN365" t="str">
        <f t="shared" si="96"/>
        <v/>
      </c>
      <c r="BO365" t="str">
        <f t="shared" si="97"/>
        <v/>
      </c>
      <c r="BP365" t="str">
        <f t="shared" si="98"/>
        <v/>
      </c>
      <c r="BQ365" t="str">
        <f t="shared" si="99"/>
        <v/>
      </c>
    </row>
    <row r="366" spans="1:69" x14ac:dyDescent="0.25">
      <c r="A366" s="70"/>
      <c r="B366" t="str">
        <f t="shared" si="100"/>
        <v/>
      </c>
      <c r="C366" s="13" t="str">
        <f t="shared" si="101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91"/>
        <v/>
      </c>
      <c r="BJ366" t="str">
        <f t="shared" si="92"/>
        <v/>
      </c>
      <c r="BK366" t="str">
        <f t="shared" si="93"/>
        <v/>
      </c>
      <c r="BL366" t="str">
        <f t="shared" si="94"/>
        <v/>
      </c>
      <c r="BM366" t="str">
        <f t="shared" si="95"/>
        <v/>
      </c>
      <c r="BN366" t="str">
        <f t="shared" si="96"/>
        <v/>
      </c>
      <c r="BO366" t="str">
        <f t="shared" si="97"/>
        <v/>
      </c>
      <c r="BP366" t="str">
        <f t="shared" si="98"/>
        <v/>
      </c>
      <c r="BQ366" t="str">
        <f t="shared" si="99"/>
        <v/>
      </c>
    </row>
    <row r="367" spans="1:69" x14ac:dyDescent="0.25">
      <c r="A367" s="70"/>
      <c r="B367" t="str">
        <f t="shared" si="100"/>
        <v/>
      </c>
      <c r="C367" s="13" t="str">
        <f t="shared" si="101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91"/>
        <v/>
      </c>
      <c r="BJ367" t="str">
        <f t="shared" si="92"/>
        <v/>
      </c>
      <c r="BK367" t="str">
        <f t="shared" si="93"/>
        <v/>
      </c>
      <c r="BL367" t="str">
        <f t="shared" si="94"/>
        <v/>
      </c>
      <c r="BM367" t="str">
        <f t="shared" si="95"/>
        <v/>
      </c>
      <c r="BN367" t="str">
        <f t="shared" si="96"/>
        <v/>
      </c>
      <c r="BO367" t="str">
        <f t="shared" si="97"/>
        <v/>
      </c>
      <c r="BP367" t="str">
        <f t="shared" si="98"/>
        <v/>
      </c>
      <c r="BQ367" t="str">
        <f t="shared" si="99"/>
        <v/>
      </c>
    </row>
    <row r="368" spans="1:69" x14ac:dyDescent="0.25">
      <c r="A368" s="70"/>
      <c r="B368" t="str">
        <f t="shared" si="100"/>
        <v/>
      </c>
      <c r="C368" s="13" t="str">
        <f t="shared" si="101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91"/>
        <v/>
      </c>
      <c r="BJ368" t="str">
        <f t="shared" si="92"/>
        <v/>
      </c>
      <c r="BK368" t="str">
        <f t="shared" si="93"/>
        <v/>
      </c>
      <c r="BL368" t="str">
        <f t="shared" si="94"/>
        <v/>
      </c>
      <c r="BM368" t="str">
        <f t="shared" si="95"/>
        <v/>
      </c>
      <c r="BN368" t="str">
        <f t="shared" si="96"/>
        <v/>
      </c>
      <c r="BO368" t="str">
        <f t="shared" si="97"/>
        <v/>
      </c>
      <c r="BP368" t="str">
        <f t="shared" si="98"/>
        <v/>
      </c>
      <c r="BQ368" t="str">
        <f t="shared" si="99"/>
        <v/>
      </c>
    </row>
    <row r="369" spans="1:69" x14ac:dyDescent="0.25">
      <c r="A369" s="70"/>
      <c r="B369" t="str">
        <f t="shared" si="100"/>
        <v/>
      </c>
      <c r="C369" s="13" t="str">
        <f t="shared" si="101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91"/>
        <v/>
      </c>
      <c r="BJ369" t="str">
        <f t="shared" si="92"/>
        <v/>
      </c>
      <c r="BK369" t="str">
        <f t="shared" si="93"/>
        <v/>
      </c>
      <c r="BL369" t="str">
        <f t="shared" si="94"/>
        <v/>
      </c>
      <c r="BM369" t="str">
        <f t="shared" si="95"/>
        <v/>
      </c>
      <c r="BN369" t="str">
        <f t="shared" si="96"/>
        <v/>
      </c>
      <c r="BO369" t="str">
        <f t="shared" si="97"/>
        <v/>
      </c>
      <c r="BP369" t="str">
        <f t="shared" si="98"/>
        <v/>
      </c>
      <c r="BQ369" t="str">
        <f t="shared" si="99"/>
        <v/>
      </c>
    </row>
    <row r="370" spans="1:69" x14ac:dyDescent="0.25">
      <c r="A370" s="70"/>
      <c r="B370" t="str">
        <f t="shared" si="100"/>
        <v/>
      </c>
      <c r="C370" s="13" t="str">
        <f t="shared" si="101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91"/>
        <v/>
      </c>
      <c r="BJ370" t="str">
        <f t="shared" si="92"/>
        <v/>
      </c>
      <c r="BK370" t="str">
        <f t="shared" si="93"/>
        <v/>
      </c>
      <c r="BL370" t="str">
        <f t="shared" si="94"/>
        <v/>
      </c>
      <c r="BM370" t="str">
        <f t="shared" si="95"/>
        <v/>
      </c>
      <c r="BN370" t="str">
        <f t="shared" si="96"/>
        <v/>
      </c>
      <c r="BO370" t="str">
        <f t="shared" si="97"/>
        <v/>
      </c>
      <c r="BP370" t="str">
        <f t="shared" si="98"/>
        <v/>
      </c>
      <c r="BQ370" t="str">
        <f t="shared" si="99"/>
        <v/>
      </c>
    </row>
    <row r="371" spans="1:69" x14ac:dyDescent="0.25">
      <c r="A371" s="70"/>
      <c r="B371" t="str">
        <f t="shared" si="100"/>
        <v/>
      </c>
      <c r="C371" s="13" t="str">
        <f t="shared" si="101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91"/>
        <v/>
      </c>
      <c r="BJ371" t="str">
        <f t="shared" si="92"/>
        <v/>
      </c>
      <c r="BK371" t="str">
        <f t="shared" si="93"/>
        <v/>
      </c>
      <c r="BL371" t="str">
        <f t="shared" si="94"/>
        <v/>
      </c>
      <c r="BM371" t="str">
        <f t="shared" si="95"/>
        <v/>
      </c>
      <c r="BN371" t="str">
        <f t="shared" si="96"/>
        <v/>
      </c>
      <c r="BO371" t="str">
        <f t="shared" si="97"/>
        <v/>
      </c>
      <c r="BP371" t="str">
        <f t="shared" si="98"/>
        <v/>
      </c>
      <c r="BQ371" t="str">
        <f t="shared" si="99"/>
        <v/>
      </c>
    </row>
    <row r="372" spans="1:69" x14ac:dyDescent="0.25">
      <c r="A372" s="70"/>
      <c r="B372" t="str">
        <f t="shared" si="100"/>
        <v/>
      </c>
      <c r="C372" s="13" t="str">
        <f t="shared" si="101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91"/>
        <v/>
      </c>
      <c r="BJ372" t="str">
        <f t="shared" si="92"/>
        <v/>
      </c>
      <c r="BK372" t="str">
        <f t="shared" si="93"/>
        <v/>
      </c>
      <c r="BL372" t="str">
        <f t="shared" si="94"/>
        <v/>
      </c>
      <c r="BM372" t="str">
        <f t="shared" si="95"/>
        <v/>
      </c>
      <c r="BN372" t="str">
        <f t="shared" si="96"/>
        <v/>
      </c>
      <c r="BO372" t="str">
        <f t="shared" si="97"/>
        <v/>
      </c>
      <c r="BP372" t="str">
        <f t="shared" si="98"/>
        <v/>
      </c>
      <c r="BQ372" t="str">
        <f t="shared" si="99"/>
        <v/>
      </c>
    </row>
    <row r="373" spans="1:69" x14ac:dyDescent="0.25">
      <c r="A373" s="70"/>
      <c r="B373" t="str">
        <f t="shared" si="100"/>
        <v/>
      </c>
      <c r="C373" s="13" t="str">
        <f t="shared" si="101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91"/>
        <v/>
      </c>
      <c r="BJ373" t="str">
        <f t="shared" si="92"/>
        <v/>
      </c>
      <c r="BK373" t="str">
        <f t="shared" si="93"/>
        <v/>
      </c>
      <c r="BL373" t="str">
        <f t="shared" si="94"/>
        <v/>
      </c>
      <c r="BM373" t="str">
        <f t="shared" si="95"/>
        <v/>
      </c>
      <c r="BN373" t="str">
        <f t="shared" si="96"/>
        <v/>
      </c>
      <c r="BO373" t="str">
        <f t="shared" si="97"/>
        <v/>
      </c>
      <c r="BP373" t="str">
        <f t="shared" si="98"/>
        <v/>
      </c>
      <c r="BQ373" t="str">
        <f t="shared" si="99"/>
        <v/>
      </c>
    </row>
    <row r="374" spans="1:69" x14ac:dyDescent="0.25">
      <c r="A374" s="70"/>
      <c r="B374" t="str">
        <f t="shared" si="100"/>
        <v/>
      </c>
      <c r="C374" s="13" t="str">
        <f t="shared" si="101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91"/>
        <v/>
      </c>
      <c r="BJ374" t="str">
        <f t="shared" si="92"/>
        <v/>
      </c>
      <c r="BK374" t="str">
        <f t="shared" si="93"/>
        <v/>
      </c>
      <c r="BL374" t="str">
        <f t="shared" si="94"/>
        <v/>
      </c>
      <c r="BM374" t="str">
        <f t="shared" si="95"/>
        <v/>
      </c>
      <c r="BN374" t="str">
        <f t="shared" si="96"/>
        <v/>
      </c>
      <c r="BO374" t="str">
        <f t="shared" si="97"/>
        <v/>
      </c>
      <c r="BP374" t="str">
        <f t="shared" si="98"/>
        <v/>
      </c>
      <c r="BQ374" t="str">
        <f t="shared" si="99"/>
        <v/>
      </c>
    </row>
    <row r="375" spans="1:69" x14ac:dyDescent="0.25">
      <c r="A375" s="70"/>
      <c r="B375" t="str">
        <f t="shared" si="100"/>
        <v/>
      </c>
      <c r="C375" s="13" t="str">
        <f t="shared" si="101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91"/>
        <v/>
      </c>
      <c r="BJ375" t="str">
        <f t="shared" si="92"/>
        <v/>
      </c>
      <c r="BK375" t="str">
        <f t="shared" si="93"/>
        <v/>
      </c>
      <c r="BL375" t="str">
        <f t="shared" si="94"/>
        <v/>
      </c>
      <c r="BM375" t="str">
        <f t="shared" si="95"/>
        <v/>
      </c>
      <c r="BN375" t="str">
        <f t="shared" si="96"/>
        <v/>
      </c>
      <c r="BO375" t="str">
        <f t="shared" si="97"/>
        <v/>
      </c>
      <c r="BP375" t="str">
        <f t="shared" si="98"/>
        <v/>
      </c>
      <c r="BQ375" t="str">
        <f t="shared" si="99"/>
        <v/>
      </c>
    </row>
    <row r="376" spans="1:69" x14ac:dyDescent="0.25">
      <c r="A376" s="70"/>
      <c r="B376" t="str">
        <f t="shared" si="100"/>
        <v/>
      </c>
      <c r="C376" s="13" t="str">
        <f t="shared" si="101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91"/>
        <v/>
      </c>
      <c r="BJ376" t="str">
        <f t="shared" si="92"/>
        <v/>
      </c>
      <c r="BK376" t="str">
        <f t="shared" si="93"/>
        <v/>
      </c>
      <c r="BL376" t="str">
        <f t="shared" si="94"/>
        <v/>
      </c>
      <c r="BM376" t="str">
        <f t="shared" si="95"/>
        <v/>
      </c>
      <c r="BN376" t="str">
        <f t="shared" si="96"/>
        <v/>
      </c>
      <c r="BO376" t="str">
        <f t="shared" si="97"/>
        <v/>
      </c>
      <c r="BP376" t="str">
        <f t="shared" si="98"/>
        <v/>
      </c>
      <c r="BQ376" t="str">
        <f t="shared" si="99"/>
        <v/>
      </c>
    </row>
    <row r="377" spans="1:69" x14ac:dyDescent="0.25">
      <c r="A377" s="70"/>
      <c r="B377" t="str">
        <f t="shared" si="100"/>
        <v/>
      </c>
      <c r="C377" s="13" t="str">
        <f t="shared" si="101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91"/>
        <v/>
      </c>
      <c r="BJ377" t="str">
        <f t="shared" si="92"/>
        <v/>
      </c>
      <c r="BK377" t="str">
        <f t="shared" si="93"/>
        <v/>
      </c>
      <c r="BL377" t="str">
        <f t="shared" si="94"/>
        <v/>
      </c>
      <c r="BM377" t="str">
        <f t="shared" si="95"/>
        <v/>
      </c>
      <c r="BN377" t="str">
        <f t="shared" si="96"/>
        <v/>
      </c>
      <c r="BO377" t="str">
        <f t="shared" si="97"/>
        <v/>
      </c>
      <c r="BP377" t="str">
        <f t="shared" si="98"/>
        <v/>
      </c>
      <c r="BQ377" t="str">
        <f t="shared" si="99"/>
        <v/>
      </c>
    </row>
    <row r="378" spans="1:69" x14ac:dyDescent="0.25">
      <c r="A378" s="70"/>
      <c r="B378" t="str">
        <f t="shared" si="100"/>
        <v/>
      </c>
      <c r="C378" s="13" t="str">
        <f t="shared" si="101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91"/>
        <v/>
      </c>
      <c r="BJ378" t="str">
        <f t="shared" si="92"/>
        <v/>
      </c>
      <c r="BK378" t="str">
        <f t="shared" si="93"/>
        <v/>
      </c>
      <c r="BL378" t="str">
        <f t="shared" si="94"/>
        <v/>
      </c>
      <c r="BM378" t="str">
        <f t="shared" si="95"/>
        <v/>
      </c>
      <c r="BN378" t="str">
        <f t="shared" si="96"/>
        <v/>
      </c>
      <c r="BO378" t="str">
        <f t="shared" si="97"/>
        <v/>
      </c>
      <c r="BP378" t="str">
        <f t="shared" si="98"/>
        <v/>
      </c>
      <c r="BQ378" t="str">
        <f t="shared" si="99"/>
        <v/>
      </c>
    </row>
    <row r="379" spans="1:69" x14ac:dyDescent="0.25">
      <c r="A379" s="70"/>
      <c r="B379" t="str">
        <f t="shared" si="100"/>
        <v/>
      </c>
      <c r="C379" s="13" t="str">
        <f t="shared" si="101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91"/>
        <v/>
      </c>
      <c r="BJ379" t="str">
        <f t="shared" si="92"/>
        <v/>
      </c>
      <c r="BK379" t="str">
        <f t="shared" si="93"/>
        <v/>
      </c>
      <c r="BL379" t="str">
        <f t="shared" si="94"/>
        <v/>
      </c>
      <c r="BM379" t="str">
        <f t="shared" si="95"/>
        <v/>
      </c>
      <c r="BN379" t="str">
        <f t="shared" si="96"/>
        <v/>
      </c>
      <c r="BO379" t="str">
        <f t="shared" si="97"/>
        <v/>
      </c>
      <c r="BP379" t="str">
        <f t="shared" si="98"/>
        <v/>
      </c>
      <c r="BQ379" t="str">
        <f t="shared" si="99"/>
        <v/>
      </c>
    </row>
    <row r="380" spans="1:69" x14ac:dyDescent="0.25">
      <c r="A380" s="70"/>
      <c r="B380" t="str">
        <f t="shared" si="100"/>
        <v/>
      </c>
      <c r="C380" s="13" t="str">
        <f t="shared" si="101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91"/>
        <v/>
      </c>
      <c r="BJ380" t="str">
        <f t="shared" si="92"/>
        <v/>
      </c>
      <c r="BK380" t="str">
        <f t="shared" si="93"/>
        <v/>
      </c>
      <c r="BL380" t="str">
        <f t="shared" si="94"/>
        <v/>
      </c>
      <c r="BM380" t="str">
        <f t="shared" si="95"/>
        <v/>
      </c>
      <c r="BN380" t="str">
        <f t="shared" si="96"/>
        <v/>
      </c>
      <c r="BO380" t="str">
        <f t="shared" si="97"/>
        <v/>
      </c>
      <c r="BP380" t="str">
        <f t="shared" si="98"/>
        <v/>
      </c>
      <c r="BQ380" t="str">
        <f t="shared" si="99"/>
        <v/>
      </c>
    </row>
    <row r="381" spans="1:69" x14ac:dyDescent="0.25">
      <c r="A381" s="70"/>
      <c r="B381" t="str">
        <f t="shared" si="100"/>
        <v/>
      </c>
      <c r="C381" s="13" t="str">
        <f t="shared" si="101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91"/>
        <v/>
      </c>
      <c r="BJ381" t="str">
        <f t="shared" si="92"/>
        <v/>
      </c>
      <c r="BK381" t="str">
        <f t="shared" si="93"/>
        <v/>
      </c>
      <c r="BL381" t="str">
        <f t="shared" si="94"/>
        <v/>
      </c>
      <c r="BM381" t="str">
        <f t="shared" si="95"/>
        <v/>
      </c>
      <c r="BN381" t="str">
        <f t="shared" si="96"/>
        <v/>
      </c>
      <c r="BO381" t="str">
        <f t="shared" si="97"/>
        <v/>
      </c>
      <c r="BP381" t="str">
        <f t="shared" si="98"/>
        <v/>
      </c>
      <c r="BQ381" t="str">
        <f t="shared" si="99"/>
        <v/>
      </c>
    </row>
    <row r="382" spans="1:69" x14ac:dyDescent="0.25">
      <c r="A382" s="70"/>
      <c r="B382" t="str">
        <f t="shared" si="100"/>
        <v/>
      </c>
      <c r="C382" s="13" t="str">
        <f t="shared" si="101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91"/>
        <v/>
      </c>
      <c r="BJ382" t="str">
        <f t="shared" si="92"/>
        <v/>
      </c>
      <c r="BK382" t="str">
        <f t="shared" si="93"/>
        <v/>
      </c>
      <c r="BL382" t="str">
        <f t="shared" si="94"/>
        <v/>
      </c>
      <c r="BM382" t="str">
        <f t="shared" si="95"/>
        <v/>
      </c>
      <c r="BN382" t="str">
        <f t="shared" si="96"/>
        <v/>
      </c>
      <c r="BO382" t="str">
        <f t="shared" si="97"/>
        <v/>
      </c>
      <c r="BP382" t="str">
        <f t="shared" si="98"/>
        <v/>
      </c>
      <c r="BQ382" t="str">
        <f t="shared" si="99"/>
        <v/>
      </c>
    </row>
    <row r="383" spans="1:69" x14ac:dyDescent="0.25">
      <c r="A383" s="70"/>
      <c r="B383" t="str">
        <f t="shared" si="100"/>
        <v/>
      </c>
      <c r="C383" s="13" t="str">
        <f t="shared" si="101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91"/>
        <v/>
      </c>
      <c r="BJ383" t="str">
        <f t="shared" si="92"/>
        <v/>
      </c>
      <c r="BK383" t="str">
        <f t="shared" si="93"/>
        <v/>
      </c>
      <c r="BL383" t="str">
        <f t="shared" si="94"/>
        <v/>
      </c>
      <c r="BM383" t="str">
        <f t="shared" si="95"/>
        <v/>
      </c>
      <c r="BN383" t="str">
        <f t="shared" si="96"/>
        <v/>
      </c>
      <c r="BO383" t="str">
        <f t="shared" si="97"/>
        <v/>
      </c>
      <c r="BP383" t="str">
        <f t="shared" si="98"/>
        <v/>
      </c>
      <c r="BQ383" t="str">
        <f t="shared" si="99"/>
        <v/>
      </c>
    </row>
    <row r="384" spans="1:69" x14ac:dyDescent="0.25">
      <c r="A384" s="70"/>
      <c r="B384" t="str">
        <f t="shared" si="100"/>
        <v/>
      </c>
      <c r="C384" s="13" t="str">
        <f t="shared" si="101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91"/>
        <v/>
      </c>
      <c r="BJ384" t="str">
        <f t="shared" si="92"/>
        <v/>
      </c>
      <c r="BK384" t="str">
        <f t="shared" si="93"/>
        <v/>
      </c>
      <c r="BL384" t="str">
        <f t="shared" si="94"/>
        <v/>
      </c>
      <c r="BM384" t="str">
        <f t="shared" si="95"/>
        <v/>
      </c>
      <c r="BN384" t="str">
        <f t="shared" si="96"/>
        <v/>
      </c>
      <c r="BO384" t="str">
        <f t="shared" si="97"/>
        <v/>
      </c>
      <c r="BP384" t="str">
        <f t="shared" si="98"/>
        <v/>
      </c>
      <c r="BQ384" t="str">
        <f t="shared" si="99"/>
        <v/>
      </c>
    </row>
    <row r="385" spans="1:69" x14ac:dyDescent="0.25">
      <c r="A385" s="70"/>
      <c r="B385" t="str">
        <f t="shared" si="100"/>
        <v/>
      </c>
      <c r="C385" s="13" t="str">
        <f t="shared" si="101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91"/>
        <v/>
      </c>
      <c r="BJ385" t="str">
        <f t="shared" si="92"/>
        <v/>
      </c>
      <c r="BK385" t="str">
        <f t="shared" si="93"/>
        <v/>
      </c>
      <c r="BL385" t="str">
        <f t="shared" si="94"/>
        <v/>
      </c>
      <c r="BM385" t="str">
        <f t="shared" si="95"/>
        <v/>
      </c>
      <c r="BN385" t="str">
        <f t="shared" si="96"/>
        <v/>
      </c>
      <c r="BO385" t="str">
        <f t="shared" si="97"/>
        <v/>
      </c>
      <c r="BP385" t="str">
        <f t="shared" si="98"/>
        <v/>
      </c>
      <c r="BQ385" t="str">
        <f t="shared" si="99"/>
        <v/>
      </c>
    </row>
    <row r="386" spans="1:69" x14ac:dyDescent="0.25">
      <c r="A386" s="70"/>
      <c r="B386" t="str">
        <f t="shared" si="100"/>
        <v/>
      </c>
      <c r="C386" s="13" t="str">
        <f t="shared" si="101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91"/>
        <v/>
      </c>
      <c r="BJ386" t="str">
        <f t="shared" si="92"/>
        <v/>
      </c>
      <c r="BK386" t="str">
        <f t="shared" si="93"/>
        <v/>
      </c>
      <c r="BL386" t="str">
        <f t="shared" si="94"/>
        <v/>
      </c>
      <c r="BM386" t="str">
        <f t="shared" si="95"/>
        <v/>
      </c>
      <c r="BN386" t="str">
        <f t="shared" si="96"/>
        <v/>
      </c>
      <c r="BO386" t="str">
        <f t="shared" si="97"/>
        <v/>
      </c>
      <c r="BP386" t="str">
        <f t="shared" si="98"/>
        <v/>
      </c>
      <c r="BQ386" t="str">
        <f t="shared" si="99"/>
        <v/>
      </c>
    </row>
    <row r="387" spans="1:69" x14ac:dyDescent="0.25">
      <c r="A387" s="70"/>
      <c r="B387" t="str">
        <f t="shared" si="100"/>
        <v/>
      </c>
      <c r="C387" s="13" t="str">
        <f t="shared" si="101"/>
        <v/>
      </c>
      <c r="D387" s="5" t="str">
        <f t="shared" si="102"/>
        <v/>
      </c>
      <c r="E387" s="6" t="str">
        <f t="shared" si="103"/>
        <v/>
      </c>
      <c r="F387" s="6" t="str">
        <f t="shared" si="104"/>
        <v/>
      </c>
      <c r="BI387" t="str">
        <f t="shared" si="91"/>
        <v/>
      </c>
      <c r="BJ387" t="str">
        <f t="shared" si="92"/>
        <v/>
      </c>
      <c r="BK387" t="str">
        <f t="shared" si="93"/>
        <v/>
      </c>
      <c r="BL387" t="str">
        <f t="shared" si="94"/>
        <v/>
      </c>
      <c r="BM387" t="str">
        <f t="shared" si="95"/>
        <v/>
      </c>
      <c r="BN387" t="str">
        <f t="shared" si="96"/>
        <v/>
      </c>
      <c r="BO387" t="str">
        <f t="shared" si="97"/>
        <v/>
      </c>
      <c r="BP387" t="str">
        <f t="shared" si="98"/>
        <v/>
      </c>
      <c r="BQ387" t="str">
        <f t="shared" si="99"/>
        <v/>
      </c>
    </row>
    <row r="388" spans="1:69" x14ac:dyDescent="0.25">
      <c r="A388" s="70"/>
      <c r="B388" t="str">
        <f t="shared" si="100"/>
        <v/>
      </c>
      <c r="C388" s="13" t="str">
        <f t="shared" si="101"/>
        <v/>
      </c>
      <c r="D388" s="5" t="str">
        <f t="shared" si="102"/>
        <v/>
      </c>
      <c r="E388" s="6" t="str">
        <f t="shared" si="103"/>
        <v/>
      </c>
      <c r="F388" s="6" t="str">
        <f t="shared" si="104"/>
        <v/>
      </c>
      <c r="BI388" t="str">
        <f t="shared" ref="BI388:BI451" si="105">IF(A388&gt;0,A388,"")</f>
        <v/>
      </c>
      <c r="BJ388" t="str">
        <f t="shared" ref="BJ388:BJ451" si="106">IF($A388&gt;0,B388,"")</f>
        <v/>
      </c>
      <c r="BK388" t="str">
        <f t="shared" ref="BK388:BK451" si="107">IF($A388&gt;0,BI388,"")</f>
        <v/>
      </c>
      <c r="BL388" t="str">
        <f t="shared" ref="BL388:BL451" si="108">IF($A388&gt;0,_xlfn.NORM.DIST(BK388,$BF$3,$BF$4,TRUE),"")</f>
        <v/>
      </c>
      <c r="BM388" t="str">
        <f t="shared" ref="BM388:BM451" si="109">IF($A388&gt;0,(1-BL388),"")</f>
        <v/>
      </c>
      <c r="BN388" t="str">
        <f t="shared" ref="BN388:BN451" si="110">IF($A388&gt;0,(SMALL($BM$3:$BM$902,BJ388)),"")</f>
        <v/>
      </c>
      <c r="BO388" t="str">
        <f t="shared" ref="BO388:BO451" si="111">IF($A388&gt;0,((2*BJ388-1)*(LN(BL388)+LN(BN388))),"")</f>
        <v/>
      </c>
      <c r="BP388" t="str">
        <f t="shared" ref="BP388:BP451" si="112">IF($A388&gt;0,((BJ388-0.5)/$BF$5),"")</f>
        <v/>
      </c>
      <c r="BQ388" t="str">
        <f t="shared" ref="BQ388:BQ451" si="113">IF($A388&gt;0,(_xlfn.NORM.S.INV(BP388)),"")</f>
        <v/>
      </c>
    </row>
    <row r="389" spans="1:69" x14ac:dyDescent="0.25">
      <c r="A389" s="70"/>
      <c r="B389" t="str">
        <f t="shared" ref="B389:B452" si="114">IF(A389&gt;0,(B388+1),"")</f>
        <v/>
      </c>
      <c r="C389" s="13" t="str">
        <f t="shared" ref="C389:C452" si="115">IF(A389&gt;0,((B389)/(($S$2)+1)),"")</f>
        <v/>
      </c>
      <c r="D389" s="5" t="str">
        <f t="shared" ref="D389:D452" si="116">IF(A389&gt;0,(_xlfn.NORM.S.INV(C389)),"")</f>
        <v/>
      </c>
      <c r="E389" s="6" t="str">
        <f t="shared" ref="E389:E452" si="117">IF(A389&gt;0,_xlfn.NORM.DIST(D389,0,1,TRUE),"")</f>
        <v/>
      </c>
      <c r="F389" s="6" t="str">
        <f t="shared" ref="F389:F452" si="118">IF(A389&gt;0,_xlfn.NORM.DIST(D389,0,1,FALSE),"")</f>
        <v/>
      </c>
      <c r="BI389" t="str">
        <f t="shared" si="105"/>
        <v/>
      </c>
      <c r="BJ389" t="str">
        <f t="shared" si="106"/>
        <v/>
      </c>
      <c r="BK389" t="str">
        <f t="shared" si="107"/>
        <v/>
      </c>
      <c r="BL389" t="str">
        <f t="shared" si="108"/>
        <v/>
      </c>
      <c r="BM389" t="str">
        <f t="shared" si="109"/>
        <v/>
      </c>
      <c r="BN389" t="str">
        <f t="shared" si="110"/>
        <v/>
      </c>
      <c r="BO389" t="str">
        <f t="shared" si="111"/>
        <v/>
      </c>
      <c r="BP389" t="str">
        <f t="shared" si="112"/>
        <v/>
      </c>
      <c r="BQ389" t="str">
        <f t="shared" si="113"/>
        <v/>
      </c>
    </row>
    <row r="390" spans="1:69" x14ac:dyDescent="0.25">
      <c r="A390" s="70"/>
      <c r="B390" t="str">
        <f t="shared" si="114"/>
        <v/>
      </c>
      <c r="C390" s="13" t="str">
        <f t="shared" si="115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05"/>
        <v/>
      </c>
      <c r="BJ390" t="str">
        <f t="shared" si="106"/>
        <v/>
      </c>
      <c r="BK390" t="str">
        <f t="shared" si="107"/>
        <v/>
      </c>
      <c r="BL390" t="str">
        <f t="shared" si="108"/>
        <v/>
      </c>
      <c r="BM390" t="str">
        <f t="shared" si="109"/>
        <v/>
      </c>
      <c r="BN390" t="str">
        <f t="shared" si="110"/>
        <v/>
      </c>
      <c r="BO390" t="str">
        <f t="shared" si="111"/>
        <v/>
      </c>
      <c r="BP390" t="str">
        <f t="shared" si="112"/>
        <v/>
      </c>
      <c r="BQ390" t="str">
        <f t="shared" si="113"/>
        <v/>
      </c>
    </row>
    <row r="391" spans="1:69" x14ac:dyDescent="0.25">
      <c r="A391" s="70"/>
      <c r="B391" t="str">
        <f t="shared" si="114"/>
        <v/>
      </c>
      <c r="C391" s="13" t="str">
        <f t="shared" si="115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05"/>
        <v/>
      </c>
      <c r="BJ391" t="str">
        <f t="shared" si="106"/>
        <v/>
      </c>
      <c r="BK391" t="str">
        <f t="shared" si="107"/>
        <v/>
      </c>
      <c r="BL391" t="str">
        <f t="shared" si="108"/>
        <v/>
      </c>
      <c r="BM391" t="str">
        <f t="shared" si="109"/>
        <v/>
      </c>
      <c r="BN391" t="str">
        <f t="shared" si="110"/>
        <v/>
      </c>
      <c r="BO391" t="str">
        <f t="shared" si="111"/>
        <v/>
      </c>
      <c r="BP391" t="str">
        <f t="shared" si="112"/>
        <v/>
      </c>
      <c r="BQ391" t="str">
        <f t="shared" si="113"/>
        <v/>
      </c>
    </row>
    <row r="392" spans="1:69" x14ac:dyDescent="0.25">
      <c r="A392" s="70"/>
      <c r="B392" t="str">
        <f t="shared" si="114"/>
        <v/>
      </c>
      <c r="C392" s="13" t="str">
        <f t="shared" si="115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05"/>
        <v/>
      </c>
      <c r="BJ392" t="str">
        <f t="shared" si="106"/>
        <v/>
      </c>
      <c r="BK392" t="str">
        <f t="shared" si="107"/>
        <v/>
      </c>
      <c r="BL392" t="str">
        <f t="shared" si="108"/>
        <v/>
      </c>
      <c r="BM392" t="str">
        <f t="shared" si="109"/>
        <v/>
      </c>
      <c r="BN392" t="str">
        <f t="shared" si="110"/>
        <v/>
      </c>
      <c r="BO392" t="str">
        <f t="shared" si="111"/>
        <v/>
      </c>
      <c r="BP392" t="str">
        <f t="shared" si="112"/>
        <v/>
      </c>
      <c r="BQ392" t="str">
        <f t="shared" si="113"/>
        <v/>
      </c>
    </row>
    <row r="393" spans="1:69" x14ac:dyDescent="0.25">
      <c r="A393" s="70"/>
      <c r="B393" t="str">
        <f t="shared" si="114"/>
        <v/>
      </c>
      <c r="C393" s="13" t="str">
        <f t="shared" si="115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05"/>
        <v/>
      </c>
      <c r="BJ393" t="str">
        <f t="shared" si="106"/>
        <v/>
      </c>
      <c r="BK393" t="str">
        <f t="shared" si="107"/>
        <v/>
      </c>
      <c r="BL393" t="str">
        <f t="shared" si="108"/>
        <v/>
      </c>
      <c r="BM393" t="str">
        <f t="shared" si="109"/>
        <v/>
      </c>
      <c r="BN393" t="str">
        <f t="shared" si="110"/>
        <v/>
      </c>
      <c r="BO393" t="str">
        <f t="shared" si="111"/>
        <v/>
      </c>
      <c r="BP393" t="str">
        <f t="shared" si="112"/>
        <v/>
      </c>
      <c r="BQ393" t="str">
        <f t="shared" si="113"/>
        <v/>
      </c>
    </row>
    <row r="394" spans="1:69" x14ac:dyDescent="0.25">
      <c r="A394" s="70"/>
      <c r="B394" t="str">
        <f t="shared" si="114"/>
        <v/>
      </c>
      <c r="C394" s="13" t="str">
        <f t="shared" si="115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05"/>
        <v/>
      </c>
      <c r="BJ394" t="str">
        <f t="shared" si="106"/>
        <v/>
      </c>
      <c r="BK394" t="str">
        <f t="shared" si="107"/>
        <v/>
      </c>
      <c r="BL394" t="str">
        <f t="shared" si="108"/>
        <v/>
      </c>
      <c r="BM394" t="str">
        <f t="shared" si="109"/>
        <v/>
      </c>
      <c r="BN394" t="str">
        <f t="shared" si="110"/>
        <v/>
      </c>
      <c r="BO394" t="str">
        <f t="shared" si="111"/>
        <v/>
      </c>
      <c r="BP394" t="str">
        <f t="shared" si="112"/>
        <v/>
      </c>
      <c r="BQ394" t="str">
        <f t="shared" si="113"/>
        <v/>
      </c>
    </row>
    <row r="395" spans="1:69" x14ac:dyDescent="0.25">
      <c r="A395" s="70"/>
      <c r="B395" t="str">
        <f t="shared" si="114"/>
        <v/>
      </c>
      <c r="C395" s="13" t="str">
        <f t="shared" si="115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05"/>
        <v/>
      </c>
      <c r="BJ395" t="str">
        <f t="shared" si="106"/>
        <v/>
      </c>
      <c r="BK395" t="str">
        <f t="shared" si="107"/>
        <v/>
      </c>
      <c r="BL395" t="str">
        <f t="shared" si="108"/>
        <v/>
      </c>
      <c r="BM395" t="str">
        <f t="shared" si="109"/>
        <v/>
      </c>
      <c r="BN395" t="str">
        <f t="shared" si="110"/>
        <v/>
      </c>
      <c r="BO395" t="str">
        <f t="shared" si="111"/>
        <v/>
      </c>
      <c r="BP395" t="str">
        <f t="shared" si="112"/>
        <v/>
      </c>
      <c r="BQ395" t="str">
        <f t="shared" si="113"/>
        <v/>
      </c>
    </row>
    <row r="396" spans="1:69" x14ac:dyDescent="0.25">
      <c r="A396" s="70"/>
      <c r="B396" t="str">
        <f t="shared" si="114"/>
        <v/>
      </c>
      <c r="C396" s="13" t="str">
        <f t="shared" si="115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05"/>
        <v/>
      </c>
      <c r="BJ396" t="str">
        <f t="shared" si="106"/>
        <v/>
      </c>
      <c r="BK396" t="str">
        <f t="shared" si="107"/>
        <v/>
      </c>
      <c r="BL396" t="str">
        <f t="shared" si="108"/>
        <v/>
      </c>
      <c r="BM396" t="str">
        <f t="shared" si="109"/>
        <v/>
      </c>
      <c r="BN396" t="str">
        <f t="shared" si="110"/>
        <v/>
      </c>
      <c r="BO396" t="str">
        <f t="shared" si="111"/>
        <v/>
      </c>
      <c r="BP396" t="str">
        <f t="shared" si="112"/>
        <v/>
      </c>
      <c r="BQ396" t="str">
        <f t="shared" si="113"/>
        <v/>
      </c>
    </row>
    <row r="397" spans="1:69" x14ac:dyDescent="0.25">
      <c r="A397" s="70"/>
      <c r="B397" t="str">
        <f t="shared" si="114"/>
        <v/>
      </c>
      <c r="C397" s="13" t="str">
        <f t="shared" si="115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05"/>
        <v/>
      </c>
      <c r="BJ397" t="str">
        <f t="shared" si="106"/>
        <v/>
      </c>
      <c r="BK397" t="str">
        <f t="shared" si="107"/>
        <v/>
      </c>
      <c r="BL397" t="str">
        <f t="shared" si="108"/>
        <v/>
      </c>
      <c r="BM397" t="str">
        <f t="shared" si="109"/>
        <v/>
      </c>
      <c r="BN397" t="str">
        <f t="shared" si="110"/>
        <v/>
      </c>
      <c r="BO397" t="str">
        <f t="shared" si="111"/>
        <v/>
      </c>
      <c r="BP397" t="str">
        <f t="shared" si="112"/>
        <v/>
      </c>
      <c r="BQ397" t="str">
        <f t="shared" si="113"/>
        <v/>
      </c>
    </row>
    <row r="398" spans="1:69" x14ac:dyDescent="0.25">
      <c r="A398" s="70"/>
      <c r="B398" t="str">
        <f t="shared" si="114"/>
        <v/>
      </c>
      <c r="C398" s="13" t="str">
        <f t="shared" si="115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05"/>
        <v/>
      </c>
      <c r="BJ398" t="str">
        <f t="shared" si="106"/>
        <v/>
      </c>
      <c r="BK398" t="str">
        <f t="shared" si="107"/>
        <v/>
      </c>
      <c r="BL398" t="str">
        <f t="shared" si="108"/>
        <v/>
      </c>
      <c r="BM398" t="str">
        <f t="shared" si="109"/>
        <v/>
      </c>
      <c r="BN398" t="str">
        <f t="shared" si="110"/>
        <v/>
      </c>
      <c r="BO398" t="str">
        <f t="shared" si="111"/>
        <v/>
      </c>
      <c r="BP398" t="str">
        <f t="shared" si="112"/>
        <v/>
      </c>
      <c r="BQ398" t="str">
        <f t="shared" si="113"/>
        <v/>
      </c>
    </row>
    <row r="399" spans="1:69" x14ac:dyDescent="0.25">
      <c r="A399" s="70"/>
      <c r="B399" t="str">
        <f t="shared" si="114"/>
        <v/>
      </c>
      <c r="C399" s="13" t="str">
        <f t="shared" si="115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05"/>
        <v/>
      </c>
      <c r="BJ399" t="str">
        <f t="shared" si="106"/>
        <v/>
      </c>
      <c r="BK399" t="str">
        <f t="shared" si="107"/>
        <v/>
      </c>
      <c r="BL399" t="str">
        <f t="shared" si="108"/>
        <v/>
      </c>
      <c r="BM399" t="str">
        <f t="shared" si="109"/>
        <v/>
      </c>
      <c r="BN399" t="str">
        <f t="shared" si="110"/>
        <v/>
      </c>
      <c r="BO399" t="str">
        <f t="shared" si="111"/>
        <v/>
      </c>
      <c r="BP399" t="str">
        <f t="shared" si="112"/>
        <v/>
      </c>
      <c r="BQ399" t="str">
        <f t="shared" si="113"/>
        <v/>
      </c>
    </row>
    <row r="400" spans="1:69" x14ac:dyDescent="0.25">
      <c r="A400" s="70"/>
      <c r="B400" t="str">
        <f t="shared" si="114"/>
        <v/>
      </c>
      <c r="C400" s="13" t="str">
        <f t="shared" si="115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05"/>
        <v/>
      </c>
      <c r="BJ400" t="str">
        <f t="shared" si="106"/>
        <v/>
      </c>
      <c r="BK400" t="str">
        <f t="shared" si="107"/>
        <v/>
      </c>
      <c r="BL400" t="str">
        <f t="shared" si="108"/>
        <v/>
      </c>
      <c r="BM400" t="str">
        <f t="shared" si="109"/>
        <v/>
      </c>
      <c r="BN400" t="str">
        <f t="shared" si="110"/>
        <v/>
      </c>
      <c r="BO400" t="str">
        <f t="shared" si="111"/>
        <v/>
      </c>
      <c r="BP400" t="str">
        <f t="shared" si="112"/>
        <v/>
      </c>
      <c r="BQ400" t="str">
        <f t="shared" si="113"/>
        <v/>
      </c>
    </row>
    <row r="401" spans="1:69" x14ac:dyDescent="0.25">
      <c r="A401" s="70"/>
      <c r="B401" t="str">
        <f t="shared" si="114"/>
        <v/>
      </c>
      <c r="C401" s="13" t="str">
        <f t="shared" si="115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05"/>
        <v/>
      </c>
      <c r="BJ401" t="str">
        <f t="shared" si="106"/>
        <v/>
      </c>
      <c r="BK401" t="str">
        <f t="shared" si="107"/>
        <v/>
      </c>
      <c r="BL401" t="str">
        <f t="shared" si="108"/>
        <v/>
      </c>
      <c r="BM401" t="str">
        <f t="shared" si="109"/>
        <v/>
      </c>
      <c r="BN401" t="str">
        <f t="shared" si="110"/>
        <v/>
      </c>
      <c r="BO401" t="str">
        <f t="shared" si="111"/>
        <v/>
      </c>
      <c r="BP401" t="str">
        <f t="shared" si="112"/>
        <v/>
      </c>
      <c r="BQ401" t="str">
        <f t="shared" si="113"/>
        <v/>
      </c>
    </row>
    <row r="402" spans="1:69" x14ac:dyDescent="0.25">
      <c r="A402" s="70"/>
      <c r="B402" t="str">
        <f t="shared" si="114"/>
        <v/>
      </c>
      <c r="C402" s="13" t="str">
        <f t="shared" si="115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05"/>
        <v/>
      </c>
      <c r="BJ402" t="str">
        <f t="shared" si="106"/>
        <v/>
      </c>
      <c r="BK402" t="str">
        <f t="shared" si="107"/>
        <v/>
      </c>
      <c r="BL402" t="str">
        <f t="shared" si="108"/>
        <v/>
      </c>
      <c r="BM402" t="str">
        <f t="shared" si="109"/>
        <v/>
      </c>
      <c r="BN402" t="str">
        <f t="shared" si="110"/>
        <v/>
      </c>
      <c r="BO402" t="str">
        <f t="shared" si="111"/>
        <v/>
      </c>
      <c r="BP402" t="str">
        <f t="shared" si="112"/>
        <v/>
      </c>
      <c r="BQ402" t="str">
        <f t="shared" si="113"/>
        <v/>
      </c>
    </row>
    <row r="403" spans="1:69" x14ac:dyDescent="0.25">
      <c r="A403" s="70"/>
      <c r="B403" t="str">
        <f t="shared" si="114"/>
        <v/>
      </c>
      <c r="C403" s="13" t="str">
        <f t="shared" si="115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05"/>
        <v/>
      </c>
      <c r="BJ403" t="str">
        <f t="shared" si="106"/>
        <v/>
      </c>
      <c r="BK403" t="str">
        <f t="shared" si="107"/>
        <v/>
      </c>
      <c r="BL403" t="str">
        <f t="shared" si="108"/>
        <v/>
      </c>
      <c r="BM403" t="str">
        <f t="shared" si="109"/>
        <v/>
      </c>
      <c r="BN403" t="str">
        <f t="shared" si="110"/>
        <v/>
      </c>
      <c r="BO403" t="str">
        <f t="shared" si="111"/>
        <v/>
      </c>
      <c r="BP403" t="str">
        <f t="shared" si="112"/>
        <v/>
      </c>
      <c r="BQ403" t="str">
        <f t="shared" si="113"/>
        <v/>
      </c>
    </row>
    <row r="404" spans="1:69" x14ac:dyDescent="0.25">
      <c r="A404" s="70"/>
      <c r="B404" t="str">
        <f t="shared" si="114"/>
        <v/>
      </c>
      <c r="C404" s="13" t="str">
        <f t="shared" si="115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05"/>
        <v/>
      </c>
      <c r="BJ404" t="str">
        <f t="shared" si="106"/>
        <v/>
      </c>
      <c r="BK404" t="str">
        <f t="shared" si="107"/>
        <v/>
      </c>
      <c r="BL404" t="str">
        <f t="shared" si="108"/>
        <v/>
      </c>
      <c r="BM404" t="str">
        <f t="shared" si="109"/>
        <v/>
      </c>
      <c r="BN404" t="str">
        <f t="shared" si="110"/>
        <v/>
      </c>
      <c r="BO404" t="str">
        <f t="shared" si="111"/>
        <v/>
      </c>
      <c r="BP404" t="str">
        <f t="shared" si="112"/>
        <v/>
      </c>
      <c r="BQ404" t="str">
        <f t="shared" si="113"/>
        <v/>
      </c>
    </row>
    <row r="405" spans="1:69" x14ac:dyDescent="0.25">
      <c r="A405" s="70"/>
      <c r="B405" t="str">
        <f t="shared" si="114"/>
        <v/>
      </c>
      <c r="C405" s="13" t="str">
        <f t="shared" si="115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05"/>
        <v/>
      </c>
      <c r="BJ405" t="str">
        <f t="shared" si="106"/>
        <v/>
      </c>
      <c r="BK405" t="str">
        <f t="shared" si="107"/>
        <v/>
      </c>
      <c r="BL405" t="str">
        <f t="shared" si="108"/>
        <v/>
      </c>
      <c r="BM405" t="str">
        <f t="shared" si="109"/>
        <v/>
      </c>
      <c r="BN405" t="str">
        <f t="shared" si="110"/>
        <v/>
      </c>
      <c r="BO405" t="str">
        <f t="shared" si="111"/>
        <v/>
      </c>
      <c r="BP405" t="str">
        <f t="shared" si="112"/>
        <v/>
      </c>
      <c r="BQ405" t="str">
        <f t="shared" si="113"/>
        <v/>
      </c>
    </row>
    <row r="406" spans="1:69" x14ac:dyDescent="0.25">
      <c r="A406" s="70"/>
      <c r="B406" t="str">
        <f t="shared" si="114"/>
        <v/>
      </c>
      <c r="C406" s="13" t="str">
        <f t="shared" si="115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05"/>
        <v/>
      </c>
      <c r="BJ406" t="str">
        <f t="shared" si="106"/>
        <v/>
      </c>
      <c r="BK406" t="str">
        <f t="shared" si="107"/>
        <v/>
      </c>
      <c r="BL406" t="str">
        <f t="shared" si="108"/>
        <v/>
      </c>
      <c r="BM406" t="str">
        <f t="shared" si="109"/>
        <v/>
      </c>
      <c r="BN406" t="str">
        <f t="shared" si="110"/>
        <v/>
      </c>
      <c r="BO406" t="str">
        <f t="shared" si="111"/>
        <v/>
      </c>
      <c r="BP406" t="str">
        <f t="shared" si="112"/>
        <v/>
      </c>
      <c r="BQ406" t="str">
        <f t="shared" si="113"/>
        <v/>
      </c>
    </row>
    <row r="407" spans="1:69" x14ac:dyDescent="0.25">
      <c r="A407" s="70"/>
      <c r="B407" t="str">
        <f t="shared" si="114"/>
        <v/>
      </c>
      <c r="C407" s="13" t="str">
        <f t="shared" si="115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05"/>
        <v/>
      </c>
      <c r="BJ407" t="str">
        <f t="shared" si="106"/>
        <v/>
      </c>
      <c r="BK407" t="str">
        <f t="shared" si="107"/>
        <v/>
      </c>
      <c r="BL407" t="str">
        <f t="shared" si="108"/>
        <v/>
      </c>
      <c r="BM407" t="str">
        <f t="shared" si="109"/>
        <v/>
      </c>
      <c r="BN407" t="str">
        <f t="shared" si="110"/>
        <v/>
      </c>
      <c r="BO407" t="str">
        <f t="shared" si="111"/>
        <v/>
      </c>
      <c r="BP407" t="str">
        <f t="shared" si="112"/>
        <v/>
      </c>
      <c r="BQ407" t="str">
        <f t="shared" si="113"/>
        <v/>
      </c>
    </row>
    <row r="408" spans="1:69" x14ac:dyDescent="0.25">
      <c r="A408" s="70"/>
      <c r="B408" t="str">
        <f t="shared" si="114"/>
        <v/>
      </c>
      <c r="C408" s="13" t="str">
        <f t="shared" si="115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05"/>
        <v/>
      </c>
      <c r="BJ408" t="str">
        <f t="shared" si="106"/>
        <v/>
      </c>
      <c r="BK408" t="str">
        <f t="shared" si="107"/>
        <v/>
      </c>
      <c r="BL408" t="str">
        <f t="shared" si="108"/>
        <v/>
      </c>
      <c r="BM408" t="str">
        <f t="shared" si="109"/>
        <v/>
      </c>
      <c r="BN408" t="str">
        <f t="shared" si="110"/>
        <v/>
      </c>
      <c r="BO408" t="str">
        <f t="shared" si="111"/>
        <v/>
      </c>
      <c r="BP408" t="str">
        <f t="shared" si="112"/>
        <v/>
      </c>
      <c r="BQ408" t="str">
        <f t="shared" si="113"/>
        <v/>
      </c>
    </row>
    <row r="409" spans="1:69" x14ac:dyDescent="0.25">
      <c r="A409" s="70"/>
      <c r="B409" t="str">
        <f t="shared" si="114"/>
        <v/>
      </c>
      <c r="C409" s="13" t="str">
        <f t="shared" si="115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05"/>
        <v/>
      </c>
      <c r="BJ409" t="str">
        <f t="shared" si="106"/>
        <v/>
      </c>
      <c r="BK409" t="str">
        <f t="shared" si="107"/>
        <v/>
      </c>
      <c r="BL409" t="str">
        <f t="shared" si="108"/>
        <v/>
      </c>
      <c r="BM409" t="str">
        <f t="shared" si="109"/>
        <v/>
      </c>
      <c r="BN409" t="str">
        <f t="shared" si="110"/>
        <v/>
      </c>
      <c r="BO409" t="str">
        <f t="shared" si="111"/>
        <v/>
      </c>
      <c r="BP409" t="str">
        <f t="shared" si="112"/>
        <v/>
      </c>
      <c r="BQ409" t="str">
        <f t="shared" si="113"/>
        <v/>
      </c>
    </row>
    <row r="410" spans="1:69" x14ac:dyDescent="0.25">
      <c r="A410" s="70"/>
      <c r="B410" t="str">
        <f t="shared" si="114"/>
        <v/>
      </c>
      <c r="C410" s="13" t="str">
        <f t="shared" si="115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05"/>
        <v/>
      </c>
      <c r="BJ410" t="str">
        <f t="shared" si="106"/>
        <v/>
      </c>
      <c r="BK410" t="str">
        <f t="shared" si="107"/>
        <v/>
      </c>
      <c r="BL410" t="str">
        <f t="shared" si="108"/>
        <v/>
      </c>
      <c r="BM410" t="str">
        <f t="shared" si="109"/>
        <v/>
      </c>
      <c r="BN410" t="str">
        <f t="shared" si="110"/>
        <v/>
      </c>
      <c r="BO410" t="str">
        <f t="shared" si="111"/>
        <v/>
      </c>
      <c r="BP410" t="str">
        <f t="shared" si="112"/>
        <v/>
      </c>
      <c r="BQ410" t="str">
        <f t="shared" si="113"/>
        <v/>
      </c>
    </row>
    <row r="411" spans="1:69" x14ac:dyDescent="0.25">
      <c r="A411" s="70"/>
      <c r="B411" t="str">
        <f t="shared" si="114"/>
        <v/>
      </c>
      <c r="C411" s="13" t="str">
        <f t="shared" si="115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05"/>
        <v/>
      </c>
      <c r="BJ411" t="str">
        <f t="shared" si="106"/>
        <v/>
      </c>
      <c r="BK411" t="str">
        <f t="shared" si="107"/>
        <v/>
      </c>
      <c r="BL411" t="str">
        <f t="shared" si="108"/>
        <v/>
      </c>
      <c r="BM411" t="str">
        <f t="shared" si="109"/>
        <v/>
      </c>
      <c r="BN411" t="str">
        <f t="shared" si="110"/>
        <v/>
      </c>
      <c r="BO411" t="str">
        <f t="shared" si="111"/>
        <v/>
      </c>
      <c r="BP411" t="str">
        <f t="shared" si="112"/>
        <v/>
      </c>
      <c r="BQ411" t="str">
        <f t="shared" si="113"/>
        <v/>
      </c>
    </row>
    <row r="412" spans="1:69" x14ac:dyDescent="0.25">
      <c r="A412" s="70"/>
      <c r="B412" t="str">
        <f t="shared" si="114"/>
        <v/>
      </c>
      <c r="C412" s="13" t="str">
        <f t="shared" si="115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05"/>
        <v/>
      </c>
      <c r="BJ412" t="str">
        <f t="shared" si="106"/>
        <v/>
      </c>
      <c r="BK412" t="str">
        <f t="shared" si="107"/>
        <v/>
      </c>
      <c r="BL412" t="str">
        <f t="shared" si="108"/>
        <v/>
      </c>
      <c r="BM412" t="str">
        <f t="shared" si="109"/>
        <v/>
      </c>
      <c r="BN412" t="str">
        <f t="shared" si="110"/>
        <v/>
      </c>
      <c r="BO412" t="str">
        <f t="shared" si="111"/>
        <v/>
      </c>
      <c r="BP412" t="str">
        <f t="shared" si="112"/>
        <v/>
      </c>
      <c r="BQ412" t="str">
        <f t="shared" si="113"/>
        <v/>
      </c>
    </row>
    <row r="413" spans="1:69" x14ac:dyDescent="0.25">
      <c r="A413" s="70"/>
      <c r="B413" t="str">
        <f t="shared" si="114"/>
        <v/>
      </c>
      <c r="C413" s="13" t="str">
        <f t="shared" si="115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05"/>
        <v/>
      </c>
      <c r="BJ413" t="str">
        <f t="shared" si="106"/>
        <v/>
      </c>
      <c r="BK413" t="str">
        <f t="shared" si="107"/>
        <v/>
      </c>
      <c r="BL413" t="str">
        <f t="shared" si="108"/>
        <v/>
      </c>
      <c r="BM413" t="str">
        <f t="shared" si="109"/>
        <v/>
      </c>
      <c r="BN413" t="str">
        <f t="shared" si="110"/>
        <v/>
      </c>
      <c r="BO413" t="str">
        <f t="shared" si="111"/>
        <v/>
      </c>
      <c r="BP413" t="str">
        <f t="shared" si="112"/>
        <v/>
      </c>
      <c r="BQ413" t="str">
        <f t="shared" si="113"/>
        <v/>
      </c>
    </row>
    <row r="414" spans="1:69" x14ac:dyDescent="0.25">
      <c r="A414" s="70"/>
      <c r="B414" t="str">
        <f t="shared" si="114"/>
        <v/>
      </c>
      <c r="C414" s="13" t="str">
        <f t="shared" si="115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05"/>
        <v/>
      </c>
      <c r="BJ414" t="str">
        <f t="shared" si="106"/>
        <v/>
      </c>
      <c r="BK414" t="str">
        <f t="shared" si="107"/>
        <v/>
      </c>
      <c r="BL414" t="str">
        <f t="shared" si="108"/>
        <v/>
      </c>
      <c r="BM414" t="str">
        <f t="shared" si="109"/>
        <v/>
      </c>
      <c r="BN414" t="str">
        <f t="shared" si="110"/>
        <v/>
      </c>
      <c r="BO414" t="str">
        <f t="shared" si="111"/>
        <v/>
      </c>
      <c r="BP414" t="str">
        <f t="shared" si="112"/>
        <v/>
      </c>
      <c r="BQ414" t="str">
        <f t="shared" si="113"/>
        <v/>
      </c>
    </row>
    <row r="415" spans="1:69" x14ac:dyDescent="0.25">
      <c r="A415" s="70"/>
      <c r="B415" t="str">
        <f t="shared" si="114"/>
        <v/>
      </c>
      <c r="C415" s="13" t="str">
        <f t="shared" si="115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05"/>
        <v/>
      </c>
      <c r="BJ415" t="str">
        <f t="shared" si="106"/>
        <v/>
      </c>
      <c r="BK415" t="str">
        <f t="shared" si="107"/>
        <v/>
      </c>
      <c r="BL415" t="str">
        <f t="shared" si="108"/>
        <v/>
      </c>
      <c r="BM415" t="str">
        <f t="shared" si="109"/>
        <v/>
      </c>
      <c r="BN415" t="str">
        <f t="shared" si="110"/>
        <v/>
      </c>
      <c r="BO415" t="str">
        <f t="shared" si="111"/>
        <v/>
      </c>
      <c r="BP415" t="str">
        <f t="shared" si="112"/>
        <v/>
      </c>
      <c r="BQ415" t="str">
        <f t="shared" si="113"/>
        <v/>
      </c>
    </row>
    <row r="416" spans="1:69" x14ac:dyDescent="0.25">
      <c r="A416" s="70"/>
      <c r="B416" t="str">
        <f t="shared" si="114"/>
        <v/>
      </c>
      <c r="C416" s="13" t="str">
        <f t="shared" si="115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05"/>
        <v/>
      </c>
      <c r="BJ416" t="str">
        <f t="shared" si="106"/>
        <v/>
      </c>
      <c r="BK416" t="str">
        <f t="shared" si="107"/>
        <v/>
      </c>
      <c r="BL416" t="str">
        <f t="shared" si="108"/>
        <v/>
      </c>
      <c r="BM416" t="str">
        <f t="shared" si="109"/>
        <v/>
      </c>
      <c r="BN416" t="str">
        <f t="shared" si="110"/>
        <v/>
      </c>
      <c r="BO416" t="str">
        <f t="shared" si="111"/>
        <v/>
      </c>
      <c r="BP416" t="str">
        <f t="shared" si="112"/>
        <v/>
      </c>
      <c r="BQ416" t="str">
        <f t="shared" si="113"/>
        <v/>
      </c>
    </row>
    <row r="417" spans="1:69" x14ac:dyDescent="0.25">
      <c r="A417" s="70"/>
      <c r="B417" t="str">
        <f t="shared" si="114"/>
        <v/>
      </c>
      <c r="C417" s="13" t="str">
        <f t="shared" si="115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05"/>
        <v/>
      </c>
      <c r="BJ417" t="str">
        <f t="shared" si="106"/>
        <v/>
      </c>
      <c r="BK417" t="str">
        <f t="shared" si="107"/>
        <v/>
      </c>
      <c r="BL417" t="str">
        <f t="shared" si="108"/>
        <v/>
      </c>
      <c r="BM417" t="str">
        <f t="shared" si="109"/>
        <v/>
      </c>
      <c r="BN417" t="str">
        <f t="shared" si="110"/>
        <v/>
      </c>
      <c r="BO417" t="str">
        <f t="shared" si="111"/>
        <v/>
      </c>
      <c r="BP417" t="str">
        <f t="shared" si="112"/>
        <v/>
      </c>
      <c r="BQ417" t="str">
        <f t="shared" si="113"/>
        <v/>
      </c>
    </row>
    <row r="418" spans="1:69" x14ac:dyDescent="0.25">
      <c r="A418" s="70"/>
      <c r="B418" t="str">
        <f t="shared" si="114"/>
        <v/>
      </c>
      <c r="C418" s="13" t="str">
        <f t="shared" si="115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05"/>
        <v/>
      </c>
      <c r="BJ418" t="str">
        <f t="shared" si="106"/>
        <v/>
      </c>
      <c r="BK418" t="str">
        <f t="shared" si="107"/>
        <v/>
      </c>
      <c r="BL418" t="str">
        <f t="shared" si="108"/>
        <v/>
      </c>
      <c r="BM418" t="str">
        <f t="shared" si="109"/>
        <v/>
      </c>
      <c r="BN418" t="str">
        <f t="shared" si="110"/>
        <v/>
      </c>
      <c r="BO418" t="str">
        <f t="shared" si="111"/>
        <v/>
      </c>
      <c r="BP418" t="str">
        <f t="shared" si="112"/>
        <v/>
      </c>
      <c r="BQ418" t="str">
        <f t="shared" si="113"/>
        <v/>
      </c>
    </row>
    <row r="419" spans="1:69" x14ac:dyDescent="0.25">
      <c r="A419" s="70"/>
      <c r="B419" t="str">
        <f t="shared" si="114"/>
        <v/>
      </c>
      <c r="C419" s="13" t="str">
        <f t="shared" si="115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05"/>
        <v/>
      </c>
      <c r="BJ419" t="str">
        <f t="shared" si="106"/>
        <v/>
      </c>
      <c r="BK419" t="str">
        <f t="shared" si="107"/>
        <v/>
      </c>
      <c r="BL419" t="str">
        <f t="shared" si="108"/>
        <v/>
      </c>
      <c r="BM419" t="str">
        <f t="shared" si="109"/>
        <v/>
      </c>
      <c r="BN419" t="str">
        <f t="shared" si="110"/>
        <v/>
      </c>
      <c r="BO419" t="str">
        <f t="shared" si="111"/>
        <v/>
      </c>
      <c r="BP419" t="str">
        <f t="shared" si="112"/>
        <v/>
      </c>
      <c r="BQ419" t="str">
        <f t="shared" si="113"/>
        <v/>
      </c>
    </row>
    <row r="420" spans="1:69" x14ac:dyDescent="0.25">
      <c r="A420" s="70"/>
      <c r="B420" t="str">
        <f t="shared" si="114"/>
        <v/>
      </c>
      <c r="C420" s="13" t="str">
        <f t="shared" si="115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05"/>
        <v/>
      </c>
      <c r="BJ420" t="str">
        <f t="shared" si="106"/>
        <v/>
      </c>
      <c r="BK420" t="str">
        <f t="shared" si="107"/>
        <v/>
      </c>
      <c r="BL420" t="str">
        <f t="shared" si="108"/>
        <v/>
      </c>
      <c r="BM420" t="str">
        <f t="shared" si="109"/>
        <v/>
      </c>
      <c r="BN420" t="str">
        <f t="shared" si="110"/>
        <v/>
      </c>
      <c r="BO420" t="str">
        <f t="shared" si="111"/>
        <v/>
      </c>
      <c r="BP420" t="str">
        <f t="shared" si="112"/>
        <v/>
      </c>
      <c r="BQ420" t="str">
        <f t="shared" si="113"/>
        <v/>
      </c>
    </row>
    <row r="421" spans="1:69" x14ac:dyDescent="0.25">
      <c r="A421" s="70"/>
      <c r="B421" t="str">
        <f t="shared" si="114"/>
        <v/>
      </c>
      <c r="C421" s="13" t="str">
        <f t="shared" si="115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05"/>
        <v/>
      </c>
      <c r="BJ421" t="str">
        <f t="shared" si="106"/>
        <v/>
      </c>
      <c r="BK421" t="str">
        <f t="shared" si="107"/>
        <v/>
      </c>
      <c r="BL421" t="str">
        <f t="shared" si="108"/>
        <v/>
      </c>
      <c r="BM421" t="str">
        <f t="shared" si="109"/>
        <v/>
      </c>
      <c r="BN421" t="str">
        <f t="shared" si="110"/>
        <v/>
      </c>
      <c r="BO421" t="str">
        <f t="shared" si="111"/>
        <v/>
      </c>
      <c r="BP421" t="str">
        <f t="shared" si="112"/>
        <v/>
      </c>
      <c r="BQ421" t="str">
        <f t="shared" si="113"/>
        <v/>
      </c>
    </row>
    <row r="422" spans="1:69" x14ac:dyDescent="0.25">
      <c r="A422" s="70"/>
      <c r="B422" t="str">
        <f t="shared" si="114"/>
        <v/>
      </c>
      <c r="C422" s="13" t="str">
        <f t="shared" si="115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05"/>
        <v/>
      </c>
      <c r="BJ422" t="str">
        <f t="shared" si="106"/>
        <v/>
      </c>
      <c r="BK422" t="str">
        <f t="shared" si="107"/>
        <v/>
      </c>
      <c r="BL422" t="str">
        <f t="shared" si="108"/>
        <v/>
      </c>
      <c r="BM422" t="str">
        <f t="shared" si="109"/>
        <v/>
      </c>
      <c r="BN422" t="str">
        <f t="shared" si="110"/>
        <v/>
      </c>
      <c r="BO422" t="str">
        <f t="shared" si="111"/>
        <v/>
      </c>
      <c r="BP422" t="str">
        <f t="shared" si="112"/>
        <v/>
      </c>
      <c r="BQ422" t="str">
        <f t="shared" si="113"/>
        <v/>
      </c>
    </row>
    <row r="423" spans="1:69" x14ac:dyDescent="0.25">
      <c r="A423" s="70"/>
      <c r="B423" t="str">
        <f t="shared" si="114"/>
        <v/>
      </c>
      <c r="C423" s="13" t="str">
        <f t="shared" si="115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05"/>
        <v/>
      </c>
      <c r="BJ423" t="str">
        <f t="shared" si="106"/>
        <v/>
      </c>
      <c r="BK423" t="str">
        <f t="shared" si="107"/>
        <v/>
      </c>
      <c r="BL423" t="str">
        <f t="shared" si="108"/>
        <v/>
      </c>
      <c r="BM423" t="str">
        <f t="shared" si="109"/>
        <v/>
      </c>
      <c r="BN423" t="str">
        <f t="shared" si="110"/>
        <v/>
      </c>
      <c r="BO423" t="str">
        <f t="shared" si="111"/>
        <v/>
      </c>
      <c r="BP423" t="str">
        <f t="shared" si="112"/>
        <v/>
      </c>
      <c r="BQ423" t="str">
        <f t="shared" si="113"/>
        <v/>
      </c>
    </row>
    <row r="424" spans="1:69" x14ac:dyDescent="0.25">
      <c r="A424" s="70"/>
      <c r="B424" t="str">
        <f t="shared" si="114"/>
        <v/>
      </c>
      <c r="C424" s="13" t="str">
        <f t="shared" si="115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05"/>
        <v/>
      </c>
      <c r="BJ424" t="str">
        <f t="shared" si="106"/>
        <v/>
      </c>
      <c r="BK424" t="str">
        <f t="shared" si="107"/>
        <v/>
      </c>
      <c r="BL424" t="str">
        <f t="shared" si="108"/>
        <v/>
      </c>
      <c r="BM424" t="str">
        <f t="shared" si="109"/>
        <v/>
      </c>
      <c r="BN424" t="str">
        <f t="shared" si="110"/>
        <v/>
      </c>
      <c r="BO424" t="str">
        <f t="shared" si="111"/>
        <v/>
      </c>
      <c r="BP424" t="str">
        <f t="shared" si="112"/>
        <v/>
      </c>
      <c r="BQ424" t="str">
        <f t="shared" si="113"/>
        <v/>
      </c>
    </row>
    <row r="425" spans="1:69" x14ac:dyDescent="0.25">
      <c r="A425" s="70"/>
      <c r="B425" t="str">
        <f t="shared" si="114"/>
        <v/>
      </c>
      <c r="C425" s="13" t="str">
        <f t="shared" si="115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05"/>
        <v/>
      </c>
      <c r="BJ425" t="str">
        <f t="shared" si="106"/>
        <v/>
      </c>
      <c r="BK425" t="str">
        <f t="shared" si="107"/>
        <v/>
      </c>
      <c r="BL425" t="str">
        <f t="shared" si="108"/>
        <v/>
      </c>
      <c r="BM425" t="str">
        <f t="shared" si="109"/>
        <v/>
      </c>
      <c r="BN425" t="str">
        <f t="shared" si="110"/>
        <v/>
      </c>
      <c r="BO425" t="str">
        <f t="shared" si="111"/>
        <v/>
      </c>
      <c r="BP425" t="str">
        <f t="shared" si="112"/>
        <v/>
      </c>
      <c r="BQ425" t="str">
        <f t="shared" si="113"/>
        <v/>
      </c>
    </row>
    <row r="426" spans="1:69" x14ac:dyDescent="0.25">
      <c r="A426" s="70"/>
      <c r="B426" t="str">
        <f t="shared" si="114"/>
        <v/>
      </c>
      <c r="C426" s="13" t="str">
        <f t="shared" si="115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05"/>
        <v/>
      </c>
      <c r="BJ426" t="str">
        <f t="shared" si="106"/>
        <v/>
      </c>
      <c r="BK426" t="str">
        <f t="shared" si="107"/>
        <v/>
      </c>
      <c r="BL426" t="str">
        <f t="shared" si="108"/>
        <v/>
      </c>
      <c r="BM426" t="str">
        <f t="shared" si="109"/>
        <v/>
      </c>
      <c r="BN426" t="str">
        <f t="shared" si="110"/>
        <v/>
      </c>
      <c r="BO426" t="str">
        <f t="shared" si="111"/>
        <v/>
      </c>
      <c r="BP426" t="str">
        <f t="shared" si="112"/>
        <v/>
      </c>
      <c r="BQ426" t="str">
        <f t="shared" si="113"/>
        <v/>
      </c>
    </row>
    <row r="427" spans="1:69" x14ac:dyDescent="0.25">
      <c r="A427" s="70"/>
      <c r="B427" t="str">
        <f t="shared" si="114"/>
        <v/>
      </c>
      <c r="C427" s="13" t="str">
        <f t="shared" si="115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05"/>
        <v/>
      </c>
      <c r="BJ427" t="str">
        <f t="shared" si="106"/>
        <v/>
      </c>
      <c r="BK427" t="str">
        <f t="shared" si="107"/>
        <v/>
      </c>
      <c r="BL427" t="str">
        <f t="shared" si="108"/>
        <v/>
      </c>
      <c r="BM427" t="str">
        <f t="shared" si="109"/>
        <v/>
      </c>
      <c r="BN427" t="str">
        <f t="shared" si="110"/>
        <v/>
      </c>
      <c r="BO427" t="str">
        <f t="shared" si="111"/>
        <v/>
      </c>
      <c r="BP427" t="str">
        <f t="shared" si="112"/>
        <v/>
      </c>
      <c r="BQ427" t="str">
        <f t="shared" si="113"/>
        <v/>
      </c>
    </row>
    <row r="428" spans="1:69" x14ac:dyDescent="0.25">
      <c r="A428" s="70"/>
      <c r="B428" t="str">
        <f t="shared" si="114"/>
        <v/>
      </c>
      <c r="C428" s="13" t="str">
        <f t="shared" si="115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05"/>
        <v/>
      </c>
      <c r="BJ428" t="str">
        <f t="shared" si="106"/>
        <v/>
      </c>
      <c r="BK428" t="str">
        <f t="shared" si="107"/>
        <v/>
      </c>
      <c r="BL428" t="str">
        <f t="shared" si="108"/>
        <v/>
      </c>
      <c r="BM428" t="str">
        <f t="shared" si="109"/>
        <v/>
      </c>
      <c r="BN428" t="str">
        <f t="shared" si="110"/>
        <v/>
      </c>
      <c r="BO428" t="str">
        <f t="shared" si="111"/>
        <v/>
      </c>
      <c r="BP428" t="str">
        <f t="shared" si="112"/>
        <v/>
      </c>
      <c r="BQ428" t="str">
        <f t="shared" si="113"/>
        <v/>
      </c>
    </row>
    <row r="429" spans="1:69" x14ac:dyDescent="0.25">
      <c r="A429" s="70"/>
      <c r="B429" t="str">
        <f t="shared" si="114"/>
        <v/>
      </c>
      <c r="C429" s="13" t="str">
        <f t="shared" si="115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05"/>
        <v/>
      </c>
      <c r="BJ429" t="str">
        <f t="shared" si="106"/>
        <v/>
      </c>
      <c r="BK429" t="str">
        <f t="shared" si="107"/>
        <v/>
      </c>
      <c r="BL429" t="str">
        <f t="shared" si="108"/>
        <v/>
      </c>
      <c r="BM429" t="str">
        <f t="shared" si="109"/>
        <v/>
      </c>
      <c r="BN429" t="str">
        <f t="shared" si="110"/>
        <v/>
      </c>
      <c r="BO429" t="str">
        <f t="shared" si="111"/>
        <v/>
      </c>
      <c r="BP429" t="str">
        <f t="shared" si="112"/>
        <v/>
      </c>
      <c r="BQ429" t="str">
        <f t="shared" si="113"/>
        <v/>
      </c>
    </row>
    <row r="430" spans="1:69" x14ac:dyDescent="0.25">
      <c r="A430" s="70"/>
      <c r="B430" t="str">
        <f t="shared" si="114"/>
        <v/>
      </c>
      <c r="C430" s="13" t="str">
        <f t="shared" si="115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05"/>
        <v/>
      </c>
      <c r="BJ430" t="str">
        <f t="shared" si="106"/>
        <v/>
      </c>
      <c r="BK430" t="str">
        <f t="shared" si="107"/>
        <v/>
      </c>
      <c r="BL430" t="str">
        <f t="shared" si="108"/>
        <v/>
      </c>
      <c r="BM430" t="str">
        <f t="shared" si="109"/>
        <v/>
      </c>
      <c r="BN430" t="str">
        <f t="shared" si="110"/>
        <v/>
      </c>
      <c r="BO430" t="str">
        <f t="shared" si="111"/>
        <v/>
      </c>
      <c r="BP430" t="str">
        <f t="shared" si="112"/>
        <v/>
      </c>
      <c r="BQ430" t="str">
        <f t="shared" si="113"/>
        <v/>
      </c>
    </row>
    <row r="431" spans="1:69" x14ac:dyDescent="0.25">
      <c r="A431" s="70"/>
      <c r="B431" t="str">
        <f t="shared" si="114"/>
        <v/>
      </c>
      <c r="C431" s="13" t="str">
        <f t="shared" si="115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05"/>
        <v/>
      </c>
      <c r="BJ431" t="str">
        <f t="shared" si="106"/>
        <v/>
      </c>
      <c r="BK431" t="str">
        <f t="shared" si="107"/>
        <v/>
      </c>
      <c r="BL431" t="str">
        <f t="shared" si="108"/>
        <v/>
      </c>
      <c r="BM431" t="str">
        <f t="shared" si="109"/>
        <v/>
      </c>
      <c r="BN431" t="str">
        <f t="shared" si="110"/>
        <v/>
      </c>
      <c r="BO431" t="str">
        <f t="shared" si="111"/>
        <v/>
      </c>
      <c r="BP431" t="str">
        <f t="shared" si="112"/>
        <v/>
      </c>
      <c r="BQ431" t="str">
        <f t="shared" si="113"/>
        <v/>
      </c>
    </row>
    <row r="432" spans="1:69" x14ac:dyDescent="0.25">
      <c r="A432" s="70"/>
      <c r="B432" t="str">
        <f t="shared" si="114"/>
        <v/>
      </c>
      <c r="C432" s="13" t="str">
        <f t="shared" si="115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05"/>
        <v/>
      </c>
      <c r="BJ432" t="str">
        <f t="shared" si="106"/>
        <v/>
      </c>
      <c r="BK432" t="str">
        <f t="shared" si="107"/>
        <v/>
      </c>
      <c r="BL432" t="str">
        <f t="shared" si="108"/>
        <v/>
      </c>
      <c r="BM432" t="str">
        <f t="shared" si="109"/>
        <v/>
      </c>
      <c r="BN432" t="str">
        <f t="shared" si="110"/>
        <v/>
      </c>
      <c r="BO432" t="str">
        <f t="shared" si="111"/>
        <v/>
      </c>
      <c r="BP432" t="str">
        <f t="shared" si="112"/>
        <v/>
      </c>
      <c r="BQ432" t="str">
        <f t="shared" si="113"/>
        <v/>
      </c>
    </row>
    <row r="433" spans="1:69" x14ac:dyDescent="0.25">
      <c r="A433" s="70"/>
      <c r="B433" t="str">
        <f t="shared" si="114"/>
        <v/>
      </c>
      <c r="C433" s="13" t="str">
        <f t="shared" si="115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05"/>
        <v/>
      </c>
      <c r="BJ433" t="str">
        <f t="shared" si="106"/>
        <v/>
      </c>
      <c r="BK433" t="str">
        <f t="shared" si="107"/>
        <v/>
      </c>
      <c r="BL433" t="str">
        <f t="shared" si="108"/>
        <v/>
      </c>
      <c r="BM433" t="str">
        <f t="shared" si="109"/>
        <v/>
      </c>
      <c r="BN433" t="str">
        <f t="shared" si="110"/>
        <v/>
      </c>
      <c r="BO433" t="str">
        <f t="shared" si="111"/>
        <v/>
      </c>
      <c r="BP433" t="str">
        <f t="shared" si="112"/>
        <v/>
      </c>
      <c r="BQ433" t="str">
        <f t="shared" si="113"/>
        <v/>
      </c>
    </row>
    <row r="434" spans="1:69" x14ac:dyDescent="0.25">
      <c r="A434" s="70"/>
      <c r="B434" t="str">
        <f t="shared" si="114"/>
        <v/>
      </c>
      <c r="C434" s="13" t="str">
        <f t="shared" si="115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05"/>
        <v/>
      </c>
      <c r="BJ434" t="str">
        <f t="shared" si="106"/>
        <v/>
      </c>
      <c r="BK434" t="str">
        <f t="shared" si="107"/>
        <v/>
      </c>
      <c r="BL434" t="str">
        <f t="shared" si="108"/>
        <v/>
      </c>
      <c r="BM434" t="str">
        <f t="shared" si="109"/>
        <v/>
      </c>
      <c r="BN434" t="str">
        <f t="shared" si="110"/>
        <v/>
      </c>
      <c r="BO434" t="str">
        <f t="shared" si="111"/>
        <v/>
      </c>
      <c r="BP434" t="str">
        <f t="shared" si="112"/>
        <v/>
      </c>
      <c r="BQ434" t="str">
        <f t="shared" si="113"/>
        <v/>
      </c>
    </row>
    <row r="435" spans="1:69" x14ac:dyDescent="0.25">
      <c r="A435" s="70"/>
      <c r="B435" t="str">
        <f t="shared" si="114"/>
        <v/>
      </c>
      <c r="C435" s="13" t="str">
        <f t="shared" si="115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05"/>
        <v/>
      </c>
      <c r="BJ435" t="str">
        <f t="shared" si="106"/>
        <v/>
      </c>
      <c r="BK435" t="str">
        <f t="shared" si="107"/>
        <v/>
      </c>
      <c r="BL435" t="str">
        <f t="shared" si="108"/>
        <v/>
      </c>
      <c r="BM435" t="str">
        <f t="shared" si="109"/>
        <v/>
      </c>
      <c r="BN435" t="str">
        <f t="shared" si="110"/>
        <v/>
      </c>
      <c r="BO435" t="str">
        <f t="shared" si="111"/>
        <v/>
      </c>
      <c r="BP435" t="str">
        <f t="shared" si="112"/>
        <v/>
      </c>
      <c r="BQ435" t="str">
        <f t="shared" si="113"/>
        <v/>
      </c>
    </row>
    <row r="436" spans="1:69" x14ac:dyDescent="0.25">
      <c r="A436" s="70"/>
      <c r="B436" t="str">
        <f t="shared" si="114"/>
        <v/>
      </c>
      <c r="C436" s="13" t="str">
        <f t="shared" si="115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05"/>
        <v/>
      </c>
      <c r="BJ436" t="str">
        <f t="shared" si="106"/>
        <v/>
      </c>
      <c r="BK436" t="str">
        <f t="shared" si="107"/>
        <v/>
      </c>
      <c r="BL436" t="str">
        <f t="shared" si="108"/>
        <v/>
      </c>
      <c r="BM436" t="str">
        <f t="shared" si="109"/>
        <v/>
      </c>
      <c r="BN436" t="str">
        <f t="shared" si="110"/>
        <v/>
      </c>
      <c r="BO436" t="str">
        <f t="shared" si="111"/>
        <v/>
      </c>
      <c r="BP436" t="str">
        <f t="shared" si="112"/>
        <v/>
      </c>
      <c r="BQ436" t="str">
        <f t="shared" si="113"/>
        <v/>
      </c>
    </row>
    <row r="437" spans="1:69" x14ac:dyDescent="0.25">
      <c r="A437" s="70"/>
      <c r="B437" t="str">
        <f t="shared" si="114"/>
        <v/>
      </c>
      <c r="C437" s="13" t="str">
        <f t="shared" si="115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05"/>
        <v/>
      </c>
      <c r="BJ437" t="str">
        <f t="shared" si="106"/>
        <v/>
      </c>
      <c r="BK437" t="str">
        <f t="shared" si="107"/>
        <v/>
      </c>
      <c r="BL437" t="str">
        <f t="shared" si="108"/>
        <v/>
      </c>
      <c r="BM437" t="str">
        <f t="shared" si="109"/>
        <v/>
      </c>
      <c r="BN437" t="str">
        <f t="shared" si="110"/>
        <v/>
      </c>
      <c r="BO437" t="str">
        <f t="shared" si="111"/>
        <v/>
      </c>
      <c r="BP437" t="str">
        <f t="shared" si="112"/>
        <v/>
      </c>
      <c r="BQ437" t="str">
        <f t="shared" si="113"/>
        <v/>
      </c>
    </row>
    <row r="438" spans="1:69" x14ac:dyDescent="0.25">
      <c r="A438" s="70"/>
      <c r="B438" t="str">
        <f t="shared" si="114"/>
        <v/>
      </c>
      <c r="C438" s="13" t="str">
        <f t="shared" si="115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05"/>
        <v/>
      </c>
      <c r="BJ438" t="str">
        <f t="shared" si="106"/>
        <v/>
      </c>
      <c r="BK438" t="str">
        <f t="shared" si="107"/>
        <v/>
      </c>
      <c r="BL438" t="str">
        <f t="shared" si="108"/>
        <v/>
      </c>
      <c r="BM438" t="str">
        <f t="shared" si="109"/>
        <v/>
      </c>
      <c r="BN438" t="str">
        <f t="shared" si="110"/>
        <v/>
      </c>
      <c r="BO438" t="str">
        <f t="shared" si="111"/>
        <v/>
      </c>
      <c r="BP438" t="str">
        <f t="shared" si="112"/>
        <v/>
      </c>
      <c r="BQ438" t="str">
        <f t="shared" si="113"/>
        <v/>
      </c>
    </row>
    <row r="439" spans="1:69" x14ac:dyDescent="0.25">
      <c r="A439" s="70"/>
      <c r="B439" t="str">
        <f t="shared" si="114"/>
        <v/>
      </c>
      <c r="C439" s="13" t="str">
        <f t="shared" si="115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05"/>
        <v/>
      </c>
      <c r="BJ439" t="str">
        <f t="shared" si="106"/>
        <v/>
      </c>
      <c r="BK439" t="str">
        <f t="shared" si="107"/>
        <v/>
      </c>
      <c r="BL439" t="str">
        <f t="shared" si="108"/>
        <v/>
      </c>
      <c r="BM439" t="str">
        <f t="shared" si="109"/>
        <v/>
      </c>
      <c r="BN439" t="str">
        <f t="shared" si="110"/>
        <v/>
      </c>
      <c r="BO439" t="str">
        <f t="shared" si="111"/>
        <v/>
      </c>
      <c r="BP439" t="str">
        <f t="shared" si="112"/>
        <v/>
      </c>
      <c r="BQ439" t="str">
        <f t="shared" si="113"/>
        <v/>
      </c>
    </row>
    <row r="440" spans="1:69" x14ac:dyDescent="0.25">
      <c r="A440" s="70"/>
      <c r="B440" t="str">
        <f t="shared" si="114"/>
        <v/>
      </c>
      <c r="C440" s="13" t="str">
        <f t="shared" si="115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05"/>
        <v/>
      </c>
      <c r="BJ440" t="str">
        <f t="shared" si="106"/>
        <v/>
      </c>
      <c r="BK440" t="str">
        <f t="shared" si="107"/>
        <v/>
      </c>
      <c r="BL440" t="str">
        <f t="shared" si="108"/>
        <v/>
      </c>
      <c r="BM440" t="str">
        <f t="shared" si="109"/>
        <v/>
      </c>
      <c r="BN440" t="str">
        <f t="shared" si="110"/>
        <v/>
      </c>
      <c r="BO440" t="str">
        <f t="shared" si="111"/>
        <v/>
      </c>
      <c r="BP440" t="str">
        <f t="shared" si="112"/>
        <v/>
      </c>
      <c r="BQ440" t="str">
        <f t="shared" si="113"/>
        <v/>
      </c>
    </row>
    <row r="441" spans="1:69" x14ac:dyDescent="0.25">
      <c r="A441" s="70"/>
      <c r="B441" t="str">
        <f t="shared" si="114"/>
        <v/>
      </c>
      <c r="C441" s="13" t="str">
        <f t="shared" si="115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05"/>
        <v/>
      </c>
      <c r="BJ441" t="str">
        <f t="shared" si="106"/>
        <v/>
      </c>
      <c r="BK441" t="str">
        <f t="shared" si="107"/>
        <v/>
      </c>
      <c r="BL441" t="str">
        <f t="shared" si="108"/>
        <v/>
      </c>
      <c r="BM441" t="str">
        <f t="shared" si="109"/>
        <v/>
      </c>
      <c r="BN441" t="str">
        <f t="shared" si="110"/>
        <v/>
      </c>
      <c r="BO441" t="str">
        <f t="shared" si="111"/>
        <v/>
      </c>
      <c r="BP441" t="str">
        <f t="shared" si="112"/>
        <v/>
      </c>
      <c r="BQ441" t="str">
        <f t="shared" si="113"/>
        <v/>
      </c>
    </row>
    <row r="442" spans="1:69" x14ac:dyDescent="0.25">
      <c r="A442" s="70"/>
      <c r="B442" t="str">
        <f t="shared" si="114"/>
        <v/>
      </c>
      <c r="C442" s="13" t="str">
        <f t="shared" si="115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05"/>
        <v/>
      </c>
      <c r="BJ442" t="str">
        <f t="shared" si="106"/>
        <v/>
      </c>
      <c r="BK442" t="str">
        <f t="shared" si="107"/>
        <v/>
      </c>
      <c r="BL442" t="str">
        <f t="shared" si="108"/>
        <v/>
      </c>
      <c r="BM442" t="str">
        <f t="shared" si="109"/>
        <v/>
      </c>
      <c r="BN442" t="str">
        <f t="shared" si="110"/>
        <v/>
      </c>
      <c r="BO442" t="str">
        <f t="shared" si="111"/>
        <v/>
      </c>
      <c r="BP442" t="str">
        <f t="shared" si="112"/>
        <v/>
      </c>
      <c r="BQ442" t="str">
        <f t="shared" si="113"/>
        <v/>
      </c>
    </row>
    <row r="443" spans="1:69" x14ac:dyDescent="0.25">
      <c r="A443" s="70"/>
      <c r="B443" t="str">
        <f t="shared" si="114"/>
        <v/>
      </c>
      <c r="C443" s="13" t="str">
        <f t="shared" si="115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05"/>
        <v/>
      </c>
      <c r="BJ443" t="str">
        <f t="shared" si="106"/>
        <v/>
      </c>
      <c r="BK443" t="str">
        <f t="shared" si="107"/>
        <v/>
      </c>
      <c r="BL443" t="str">
        <f t="shared" si="108"/>
        <v/>
      </c>
      <c r="BM443" t="str">
        <f t="shared" si="109"/>
        <v/>
      </c>
      <c r="BN443" t="str">
        <f t="shared" si="110"/>
        <v/>
      </c>
      <c r="BO443" t="str">
        <f t="shared" si="111"/>
        <v/>
      </c>
      <c r="BP443" t="str">
        <f t="shared" si="112"/>
        <v/>
      </c>
      <c r="BQ443" t="str">
        <f t="shared" si="113"/>
        <v/>
      </c>
    </row>
    <row r="444" spans="1:69" x14ac:dyDescent="0.25">
      <c r="A444" s="70"/>
      <c r="B444" t="str">
        <f t="shared" si="114"/>
        <v/>
      </c>
      <c r="C444" s="13" t="str">
        <f t="shared" si="115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05"/>
        <v/>
      </c>
      <c r="BJ444" t="str">
        <f t="shared" si="106"/>
        <v/>
      </c>
      <c r="BK444" t="str">
        <f t="shared" si="107"/>
        <v/>
      </c>
      <c r="BL444" t="str">
        <f t="shared" si="108"/>
        <v/>
      </c>
      <c r="BM444" t="str">
        <f t="shared" si="109"/>
        <v/>
      </c>
      <c r="BN444" t="str">
        <f t="shared" si="110"/>
        <v/>
      </c>
      <c r="BO444" t="str">
        <f t="shared" si="111"/>
        <v/>
      </c>
      <c r="BP444" t="str">
        <f t="shared" si="112"/>
        <v/>
      </c>
      <c r="BQ444" t="str">
        <f t="shared" si="113"/>
        <v/>
      </c>
    </row>
    <row r="445" spans="1:69" x14ac:dyDescent="0.25">
      <c r="A445" s="70"/>
      <c r="B445" t="str">
        <f t="shared" si="114"/>
        <v/>
      </c>
      <c r="C445" s="13" t="str">
        <f t="shared" si="115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05"/>
        <v/>
      </c>
      <c r="BJ445" t="str">
        <f t="shared" si="106"/>
        <v/>
      </c>
      <c r="BK445" t="str">
        <f t="shared" si="107"/>
        <v/>
      </c>
      <c r="BL445" t="str">
        <f t="shared" si="108"/>
        <v/>
      </c>
      <c r="BM445" t="str">
        <f t="shared" si="109"/>
        <v/>
      </c>
      <c r="BN445" t="str">
        <f t="shared" si="110"/>
        <v/>
      </c>
      <c r="BO445" t="str">
        <f t="shared" si="111"/>
        <v/>
      </c>
      <c r="BP445" t="str">
        <f t="shared" si="112"/>
        <v/>
      </c>
      <c r="BQ445" t="str">
        <f t="shared" si="113"/>
        <v/>
      </c>
    </row>
    <row r="446" spans="1:69" x14ac:dyDescent="0.25">
      <c r="A446" s="70"/>
      <c r="B446" t="str">
        <f t="shared" si="114"/>
        <v/>
      </c>
      <c r="C446" s="13" t="str">
        <f t="shared" si="115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05"/>
        <v/>
      </c>
      <c r="BJ446" t="str">
        <f t="shared" si="106"/>
        <v/>
      </c>
      <c r="BK446" t="str">
        <f t="shared" si="107"/>
        <v/>
      </c>
      <c r="BL446" t="str">
        <f t="shared" si="108"/>
        <v/>
      </c>
      <c r="BM446" t="str">
        <f t="shared" si="109"/>
        <v/>
      </c>
      <c r="BN446" t="str">
        <f t="shared" si="110"/>
        <v/>
      </c>
      <c r="BO446" t="str">
        <f t="shared" si="111"/>
        <v/>
      </c>
      <c r="BP446" t="str">
        <f t="shared" si="112"/>
        <v/>
      </c>
      <c r="BQ446" t="str">
        <f t="shared" si="113"/>
        <v/>
      </c>
    </row>
    <row r="447" spans="1:69" x14ac:dyDescent="0.25">
      <c r="A447" s="70"/>
      <c r="B447" t="str">
        <f t="shared" si="114"/>
        <v/>
      </c>
      <c r="C447" s="13" t="str">
        <f t="shared" si="115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05"/>
        <v/>
      </c>
      <c r="BJ447" t="str">
        <f t="shared" si="106"/>
        <v/>
      </c>
      <c r="BK447" t="str">
        <f t="shared" si="107"/>
        <v/>
      </c>
      <c r="BL447" t="str">
        <f t="shared" si="108"/>
        <v/>
      </c>
      <c r="BM447" t="str">
        <f t="shared" si="109"/>
        <v/>
      </c>
      <c r="BN447" t="str">
        <f t="shared" si="110"/>
        <v/>
      </c>
      <c r="BO447" t="str">
        <f t="shared" si="111"/>
        <v/>
      </c>
      <c r="BP447" t="str">
        <f t="shared" si="112"/>
        <v/>
      </c>
      <c r="BQ447" t="str">
        <f t="shared" si="113"/>
        <v/>
      </c>
    </row>
    <row r="448" spans="1:69" x14ac:dyDescent="0.25">
      <c r="A448" s="70"/>
      <c r="B448" t="str">
        <f t="shared" si="114"/>
        <v/>
      </c>
      <c r="C448" s="13" t="str">
        <f t="shared" si="115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05"/>
        <v/>
      </c>
      <c r="BJ448" t="str">
        <f t="shared" si="106"/>
        <v/>
      </c>
      <c r="BK448" t="str">
        <f t="shared" si="107"/>
        <v/>
      </c>
      <c r="BL448" t="str">
        <f t="shared" si="108"/>
        <v/>
      </c>
      <c r="BM448" t="str">
        <f t="shared" si="109"/>
        <v/>
      </c>
      <c r="BN448" t="str">
        <f t="shared" si="110"/>
        <v/>
      </c>
      <c r="BO448" t="str">
        <f t="shared" si="111"/>
        <v/>
      </c>
      <c r="BP448" t="str">
        <f t="shared" si="112"/>
        <v/>
      </c>
      <c r="BQ448" t="str">
        <f t="shared" si="113"/>
        <v/>
      </c>
    </row>
    <row r="449" spans="1:69" x14ac:dyDescent="0.25">
      <c r="A449" s="70"/>
      <c r="B449" t="str">
        <f t="shared" si="114"/>
        <v/>
      </c>
      <c r="C449" s="13" t="str">
        <f t="shared" si="115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05"/>
        <v/>
      </c>
      <c r="BJ449" t="str">
        <f t="shared" si="106"/>
        <v/>
      </c>
      <c r="BK449" t="str">
        <f t="shared" si="107"/>
        <v/>
      </c>
      <c r="BL449" t="str">
        <f t="shared" si="108"/>
        <v/>
      </c>
      <c r="BM449" t="str">
        <f t="shared" si="109"/>
        <v/>
      </c>
      <c r="BN449" t="str">
        <f t="shared" si="110"/>
        <v/>
      </c>
      <c r="BO449" t="str">
        <f t="shared" si="111"/>
        <v/>
      </c>
      <c r="BP449" t="str">
        <f t="shared" si="112"/>
        <v/>
      </c>
      <c r="BQ449" t="str">
        <f t="shared" si="113"/>
        <v/>
      </c>
    </row>
    <row r="450" spans="1:69" x14ac:dyDescent="0.25">
      <c r="A450" s="70"/>
      <c r="B450" t="str">
        <f t="shared" si="114"/>
        <v/>
      </c>
      <c r="C450" s="13" t="str">
        <f t="shared" si="115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05"/>
        <v/>
      </c>
      <c r="BJ450" t="str">
        <f t="shared" si="106"/>
        <v/>
      </c>
      <c r="BK450" t="str">
        <f t="shared" si="107"/>
        <v/>
      </c>
      <c r="BL450" t="str">
        <f t="shared" si="108"/>
        <v/>
      </c>
      <c r="BM450" t="str">
        <f t="shared" si="109"/>
        <v/>
      </c>
      <c r="BN450" t="str">
        <f t="shared" si="110"/>
        <v/>
      </c>
      <c r="BO450" t="str">
        <f t="shared" si="111"/>
        <v/>
      </c>
      <c r="BP450" t="str">
        <f t="shared" si="112"/>
        <v/>
      </c>
      <c r="BQ450" t="str">
        <f t="shared" si="113"/>
        <v/>
      </c>
    </row>
    <row r="451" spans="1:69" x14ac:dyDescent="0.25">
      <c r="A451" s="70"/>
      <c r="B451" t="str">
        <f t="shared" si="114"/>
        <v/>
      </c>
      <c r="C451" s="13" t="str">
        <f t="shared" si="115"/>
        <v/>
      </c>
      <c r="D451" s="5" t="str">
        <f t="shared" si="116"/>
        <v/>
      </c>
      <c r="E451" s="6" t="str">
        <f t="shared" si="117"/>
        <v/>
      </c>
      <c r="F451" s="6" t="str">
        <f t="shared" si="118"/>
        <v/>
      </c>
      <c r="BI451" t="str">
        <f t="shared" si="105"/>
        <v/>
      </c>
      <c r="BJ451" t="str">
        <f t="shared" si="106"/>
        <v/>
      </c>
      <c r="BK451" t="str">
        <f t="shared" si="107"/>
        <v/>
      </c>
      <c r="BL451" t="str">
        <f t="shared" si="108"/>
        <v/>
      </c>
      <c r="BM451" t="str">
        <f t="shared" si="109"/>
        <v/>
      </c>
      <c r="BN451" t="str">
        <f t="shared" si="110"/>
        <v/>
      </c>
      <c r="BO451" t="str">
        <f t="shared" si="111"/>
        <v/>
      </c>
      <c r="BP451" t="str">
        <f t="shared" si="112"/>
        <v/>
      </c>
      <c r="BQ451" t="str">
        <f t="shared" si="113"/>
        <v/>
      </c>
    </row>
    <row r="452" spans="1:69" x14ac:dyDescent="0.25">
      <c r="A452" s="70"/>
      <c r="B452" t="str">
        <f t="shared" si="114"/>
        <v/>
      </c>
      <c r="C452" s="13" t="str">
        <f t="shared" si="115"/>
        <v/>
      </c>
      <c r="D452" s="5" t="str">
        <f t="shared" si="116"/>
        <v/>
      </c>
      <c r="E452" s="6" t="str">
        <f t="shared" si="117"/>
        <v/>
      </c>
      <c r="F452" s="6" t="str">
        <f t="shared" si="118"/>
        <v/>
      </c>
      <c r="BI452" t="str">
        <f t="shared" ref="BI452:BI515" si="119">IF(A452&gt;0,A452,"")</f>
        <v/>
      </c>
      <c r="BJ452" t="str">
        <f t="shared" ref="BJ452:BJ515" si="120">IF($A452&gt;0,B452,"")</f>
        <v/>
      </c>
      <c r="BK452" t="str">
        <f t="shared" ref="BK452:BK515" si="121">IF($A452&gt;0,BI452,"")</f>
        <v/>
      </c>
      <c r="BL452" t="str">
        <f t="shared" ref="BL452:BL515" si="122">IF($A452&gt;0,_xlfn.NORM.DIST(BK452,$BF$3,$BF$4,TRUE),"")</f>
        <v/>
      </c>
      <c r="BM452" t="str">
        <f t="shared" ref="BM452:BM515" si="123">IF($A452&gt;0,(1-BL452),"")</f>
        <v/>
      </c>
      <c r="BN452" t="str">
        <f t="shared" ref="BN452:BN515" si="124">IF($A452&gt;0,(SMALL($BM$3:$BM$902,BJ452)),"")</f>
        <v/>
      </c>
      <c r="BO452" t="str">
        <f t="shared" ref="BO452:BO515" si="125">IF($A452&gt;0,((2*BJ452-1)*(LN(BL452)+LN(BN452))),"")</f>
        <v/>
      </c>
      <c r="BP452" t="str">
        <f t="shared" ref="BP452:BP515" si="126">IF($A452&gt;0,((BJ452-0.5)/$BF$5),"")</f>
        <v/>
      </c>
      <c r="BQ452" t="str">
        <f t="shared" ref="BQ452:BQ515" si="127">IF($A452&gt;0,(_xlfn.NORM.S.INV(BP452)),"")</f>
        <v/>
      </c>
    </row>
    <row r="453" spans="1:69" x14ac:dyDescent="0.25">
      <c r="A453" s="70"/>
      <c r="B453" t="str">
        <f t="shared" ref="B453:B516" si="128">IF(A453&gt;0,(B452+1),"")</f>
        <v/>
      </c>
      <c r="C453" s="13" t="str">
        <f t="shared" ref="C453:C516" si="129">IF(A453&gt;0,((B453)/(($S$2)+1)),"")</f>
        <v/>
      </c>
      <c r="D453" s="5" t="str">
        <f t="shared" ref="D453:D516" si="130">IF(A453&gt;0,(_xlfn.NORM.S.INV(C453)),"")</f>
        <v/>
      </c>
      <c r="E453" s="6" t="str">
        <f t="shared" ref="E453:E516" si="131">IF(A453&gt;0,_xlfn.NORM.DIST(D453,0,1,TRUE),"")</f>
        <v/>
      </c>
      <c r="F453" s="6" t="str">
        <f t="shared" ref="F453:F516" si="132">IF(A453&gt;0,_xlfn.NORM.DIST(D453,0,1,FALSE),"")</f>
        <v/>
      </c>
      <c r="BI453" t="str">
        <f t="shared" si="119"/>
        <v/>
      </c>
      <c r="BJ453" t="str">
        <f t="shared" si="120"/>
        <v/>
      </c>
      <c r="BK453" t="str">
        <f t="shared" si="121"/>
        <v/>
      </c>
      <c r="BL453" t="str">
        <f t="shared" si="122"/>
        <v/>
      </c>
      <c r="BM453" t="str">
        <f t="shared" si="123"/>
        <v/>
      </c>
      <c r="BN453" t="str">
        <f t="shared" si="124"/>
        <v/>
      </c>
      <c r="BO453" t="str">
        <f t="shared" si="125"/>
        <v/>
      </c>
      <c r="BP453" t="str">
        <f t="shared" si="126"/>
        <v/>
      </c>
      <c r="BQ453" t="str">
        <f t="shared" si="127"/>
        <v/>
      </c>
    </row>
    <row r="454" spans="1:69" x14ac:dyDescent="0.25">
      <c r="A454" s="70"/>
      <c r="B454" t="str">
        <f t="shared" si="128"/>
        <v/>
      </c>
      <c r="C454" s="13" t="str">
        <f t="shared" si="129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19"/>
        <v/>
      </c>
      <c r="BJ454" t="str">
        <f t="shared" si="120"/>
        <v/>
      </c>
      <c r="BK454" t="str">
        <f t="shared" si="121"/>
        <v/>
      </c>
      <c r="BL454" t="str">
        <f t="shared" si="122"/>
        <v/>
      </c>
      <c r="BM454" t="str">
        <f t="shared" si="123"/>
        <v/>
      </c>
      <c r="BN454" t="str">
        <f t="shared" si="124"/>
        <v/>
      </c>
      <c r="BO454" t="str">
        <f t="shared" si="125"/>
        <v/>
      </c>
      <c r="BP454" t="str">
        <f t="shared" si="126"/>
        <v/>
      </c>
      <c r="BQ454" t="str">
        <f t="shared" si="127"/>
        <v/>
      </c>
    </row>
    <row r="455" spans="1:69" x14ac:dyDescent="0.25">
      <c r="A455" s="70"/>
      <c r="B455" t="str">
        <f t="shared" si="128"/>
        <v/>
      </c>
      <c r="C455" s="13" t="str">
        <f t="shared" si="129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19"/>
        <v/>
      </c>
      <c r="BJ455" t="str">
        <f t="shared" si="120"/>
        <v/>
      </c>
      <c r="BK455" t="str">
        <f t="shared" si="121"/>
        <v/>
      </c>
      <c r="BL455" t="str">
        <f t="shared" si="122"/>
        <v/>
      </c>
      <c r="BM455" t="str">
        <f t="shared" si="123"/>
        <v/>
      </c>
      <c r="BN455" t="str">
        <f t="shared" si="124"/>
        <v/>
      </c>
      <c r="BO455" t="str">
        <f t="shared" si="125"/>
        <v/>
      </c>
      <c r="BP455" t="str">
        <f t="shared" si="126"/>
        <v/>
      </c>
      <c r="BQ455" t="str">
        <f t="shared" si="127"/>
        <v/>
      </c>
    </row>
    <row r="456" spans="1:69" x14ac:dyDescent="0.25">
      <c r="A456" s="70"/>
      <c r="B456" t="str">
        <f t="shared" si="128"/>
        <v/>
      </c>
      <c r="C456" s="13" t="str">
        <f t="shared" si="129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19"/>
        <v/>
      </c>
      <c r="BJ456" t="str">
        <f t="shared" si="120"/>
        <v/>
      </c>
      <c r="BK456" t="str">
        <f t="shared" si="121"/>
        <v/>
      </c>
      <c r="BL456" t="str">
        <f t="shared" si="122"/>
        <v/>
      </c>
      <c r="BM456" t="str">
        <f t="shared" si="123"/>
        <v/>
      </c>
      <c r="BN456" t="str">
        <f t="shared" si="124"/>
        <v/>
      </c>
      <c r="BO456" t="str">
        <f t="shared" si="125"/>
        <v/>
      </c>
      <c r="BP456" t="str">
        <f t="shared" si="126"/>
        <v/>
      </c>
      <c r="BQ456" t="str">
        <f t="shared" si="127"/>
        <v/>
      </c>
    </row>
    <row r="457" spans="1:69" x14ac:dyDescent="0.25">
      <c r="A457" s="70"/>
      <c r="B457" t="str">
        <f t="shared" si="128"/>
        <v/>
      </c>
      <c r="C457" s="13" t="str">
        <f t="shared" si="129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19"/>
        <v/>
      </c>
      <c r="BJ457" t="str">
        <f t="shared" si="120"/>
        <v/>
      </c>
      <c r="BK457" t="str">
        <f t="shared" si="121"/>
        <v/>
      </c>
      <c r="BL457" t="str">
        <f t="shared" si="122"/>
        <v/>
      </c>
      <c r="BM457" t="str">
        <f t="shared" si="123"/>
        <v/>
      </c>
      <c r="BN457" t="str">
        <f t="shared" si="124"/>
        <v/>
      </c>
      <c r="BO457" t="str">
        <f t="shared" si="125"/>
        <v/>
      </c>
      <c r="BP457" t="str">
        <f t="shared" si="126"/>
        <v/>
      </c>
      <c r="BQ457" t="str">
        <f t="shared" si="127"/>
        <v/>
      </c>
    </row>
    <row r="458" spans="1:69" x14ac:dyDescent="0.25">
      <c r="A458" s="70"/>
      <c r="B458" t="str">
        <f t="shared" si="128"/>
        <v/>
      </c>
      <c r="C458" s="13" t="str">
        <f t="shared" si="129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19"/>
        <v/>
      </c>
      <c r="BJ458" t="str">
        <f t="shared" si="120"/>
        <v/>
      </c>
      <c r="BK458" t="str">
        <f t="shared" si="121"/>
        <v/>
      </c>
      <c r="BL458" t="str">
        <f t="shared" si="122"/>
        <v/>
      </c>
      <c r="BM458" t="str">
        <f t="shared" si="123"/>
        <v/>
      </c>
      <c r="BN458" t="str">
        <f t="shared" si="124"/>
        <v/>
      </c>
      <c r="BO458" t="str">
        <f t="shared" si="125"/>
        <v/>
      </c>
      <c r="BP458" t="str">
        <f t="shared" si="126"/>
        <v/>
      </c>
      <c r="BQ458" t="str">
        <f t="shared" si="127"/>
        <v/>
      </c>
    </row>
    <row r="459" spans="1:69" x14ac:dyDescent="0.25">
      <c r="A459" s="70"/>
      <c r="B459" t="str">
        <f t="shared" si="128"/>
        <v/>
      </c>
      <c r="C459" s="13" t="str">
        <f t="shared" si="129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19"/>
        <v/>
      </c>
      <c r="BJ459" t="str">
        <f t="shared" si="120"/>
        <v/>
      </c>
      <c r="BK459" t="str">
        <f t="shared" si="121"/>
        <v/>
      </c>
      <c r="BL459" t="str">
        <f t="shared" si="122"/>
        <v/>
      </c>
      <c r="BM459" t="str">
        <f t="shared" si="123"/>
        <v/>
      </c>
      <c r="BN459" t="str">
        <f t="shared" si="124"/>
        <v/>
      </c>
      <c r="BO459" t="str">
        <f t="shared" si="125"/>
        <v/>
      </c>
      <c r="BP459" t="str">
        <f t="shared" si="126"/>
        <v/>
      </c>
      <c r="BQ459" t="str">
        <f t="shared" si="127"/>
        <v/>
      </c>
    </row>
    <row r="460" spans="1:69" x14ac:dyDescent="0.25">
      <c r="A460" s="70"/>
      <c r="B460" t="str">
        <f t="shared" si="128"/>
        <v/>
      </c>
      <c r="C460" s="13" t="str">
        <f t="shared" si="129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19"/>
        <v/>
      </c>
      <c r="BJ460" t="str">
        <f t="shared" si="120"/>
        <v/>
      </c>
      <c r="BK460" t="str">
        <f t="shared" si="121"/>
        <v/>
      </c>
      <c r="BL460" t="str">
        <f t="shared" si="122"/>
        <v/>
      </c>
      <c r="BM460" t="str">
        <f t="shared" si="123"/>
        <v/>
      </c>
      <c r="BN460" t="str">
        <f t="shared" si="124"/>
        <v/>
      </c>
      <c r="BO460" t="str">
        <f t="shared" si="125"/>
        <v/>
      </c>
      <c r="BP460" t="str">
        <f t="shared" si="126"/>
        <v/>
      </c>
      <c r="BQ460" t="str">
        <f t="shared" si="127"/>
        <v/>
      </c>
    </row>
    <row r="461" spans="1:69" x14ac:dyDescent="0.25">
      <c r="A461" s="70"/>
      <c r="B461" t="str">
        <f t="shared" si="128"/>
        <v/>
      </c>
      <c r="C461" s="13" t="str">
        <f t="shared" si="129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19"/>
        <v/>
      </c>
      <c r="BJ461" t="str">
        <f t="shared" si="120"/>
        <v/>
      </c>
      <c r="BK461" t="str">
        <f t="shared" si="121"/>
        <v/>
      </c>
      <c r="BL461" t="str">
        <f t="shared" si="122"/>
        <v/>
      </c>
      <c r="BM461" t="str">
        <f t="shared" si="123"/>
        <v/>
      </c>
      <c r="BN461" t="str">
        <f t="shared" si="124"/>
        <v/>
      </c>
      <c r="BO461" t="str">
        <f t="shared" si="125"/>
        <v/>
      </c>
      <c r="BP461" t="str">
        <f t="shared" si="126"/>
        <v/>
      </c>
      <c r="BQ461" t="str">
        <f t="shared" si="127"/>
        <v/>
      </c>
    </row>
    <row r="462" spans="1:69" x14ac:dyDescent="0.25">
      <c r="A462" s="70"/>
      <c r="B462" t="str">
        <f t="shared" si="128"/>
        <v/>
      </c>
      <c r="C462" s="13" t="str">
        <f t="shared" si="129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19"/>
        <v/>
      </c>
      <c r="BJ462" t="str">
        <f t="shared" si="120"/>
        <v/>
      </c>
      <c r="BK462" t="str">
        <f t="shared" si="121"/>
        <v/>
      </c>
      <c r="BL462" t="str">
        <f t="shared" si="122"/>
        <v/>
      </c>
      <c r="BM462" t="str">
        <f t="shared" si="123"/>
        <v/>
      </c>
      <c r="BN462" t="str">
        <f t="shared" si="124"/>
        <v/>
      </c>
      <c r="BO462" t="str">
        <f t="shared" si="125"/>
        <v/>
      </c>
      <c r="BP462" t="str">
        <f t="shared" si="126"/>
        <v/>
      </c>
      <c r="BQ462" t="str">
        <f t="shared" si="127"/>
        <v/>
      </c>
    </row>
    <row r="463" spans="1:69" x14ac:dyDescent="0.25">
      <c r="A463" s="70"/>
      <c r="B463" t="str">
        <f t="shared" si="128"/>
        <v/>
      </c>
      <c r="C463" s="13" t="str">
        <f t="shared" si="129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19"/>
        <v/>
      </c>
      <c r="BJ463" t="str">
        <f t="shared" si="120"/>
        <v/>
      </c>
      <c r="BK463" t="str">
        <f t="shared" si="121"/>
        <v/>
      </c>
      <c r="BL463" t="str">
        <f t="shared" si="122"/>
        <v/>
      </c>
      <c r="BM463" t="str">
        <f t="shared" si="123"/>
        <v/>
      </c>
      <c r="BN463" t="str">
        <f t="shared" si="124"/>
        <v/>
      </c>
      <c r="BO463" t="str">
        <f t="shared" si="125"/>
        <v/>
      </c>
      <c r="BP463" t="str">
        <f t="shared" si="126"/>
        <v/>
      </c>
      <c r="BQ463" t="str">
        <f t="shared" si="127"/>
        <v/>
      </c>
    </row>
    <row r="464" spans="1:69" x14ac:dyDescent="0.25">
      <c r="A464" s="70"/>
      <c r="B464" t="str">
        <f t="shared" si="128"/>
        <v/>
      </c>
      <c r="C464" s="13" t="str">
        <f t="shared" si="129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19"/>
        <v/>
      </c>
      <c r="BJ464" t="str">
        <f t="shared" si="120"/>
        <v/>
      </c>
      <c r="BK464" t="str">
        <f t="shared" si="121"/>
        <v/>
      </c>
      <c r="BL464" t="str">
        <f t="shared" si="122"/>
        <v/>
      </c>
      <c r="BM464" t="str">
        <f t="shared" si="123"/>
        <v/>
      </c>
      <c r="BN464" t="str">
        <f t="shared" si="124"/>
        <v/>
      </c>
      <c r="BO464" t="str">
        <f t="shared" si="125"/>
        <v/>
      </c>
      <c r="BP464" t="str">
        <f t="shared" si="126"/>
        <v/>
      </c>
      <c r="BQ464" t="str">
        <f t="shared" si="127"/>
        <v/>
      </c>
    </row>
    <row r="465" spans="1:69" x14ac:dyDescent="0.25">
      <c r="A465" s="70"/>
      <c r="B465" t="str">
        <f t="shared" si="128"/>
        <v/>
      </c>
      <c r="C465" s="13" t="str">
        <f t="shared" si="129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19"/>
        <v/>
      </c>
      <c r="BJ465" t="str">
        <f t="shared" si="120"/>
        <v/>
      </c>
      <c r="BK465" t="str">
        <f t="shared" si="121"/>
        <v/>
      </c>
      <c r="BL465" t="str">
        <f t="shared" si="122"/>
        <v/>
      </c>
      <c r="BM465" t="str">
        <f t="shared" si="123"/>
        <v/>
      </c>
      <c r="BN465" t="str">
        <f t="shared" si="124"/>
        <v/>
      </c>
      <c r="BO465" t="str">
        <f t="shared" si="125"/>
        <v/>
      </c>
      <c r="BP465" t="str">
        <f t="shared" si="126"/>
        <v/>
      </c>
      <c r="BQ465" t="str">
        <f t="shared" si="127"/>
        <v/>
      </c>
    </row>
    <row r="466" spans="1:69" x14ac:dyDescent="0.25">
      <c r="A466" s="70"/>
      <c r="B466" t="str">
        <f t="shared" si="128"/>
        <v/>
      </c>
      <c r="C466" s="13" t="str">
        <f t="shared" si="129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19"/>
        <v/>
      </c>
      <c r="BJ466" t="str">
        <f t="shared" si="120"/>
        <v/>
      </c>
      <c r="BK466" t="str">
        <f t="shared" si="121"/>
        <v/>
      </c>
      <c r="BL466" t="str">
        <f t="shared" si="122"/>
        <v/>
      </c>
      <c r="BM466" t="str">
        <f t="shared" si="123"/>
        <v/>
      </c>
      <c r="BN466" t="str">
        <f t="shared" si="124"/>
        <v/>
      </c>
      <c r="BO466" t="str">
        <f t="shared" si="125"/>
        <v/>
      </c>
      <c r="BP466" t="str">
        <f t="shared" si="126"/>
        <v/>
      </c>
      <c r="BQ466" t="str">
        <f t="shared" si="127"/>
        <v/>
      </c>
    </row>
    <row r="467" spans="1:69" x14ac:dyDescent="0.25">
      <c r="A467" s="70"/>
      <c r="B467" t="str">
        <f t="shared" si="128"/>
        <v/>
      </c>
      <c r="C467" s="13" t="str">
        <f t="shared" si="129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19"/>
        <v/>
      </c>
      <c r="BJ467" t="str">
        <f t="shared" si="120"/>
        <v/>
      </c>
      <c r="BK467" t="str">
        <f t="shared" si="121"/>
        <v/>
      </c>
      <c r="BL467" t="str">
        <f t="shared" si="122"/>
        <v/>
      </c>
      <c r="BM467" t="str">
        <f t="shared" si="123"/>
        <v/>
      </c>
      <c r="BN467" t="str">
        <f t="shared" si="124"/>
        <v/>
      </c>
      <c r="BO467" t="str">
        <f t="shared" si="125"/>
        <v/>
      </c>
      <c r="BP467" t="str">
        <f t="shared" si="126"/>
        <v/>
      </c>
      <c r="BQ467" t="str">
        <f t="shared" si="127"/>
        <v/>
      </c>
    </row>
    <row r="468" spans="1:69" x14ac:dyDescent="0.25">
      <c r="A468" s="70"/>
      <c r="B468" t="str">
        <f t="shared" si="128"/>
        <v/>
      </c>
      <c r="C468" s="13" t="str">
        <f t="shared" si="129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19"/>
        <v/>
      </c>
      <c r="BJ468" t="str">
        <f t="shared" si="120"/>
        <v/>
      </c>
      <c r="BK468" t="str">
        <f t="shared" si="121"/>
        <v/>
      </c>
      <c r="BL468" t="str">
        <f t="shared" si="122"/>
        <v/>
      </c>
      <c r="BM468" t="str">
        <f t="shared" si="123"/>
        <v/>
      </c>
      <c r="BN468" t="str">
        <f t="shared" si="124"/>
        <v/>
      </c>
      <c r="BO468" t="str">
        <f t="shared" si="125"/>
        <v/>
      </c>
      <c r="BP468" t="str">
        <f t="shared" si="126"/>
        <v/>
      </c>
      <c r="BQ468" t="str">
        <f t="shared" si="127"/>
        <v/>
      </c>
    </row>
    <row r="469" spans="1:69" x14ac:dyDescent="0.25">
      <c r="A469" s="70"/>
      <c r="B469" t="str">
        <f t="shared" si="128"/>
        <v/>
      </c>
      <c r="C469" s="13" t="str">
        <f t="shared" si="129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19"/>
        <v/>
      </c>
      <c r="BJ469" t="str">
        <f t="shared" si="120"/>
        <v/>
      </c>
      <c r="BK469" t="str">
        <f t="shared" si="121"/>
        <v/>
      </c>
      <c r="BL469" t="str">
        <f t="shared" si="122"/>
        <v/>
      </c>
      <c r="BM469" t="str">
        <f t="shared" si="123"/>
        <v/>
      </c>
      <c r="BN469" t="str">
        <f t="shared" si="124"/>
        <v/>
      </c>
      <c r="BO469" t="str">
        <f t="shared" si="125"/>
        <v/>
      </c>
      <c r="BP469" t="str">
        <f t="shared" si="126"/>
        <v/>
      </c>
      <c r="BQ469" t="str">
        <f t="shared" si="127"/>
        <v/>
      </c>
    </row>
    <row r="470" spans="1:69" x14ac:dyDescent="0.25">
      <c r="A470" s="70"/>
      <c r="B470" t="str">
        <f t="shared" si="128"/>
        <v/>
      </c>
      <c r="C470" s="13" t="str">
        <f t="shared" si="129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19"/>
        <v/>
      </c>
      <c r="BJ470" t="str">
        <f t="shared" si="120"/>
        <v/>
      </c>
      <c r="BK470" t="str">
        <f t="shared" si="121"/>
        <v/>
      </c>
      <c r="BL470" t="str">
        <f t="shared" si="122"/>
        <v/>
      </c>
      <c r="BM470" t="str">
        <f t="shared" si="123"/>
        <v/>
      </c>
      <c r="BN470" t="str">
        <f t="shared" si="124"/>
        <v/>
      </c>
      <c r="BO470" t="str">
        <f t="shared" si="125"/>
        <v/>
      </c>
      <c r="BP470" t="str">
        <f t="shared" si="126"/>
        <v/>
      </c>
      <c r="BQ470" t="str">
        <f t="shared" si="127"/>
        <v/>
      </c>
    </row>
    <row r="471" spans="1:69" x14ac:dyDescent="0.25">
      <c r="A471" s="70"/>
      <c r="B471" t="str">
        <f t="shared" si="128"/>
        <v/>
      </c>
      <c r="C471" s="13" t="str">
        <f t="shared" si="129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19"/>
        <v/>
      </c>
      <c r="BJ471" t="str">
        <f t="shared" si="120"/>
        <v/>
      </c>
      <c r="BK471" t="str">
        <f t="shared" si="121"/>
        <v/>
      </c>
      <c r="BL471" t="str">
        <f t="shared" si="122"/>
        <v/>
      </c>
      <c r="BM471" t="str">
        <f t="shared" si="123"/>
        <v/>
      </c>
      <c r="BN471" t="str">
        <f t="shared" si="124"/>
        <v/>
      </c>
      <c r="BO471" t="str">
        <f t="shared" si="125"/>
        <v/>
      </c>
      <c r="BP471" t="str">
        <f t="shared" si="126"/>
        <v/>
      </c>
      <c r="BQ471" t="str">
        <f t="shared" si="127"/>
        <v/>
      </c>
    </row>
    <row r="472" spans="1:69" x14ac:dyDescent="0.25">
      <c r="A472" s="70"/>
      <c r="B472" t="str">
        <f t="shared" si="128"/>
        <v/>
      </c>
      <c r="C472" s="13" t="str">
        <f t="shared" si="129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19"/>
        <v/>
      </c>
      <c r="BJ472" t="str">
        <f t="shared" si="120"/>
        <v/>
      </c>
      <c r="BK472" t="str">
        <f t="shared" si="121"/>
        <v/>
      </c>
      <c r="BL472" t="str">
        <f t="shared" si="122"/>
        <v/>
      </c>
      <c r="BM472" t="str">
        <f t="shared" si="123"/>
        <v/>
      </c>
      <c r="BN472" t="str">
        <f t="shared" si="124"/>
        <v/>
      </c>
      <c r="BO472" t="str">
        <f t="shared" si="125"/>
        <v/>
      </c>
      <c r="BP472" t="str">
        <f t="shared" si="126"/>
        <v/>
      </c>
      <c r="BQ472" t="str">
        <f t="shared" si="127"/>
        <v/>
      </c>
    </row>
    <row r="473" spans="1:69" x14ac:dyDescent="0.25">
      <c r="A473" s="70"/>
      <c r="B473" t="str">
        <f t="shared" si="128"/>
        <v/>
      </c>
      <c r="C473" s="13" t="str">
        <f t="shared" si="129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19"/>
        <v/>
      </c>
      <c r="BJ473" t="str">
        <f t="shared" si="120"/>
        <v/>
      </c>
      <c r="BK473" t="str">
        <f t="shared" si="121"/>
        <v/>
      </c>
      <c r="BL473" t="str">
        <f t="shared" si="122"/>
        <v/>
      </c>
      <c r="BM473" t="str">
        <f t="shared" si="123"/>
        <v/>
      </c>
      <c r="BN473" t="str">
        <f t="shared" si="124"/>
        <v/>
      </c>
      <c r="BO473" t="str">
        <f t="shared" si="125"/>
        <v/>
      </c>
      <c r="BP473" t="str">
        <f t="shared" si="126"/>
        <v/>
      </c>
      <c r="BQ473" t="str">
        <f t="shared" si="127"/>
        <v/>
      </c>
    </row>
    <row r="474" spans="1:69" x14ac:dyDescent="0.25">
      <c r="A474" s="70"/>
      <c r="B474" t="str">
        <f t="shared" si="128"/>
        <v/>
      </c>
      <c r="C474" s="13" t="str">
        <f t="shared" si="129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19"/>
        <v/>
      </c>
      <c r="BJ474" t="str">
        <f t="shared" si="120"/>
        <v/>
      </c>
      <c r="BK474" t="str">
        <f t="shared" si="121"/>
        <v/>
      </c>
      <c r="BL474" t="str">
        <f t="shared" si="122"/>
        <v/>
      </c>
      <c r="BM474" t="str">
        <f t="shared" si="123"/>
        <v/>
      </c>
      <c r="BN474" t="str">
        <f t="shared" si="124"/>
        <v/>
      </c>
      <c r="BO474" t="str">
        <f t="shared" si="125"/>
        <v/>
      </c>
      <c r="BP474" t="str">
        <f t="shared" si="126"/>
        <v/>
      </c>
      <c r="BQ474" t="str">
        <f t="shared" si="127"/>
        <v/>
      </c>
    </row>
    <row r="475" spans="1:69" x14ac:dyDescent="0.25">
      <c r="A475" s="70"/>
      <c r="B475" t="str">
        <f t="shared" si="128"/>
        <v/>
      </c>
      <c r="C475" s="13" t="str">
        <f t="shared" si="129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19"/>
        <v/>
      </c>
      <c r="BJ475" t="str">
        <f t="shared" si="120"/>
        <v/>
      </c>
      <c r="BK475" t="str">
        <f t="shared" si="121"/>
        <v/>
      </c>
      <c r="BL475" t="str">
        <f t="shared" si="122"/>
        <v/>
      </c>
      <c r="BM475" t="str">
        <f t="shared" si="123"/>
        <v/>
      </c>
      <c r="BN475" t="str">
        <f t="shared" si="124"/>
        <v/>
      </c>
      <c r="BO475" t="str">
        <f t="shared" si="125"/>
        <v/>
      </c>
      <c r="BP475" t="str">
        <f t="shared" si="126"/>
        <v/>
      </c>
      <c r="BQ475" t="str">
        <f t="shared" si="127"/>
        <v/>
      </c>
    </row>
    <row r="476" spans="1:69" x14ac:dyDescent="0.25">
      <c r="A476" s="70"/>
      <c r="B476" t="str">
        <f t="shared" si="128"/>
        <v/>
      </c>
      <c r="C476" s="13" t="str">
        <f t="shared" si="129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19"/>
        <v/>
      </c>
      <c r="BJ476" t="str">
        <f t="shared" si="120"/>
        <v/>
      </c>
      <c r="BK476" t="str">
        <f t="shared" si="121"/>
        <v/>
      </c>
      <c r="BL476" t="str">
        <f t="shared" si="122"/>
        <v/>
      </c>
      <c r="BM476" t="str">
        <f t="shared" si="123"/>
        <v/>
      </c>
      <c r="BN476" t="str">
        <f t="shared" si="124"/>
        <v/>
      </c>
      <c r="BO476" t="str">
        <f t="shared" si="125"/>
        <v/>
      </c>
      <c r="BP476" t="str">
        <f t="shared" si="126"/>
        <v/>
      </c>
      <c r="BQ476" t="str">
        <f t="shared" si="127"/>
        <v/>
      </c>
    </row>
    <row r="477" spans="1:69" x14ac:dyDescent="0.25">
      <c r="A477" s="70"/>
      <c r="B477" t="str">
        <f t="shared" si="128"/>
        <v/>
      </c>
      <c r="C477" s="13" t="str">
        <f t="shared" si="129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19"/>
        <v/>
      </c>
      <c r="BJ477" t="str">
        <f t="shared" si="120"/>
        <v/>
      </c>
      <c r="BK477" t="str">
        <f t="shared" si="121"/>
        <v/>
      </c>
      <c r="BL477" t="str">
        <f t="shared" si="122"/>
        <v/>
      </c>
      <c r="BM477" t="str">
        <f t="shared" si="123"/>
        <v/>
      </c>
      <c r="BN477" t="str">
        <f t="shared" si="124"/>
        <v/>
      </c>
      <c r="BO477" t="str">
        <f t="shared" si="125"/>
        <v/>
      </c>
      <c r="BP477" t="str">
        <f t="shared" si="126"/>
        <v/>
      </c>
      <c r="BQ477" t="str">
        <f t="shared" si="127"/>
        <v/>
      </c>
    </row>
    <row r="478" spans="1:69" x14ac:dyDescent="0.25">
      <c r="A478" s="70"/>
      <c r="B478" t="str">
        <f t="shared" si="128"/>
        <v/>
      </c>
      <c r="C478" s="13" t="str">
        <f t="shared" si="129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19"/>
        <v/>
      </c>
      <c r="BJ478" t="str">
        <f t="shared" si="120"/>
        <v/>
      </c>
      <c r="BK478" t="str">
        <f t="shared" si="121"/>
        <v/>
      </c>
      <c r="BL478" t="str">
        <f t="shared" si="122"/>
        <v/>
      </c>
      <c r="BM478" t="str">
        <f t="shared" si="123"/>
        <v/>
      </c>
      <c r="BN478" t="str">
        <f t="shared" si="124"/>
        <v/>
      </c>
      <c r="BO478" t="str">
        <f t="shared" si="125"/>
        <v/>
      </c>
      <c r="BP478" t="str">
        <f t="shared" si="126"/>
        <v/>
      </c>
      <c r="BQ478" t="str">
        <f t="shared" si="127"/>
        <v/>
      </c>
    </row>
    <row r="479" spans="1:69" x14ac:dyDescent="0.25">
      <c r="A479" s="70"/>
      <c r="B479" t="str">
        <f t="shared" si="128"/>
        <v/>
      </c>
      <c r="C479" s="13" t="str">
        <f t="shared" si="129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19"/>
        <v/>
      </c>
      <c r="BJ479" t="str">
        <f t="shared" si="120"/>
        <v/>
      </c>
      <c r="BK479" t="str">
        <f t="shared" si="121"/>
        <v/>
      </c>
      <c r="BL479" t="str">
        <f t="shared" si="122"/>
        <v/>
      </c>
      <c r="BM479" t="str">
        <f t="shared" si="123"/>
        <v/>
      </c>
      <c r="BN479" t="str">
        <f t="shared" si="124"/>
        <v/>
      </c>
      <c r="BO479" t="str">
        <f t="shared" si="125"/>
        <v/>
      </c>
      <c r="BP479" t="str">
        <f t="shared" si="126"/>
        <v/>
      </c>
      <c r="BQ479" t="str">
        <f t="shared" si="127"/>
        <v/>
      </c>
    </row>
    <row r="480" spans="1:69" x14ac:dyDescent="0.25">
      <c r="A480" s="70"/>
      <c r="B480" t="str">
        <f t="shared" si="128"/>
        <v/>
      </c>
      <c r="C480" s="13" t="str">
        <f t="shared" si="129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19"/>
        <v/>
      </c>
      <c r="BJ480" t="str">
        <f t="shared" si="120"/>
        <v/>
      </c>
      <c r="BK480" t="str">
        <f t="shared" si="121"/>
        <v/>
      </c>
      <c r="BL480" t="str">
        <f t="shared" si="122"/>
        <v/>
      </c>
      <c r="BM480" t="str">
        <f t="shared" si="123"/>
        <v/>
      </c>
      <c r="BN480" t="str">
        <f t="shared" si="124"/>
        <v/>
      </c>
      <c r="BO480" t="str">
        <f t="shared" si="125"/>
        <v/>
      </c>
      <c r="BP480" t="str">
        <f t="shared" si="126"/>
        <v/>
      </c>
      <c r="BQ480" t="str">
        <f t="shared" si="127"/>
        <v/>
      </c>
    </row>
    <row r="481" spans="1:69" x14ac:dyDescent="0.25">
      <c r="A481" s="70"/>
      <c r="B481" t="str">
        <f t="shared" si="128"/>
        <v/>
      </c>
      <c r="C481" s="13" t="str">
        <f t="shared" si="129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19"/>
        <v/>
      </c>
      <c r="BJ481" t="str">
        <f t="shared" si="120"/>
        <v/>
      </c>
      <c r="BK481" t="str">
        <f t="shared" si="121"/>
        <v/>
      </c>
      <c r="BL481" t="str">
        <f t="shared" si="122"/>
        <v/>
      </c>
      <c r="BM481" t="str">
        <f t="shared" si="123"/>
        <v/>
      </c>
      <c r="BN481" t="str">
        <f t="shared" si="124"/>
        <v/>
      </c>
      <c r="BO481" t="str">
        <f t="shared" si="125"/>
        <v/>
      </c>
      <c r="BP481" t="str">
        <f t="shared" si="126"/>
        <v/>
      </c>
      <c r="BQ481" t="str">
        <f t="shared" si="127"/>
        <v/>
      </c>
    </row>
    <row r="482" spans="1:69" x14ac:dyDescent="0.25">
      <c r="A482" s="70"/>
      <c r="B482" t="str">
        <f t="shared" si="128"/>
        <v/>
      </c>
      <c r="C482" s="13" t="str">
        <f t="shared" si="129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19"/>
        <v/>
      </c>
      <c r="BJ482" t="str">
        <f t="shared" si="120"/>
        <v/>
      </c>
      <c r="BK482" t="str">
        <f t="shared" si="121"/>
        <v/>
      </c>
      <c r="BL482" t="str">
        <f t="shared" si="122"/>
        <v/>
      </c>
      <c r="BM482" t="str">
        <f t="shared" si="123"/>
        <v/>
      </c>
      <c r="BN482" t="str">
        <f t="shared" si="124"/>
        <v/>
      </c>
      <c r="BO482" t="str">
        <f t="shared" si="125"/>
        <v/>
      </c>
      <c r="BP482" t="str">
        <f t="shared" si="126"/>
        <v/>
      </c>
      <c r="BQ482" t="str">
        <f t="shared" si="127"/>
        <v/>
      </c>
    </row>
    <row r="483" spans="1:69" x14ac:dyDescent="0.25">
      <c r="A483" s="70"/>
      <c r="B483" t="str">
        <f t="shared" si="128"/>
        <v/>
      </c>
      <c r="C483" s="13" t="str">
        <f t="shared" si="129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19"/>
        <v/>
      </c>
      <c r="BJ483" t="str">
        <f t="shared" si="120"/>
        <v/>
      </c>
      <c r="BK483" t="str">
        <f t="shared" si="121"/>
        <v/>
      </c>
      <c r="BL483" t="str">
        <f t="shared" si="122"/>
        <v/>
      </c>
      <c r="BM483" t="str">
        <f t="shared" si="123"/>
        <v/>
      </c>
      <c r="BN483" t="str">
        <f t="shared" si="124"/>
        <v/>
      </c>
      <c r="BO483" t="str">
        <f t="shared" si="125"/>
        <v/>
      </c>
      <c r="BP483" t="str">
        <f t="shared" si="126"/>
        <v/>
      </c>
      <c r="BQ483" t="str">
        <f t="shared" si="127"/>
        <v/>
      </c>
    </row>
    <row r="484" spans="1:69" x14ac:dyDescent="0.25">
      <c r="A484" s="70"/>
      <c r="B484" t="str">
        <f t="shared" si="128"/>
        <v/>
      </c>
      <c r="C484" s="13" t="str">
        <f t="shared" si="129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19"/>
        <v/>
      </c>
      <c r="BJ484" t="str">
        <f t="shared" si="120"/>
        <v/>
      </c>
      <c r="BK484" t="str">
        <f t="shared" si="121"/>
        <v/>
      </c>
      <c r="BL484" t="str">
        <f t="shared" si="122"/>
        <v/>
      </c>
      <c r="BM484" t="str">
        <f t="shared" si="123"/>
        <v/>
      </c>
      <c r="BN484" t="str">
        <f t="shared" si="124"/>
        <v/>
      </c>
      <c r="BO484" t="str">
        <f t="shared" si="125"/>
        <v/>
      </c>
      <c r="BP484" t="str">
        <f t="shared" si="126"/>
        <v/>
      </c>
      <c r="BQ484" t="str">
        <f t="shared" si="127"/>
        <v/>
      </c>
    </row>
    <row r="485" spans="1:69" x14ac:dyDescent="0.25">
      <c r="A485" s="70"/>
      <c r="B485" t="str">
        <f t="shared" si="128"/>
        <v/>
      </c>
      <c r="C485" s="13" t="str">
        <f t="shared" si="129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19"/>
        <v/>
      </c>
      <c r="BJ485" t="str">
        <f t="shared" si="120"/>
        <v/>
      </c>
      <c r="BK485" t="str">
        <f t="shared" si="121"/>
        <v/>
      </c>
      <c r="BL485" t="str">
        <f t="shared" si="122"/>
        <v/>
      </c>
      <c r="BM485" t="str">
        <f t="shared" si="123"/>
        <v/>
      </c>
      <c r="BN485" t="str">
        <f t="shared" si="124"/>
        <v/>
      </c>
      <c r="BO485" t="str">
        <f t="shared" si="125"/>
        <v/>
      </c>
      <c r="BP485" t="str">
        <f t="shared" si="126"/>
        <v/>
      </c>
      <c r="BQ485" t="str">
        <f t="shared" si="127"/>
        <v/>
      </c>
    </row>
    <row r="486" spans="1:69" x14ac:dyDescent="0.25">
      <c r="A486" s="70"/>
      <c r="B486" t="str">
        <f t="shared" si="128"/>
        <v/>
      </c>
      <c r="C486" s="13" t="str">
        <f t="shared" si="129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19"/>
        <v/>
      </c>
      <c r="BJ486" t="str">
        <f t="shared" si="120"/>
        <v/>
      </c>
      <c r="BK486" t="str">
        <f t="shared" si="121"/>
        <v/>
      </c>
      <c r="BL486" t="str">
        <f t="shared" si="122"/>
        <v/>
      </c>
      <c r="BM486" t="str">
        <f t="shared" si="123"/>
        <v/>
      </c>
      <c r="BN486" t="str">
        <f t="shared" si="124"/>
        <v/>
      </c>
      <c r="BO486" t="str">
        <f t="shared" si="125"/>
        <v/>
      </c>
      <c r="BP486" t="str">
        <f t="shared" si="126"/>
        <v/>
      </c>
      <c r="BQ486" t="str">
        <f t="shared" si="127"/>
        <v/>
      </c>
    </row>
    <row r="487" spans="1:69" x14ac:dyDescent="0.25">
      <c r="A487" s="70"/>
      <c r="B487" t="str">
        <f t="shared" si="128"/>
        <v/>
      </c>
      <c r="C487" s="13" t="str">
        <f t="shared" si="129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19"/>
        <v/>
      </c>
      <c r="BJ487" t="str">
        <f t="shared" si="120"/>
        <v/>
      </c>
      <c r="BK487" t="str">
        <f t="shared" si="121"/>
        <v/>
      </c>
      <c r="BL487" t="str">
        <f t="shared" si="122"/>
        <v/>
      </c>
      <c r="BM487" t="str">
        <f t="shared" si="123"/>
        <v/>
      </c>
      <c r="BN487" t="str">
        <f t="shared" si="124"/>
        <v/>
      </c>
      <c r="BO487" t="str">
        <f t="shared" si="125"/>
        <v/>
      </c>
      <c r="BP487" t="str">
        <f t="shared" si="126"/>
        <v/>
      </c>
      <c r="BQ487" t="str">
        <f t="shared" si="127"/>
        <v/>
      </c>
    </row>
    <row r="488" spans="1:69" x14ac:dyDescent="0.25">
      <c r="A488" s="70"/>
      <c r="B488" t="str">
        <f t="shared" si="128"/>
        <v/>
      </c>
      <c r="C488" s="13" t="str">
        <f t="shared" si="129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19"/>
        <v/>
      </c>
      <c r="BJ488" t="str">
        <f t="shared" si="120"/>
        <v/>
      </c>
      <c r="BK488" t="str">
        <f t="shared" si="121"/>
        <v/>
      </c>
      <c r="BL488" t="str">
        <f t="shared" si="122"/>
        <v/>
      </c>
      <c r="BM488" t="str">
        <f t="shared" si="123"/>
        <v/>
      </c>
      <c r="BN488" t="str">
        <f t="shared" si="124"/>
        <v/>
      </c>
      <c r="BO488" t="str">
        <f t="shared" si="125"/>
        <v/>
      </c>
      <c r="BP488" t="str">
        <f t="shared" si="126"/>
        <v/>
      </c>
      <c r="BQ488" t="str">
        <f t="shared" si="127"/>
        <v/>
      </c>
    </row>
    <row r="489" spans="1:69" x14ac:dyDescent="0.25">
      <c r="A489" s="70"/>
      <c r="B489" t="str">
        <f t="shared" si="128"/>
        <v/>
      </c>
      <c r="C489" s="13" t="str">
        <f t="shared" si="129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19"/>
        <v/>
      </c>
      <c r="BJ489" t="str">
        <f t="shared" si="120"/>
        <v/>
      </c>
      <c r="BK489" t="str">
        <f t="shared" si="121"/>
        <v/>
      </c>
      <c r="BL489" t="str">
        <f t="shared" si="122"/>
        <v/>
      </c>
      <c r="BM489" t="str">
        <f t="shared" si="123"/>
        <v/>
      </c>
      <c r="BN489" t="str">
        <f t="shared" si="124"/>
        <v/>
      </c>
      <c r="BO489" t="str">
        <f t="shared" si="125"/>
        <v/>
      </c>
      <c r="BP489" t="str">
        <f t="shared" si="126"/>
        <v/>
      </c>
      <c r="BQ489" t="str">
        <f t="shared" si="127"/>
        <v/>
      </c>
    </row>
    <row r="490" spans="1:69" x14ac:dyDescent="0.25">
      <c r="A490" s="70"/>
      <c r="B490" t="str">
        <f t="shared" si="128"/>
        <v/>
      </c>
      <c r="C490" s="13" t="str">
        <f t="shared" si="129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19"/>
        <v/>
      </c>
      <c r="BJ490" t="str">
        <f t="shared" si="120"/>
        <v/>
      </c>
      <c r="BK490" t="str">
        <f t="shared" si="121"/>
        <v/>
      </c>
      <c r="BL490" t="str">
        <f t="shared" si="122"/>
        <v/>
      </c>
      <c r="BM490" t="str">
        <f t="shared" si="123"/>
        <v/>
      </c>
      <c r="BN490" t="str">
        <f t="shared" si="124"/>
        <v/>
      </c>
      <c r="BO490" t="str">
        <f t="shared" si="125"/>
        <v/>
      </c>
      <c r="BP490" t="str">
        <f t="shared" si="126"/>
        <v/>
      </c>
      <c r="BQ490" t="str">
        <f t="shared" si="127"/>
        <v/>
      </c>
    </row>
    <row r="491" spans="1:69" x14ac:dyDescent="0.25">
      <c r="A491" s="70"/>
      <c r="B491" t="str">
        <f t="shared" si="128"/>
        <v/>
      </c>
      <c r="C491" s="13" t="str">
        <f t="shared" si="129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19"/>
        <v/>
      </c>
      <c r="BJ491" t="str">
        <f t="shared" si="120"/>
        <v/>
      </c>
      <c r="BK491" t="str">
        <f t="shared" si="121"/>
        <v/>
      </c>
      <c r="BL491" t="str">
        <f t="shared" si="122"/>
        <v/>
      </c>
      <c r="BM491" t="str">
        <f t="shared" si="123"/>
        <v/>
      </c>
      <c r="BN491" t="str">
        <f t="shared" si="124"/>
        <v/>
      </c>
      <c r="BO491" t="str">
        <f t="shared" si="125"/>
        <v/>
      </c>
      <c r="BP491" t="str">
        <f t="shared" si="126"/>
        <v/>
      </c>
      <c r="BQ491" t="str">
        <f t="shared" si="127"/>
        <v/>
      </c>
    </row>
    <row r="492" spans="1:69" x14ac:dyDescent="0.25">
      <c r="A492" s="70"/>
      <c r="B492" t="str">
        <f t="shared" si="128"/>
        <v/>
      </c>
      <c r="C492" s="13" t="str">
        <f t="shared" si="129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19"/>
        <v/>
      </c>
      <c r="BJ492" t="str">
        <f t="shared" si="120"/>
        <v/>
      </c>
      <c r="BK492" t="str">
        <f t="shared" si="121"/>
        <v/>
      </c>
      <c r="BL492" t="str">
        <f t="shared" si="122"/>
        <v/>
      </c>
      <c r="BM492" t="str">
        <f t="shared" si="123"/>
        <v/>
      </c>
      <c r="BN492" t="str">
        <f t="shared" si="124"/>
        <v/>
      </c>
      <c r="BO492" t="str">
        <f t="shared" si="125"/>
        <v/>
      </c>
      <c r="BP492" t="str">
        <f t="shared" si="126"/>
        <v/>
      </c>
      <c r="BQ492" t="str">
        <f t="shared" si="127"/>
        <v/>
      </c>
    </row>
    <row r="493" spans="1:69" x14ac:dyDescent="0.25">
      <c r="A493" s="70"/>
      <c r="B493" t="str">
        <f t="shared" si="128"/>
        <v/>
      </c>
      <c r="C493" s="13" t="str">
        <f t="shared" si="129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19"/>
        <v/>
      </c>
      <c r="BJ493" t="str">
        <f t="shared" si="120"/>
        <v/>
      </c>
      <c r="BK493" t="str">
        <f t="shared" si="121"/>
        <v/>
      </c>
      <c r="BL493" t="str">
        <f t="shared" si="122"/>
        <v/>
      </c>
      <c r="BM493" t="str">
        <f t="shared" si="123"/>
        <v/>
      </c>
      <c r="BN493" t="str">
        <f t="shared" si="124"/>
        <v/>
      </c>
      <c r="BO493" t="str">
        <f t="shared" si="125"/>
        <v/>
      </c>
      <c r="BP493" t="str">
        <f t="shared" si="126"/>
        <v/>
      </c>
      <c r="BQ493" t="str">
        <f t="shared" si="127"/>
        <v/>
      </c>
    </row>
    <row r="494" spans="1:69" x14ac:dyDescent="0.25">
      <c r="A494" s="70"/>
      <c r="B494" t="str">
        <f t="shared" si="128"/>
        <v/>
      </c>
      <c r="C494" s="13" t="str">
        <f t="shared" si="129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19"/>
        <v/>
      </c>
      <c r="BJ494" t="str">
        <f t="shared" si="120"/>
        <v/>
      </c>
      <c r="BK494" t="str">
        <f t="shared" si="121"/>
        <v/>
      </c>
      <c r="BL494" t="str">
        <f t="shared" si="122"/>
        <v/>
      </c>
      <c r="BM494" t="str">
        <f t="shared" si="123"/>
        <v/>
      </c>
      <c r="BN494" t="str">
        <f t="shared" si="124"/>
        <v/>
      </c>
      <c r="BO494" t="str">
        <f t="shared" si="125"/>
        <v/>
      </c>
      <c r="BP494" t="str">
        <f t="shared" si="126"/>
        <v/>
      </c>
      <c r="BQ494" t="str">
        <f t="shared" si="127"/>
        <v/>
      </c>
    </row>
    <row r="495" spans="1:69" x14ac:dyDescent="0.25">
      <c r="A495" s="70"/>
      <c r="B495" t="str">
        <f t="shared" si="128"/>
        <v/>
      </c>
      <c r="C495" s="13" t="str">
        <f t="shared" si="129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19"/>
        <v/>
      </c>
      <c r="BJ495" t="str">
        <f t="shared" si="120"/>
        <v/>
      </c>
      <c r="BK495" t="str">
        <f t="shared" si="121"/>
        <v/>
      </c>
      <c r="BL495" t="str">
        <f t="shared" si="122"/>
        <v/>
      </c>
      <c r="BM495" t="str">
        <f t="shared" si="123"/>
        <v/>
      </c>
      <c r="BN495" t="str">
        <f t="shared" si="124"/>
        <v/>
      </c>
      <c r="BO495" t="str">
        <f t="shared" si="125"/>
        <v/>
      </c>
      <c r="BP495" t="str">
        <f t="shared" si="126"/>
        <v/>
      </c>
      <c r="BQ495" t="str">
        <f t="shared" si="127"/>
        <v/>
      </c>
    </row>
    <row r="496" spans="1:69" x14ac:dyDescent="0.25">
      <c r="A496" s="70"/>
      <c r="B496" t="str">
        <f t="shared" si="128"/>
        <v/>
      </c>
      <c r="C496" s="13" t="str">
        <f t="shared" si="129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19"/>
        <v/>
      </c>
      <c r="BJ496" t="str">
        <f t="shared" si="120"/>
        <v/>
      </c>
      <c r="BK496" t="str">
        <f t="shared" si="121"/>
        <v/>
      </c>
      <c r="BL496" t="str">
        <f t="shared" si="122"/>
        <v/>
      </c>
      <c r="BM496" t="str">
        <f t="shared" si="123"/>
        <v/>
      </c>
      <c r="BN496" t="str">
        <f t="shared" si="124"/>
        <v/>
      </c>
      <c r="BO496" t="str">
        <f t="shared" si="125"/>
        <v/>
      </c>
      <c r="BP496" t="str">
        <f t="shared" si="126"/>
        <v/>
      </c>
      <c r="BQ496" t="str">
        <f t="shared" si="127"/>
        <v/>
      </c>
    </row>
    <row r="497" spans="1:69" x14ac:dyDescent="0.25">
      <c r="A497" s="70"/>
      <c r="B497" t="str">
        <f t="shared" si="128"/>
        <v/>
      </c>
      <c r="C497" s="13" t="str">
        <f t="shared" si="129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19"/>
        <v/>
      </c>
      <c r="BJ497" t="str">
        <f t="shared" si="120"/>
        <v/>
      </c>
      <c r="BK497" t="str">
        <f t="shared" si="121"/>
        <v/>
      </c>
      <c r="BL497" t="str">
        <f t="shared" si="122"/>
        <v/>
      </c>
      <c r="BM497" t="str">
        <f t="shared" si="123"/>
        <v/>
      </c>
      <c r="BN497" t="str">
        <f t="shared" si="124"/>
        <v/>
      </c>
      <c r="BO497" t="str">
        <f t="shared" si="125"/>
        <v/>
      </c>
      <c r="BP497" t="str">
        <f t="shared" si="126"/>
        <v/>
      </c>
      <c r="BQ497" t="str">
        <f t="shared" si="127"/>
        <v/>
      </c>
    </row>
    <row r="498" spans="1:69" x14ac:dyDescent="0.25">
      <c r="A498" s="70"/>
      <c r="B498" t="str">
        <f t="shared" si="128"/>
        <v/>
      </c>
      <c r="C498" s="13" t="str">
        <f t="shared" si="129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19"/>
        <v/>
      </c>
      <c r="BJ498" t="str">
        <f t="shared" si="120"/>
        <v/>
      </c>
      <c r="BK498" t="str">
        <f t="shared" si="121"/>
        <v/>
      </c>
      <c r="BL498" t="str">
        <f t="shared" si="122"/>
        <v/>
      </c>
      <c r="BM498" t="str">
        <f t="shared" si="123"/>
        <v/>
      </c>
      <c r="BN498" t="str">
        <f t="shared" si="124"/>
        <v/>
      </c>
      <c r="BO498" t="str">
        <f t="shared" si="125"/>
        <v/>
      </c>
      <c r="BP498" t="str">
        <f t="shared" si="126"/>
        <v/>
      </c>
      <c r="BQ498" t="str">
        <f t="shared" si="127"/>
        <v/>
      </c>
    </row>
    <row r="499" spans="1:69" x14ac:dyDescent="0.25">
      <c r="A499" s="70"/>
      <c r="B499" t="str">
        <f t="shared" si="128"/>
        <v/>
      </c>
      <c r="C499" s="13" t="str">
        <f t="shared" si="129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19"/>
        <v/>
      </c>
      <c r="BJ499" t="str">
        <f t="shared" si="120"/>
        <v/>
      </c>
      <c r="BK499" t="str">
        <f t="shared" si="121"/>
        <v/>
      </c>
      <c r="BL499" t="str">
        <f t="shared" si="122"/>
        <v/>
      </c>
      <c r="BM499" t="str">
        <f t="shared" si="123"/>
        <v/>
      </c>
      <c r="BN499" t="str">
        <f t="shared" si="124"/>
        <v/>
      </c>
      <c r="BO499" t="str">
        <f t="shared" si="125"/>
        <v/>
      </c>
      <c r="BP499" t="str">
        <f t="shared" si="126"/>
        <v/>
      </c>
      <c r="BQ499" t="str">
        <f t="shared" si="127"/>
        <v/>
      </c>
    </row>
    <row r="500" spans="1:69" x14ac:dyDescent="0.25">
      <c r="A500" s="70"/>
      <c r="B500" t="str">
        <f t="shared" si="128"/>
        <v/>
      </c>
      <c r="C500" s="13" t="str">
        <f t="shared" si="129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19"/>
        <v/>
      </c>
      <c r="BJ500" t="str">
        <f t="shared" si="120"/>
        <v/>
      </c>
      <c r="BK500" t="str">
        <f t="shared" si="121"/>
        <v/>
      </c>
      <c r="BL500" t="str">
        <f t="shared" si="122"/>
        <v/>
      </c>
      <c r="BM500" t="str">
        <f t="shared" si="123"/>
        <v/>
      </c>
      <c r="BN500" t="str">
        <f t="shared" si="124"/>
        <v/>
      </c>
      <c r="BO500" t="str">
        <f t="shared" si="125"/>
        <v/>
      </c>
      <c r="BP500" t="str">
        <f t="shared" si="126"/>
        <v/>
      </c>
      <c r="BQ500" t="str">
        <f t="shared" si="127"/>
        <v/>
      </c>
    </row>
    <row r="501" spans="1:69" x14ac:dyDescent="0.25">
      <c r="A501" s="70"/>
      <c r="B501" t="str">
        <f t="shared" si="128"/>
        <v/>
      </c>
      <c r="C501" s="13" t="str">
        <f t="shared" si="129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19"/>
        <v/>
      </c>
      <c r="BJ501" t="str">
        <f t="shared" si="120"/>
        <v/>
      </c>
      <c r="BK501" t="str">
        <f t="shared" si="121"/>
        <v/>
      </c>
      <c r="BL501" t="str">
        <f t="shared" si="122"/>
        <v/>
      </c>
      <c r="BM501" t="str">
        <f t="shared" si="123"/>
        <v/>
      </c>
      <c r="BN501" t="str">
        <f t="shared" si="124"/>
        <v/>
      </c>
      <c r="BO501" t="str">
        <f t="shared" si="125"/>
        <v/>
      </c>
      <c r="BP501" t="str">
        <f t="shared" si="126"/>
        <v/>
      </c>
      <c r="BQ501" t="str">
        <f t="shared" si="127"/>
        <v/>
      </c>
    </row>
    <row r="502" spans="1:69" x14ac:dyDescent="0.25">
      <c r="A502" s="70"/>
      <c r="B502" t="str">
        <f t="shared" si="128"/>
        <v/>
      </c>
      <c r="C502" s="13" t="str">
        <f t="shared" si="129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19"/>
        <v/>
      </c>
      <c r="BJ502" t="str">
        <f t="shared" si="120"/>
        <v/>
      </c>
      <c r="BK502" t="str">
        <f t="shared" si="121"/>
        <v/>
      </c>
      <c r="BL502" t="str">
        <f t="shared" si="122"/>
        <v/>
      </c>
      <c r="BM502" t="str">
        <f t="shared" si="123"/>
        <v/>
      </c>
      <c r="BN502" t="str">
        <f t="shared" si="124"/>
        <v/>
      </c>
      <c r="BO502" t="str">
        <f t="shared" si="125"/>
        <v/>
      </c>
      <c r="BP502" t="str">
        <f t="shared" si="126"/>
        <v/>
      </c>
      <c r="BQ502" t="str">
        <f t="shared" si="127"/>
        <v/>
      </c>
    </row>
    <row r="503" spans="1:69" x14ac:dyDescent="0.25">
      <c r="A503" s="70"/>
      <c r="B503" t="str">
        <f t="shared" si="128"/>
        <v/>
      </c>
      <c r="C503" s="13" t="str">
        <f t="shared" si="129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19"/>
        <v/>
      </c>
      <c r="BJ503" t="str">
        <f t="shared" si="120"/>
        <v/>
      </c>
      <c r="BK503" t="str">
        <f t="shared" si="121"/>
        <v/>
      </c>
      <c r="BL503" t="str">
        <f t="shared" si="122"/>
        <v/>
      </c>
      <c r="BM503" t="str">
        <f t="shared" si="123"/>
        <v/>
      </c>
      <c r="BN503" t="str">
        <f t="shared" si="124"/>
        <v/>
      </c>
      <c r="BO503" t="str">
        <f t="shared" si="125"/>
        <v/>
      </c>
      <c r="BP503" t="str">
        <f t="shared" si="126"/>
        <v/>
      </c>
      <c r="BQ503" t="str">
        <f t="shared" si="127"/>
        <v/>
      </c>
    </row>
    <row r="504" spans="1:69" x14ac:dyDescent="0.25">
      <c r="A504" s="70"/>
      <c r="B504" t="str">
        <f t="shared" si="128"/>
        <v/>
      </c>
      <c r="C504" s="13" t="str">
        <f t="shared" si="129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19"/>
        <v/>
      </c>
      <c r="BJ504" t="str">
        <f t="shared" si="120"/>
        <v/>
      </c>
      <c r="BK504" t="str">
        <f t="shared" si="121"/>
        <v/>
      </c>
      <c r="BL504" t="str">
        <f t="shared" si="122"/>
        <v/>
      </c>
      <c r="BM504" t="str">
        <f t="shared" si="123"/>
        <v/>
      </c>
      <c r="BN504" t="str">
        <f t="shared" si="124"/>
        <v/>
      </c>
      <c r="BO504" t="str">
        <f t="shared" si="125"/>
        <v/>
      </c>
      <c r="BP504" t="str">
        <f t="shared" si="126"/>
        <v/>
      </c>
      <c r="BQ504" t="str">
        <f t="shared" si="127"/>
        <v/>
      </c>
    </row>
    <row r="505" spans="1:69" x14ac:dyDescent="0.25">
      <c r="A505" s="70"/>
      <c r="B505" t="str">
        <f t="shared" si="128"/>
        <v/>
      </c>
      <c r="C505" s="13" t="str">
        <f t="shared" si="129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19"/>
        <v/>
      </c>
      <c r="BJ505" t="str">
        <f t="shared" si="120"/>
        <v/>
      </c>
      <c r="BK505" t="str">
        <f t="shared" si="121"/>
        <v/>
      </c>
      <c r="BL505" t="str">
        <f t="shared" si="122"/>
        <v/>
      </c>
      <c r="BM505" t="str">
        <f t="shared" si="123"/>
        <v/>
      </c>
      <c r="BN505" t="str">
        <f t="shared" si="124"/>
        <v/>
      </c>
      <c r="BO505" t="str">
        <f t="shared" si="125"/>
        <v/>
      </c>
      <c r="BP505" t="str">
        <f t="shared" si="126"/>
        <v/>
      </c>
      <c r="BQ505" t="str">
        <f t="shared" si="127"/>
        <v/>
      </c>
    </row>
    <row r="506" spans="1:69" x14ac:dyDescent="0.25">
      <c r="A506" s="70"/>
      <c r="B506" t="str">
        <f t="shared" si="128"/>
        <v/>
      </c>
      <c r="C506" s="13" t="str">
        <f t="shared" si="129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19"/>
        <v/>
      </c>
      <c r="BJ506" t="str">
        <f t="shared" si="120"/>
        <v/>
      </c>
      <c r="BK506" t="str">
        <f t="shared" si="121"/>
        <v/>
      </c>
      <c r="BL506" t="str">
        <f t="shared" si="122"/>
        <v/>
      </c>
      <c r="BM506" t="str">
        <f t="shared" si="123"/>
        <v/>
      </c>
      <c r="BN506" t="str">
        <f t="shared" si="124"/>
        <v/>
      </c>
      <c r="BO506" t="str">
        <f t="shared" si="125"/>
        <v/>
      </c>
      <c r="BP506" t="str">
        <f t="shared" si="126"/>
        <v/>
      </c>
      <c r="BQ506" t="str">
        <f t="shared" si="127"/>
        <v/>
      </c>
    </row>
    <row r="507" spans="1:69" x14ac:dyDescent="0.25">
      <c r="A507" s="70"/>
      <c r="B507" t="str">
        <f t="shared" si="128"/>
        <v/>
      </c>
      <c r="C507" s="13" t="str">
        <f t="shared" si="129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19"/>
        <v/>
      </c>
      <c r="BJ507" t="str">
        <f t="shared" si="120"/>
        <v/>
      </c>
      <c r="BK507" t="str">
        <f t="shared" si="121"/>
        <v/>
      </c>
      <c r="BL507" t="str">
        <f t="shared" si="122"/>
        <v/>
      </c>
      <c r="BM507" t="str">
        <f t="shared" si="123"/>
        <v/>
      </c>
      <c r="BN507" t="str">
        <f t="shared" si="124"/>
        <v/>
      </c>
      <c r="BO507" t="str">
        <f t="shared" si="125"/>
        <v/>
      </c>
      <c r="BP507" t="str">
        <f t="shared" si="126"/>
        <v/>
      </c>
      <c r="BQ507" t="str">
        <f t="shared" si="127"/>
        <v/>
      </c>
    </row>
    <row r="508" spans="1:69" x14ac:dyDescent="0.25">
      <c r="A508" s="70"/>
      <c r="B508" t="str">
        <f t="shared" si="128"/>
        <v/>
      </c>
      <c r="C508" s="13" t="str">
        <f t="shared" si="129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19"/>
        <v/>
      </c>
      <c r="BJ508" t="str">
        <f t="shared" si="120"/>
        <v/>
      </c>
      <c r="BK508" t="str">
        <f t="shared" si="121"/>
        <v/>
      </c>
      <c r="BL508" t="str">
        <f t="shared" si="122"/>
        <v/>
      </c>
      <c r="BM508" t="str">
        <f t="shared" si="123"/>
        <v/>
      </c>
      <c r="BN508" t="str">
        <f t="shared" si="124"/>
        <v/>
      </c>
      <c r="BO508" t="str">
        <f t="shared" si="125"/>
        <v/>
      </c>
      <c r="BP508" t="str">
        <f t="shared" si="126"/>
        <v/>
      </c>
      <c r="BQ508" t="str">
        <f t="shared" si="127"/>
        <v/>
      </c>
    </row>
    <row r="509" spans="1:69" x14ac:dyDescent="0.25">
      <c r="A509" s="70"/>
      <c r="B509" t="str">
        <f t="shared" si="128"/>
        <v/>
      </c>
      <c r="C509" s="13" t="str">
        <f t="shared" si="129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19"/>
        <v/>
      </c>
      <c r="BJ509" t="str">
        <f t="shared" si="120"/>
        <v/>
      </c>
      <c r="BK509" t="str">
        <f t="shared" si="121"/>
        <v/>
      </c>
      <c r="BL509" t="str">
        <f t="shared" si="122"/>
        <v/>
      </c>
      <c r="BM509" t="str">
        <f t="shared" si="123"/>
        <v/>
      </c>
      <c r="BN509" t="str">
        <f t="shared" si="124"/>
        <v/>
      </c>
      <c r="BO509" t="str">
        <f t="shared" si="125"/>
        <v/>
      </c>
      <c r="BP509" t="str">
        <f t="shared" si="126"/>
        <v/>
      </c>
      <c r="BQ509" t="str">
        <f t="shared" si="127"/>
        <v/>
      </c>
    </row>
    <row r="510" spans="1:69" x14ac:dyDescent="0.25">
      <c r="A510" s="70"/>
      <c r="B510" t="str">
        <f t="shared" si="128"/>
        <v/>
      </c>
      <c r="C510" s="13" t="str">
        <f t="shared" si="129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19"/>
        <v/>
      </c>
      <c r="BJ510" t="str">
        <f t="shared" si="120"/>
        <v/>
      </c>
      <c r="BK510" t="str">
        <f t="shared" si="121"/>
        <v/>
      </c>
      <c r="BL510" t="str">
        <f t="shared" si="122"/>
        <v/>
      </c>
      <c r="BM510" t="str">
        <f t="shared" si="123"/>
        <v/>
      </c>
      <c r="BN510" t="str">
        <f t="shared" si="124"/>
        <v/>
      </c>
      <c r="BO510" t="str">
        <f t="shared" si="125"/>
        <v/>
      </c>
      <c r="BP510" t="str">
        <f t="shared" si="126"/>
        <v/>
      </c>
      <c r="BQ510" t="str">
        <f t="shared" si="127"/>
        <v/>
      </c>
    </row>
    <row r="511" spans="1:69" x14ac:dyDescent="0.25">
      <c r="A511" s="70"/>
      <c r="B511" t="str">
        <f t="shared" si="128"/>
        <v/>
      </c>
      <c r="C511" s="13" t="str">
        <f t="shared" si="129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19"/>
        <v/>
      </c>
      <c r="BJ511" t="str">
        <f t="shared" si="120"/>
        <v/>
      </c>
      <c r="BK511" t="str">
        <f t="shared" si="121"/>
        <v/>
      </c>
      <c r="BL511" t="str">
        <f t="shared" si="122"/>
        <v/>
      </c>
      <c r="BM511" t="str">
        <f t="shared" si="123"/>
        <v/>
      </c>
      <c r="BN511" t="str">
        <f t="shared" si="124"/>
        <v/>
      </c>
      <c r="BO511" t="str">
        <f t="shared" si="125"/>
        <v/>
      </c>
      <c r="BP511" t="str">
        <f t="shared" si="126"/>
        <v/>
      </c>
      <c r="BQ511" t="str">
        <f t="shared" si="127"/>
        <v/>
      </c>
    </row>
    <row r="512" spans="1:69" x14ac:dyDescent="0.25">
      <c r="A512" s="70"/>
      <c r="B512" t="str">
        <f t="shared" si="128"/>
        <v/>
      </c>
      <c r="C512" s="13" t="str">
        <f t="shared" si="129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19"/>
        <v/>
      </c>
      <c r="BJ512" t="str">
        <f t="shared" si="120"/>
        <v/>
      </c>
      <c r="BK512" t="str">
        <f t="shared" si="121"/>
        <v/>
      </c>
      <c r="BL512" t="str">
        <f t="shared" si="122"/>
        <v/>
      </c>
      <c r="BM512" t="str">
        <f t="shared" si="123"/>
        <v/>
      </c>
      <c r="BN512" t="str">
        <f t="shared" si="124"/>
        <v/>
      </c>
      <c r="BO512" t="str">
        <f t="shared" si="125"/>
        <v/>
      </c>
      <c r="BP512" t="str">
        <f t="shared" si="126"/>
        <v/>
      </c>
      <c r="BQ512" t="str">
        <f t="shared" si="127"/>
        <v/>
      </c>
    </row>
    <row r="513" spans="1:69" x14ac:dyDescent="0.25">
      <c r="A513" s="70"/>
      <c r="B513" t="str">
        <f t="shared" si="128"/>
        <v/>
      </c>
      <c r="C513" s="13" t="str">
        <f t="shared" si="129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19"/>
        <v/>
      </c>
      <c r="BJ513" t="str">
        <f t="shared" si="120"/>
        <v/>
      </c>
      <c r="BK513" t="str">
        <f t="shared" si="121"/>
        <v/>
      </c>
      <c r="BL513" t="str">
        <f t="shared" si="122"/>
        <v/>
      </c>
      <c r="BM513" t="str">
        <f t="shared" si="123"/>
        <v/>
      </c>
      <c r="BN513" t="str">
        <f t="shared" si="124"/>
        <v/>
      </c>
      <c r="BO513" t="str">
        <f t="shared" si="125"/>
        <v/>
      </c>
      <c r="BP513" t="str">
        <f t="shared" si="126"/>
        <v/>
      </c>
      <c r="BQ513" t="str">
        <f t="shared" si="127"/>
        <v/>
      </c>
    </row>
    <row r="514" spans="1:69" x14ac:dyDescent="0.25">
      <c r="A514" s="70"/>
      <c r="B514" t="str">
        <f t="shared" si="128"/>
        <v/>
      </c>
      <c r="C514" s="13" t="str">
        <f t="shared" si="129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19"/>
        <v/>
      </c>
      <c r="BJ514" t="str">
        <f t="shared" si="120"/>
        <v/>
      </c>
      <c r="BK514" t="str">
        <f t="shared" si="121"/>
        <v/>
      </c>
      <c r="BL514" t="str">
        <f t="shared" si="122"/>
        <v/>
      </c>
      <c r="BM514" t="str">
        <f t="shared" si="123"/>
        <v/>
      </c>
      <c r="BN514" t="str">
        <f t="shared" si="124"/>
        <v/>
      </c>
      <c r="BO514" t="str">
        <f t="shared" si="125"/>
        <v/>
      </c>
      <c r="BP514" t="str">
        <f t="shared" si="126"/>
        <v/>
      </c>
      <c r="BQ514" t="str">
        <f t="shared" si="127"/>
        <v/>
      </c>
    </row>
    <row r="515" spans="1:69" x14ac:dyDescent="0.25">
      <c r="A515" s="70"/>
      <c r="B515" t="str">
        <f t="shared" si="128"/>
        <v/>
      </c>
      <c r="C515" s="13" t="str">
        <f t="shared" si="129"/>
        <v/>
      </c>
      <c r="D515" s="5" t="str">
        <f t="shared" si="130"/>
        <v/>
      </c>
      <c r="E515" s="6" t="str">
        <f t="shared" si="131"/>
        <v/>
      </c>
      <c r="F515" s="6" t="str">
        <f t="shared" si="132"/>
        <v/>
      </c>
      <c r="BI515" t="str">
        <f t="shared" si="119"/>
        <v/>
      </c>
      <c r="BJ515" t="str">
        <f t="shared" si="120"/>
        <v/>
      </c>
      <c r="BK515" t="str">
        <f t="shared" si="121"/>
        <v/>
      </c>
      <c r="BL515" t="str">
        <f t="shared" si="122"/>
        <v/>
      </c>
      <c r="BM515" t="str">
        <f t="shared" si="123"/>
        <v/>
      </c>
      <c r="BN515" t="str">
        <f t="shared" si="124"/>
        <v/>
      </c>
      <c r="BO515" t="str">
        <f t="shared" si="125"/>
        <v/>
      </c>
      <c r="BP515" t="str">
        <f t="shared" si="126"/>
        <v/>
      </c>
      <c r="BQ515" t="str">
        <f t="shared" si="127"/>
        <v/>
      </c>
    </row>
    <row r="516" spans="1:69" x14ac:dyDescent="0.25">
      <c r="A516" s="70"/>
      <c r="B516" t="str">
        <f t="shared" si="128"/>
        <v/>
      </c>
      <c r="C516" s="13" t="str">
        <f t="shared" si="129"/>
        <v/>
      </c>
      <c r="D516" s="5" t="str">
        <f t="shared" si="130"/>
        <v/>
      </c>
      <c r="E516" s="6" t="str">
        <f t="shared" si="131"/>
        <v/>
      </c>
      <c r="F516" s="6" t="str">
        <f t="shared" si="132"/>
        <v/>
      </c>
      <c r="BI516" t="str">
        <f t="shared" ref="BI516:BI579" si="133">IF(A516&gt;0,A516,"")</f>
        <v/>
      </c>
      <c r="BJ516" t="str">
        <f t="shared" ref="BJ516:BJ579" si="134">IF($A516&gt;0,B516,"")</f>
        <v/>
      </c>
      <c r="BK516" t="str">
        <f t="shared" ref="BK516:BK579" si="135">IF($A516&gt;0,BI516,"")</f>
        <v/>
      </c>
      <c r="BL516" t="str">
        <f t="shared" ref="BL516:BL579" si="136">IF($A516&gt;0,_xlfn.NORM.DIST(BK516,$BF$3,$BF$4,TRUE),"")</f>
        <v/>
      </c>
      <c r="BM516" t="str">
        <f t="shared" ref="BM516:BM579" si="137">IF($A516&gt;0,(1-BL516),"")</f>
        <v/>
      </c>
      <c r="BN516" t="str">
        <f t="shared" ref="BN516:BN579" si="138">IF($A516&gt;0,(SMALL($BM$3:$BM$902,BJ516)),"")</f>
        <v/>
      </c>
      <c r="BO516" t="str">
        <f t="shared" ref="BO516:BO579" si="139">IF($A516&gt;0,((2*BJ516-1)*(LN(BL516)+LN(BN516))),"")</f>
        <v/>
      </c>
      <c r="BP516" t="str">
        <f t="shared" ref="BP516:BP579" si="140">IF($A516&gt;0,((BJ516-0.5)/$BF$5),"")</f>
        <v/>
      </c>
      <c r="BQ516" t="str">
        <f t="shared" ref="BQ516:BQ579" si="141">IF($A516&gt;0,(_xlfn.NORM.S.INV(BP516)),"")</f>
        <v/>
      </c>
    </row>
    <row r="517" spans="1:69" x14ac:dyDescent="0.25">
      <c r="A517" s="70"/>
      <c r="B517" t="str">
        <f t="shared" ref="B517:B580" si="142">IF(A517&gt;0,(B516+1),"")</f>
        <v/>
      </c>
      <c r="C517" s="13" t="str">
        <f t="shared" ref="C517:C580" si="143">IF(A517&gt;0,((B517)/(($S$2)+1)),"")</f>
        <v/>
      </c>
      <c r="D517" s="5" t="str">
        <f t="shared" ref="D517:D580" si="144">IF(A517&gt;0,(_xlfn.NORM.S.INV(C517)),"")</f>
        <v/>
      </c>
      <c r="E517" s="6" t="str">
        <f t="shared" ref="E517:E580" si="145">IF(A517&gt;0,_xlfn.NORM.DIST(D517,0,1,TRUE),"")</f>
        <v/>
      </c>
      <c r="F517" s="6" t="str">
        <f t="shared" ref="F517:F580" si="146">IF(A517&gt;0,_xlfn.NORM.DIST(D517,0,1,FALSE),"")</f>
        <v/>
      </c>
      <c r="BI517" t="str">
        <f t="shared" si="133"/>
        <v/>
      </c>
      <c r="BJ517" t="str">
        <f t="shared" si="134"/>
        <v/>
      </c>
      <c r="BK517" t="str">
        <f t="shared" si="135"/>
        <v/>
      </c>
      <c r="BL517" t="str">
        <f t="shared" si="136"/>
        <v/>
      </c>
      <c r="BM517" t="str">
        <f t="shared" si="137"/>
        <v/>
      </c>
      <c r="BN517" t="str">
        <f t="shared" si="138"/>
        <v/>
      </c>
      <c r="BO517" t="str">
        <f t="shared" si="139"/>
        <v/>
      </c>
      <c r="BP517" t="str">
        <f t="shared" si="140"/>
        <v/>
      </c>
      <c r="BQ517" t="str">
        <f t="shared" si="141"/>
        <v/>
      </c>
    </row>
    <row r="518" spans="1:69" x14ac:dyDescent="0.25">
      <c r="A518" s="70"/>
      <c r="B518" t="str">
        <f t="shared" si="142"/>
        <v/>
      </c>
      <c r="C518" s="13" t="str">
        <f t="shared" si="143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33"/>
        <v/>
      </c>
      <c r="BJ518" t="str">
        <f t="shared" si="134"/>
        <v/>
      </c>
      <c r="BK518" t="str">
        <f t="shared" si="135"/>
        <v/>
      </c>
      <c r="BL518" t="str">
        <f t="shared" si="136"/>
        <v/>
      </c>
      <c r="BM518" t="str">
        <f t="shared" si="137"/>
        <v/>
      </c>
      <c r="BN518" t="str">
        <f t="shared" si="138"/>
        <v/>
      </c>
      <c r="BO518" t="str">
        <f t="shared" si="139"/>
        <v/>
      </c>
      <c r="BP518" t="str">
        <f t="shared" si="140"/>
        <v/>
      </c>
      <c r="BQ518" t="str">
        <f t="shared" si="141"/>
        <v/>
      </c>
    </row>
    <row r="519" spans="1:69" x14ac:dyDescent="0.25">
      <c r="A519" s="70"/>
      <c r="B519" t="str">
        <f t="shared" si="142"/>
        <v/>
      </c>
      <c r="C519" s="13" t="str">
        <f t="shared" si="143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33"/>
        <v/>
      </c>
      <c r="BJ519" t="str">
        <f t="shared" si="134"/>
        <v/>
      </c>
      <c r="BK519" t="str">
        <f t="shared" si="135"/>
        <v/>
      </c>
      <c r="BL519" t="str">
        <f t="shared" si="136"/>
        <v/>
      </c>
      <c r="BM519" t="str">
        <f t="shared" si="137"/>
        <v/>
      </c>
      <c r="BN519" t="str">
        <f t="shared" si="138"/>
        <v/>
      </c>
      <c r="BO519" t="str">
        <f t="shared" si="139"/>
        <v/>
      </c>
      <c r="BP519" t="str">
        <f t="shared" si="140"/>
        <v/>
      </c>
      <c r="BQ519" t="str">
        <f t="shared" si="141"/>
        <v/>
      </c>
    </row>
    <row r="520" spans="1:69" x14ac:dyDescent="0.25">
      <c r="A520" s="70"/>
      <c r="B520" t="str">
        <f t="shared" si="142"/>
        <v/>
      </c>
      <c r="C520" s="13" t="str">
        <f t="shared" si="143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33"/>
        <v/>
      </c>
      <c r="BJ520" t="str">
        <f t="shared" si="134"/>
        <v/>
      </c>
      <c r="BK520" t="str">
        <f t="shared" si="135"/>
        <v/>
      </c>
      <c r="BL520" t="str">
        <f t="shared" si="136"/>
        <v/>
      </c>
      <c r="BM520" t="str">
        <f t="shared" si="137"/>
        <v/>
      </c>
      <c r="BN520" t="str">
        <f t="shared" si="138"/>
        <v/>
      </c>
      <c r="BO520" t="str">
        <f t="shared" si="139"/>
        <v/>
      </c>
      <c r="BP520" t="str">
        <f t="shared" si="140"/>
        <v/>
      </c>
      <c r="BQ520" t="str">
        <f t="shared" si="141"/>
        <v/>
      </c>
    </row>
    <row r="521" spans="1:69" x14ac:dyDescent="0.25">
      <c r="A521" s="70"/>
      <c r="B521" t="str">
        <f t="shared" si="142"/>
        <v/>
      </c>
      <c r="C521" s="13" t="str">
        <f t="shared" si="143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33"/>
        <v/>
      </c>
      <c r="BJ521" t="str">
        <f t="shared" si="134"/>
        <v/>
      </c>
      <c r="BK521" t="str">
        <f t="shared" si="135"/>
        <v/>
      </c>
      <c r="BL521" t="str">
        <f t="shared" si="136"/>
        <v/>
      </c>
      <c r="BM521" t="str">
        <f t="shared" si="137"/>
        <v/>
      </c>
      <c r="BN521" t="str">
        <f t="shared" si="138"/>
        <v/>
      </c>
      <c r="BO521" t="str">
        <f t="shared" si="139"/>
        <v/>
      </c>
      <c r="BP521" t="str">
        <f t="shared" si="140"/>
        <v/>
      </c>
      <c r="BQ521" t="str">
        <f t="shared" si="141"/>
        <v/>
      </c>
    </row>
    <row r="522" spans="1:69" x14ac:dyDescent="0.25">
      <c r="A522" s="70"/>
      <c r="B522" t="str">
        <f t="shared" si="142"/>
        <v/>
      </c>
      <c r="C522" s="13" t="str">
        <f t="shared" si="143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33"/>
        <v/>
      </c>
      <c r="BJ522" t="str">
        <f t="shared" si="134"/>
        <v/>
      </c>
      <c r="BK522" t="str">
        <f t="shared" si="135"/>
        <v/>
      </c>
      <c r="BL522" t="str">
        <f t="shared" si="136"/>
        <v/>
      </c>
      <c r="BM522" t="str">
        <f t="shared" si="137"/>
        <v/>
      </c>
      <c r="BN522" t="str">
        <f t="shared" si="138"/>
        <v/>
      </c>
      <c r="BO522" t="str">
        <f t="shared" si="139"/>
        <v/>
      </c>
      <c r="BP522" t="str">
        <f t="shared" si="140"/>
        <v/>
      </c>
      <c r="BQ522" t="str">
        <f t="shared" si="141"/>
        <v/>
      </c>
    </row>
    <row r="523" spans="1:69" x14ac:dyDescent="0.25">
      <c r="A523" s="70"/>
      <c r="B523" t="str">
        <f t="shared" si="142"/>
        <v/>
      </c>
      <c r="C523" s="13" t="str">
        <f t="shared" si="143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33"/>
        <v/>
      </c>
      <c r="BJ523" t="str">
        <f t="shared" si="134"/>
        <v/>
      </c>
      <c r="BK523" t="str">
        <f t="shared" si="135"/>
        <v/>
      </c>
      <c r="BL523" t="str">
        <f t="shared" si="136"/>
        <v/>
      </c>
      <c r="BM523" t="str">
        <f t="shared" si="137"/>
        <v/>
      </c>
      <c r="BN523" t="str">
        <f t="shared" si="138"/>
        <v/>
      </c>
      <c r="BO523" t="str">
        <f t="shared" si="139"/>
        <v/>
      </c>
      <c r="BP523" t="str">
        <f t="shared" si="140"/>
        <v/>
      </c>
      <c r="BQ523" t="str">
        <f t="shared" si="141"/>
        <v/>
      </c>
    </row>
    <row r="524" spans="1:69" x14ac:dyDescent="0.25">
      <c r="A524" s="70"/>
      <c r="B524" t="str">
        <f t="shared" si="142"/>
        <v/>
      </c>
      <c r="C524" s="13" t="str">
        <f t="shared" si="143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33"/>
        <v/>
      </c>
      <c r="BJ524" t="str">
        <f t="shared" si="134"/>
        <v/>
      </c>
      <c r="BK524" t="str">
        <f t="shared" si="135"/>
        <v/>
      </c>
      <c r="BL524" t="str">
        <f t="shared" si="136"/>
        <v/>
      </c>
      <c r="BM524" t="str">
        <f t="shared" si="137"/>
        <v/>
      </c>
      <c r="BN524" t="str">
        <f t="shared" si="138"/>
        <v/>
      </c>
      <c r="BO524" t="str">
        <f t="shared" si="139"/>
        <v/>
      </c>
      <c r="BP524" t="str">
        <f t="shared" si="140"/>
        <v/>
      </c>
      <c r="BQ524" t="str">
        <f t="shared" si="141"/>
        <v/>
      </c>
    </row>
    <row r="525" spans="1:69" x14ac:dyDescent="0.25">
      <c r="A525" s="70"/>
      <c r="B525" t="str">
        <f t="shared" si="142"/>
        <v/>
      </c>
      <c r="C525" s="13" t="str">
        <f t="shared" si="143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33"/>
        <v/>
      </c>
      <c r="BJ525" t="str">
        <f t="shared" si="134"/>
        <v/>
      </c>
      <c r="BK525" t="str">
        <f t="shared" si="135"/>
        <v/>
      </c>
      <c r="BL525" t="str">
        <f t="shared" si="136"/>
        <v/>
      </c>
      <c r="BM525" t="str">
        <f t="shared" si="137"/>
        <v/>
      </c>
      <c r="BN525" t="str">
        <f t="shared" si="138"/>
        <v/>
      </c>
      <c r="BO525" t="str">
        <f t="shared" si="139"/>
        <v/>
      </c>
      <c r="BP525" t="str">
        <f t="shared" si="140"/>
        <v/>
      </c>
      <c r="BQ525" t="str">
        <f t="shared" si="141"/>
        <v/>
      </c>
    </row>
    <row r="526" spans="1:69" x14ac:dyDescent="0.25">
      <c r="A526" s="70"/>
      <c r="B526" t="str">
        <f t="shared" si="142"/>
        <v/>
      </c>
      <c r="C526" s="13" t="str">
        <f t="shared" si="143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33"/>
        <v/>
      </c>
      <c r="BJ526" t="str">
        <f t="shared" si="134"/>
        <v/>
      </c>
      <c r="BK526" t="str">
        <f t="shared" si="135"/>
        <v/>
      </c>
      <c r="BL526" t="str">
        <f t="shared" si="136"/>
        <v/>
      </c>
      <c r="BM526" t="str">
        <f t="shared" si="137"/>
        <v/>
      </c>
      <c r="BN526" t="str">
        <f t="shared" si="138"/>
        <v/>
      </c>
      <c r="BO526" t="str">
        <f t="shared" si="139"/>
        <v/>
      </c>
      <c r="BP526" t="str">
        <f t="shared" si="140"/>
        <v/>
      </c>
      <c r="BQ526" t="str">
        <f t="shared" si="141"/>
        <v/>
      </c>
    </row>
    <row r="527" spans="1:69" x14ac:dyDescent="0.25">
      <c r="A527" s="70"/>
      <c r="B527" t="str">
        <f t="shared" si="142"/>
        <v/>
      </c>
      <c r="C527" s="13" t="str">
        <f t="shared" si="143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33"/>
        <v/>
      </c>
      <c r="BJ527" t="str">
        <f t="shared" si="134"/>
        <v/>
      </c>
      <c r="BK527" t="str">
        <f t="shared" si="135"/>
        <v/>
      </c>
      <c r="BL527" t="str">
        <f t="shared" si="136"/>
        <v/>
      </c>
      <c r="BM527" t="str">
        <f t="shared" si="137"/>
        <v/>
      </c>
      <c r="BN527" t="str">
        <f t="shared" si="138"/>
        <v/>
      </c>
      <c r="BO527" t="str">
        <f t="shared" si="139"/>
        <v/>
      </c>
      <c r="BP527" t="str">
        <f t="shared" si="140"/>
        <v/>
      </c>
      <c r="BQ527" t="str">
        <f t="shared" si="141"/>
        <v/>
      </c>
    </row>
    <row r="528" spans="1:69" x14ac:dyDescent="0.25">
      <c r="A528" s="70"/>
      <c r="B528" t="str">
        <f t="shared" si="142"/>
        <v/>
      </c>
      <c r="C528" s="13" t="str">
        <f t="shared" si="143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33"/>
        <v/>
      </c>
      <c r="BJ528" t="str">
        <f t="shared" si="134"/>
        <v/>
      </c>
      <c r="BK528" t="str">
        <f t="shared" si="135"/>
        <v/>
      </c>
      <c r="BL528" t="str">
        <f t="shared" si="136"/>
        <v/>
      </c>
      <c r="BM528" t="str">
        <f t="shared" si="137"/>
        <v/>
      </c>
      <c r="BN528" t="str">
        <f t="shared" si="138"/>
        <v/>
      </c>
      <c r="BO528" t="str">
        <f t="shared" si="139"/>
        <v/>
      </c>
      <c r="BP528" t="str">
        <f t="shared" si="140"/>
        <v/>
      </c>
      <c r="BQ528" t="str">
        <f t="shared" si="141"/>
        <v/>
      </c>
    </row>
    <row r="529" spans="1:69" x14ac:dyDescent="0.25">
      <c r="A529" s="70"/>
      <c r="B529" t="str">
        <f t="shared" si="142"/>
        <v/>
      </c>
      <c r="C529" s="13" t="str">
        <f t="shared" si="143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33"/>
        <v/>
      </c>
      <c r="BJ529" t="str">
        <f t="shared" si="134"/>
        <v/>
      </c>
      <c r="BK529" t="str">
        <f t="shared" si="135"/>
        <v/>
      </c>
      <c r="BL529" t="str">
        <f t="shared" si="136"/>
        <v/>
      </c>
      <c r="BM529" t="str">
        <f t="shared" si="137"/>
        <v/>
      </c>
      <c r="BN529" t="str">
        <f t="shared" si="138"/>
        <v/>
      </c>
      <c r="BO529" t="str">
        <f t="shared" si="139"/>
        <v/>
      </c>
      <c r="BP529" t="str">
        <f t="shared" si="140"/>
        <v/>
      </c>
      <c r="BQ529" t="str">
        <f t="shared" si="141"/>
        <v/>
      </c>
    </row>
    <row r="530" spans="1:69" x14ac:dyDescent="0.25">
      <c r="A530" s="70"/>
      <c r="B530" t="str">
        <f t="shared" si="142"/>
        <v/>
      </c>
      <c r="C530" s="13" t="str">
        <f t="shared" si="143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33"/>
        <v/>
      </c>
      <c r="BJ530" t="str">
        <f t="shared" si="134"/>
        <v/>
      </c>
      <c r="BK530" t="str">
        <f t="shared" si="135"/>
        <v/>
      </c>
      <c r="BL530" t="str">
        <f t="shared" si="136"/>
        <v/>
      </c>
      <c r="BM530" t="str">
        <f t="shared" si="137"/>
        <v/>
      </c>
      <c r="BN530" t="str">
        <f t="shared" si="138"/>
        <v/>
      </c>
      <c r="BO530" t="str">
        <f t="shared" si="139"/>
        <v/>
      </c>
      <c r="BP530" t="str">
        <f t="shared" si="140"/>
        <v/>
      </c>
      <c r="BQ530" t="str">
        <f t="shared" si="141"/>
        <v/>
      </c>
    </row>
    <row r="531" spans="1:69" x14ac:dyDescent="0.25">
      <c r="A531" s="70"/>
      <c r="B531" t="str">
        <f t="shared" si="142"/>
        <v/>
      </c>
      <c r="C531" s="13" t="str">
        <f t="shared" si="143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33"/>
        <v/>
      </c>
      <c r="BJ531" t="str">
        <f t="shared" si="134"/>
        <v/>
      </c>
      <c r="BK531" t="str">
        <f t="shared" si="135"/>
        <v/>
      </c>
      <c r="BL531" t="str">
        <f t="shared" si="136"/>
        <v/>
      </c>
      <c r="BM531" t="str">
        <f t="shared" si="137"/>
        <v/>
      </c>
      <c r="BN531" t="str">
        <f t="shared" si="138"/>
        <v/>
      </c>
      <c r="BO531" t="str">
        <f t="shared" si="139"/>
        <v/>
      </c>
      <c r="BP531" t="str">
        <f t="shared" si="140"/>
        <v/>
      </c>
      <c r="BQ531" t="str">
        <f t="shared" si="141"/>
        <v/>
      </c>
    </row>
    <row r="532" spans="1:69" x14ac:dyDescent="0.25">
      <c r="A532" s="70"/>
      <c r="B532" t="str">
        <f t="shared" si="142"/>
        <v/>
      </c>
      <c r="C532" s="13" t="str">
        <f t="shared" si="143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33"/>
        <v/>
      </c>
      <c r="BJ532" t="str">
        <f t="shared" si="134"/>
        <v/>
      </c>
      <c r="BK532" t="str">
        <f t="shared" si="135"/>
        <v/>
      </c>
      <c r="BL532" t="str">
        <f t="shared" si="136"/>
        <v/>
      </c>
      <c r="BM532" t="str">
        <f t="shared" si="137"/>
        <v/>
      </c>
      <c r="BN532" t="str">
        <f t="shared" si="138"/>
        <v/>
      </c>
      <c r="BO532" t="str">
        <f t="shared" si="139"/>
        <v/>
      </c>
      <c r="BP532" t="str">
        <f t="shared" si="140"/>
        <v/>
      </c>
      <c r="BQ532" t="str">
        <f t="shared" si="141"/>
        <v/>
      </c>
    </row>
    <row r="533" spans="1:69" x14ac:dyDescent="0.25">
      <c r="A533" s="70"/>
      <c r="B533" t="str">
        <f t="shared" si="142"/>
        <v/>
      </c>
      <c r="C533" s="13" t="str">
        <f t="shared" si="143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33"/>
        <v/>
      </c>
      <c r="BJ533" t="str">
        <f t="shared" si="134"/>
        <v/>
      </c>
      <c r="BK533" t="str">
        <f t="shared" si="135"/>
        <v/>
      </c>
      <c r="BL533" t="str">
        <f t="shared" si="136"/>
        <v/>
      </c>
      <c r="BM533" t="str">
        <f t="shared" si="137"/>
        <v/>
      </c>
      <c r="BN533" t="str">
        <f t="shared" si="138"/>
        <v/>
      </c>
      <c r="BO533" t="str">
        <f t="shared" si="139"/>
        <v/>
      </c>
      <c r="BP533" t="str">
        <f t="shared" si="140"/>
        <v/>
      </c>
      <c r="BQ533" t="str">
        <f t="shared" si="141"/>
        <v/>
      </c>
    </row>
    <row r="534" spans="1:69" x14ac:dyDescent="0.25">
      <c r="A534" s="70"/>
      <c r="B534" t="str">
        <f t="shared" si="142"/>
        <v/>
      </c>
      <c r="C534" s="13" t="str">
        <f t="shared" si="143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33"/>
        <v/>
      </c>
      <c r="BJ534" t="str">
        <f t="shared" si="134"/>
        <v/>
      </c>
      <c r="BK534" t="str">
        <f t="shared" si="135"/>
        <v/>
      </c>
      <c r="BL534" t="str">
        <f t="shared" si="136"/>
        <v/>
      </c>
      <c r="BM534" t="str">
        <f t="shared" si="137"/>
        <v/>
      </c>
      <c r="BN534" t="str">
        <f t="shared" si="138"/>
        <v/>
      </c>
      <c r="BO534" t="str">
        <f t="shared" si="139"/>
        <v/>
      </c>
      <c r="BP534" t="str">
        <f t="shared" si="140"/>
        <v/>
      </c>
      <c r="BQ534" t="str">
        <f t="shared" si="141"/>
        <v/>
      </c>
    </row>
    <row r="535" spans="1:69" x14ac:dyDescent="0.25">
      <c r="A535" s="70"/>
      <c r="B535" t="str">
        <f t="shared" si="142"/>
        <v/>
      </c>
      <c r="C535" s="13" t="str">
        <f t="shared" si="143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33"/>
        <v/>
      </c>
      <c r="BJ535" t="str">
        <f t="shared" si="134"/>
        <v/>
      </c>
      <c r="BK535" t="str">
        <f t="shared" si="135"/>
        <v/>
      </c>
      <c r="BL535" t="str">
        <f t="shared" si="136"/>
        <v/>
      </c>
      <c r="BM535" t="str">
        <f t="shared" si="137"/>
        <v/>
      </c>
      <c r="BN535" t="str">
        <f t="shared" si="138"/>
        <v/>
      </c>
      <c r="BO535" t="str">
        <f t="shared" si="139"/>
        <v/>
      </c>
      <c r="BP535" t="str">
        <f t="shared" si="140"/>
        <v/>
      </c>
      <c r="BQ535" t="str">
        <f t="shared" si="141"/>
        <v/>
      </c>
    </row>
    <row r="536" spans="1:69" x14ac:dyDescent="0.25">
      <c r="A536" s="70"/>
      <c r="B536" t="str">
        <f t="shared" si="142"/>
        <v/>
      </c>
      <c r="C536" s="13" t="str">
        <f t="shared" si="143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33"/>
        <v/>
      </c>
      <c r="BJ536" t="str">
        <f t="shared" si="134"/>
        <v/>
      </c>
      <c r="BK536" t="str">
        <f t="shared" si="135"/>
        <v/>
      </c>
      <c r="BL536" t="str">
        <f t="shared" si="136"/>
        <v/>
      </c>
      <c r="BM536" t="str">
        <f t="shared" si="137"/>
        <v/>
      </c>
      <c r="BN536" t="str">
        <f t="shared" si="138"/>
        <v/>
      </c>
      <c r="BO536" t="str">
        <f t="shared" si="139"/>
        <v/>
      </c>
      <c r="BP536" t="str">
        <f t="shared" si="140"/>
        <v/>
      </c>
      <c r="BQ536" t="str">
        <f t="shared" si="141"/>
        <v/>
      </c>
    </row>
    <row r="537" spans="1:69" x14ac:dyDescent="0.25">
      <c r="A537" s="70"/>
      <c r="B537" t="str">
        <f t="shared" si="142"/>
        <v/>
      </c>
      <c r="C537" s="13" t="str">
        <f t="shared" si="143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33"/>
        <v/>
      </c>
      <c r="BJ537" t="str">
        <f t="shared" si="134"/>
        <v/>
      </c>
      <c r="BK537" t="str">
        <f t="shared" si="135"/>
        <v/>
      </c>
      <c r="BL537" t="str">
        <f t="shared" si="136"/>
        <v/>
      </c>
      <c r="BM537" t="str">
        <f t="shared" si="137"/>
        <v/>
      </c>
      <c r="BN537" t="str">
        <f t="shared" si="138"/>
        <v/>
      </c>
      <c r="BO537" t="str">
        <f t="shared" si="139"/>
        <v/>
      </c>
      <c r="BP537" t="str">
        <f t="shared" si="140"/>
        <v/>
      </c>
      <c r="BQ537" t="str">
        <f t="shared" si="141"/>
        <v/>
      </c>
    </row>
    <row r="538" spans="1:69" x14ac:dyDescent="0.25">
      <c r="A538" s="70"/>
      <c r="B538" t="str">
        <f t="shared" si="142"/>
        <v/>
      </c>
      <c r="C538" s="13" t="str">
        <f t="shared" si="143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33"/>
        <v/>
      </c>
      <c r="BJ538" t="str">
        <f t="shared" si="134"/>
        <v/>
      </c>
      <c r="BK538" t="str">
        <f t="shared" si="135"/>
        <v/>
      </c>
      <c r="BL538" t="str">
        <f t="shared" si="136"/>
        <v/>
      </c>
      <c r="BM538" t="str">
        <f t="shared" si="137"/>
        <v/>
      </c>
      <c r="BN538" t="str">
        <f t="shared" si="138"/>
        <v/>
      </c>
      <c r="BO538" t="str">
        <f t="shared" si="139"/>
        <v/>
      </c>
      <c r="BP538" t="str">
        <f t="shared" si="140"/>
        <v/>
      </c>
      <c r="BQ538" t="str">
        <f t="shared" si="141"/>
        <v/>
      </c>
    </row>
    <row r="539" spans="1:69" x14ac:dyDescent="0.25">
      <c r="A539" s="70"/>
      <c r="B539" t="str">
        <f t="shared" si="142"/>
        <v/>
      </c>
      <c r="C539" s="13" t="str">
        <f t="shared" si="143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33"/>
        <v/>
      </c>
      <c r="BJ539" t="str">
        <f t="shared" si="134"/>
        <v/>
      </c>
      <c r="BK539" t="str">
        <f t="shared" si="135"/>
        <v/>
      </c>
      <c r="BL539" t="str">
        <f t="shared" si="136"/>
        <v/>
      </c>
      <c r="BM539" t="str">
        <f t="shared" si="137"/>
        <v/>
      </c>
      <c r="BN539" t="str">
        <f t="shared" si="138"/>
        <v/>
      </c>
      <c r="BO539" t="str">
        <f t="shared" si="139"/>
        <v/>
      </c>
      <c r="BP539" t="str">
        <f t="shared" si="140"/>
        <v/>
      </c>
      <c r="BQ539" t="str">
        <f t="shared" si="141"/>
        <v/>
      </c>
    </row>
    <row r="540" spans="1:69" x14ac:dyDescent="0.25">
      <c r="A540" s="70"/>
      <c r="B540" t="str">
        <f t="shared" si="142"/>
        <v/>
      </c>
      <c r="C540" s="13" t="str">
        <f t="shared" si="143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33"/>
        <v/>
      </c>
      <c r="BJ540" t="str">
        <f t="shared" si="134"/>
        <v/>
      </c>
      <c r="BK540" t="str">
        <f t="shared" si="135"/>
        <v/>
      </c>
      <c r="BL540" t="str">
        <f t="shared" si="136"/>
        <v/>
      </c>
      <c r="BM540" t="str">
        <f t="shared" si="137"/>
        <v/>
      </c>
      <c r="BN540" t="str">
        <f t="shared" si="138"/>
        <v/>
      </c>
      <c r="BO540" t="str">
        <f t="shared" si="139"/>
        <v/>
      </c>
      <c r="BP540" t="str">
        <f t="shared" si="140"/>
        <v/>
      </c>
      <c r="BQ540" t="str">
        <f t="shared" si="141"/>
        <v/>
      </c>
    </row>
    <row r="541" spans="1:69" x14ac:dyDescent="0.25">
      <c r="A541" s="70"/>
      <c r="B541" t="str">
        <f t="shared" si="142"/>
        <v/>
      </c>
      <c r="C541" s="13" t="str">
        <f t="shared" si="143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33"/>
        <v/>
      </c>
      <c r="BJ541" t="str">
        <f t="shared" si="134"/>
        <v/>
      </c>
      <c r="BK541" t="str">
        <f t="shared" si="135"/>
        <v/>
      </c>
      <c r="BL541" t="str">
        <f t="shared" si="136"/>
        <v/>
      </c>
      <c r="BM541" t="str">
        <f t="shared" si="137"/>
        <v/>
      </c>
      <c r="BN541" t="str">
        <f t="shared" si="138"/>
        <v/>
      </c>
      <c r="BO541" t="str">
        <f t="shared" si="139"/>
        <v/>
      </c>
      <c r="BP541" t="str">
        <f t="shared" si="140"/>
        <v/>
      </c>
      <c r="BQ541" t="str">
        <f t="shared" si="141"/>
        <v/>
      </c>
    </row>
    <row r="542" spans="1:69" x14ac:dyDescent="0.25">
      <c r="A542" s="70"/>
      <c r="B542" t="str">
        <f t="shared" si="142"/>
        <v/>
      </c>
      <c r="C542" s="13" t="str">
        <f t="shared" si="143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33"/>
        <v/>
      </c>
      <c r="BJ542" t="str">
        <f t="shared" si="134"/>
        <v/>
      </c>
      <c r="BK542" t="str">
        <f t="shared" si="135"/>
        <v/>
      </c>
      <c r="BL542" t="str">
        <f t="shared" si="136"/>
        <v/>
      </c>
      <c r="BM542" t="str">
        <f t="shared" si="137"/>
        <v/>
      </c>
      <c r="BN542" t="str">
        <f t="shared" si="138"/>
        <v/>
      </c>
      <c r="BO542" t="str">
        <f t="shared" si="139"/>
        <v/>
      </c>
      <c r="BP542" t="str">
        <f t="shared" si="140"/>
        <v/>
      </c>
      <c r="BQ542" t="str">
        <f t="shared" si="141"/>
        <v/>
      </c>
    </row>
    <row r="543" spans="1:69" x14ac:dyDescent="0.25">
      <c r="A543" s="70"/>
      <c r="B543" t="str">
        <f t="shared" si="142"/>
        <v/>
      </c>
      <c r="C543" s="13" t="str">
        <f t="shared" si="143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33"/>
        <v/>
      </c>
      <c r="BJ543" t="str">
        <f t="shared" si="134"/>
        <v/>
      </c>
      <c r="BK543" t="str">
        <f t="shared" si="135"/>
        <v/>
      </c>
      <c r="BL543" t="str">
        <f t="shared" si="136"/>
        <v/>
      </c>
      <c r="BM543" t="str">
        <f t="shared" si="137"/>
        <v/>
      </c>
      <c r="BN543" t="str">
        <f t="shared" si="138"/>
        <v/>
      </c>
      <c r="BO543" t="str">
        <f t="shared" si="139"/>
        <v/>
      </c>
      <c r="BP543" t="str">
        <f t="shared" si="140"/>
        <v/>
      </c>
      <c r="BQ543" t="str">
        <f t="shared" si="141"/>
        <v/>
      </c>
    </row>
    <row r="544" spans="1:69" x14ac:dyDescent="0.25">
      <c r="A544" s="70"/>
      <c r="B544" t="str">
        <f t="shared" si="142"/>
        <v/>
      </c>
      <c r="C544" s="13" t="str">
        <f t="shared" si="143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33"/>
        <v/>
      </c>
      <c r="BJ544" t="str">
        <f t="shared" si="134"/>
        <v/>
      </c>
      <c r="BK544" t="str">
        <f t="shared" si="135"/>
        <v/>
      </c>
      <c r="BL544" t="str">
        <f t="shared" si="136"/>
        <v/>
      </c>
      <c r="BM544" t="str">
        <f t="shared" si="137"/>
        <v/>
      </c>
      <c r="BN544" t="str">
        <f t="shared" si="138"/>
        <v/>
      </c>
      <c r="BO544" t="str">
        <f t="shared" si="139"/>
        <v/>
      </c>
      <c r="BP544" t="str">
        <f t="shared" si="140"/>
        <v/>
      </c>
      <c r="BQ544" t="str">
        <f t="shared" si="141"/>
        <v/>
      </c>
    </row>
    <row r="545" spans="1:69" x14ac:dyDescent="0.25">
      <c r="A545" s="70"/>
      <c r="B545" t="str">
        <f t="shared" si="142"/>
        <v/>
      </c>
      <c r="C545" s="13" t="str">
        <f t="shared" si="143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33"/>
        <v/>
      </c>
      <c r="BJ545" t="str">
        <f t="shared" si="134"/>
        <v/>
      </c>
      <c r="BK545" t="str">
        <f t="shared" si="135"/>
        <v/>
      </c>
      <c r="BL545" t="str">
        <f t="shared" si="136"/>
        <v/>
      </c>
      <c r="BM545" t="str">
        <f t="shared" si="137"/>
        <v/>
      </c>
      <c r="BN545" t="str">
        <f t="shared" si="138"/>
        <v/>
      </c>
      <c r="BO545" t="str">
        <f t="shared" si="139"/>
        <v/>
      </c>
      <c r="BP545" t="str">
        <f t="shared" si="140"/>
        <v/>
      </c>
      <c r="BQ545" t="str">
        <f t="shared" si="141"/>
        <v/>
      </c>
    </row>
    <row r="546" spans="1:69" x14ac:dyDescent="0.25">
      <c r="A546" s="70"/>
      <c r="B546" t="str">
        <f t="shared" si="142"/>
        <v/>
      </c>
      <c r="C546" s="13" t="str">
        <f t="shared" si="143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33"/>
        <v/>
      </c>
      <c r="BJ546" t="str">
        <f t="shared" si="134"/>
        <v/>
      </c>
      <c r="BK546" t="str">
        <f t="shared" si="135"/>
        <v/>
      </c>
      <c r="BL546" t="str">
        <f t="shared" si="136"/>
        <v/>
      </c>
      <c r="BM546" t="str">
        <f t="shared" si="137"/>
        <v/>
      </c>
      <c r="BN546" t="str">
        <f t="shared" si="138"/>
        <v/>
      </c>
      <c r="BO546" t="str">
        <f t="shared" si="139"/>
        <v/>
      </c>
      <c r="BP546" t="str">
        <f t="shared" si="140"/>
        <v/>
      </c>
      <c r="BQ546" t="str">
        <f t="shared" si="141"/>
        <v/>
      </c>
    </row>
    <row r="547" spans="1:69" x14ac:dyDescent="0.25">
      <c r="A547" s="70"/>
      <c r="B547" t="str">
        <f t="shared" si="142"/>
        <v/>
      </c>
      <c r="C547" s="13" t="str">
        <f t="shared" si="143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33"/>
        <v/>
      </c>
      <c r="BJ547" t="str">
        <f t="shared" si="134"/>
        <v/>
      </c>
      <c r="BK547" t="str">
        <f t="shared" si="135"/>
        <v/>
      </c>
      <c r="BL547" t="str">
        <f t="shared" si="136"/>
        <v/>
      </c>
      <c r="BM547" t="str">
        <f t="shared" si="137"/>
        <v/>
      </c>
      <c r="BN547" t="str">
        <f t="shared" si="138"/>
        <v/>
      </c>
      <c r="BO547" t="str">
        <f t="shared" si="139"/>
        <v/>
      </c>
      <c r="BP547" t="str">
        <f t="shared" si="140"/>
        <v/>
      </c>
      <c r="BQ547" t="str">
        <f t="shared" si="141"/>
        <v/>
      </c>
    </row>
    <row r="548" spans="1:69" x14ac:dyDescent="0.25">
      <c r="A548" s="70"/>
      <c r="B548" t="str">
        <f t="shared" si="142"/>
        <v/>
      </c>
      <c r="C548" s="13" t="str">
        <f t="shared" si="143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33"/>
        <v/>
      </c>
      <c r="BJ548" t="str">
        <f t="shared" si="134"/>
        <v/>
      </c>
      <c r="BK548" t="str">
        <f t="shared" si="135"/>
        <v/>
      </c>
      <c r="BL548" t="str">
        <f t="shared" si="136"/>
        <v/>
      </c>
      <c r="BM548" t="str">
        <f t="shared" si="137"/>
        <v/>
      </c>
      <c r="BN548" t="str">
        <f t="shared" si="138"/>
        <v/>
      </c>
      <c r="BO548" t="str">
        <f t="shared" si="139"/>
        <v/>
      </c>
      <c r="BP548" t="str">
        <f t="shared" si="140"/>
        <v/>
      </c>
      <c r="BQ548" t="str">
        <f t="shared" si="141"/>
        <v/>
      </c>
    </row>
    <row r="549" spans="1:69" x14ac:dyDescent="0.25">
      <c r="A549" s="70"/>
      <c r="B549" t="str">
        <f t="shared" si="142"/>
        <v/>
      </c>
      <c r="C549" s="13" t="str">
        <f t="shared" si="143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33"/>
        <v/>
      </c>
      <c r="BJ549" t="str">
        <f t="shared" si="134"/>
        <v/>
      </c>
      <c r="BK549" t="str">
        <f t="shared" si="135"/>
        <v/>
      </c>
      <c r="BL549" t="str">
        <f t="shared" si="136"/>
        <v/>
      </c>
      <c r="BM549" t="str">
        <f t="shared" si="137"/>
        <v/>
      </c>
      <c r="BN549" t="str">
        <f t="shared" si="138"/>
        <v/>
      </c>
      <c r="BO549" t="str">
        <f t="shared" si="139"/>
        <v/>
      </c>
      <c r="BP549" t="str">
        <f t="shared" si="140"/>
        <v/>
      </c>
      <c r="BQ549" t="str">
        <f t="shared" si="141"/>
        <v/>
      </c>
    </row>
    <row r="550" spans="1:69" x14ac:dyDescent="0.25">
      <c r="A550" s="70"/>
      <c r="B550" t="str">
        <f t="shared" si="142"/>
        <v/>
      </c>
      <c r="C550" s="13" t="str">
        <f t="shared" si="143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33"/>
        <v/>
      </c>
      <c r="BJ550" t="str">
        <f t="shared" si="134"/>
        <v/>
      </c>
      <c r="BK550" t="str">
        <f t="shared" si="135"/>
        <v/>
      </c>
      <c r="BL550" t="str">
        <f t="shared" si="136"/>
        <v/>
      </c>
      <c r="BM550" t="str">
        <f t="shared" si="137"/>
        <v/>
      </c>
      <c r="BN550" t="str">
        <f t="shared" si="138"/>
        <v/>
      </c>
      <c r="BO550" t="str">
        <f t="shared" si="139"/>
        <v/>
      </c>
      <c r="BP550" t="str">
        <f t="shared" si="140"/>
        <v/>
      </c>
      <c r="BQ550" t="str">
        <f t="shared" si="141"/>
        <v/>
      </c>
    </row>
    <row r="551" spans="1:69" x14ac:dyDescent="0.25">
      <c r="A551" s="70"/>
      <c r="B551" t="str">
        <f t="shared" si="142"/>
        <v/>
      </c>
      <c r="C551" s="13" t="str">
        <f t="shared" si="143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33"/>
        <v/>
      </c>
      <c r="BJ551" t="str">
        <f t="shared" si="134"/>
        <v/>
      </c>
      <c r="BK551" t="str">
        <f t="shared" si="135"/>
        <v/>
      </c>
      <c r="BL551" t="str">
        <f t="shared" si="136"/>
        <v/>
      </c>
      <c r="BM551" t="str">
        <f t="shared" si="137"/>
        <v/>
      </c>
      <c r="BN551" t="str">
        <f t="shared" si="138"/>
        <v/>
      </c>
      <c r="BO551" t="str">
        <f t="shared" si="139"/>
        <v/>
      </c>
      <c r="BP551" t="str">
        <f t="shared" si="140"/>
        <v/>
      </c>
      <c r="BQ551" t="str">
        <f t="shared" si="141"/>
        <v/>
      </c>
    </row>
    <row r="552" spans="1:69" x14ac:dyDescent="0.25">
      <c r="A552" s="70"/>
      <c r="B552" t="str">
        <f t="shared" si="142"/>
        <v/>
      </c>
      <c r="C552" s="13" t="str">
        <f t="shared" si="143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33"/>
        <v/>
      </c>
      <c r="BJ552" t="str">
        <f t="shared" si="134"/>
        <v/>
      </c>
      <c r="BK552" t="str">
        <f t="shared" si="135"/>
        <v/>
      </c>
      <c r="BL552" t="str">
        <f t="shared" si="136"/>
        <v/>
      </c>
      <c r="BM552" t="str">
        <f t="shared" si="137"/>
        <v/>
      </c>
      <c r="BN552" t="str">
        <f t="shared" si="138"/>
        <v/>
      </c>
      <c r="BO552" t="str">
        <f t="shared" si="139"/>
        <v/>
      </c>
      <c r="BP552" t="str">
        <f t="shared" si="140"/>
        <v/>
      </c>
      <c r="BQ552" t="str">
        <f t="shared" si="141"/>
        <v/>
      </c>
    </row>
    <row r="553" spans="1:69" x14ac:dyDescent="0.25">
      <c r="A553" s="70"/>
      <c r="B553" t="str">
        <f t="shared" si="142"/>
        <v/>
      </c>
      <c r="C553" s="13" t="str">
        <f t="shared" si="143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33"/>
        <v/>
      </c>
      <c r="BJ553" t="str">
        <f t="shared" si="134"/>
        <v/>
      </c>
      <c r="BK553" t="str">
        <f t="shared" si="135"/>
        <v/>
      </c>
      <c r="BL553" t="str">
        <f t="shared" si="136"/>
        <v/>
      </c>
      <c r="BM553" t="str">
        <f t="shared" si="137"/>
        <v/>
      </c>
      <c r="BN553" t="str">
        <f t="shared" si="138"/>
        <v/>
      </c>
      <c r="BO553" t="str">
        <f t="shared" si="139"/>
        <v/>
      </c>
      <c r="BP553" t="str">
        <f t="shared" si="140"/>
        <v/>
      </c>
      <c r="BQ553" t="str">
        <f t="shared" si="141"/>
        <v/>
      </c>
    </row>
    <row r="554" spans="1:69" x14ac:dyDescent="0.25">
      <c r="A554" s="70"/>
      <c r="B554" t="str">
        <f t="shared" si="142"/>
        <v/>
      </c>
      <c r="C554" s="13" t="str">
        <f t="shared" si="143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33"/>
        <v/>
      </c>
      <c r="BJ554" t="str">
        <f t="shared" si="134"/>
        <v/>
      </c>
      <c r="BK554" t="str">
        <f t="shared" si="135"/>
        <v/>
      </c>
      <c r="BL554" t="str">
        <f t="shared" si="136"/>
        <v/>
      </c>
      <c r="BM554" t="str">
        <f t="shared" si="137"/>
        <v/>
      </c>
      <c r="BN554" t="str">
        <f t="shared" si="138"/>
        <v/>
      </c>
      <c r="BO554" t="str">
        <f t="shared" si="139"/>
        <v/>
      </c>
      <c r="BP554" t="str">
        <f t="shared" si="140"/>
        <v/>
      </c>
      <c r="BQ554" t="str">
        <f t="shared" si="141"/>
        <v/>
      </c>
    </row>
    <row r="555" spans="1:69" x14ac:dyDescent="0.25">
      <c r="A555" s="70"/>
      <c r="B555" t="str">
        <f t="shared" si="142"/>
        <v/>
      </c>
      <c r="C555" s="13" t="str">
        <f t="shared" si="143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33"/>
        <v/>
      </c>
      <c r="BJ555" t="str">
        <f t="shared" si="134"/>
        <v/>
      </c>
      <c r="BK555" t="str">
        <f t="shared" si="135"/>
        <v/>
      </c>
      <c r="BL555" t="str">
        <f t="shared" si="136"/>
        <v/>
      </c>
      <c r="BM555" t="str">
        <f t="shared" si="137"/>
        <v/>
      </c>
      <c r="BN555" t="str">
        <f t="shared" si="138"/>
        <v/>
      </c>
      <c r="BO555" t="str">
        <f t="shared" si="139"/>
        <v/>
      </c>
      <c r="BP555" t="str">
        <f t="shared" si="140"/>
        <v/>
      </c>
      <c r="BQ555" t="str">
        <f t="shared" si="141"/>
        <v/>
      </c>
    </row>
    <row r="556" spans="1:69" x14ac:dyDescent="0.25">
      <c r="A556" s="70"/>
      <c r="B556" t="str">
        <f t="shared" si="142"/>
        <v/>
      </c>
      <c r="C556" s="13" t="str">
        <f t="shared" si="143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33"/>
        <v/>
      </c>
      <c r="BJ556" t="str">
        <f t="shared" si="134"/>
        <v/>
      </c>
      <c r="BK556" t="str">
        <f t="shared" si="135"/>
        <v/>
      </c>
      <c r="BL556" t="str">
        <f t="shared" si="136"/>
        <v/>
      </c>
      <c r="BM556" t="str">
        <f t="shared" si="137"/>
        <v/>
      </c>
      <c r="BN556" t="str">
        <f t="shared" si="138"/>
        <v/>
      </c>
      <c r="BO556" t="str">
        <f t="shared" si="139"/>
        <v/>
      </c>
      <c r="BP556" t="str">
        <f t="shared" si="140"/>
        <v/>
      </c>
      <c r="BQ556" t="str">
        <f t="shared" si="141"/>
        <v/>
      </c>
    </row>
    <row r="557" spans="1:69" x14ac:dyDescent="0.25">
      <c r="A557" s="70"/>
      <c r="B557" t="str">
        <f t="shared" si="142"/>
        <v/>
      </c>
      <c r="C557" s="13" t="str">
        <f t="shared" si="143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33"/>
        <v/>
      </c>
      <c r="BJ557" t="str">
        <f t="shared" si="134"/>
        <v/>
      </c>
      <c r="BK557" t="str">
        <f t="shared" si="135"/>
        <v/>
      </c>
      <c r="BL557" t="str">
        <f t="shared" si="136"/>
        <v/>
      </c>
      <c r="BM557" t="str">
        <f t="shared" si="137"/>
        <v/>
      </c>
      <c r="BN557" t="str">
        <f t="shared" si="138"/>
        <v/>
      </c>
      <c r="BO557" t="str">
        <f t="shared" si="139"/>
        <v/>
      </c>
      <c r="BP557" t="str">
        <f t="shared" si="140"/>
        <v/>
      </c>
      <c r="BQ557" t="str">
        <f t="shared" si="141"/>
        <v/>
      </c>
    </row>
    <row r="558" spans="1:69" x14ac:dyDescent="0.25">
      <c r="A558" s="70"/>
      <c r="B558" t="str">
        <f t="shared" si="142"/>
        <v/>
      </c>
      <c r="C558" s="13" t="str">
        <f t="shared" si="143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33"/>
        <v/>
      </c>
      <c r="BJ558" t="str">
        <f t="shared" si="134"/>
        <v/>
      </c>
      <c r="BK558" t="str">
        <f t="shared" si="135"/>
        <v/>
      </c>
      <c r="BL558" t="str">
        <f t="shared" si="136"/>
        <v/>
      </c>
      <c r="BM558" t="str">
        <f t="shared" si="137"/>
        <v/>
      </c>
      <c r="BN558" t="str">
        <f t="shared" si="138"/>
        <v/>
      </c>
      <c r="BO558" t="str">
        <f t="shared" si="139"/>
        <v/>
      </c>
      <c r="BP558" t="str">
        <f t="shared" si="140"/>
        <v/>
      </c>
      <c r="BQ558" t="str">
        <f t="shared" si="141"/>
        <v/>
      </c>
    </row>
    <row r="559" spans="1:69" x14ac:dyDescent="0.25">
      <c r="A559" s="70"/>
      <c r="B559" t="str">
        <f t="shared" si="142"/>
        <v/>
      </c>
      <c r="C559" s="13" t="str">
        <f t="shared" si="143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33"/>
        <v/>
      </c>
      <c r="BJ559" t="str">
        <f t="shared" si="134"/>
        <v/>
      </c>
      <c r="BK559" t="str">
        <f t="shared" si="135"/>
        <v/>
      </c>
      <c r="BL559" t="str">
        <f t="shared" si="136"/>
        <v/>
      </c>
      <c r="BM559" t="str">
        <f t="shared" si="137"/>
        <v/>
      </c>
      <c r="BN559" t="str">
        <f t="shared" si="138"/>
        <v/>
      </c>
      <c r="BO559" t="str">
        <f t="shared" si="139"/>
        <v/>
      </c>
      <c r="BP559" t="str">
        <f t="shared" si="140"/>
        <v/>
      </c>
      <c r="BQ559" t="str">
        <f t="shared" si="141"/>
        <v/>
      </c>
    </row>
    <row r="560" spans="1:69" x14ac:dyDescent="0.25">
      <c r="A560" s="70"/>
      <c r="B560" t="str">
        <f t="shared" si="142"/>
        <v/>
      </c>
      <c r="C560" s="13" t="str">
        <f t="shared" si="143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33"/>
        <v/>
      </c>
      <c r="BJ560" t="str">
        <f t="shared" si="134"/>
        <v/>
      </c>
      <c r="BK560" t="str">
        <f t="shared" si="135"/>
        <v/>
      </c>
      <c r="BL560" t="str">
        <f t="shared" si="136"/>
        <v/>
      </c>
      <c r="BM560" t="str">
        <f t="shared" si="137"/>
        <v/>
      </c>
      <c r="BN560" t="str">
        <f t="shared" si="138"/>
        <v/>
      </c>
      <c r="BO560" t="str">
        <f t="shared" si="139"/>
        <v/>
      </c>
      <c r="BP560" t="str">
        <f t="shared" si="140"/>
        <v/>
      </c>
      <c r="BQ560" t="str">
        <f t="shared" si="141"/>
        <v/>
      </c>
    </row>
    <row r="561" spans="1:69" x14ac:dyDescent="0.25">
      <c r="A561" s="70"/>
      <c r="B561" t="str">
        <f t="shared" si="142"/>
        <v/>
      </c>
      <c r="C561" s="13" t="str">
        <f t="shared" si="143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33"/>
        <v/>
      </c>
      <c r="BJ561" t="str">
        <f t="shared" si="134"/>
        <v/>
      </c>
      <c r="BK561" t="str">
        <f t="shared" si="135"/>
        <v/>
      </c>
      <c r="BL561" t="str">
        <f t="shared" si="136"/>
        <v/>
      </c>
      <c r="BM561" t="str">
        <f t="shared" si="137"/>
        <v/>
      </c>
      <c r="BN561" t="str">
        <f t="shared" si="138"/>
        <v/>
      </c>
      <c r="BO561" t="str">
        <f t="shared" si="139"/>
        <v/>
      </c>
      <c r="BP561" t="str">
        <f t="shared" si="140"/>
        <v/>
      </c>
      <c r="BQ561" t="str">
        <f t="shared" si="141"/>
        <v/>
      </c>
    </row>
    <row r="562" spans="1:69" x14ac:dyDescent="0.25">
      <c r="A562" s="70"/>
      <c r="B562" t="str">
        <f t="shared" si="142"/>
        <v/>
      </c>
      <c r="C562" s="13" t="str">
        <f t="shared" si="143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33"/>
        <v/>
      </c>
      <c r="BJ562" t="str">
        <f t="shared" si="134"/>
        <v/>
      </c>
      <c r="BK562" t="str">
        <f t="shared" si="135"/>
        <v/>
      </c>
      <c r="BL562" t="str">
        <f t="shared" si="136"/>
        <v/>
      </c>
      <c r="BM562" t="str">
        <f t="shared" si="137"/>
        <v/>
      </c>
      <c r="BN562" t="str">
        <f t="shared" si="138"/>
        <v/>
      </c>
      <c r="BO562" t="str">
        <f t="shared" si="139"/>
        <v/>
      </c>
      <c r="BP562" t="str">
        <f t="shared" si="140"/>
        <v/>
      </c>
      <c r="BQ562" t="str">
        <f t="shared" si="141"/>
        <v/>
      </c>
    </row>
    <row r="563" spans="1:69" x14ac:dyDescent="0.25">
      <c r="A563" s="70"/>
      <c r="B563" t="str">
        <f t="shared" si="142"/>
        <v/>
      </c>
      <c r="C563" s="13" t="str">
        <f t="shared" si="143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33"/>
        <v/>
      </c>
      <c r="BJ563" t="str">
        <f t="shared" si="134"/>
        <v/>
      </c>
      <c r="BK563" t="str">
        <f t="shared" si="135"/>
        <v/>
      </c>
      <c r="BL563" t="str">
        <f t="shared" si="136"/>
        <v/>
      </c>
      <c r="BM563" t="str">
        <f t="shared" si="137"/>
        <v/>
      </c>
      <c r="BN563" t="str">
        <f t="shared" si="138"/>
        <v/>
      </c>
      <c r="BO563" t="str">
        <f t="shared" si="139"/>
        <v/>
      </c>
      <c r="BP563" t="str">
        <f t="shared" si="140"/>
        <v/>
      </c>
      <c r="BQ563" t="str">
        <f t="shared" si="141"/>
        <v/>
      </c>
    </row>
    <row r="564" spans="1:69" x14ac:dyDescent="0.25">
      <c r="A564" s="70"/>
      <c r="B564" t="str">
        <f t="shared" si="142"/>
        <v/>
      </c>
      <c r="C564" s="13" t="str">
        <f t="shared" si="143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33"/>
        <v/>
      </c>
      <c r="BJ564" t="str">
        <f t="shared" si="134"/>
        <v/>
      </c>
      <c r="BK564" t="str">
        <f t="shared" si="135"/>
        <v/>
      </c>
      <c r="BL564" t="str">
        <f t="shared" si="136"/>
        <v/>
      </c>
      <c r="BM564" t="str">
        <f t="shared" si="137"/>
        <v/>
      </c>
      <c r="BN564" t="str">
        <f t="shared" si="138"/>
        <v/>
      </c>
      <c r="BO564" t="str">
        <f t="shared" si="139"/>
        <v/>
      </c>
      <c r="BP564" t="str">
        <f t="shared" si="140"/>
        <v/>
      </c>
      <c r="BQ564" t="str">
        <f t="shared" si="141"/>
        <v/>
      </c>
    </row>
    <row r="565" spans="1:69" x14ac:dyDescent="0.25">
      <c r="A565" s="70"/>
      <c r="B565" t="str">
        <f t="shared" si="142"/>
        <v/>
      </c>
      <c r="C565" s="13" t="str">
        <f t="shared" si="143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33"/>
        <v/>
      </c>
      <c r="BJ565" t="str">
        <f t="shared" si="134"/>
        <v/>
      </c>
      <c r="BK565" t="str">
        <f t="shared" si="135"/>
        <v/>
      </c>
      <c r="BL565" t="str">
        <f t="shared" si="136"/>
        <v/>
      </c>
      <c r="BM565" t="str">
        <f t="shared" si="137"/>
        <v/>
      </c>
      <c r="BN565" t="str">
        <f t="shared" si="138"/>
        <v/>
      </c>
      <c r="BO565" t="str">
        <f t="shared" si="139"/>
        <v/>
      </c>
      <c r="BP565" t="str">
        <f t="shared" si="140"/>
        <v/>
      </c>
      <c r="BQ565" t="str">
        <f t="shared" si="141"/>
        <v/>
      </c>
    </row>
    <row r="566" spans="1:69" x14ac:dyDescent="0.25">
      <c r="A566" s="70"/>
      <c r="B566" t="str">
        <f t="shared" si="142"/>
        <v/>
      </c>
      <c r="C566" s="13" t="str">
        <f t="shared" si="143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33"/>
        <v/>
      </c>
      <c r="BJ566" t="str">
        <f t="shared" si="134"/>
        <v/>
      </c>
      <c r="BK566" t="str">
        <f t="shared" si="135"/>
        <v/>
      </c>
      <c r="BL566" t="str">
        <f t="shared" si="136"/>
        <v/>
      </c>
      <c r="BM566" t="str">
        <f t="shared" si="137"/>
        <v/>
      </c>
      <c r="BN566" t="str">
        <f t="shared" si="138"/>
        <v/>
      </c>
      <c r="BO566" t="str">
        <f t="shared" si="139"/>
        <v/>
      </c>
      <c r="BP566" t="str">
        <f t="shared" si="140"/>
        <v/>
      </c>
      <c r="BQ566" t="str">
        <f t="shared" si="141"/>
        <v/>
      </c>
    </row>
    <row r="567" spans="1:69" x14ac:dyDescent="0.25">
      <c r="A567" s="70"/>
      <c r="B567" t="str">
        <f t="shared" si="142"/>
        <v/>
      </c>
      <c r="C567" s="13" t="str">
        <f t="shared" si="143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33"/>
        <v/>
      </c>
      <c r="BJ567" t="str">
        <f t="shared" si="134"/>
        <v/>
      </c>
      <c r="BK567" t="str">
        <f t="shared" si="135"/>
        <v/>
      </c>
      <c r="BL567" t="str">
        <f t="shared" si="136"/>
        <v/>
      </c>
      <c r="BM567" t="str">
        <f t="shared" si="137"/>
        <v/>
      </c>
      <c r="BN567" t="str">
        <f t="shared" si="138"/>
        <v/>
      </c>
      <c r="BO567" t="str">
        <f t="shared" si="139"/>
        <v/>
      </c>
      <c r="BP567" t="str">
        <f t="shared" si="140"/>
        <v/>
      </c>
      <c r="BQ567" t="str">
        <f t="shared" si="141"/>
        <v/>
      </c>
    </row>
    <row r="568" spans="1:69" x14ac:dyDescent="0.25">
      <c r="A568" s="70"/>
      <c r="B568" t="str">
        <f t="shared" si="142"/>
        <v/>
      </c>
      <c r="C568" s="13" t="str">
        <f t="shared" si="143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33"/>
        <v/>
      </c>
      <c r="BJ568" t="str">
        <f t="shared" si="134"/>
        <v/>
      </c>
      <c r="BK568" t="str">
        <f t="shared" si="135"/>
        <v/>
      </c>
      <c r="BL568" t="str">
        <f t="shared" si="136"/>
        <v/>
      </c>
      <c r="BM568" t="str">
        <f t="shared" si="137"/>
        <v/>
      </c>
      <c r="BN568" t="str">
        <f t="shared" si="138"/>
        <v/>
      </c>
      <c r="BO568" t="str">
        <f t="shared" si="139"/>
        <v/>
      </c>
      <c r="BP568" t="str">
        <f t="shared" si="140"/>
        <v/>
      </c>
      <c r="BQ568" t="str">
        <f t="shared" si="141"/>
        <v/>
      </c>
    </row>
    <row r="569" spans="1:69" x14ac:dyDescent="0.25">
      <c r="A569" s="70"/>
      <c r="B569" t="str">
        <f t="shared" si="142"/>
        <v/>
      </c>
      <c r="C569" s="13" t="str">
        <f t="shared" si="143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33"/>
        <v/>
      </c>
      <c r="BJ569" t="str">
        <f t="shared" si="134"/>
        <v/>
      </c>
      <c r="BK569" t="str">
        <f t="shared" si="135"/>
        <v/>
      </c>
      <c r="BL569" t="str">
        <f t="shared" si="136"/>
        <v/>
      </c>
      <c r="BM569" t="str">
        <f t="shared" si="137"/>
        <v/>
      </c>
      <c r="BN569" t="str">
        <f t="shared" si="138"/>
        <v/>
      </c>
      <c r="BO569" t="str">
        <f t="shared" si="139"/>
        <v/>
      </c>
      <c r="BP569" t="str">
        <f t="shared" si="140"/>
        <v/>
      </c>
      <c r="BQ569" t="str">
        <f t="shared" si="141"/>
        <v/>
      </c>
    </row>
    <row r="570" spans="1:69" x14ac:dyDescent="0.25">
      <c r="A570" s="70"/>
      <c r="B570" t="str">
        <f t="shared" si="142"/>
        <v/>
      </c>
      <c r="C570" s="13" t="str">
        <f t="shared" si="143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33"/>
        <v/>
      </c>
      <c r="BJ570" t="str">
        <f t="shared" si="134"/>
        <v/>
      </c>
      <c r="BK570" t="str">
        <f t="shared" si="135"/>
        <v/>
      </c>
      <c r="BL570" t="str">
        <f t="shared" si="136"/>
        <v/>
      </c>
      <c r="BM570" t="str">
        <f t="shared" si="137"/>
        <v/>
      </c>
      <c r="BN570" t="str">
        <f t="shared" si="138"/>
        <v/>
      </c>
      <c r="BO570" t="str">
        <f t="shared" si="139"/>
        <v/>
      </c>
      <c r="BP570" t="str">
        <f t="shared" si="140"/>
        <v/>
      </c>
      <c r="BQ570" t="str">
        <f t="shared" si="141"/>
        <v/>
      </c>
    </row>
    <row r="571" spans="1:69" x14ac:dyDescent="0.25">
      <c r="A571" s="70"/>
      <c r="B571" t="str">
        <f t="shared" si="142"/>
        <v/>
      </c>
      <c r="C571" s="13" t="str">
        <f t="shared" si="143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33"/>
        <v/>
      </c>
      <c r="BJ571" t="str">
        <f t="shared" si="134"/>
        <v/>
      </c>
      <c r="BK571" t="str">
        <f t="shared" si="135"/>
        <v/>
      </c>
      <c r="BL571" t="str">
        <f t="shared" si="136"/>
        <v/>
      </c>
      <c r="BM571" t="str">
        <f t="shared" si="137"/>
        <v/>
      </c>
      <c r="BN571" t="str">
        <f t="shared" si="138"/>
        <v/>
      </c>
      <c r="BO571" t="str">
        <f t="shared" si="139"/>
        <v/>
      </c>
      <c r="BP571" t="str">
        <f t="shared" si="140"/>
        <v/>
      </c>
      <c r="BQ571" t="str">
        <f t="shared" si="141"/>
        <v/>
      </c>
    </row>
    <row r="572" spans="1:69" x14ac:dyDescent="0.25">
      <c r="A572" s="70"/>
      <c r="B572" t="str">
        <f t="shared" si="142"/>
        <v/>
      </c>
      <c r="C572" s="13" t="str">
        <f t="shared" si="143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33"/>
        <v/>
      </c>
      <c r="BJ572" t="str">
        <f t="shared" si="134"/>
        <v/>
      </c>
      <c r="BK572" t="str">
        <f t="shared" si="135"/>
        <v/>
      </c>
      <c r="BL572" t="str">
        <f t="shared" si="136"/>
        <v/>
      </c>
      <c r="BM572" t="str">
        <f t="shared" si="137"/>
        <v/>
      </c>
      <c r="BN572" t="str">
        <f t="shared" si="138"/>
        <v/>
      </c>
      <c r="BO572" t="str">
        <f t="shared" si="139"/>
        <v/>
      </c>
      <c r="BP572" t="str">
        <f t="shared" si="140"/>
        <v/>
      </c>
      <c r="BQ572" t="str">
        <f t="shared" si="141"/>
        <v/>
      </c>
    </row>
    <row r="573" spans="1:69" x14ac:dyDescent="0.25">
      <c r="A573" s="70"/>
      <c r="B573" t="str">
        <f t="shared" si="142"/>
        <v/>
      </c>
      <c r="C573" s="13" t="str">
        <f t="shared" si="143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33"/>
        <v/>
      </c>
      <c r="BJ573" t="str">
        <f t="shared" si="134"/>
        <v/>
      </c>
      <c r="BK573" t="str">
        <f t="shared" si="135"/>
        <v/>
      </c>
      <c r="BL573" t="str">
        <f t="shared" si="136"/>
        <v/>
      </c>
      <c r="BM573" t="str">
        <f t="shared" si="137"/>
        <v/>
      </c>
      <c r="BN573" t="str">
        <f t="shared" si="138"/>
        <v/>
      </c>
      <c r="BO573" t="str">
        <f t="shared" si="139"/>
        <v/>
      </c>
      <c r="BP573" t="str">
        <f t="shared" si="140"/>
        <v/>
      </c>
      <c r="BQ573" t="str">
        <f t="shared" si="141"/>
        <v/>
      </c>
    </row>
    <row r="574" spans="1:69" x14ac:dyDescent="0.25">
      <c r="A574" s="70"/>
      <c r="B574" t="str">
        <f t="shared" si="142"/>
        <v/>
      </c>
      <c r="C574" s="13" t="str">
        <f t="shared" si="143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33"/>
        <v/>
      </c>
      <c r="BJ574" t="str">
        <f t="shared" si="134"/>
        <v/>
      </c>
      <c r="BK574" t="str">
        <f t="shared" si="135"/>
        <v/>
      </c>
      <c r="BL574" t="str">
        <f t="shared" si="136"/>
        <v/>
      </c>
      <c r="BM574" t="str">
        <f t="shared" si="137"/>
        <v/>
      </c>
      <c r="BN574" t="str">
        <f t="shared" si="138"/>
        <v/>
      </c>
      <c r="BO574" t="str">
        <f t="shared" si="139"/>
        <v/>
      </c>
      <c r="BP574" t="str">
        <f t="shared" si="140"/>
        <v/>
      </c>
      <c r="BQ574" t="str">
        <f t="shared" si="141"/>
        <v/>
      </c>
    </row>
    <row r="575" spans="1:69" x14ac:dyDescent="0.25">
      <c r="A575" s="70"/>
      <c r="B575" t="str">
        <f t="shared" si="142"/>
        <v/>
      </c>
      <c r="C575" s="13" t="str">
        <f t="shared" si="143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33"/>
        <v/>
      </c>
      <c r="BJ575" t="str">
        <f t="shared" si="134"/>
        <v/>
      </c>
      <c r="BK575" t="str">
        <f t="shared" si="135"/>
        <v/>
      </c>
      <c r="BL575" t="str">
        <f t="shared" si="136"/>
        <v/>
      </c>
      <c r="BM575" t="str">
        <f t="shared" si="137"/>
        <v/>
      </c>
      <c r="BN575" t="str">
        <f t="shared" si="138"/>
        <v/>
      </c>
      <c r="BO575" t="str">
        <f t="shared" si="139"/>
        <v/>
      </c>
      <c r="BP575" t="str">
        <f t="shared" si="140"/>
        <v/>
      </c>
      <c r="BQ575" t="str">
        <f t="shared" si="141"/>
        <v/>
      </c>
    </row>
    <row r="576" spans="1:69" x14ac:dyDescent="0.25">
      <c r="A576" s="70"/>
      <c r="B576" t="str">
        <f t="shared" si="142"/>
        <v/>
      </c>
      <c r="C576" s="13" t="str">
        <f t="shared" si="143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33"/>
        <v/>
      </c>
      <c r="BJ576" t="str">
        <f t="shared" si="134"/>
        <v/>
      </c>
      <c r="BK576" t="str">
        <f t="shared" si="135"/>
        <v/>
      </c>
      <c r="BL576" t="str">
        <f t="shared" si="136"/>
        <v/>
      </c>
      <c r="BM576" t="str">
        <f t="shared" si="137"/>
        <v/>
      </c>
      <c r="BN576" t="str">
        <f t="shared" si="138"/>
        <v/>
      </c>
      <c r="BO576" t="str">
        <f t="shared" si="139"/>
        <v/>
      </c>
      <c r="BP576" t="str">
        <f t="shared" si="140"/>
        <v/>
      </c>
      <c r="BQ576" t="str">
        <f t="shared" si="141"/>
        <v/>
      </c>
    </row>
    <row r="577" spans="1:69" x14ac:dyDescent="0.25">
      <c r="A577" s="70"/>
      <c r="B577" t="str">
        <f t="shared" si="142"/>
        <v/>
      </c>
      <c r="C577" s="13" t="str">
        <f t="shared" si="143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33"/>
        <v/>
      </c>
      <c r="BJ577" t="str">
        <f t="shared" si="134"/>
        <v/>
      </c>
      <c r="BK577" t="str">
        <f t="shared" si="135"/>
        <v/>
      </c>
      <c r="BL577" t="str">
        <f t="shared" si="136"/>
        <v/>
      </c>
      <c r="BM577" t="str">
        <f t="shared" si="137"/>
        <v/>
      </c>
      <c r="BN577" t="str">
        <f t="shared" si="138"/>
        <v/>
      </c>
      <c r="BO577" t="str">
        <f t="shared" si="139"/>
        <v/>
      </c>
      <c r="BP577" t="str">
        <f t="shared" si="140"/>
        <v/>
      </c>
      <c r="BQ577" t="str">
        <f t="shared" si="141"/>
        <v/>
      </c>
    </row>
    <row r="578" spans="1:69" x14ac:dyDescent="0.25">
      <c r="A578" s="70"/>
      <c r="B578" t="str">
        <f t="shared" si="142"/>
        <v/>
      </c>
      <c r="C578" s="13" t="str">
        <f t="shared" si="143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33"/>
        <v/>
      </c>
      <c r="BJ578" t="str">
        <f t="shared" si="134"/>
        <v/>
      </c>
      <c r="BK578" t="str">
        <f t="shared" si="135"/>
        <v/>
      </c>
      <c r="BL578" t="str">
        <f t="shared" si="136"/>
        <v/>
      </c>
      <c r="BM578" t="str">
        <f t="shared" si="137"/>
        <v/>
      </c>
      <c r="BN578" t="str">
        <f t="shared" si="138"/>
        <v/>
      </c>
      <c r="BO578" t="str">
        <f t="shared" si="139"/>
        <v/>
      </c>
      <c r="BP578" t="str">
        <f t="shared" si="140"/>
        <v/>
      </c>
      <c r="BQ578" t="str">
        <f t="shared" si="141"/>
        <v/>
      </c>
    </row>
    <row r="579" spans="1:69" x14ac:dyDescent="0.25">
      <c r="A579" s="70"/>
      <c r="B579" t="str">
        <f t="shared" si="142"/>
        <v/>
      </c>
      <c r="C579" s="13" t="str">
        <f t="shared" si="143"/>
        <v/>
      </c>
      <c r="D579" s="5" t="str">
        <f t="shared" si="144"/>
        <v/>
      </c>
      <c r="E579" s="6" t="str">
        <f t="shared" si="145"/>
        <v/>
      </c>
      <c r="F579" s="6" t="str">
        <f t="shared" si="146"/>
        <v/>
      </c>
      <c r="BI579" t="str">
        <f t="shared" si="133"/>
        <v/>
      </c>
      <c r="BJ579" t="str">
        <f t="shared" si="134"/>
        <v/>
      </c>
      <c r="BK579" t="str">
        <f t="shared" si="135"/>
        <v/>
      </c>
      <c r="BL579" t="str">
        <f t="shared" si="136"/>
        <v/>
      </c>
      <c r="BM579" t="str">
        <f t="shared" si="137"/>
        <v/>
      </c>
      <c r="BN579" t="str">
        <f t="shared" si="138"/>
        <v/>
      </c>
      <c r="BO579" t="str">
        <f t="shared" si="139"/>
        <v/>
      </c>
      <c r="BP579" t="str">
        <f t="shared" si="140"/>
        <v/>
      </c>
      <c r="BQ579" t="str">
        <f t="shared" si="141"/>
        <v/>
      </c>
    </row>
    <row r="580" spans="1:69" x14ac:dyDescent="0.25">
      <c r="A580" s="70"/>
      <c r="B580" t="str">
        <f t="shared" si="142"/>
        <v/>
      </c>
      <c r="C580" s="13" t="str">
        <f t="shared" si="143"/>
        <v/>
      </c>
      <c r="D580" s="5" t="str">
        <f t="shared" si="144"/>
        <v/>
      </c>
      <c r="E580" s="6" t="str">
        <f t="shared" si="145"/>
        <v/>
      </c>
      <c r="F580" s="6" t="str">
        <f t="shared" si="146"/>
        <v/>
      </c>
      <c r="BI580" t="str">
        <f t="shared" ref="BI580:BI643" si="147">IF(A580&gt;0,A580,"")</f>
        <v/>
      </c>
      <c r="BJ580" t="str">
        <f t="shared" ref="BJ580:BJ643" si="148">IF($A580&gt;0,B580,"")</f>
        <v/>
      </c>
      <c r="BK580" t="str">
        <f t="shared" ref="BK580:BK643" si="149">IF($A580&gt;0,BI580,"")</f>
        <v/>
      </c>
      <c r="BL580" t="str">
        <f t="shared" ref="BL580:BL643" si="150">IF($A580&gt;0,_xlfn.NORM.DIST(BK580,$BF$3,$BF$4,TRUE),"")</f>
        <v/>
      </c>
      <c r="BM580" t="str">
        <f t="shared" ref="BM580:BM643" si="151">IF($A580&gt;0,(1-BL580),"")</f>
        <v/>
      </c>
      <c r="BN580" t="str">
        <f t="shared" ref="BN580:BN643" si="152">IF($A580&gt;0,(SMALL($BM$3:$BM$902,BJ580)),"")</f>
        <v/>
      </c>
      <c r="BO580" t="str">
        <f t="shared" ref="BO580:BO643" si="153">IF($A580&gt;0,((2*BJ580-1)*(LN(BL580)+LN(BN580))),"")</f>
        <v/>
      </c>
      <c r="BP580" t="str">
        <f t="shared" ref="BP580:BP643" si="154">IF($A580&gt;0,((BJ580-0.5)/$BF$5),"")</f>
        <v/>
      </c>
      <c r="BQ580" t="str">
        <f t="shared" ref="BQ580:BQ643" si="155">IF($A580&gt;0,(_xlfn.NORM.S.INV(BP580)),"")</f>
        <v/>
      </c>
    </row>
    <row r="581" spans="1:69" x14ac:dyDescent="0.25">
      <c r="A581" s="70"/>
      <c r="B581" t="str">
        <f t="shared" ref="B581:B644" si="156">IF(A581&gt;0,(B580+1),"")</f>
        <v/>
      </c>
      <c r="C581" s="13" t="str">
        <f t="shared" ref="C581:C644" si="157">IF(A581&gt;0,((B581)/(($S$2)+1)),"")</f>
        <v/>
      </c>
      <c r="D581" s="5" t="str">
        <f t="shared" ref="D581:D644" si="158">IF(A581&gt;0,(_xlfn.NORM.S.INV(C581)),"")</f>
        <v/>
      </c>
      <c r="E581" s="6" t="str">
        <f t="shared" ref="E581:E644" si="159">IF(A581&gt;0,_xlfn.NORM.DIST(D581,0,1,TRUE),"")</f>
        <v/>
      </c>
      <c r="F581" s="6" t="str">
        <f t="shared" ref="F581:F644" si="160">IF(A581&gt;0,_xlfn.NORM.DIST(D581,0,1,FALSE),"")</f>
        <v/>
      </c>
      <c r="BI581" t="str">
        <f t="shared" si="147"/>
        <v/>
      </c>
      <c r="BJ581" t="str">
        <f t="shared" si="148"/>
        <v/>
      </c>
      <c r="BK581" t="str">
        <f t="shared" si="149"/>
        <v/>
      </c>
      <c r="BL581" t="str">
        <f t="shared" si="150"/>
        <v/>
      </c>
      <c r="BM581" t="str">
        <f t="shared" si="151"/>
        <v/>
      </c>
      <c r="BN581" t="str">
        <f t="shared" si="152"/>
        <v/>
      </c>
      <c r="BO581" t="str">
        <f t="shared" si="153"/>
        <v/>
      </c>
      <c r="BP581" t="str">
        <f t="shared" si="154"/>
        <v/>
      </c>
      <c r="BQ581" t="str">
        <f t="shared" si="155"/>
        <v/>
      </c>
    </row>
    <row r="582" spans="1:69" x14ac:dyDescent="0.25">
      <c r="A582" s="70"/>
      <c r="B582" t="str">
        <f t="shared" si="156"/>
        <v/>
      </c>
      <c r="C582" s="13" t="str">
        <f t="shared" si="157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47"/>
        <v/>
      </c>
      <c r="BJ582" t="str">
        <f t="shared" si="148"/>
        <v/>
      </c>
      <c r="BK582" t="str">
        <f t="shared" si="149"/>
        <v/>
      </c>
      <c r="BL582" t="str">
        <f t="shared" si="150"/>
        <v/>
      </c>
      <c r="BM582" t="str">
        <f t="shared" si="151"/>
        <v/>
      </c>
      <c r="BN582" t="str">
        <f t="shared" si="152"/>
        <v/>
      </c>
      <c r="BO582" t="str">
        <f t="shared" si="153"/>
        <v/>
      </c>
      <c r="BP582" t="str">
        <f t="shared" si="154"/>
        <v/>
      </c>
      <c r="BQ582" t="str">
        <f t="shared" si="155"/>
        <v/>
      </c>
    </row>
    <row r="583" spans="1:69" x14ac:dyDescent="0.25">
      <c r="A583" s="70"/>
      <c r="B583" t="str">
        <f t="shared" si="156"/>
        <v/>
      </c>
      <c r="C583" s="13" t="str">
        <f t="shared" si="157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47"/>
        <v/>
      </c>
      <c r="BJ583" t="str">
        <f t="shared" si="148"/>
        <v/>
      </c>
      <c r="BK583" t="str">
        <f t="shared" si="149"/>
        <v/>
      </c>
      <c r="BL583" t="str">
        <f t="shared" si="150"/>
        <v/>
      </c>
      <c r="BM583" t="str">
        <f t="shared" si="151"/>
        <v/>
      </c>
      <c r="BN583" t="str">
        <f t="shared" si="152"/>
        <v/>
      </c>
      <c r="BO583" t="str">
        <f t="shared" si="153"/>
        <v/>
      </c>
      <c r="BP583" t="str">
        <f t="shared" si="154"/>
        <v/>
      </c>
      <c r="BQ583" t="str">
        <f t="shared" si="155"/>
        <v/>
      </c>
    </row>
    <row r="584" spans="1:69" x14ac:dyDescent="0.25">
      <c r="A584" s="70"/>
      <c r="B584" t="str">
        <f t="shared" si="156"/>
        <v/>
      </c>
      <c r="C584" s="13" t="str">
        <f t="shared" si="157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47"/>
        <v/>
      </c>
      <c r="BJ584" t="str">
        <f t="shared" si="148"/>
        <v/>
      </c>
      <c r="BK584" t="str">
        <f t="shared" si="149"/>
        <v/>
      </c>
      <c r="BL584" t="str">
        <f t="shared" si="150"/>
        <v/>
      </c>
      <c r="BM584" t="str">
        <f t="shared" si="151"/>
        <v/>
      </c>
      <c r="BN584" t="str">
        <f t="shared" si="152"/>
        <v/>
      </c>
      <c r="BO584" t="str">
        <f t="shared" si="153"/>
        <v/>
      </c>
      <c r="BP584" t="str">
        <f t="shared" si="154"/>
        <v/>
      </c>
      <c r="BQ584" t="str">
        <f t="shared" si="155"/>
        <v/>
      </c>
    </row>
    <row r="585" spans="1:69" x14ac:dyDescent="0.25">
      <c r="A585" s="70"/>
      <c r="B585" t="str">
        <f t="shared" si="156"/>
        <v/>
      </c>
      <c r="C585" s="13" t="str">
        <f t="shared" si="157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47"/>
        <v/>
      </c>
      <c r="BJ585" t="str">
        <f t="shared" si="148"/>
        <v/>
      </c>
      <c r="BK585" t="str">
        <f t="shared" si="149"/>
        <v/>
      </c>
      <c r="BL585" t="str">
        <f t="shared" si="150"/>
        <v/>
      </c>
      <c r="BM585" t="str">
        <f t="shared" si="151"/>
        <v/>
      </c>
      <c r="BN585" t="str">
        <f t="shared" si="152"/>
        <v/>
      </c>
      <c r="BO585" t="str">
        <f t="shared" si="153"/>
        <v/>
      </c>
      <c r="BP585" t="str">
        <f t="shared" si="154"/>
        <v/>
      </c>
      <c r="BQ585" t="str">
        <f t="shared" si="155"/>
        <v/>
      </c>
    </row>
    <row r="586" spans="1:69" x14ac:dyDescent="0.25">
      <c r="A586" s="70"/>
      <c r="B586" t="str">
        <f t="shared" si="156"/>
        <v/>
      </c>
      <c r="C586" s="13" t="str">
        <f t="shared" si="157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47"/>
        <v/>
      </c>
      <c r="BJ586" t="str">
        <f t="shared" si="148"/>
        <v/>
      </c>
      <c r="BK586" t="str">
        <f t="shared" si="149"/>
        <v/>
      </c>
      <c r="BL586" t="str">
        <f t="shared" si="150"/>
        <v/>
      </c>
      <c r="BM586" t="str">
        <f t="shared" si="151"/>
        <v/>
      </c>
      <c r="BN586" t="str">
        <f t="shared" si="152"/>
        <v/>
      </c>
      <c r="BO586" t="str">
        <f t="shared" si="153"/>
        <v/>
      </c>
      <c r="BP586" t="str">
        <f t="shared" si="154"/>
        <v/>
      </c>
      <c r="BQ586" t="str">
        <f t="shared" si="155"/>
        <v/>
      </c>
    </row>
    <row r="587" spans="1:69" x14ac:dyDescent="0.25">
      <c r="A587" s="70"/>
      <c r="B587" t="str">
        <f t="shared" si="156"/>
        <v/>
      </c>
      <c r="C587" s="13" t="str">
        <f t="shared" si="157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47"/>
        <v/>
      </c>
      <c r="BJ587" t="str">
        <f t="shared" si="148"/>
        <v/>
      </c>
      <c r="BK587" t="str">
        <f t="shared" si="149"/>
        <v/>
      </c>
      <c r="BL587" t="str">
        <f t="shared" si="150"/>
        <v/>
      </c>
      <c r="BM587" t="str">
        <f t="shared" si="151"/>
        <v/>
      </c>
      <c r="BN587" t="str">
        <f t="shared" si="152"/>
        <v/>
      </c>
      <c r="BO587" t="str">
        <f t="shared" si="153"/>
        <v/>
      </c>
      <c r="BP587" t="str">
        <f t="shared" si="154"/>
        <v/>
      </c>
      <c r="BQ587" t="str">
        <f t="shared" si="155"/>
        <v/>
      </c>
    </row>
    <row r="588" spans="1:69" x14ac:dyDescent="0.25">
      <c r="A588" s="70"/>
      <c r="B588" t="str">
        <f t="shared" si="156"/>
        <v/>
      </c>
      <c r="C588" s="13" t="str">
        <f t="shared" si="157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47"/>
        <v/>
      </c>
      <c r="BJ588" t="str">
        <f t="shared" si="148"/>
        <v/>
      </c>
      <c r="BK588" t="str">
        <f t="shared" si="149"/>
        <v/>
      </c>
      <c r="BL588" t="str">
        <f t="shared" si="150"/>
        <v/>
      </c>
      <c r="BM588" t="str">
        <f t="shared" si="151"/>
        <v/>
      </c>
      <c r="BN588" t="str">
        <f t="shared" si="152"/>
        <v/>
      </c>
      <c r="BO588" t="str">
        <f t="shared" si="153"/>
        <v/>
      </c>
      <c r="BP588" t="str">
        <f t="shared" si="154"/>
        <v/>
      </c>
      <c r="BQ588" t="str">
        <f t="shared" si="155"/>
        <v/>
      </c>
    </row>
    <row r="589" spans="1:69" x14ac:dyDescent="0.25">
      <c r="A589" s="70"/>
      <c r="B589" t="str">
        <f t="shared" si="156"/>
        <v/>
      </c>
      <c r="C589" s="13" t="str">
        <f t="shared" si="157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47"/>
        <v/>
      </c>
      <c r="BJ589" t="str">
        <f t="shared" si="148"/>
        <v/>
      </c>
      <c r="BK589" t="str">
        <f t="shared" si="149"/>
        <v/>
      </c>
      <c r="BL589" t="str">
        <f t="shared" si="150"/>
        <v/>
      </c>
      <c r="BM589" t="str">
        <f t="shared" si="151"/>
        <v/>
      </c>
      <c r="BN589" t="str">
        <f t="shared" si="152"/>
        <v/>
      </c>
      <c r="BO589" t="str">
        <f t="shared" si="153"/>
        <v/>
      </c>
      <c r="BP589" t="str">
        <f t="shared" si="154"/>
        <v/>
      </c>
      <c r="BQ589" t="str">
        <f t="shared" si="155"/>
        <v/>
      </c>
    </row>
    <row r="590" spans="1:69" x14ac:dyDescent="0.25">
      <c r="A590" s="70"/>
      <c r="B590" t="str">
        <f t="shared" si="156"/>
        <v/>
      </c>
      <c r="C590" s="13" t="str">
        <f t="shared" si="157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47"/>
        <v/>
      </c>
      <c r="BJ590" t="str">
        <f t="shared" si="148"/>
        <v/>
      </c>
      <c r="BK590" t="str">
        <f t="shared" si="149"/>
        <v/>
      </c>
      <c r="BL590" t="str">
        <f t="shared" si="150"/>
        <v/>
      </c>
      <c r="BM590" t="str">
        <f t="shared" si="151"/>
        <v/>
      </c>
      <c r="BN590" t="str">
        <f t="shared" si="152"/>
        <v/>
      </c>
      <c r="BO590" t="str">
        <f t="shared" si="153"/>
        <v/>
      </c>
      <c r="BP590" t="str">
        <f t="shared" si="154"/>
        <v/>
      </c>
      <c r="BQ590" t="str">
        <f t="shared" si="155"/>
        <v/>
      </c>
    </row>
    <row r="591" spans="1:69" x14ac:dyDescent="0.25">
      <c r="A591" s="70"/>
      <c r="B591" t="str">
        <f t="shared" si="156"/>
        <v/>
      </c>
      <c r="C591" s="13" t="str">
        <f t="shared" si="157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47"/>
        <v/>
      </c>
      <c r="BJ591" t="str">
        <f t="shared" si="148"/>
        <v/>
      </c>
      <c r="BK591" t="str">
        <f t="shared" si="149"/>
        <v/>
      </c>
      <c r="BL591" t="str">
        <f t="shared" si="150"/>
        <v/>
      </c>
      <c r="BM591" t="str">
        <f t="shared" si="151"/>
        <v/>
      </c>
      <c r="BN591" t="str">
        <f t="shared" si="152"/>
        <v/>
      </c>
      <c r="BO591" t="str">
        <f t="shared" si="153"/>
        <v/>
      </c>
      <c r="BP591" t="str">
        <f t="shared" si="154"/>
        <v/>
      </c>
      <c r="BQ591" t="str">
        <f t="shared" si="155"/>
        <v/>
      </c>
    </row>
    <row r="592" spans="1:69" x14ac:dyDescent="0.25">
      <c r="A592" s="70"/>
      <c r="B592" t="str">
        <f t="shared" si="156"/>
        <v/>
      </c>
      <c r="C592" s="13" t="str">
        <f t="shared" si="157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47"/>
        <v/>
      </c>
      <c r="BJ592" t="str">
        <f t="shared" si="148"/>
        <v/>
      </c>
      <c r="BK592" t="str">
        <f t="shared" si="149"/>
        <v/>
      </c>
      <c r="BL592" t="str">
        <f t="shared" si="150"/>
        <v/>
      </c>
      <c r="BM592" t="str">
        <f t="shared" si="151"/>
        <v/>
      </c>
      <c r="BN592" t="str">
        <f t="shared" si="152"/>
        <v/>
      </c>
      <c r="BO592" t="str">
        <f t="shared" si="153"/>
        <v/>
      </c>
      <c r="BP592" t="str">
        <f t="shared" si="154"/>
        <v/>
      </c>
      <c r="BQ592" t="str">
        <f t="shared" si="155"/>
        <v/>
      </c>
    </row>
    <row r="593" spans="1:69" x14ac:dyDescent="0.25">
      <c r="A593" s="70"/>
      <c r="B593" t="str">
        <f t="shared" si="156"/>
        <v/>
      </c>
      <c r="C593" s="13" t="str">
        <f t="shared" si="157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47"/>
        <v/>
      </c>
      <c r="BJ593" t="str">
        <f t="shared" si="148"/>
        <v/>
      </c>
      <c r="BK593" t="str">
        <f t="shared" si="149"/>
        <v/>
      </c>
      <c r="BL593" t="str">
        <f t="shared" si="150"/>
        <v/>
      </c>
      <c r="BM593" t="str">
        <f t="shared" si="151"/>
        <v/>
      </c>
      <c r="BN593" t="str">
        <f t="shared" si="152"/>
        <v/>
      </c>
      <c r="BO593" t="str">
        <f t="shared" si="153"/>
        <v/>
      </c>
      <c r="BP593" t="str">
        <f t="shared" si="154"/>
        <v/>
      </c>
      <c r="BQ593" t="str">
        <f t="shared" si="155"/>
        <v/>
      </c>
    </row>
    <row r="594" spans="1:69" x14ac:dyDescent="0.25">
      <c r="A594" s="70"/>
      <c r="B594" t="str">
        <f t="shared" si="156"/>
        <v/>
      </c>
      <c r="C594" s="13" t="str">
        <f t="shared" si="157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47"/>
        <v/>
      </c>
      <c r="BJ594" t="str">
        <f t="shared" si="148"/>
        <v/>
      </c>
      <c r="BK594" t="str">
        <f t="shared" si="149"/>
        <v/>
      </c>
      <c r="BL594" t="str">
        <f t="shared" si="150"/>
        <v/>
      </c>
      <c r="BM594" t="str">
        <f t="shared" si="151"/>
        <v/>
      </c>
      <c r="BN594" t="str">
        <f t="shared" si="152"/>
        <v/>
      </c>
      <c r="BO594" t="str">
        <f t="shared" si="153"/>
        <v/>
      </c>
      <c r="BP594" t="str">
        <f t="shared" si="154"/>
        <v/>
      </c>
      <c r="BQ594" t="str">
        <f t="shared" si="155"/>
        <v/>
      </c>
    </row>
    <row r="595" spans="1:69" x14ac:dyDescent="0.25">
      <c r="A595" s="70"/>
      <c r="B595" t="str">
        <f t="shared" si="156"/>
        <v/>
      </c>
      <c r="C595" s="13" t="str">
        <f t="shared" si="157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47"/>
        <v/>
      </c>
      <c r="BJ595" t="str">
        <f t="shared" si="148"/>
        <v/>
      </c>
      <c r="BK595" t="str">
        <f t="shared" si="149"/>
        <v/>
      </c>
      <c r="BL595" t="str">
        <f t="shared" si="150"/>
        <v/>
      </c>
      <c r="BM595" t="str">
        <f t="shared" si="151"/>
        <v/>
      </c>
      <c r="BN595" t="str">
        <f t="shared" si="152"/>
        <v/>
      </c>
      <c r="BO595" t="str">
        <f t="shared" si="153"/>
        <v/>
      </c>
      <c r="BP595" t="str">
        <f t="shared" si="154"/>
        <v/>
      </c>
      <c r="BQ595" t="str">
        <f t="shared" si="155"/>
        <v/>
      </c>
    </row>
    <row r="596" spans="1:69" x14ac:dyDescent="0.25">
      <c r="A596" s="70"/>
      <c r="B596" t="str">
        <f t="shared" si="156"/>
        <v/>
      </c>
      <c r="C596" s="13" t="str">
        <f t="shared" si="157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47"/>
        <v/>
      </c>
      <c r="BJ596" t="str">
        <f t="shared" si="148"/>
        <v/>
      </c>
      <c r="BK596" t="str">
        <f t="shared" si="149"/>
        <v/>
      </c>
      <c r="BL596" t="str">
        <f t="shared" si="150"/>
        <v/>
      </c>
      <c r="BM596" t="str">
        <f t="shared" si="151"/>
        <v/>
      </c>
      <c r="BN596" t="str">
        <f t="shared" si="152"/>
        <v/>
      </c>
      <c r="BO596" t="str">
        <f t="shared" si="153"/>
        <v/>
      </c>
      <c r="BP596" t="str">
        <f t="shared" si="154"/>
        <v/>
      </c>
      <c r="BQ596" t="str">
        <f t="shared" si="155"/>
        <v/>
      </c>
    </row>
    <row r="597" spans="1:69" x14ac:dyDescent="0.25">
      <c r="A597" s="70"/>
      <c r="B597" t="str">
        <f t="shared" si="156"/>
        <v/>
      </c>
      <c r="C597" s="13" t="str">
        <f t="shared" si="157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47"/>
        <v/>
      </c>
      <c r="BJ597" t="str">
        <f t="shared" si="148"/>
        <v/>
      </c>
      <c r="BK597" t="str">
        <f t="shared" si="149"/>
        <v/>
      </c>
      <c r="BL597" t="str">
        <f t="shared" si="150"/>
        <v/>
      </c>
      <c r="BM597" t="str">
        <f t="shared" si="151"/>
        <v/>
      </c>
      <c r="BN597" t="str">
        <f t="shared" si="152"/>
        <v/>
      </c>
      <c r="BO597" t="str">
        <f t="shared" si="153"/>
        <v/>
      </c>
      <c r="BP597" t="str">
        <f t="shared" si="154"/>
        <v/>
      </c>
      <c r="BQ597" t="str">
        <f t="shared" si="155"/>
        <v/>
      </c>
    </row>
    <row r="598" spans="1:69" x14ac:dyDescent="0.25">
      <c r="A598" s="70"/>
      <c r="B598" t="str">
        <f t="shared" si="156"/>
        <v/>
      </c>
      <c r="C598" s="13" t="str">
        <f t="shared" si="157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47"/>
        <v/>
      </c>
      <c r="BJ598" t="str">
        <f t="shared" si="148"/>
        <v/>
      </c>
      <c r="BK598" t="str">
        <f t="shared" si="149"/>
        <v/>
      </c>
      <c r="BL598" t="str">
        <f t="shared" si="150"/>
        <v/>
      </c>
      <c r="BM598" t="str">
        <f t="shared" si="151"/>
        <v/>
      </c>
      <c r="BN598" t="str">
        <f t="shared" si="152"/>
        <v/>
      </c>
      <c r="BO598" t="str">
        <f t="shared" si="153"/>
        <v/>
      </c>
      <c r="BP598" t="str">
        <f t="shared" si="154"/>
        <v/>
      </c>
      <c r="BQ598" t="str">
        <f t="shared" si="155"/>
        <v/>
      </c>
    </row>
    <row r="599" spans="1:69" x14ac:dyDescent="0.25">
      <c r="A599" s="70"/>
      <c r="B599" t="str">
        <f t="shared" si="156"/>
        <v/>
      </c>
      <c r="C599" s="13" t="str">
        <f t="shared" si="157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47"/>
        <v/>
      </c>
      <c r="BJ599" t="str">
        <f t="shared" si="148"/>
        <v/>
      </c>
      <c r="BK599" t="str">
        <f t="shared" si="149"/>
        <v/>
      </c>
      <c r="BL599" t="str">
        <f t="shared" si="150"/>
        <v/>
      </c>
      <c r="BM599" t="str">
        <f t="shared" si="151"/>
        <v/>
      </c>
      <c r="BN599" t="str">
        <f t="shared" si="152"/>
        <v/>
      </c>
      <c r="BO599" t="str">
        <f t="shared" si="153"/>
        <v/>
      </c>
      <c r="BP599" t="str">
        <f t="shared" si="154"/>
        <v/>
      </c>
      <c r="BQ599" t="str">
        <f t="shared" si="155"/>
        <v/>
      </c>
    </row>
    <row r="600" spans="1:69" x14ac:dyDescent="0.25">
      <c r="A600" s="70"/>
      <c r="B600" t="str">
        <f t="shared" si="156"/>
        <v/>
      </c>
      <c r="C600" s="13" t="str">
        <f t="shared" si="157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47"/>
        <v/>
      </c>
      <c r="BJ600" t="str">
        <f t="shared" si="148"/>
        <v/>
      </c>
      <c r="BK600" t="str">
        <f t="shared" si="149"/>
        <v/>
      </c>
      <c r="BL600" t="str">
        <f t="shared" si="150"/>
        <v/>
      </c>
      <c r="BM600" t="str">
        <f t="shared" si="151"/>
        <v/>
      </c>
      <c r="BN600" t="str">
        <f t="shared" si="152"/>
        <v/>
      </c>
      <c r="BO600" t="str">
        <f t="shared" si="153"/>
        <v/>
      </c>
      <c r="BP600" t="str">
        <f t="shared" si="154"/>
        <v/>
      </c>
      <c r="BQ600" t="str">
        <f t="shared" si="155"/>
        <v/>
      </c>
    </row>
    <row r="601" spans="1:69" x14ac:dyDescent="0.25">
      <c r="A601" s="70"/>
      <c r="B601" t="str">
        <f t="shared" si="156"/>
        <v/>
      </c>
      <c r="C601" s="13" t="str">
        <f t="shared" si="157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47"/>
        <v/>
      </c>
      <c r="BJ601" t="str">
        <f t="shared" si="148"/>
        <v/>
      </c>
      <c r="BK601" t="str">
        <f t="shared" si="149"/>
        <v/>
      </c>
      <c r="BL601" t="str">
        <f t="shared" si="150"/>
        <v/>
      </c>
      <c r="BM601" t="str">
        <f t="shared" si="151"/>
        <v/>
      </c>
      <c r="BN601" t="str">
        <f t="shared" si="152"/>
        <v/>
      </c>
      <c r="BO601" t="str">
        <f t="shared" si="153"/>
        <v/>
      </c>
      <c r="BP601" t="str">
        <f t="shared" si="154"/>
        <v/>
      </c>
      <c r="BQ601" t="str">
        <f t="shared" si="155"/>
        <v/>
      </c>
    </row>
    <row r="602" spans="1:69" x14ac:dyDescent="0.25">
      <c r="A602" s="70"/>
      <c r="B602" t="str">
        <f t="shared" si="156"/>
        <v/>
      </c>
      <c r="C602" s="13" t="str">
        <f t="shared" si="157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47"/>
        <v/>
      </c>
      <c r="BJ602" t="str">
        <f t="shared" si="148"/>
        <v/>
      </c>
      <c r="BK602" t="str">
        <f t="shared" si="149"/>
        <v/>
      </c>
      <c r="BL602" t="str">
        <f t="shared" si="150"/>
        <v/>
      </c>
      <c r="BM602" t="str">
        <f t="shared" si="151"/>
        <v/>
      </c>
      <c r="BN602" t="str">
        <f t="shared" si="152"/>
        <v/>
      </c>
      <c r="BO602" t="str">
        <f t="shared" si="153"/>
        <v/>
      </c>
      <c r="BP602" t="str">
        <f t="shared" si="154"/>
        <v/>
      </c>
      <c r="BQ602" t="str">
        <f t="shared" si="155"/>
        <v/>
      </c>
    </row>
    <row r="603" spans="1:69" x14ac:dyDescent="0.25">
      <c r="A603" s="70"/>
      <c r="B603" t="str">
        <f t="shared" si="156"/>
        <v/>
      </c>
      <c r="C603" s="13" t="str">
        <f t="shared" si="157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47"/>
        <v/>
      </c>
      <c r="BJ603" t="str">
        <f t="shared" si="148"/>
        <v/>
      </c>
      <c r="BK603" t="str">
        <f t="shared" si="149"/>
        <v/>
      </c>
      <c r="BL603" t="str">
        <f t="shared" si="150"/>
        <v/>
      </c>
      <c r="BM603" t="str">
        <f t="shared" si="151"/>
        <v/>
      </c>
      <c r="BN603" t="str">
        <f t="shared" si="152"/>
        <v/>
      </c>
      <c r="BO603" t="str">
        <f t="shared" si="153"/>
        <v/>
      </c>
      <c r="BP603" t="str">
        <f t="shared" si="154"/>
        <v/>
      </c>
      <c r="BQ603" t="str">
        <f t="shared" si="155"/>
        <v/>
      </c>
    </row>
    <row r="604" spans="1:69" x14ac:dyDescent="0.25">
      <c r="A604" s="70"/>
      <c r="B604" t="str">
        <f t="shared" si="156"/>
        <v/>
      </c>
      <c r="C604" s="13" t="str">
        <f t="shared" si="157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47"/>
        <v/>
      </c>
      <c r="BJ604" t="str">
        <f t="shared" si="148"/>
        <v/>
      </c>
      <c r="BK604" t="str">
        <f t="shared" si="149"/>
        <v/>
      </c>
      <c r="BL604" t="str">
        <f t="shared" si="150"/>
        <v/>
      </c>
      <c r="BM604" t="str">
        <f t="shared" si="151"/>
        <v/>
      </c>
      <c r="BN604" t="str">
        <f t="shared" si="152"/>
        <v/>
      </c>
      <c r="BO604" t="str">
        <f t="shared" si="153"/>
        <v/>
      </c>
      <c r="BP604" t="str">
        <f t="shared" si="154"/>
        <v/>
      </c>
      <c r="BQ604" t="str">
        <f t="shared" si="155"/>
        <v/>
      </c>
    </row>
    <row r="605" spans="1:69" x14ac:dyDescent="0.25">
      <c r="A605" s="70"/>
      <c r="B605" t="str">
        <f t="shared" si="156"/>
        <v/>
      </c>
      <c r="C605" s="13" t="str">
        <f t="shared" si="157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47"/>
        <v/>
      </c>
      <c r="BJ605" t="str">
        <f t="shared" si="148"/>
        <v/>
      </c>
      <c r="BK605" t="str">
        <f t="shared" si="149"/>
        <v/>
      </c>
      <c r="BL605" t="str">
        <f t="shared" si="150"/>
        <v/>
      </c>
      <c r="BM605" t="str">
        <f t="shared" si="151"/>
        <v/>
      </c>
      <c r="BN605" t="str">
        <f t="shared" si="152"/>
        <v/>
      </c>
      <c r="BO605" t="str">
        <f t="shared" si="153"/>
        <v/>
      </c>
      <c r="BP605" t="str">
        <f t="shared" si="154"/>
        <v/>
      </c>
      <c r="BQ605" t="str">
        <f t="shared" si="155"/>
        <v/>
      </c>
    </row>
    <row r="606" spans="1:69" x14ac:dyDescent="0.25">
      <c r="A606" s="70"/>
      <c r="B606" t="str">
        <f t="shared" si="156"/>
        <v/>
      </c>
      <c r="C606" s="13" t="str">
        <f t="shared" si="157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47"/>
        <v/>
      </c>
      <c r="BJ606" t="str">
        <f t="shared" si="148"/>
        <v/>
      </c>
      <c r="BK606" t="str">
        <f t="shared" si="149"/>
        <v/>
      </c>
      <c r="BL606" t="str">
        <f t="shared" si="150"/>
        <v/>
      </c>
      <c r="BM606" t="str">
        <f t="shared" si="151"/>
        <v/>
      </c>
      <c r="BN606" t="str">
        <f t="shared" si="152"/>
        <v/>
      </c>
      <c r="BO606" t="str">
        <f t="shared" si="153"/>
        <v/>
      </c>
      <c r="BP606" t="str">
        <f t="shared" si="154"/>
        <v/>
      </c>
      <c r="BQ606" t="str">
        <f t="shared" si="155"/>
        <v/>
      </c>
    </row>
    <row r="607" spans="1:69" x14ac:dyDescent="0.25">
      <c r="A607" s="70"/>
      <c r="B607" t="str">
        <f t="shared" si="156"/>
        <v/>
      </c>
      <c r="C607" s="13" t="str">
        <f t="shared" si="157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47"/>
        <v/>
      </c>
      <c r="BJ607" t="str">
        <f t="shared" si="148"/>
        <v/>
      </c>
      <c r="BK607" t="str">
        <f t="shared" si="149"/>
        <v/>
      </c>
      <c r="BL607" t="str">
        <f t="shared" si="150"/>
        <v/>
      </c>
      <c r="BM607" t="str">
        <f t="shared" si="151"/>
        <v/>
      </c>
      <c r="BN607" t="str">
        <f t="shared" si="152"/>
        <v/>
      </c>
      <c r="BO607" t="str">
        <f t="shared" si="153"/>
        <v/>
      </c>
      <c r="BP607" t="str">
        <f t="shared" si="154"/>
        <v/>
      </c>
      <c r="BQ607" t="str">
        <f t="shared" si="155"/>
        <v/>
      </c>
    </row>
    <row r="608" spans="1:69" x14ac:dyDescent="0.25">
      <c r="A608" s="70"/>
      <c r="B608" t="str">
        <f t="shared" si="156"/>
        <v/>
      </c>
      <c r="C608" s="13" t="str">
        <f t="shared" si="157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47"/>
        <v/>
      </c>
      <c r="BJ608" t="str">
        <f t="shared" si="148"/>
        <v/>
      </c>
      <c r="BK608" t="str">
        <f t="shared" si="149"/>
        <v/>
      </c>
      <c r="BL608" t="str">
        <f t="shared" si="150"/>
        <v/>
      </c>
      <c r="BM608" t="str">
        <f t="shared" si="151"/>
        <v/>
      </c>
      <c r="BN608" t="str">
        <f t="shared" si="152"/>
        <v/>
      </c>
      <c r="BO608" t="str">
        <f t="shared" si="153"/>
        <v/>
      </c>
      <c r="BP608" t="str">
        <f t="shared" si="154"/>
        <v/>
      </c>
      <c r="BQ608" t="str">
        <f t="shared" si="155"/>
        <v/>
      </c>
    </row>
    <row r="609" spans="1:69" x14ac:dyDescent="0.25">
      <c r="A609" s="70"/>
      <c r="B609" t="str">
        <f t="shared" si="156"/>
        <v/>
      </c>
      <c r="C609" s="13" t="str">
        <f t="shared" si="157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47"/>
        <v/>
      </c>
      <c r="BJ609" t="str">
        <f t="shared" si="148"/>
        <v/>
      </c>
      <c r="BK609" t="str">
        <f t="shared" si="149"/>
        <v/>
      </c>
      <c r="BL609" t="str">
        <f t="shared" si="150"/>
        <v/>
      </c>
      <c r="BM609" t="str">
        <f t="shared" si="151"/>
        <v/>
      </c>
      <c r="BN609" t="str">
        <f t="shared" si="152"/>
        <v/>
      </c>
      <c r="BO609" t="str">
        <f t="shared" si="153"/>
        <v/>
      </c>
      <c r="BP609" t="str">
        <f t="shared" si="154"/>
        <v/>
      </c>
      <c r="BQ609" t="str">
        <f t="shared" si="155"/>
        <v/>
      </c>
    </row>
    <row r="610" spans="1:69" x14ac:dyDescent="0.25">
      <c r="A610" s="70"/>
      <c r="B610" t="str">
        <f t="shared" si="156"/>
        <v/>
      </c>
      <c r="C610" s="13" t="str">
        <f t="shared" si="157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47"/>
        <v/>
      </c>
      <c r="BJ610" t="str">
        <f t="shared" si="148"/>
        <v/>
      </c>
      <c r="BK610" t="str">
        <f t="shared" si="149"/>
        <v/>
      </c>
      <c r="BL610" t="str">
        <f t="shared" si="150"/>
        <v/>
      </c>
      <c r="BM610" t="str">
        <f t="shared" si="151"/>
        <v/>
      </c>
      <c r="BN610" t="str">
        <f t="shared" si="152"/>
        <v/>
      </c>
      <c r="BO610" t="str">
        <f t="shared" si="153"/>
        <v/>
      </c>
      <c r="BP610" t="str">
        <f t="shared" si="154"/>
        <v/>
      </c>
      <c r="BQ610" t="str">
        <f t="shared" si="155"/>
        <v/>
      </c>
    </row>
    <row r="611" spans="1:69" x14ac:dyDescent="0.25">
      <c r="A611" s="70"/>
      <c r="B611" t="str">
        <f t="shared" si="156"/>
        <v/>
      </c>
      <c r="C611" s="13" t="str">
        <f t="shared" si="157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47"/>
        <v/>
      </c>
      <c r="BJ611" t="str">
        <f t="shared" si="148"/>
        <v/>
      </c>
      <c r="BK611" t="str">
        <f t="shared" si="149"/>
        <v/>
      </c>
      <c r="BL611" t="str">
        <f t="shared" si="150"/>
        <v/>
      </c>
      <c r="BM611" t="str">
        <f t="shared" si="151"/>
        <v/>
      </c>
      <c r="BN611" t="str">
        <f t="shared" si="152"/>
        <v/>
      </c>
      <c r="BO611" t="str">
        <f t="shared" si="153"/>
        <v/>
      </c>
      <c r="BP611" t="str">
        <f t="shared" si="154"/>
        <v/>
      </c>
      <c r="BQ611" t="str">
        <f t="shared" si="155"/>
        <v/>
      </c>
    </row>
    <row r="612" spans="1:69" x14ac:dyDescent="0.25">
      <c r="A612" s="70"/>
      <c r="B612" t="str">
        <f t="shared" si="156"/>
        <v/>
      </c>
      <c r="C612" s="13" t="str">
        <f t="shared" si="157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47"/>
        <v/>
      </c>
      <c r="BJ612" t="str">
        <f t="shared" si="148"/>
        <v/>
      </c>
      <c r="BK612" t="str">
        <f t="shared" si="149"/>
        <v/>
      </c>
      <c r="BL612" t="str">
        <f t="shared" si="150"/>
        <v/>
      </c>
      <c r="BM612" t="str">
        <f t="shared" si="151"/>
        <v/>
      </c>
      <c r="BN612" t="str">
        <f t="shared" si="152"/>
        <v/>
      </c>
      <c r="BO612" t="str">
        <f t="shared" si="153"/>
        <v/>
      </c>
      <c r="BP612" t="str">
        <f t="shared" si="154"/>
        <v/>
      </c>
      <c r="BQ612" t="str">
        <f t="shared" si="155"/>
        <v/>
      </c>
    </row>
    <row r="613" spans="1:69" x14ac:dyDescent="0.25">
      <c r="A613" s="70"/>
      <c r="B613" t="str">
        <f t="shared" si="156"/>
        <v/>
      </c>
      <c r="C613" s="13" t="str">
        <f t="shared" si="157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47"/>
        <v/>
      </c>
      <c r="BJ613" t="str">
        <f t="shared" si="148"/>
        <v/>
      </c>
      <c r="BK613" t="str">
        <f t="shared" si="149"/>
        <v/>
      </c>
      <c r="BL613" t="str">
        <f t="shared" si="150"/>
        <v/>
      </c>
      <c r="BM613" t="str">
        <f t="shared" si="151"/>
        <v/>
      </c>
      <c r="BN613" t="str">
        <f t="shared" si="152"/>
        <v/>
      </c>
      <c r="BO613" t="str">
        <f t="shared" si="153"/>
        <v/>
      </c>
      <c r="BP613" t="str">
        <f t="shared" si="154"/>
        <v/>
      </c>
      <c r="BQ613" t="str">
        <f t="shared" si="155"/>
        <v/>
      </c>
    </row>
    <row r="614" spans="1:69" x14ac:dyDescent="0.25">
      <c r="A614" s="70"/>
      <c r="B614" t="str">
        <f t="shared" si="156"/>
        <v/>
      </c>
      <c r="C614" s="13" t="str">
        <f t="shared" si="157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47"/>
        <v/>
      </c>
      <c r="BJ614" t="str">
        <f t="shared" si="148"/>
        <v/>
      </c>
      <c r="BK614" t="str">
        <f t="shared" si="149"/>
        <v/>
      </c>
      <c r="BL614" t="str">
        <f t="shared" si="150"/>
        <v/>
      </c>
      <c r="BM614" t="str">
        <f t="shared" si="151"/>
        <v/>
      </c>
      <c r="BN614" t="str">
        <f t="shared" si="152"/>
        <v/>
      </c>
      <c r="BO614" t="str">
        <f t="shared" si="153"/>
        <v/>
      </c>
      <c r="BP614" t="str">
        <f t="shared" si="154"/>
        <v/>
      </c>
      <c r="BQ614" t="str">
        <f t="shared" si="155"/>
        <v/>
      </c>
    </row>
    <row r="615" spans="1:69" x14ac:dyDescent="0.25">
      <c r="A615" s="70"/>
      <c r="B615" t="str">
        <f t="shared" si="156"/>
        <v/>
      </c>
      <c r="C615" s="13" t="str">
        <f t="shared" si="157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47"/>
        <v/>
      </c>
      <c r="BJ615" t="str">
        <f t="shared" si="148"/>
        <v/>
      </c>
      <c r="BK615" t="str">
        <f t="shared" si="149"/>
        <v/>
      </c>
      <c r="BL615" t="str">
        <f t="shared" si="150"/>
        <v/>
      </c>
      <c r="BM615" t="str">
        <f t="shared" si="151"/>
        <v/>
      </c>
      <c r="BN615" t="str">
        <f t="shared" si="152"/>
        <v/>
      </c>
      <c r="BO615" t="str">
        <f t="shared" si="153"/>
        <v/>
      </c>
      <c r="BP615" t="str">
        <f t="shared" si="154"/>
        <v/>
      </c>
      <c r="BQ615" t="str">
        <f t="shared" si="155"/>
        <v/>
      </c>
    </row>
    <row r="616" spans="1:69" x14ac:dyDescent="0.25">
      <c r="A616" s="70"/>
      <c r="B616" t="str">
        <f t="shared" si="156"/>
        <v/>
      </c>
      <c r="C616" s="13" t="str">
        <f t="shared" si="157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47"/>
        <v/>
      </c>
      <c r="BJ616" t="str">
        <f t="shared" si="148"/>
        <v/>
      </c>
      <c r="BK616" t="str">
        <f t="shared" si="149"/>
        <v/>
      </c>
      <c r="BL616" t="str">
        <f t="shared" si="150"/>
        <v/>
      </c>
      <c r="BM616" t="str">
        <f t="shared" si="151"/>
        <v/>
      </c>
      <c r="BN616" t="str">
        <f t="shared" si="152"/>
        <v/>
      </c>
      <c r="BO616" t="str">
        <f t="shared" si="153"/>
        <v/>
      </c>
      <c r="BP616" t="str">
        <f t="shared" si="154"/>
        <v/>
      </c>
      <c r="BQ616" t="str">
        <f t="shared" si="155"/>
        <v/>
      </c>
    </row>
    <row r="617" spans="1:69" x14ac:dyDescent="0.25">
      <c r="A617" s="70"/>
      <c r="B617" t="str">
        <f t="shared" si="156"/>
        <v/>
      </c>
      <c r="C617" s="13" t="str">
        <f t="shared" si="157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47"/>
        <v/>
      </c>
      <c r="BJ617" t="str">
        <f t="shared" si="148"/>
        <v/>
      </c>
      <c r="BK617" t="str">
        <f t="shared" si="149"/>
        <v/>
      </c>
      <c r="BL617" t="str">
        <f t="shared" si="150"/>
        <v/>
      </c>
      <c r="BM617" t="str">
        <f t="shared" si="151"/>
        <v/>
      </c>
      <c r="BN617" t="str">
        <f t="shared" si="152"/>
        <v/>
      </c>
      <c r="BO617" t="str">
        <f t="shared" si="153"/>
        <v/>
      </c>
      <c r="BP617" t="str">
        <f t="shared" si="154"/>
        <v/>
      </c>
      <c r="BQ617" t="str">
        <f t="shared" si="155"/>
        <v/>
      </c>
    </row>
    <row r="618" spans="1:69" x14ac:dyDescent="0.25">
      <c r="A618" s="70"/>
      <c r="B618" t="str">
        <f t="shared" si="156"/>
        <v/>
      </c>
      <c r="C618" s="13" t="str">
        <f t="shared" si="157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47"/>
        <v/>
      </c>
      <c r="BJ618" t="str">
        <f t="shared" si="148"/>
        <v/>
      </c>
      <c r="BK618" t="str">
        <f t="shared" si="149"/>
        <v/>
      </c>
      <c r="BL618" t="str">
        <f t="shared" si="150"/>
        <v/>
      </c>
      <c r="BM618" t="str">
        <f t="shared" si="151"/>
        <v/>
      </c>
      <c r="BN618" t="str">
        <f t="shared" si="152"/>
        <v/>
      </c>
      <c r="BO618" t="str">
        <f t="shared" si="153"/>
        <v/>
      </c>
      <c r="BP618" t="str">
        <f t="shared" si="154"/>
        <v/>
      </c>
      <c r="BQ618" t="str">
        <f t="shared" si="155"/>
        <v/>
      </c>
    </row>
    <row r="619" spans="1:69" x14ac:dyDescent="0.25">
      <c r="A619" s="70"/>
      <c r="B619" t="str">
        <f t="shared" si="156"/>
        <v/>
      </c>
      <c r="C619" s="13" t="str">
        <f t="shared" si="157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47"/>
        <v/>
      </c>
      <c r="BJ619" t="str">
        <f t="shared" si="148"/>
        <v/>
      </c>
      <c r="BK619" t="str">
        <f t="shared" si="149"/>
        <v/>
      </c>
      <c r="BL619" t="str">
        <f t="shared" si="150"/>
        <v/>
      </c>
      <c r="BM619" t="str">
        <f t="shared" si="151"/>
        <v/>
      </c>
      <c r="BN619" t="str">
        <f t="shared" si="152"/>
        <v/>
      </c>
      <c r="BO619" t="str">
        <f t="shared" si="153"/>
        <v/>
      </c>
      <c r="BP619" t="str">
        <f t="shared" si="154"/>
        <v/>
      </c>
      <c r="BQ619" t="str">
        <f t="shared" si="155"/>
        <v/>
      </c>
    </row>
    <row r="620" spans="1:69" x14ac:dyDescent="0.25">
      <c r="A620" s="70"/>
      <c r="B620" t="str">
        <f t="shared" si="156"/>
        <v/>
      </c>
      <c r="C620" s="13" t="str">
        <f t="shared" si="157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47"/>
        <v/>
      </c>
      <c r="BJ620" t="str">
        <f t="shared" si="148"/>
        <v/>
      </c>
      <c r="BK620" t="str">
        <f t="shared" si="149"/>
        <v/>
      </c>
      <c r="BL620" t="str">
        <f t="shared" si="150"/>
        <v/>
      </c>
      <c r="BM620" t="str">
        <f t="shared" si="151"/>
        <v/>
      </c>
      <c r="BN620" t="str">
        <f t="shared" si="152"/>
        <v/>
      </c>
      <c r="BO620" t="str">
        <f t="shared" si="153"/>
        <v/>
      </c>
      <c r="BP620" t="str">
        <f t="shared" si="154"/>
        <v/>
      </c>
      <c r="BQ620" t="str">
        <f t="shared" si="155"/>
        <v/>
      </c>
    </row>
    <row r="621" spans="1:69" x14ac:dyDescent="0.25">
      <c r="A621" s="70"/>
      <c r="B621" t="str">
        <f t="shared" si="156"/>
        <v/>
      </c>
      <c r="C621" s="13" t="str">
        <f t="shared" si="157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47"/>
        <v/>
      </c>
      <c r="BJ621" t="str">
        <f t="shared" si="148"/>
        <v/>
      </c>
      <c r="BK621" t="str">
        <f t="shared" si="149"/>
        <v/>
      </c>
      <c r="BL621" t="str">
        <f t="shared" si="150"/>
        <v/>
      </c>
      <c r="BM621" t="str">
        <f t="shared" si="151"/>
        <v/>
      </c>
      <c r="BN621" t="str">
        <f t="shared" si="152"/>
        <v/>
      </c>
      <c r="BO621" t="str">
        <f t="shared" si="153"/>
        <v/>
      </c>
      <c r="BP621" t="str">
        <f t="shared" si="154"/>
        <v/>
      </c>
      <c r="BQ621" t="str">
        <f t="shared" si="155"/>
        <v/>
      </c>
    </row>
    <row r="622" spans="1:69" x14ac:dyDescent="0.25">
      <c r="A622" s="70"/>
      <c r="B622" t="str">
        <f t="shared" si="156"/>
        <v/>
      </c>
      <c r="C622" s="13" t="str">
        <f t="shared" si="157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47"/>
        <v/>
      </c>
      <c r="BJ622" t="str">
        <f t="shared" si="148"/>
        <v/>
      </c>
      <c r="BK622" t="str">
        <f t="shared" si="149"/>
        <v/>
      </c>
      <c r="BL622" t="str">
        <f t="shared" si="150"/>
        <v/>
      </c>
      <c r="BM622" t="str">
        <f t="shared" si="151"/>
        <v/>
      </c>
      <c r="BN622" t="str">
        <f t="shared" si="152"/>
        <v/>
      </c>
      <c r="BO622" t="str">
        <f t="shared" si="153"/>
        <v/>
      </c>
      <c r="BP622" t="str">
        <f t="shared" si="154"/>
        <v/>
      </c>
      <c r="BQ622" t="str">
        <f t="shared" si="155"/>
        <v/>
      </c>
    </row>
    <row r="623" spans="1:69" x14ac:dyDescent="0.25">
      <c r="A623" s="70"/>
      <c r="B623" t="str">
        <f t="shared" si="156"/>
        <v/>
      </c>
      <c r="C623" s="13" t="str">
        <f t="shared" si="157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47"/>
        <v/>
      </c>
      <c r="BJ623" t="str">
        <f t="shared" si="148"/>
        <v/>
      </c>
      <c r="BK623" t="str">
        <f t="shared" si="149"/>
        <v/>
      </c>
      <c r="BL623" t="str">
        <f t="shared" si="150"/>
        <v/>
      </c>
      <c r="BM623" t="str">
        <f t="shared" si="151"/>
        <v/>
      </c>
      <c r="BN623" t="str">
        <f t="shared" si="152"/>
        <v/>
      </c>
      <c r="BO623" t="str">
        <f t="shared" si="153"/>
        <v/>
      </c>
      <c r="BP623" t="str">
        <f t="shared" si="154"/>
        <v/>
      </c>
      <c r="BQ623" t="str">
        <f t="shared" si="155"/>
        <v/>
      </c>
    </row>
    <row r="624" spans="1:69" x14ac:dyDescent="0.25">
      <c r="A624" s="70"/>
      <c r="B624" t="str">
        <f t="shared" si="156"/>
        <v/>
      </c>
      <c r="C624" s="13" t="str">
        <f t="shared" si="157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47"/>
        <v/>
      </c>
      <c r="BJ624" t="str">
        <f t="shared" si="148"/>
        <v/>
      </c>
      <c r="BK624" t="str">
        <f t="shared" si="149"/>
        <v/>
      </c>
      <c r="BL624" t="str">
        <f t="shared" si="150"/>
        <v/>
      </c>
      <c r="BM624" t="str">
        <f t="shared" si="151"/>
        <v/>
      </c>
      <c r="BN624" t="str">
        <f t="shared" si="152"/>
        <v/>
      </c>
      <c r="BO624" t="str">
        <f t="shared" si="153"/>
        <v/>
      </c>
      <c r="BP624" t="str">
        <f t="shared" si="154"/>
        <v/>
      </c>
      <c r="BQ624" t="str">
        <f t="shared" si="155"/>
        <v/>
      </c>
    </row>
    <row r="625" spans="1:69" x14ac:dyDescent="0.25">
      <c r="A625" s="70"/>
      <c r="B625" t="str">
        <f t="shared" si="156"/>
        <v/>
      </c>
      <c r="C625" s="13" t="str">
        <f t="shared" si="157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47"/>
        <v/>
      </c>
      <c r="BJ625" t="str">
        <f t="shared" si="148"/>
        <v/>
      </c>
      <c r="BK625" t="str">
        <f t="shared" si="149"/>
        <v/>
      </c>
      <c r="BL625" t="str">
        <f t="shared" si="150"/>
        <v/>
      </c>
      <c r="BM625" t="str">
        <f t="shared" si="151"/>
        <v/>
      </c>
      <c r="BN625" t="str">
        <f t="shared" si="152"/>
        <v/>
      </c>
      <c r="BO625" t="str">
        <f t="shared" si="153"/>
        <v/>
      </c>
      <c r="BP625" t="str">
        <f t="shared" si="154"/>
        <v/>
      </c>
      <c r="BQ625" t="str">
        <f t="shared" si="155"/>
        <v/>
      </c>
    </row>
    <row r="626" spans="1:69" x14ac:dyDescent="0.25">
      <c r="A626" s="70"/>
      <c r="B626" t="str">
        <f t="shared" si="156"/>
        <v/>
      </c>
      <c r="C626" s="13" t="str">
        <f t="shared" si="157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47"/>
        <v/>
      </c>
      <c r="BJ626" t="str">
        <f t="shared" si="148"/>
        <v/>
      </c>
      <c r="BK626" t="str">
        <f t="shared" si="149"/>
        <v/>
      </c>
      <c r="BL626" t="str">
        <f t="shared" si="150"/>
        <v/>
      </c>
      <c r="BM626" t="str">
        <f t="shared" si="151"/>
        <v/>
      </c>
      <c r="BN626" t="str">
        <f t="shared" si="152"/>
        <v/>
      </c>
      <c r="BO626" t="str">
        <f t="shared" si="153"/>
        <v/>
      </c>
      <c r="BP626" t="str">
        <f t="shared" si="154"/>
        <v/>
      </c>
      <c r="BQ626" t="str">
        <f t="shared" si="155"/>
        <v/>
      </c>
    </row>
    <row r="627" spans="1:69" x14ac:dyDescent="0.25">
      <c r="A627" s="70"/>
      <c r="B627" t="str">
        <f t="shared" si="156"/>
        <v/>
      </c>
      <c r="C627" s="13" t="str">
        <f t="shared" si="157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47"/>
        <v/>
      </c>
      <c r="BJ627" t="str">
        <f t="shared" si="148"/>
        <v/>
      </c>
      <c r="BK627" t="str">
        <f t="shared" si="149"/>
        <v/>
      </c>
      <c r="BL627" t="str">
        <f t="shared" si="150"/>
        <v/>
      </c>
      <c r="BM627" t="str">
        <f t="shared" si="151"/>
        <v/>
      </c>
      <c r="BN627" t="str">
        <f t="shared" si="152"/>
        <v/>
      </c>
      <c r="BO627" t="str">
        <f t="shared" si="153"/>
        <v/>
      </c>
      <c r="BP627" t="str">
        <f t="shared" si="154"/>
        <v/>
      </c>
      <c r="BQ627" t="str">
        <f t="shared" si="155"/>
        <v/>
      </c>
    </row>
    <row r="628" spans="1:69" x14ac:dyDescent="0.25">
      <c r="A628" s="70"/>
      <c r="B628" t="str">
        <f t="shared" si="156"/>
        <v/>
      </c>
      <c r="C628" s="13" t="str">
        <f t="shared" si="157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47"/>
        <v/>
      </c>
      <c r="BJ628" t="str">
        <f t="shared" si="148"/>
        <v/>
      </c>
      <c r="BK628" t="str">
        <f t="shared" si="149"/>
        <v/>
      </c>
      <c r="BL628" t="str">
        <f t="shared" si="150"/>
        <v/>
      </c>
      <c r="BM628" t="str">
        <f t="shared" si="151"/>
        <v/>
      </c>
      <c r="BN628" t="str">
        <f t="shared" si="152"/>
        <v/>
      </c>
      <c r="BO628" t="str">
        <f t="shared" si="153"/>
        <v/>
      </c>
      <c r="BP628" t="str">
        <f t="shared" si="154"/>
        <v/>
      </c>
      <c r="BQ628" t="str">
        <f t="shared" si="155"/>
        <v/>
      </c>
    </row>
    <row r="629" spans="1:69" x14ac:dyDescent="0.25">
      <c r="A629" s="70"/>
      <c r="B629" t="str">
        <f t="shared" si="156"/>
        <v/>
      </c>
      <c r="C629" s="13" t="str">
        <f t="shared" si="157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47"/>
        <v/>
      </c>
      <c r="BJ629" t="str">
        <f t="shared" si="148"/>
        <v/>
      </c>
      <c r="BK629" t="str">
        <f t="shared" si="149"/>
        <v/>
      </c>
      <c r="BL629" t="str">
        <f t="shared" si="150"/>
        <v/>
      </c>
      <c r="BM629" t="str">
        <f t="shared" si="151"/>
        <v/>
      </c>
      <c r="BN629" t="str">
        <f t="shared" si="152"/>
        <v/>
      </c>
      <c r="BO629" t="str">
        <f t="shared" si="153"/>
        <v/>
      </c>
      <c r="BP629" t="str">
        <f t="shared" si="154"/>
        <v/>
      </c>
      <c r="BQ629" t="str">
        <f t="shared" si="155"/>
        <v/>
      </c>
    </row>
    <row r="630" spans="1:69" x14ac:dyDescent="0.25">
      <c r="A630" s="70"/>
      <c r="B630" t="str">
        <f t="shared" si="156"/>
        <v/>
      </c>
      <c r="C630" s="13" t="str">
        <f t="shared" si="157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47"/>
        <v/>
      </c>
      <c r="BJ630" t="str">
        <f t="shared" si="148"/>
        <v/>
      </c>
      <c r="BK630" t="str">
        <f t="shared" si="149"/>
        <v/>
      </c>
      <c r="BL630" t="str">
        <f t="shared" si="150"/>
        <v/>
      </c>
      <c r="BM630" t="str">
        <f t="shared" si="151"/>
        <v/>
      </c>
      <c r="BN630" t="str">
        <f t="shared" si="152"/>
        <v/>
      </c>
      <c r="BO630" t="str">
        <f t="shared" si="153"/>
        <v/>
      </c>
      <c r="BP630" t="str">
        <f t="shared" si="154"/>
        <v/>
      </c>
      <c r="BQ630" t="str">
        <f t="shared" si="155"/>
        <v/>
      </c>
    </row>
    <row r="631" spans="1:69" x14ac:dyDescent="0.25">
      <c r="A631" s="70"/>
      <c r="B631" t="str">
        <f t="shared" si="156"/>
        <v/>
      </c>
      <c r="C631" s="13" t="str">
        <f t="shared" si="157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47"/>
        <v/>
      </c>
      <c r="BJ631" t="str">
        <f t="shared" si="148"/>
        <v/>
      </c>
      <c r="BK631" t="str">
        <f t="shared" si="149"/>
        <v/>
      </c>
      <c r="BL631" t="str">
        <f t="shared" si="150"/>
        <v/>
      </c>
      <c r="BM631" t="str">
        <f t="shared" si="151"/>
        <v/>
      </c>
      <c r="BN631" t="str">
        <f t="shared" si="152"/>
        <v/>
      </c>
      <c r="BO631" t="str">
        <f t="shared" si="153"/>
        <v/>
      </c>
      <c r="BP631" t="str">
        <f t="shared" si="154"/>
        <v/>
      </c>
      <c r="BQ631" t="str">
        <f t="shared" si="155"/>
        <v/>
      </c>
    </row>
    <row r="632" spans="1:69" x14ac:dyDescent="0.25">
      <c r="A632" s="70"/>
      <c r="B632" t="str">
        <f t="shared" si="156"/>
        <v/>
      </c>
      <c r="C632" s="13" t="str">
        <f t="shared" si="157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47"/>
        <v/>
      </c>
      <c r="BJ632" t="str">
        <f t="shared" si="148"/>
        <v/>
      </c>
      <c r="BK632" t="str">
        <f t="shared" si="149"/>
        <v/>
      </c>
      <c r="BL632" t="str">
        <f t="shared" si="150"/>
        <v/>
      </c>
      <c r="BM632" t="str">
        <f t="shared" si="151"/>
        <v/>
      </c>
      <c r="BN632" t="str">
        <f t="shared" si="152"/>
        <v/>
      </c>
      <c r="BO632" t="str">
        <f t="shared" si="153"/>
        <v/>
      </c>
      <c r="BP632" t="str">
        <f t="shared" si="154"/>
        <v/>
      </c>
      <c r="BQ632" t="str">
        <f t="shared" si="155"/>
        <v/>
      </c>
    </row>
    <row r="633" spans="1:69" x14ac:dyDescent="0.25">
      <c r="A633" s="70"/>
      <c r="B633" t="str">
        <f t="shared" si="156"/>
        <v/>
      </c>
      <c r="C633" s="13" t="str">
        <f t="shared" si="157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47"/>
        <v/>
      </c>
      <c r="BJ633" t="str">
        <f t="shared" si="148"/>
        <v/>
      </c>
      <c r="BK633" t="str">
        <f t="shared" si="149"/>
        <v/>
      </c>
      <c r="BL633" t="str">
        <f t="shared" si="150"/>
        <v/>
      </c>
      <c r="BM633" t="str">
        <f t="shared" si="151"/>
        <v/>
      </c>
      <c r="BN633" t="str">
        <f t="shared" si="152"/>
        <v/>
      </c>
      <c r="BO633" t="str">
        <f t="shared" si="153"/>
        <v/>
      </c>
      <c r="BP633" t="str">
        <f t="shared" si="154"/>
        <v/>
      </c>
      <c r="BQ633" t="str">
        <f t="shared" si="155"/>
        <v/>
      </c>
    </row>
    <row r="634" spans="1:69" x14ac:dyDescent="0.25">
      <c r="A634" s="70"/>
      <c r="B634" t="str">
        <f t="shared" si="156"/>
        <v/>
      </c>
      <c r="C634" s="13" t="str">
        <f t="shared" si="157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47"/>
        <v/>
      </c>
      <c r="BJ634" t="str">
        <f t="shared" si="148"/>
        <v/>
      </c>
      <c r="BK634" t="str">
        <f t="shared" si="149"/>
        <v/>
      </c>
      <c r="BL634" t="str">
        <f t="shared" si="150"/>
        <v/>
      </c>
      <c r="BM634" t="str">
        <f t="shared" si="151"/>
        <v/>
      </c>
      <c r="BN634" t="str">
        <f t="shared" si="152"/>
        <v/>
      </c>
      <c r="BO634" t="str">
        <f t="shared" si="153"/>
        <v/>
      </c>
      <c r="BP634" t="str">
        <f t="shared" si="154"/>
        <v/>
      </c>
      <c r="BQ634" t="str">
        <f t="shared" si="155"/>
        <v/>
      </c>
    </row>
    <row r="635" spans="1:69" x14ac:dyDescent="0.25">
      <c r="A635" s="70"/>
      <c r="B635" t="str">
        <f t="shared" si="156"/>
        <v/>
      </c>
      <c r="C635" s="13" t="str">
        <f t="shared" si="157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47"/>
        <v/>
      </c>
      <c r="BJ635" t="str">
        <f t="shared" si="148"/>
        <v/>
      </c>
      <c r="BK635" t="str">
        <f t="shared" si="149"/>
        <v/>
      </c>
      <c r="BL635" t="str">
        <f t="shared" si="150"/>
        <v/>
      </c>
      <c r="BM635" t="str">
        <f t="shared" si="151"/>
        <v/>
      </c>
      <c r="BN635" t="str">
        <f t="shared" si="152"/>
        <v/>
      </c>
      <c r="BO635" t="str">
        <f t="shared" si="153"/>
        <v/>
      </c>
      <c r="BP635" t="str">
        <f t="shared" si="154"/>
        <v/>
      </c>
      <c r="BQ635" t="str">
        <f t="shared" si="155"/>
        <v/>
      </c>
    </row>
    <row r="636" spans="1:69" x14ac:dyDescent="0.25">
      <c r="A636" s="70"/>
      <c r="B636" t="str">
        <f t="shared" si="156"/>
        <v/>
      </c>
      <c r="C636" s="13" t="str">
        <f t="shared" si="157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47"/>
        <v/>
      </c>
      <c r="BJ636" t="str">
        <f t="shared" si="148"/>
        <v/>
      </c>
      <c r="BK636" t="str">
        <f t="shared" si="149"/>
        <v/>
      </c>
      <c r="BL636" t="str">
        <f t="shared" si="150"/>
        <v/>
      </c>
      <c r="BM636" t="str">
        <f t="shared" si="151"/>
        <v/>
      </c>
      <c r="BN636" t="str">
        <f t="shared" si="152"/>
        <v/>
      </c>
      <c r="BO636" t="str">
        <f t="shared" si="153"/>
        <v/>
      </c>
      <c r="BP636" t="str">
        <f t="shared" si="154"/>
        <v/>
      </c>
      <c r="BQ636" t="str">
        <f t="shared" si="155"/>
        <v/>
      </c>
    </row>
    <row r="637" spans="1:69" x14ac:dyDescent="0.25">
      <c r="A637" s="70"/>
      <c r="B637" t="str">
        <f t="shared" si="156"/>
        <v/>
      </c>
      <c r="C637" s="13" t="str">
        <f t="shared" si="157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47"/>
        <v/>
      </c>
      <c r="BJ637" t="str">
        <f t="shared" si="148"/>
        <v/>
      </c>
      <c r="BK637" t="str">
        <f t="shared" si="149"/>
        <v/>
      </c>
      <c r="BL637" t="str">
        <f t="shared" si="150"/>
        <v/>
      </c>
      <c r="BM637" t="str">
        <f t="shared" si="151"/>
        <v/>
      </c>
      <c r="BN637" t="str">
        <f t="shared" si="152"/>
        <v/>
      </c>
      <c r="BO637" t="str">
        <f t="shared" si="153"/>
        <v/>
      </c>
      <c r="BP637" t="str">
        <f t="shared" si="154"/>
        <v/>
      </c>
      <c r="BQ637" t="str">
        <f t="shared" si="155"/>
        <v/>
      </c>
    </row>
    <row r="638" spans="1:69" x14ac:dyDescent="0.25">
      <c r="A638" s="70"/>
      <c r="B638" t="str">
        <f t="shared" si="156"/>
        <v/>
      </c>
      <c r="C638" s="13" t="str">
        <f t="shared" si="157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47"/>
        <v/>
      </c>
      <c r="BJ638" t="str">
        <f t="shared" si="148"/>
        <v/>
      </c>
      <c r="BK638" t="str">
        <f t="shared" si="149"/>
        <v/>
      </c>
      <c r="BL638" t="str">
        <f t="shared" si="150"/>
        <v/>
      </c>
      <c r="BM638" t="str">
        <f t="shared" si="151"/>
        <v/>
      </c>
      <c r="BN638" t="str">
        <f t="shared" si="152"/>
        <v/>
      </c>
      <c r="BO638" t="str">
        <f t="shared" si="153"/>
        <v/>
      </c>
      <c r="BP638" t="str">
        <f t="shared" si="154"/>
        <v/>
      </c>
      <c r="BQ638" t="str">
        <f t="shared" si="155"/>
        <v/>
      </c>
    </row>
    <row r="639" spans="1:69" x14ac:dyDescent="0.25">
      <c r="A639" s="70"/>
      <c r="B639" t="str">
        <f t="shared" si="156"/>
        <v/>
      </c>
      <c r="C639" s="13" t="str">
        <f t="shared" si="157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47"/>
        <v/>
      </c>
      <c r="BJ639" t="str">
        <f t="shared" si="148"/>
        <v/>
      </c>
      <c r="BK639" t="str">
        <f t="shared" si="149"/>
        <v/>
      </c>
      <c r="BL639" t="str">
        <f t="shared" si="150"/>
        <v/>
      </c>
      <c r="BM639" t="str">
        <f t="shared" si="151"/>
        <v/>
      </c>
      <c r="BN639" t="str">
        <f t="shared" si="152"/>
        <v/>
      </c>
      <c r="BO639" t="str">
        <f t="shared" si="153"/>
        <v/>
      </c>
      <c r="BP639" t="str">
        <f t="shared" si="154"/>
        <v/>
      </c>
      <c r="BQ639" t="str">
        <f t="shared" si="155"/>
        <v/>
      </c>
    </row>
    <row r="640" spans="1:69" x14ac:dyDescent="0.25">
      <c r="A640" s="70"/>
      <c r="B640" t="str">
        <f t="shared" si="156"/>
        <v/>
      </c>
      <c r="C640" s="13" t="str">
        <f t="shared" si="157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47"/>
        <v/>
      </c>
      <c r="BJ640" t="str">
        <f t="shared" si="148"/>
        <v/>
      </c>
      <c r="BK640" t="str">
        <f t="shared" si="149"/>
        <v/>
      </c>
      <c r="BL640" t="str">
        <f t="shared" si="150"/>
        <v/>
      </c>
      <c r="BM640" t="str">
        <f t="shared" si="151"/>
        <v/>
      </c>
      <c r="BN640" t="str">
        <f t="shared" si="152"/>
        <v/>
      </c>
      <c r="BO640" t="str">
        <f t="shared" si="153"/>
        <v/>
      </c>
      <c r="BP640" t="str">
        <f t="shared" si="154"/>
        <v/>
      </c>
      <c r="BQ640" t="str">
        <f t="shared" si="155"/>
        <v/>
      </c>
    </row>
    <row r="641" spans="1:69" x14ac:dyDescent="0.25">
      <c r="A641" s="70"/>
      <c r="B641" t="str">
        <f t="shared" si="156"/>
        <v/>
      </c>
      <c r="C641" s="13" t="str">
        <f t="shared" si="157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47"/>
        <v/>
      </c>
      <c r="BJ641" t="str">
        <f t="shared" si="148"/>
        <v/>
      </c>
      <c r="BK641" t="str">
        <f t="shared" si="149"/>
        <v/>
      </c>
      <c r="BL641" t="str">
        <f t="shared" si="150"/>
        <v/>
      </c>
      <c r="BM641" t="str">
        <f t="shared" si="151"/>
        <v/>
      </c>
      <c r="BN641" t="str">
        <f t="shared" si="152"/>
        <v/>
      </c>
      <c r="BO641" t="str">
        <f t="shared" si="153"/>
        <v/>
      </c>
      <c r="BP641" t="str">
        <f t="shared" si="154"/>
        <v/>
      </c>
      <c r="BQ641" t="str">
        <f t="shared" si="155"/>
        <v/>
      </c>
    </row>
    <row r="642" spans="1:69" x14ac:dyDescent="0.25">
      <c r="A642" s="70"/>
      <c r="B642" t="str">
        <f t="shared" si="156"/>
        <v/>
      </c>
      <c r="C642" s="13" t="str">
        <f t="shared" si="157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47"/>
        <v/>
      </c>
      <c r="BJ642" t="str">
        <f t="shared" si="148"/>
        <v/>
      </c>
      <c r="BK642" t="str">
        <f t="shared" si="149"/>
        <v/>
      </c>
      <c r="BL642" t="str">
        <f t="shared" si="150"/>
        <v/>
      </c>
      <c r="BM642" t="str">
        <f t="shared" si="151"/>
        <v/>
      </c>
      <c r="BN642" t="str">
        <f t="shared" si="152"/>
        <v/>
      </c>
      <c r="BO642" t="str">
        <f t="shared" si="153"/>
        <v/>
      </c>
      <c r="BP642" t="str">
        <f t="shared" si="154"/>
        <v/>
      </c>
      <c r="BQ642" t="str">
        <f t="shared" si="155"/>
        <v/>
      </c>
    </row>
    <row r="643" spans="1:69" x14ac:dyDescent="0.25">
      <c r="A643" s="70"/>
      <c r="B643" t="str">
        <f t="shared" si="156"/>
        <v/>
      </c>
      <c r="C643" s="13" t="str">
        <f t="shared" si="157"/>
        <v/>
      </c>
      <c r="D643" s="5" t="str">
        <f t="shared" si="158"/>
        <v/>
      </c>
      <c r="E643" s="6" t="str">
        <f t="shared" si="159"/>
        <v/>
      </c>
      <c r="F643" s="6" t="str">
        <f t="shared" si="160"/>
        <v/>
      </c>
      <c r="BI643" t="str">
        <f t="shared" si="147"/>
        <v/>
      </c>
      <c r="BJ643" t="str">
        <f t="shared" si="148"/>
        <v/>
      </c>
      <c r="BK643" t="str">
        <f t="shared" si="149"/>
        <v/>
      </c>
      <c r="BL643" t="str">
        <f t="shared" si="150"/>
        <v/>
      </c>
      <c r="BM643" t="str">
        <f t="shared" si="151"/>
        <v/>
      </c>
      <c r="BN643" t="str">
        <f t="shared" si="152"/>
        <v/>
      </c>
      <c r="BO643" t="str">
        <f t="shared" si="153"/>
        <v/>
      </c>
      <c r="BP643" t="str">
        <f t="shared" si="154"/>
        <v/>
      </c>
      <c r="BQ643" t="str">
        <f t="shared" si="155"/>
        <v/>
      </c>
    </row>
    <row r="644" spans="1:69" x14ac:dyDescent="0.25">
      <c r="A644" s="70"/>
      <c r="B644" t="str">
        <f t="shared" si="156"/>
        <v/>
      </c>
      <c r="C644" s="13" t="str">
        <f t="shared" si="157"/>
        <v/>
      </c>
      <c r="D644" s="5" t="str">
        <f t="shared" si="158"/>
        <v/>
      </c>
      <c r="E644" s="6" t="str">
        <f t="shared" si="159"/>
        <v/>
      </c>
      <c r="F644" s="6" t="str">
        <f t="shared" si="160"/>
        <v/>
      </c>
      <c r="BI644" t="str">
        <f t="shared" ref="BI644:BI707" si="161">IF(A644&gt;0,A644,"")</f>
        <v/>
      </c>
      <c r="BJ644" t="str">
        <f t="shared" ref="BJ644:BJ707" si="162">IF($A644&gt;0,B644,"")</f>
        <v/>
      </c>
      <c r="BK644" t="str">
        <f t="shared" ref="BK644:BK707" si="163">IF($A644&gt;0,BI644,"")</f>
        <v/>
      </c>
      <c r="BL644" t="str">
        <f t="shared" ref="BL644:BL707" si="164">IF($A644&gt;0,_xlfn.NORM.DIST(BK644,$BF$3,$BF$4,TRUE),"")</f>
        <v/>
      </c>
      <c r="BM644" t="str">
        <f t="shared" ref="BM644:BM707" si="165">IF($A644&gt;0,(1-BL644),"")</f>
        <v/>
      </c>
      <c r="BN644" t="str">
        <f t="shared" ref="BN644:BN707" si="166">IF($A644&gt;0,(SMALL($BM$3:$BM$902,BJ644)),"")</f>
        <v/>
      </c>
      <c r="BO644" t="str">
        <f t="shared" ref="BO644:BO707" si="167">IF($A644&gt;0,((2*BJ644-1)*(LN(BL644)+LN(BN644))),"")</f>
        <v/>
      </c>
      <c r="BP644" t="str">
        <f t="shared" ref="BP644:BP707" si="168">IF($A644&gt;0,((BJ644-0.5)/$BF$5),"")</f>
        <v/>
      </c>
      <c r="BQ644" t="str">
        <f t="shared" ref="BQ644:BQ707" si="169">IF($A644&gt;0,(_xlfn.NORM.S.INV(BP644)),"")</f>
        <v/>
      </c>
    </row>
    <row r="645" spans="1:69" x14ac:dyDescent="0.25">
      <c r="A645" s="70"/>
      <c r="B645" t="str">
        <f t="shared" ref="B645:B708" si="170">IF(A645&gt;0,(B644+1),"")</f>
        <v/>
      </c>
      <c r="C645" s="13" t="str">
        <f t="shared" ref="C645:C708" si="171">IF(A645&gt;0,((B645)/(($S$2)+1)),"")</f>
        <v/>
      </c>
      <c r="D645" s="5" t="str">
        <f t="shared" ref="D645:D708" si="172">IF(A645&gt;0,(_xlfn.NORM.S.INV(C645)),"")</f>
        <v/>
      </c>
      <c r="E645" s="6" t="str">
        <f t="shared" ref="E645:E708" si="173">IF(A645&gt;0,_xlfn.NORM.DIST(D645,0,1,TRUE),"")</f>
        <v/>
      </c>
      <c r="F645" s="6" t="str">
        <f t="shared" ref="F645:F708" si="174">IF(A645&gt;0,_xlfn.NORM.DIST(D645,0,1,FALSE),"")</f>
        <v/>
      </c>
      <c r="BI645" t="str">
        <f t="shared" si="161"/>
        <v/>
      </c>
      <c r="BJ645" t="str">
        <f t="shared" si="162"/>
        <v/>
      </c>
      <c r="BK645" t="str">
        <f t="shared" si="163"/>
        <v/>
      </c>
      <c r="BL645" t="str">
        <f t="shared" si="164"/>
        <v/>
      </c>
      <c r="BM645" t="str">
        <f t="shared" si="165"/>
        <v/>
      </c>
      <c r="BN645" t="str">
        <f t="shared" si="166"/>
        <v/>
      </c>
      <c r="BO645" t="str">
        <f t="shared" si="167"/>
        <v/>
      </c>
      <c r="BP645" t="str">
        <f t="shared" si="168"/>
        <v/>
      </c>
      <c r="BQ645" t="str">
        <f t="shared" si="169"/>
        <v/>
      </c>
    </row>
    <row r="646" spans="1:69" x14ac:dyDescent="0.25">
      <c r="A646" s="70"/>
      <c r="B646" t="str">
        <f t="shared" si="170"/>
        <v/>
      </c>
      <c r="C646" s="13" t="str">
        <f t="shared" si="171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61"/>
        <v/>
      </c>
      <c r="BJ646" t="str">
        <f t="shared" si="162"/>
        <v/>
      </c>
      <c r="BK646" t="str">
        <f t="shared" si="163"/>
        <v/>
      </c>
      <c r="BL646" t="str">
        <f t="shared" si="164"/>
        <v/>
      </c>
      <c r="BM646" t="str">
        <f t="shared" si="165"/>
        <v/>
      </c>
      <c r="BN646" t="str">
        <f t="shared" si="166"/>
        <v/>
      </c>
      <c r="BO646" t="str">
        <f t="shared" si="167"/>
        <v/>
      </c>
      <c r="BP646" t="str">
        <f t="shared" si="168"/>
        <v/>
      </c>
      <c r="BQ646" t="str">
        <f t="shared" si="169"/>
        <v/>
      </c>
    </row>
    <row r="647" spans="1:69" x14ac:dyDescent="0.25">
      <c r="A647" s="70"/>
      <c r="B647" t="str">
        <f t="shared" si="170"/>
        <v/>
      </c>
      <c r="C647" s="13" t="str">
        <f t="shared" si="171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61"/>
        <v/>
      </c>
      <c r="BJ647" t="str">
        <f t="shared" si="162"/>
        <v/>
      </c>
      <c r="BK647" t="str">
        <f t="shared" si="163"/>
        <v/>
      </c>
      <c r="BL647" t="str">
        <f t="shared" si="164"/>
        <v/>
      </c>
      <c r="BM647" t="str">
        <f t="shared" si="165"/>
        <v/>
      </c>
      <c r="BN647" t="str">
        <f t="shared" si="166"/>
        <v/>
      </c>
      <c r="BO647" t="str">
        <f t="shared" si="167"/>
        <v/>
      </c>
      <c r="BP647" t="str">
        <f t="shared" si="168"/>
        <v/>
      </c>
      <c r="BQ647" t="str">
        <f t="shared" si="169"/>
        <v/>
      </c>
    </row>
    <row r="648" spans="1:69" x14ac:dyDescent="0.25">
      <c r="A648" s="70"/>
      <c r="B648" t="str">
        <f t="shared" si="170"/>
        <v/>
      </c>
      <c r="C648" s="13" t="str">
        <f t="shared" si="171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61"/>
        <v/>
      </c>
      <c r="BJ648" t="str">
        <f t="shared" si="162"/>
        <v/>
      </c>
      <c r="BK648" t="str">
        <f t="shared" si="163"/>
        <v/>
      </c>
      <c r="BL648" t="str">
        <f t="shared" si="164"/>
        <v/>
      </c>
      <c r="BM648" t="str">
        <f t="shared" si="165"/>
        <v/>
      </c>
      <c r="BN648" t="str">
        <f t="shared" si="166"/>
        <v/>
      </c>
      <c r="BO648" t="str">
        <f t="shared" si="167"/>
        <v/>
      </c>
      <c r="BP648" t="str">
        <f t="shared" si="168"/>
        <v/>
      </c>
      <c r="BQ648" t="str">
        <f t="shared" si="169"/>
        <v/>
      </c>
    </row>
    <row r="649" spans="1:69" x14ac:dyDescent="0.25">
      <c r="A649" s="70"/>
      <c r="B649" t="str">
        <f t="shared" si="170"/>
        <v/>
      </c>
      <c r="C649" s="13" t="str">
        <f t="shared" si="171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61"/>
        <v/>
      </c>
      <c r="BJ649" t="str">
        <f t="shared" si="162"/>
        <v/>
      </c>
      <c r="BK649" t="str">
        <f t="shared" si="163"/>
        <v/>
      </c>
      <c r="BL649" t="str">
        <f t="shared" si="164"/>
        <v/>
      </c>
      <c r="BM649" t="str">
        <f t="shared" si="165"/>
        <v/>
      </c>
      <c r="BN649" t="str">
        <f t="shared" si="166"/>
        <v/>
      </c>
      <c r="BO649" t="str">
        <f t="shared" si="167"/>
        <v/>
      </c>
      <c r="BP649" t="str">
        <f t="shared" si="168"/>
        <v/>
      </c>
      <c r="BQ649" t="str">
        <f t="shared" si="169"/>
        <v/>
      </c>
    </row>
    <row r="650" spans="1:69" x14ac:dyDescent="0.25">
      <c r="A650" s="70"/>
      <c r="B650" t="str">
        <f t="shared" si="170"/>
        <v/>
      </c>
      <c r="C650" s="13" t="str">
        <f t="shared" si="171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61"/>
        <v/>
      </c>
      <c r="BJ650" t="str">
        <f t="shared" si="162"/>
        <v/>
      </c>
      <c r="BK650" t="str">
        <f t="shared" si="163"/>
        <v/>
      </c>
      <c r="BL650" t="str">
        <f t="shared" si="164"/>
        <v/>
      </c>
      <c r="BM650" t="str">
        <f t="shared" si="165"/>
        <v/>
      </c>
      <c r="BN650" t="str">
        <f t="shared" si="166"/>
        <v/>
      </c>
      <c r="BO650" t="str">
        <f t="shared" si="167"/>
        <v/>
      </c>
      <c r="BP650" t="str">
        <f t="shared" si="168"/>
        <v/>
      </c>
      <c r="BQ650" t="str">
        <f t="shared" si="169"/>
        <v/>
      </c>
    </row>
    <row r="651" spans="1:69" x14ac:dyDescent="0.25">
      <c r="A651" s="70"/>
      <c r="B651" t="str">
        <f t="shared" si="170"/>
        <v/>
      </c>
      <c r="C651" s="13" t="str">
        <f t="shared" si="171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61"/>
        <v/>
      </c>
      <c r="BJ651" t="str">
        <f t="shared" si="162"/>
        <v/>
      </c>
      <c r="BK651" t="str">
        <f t="shared" si="163"/>
        <v/>
      </c>
      <c r="BL651" t="str">
        <f t="shared" si="164"/>
        <v/>
      </c>
      <c r="BM651" t="str">
        <f t="shared" si="165"/>
        <v/>
      </c>
      <c r="BN651" t="str">
        <f t="shared" si="166"/>
        <v/>
      </c>
      <c r="BO651" t="str">
        <f t="shared" si="167"/>
        <v/>
      </c>
      <c r="BP651" t="str">
        <f t="shared" si="168"/>
        <v/>
      </c>
      <c r="BQ651" t="str">
        <f t="shared" si="169"/>
        <v/>
      </c>
    </row>
    <row r="652" spans="1:69" x14ac:dyDescent="0.25">
      <c r="A652" s="70"/>
      <c r="B652" t="str">
        <f t="shared" si="170"/>
        <v/>
      </c>
      <c r="C652" s="13" t="str">
        <f t="shared" si="171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61"/>
        <v/>
      </c>
      <c r="BJ652" t="str">
        <f t="shared" si="162"/>
        <v/>
      </c>
      <c r="BK652" t="str">
        <f t="shared" si="163"/>
        <v/>
      </c>
      <c r="BL652" t="str">
        <f t="shared" si="164"/>
        <v/>
      </c>
      <c r="BM652" t="str">
        <f t="shared" si="165"/>
        <v/>
      </c>
      <c r="BN652" t="str">
        <f t="shared" si="166"/>
        <v/>
      </c>
      <c r="BO652" t="str">
        <f t="shared" si="167"/>
        <v/>
      </c>
      <c r="BP652" t="str">
        <f t="shared" si="168"/>
        <v/>
      </c>
      <c r="BQ652" t="str">
        <f t="shared" si="169"/>
        <v/>
      </c>
    </row>
    <row r="653" spans="1:69" x14ac:dyDescent="0.25">
      <c r="A653" s="70"/>
      <c r="B653" t="str">
        <f t="shared" si="170"/>
        <v/>
      </c>
      <c r="C653" s="13" t="str">
        <f t="shared" si="171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61"/>
        <v/>
      </c>
      <c r="BJ653" t="str">
        <f t="shared" si="162"/>
        <v/>
      </c>
      <c r="BK653" t="str">
        <f t="shared" si="163"/>
        <v/>
      </c>
      <c r="BL653" t="str">
        <f t="shared" si="164"/>
        <v/>
      </c>
      <c r="BM653" t="str">
        <f t="shared" si="165"/>
        <v/>
      </c>
      <c r="BN653" t="str">
        <f t="shared" si="166"/>
        <v/>
      </c>
      <c r="BO653" t="str">
        <f t="shared" si="167"/>
        <v/>
      </c>
      <c r="BP653" t="str">
        <f t="shared" si="168"/>
        <v/>
      </c>
      <c r="BQ653" t="str">
        <f t="shared" si="169"/>
        <v/>
      </c>
    </row>
    <row r="654" spans="1:69" x14ac:dyDescent="0.25">
      <c r="A654" s="70"/>
      <c r="B654" t="str">
        <f t="shared" si="170"/>
        <v/>
      </c>
      <c r="C654" s="13" t="str">
        <f t="shared" si="171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61"/>
        <v/>
      </c>
      <c r="BJ654" t="str">
        <f t="shared" si="162"/>
        <v/>
      </c>
      <c r="BK654" t="str">
        <f t="shared" si="163"/>
        <v/>
      </c>
      <c r="BL654" t="str">
        <f t="shared" si="164"/>
        <v/>
      </c>
      <c r="BM654" t="str">
        <f t="shared" si="165"/>
        <v/>
      </c>
      <c r="BN654" t="str">
        <f t="shared" si="166"/>
        <v/>
      </c>
      <c r="BO654" t="str">
        <f t="shared" si="167"/>
        <v/>
      </c>
      <c r="BP654" t="str">
        <f t="shared" si="168"/>
        <v/>
      </c>
      <c r="BQ654" t="str">
        <f t="shared" si="169"/>
        <v/>
      </c>
    </row>
    <row r="655" spans="1:69" x14ac:dyDescent="0.25">
      <c r="A655" s="70"/>
      <c r="B655" t="str">
        <f t="shared" si="170"/>
        <v/>
      </c>
      <c r="C655" s="13" t="str">
        <f t="shared" si="171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61"/>
        <v/>
      </c>
      <c r="BJ655" t="str">
        <f t="shared" si="162"/>
        <v/>
      </c>
      <c r="BK655" t="str">
        <f t="shared" si="163"/>
        <v/>
      </c>
      <c r="BL655" t="str">
        <f t="shared" si="164"/>
        <v/>
      </c>
      <c r="BM655" t="str">
        <f t="shared" si="165"/>
        <v/>
      </c>
      <c r="BN655" t="str">
        <f t="shared" si="166"/>
        <v/>
      </c>
      <c r="BO655" t="str">
        <f t="shared" si="167"/>
        <v/>
      </c>
      <c r="BP655" t="str">
        <f t="shared" si="168"/>
        <v/>
      </c>
      <c r="BQ655" t="str">
        <f t="shared" si="169"/>
        <v/>
      </c>
    </row>
    <row r="656" spans="1:69" x14ac:dyDescent="0.25">
      <c r="A656" s="70"/>
      <c r="B656" t="str">
        <f t="shared" si="170"/>
        <v/>
      </c>
      <c r="C656" s="13" t="str">
        <f t="shared" si="171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61"/>
        <v/>
      </c>
      <c r="BJ656" t="str">
        <f t="shared" si="162"/>
        <v/>
      </c>
      <c r="BK656" t="str">
        <f t="shared" si="163"/>
        <v/>
      </c>
      <c r="BL656" t="str">
        <f t="shared" si="164"/>
        <v/>
      </c>
      <c r="BM656" t="str">
        <f t="shared" si="165"/>
        <v/>
      </c>
      <c r="BN656" t="str">
        <f t="shared" si="166"/>
        <v/>
      </c>
      <c r="BO656" t="str">
        <f t="shared" si="167"/>
        <v/>
      </c>
      <c r="BP656" t="str">
        <f t="shared" si="168"/>
        <v/>
      </c>
      <c r="BQ656" t="str">
        <f t="shared" si="169"/>
        <v/>
      </c>
    </row>
    <row r="657" spans="1:69" x14ac:dyDescent="0.25">
      <c r="A657" s="70"/>
      <c r="B657" t="str">
        <f t="shared" si="170"/>
        <v/>
      </c>
      <c r="C657" s="13" t="str">
        <f t="shared" si="171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61"/>
        <v/>
      </c>
      <c r="BJ657" t="str">
        <f t="shared" si="162"/>
        <v/>
      </c>
      <c r="BK657" t="str">
        <f t="shared" si="163"/>
        <v/>
      </c>
      <c r="BL657" t="str">
        <f t="shared" si="164"/>
        <v/>
      </c>
      <c r="BM657" t="str">
        <f t="shared" si="165"/>
        <v/>
      </c>
      <c r="BN657" t="str">
        <f t="shared" si="166"/>
        <v/>
      </c>
      <c r="BO657" t="str">
        <f t="shared" si="167"/>
        <v/>
      </c>
      <c r="BP657" t="str">
        <f t="shared" si="168"/>
        <v/>
      </c>
      <c r="BQ657" t="str">
        <f t="shared" si="169"/>
        <v/>
      </c>
    </row>
    <row r="658" spans="1:69" x14ac:dyDescent="0.25">
      <c r="A658" s="70"/>
      <c r="B658" t="str">
        <f t="shared" si="170"/>
        <v/>
      </c>
      <c r="C658" s="13" t="str">
        <f t="shared" si="171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61"/>
        <v/>
      </c>
      <c r="BJ658" t="str">
        <f t="shared" si="162"/>
        <v/>
      </c>
      <c r="BK658" t="str">
        <f t="shared" si="163"/>
        <v/>
      </c>
      <c r="BL658" t="str">
        <f t="shared" si="164"/>
        <v/>
      </c>
      <c r="BM658" t="str">
        <f t="shared" si="165"/>
        <v/>
      </c>
      <c r="BN658" t="str">
        <f t="shared" si="166"/>
        <v/>
      </c>
      <c r="BO658" t="str">
        <f t="shared" si="167"/>
        <v/>
      </c>
      <c r="BP658" t="str">
        <f t="shared" si="168"/>
        <v/>
      </c>
      <c r="BQ658" t="str">
        <f t="shared" si="169"/>
        <v/>
      </c>
    </row>
    <row r="659" spans="1:69" x14ac:dyDescent="0.25">
      <c r="A659" s="70"/>
      <c r="B659" t="str">
        <f t="shared" si="170"/>
        <v/>
      </c>
      <c r="C659" s="13" t="str">
        <f t="shared" si="171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61"/>
        <v/>
      </c>
      <c r="BJ659" t="str">
        <f t="shared" si="162"/>
        <v/>
      </c>
      <c r="BK659" t="str">
        <f t="shared" si="163"/>
        <v/>
      </c>
      <c r="BL659" t="str">
        <f t="shared" si="164"/>
        <v/>
      </c>
      <c r="BM659" t="str">
        <f t="shared" si="165"/>
        <v/>
      </c>
      <c r="BN659" t="str">
        <f t="shared" si="166"/>
        <v/>
      </c>
      <c r="BO659" t="str">
        <f t="shared" si="167"/>
        <v/>
      </c>
      <c r="BP659" t="str">
        <f t="shared" si="168"/>
        <v/>
      </c>
      <c r="BQ659" t="str">
        <f t="shared" si="169"/>
        <v/>
      </c>
    </row>
    <row r="660" spans="1:69" x14ac:dyDescent="0.25">
      <c r="A660" s="70"/>
      <c r="B660" t="str">
        <f t="shared" si="170"/>
        <v/>
      </c>
      <c r="C660" s="13" t="str">
        <f t="shared" si="171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61"/>
        <v/>
      </c>
      <c r="BJ660" t="str">
        <f t="shared" si="162"/>
        <v/>
      </c>
      <c r="BK660" t="str">
        <f t="shared" si="163"/>
        <v/>
      </c>
      <c r="BL660" t="str">
        <f t="shared" si="164"/>
        <v/>
      </c>
      <c r="BM660" t="str">
        <f t="shared" si="165"/>
        <v/>
      </c>
      <c r="BN660" t="str">
        <f t="shared" si="166"/>
        <v/>
      </c>
      <c r="BO660" t="str">
        <f t="shared" si="167"/>
        <v/>
      </c>
      <c r="BP660" t="str">
        <f t="shared" si="168"/>
        <v/>
      </c>
      <c r="BQ660" t="str">
        <f t="shared" si="169"/>
        <v/>
      </c>
    </row>
    <row r="661" spans="1:69" x14ac:dyDescent="0.25">
      <c r="A661" s="70"/>
      <c r="B661" t="str">
        <f t="shared" si="170"/>
        <v/>
      </c>
      <c r="C661" s="13" t="str">
        <f t="shared" si="171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61"/>
        <v/>
      </c>
      <c r="BJ661" t="str">
        <f t="shared" si="162"/>
        <v/>
      </c>
      <c r="BK661" t="str">
        <f t="shared" si="163"/>
        <v/>
      </c>
      <c r="BL661" t="str">
        <f t="shared" si="164"/>
        <v/>
      </c>
      <c r="BM661" t="str">
        <f t="shared" si="165"/>
        <v/>
      </c>
      <c r="BN661" t="str">
        <f t="shared" si="166"/>
        <v/>
      </c>
      <c r="BO661" t="str">
        <f t="shared" si="167"/>
        <v/>
      </c>
      <c r="BP661" t="str">
        <f t="shared" si="168"/>
        <v/>
      </c>
      <c r="BQ661" t="str">
        <f t="shared" si="169"/>
        <v/>
      </c>
    </row>
    <row r="662" spans="1:69" x14ac:dyDescent="0.25">
      <c r="A662" s="70"/>
      <c r="B662" t="str">
        <f t="shared" si="170"/>
        <v/>
      </c>
      <c r="C662" s="13" t="str">
        <f t="shared" si="171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61"/>
        <v/>
      </c>
      <c r="BJ662" t="str">
        <f t="shared" si="162"/>
        <v/>
      </c>
      <c r="BK662" t="str">
        <f t="shared" si="163"/>
        <v/>
      </c>
      <c r="BL662" t="str">
        <f t="shared" si="164"/>
        <v/>
      </c>
      <c r="BM662" t="str">
        <f t="shared" si="165"/>
        <v/>
      </c>
      <c r="BN662" t="str">
        <f t="shared" si="166"/>
        <v/>
      </c>
      <c r="BO662" t="str">
        <f t="shared" si="167"/>
        <v/>
      </c>
      <c r="BP662" t="str">
        <f t="shared" si="168"/>
        <v/>
      </c>
      <c r="BQ662" t="str">
        <f t="shared" si="169"/>
        <v/>
      </c>
    </row>
    <row r="663" spans="1:69" x14ac:dyDescent="0.25">
      <c r="A663" s="70"/>
      <c r="B663" t="str">
        <f t="shared" si="170"/>
        <v/>
      </c>
      <c r="C663" s="13" t="str">
        <f t="shared" si="171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61"/>
        <v/>
      </c>
      <c r="BJ663" t="str">
        <f t="shared" si="162"/>
        <v/>
      </c>
      <c r="BK663" t="str">
        <f t="shared" si="163"/>
        <v/>
      </c>
      <c r="BL663" t="str">
        <f t="shared" si="164"/>
        <v/>
      </c>
      <c r="BM663" t="str">
        <f t="shared" si="165"/>
        <v/>
      </c>
      <c r="BN663" t="str">
        <f t="shared" si="166"/>
        <v/>
      </c>
      <c r="BO663" t="str">
        <f t="shared" si="167"/>
        <v/>
      </c>
      <c r="BP663" t="str">
        <f t="shared" si="168"/>
        <v/>
      </c>
      <c r="BQ663" t="str">
        <f t="shared" si="169"/>
        <v/>
      </c>
    </row>
    <row r="664" spans="1:69" x14ac:dyDescent="0.25">
      <c r="A664" s="70"/>
      <c r="B664" t="str">
        <f t="shared" si="170"/>
        <v/>
      </c>
      <c r="C664" s="13" t="str">
        <f t="shared" si="171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61"/>
        <v/>
      </c>
      <c r="BJ664" t="str">
        <f t="shared" si="162"/>
        <v/>
      </c>
      <c r="BK664" t="str">
        <f t="shared" si="163"/>
        <v/>
      </c>
      <c r="BL664" t="str">
        <f t="shared" si="164"/>
        <v/>
      </c>
      <c r="BM664" t="str">
        <f t="shared" si="165"/>
        <v/>
      </c>
      <c r="BN664" t="str">
        <f t="shared" si="166"/>
        <v/>
      </c>
      <c r="BO664" t="str">
        <f t="shared" si="167"/>
        <v/>
      </c>
      <c r="BP664" t="str">
        <f t="shared" si="168"/>
        <v/>
      </c>
      <c r="BQ664" t="str">
        <f t="shared" si="169"/>
        <v/>
      </c>
    </row>
    <row r="665" spans="1:69" x14ac:dyDescent="0.25">
      <c r="A665" s="70"/>
      <c r="B665" t="str">
        <f t="shared" si="170"/>
        <v/>
      </c>
      <c r="C665" s="13" t="str">
        <f t="shared" si="171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61"/>
        <v/>
      </c>
      <c r="BJ665" t="str">
        <f t="shared" si="162"/>
        <v/>
      </c>
      <c r="BK665" t="str">
        <f t="shared" si="163"/>
        <v/>
      </c>
      <c r="BL665" t="str">
        <f t="shared" si="164"/>
        <v/>
      </c>
      <c r="BM665" t="str">
        <f t="shared" si="165"/>
        <v/>
      </c>
      <c r="BN665" t="str">
        <f t="shared" si="166"/>
        <v/>
      </c>
      <c r="BO665" t="str">
        <f t="shared" si="167"/>
        <v/>
      </c>
      <c r="BP665" t="str">
        <f t="shared" si="168"/>
        <v/>
      </c>
      <c r="BQ665" t="str">
        <f t="shared" si="169"/>
        <v/>
      </c>
    </row>
    <row r="666" spans="1:69" x14ac:dyDescent="0.25">
      <c r="A666" s="70"/>
      <c r="B666" t="str">
        <f t="shared" si="170"/>
        <v/>
      </c>
      <c r="C666" s="13" t="str">
        <f t="shared" si="171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61"/>
        <v/>
      </c>
      <c r="BJ666" t="str">
        <f t="shared" si="162"/>
        <v/>
      </c>
      <c r="BK666" t="str">
        <f t="shared" si="163"/>
        <v/>
      </c>
      <c r="BL666" t="str">
        <f t="shared" si="164"/>
        <v/>
      </c>
      <c r="BM666" t="str">
        <f t="shared" si="165"/>
        <v/>
      </c>
      <c r="BN666" t="str">
        <f t="shared" si="166"/>
        <v/>
      </c>
      <c r="BO666" t="str">
        <f t="shared" si="167"/>
        <v/>
      </c>
      <c r="BP666" t="str">
        <f t="shared" si="168"/>
        <v/>
      </c>
      <c r="BQ666" t="str">
        <f t="shared" si="169"/>
        <v/>
      </c>
    </row>
    <row r="667" spans="1:69" x14ac:dyDescent="0.25">
      <c r="A667" s="70"/>
      <c r="B667" t="str">
        <f t="shared" si="170"/>
        <v/>
      </c>
      <c r="C667" s="13" t="str">
        <f t="shared" si="171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61"/>
        <v/>
      </c>
      <c r="BJ667" t="str">
        <f t="shared" si="162"/>
        <v/>
      </c>
      <c r="BK667" t="str">
        <f t="shared" si="163"/>
        <v/>
      </c>
      <c r="BL667" t="str">
        <f t="shared" si="164"/>
        <v/>
      </c>
      <c r="BM667" t="str">
        <f t="shared" si="165"/>
        <v/>
      </c>
      <c r="BN667" t="str">
        <f t="shared" si="166"/>
        <v/>
      </c>
      <c r="BO667" t="str">
        <f t="shared" si="167"/>
        <v/>
      </c>
      <c r="BP667" t="str">
        <f t="shared" si="168"/>
        <v/>
      </c>
      <c r="BQ667" t="str">
        <f t="shared" si="169"/>
        <v/>
      </c>
    </row>
    <row r="668" spans="1:69" x14ac:dyDescent="0.25">
      <c r="A668" s="70"/>
      <c r="B668" t="str">
        <f t="shared" si="170"/>
        <v/>
      </c>
      <c r="C668" s="13" t="str">
        <f t="shared" si="171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61"/>
        <v/>
      </c>
      <c r="BJ668" t="str">
        <f t="shared" si="162"/>
        <v/>
      </c>
      <c r="BK668" t="str">
        <f t="shared" si="163"/>
        <v/>
      </c>
      <c r="BL668" t="str">
        <f t="shared" si="164"/>
        <v/>
      </c>
      <c r="BM668" t="str">
        <f t="shared" si="165"/>
        <v/>
      </c>
      <c r="BN668" t="str">
        <f t="shared" si="166"/>
        <v/>
      </c>
      <c r="BO668" t="str">
        <f t="shared" si="167"/>
        <v/>
      </c>
      <c r="BP668" t="str">
        <f t="shared" si="168"/>
        <v/>
      </c>
      <c r="BQ668" t="str">
        <f t="shared" si="169"/>
        <v/>
      </c>
    </row>
    <row r="669" spans="1:69" x14ac:dyDescent="0.25">
      <c r="A669" s="70"/>
      <c r="B669" t="str">
        <f t="shared" si="170"/>
        <v/>
      </c>
      <c r="C669" s="13" t="str">
        <f t="shared" si="171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61"/>
        <v/>
      </c>
      <c r="BJ669" t="str">
        <f t="shared" si="162"/>
        <v/>
      </c>
      <c r="BK669" t="str">
        <f t="shared" si="163"/>
        <v/>
      </c>
      <c r="BL669" t="str">
        <f t="shared" si="164"/>
        <v/>
      </c>
      <c r="BM669" t="str">
        <f t="shared" si="165"/>
        <v/>
      </c>
      <c r="BN669" t="str">
        <f t="shared" si="166"/>
        <v/>
      </c>
      <c r="BO669" t="str">
        <f t="shared" si="167"/>
        <v/>
      </c>
      <c r="BP669" t="str">
        <f t="shared" si="168"/>
        <v/>
      </c>
      <c r="BQ669" t="str">
        <f t="shared" si="169"/>
        <v/>
      </c>
    </row>
    <row r="670" spans="1:69" x14ac:dyDescent="0.25">
      <c r="A670" s="70"/>
      <c r="B670" t="str">
        <f t="shared" si="170"/>
        <v/>
      </c>
      <c r="C670" s="13" t="str">
        <f t="shared" si="171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61"/>
        <v/>
      </c>
      <c r="BJ670" t="str">
        <f t="shared" si="162"/>
        <v/>
      </c>
      <c r="BK670" t="str">
        <f t="shared" si="163"/>
        <v/>
      </c>
      <c r="BL670" t="str">
        <f t="shared" si="164"/>
        <v/>
      </c>
      <c r="BM670" t="str">
        <f t="shared" si="165"/>
        <v/>
      </c>
      <c r="BN670" t="str">
        <f t="shared" si="166"/>
        <v/>
      </c>
      <c r="BO670" t="str">
        <f t="shared" si="167"/>
        <v/>
      </c>
      <c r="BP670" t="str">
        <f t="shared" si="168"/>
        <v/>
      </c>
      <c r="BQ670" t="str">
        <f t="shared" si="169"/>
        <v/>
      </c>
    </row>
    <row r="671" spans="1:69" x14ac:dyDescent="0.25">
      <c r="A671" s="70"/>
      <c r="B671" t="str">
        <f t="shared" si="170"/>
        <v/>
      </c>
      <c r="C671" s="13" t="str">
        <f t="shared" si="171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61"/>
        <v/>
      </c>
      <c r="BJ671" t="str">
        <f t="shared" si="162"/>
        <v/>
      </c>
      <c r="BK671" t="str">
        <f t="shared" si="163"/>
        <v/>
      </c>
      <c r="BL671" t="str">
        <f t="shared" si="164"/>
        <v/>
      </c>
      <c r="BM671" t="str">
        <f t="shared" si="165"/>
        <v/>
      </c>
      <c r="BN671" t="str">
        <f t="shared" si="166"/>
        <v/>
      </c>
      <c r="BO671" t="str">
        <f t="shared" si="167"/>
        <v/>
      </c>
      <c r="BP671" t="str">
        <f t="shared" si="168"/>
        <v/>
      </c>
      <c r="BQ671" t="str">
        <f t="shared" si="169"/>
        <v/>
      </c>
    </row>
    <row r="672" spans="1:69" x14ac:dyDescent="0.25">
      <c r="A672" s="70"/>
      <c r="B672" t="str">
        <f t="shared" si="170"/>
        <v/>
      </c>
      <c r="C672" s="13" t="str">
        <f t="shared" si="171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61"/>
        <v/>
      </c>
      <c r="BJ672" t="str">
        <f t="shared" si="162"/>
        <v/>
      </c>
      <c r="BK672" t="str">
        <f t="shared" si="163"/>
        <v/>
      </c>
      <c r="BL672" t="str">
        <f t="shared" si="164"/>
        <v/>
      </c>
      <c r="BM672" t="str">
        <f t="shared" si="165"/>
        <v/>
      </c>
      <c r="BN672" t="str">
        <f t="shared" si="166"/>
        <v/>
      </c>
      <c r="BO672" t="str">
        <f t="shared" si="167"/>
        <v/>
      </c>
      <c r="BP672" t="str">
        <f t="shared" si="168"/>
        <v/>
      </c>
      <c r="BQ672" t="str">
        <f t="shared" si="169"/>
        <v/>
      </c>
    </row>
    <row r="673" spans="1:69" x14ac:dyDescent="0.25">
      <c r="A673" s="70"/>
      <c r="B673" t="str">
        <f t="shared" si="170"/>
        <v/>
      </c>
      <c r="C673" s="13" t="str">
        <f t="shared" si="171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61"/>
        <v/>
      </c>
      <c r="BJ673" t="str">
        <f t="shared" si="162"/>
        <v/>
      </c>
      <c r="BK673" t="str">
        <f t="shared" si="163"/>
        <v/>
      </c>
      <c r="BL673" t="str">
        <f t="shared" si="164"/>
        <v/>
      </c>
      <c r="BM673" t="str">
        <f t="shared" si="165"/>
        <v/>
      </c>
      <c r="BN673" t="str">
        <f t="shared" si="166"/>
        <v/>
      </c>
      <c r="BO673" t="str">
        <f t="shared" si="167"/>
        <v/>
      </c>
      <c r="BP673" t="str">
        <f t="shared" si="168"/>
        <v/>
      </c>
      <c r="BQ673" t="str">
        <f t="shared" si="169"/>
        <v/>
      </c>
    </row>
    <row r="674" spans="1:69" x14ac:dyDescent="0.25">
      <c r="A674" s="70"/>
      <c r="B674" t="str">
        <f t="shared" si="170"/>
        <v/>
      </c>
      <c r="C674" s="13" t="str">
        <f t="shared" si="171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61"/>
        <v/>
      </c>
      <c r="BJ674" t="str">
        <f t="shared" si="162"/>
        <v/>
      </c>
      <c r="BK674" t="str">
        <f t="shared" si="163"/>
        <v/>
      </c>
      <c r="BL674" t="str">
        <f t="shared" si="164"/>
        <v/>
      </c>
      <c r="BM674" t="str">
        <f t="shared" si="165"/>
        <v/>
      </c>
      <c r="BN674" t="str">
        <f t="shared" si="166"/>
        <v/>
      </c>
      <c r="BO674" t="str">
        <f t="shared" si="167"/>
        <v/>
      </c>
      <c r="BP674" t="str">
        <f t="shared" si="168"/>
        <v/>
      </c>
      <c r="BQ674" t="str">
        <f t="shared" si="169"/>
        <v/>
      </c>
    </row>
    <row r="675" spans="1:69" x14ac:dyDescent="0.25">
      <c r="A675" s="70"/>
      <c r="B675" t="str">
        <f t="shared" si="170"/>
        <v/>
      </c>
      <c r="C675" s="13" t="str">
        <f t="shared" si="171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61"/>
        <v/>
      </c>
      <c r="BJ675" t="str">
        <f t="shared" si="162"/>
        <v/>
      </c>
      <c r="BK675" t="str">
        <f t="shared" si="163"/>
        <v/>
      </c>
      <c r="BL675" t="str">
        <f t="shared" si="164"/>
        <v/>
      </c>
      <c r="BM675" t="str">
        <f t="shared" si="165"/>
        <v/>
      </c>
      <c r="BN675" t="str">
        <f t="shared" si="166"/>
        <v/>
      </c>
      <c r="BO675" t="str">
        <f t="shared" si="167"/>
        <v/>
      </c>
      <c r="BP675" t="str">
        <f t="shared" si="168"/>
        <v/>
      </c>
      <c r="BQ675" t="str">
        <f t="shared" si="169"/>
        <v/>
      </c>
    </row>
    <row r="676" spans="1:69" x14ac:dyDescent="0.25">
      <c r="A676" s="70"/>
      <c r="B676" t="str">
        <f t="shared" si="170"/>
        <v/>
      </c>
      <c r="C676" s="13" t="str">
        <f t="shared" si="171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61"/>
        <v/>
      </c>
      <c r="BJ676" t="str">
        <f t="shared" si="162"/>
        <v/>
      </c>
      <c r="BK676" t="str">
        <f t="shared" si="163"/>
        <v/>
      </c>
      <c r="BL676" t="str">
        <f t="shared" si="164"/>
        <v/>
      </c>
      <c r="BM676" t="str">
        <f t="shared" si="165"/>
        <v/>
      </c>
      <c r="BN676" t="str">
        <f t="shared" si="166"/>
        <v/>
      </c>
      <c r="BO676" t="str">
        <f t="shared" si="167"/>
        <v/>
      </c>
      <c r="BP676" t="str">
        <f t="shared" si="168"/>
        <v/>
      </c>
      <c r="BQ676" t="str">
        <f t="shared" si="169"/>
        <v/>
      </c>
    </row>
    <row r="677" spans="1:69" x14ac:dyDescent="0.25">
      <c r="A677" s="70"/>
      <c r="B677" t="str">
        <f t="shared" si="170"/>
        <v/>
      </c>
      <c r="C677" s="13" t="str">
        <f t="shared" si="171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61"/>
        <v/>
      </c>
      <c r="BJ677" t="str">
        <f t="shared" si="162"/>
        <v/>
      </c>
      <c r="BK677" t="str">
        <f t="shared" si="163"/>
        <v/>
      </c>
      <c r="BL677" t="str">
        <f t="shared" si="164"/>
        <v/>
      </c>
      <c r="BM677" t="str">
        <f t="shared" si="165"/>
        <v/>
      </c>
      <c r="BN677" t="str">
        <f t="shared" si="166"/>
        <v/>
      </c>
      <c r="BO677" t="str">
        <f t="shared" si="167"/>
        <v/>
      </c>
      <c r="BP677" t="str">
        <f t="shared" si="168"/>
        <v/>
      </c>
      <c r="BQ677" t="str">
        <f t="shared" si="169"/>
        <v/>
      </c>
    </row>
    <row r="678" spans="1:69" x14ac:dyDescent="0.25">
      <c r="A678" s="70"/>
      <c r="B678" t="str">
        <f t="shared" si="170"/>
        <v/>
      </c>
      <c r="C678" s="13" t="str">
        <f t="shared" si="171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61"/>
        <v/>
      </c>
      <c r="BJ678" t="str">
        <f t="shared" si="162"/>
        <v/>
      </c>
      <c r="BK678" t="str">
        <f t="shared" si="163"/>
        <v/>
      </c>
      <c r="BL678" t="str">
        <f t="shared" si="164"/>
        <v/>
      </c>
      <c r="BM678" t="str">
        <f t="shared" si="165"/>
        <v/>
      </c>
      <c r="BN678" t="str">
        <f t="shared" si="166"/>
        <v/>
      </c>
      <c r="BO678" t="str">
        <f t="shared" si="167"/>
        <v/>
      </c>
      <c r="BP678" t="str">
        <f t="shared" si="168"/>
        <v/>
      </c>
      <c r="BQ678" t="str">
        <f t="shared" si="169"/>
        <v/>
      </c>
    </row>
    <row r="679" spans="1:69" x14ac:dyDescent="0.25">
      <c r="A679" s="70"/>
      <c r="B679" t="str">
        <f t="shared" si="170"/>
        <v/>
      </c>
      <c r="C679" s="13" t="str">
        <f t="shared" si="171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61"/>
        <v/>
      </c>
      <c r="BJ679" t="str">
        <f t="shared" si="162"/>
        <v/>
      </c>
      <c r="BK679" t="str">
        <f t="shared" si="163"/>
        <v/>
      </c>
      <c r="BL679" t="str">
        <f t="shared" si="164"/>
        <v/>
      </c>
      <c r="BM679" t="str">
        <f t="shared" si="165"/>
        <v/>
      </c>
      <c r="BN679" t="str">
        <f t="shared" si="166"/>
        <v/>
      </c>
      <c r="BO679" t="str">
        <f t="shared" si="167"/>
        <v/>
      </c>
      <c r="BP679" t="str">
        <f t="shared" si="168"/>
        <v/>
      </c>
      <c r="BQ679" t="str">
        <f t="shared" si="169"/>
        <v/>
      </c>
    </row>
    <row r="680" spans="1:69" x14ac:dyDescent="0.25">
      <c r="A680" s="70"/>
      <c r="B680" t="str">
        <f t="shared" si="170"/>
        <v/>
      </c>
      <c r="C680" s="13" t="str">
        <f t="shared" si="171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61"/>
        <v/>
      </c>
      <c r="BJ680" t="str">
        <f t="shared" si="162"/>
        <v/>
      </c>
      <c r="BK680" t="str">
        <f t="shared" si="163"/>
        <v/>
      </c>
      <c r="BL680" t="str">
        <f t="shared" si="164"/>
        <v/>
      </c>
      <c r="BM680" t="str">
        <f t="shared" si="165"/>
        <v/>
      </c>
      <c r="BN680" t="str">
        <f t="shared" si="166"/>
        <v/>
      </c>
      <c r="BO680" t="str">
        <f t="shared" si="167"/>
        <v/>
      </c>
      <c r="BP680" t="str">
        <f t="shared" si="168"/>
        <v/>
      </c>
      <c r="BQ680" t="str">
        <f t="shared" si="169"/>
        <v/>
      </c>
    </row>
    <row r="681" spans="1:69" x14ac:dyDescent="0.25">
      <c r="A681" s="70"/>
      <c r="B681" t="str">
        <f t="shared" si="170"/>
        <v/>
      </c>
      <c r="C681" s="13" t="str">
        <f t="shared" si="171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61"/>
        <v/>
      </c>
      <c r="BJ681" t="str">
        <f t="shared" si="162"/>
        <v/>
      </c>
      <c r="BK681" t="str">
        <f t="shared" si="163"/>
        <v/>
      </c>
      <c r="BL681" t="str">
        <f t="shared" si="164"/>
        <v/>
      </c>
      <c r="BM681" t="str">
        <f t="shared" si="165"/>
        <v/>
      </c>
      <c r="BN681" t="str">
        <f t="shared" si="166"/>
        <v/>
      </c>
      <c r="BO681" t="str">
        <f t="shared" si="167"/>
        <v/>
      </c>
      <c r="BP681" t="str">
        <f t="shared" si="168"/>
        <v/>
      </c>
      <c r="BQ681" t="str">
        <f t="shared" si="169"/>
        <v/>
      </c>
    </row>
    <row r="682" spans="1:69" x14ac:dyDescent="0.25">
      <c r="A682" s="70"/>
      <c r="B682" t="str">
        <f t="shared" si="170"/>
        <v/>
      </c>
      <c r="C682" s="13" t="str">
        <f t="shared" si="171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61"/>
        <v/>
      </c>
      <c r="BJ682" t="str">
        <f t="shared" si="162"/>
        <v/>
      </c>
      <c r="BK682" t="str">
        <f t="shared" si="163"/>
        <v/>
      </c>
      <c r="BL682" t="str">
        <f t="shared" si="164"/>
        <v/>
      </c>
      <c r="BM682" t="str">
        <f t="shared" si="165"/>
        <v/>
      </c>
      <c r="BN682" t="str">
        <f t="shared" si="166"/>
        <v/>
      </c>
      <c r="BO682" t="str">
        <f t="shared" si="167"/>
        <v/>
      </c>
      <c r="BP682" t="str">
        <f t="shared" si="168"/>
        <v/>
      </c>
      <c r="BQ682" t="str">
        <f t="shared" si="169"/>
        <v/>
      </c>
    </row>
    <row r="683" spans="1:69" x14ac:dyDescent="0.25">
      <c r="A683" s="70"/>
      <c r="B683" t="str">
        <f t="shared" si="170"/>
        <v/>
      </c>
      <c r="C683" s="13" t="str">
        <f t="shared" si="171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61"/>
        <v/>
      </c>
      <c r="BJ683" t="str">
        <f t="shared" si="162"/>
        <v/>
      </c>
      <c r="BK683" t="str">
        <f t="shared" si="163"/>
        <v/>
      </c>
      <c r="BL683" t="str">
        <f t="shared" si="164"/>
        <v/>
      </c>
      <c r="BM683" t="str">
        <f t="shared" si="165"/>
        <v/>
      </c>
      <c r="BN683" t="str">
        <f t="shared" si="166"/>
        <v/>
      </c>
      <c r="BO683" t="str">
        <f t="shared" si="167"/>
        <v/>
      </c>
      <c r="BP683" t="str">
        <f t="shared" si="168"/>
        <v/>
      </c>
      <c r="BQ683" t="str">
        <f t="shared" si="169"/>
        <v/>
      </c>
    </row>
    <row r="684" spans="1:69" x14ac:dyDescent="0.25">
      <c r="A684" s="70"/>
      <c r="B684" t="str">
        <f t="shared" si="170"/>
        <v/>
      </c>
      <c r="C684" s="13" t="str">
        <f t="shared" si="171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61"/>
        <v/>
      </c>
      <c r="BJ684" t="str">
        <f t="shared" si="162"/>
        <v/>
      </c>
      <c r="BK684" t="str">
        <f t="shared" si="163"/>
        <v/>
      </c>
      <c r="BL684" t="str">
        <f t="shared" si="164"/>
        <v/>
      </c>
      <c r="BM684" t="str">
        <f t="shared" si="165"/>
        <v/>
      </c>
      <c r="BN684" t="str">
        <f t="shared" si="166"/>
        <v/>
      </c>
      <c r="BO684" t="str">
        <f t="shared" si="167"/>
        <v/>
      </c>
      <c r="BP684" t="str">
        <f t="shared" si="168"/>
        <v/>
      </c>
      <c r="BQ684" t="str">
        <f t="shared" si="169"/>
        <v/>
      </c>
    </row>
    <row r="685" spans="1:69" x14ac:dyDescent="0.25">
      <c r="A685" s="70"/>
      <c r="B685" t="str">
        <f t="shared" si="170"/>
        <v/>
      </c>
      <c r="C685" s="13" t="str">
        <f t="shared" si="171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61"/>
        <v/>
      </c>
      <c r="BJ685" t="str">
        <f t="shared" si="162"/>
        <v/>
      </c>
      <c r="BK685" t="str">
        <f t="shared" si="163"/>
        <v/>
      </c>
      <c r="BL685" t="str">
        <f t="shared" si="164"/>
        <v/>
      </c>
      <c r="BM685" t="str">
        <f t="shared" si="165"/>
        <v/>
      </c>
      <c r="BN685" t="str">
        <f t="shared" si="166"/>
        <v/>
      </c>
      <c r="BO685" t="str">
        <f t="shared" si="167"/>
        <v/>
      </c>
      <c r="BP685" t="str">
        <f t="shared" si="168"/>
        <v/>
      </c>
      <c r="BQ685" t="str">
        <f t="shared" si="169"/>
        <v/>
      </c>
    </row>
    <row r="686" spans="1:69" x14ac:dyDescent="0.25">
      <c r="A686" s="70"/>
      <c r="B686" t="str">
        <f t="shared" si="170"/>
        <v/>
      </c>
      <c r="C686" s="13" t="str">
        <f t="shared" si="171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61"/>
        <v/>
      </c>
      <c r="BJ686" t="str">
        <f t="shared" si="162"/>
        <v/>
      </c>
      <c r="BK686" t="str">
        <f t="shared" si="163"/>
        <v/>
      </c>
      <c r="BL686" t="str">
        <f t="shared" si="164"/>
        <v/>
      </c>
      <c r="BM686" t="str">
        <f t="shared" si="165"/>
        <v/>
      </c>
      <c r="BN686" t="str">
        <f t="shared" si="166"/>
        <v/>
      </c>
      <c r="BO686" t="str">
        <f t="shared" si="167"/>
        <v/>
      </c>
      <c r="BP686" t="str">
        <f t="shared" si="168"/>
        <v/>
      </c>
      <c r="BQ686" t="str">
        <f t="shared" si="169"/>
        <v/>
      </c>
    </row>
    <row r="687" spans="1:69" x14ac:dyDescent="0.25">
      <c r="A687" s="70"/>
      <c r="B687" t="str">
        <f t="shared" si="170"/>
        <v/>
      </c>
      <c r="C687" s="13" t="str">
        <f t="shared" si="171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61"/>
        <v/>
      </c>
      <c r="BJ687" t="str">
        <f t="shared" si="162"/>
        <v/>
      </c>
      <c r="BK687" t="str">
        <f t="shared" si="163"/>
        <v/>
      </c>
      <c r="BL687" t="str">
        <f t="shared" si="164"/>
        <v/>
      </c>
      <c r="BM687" t="str">
        <f t="shared" si="165"/>
        <v/>
      </c>
      <c r="BN687" t="str">
        <f t="shared" si="166"/>
        <v/>
      </c>
      <c r="BO687" t="str">
        <f t="shared" si="167"/>
        <v/>
      </c>
      <c r="BP687" t="str">
        <f t="shared" si="168"/>
        <v/>
      </c>
      <c r="BQ687" t="str">
        <f t="shared" si="169"/>
        <v/>
      </c>
    </row>
    <row r="688" spans="1:69" x14ac:dyDescent="0.25">
      <c r="A688" s="70"/>
      <c r="B688" t="str">
        <f t="shared" si="170"/>
        <v/>
      </c>
      <c r="C688" s="13" t="str">
        <f t="shared" si="171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61"/>
        <v/>
      </c>
      <c r="BJ688" t="str">
        <f t="shared" si="162"/>
        <v/>
      </c>
      <c r="BK688" t="str">
        <f t="shared" si="163"/>
        <v/>
      </c>
      <c r="BL688" t="str">
        <f t="shared" si="164"/>
        <v/>
      </c>
      <c r="BM688" t="str">
        <f t="shared" si="165"/>
        <v/>
      </c>
      <c r="BN688" t="str">
        <f t="shared" si="166"/>
        <v/>
      </c>
      <c r="BO688" t="str">
        <f t="shared" si="167"/>
        <v/>
      </c>
      <c r="BP688" t="str">
        <f t="shared" si="168"/>
        <v/>
      </c>
      <c r="BQ688" t="str">
        <f t="shared" si="169"/>
        <v/>
      </c>
    </row>
    <row r="689" spans="1:69" x14ac:dyDescent="0.25">
      <c r="A689" s="70"/>
      <c r="B689" t="str">
        <f t="shared" si="170"/>
        <v/>
      </c>
      <c r="C689" s="13" t="str">
        <f t="shared" si="171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61"/>
        <v/>
      </c>
      <c r="BJ689" t="str">
        <f t="shared" si="162"/>
        <v/>
      </c>
      <c r="BK689" t="str">
        <f t="shared" si="163"/>
        <v/>
      </c>
      <c r="BL689" t="str">
        <f t="shared" si="164"/>
        <v/>
      </c>
      <c r="BM689" t="str">
        <f t="shared" si="165"/>
        <v/>
      </c>
      <c r="BN689" t="str">
        <f t="shared" si="166"/>
        <v/>
      </c>
      <c r="BO689" t="str">
        <f t="shared" si="167"/>
        <v/>
      </c>
      <c r="BP689" t="str">
        <f t="shared" si="168"/>
        <v/>
      </c>
      <c r="BQ689" t="str">
        <f t="shared" si="169"/>
        <v/>
      </c>
    </row>
    <row r="690" spans="1:69" x14ac:dyDescent="0.25">
      <c r="A690" s="70"/>
      <c r="B690" t="str">
        <f t="shared" si="170"/>
        <v/>
      </c>
      <c r="C690" s="13" t="str">
        <f t="shared" si="171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61"/>
        <v/>
      </c>
      <c r="BJ690" t="str">
        <f t="shared" si="162"/>
        <v/>
      </c>
      <c r="BK690" t="str">
        <f t="shared" si="163"/>
        <v/>
      </c>
      <c r="BL690" t="str">
        <f t="shared" si="164"/>
        <v/>
      </c>
      <c r="BM690" t="str">
        <f t="shared" si="165"/>
        <v/>
      </c>
      <c r="BN690" t="str">
        <f t="shared" si="166"/>
        <v/>
      </c>
      <c r="BO690" t="str">
        <f t="shared" si="167"/>
        <v/>
      </c>
      <c r="BP690" t="str">
        <f t="shared" si="168"/>
        <v/>
      </c>
      <c r="BQ690" t="str">
        <f t="shared" si="169"/>
        <v/>
      </c>
    </row>
    <row r="691" spans="1:69" x14ac:dyDescent="0.25">
      <c r="A691" s="70"/>
      <c r="B691" t="str">
        <f t="shared" si="170"/>
        <v/>
      </c>
      <c r="C691" s="13" t="str">
        <f t="shared" si="171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61"/>
        <v/>
      </c>
      <c r="BJ691" t="str">
        <f t="shared" si="162"/>
        <v/>
      </c>
      <c r="BK691" t="str">
        <f t="shared" si="163"/>
        <v/>
      </c>
      <c r="BL691" t="str">
        <f t="shared" si="164"/>
        <v/>
      </c>
      <c r="BM691" t="str">
        <f t="shared" si="165"/>
        <v/>
      </c>
      <c r="BN691" t="str">
        <f t="shared" si="166"/>
        <v/>
      </c>
      <c r="BO691" t="str">
        <f t="shared" si="167"/>
        <v/>
      </c>
      <c r="BP691" t="str">
        <f t="shared" si="168"/>
        <v/>
      </c>
      <c r="BQ691" t="str">
        <f t="shared" si="169"/>
        <v/>
      </c>
    </row>
    <row r="692" spans="1:69" x14ac:dyDescent="0.25">
      <c r="A692" s="70"/>
      <c r="B692" t="str">
        <f t="shared" si="170"/>
        <v/>
      </c>
      <c r="C692" s="13" t="str">
        <f t="shared" si="171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61"/>
        <v/>
      </c>
      <c r="BJ692" t="str">
        <f t="shared" si="162"/>
        <v/>
      </c>
      <c r="BK692" t="str">
        <f t="shared" si="163"/>
        <v/>
      </c>
      <c r="BL692" t="str">
        <f t="shared" si="164"/>
        <v/>
      </c>
      <c r="BM692" t="str">
        <f t="shared" si="165"/>
        <v/>
      </c>
      <c r="BN692" t="str">
        <f t="shared" si="166"/>
        <v/>
      </c>
      <c r="BO692" t="str">
        <f t="shared" si="167"/>
        <v/>
      </c>
      <c r="BP692" t="str">
        <f t="shared" si="168"/>
        <v/>
      </c>
      <c r="BQ692" t="str">
        <f t="shared" si="169"/>
        <v/>
      </c>
    </row>
    <row r="693" spans="1:69" x14ac:dyDescent="0.25">
      <c r="A693" s="70"/>
      <c r="B693" t="str">
        <f t="shared" si="170"/>
        <v/>
      </c>
      <c r="C693" s="13" t="str">
        <f t="shared" si="171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61"/>
        <v/>
      </c>
      <c r="BJ693" t="str">
        <f t="shared" si="162"/>
        <v/>
      </c>
      <c r="BK693" t="str">
        <f t="shared" si="163"/>
        <v/>
      </c>
      <c r="BL693" t="str">
        <f t="shared" si="164"/>
        <v/>
      </c>
      <c r="BM693" t="str">
        <f t="shared" si="165"/>
        <v/>
      </c>
      <c r="BN693" t="str">
        <f t="shared" si="166"/>
        <v/>
      </c>
      <c r="BO693" t="str">
        <f t="shared" si="167"/>
        <v/>
      </c>
      <c r="BP693" t="str">
        <f t="shared" si="168"/>
        <v/>
      </c>
      <c r="BQ693" t="str">
        <f t="shared" si="169"/>
        <v/>
      </c>
    </row>
    <row r="694" spans="1:69" x14ac:dyDescent="0.25">
      <c r="A694" s="70"/>
      <c r="B694" t="str">
        <f t="shared" si="170"/>
        <v/>
      </c>
      <c r="C694" s="13" t="str">
        <f t="shared" si="171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61"/>
        <v/>
      </c>
      <c r="BJ694" t="str">
        <f t="shared" si="162"/>
        <v/>
      </c>
      <c r="BK694" t="str">
        <f t="shared" si="163"/>
        <v/>
      </c>
      <c r="BL694" t="str">
        <f t="shared" si="164"/>
        <v/>
      </c>
      <c r="BM694" t="str">
        <f t="shared" si="165"/>
        <v/>
      </c>
      <c r="BN694" t="str">
        <f t="shared" si="166"/>
        <v/>
      </c>
      <c r="BO694" t="str">
        <f t="shared" si="167"/>
        <v/>
      </c>
      <c r="BP694" t="str">
        <f t="shared" si="168"/>
        <v/>
      </c>
      <c r="BQ694" t="str">
        <f t="shared" si="169"/>
        <v/>
      </c>
    </row>
    <row r="695" spans="1:69" x14ac:dyDescent="0.25">
      <c r="A695" s="70"/>
      <c r="B695" t="str">
        <f t="shared" si="170"/>
        <v/>
      </c>
      <c r="C695" s="13" t="str">
        <f t="shared" si="171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61"/>
        <v/>
      </c>
      <c r="BJ695" t="str">
        <f t="shared" si="162"/>
        <v/>
      </c>
      <c r="BK695" t="str">
        <f t="shared" si="163"/>
        <v/>
      </c>
      <c r="BL695" t="str">
        <f t="shared" si="164"/>
        <v/>
      </c>
      <c r="BM695" t="str">
        <f t="shared" si="165"/>
        <v/>
      </c>
      <c r="BN695" t="str">
        <f t="shared" si="166"/>
        <v/>
      </c>
      <c r="BO695" t="str">
        <f t="shared" si="167"/>
        <v/>
      </c>
      <c r="BP695" t="str">
        <f t="shared" si="168"/>
        <v/>
      </c>
      <c r="BQ695" t="str">
        <f t="shared" si="169"/>
        <v/>
      </c>
    </row>
    <row r="696" spans="1:69" x14ac:dyDescent="0.25">
      <c r="A696" s="70"/>
      <c r="B696" t="str">
        <f t="shared" si="170"/>
        <v/>
      </c>
      <c r="C696" s="13" t="str">
        <f t="shared" si="171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61"/>
        <v/>
      </c>
      <c r="BJ696" t="str">
        <f t="shared" si="162"/>
        <v/>
      </c>
      <c r="BK696" t="str">
        <f t="shared" si="163"/>
        <v/>
      </c>
      <c r="BL696" t="str">
        <f t="shared" si="164"/>
        <v/>
      </c>
      <c r="BM696" t="str">
        <f t="shared" si="165"/>
        <v/>
      </c>
      <c r="BN696" t="str">
        <f t="shared" si="166"/>
        <v/>
      </c>
      <c r="BO696" t="str">
        <f t="shared" si="167"/>
        <v/>
      </c>
      <c r="BP696" t="str">
        <f t="shared" si="168"/>
        <v/>
      </c>
      <c r="BQ696" t="str">
        <f t="shared" si="169"/>
        <v/>
      </c>
    </row>
    <row r="697" spans="1:69" x14ac:dyDescent="0.25">
      <c r="A697" s="70"/>
      <c r="B697" t="str">
        <f t="shared" si="170"/>
        <v/>
      </c>
      <c r="C697" s="13" t="str">
        <f t="shared" si="171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61"/>
        <v/>
      </c>
      <c r="BJ697" t="str">
        <f t="shared" si="162"/>
        <v/>
      </c>
      <c r="BK697" t="str">
        <f t="shared" si="163"/>
        <v/>
      </c>
      <c r="BL697" t="str">
        <f t="shared" si="164"/>
        <v/>
      </c>
      <c r="BM697" t="str">
        <f t="shared" si="165"/>
        <v/>
      </c>
      <c r="BN697" t="str">
        <f t="shared" si="166"/>
        <v/>
      </c>
      <c r="BO697" t="str">
        <f t="shared" si="167"/>
        <v/>
      </c>
      <c r="BP697" t="str">
        <f t="shared" si="168"/>
        <v/>
      </c>
      <c r="BQ697" t="str">
        <f t="shared" si="169"/>
        <v/>
      </c>
    </row>
    <row r="698" spans="1:69" x14ac:dyDescent="0.25">
      <c r="A698" s="70"/>
      <c r="B698" t="str">
        <f t="shared" si="170"/>
        <v/>
      </c>
      <c r="C698" s="13" t="str">
        <f t="shared" si="171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61"/>
        <v/>
      </c>
      <c r="BJ698" t="str">
        <f t="shared" si="162"/>
        <v/>
      </c>
      <c r="BK698" t="str">
        <f t="shared" si="163"/>
        <v/>
      </c>
      <c r="BL698" t="str">
        <f t="shared" si="164"/>
        <v/>
      </c>
      <c r="BM698" t="str">
        <f t="shared" si="165"/>
        <v/>
      </c>
      <c r="BN698" t="str">
        <f t="shared" si="166"/>
        <v/>
      </c>
      <c r="BO698" t="str">
        <f t="shared" si="167"/>
        <v/>
      </c>
      <c r="BP698" t="str">
        <f t="shared" si="168"/>
        <v/>
      </c>
      <c r="BQ698" t="str">
        <f t="shared" si="169"/>
        <v/>
      </c>
    </row>
    <row r="699" spans="1:69" x14ac:dyDescent="0.25">
      <c r="A699" s="70"/>
      <c r="B699" t="str">
        <f t="shared" si="170"/>
        <v/>
      </c>
      <c r="C699" s="13" t="str">
        <f t="shared" si="171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61"/>
        <v/>
      </c>
      <c r="BJ699" t="str">
        <f t="shared" si="162"/>
        <v/>
      </c>
      <c r="BK699" t="str">
        <f t="shared" si="163"/>
        <v/>
      </c>
      <c r="BL699" t="str">
        <f t="shared" si="164"/>
        <v/>
      </c>
      <c r="BM699" t="str">
        <f t="shared" si="165"/>
        <v/>
      </c>
      <c r="BN699" t="str">
        <f t="shared" si="166"/>
        <v/>
      </c>
      <c r="BO699" t="str">
        <f t="shared" si="167"/>
        <v/>
      </c>
      <c r="BP699" t="str">
        <f t="shared" si="168"/>
        <v/>
      </c>
      <c r="BQ699" t="str">
        <f t="shared" si="169"/>
        <v/>
      </c>
    </row>
    <row r="700" spans="1:69" x14ac:dyDescent="0.25">
      <c r="A700" s="70"/>
      <c r="B700" t="str">
        <f t="shared" si="170"/>
        <v/>
      </c>
      <c r="C700" s="13" t="str">
        <f t="shared" si="171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61"/>
        <v/>
      </c>
      <c r="BJ700" t="str">
        <f t="shared" si="162"/>
        <v/>
      </c>
      <c r="BK700" t="str">
        <f t="shared" si="163"/>
        <v/>
      </c>
      <c r="BL700" t="str">
        <f t="shared" si="164"/>
        <v/>
      </c>
      <c r="BM700" t="str">
        <f t="shared" si="165"/>
        <v/>
      </c>
      <c r="BN700" t="str">
        <f t="shared" si="166"/>
        <v/>
      </c>
      <c r="BO700" t="str">
        <f t="shared" si="167"/>
        <v/>
      </c>
      <c r="BP700" t="str">
        <f t="shared" si="168"/>
        <v/>
      </c>
      <c r="BQ700" t="str">
        <f t="shared" si="169"/>
        <v/>
      </c>
    </row>
    <row r="701" spans="1:69" x14ac:dyDescent="0.25">
      <c r="A701" s="70"/>
      <c r="B701" t="str">
        <f t="shared" si="170"/>
        <v/>
      </c>
      <c r="C701" s="13" t="str">
        <f t="shared" si="171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61"/>
        <v/>
      </c>
      <c r="BJ701" t="str">
        <f t="shared" si="162"/>
        <v/>
      </c>
      <c r="BK701" t="str">
        <f t="shared" si="163"/>
        <v/>
      </c>
      <c r="BL701" t="str">
        <f t="shared" si="164"/>
        <v/>
      </c>
      <c r="BM701" t="str">
        <f t="shared" si="165"/>
        <v/>
      </c>
      <c r="BN701" t="str">
        <f t="shared" si="166"/>
        <v/>
      </c>
      <c r="BO701" t="str">
        <f t="shared" si="167"/>
        <v/>
      </c>
      <c r="BP701" t="str">
        <f t="shared" si="168"/>
        <v/>
      </c>
      <c r="BQ701" t="str">
        <f t="shared" si="169"/>
        <v/>
      </c>
    </row>
    <row r="702" spans="1:69" x14ac:dyDescent="0.25">
      <c r="A702" s="70"/>
      <c r="B702" t="str">
        <f t="shared" si="170"/>
        <v/>
      </c>
      <c r="C702" s="13" t="str">
        <f t="shared" si="171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61"/>
        <v/>
      </c>
      <c r="BJ702" t="str">
        <f t="shared" si="162"/>
        <v/>
      </c>
      <c r="BK702" t="str">
        <f t="shared" si="163"/>
        <v/>
      </c>
      <c r="BL702" t="str">
        <f t="shared" si="164"/>
        <v/>
      </c>
      <c r="BM702" t="str">
        <f t="shared" si="165"/>
        <v/>
      </c>
      <c r="BN702" t="str">
        <f t="shared" si="166"/>
        <v/>
      </c>
      <c r="BO702" t="str">
        <f t="shared" si="167"/>
        <v/>
      </c>
      <c r="BP702" t="str">
        <f t="shared" si="168"/>
        <v/>
      </c>
      <c r="BQ702" t="str">
        <f t="shared" si="169"/>
        <v/>
      </c>
    </row>
    <row r="703" spans="1:69" x14ac:dyDescent="0.25">
      <c r="A703" s="70"/>
      <c r="B703" t="str">
        <f t="shared" si="170"/>
        <v/>
      </c>
      <c r="C703" s="13" t="str">
        <f t="shared" si="171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61"/>
        <v/>
      </c>
      <c r="BJ703" t="str">
        <f t="shared" si="162"/>
        <v/>
      </c>
      <c r="BK703" t="str">
        <f t="shared" si="163"/>
        <v/>
      </c>
      <c r="BL703" t="str">
        <f t="shared" si="164"/>
        <v/>
      </c>
      <c r="BM703" t="str">
        <f t="shared" si="165"/>
        <v/>
      </c>
      <c r="BN703" t="str">
        <f t="shared" si="166"/>
        <v/>
      </c>
      <c r="BO703" t="str">
        <f t="shared" si="167"/>
        <v/>
      </c>
      <c r="BP703" t="str">
        <f t="shared" si="168"/>
        <v/>
      </c>
      <c r="BQ703" t="str">
        <f t="shared" si="169"/>
        <v/>
      </c>
    </row>
    <row r="704" spans="1:69" x14ac:dyDescent="0.25">
      <c r="A704" s="70"/>
      <c r="B704" t="str">
        <f t="shared" si="170"/>
        <v/>
      </c>
      <c r="C704" s="13" t="str">
        <f t="shared" si="171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61"/>
        <v/>
      </c>
      <c r="BJ704" t="str">
        <f t="shared" si="162"/>
        <v/>
      </c>
      <c r="BK704" t="str">
        <f t="shared" si="163"/>
        <v/>
      </c>
      <c r="BL704" t="str">
        <f t="shared" si="164"/>
        <v/>
      </c>
      <c r="BM704" t="str">
        <f t="shared" si="165"/>
        <v/>
      </c>
      <c r="BN704" t="str">
        <f t="shared" si="166"/>
        <v/>
      </c>
      <c r="BO704" t="str">
        <f t="shared" si="167"/>
        <v/>
      </c>
      <c r="BP704" t="str">
        <f t="shared" si="168"/>
        <v/>
      </c>
      <c r="BQ704" t="str">
        <f t="shared" si="169"/>
        <v/>
      </c>
    </row>
    <row r="705" spans="1:69" x14ac:dyDescent="0.25">
      <c r="A705" s="70"/>
      <c r="B705" t="str">
        <f t="shared" si="170"/>
        <v/>
      </c>
      <c r="C705" s="13" t="str">
        <f t="shared" si="171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61"/>
        <v/>
      </c>
      <c r="BJ705" t="str">
        <f t="shared" si="162"/>
        <v/>
      </c>
      <c r="BK705" t="str">
        <f t="shared" si="163"/>
        <v/>
      </c>
      <c r="BL705" t="str">
        <f t="shared" si="164"/>
        <v/>
      </c>
      <c r="BM705" t="str">
        <f t="shared" si="165"/>
        <v/>
      </c>
      <c r="BN705" t="str">
        <f t="shared" si="166"/>
        <v/>
      </c>
      <c r="BO705" t="str">
        <f t="shared" si="167"/>
        <v/>
      </c>
      <c r="BP705" t="str">
        <f t="shared" si="168"/>
        <v/>
      </c>
      <c r="BQ705" t="str">
        <f t="shared" si="169"/>
        <v/>
      </c>
    </row>
    <row r="706" spans="1:69" x14ac:dyDescent="0.25">
      <c r="A706" s="70"/>
      <c r="B706" t="str">
        <f t="shared" si="170"/>
        <v/>
      </c>
      <c r="C706" s="13" t="str">
        <f t="shared" si="171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61"/>
        <v/>
      </c>
      <c r="BJ706" t="str">
        <f t="shared" si="162"/>
        <v/>
      </c>
      <c r="BK706" t="str">
        <f t="shared" si="163"/>
        <v/>
      </c>
      <c r="BL706" t="str">
        <f t="shared" si="164"/>
        <v/>
      </c>
      <c r="BM706" t="str">
        <f t="shared" si="165"/>
        <v/>
      </c>
      <c r="BN706" t="str">
        <f t="shared" si="166"/>
        <v/>
      </c>
      <c r="BO706" t="str">
        <f t="shared" si="167"/>
        <v/>
      </c>
      <c r="BP706" t="str">
        <f t="shared" si="168"/>
        <v/>
      </c>
      <c r="BQ706" t="str">
        <f t="shared" si="169"/>
        <v/>
      </c>
    </row>
    <row r="707" spans="1:69" x14ac:dyDescent="0.25">
      <c r="A707" s="70"/>
      <c r="B707" t="str">
        <f t="shared" si="170"/>
        <v/>
      </c>
      <c r="C707" s="13" t="str">
        <f t="shared" si="171"/>
        <v/>
      </c>
      <c r="D707" s="5" t="str">
        <f t="shared" si="172"/>
        <v/>
      </c>
      <c r="E707" s="6" t="str">
        <f t="shared" si="173"/>
        <v/>
      </c>
      <c r="F707" s="6" t="str">
        <f t="shared" si="174"/>
        <v/>
      </c>
      <c r="BI707" t="str">
        <f t="shared" si="161"/>
        <v/>
      </c>
      <c r="BJ707" t="str">
        <f t="shared" si="162"/>
        <v/>
      </c>
      <c r="BK707" t="str">
        <f t="shared" si="163"/>
        <v/>
      </c>
      <c r="BL707" t="str">
        <f t="shared" si="164"/>
        <v/>
      </c>
      <c r="BM707" t="str">
        <f t="shared" si="165"/>
        <v/>
      </c>
      <c r="BN707" t="str">
        <f t="shared" si="166"/>
        <v/>
      </c>
      <c r="BO707" t="str">
        <f t="shared" si="167"/>
        <v/>
      </c>
      <c r="BP707" t="str">
        <f t="shared" si="168"/>
        <v/>
      </c>
      <c r="BQ707" t="str">
        <f t="shared" si="169"/>
        <v/>
      </c>
    </row>
    <row r="708" spans="1:69" x14ac:dyDescent="0.25">
      <c r="A708" s="70"/>
      <c r="B708" t="str">
        <f t="shared" si="170"/>
        <v/>
      </c>
      <c r="C708" s="13" t="str">
        <f t="shared" si="171"/>
        <v/>
      </c>
      <c r="D708" s="5" t="str">
        <f t="shared" si="172"/>
        <v/>
      </c>
      <c r="E708" s="6" t="str">
        <f t="shared" si="173"/>
        <v/>
      </c>
      <c r="F708" s="6" t="str">
        <f t="shared" si="174"/>
        <v/>
      </c>
      <c r="BI708" t="str">
        <f t="shared" ref="BI708:BI771" si="175">IF(A708&gt;0,A708,"")</f>
        <v/>
      </c>
      <c r="BJ708" t="str">
        <f t="shared" ref="BJ708:BJ771" si="176">IF($A708&gt;0,B708,"")</f>
        <v/>
      </c>
      <c r="BK708" t="str">
        <f t="shared" ref="BK708:BK771" si="177">IF($A708&gt;0,BI708,"")</f>
        <v/>
      </c>
      <c r="BL708" t="str">
        <f t="shared" ref="BL708:BL771" si="178">IF($A708&gt;0,_xlfn.NORM.DIST(BK708,$BF$3,$BF$4,TRUE),"")</f>
        <v/>
      </c>
      <c r="BM708" t="str">
        <f t="shared" ref="BM708:BM771" si="179">IF($A708&gt;0,(1-BL708),"")</f>
        <v/>
      </c>
      <c r="BN708" t="str">
        <f t="shared" ref="BN708:BN771" si="180">IF($A708&gt;0,(SMALL($BM$3:$BM$902,BJ708)),"")</f>
        <v/>
      </c>
      <c r="BO708" t="str">
        <f t="shared" ref="BO708:BO771" si="181">IF($A708&gt;0,((2*BJ708-1)*(LN(BL708)+LN(BN708))),"")</f>
        <v/>
      </c>
      <c r="BP708" t="str">
        <f t="shared" ref="BP708:BP771" si="182">IF($A708&gt;0,((BJ708-0.5)/$BF$5),"")</f>
        <v/>
      </c>
      <c r="BQ708" t="str">
        <f t="shared" ref="BQ708:BQ771" si="183">IF($A708&gt;0,(_xlfn.NORM.S.INV(BP708)),"")</f>
        <v/>
      </c>
    </row>
    <row r="709" spans="1:69" x14ac:dyDescent="0.25">
      <c r="A709" s="70"/>
      <c r="B709" t="str">
        <f t="shared" ref="B709:B772" si="184">IF(A709&gt;0,(B708+1),"")</f>
        <v/>
      </c>
      <c r="C709" s="13" t="str">
        <f t="shared" ref="C709:C772" si="185">IF(A709&gt;0,((B709)/(($S$2)+1)),"")</f>
        <v/>
      </c>
      <c r="D709" s="5" t="str">
        <f t="shared" ref="D709:D772" si="186">IF(A709&gt;0,(_xlfn.NORM.S.INV(C709)),"")</f>
        <v/>
      </c>
      <c r="E709" s="6" t="str">
        <f t="shared" ref="E709:E772" si="187">IF(A709&gt;0,_xlfn.NORM.DIST(D709,0,1,TRUE),"")</f>
        <v/>
      </c>
      <c r="F709" s="6" t="str">
        <f t="shared" ref="F709:F772" si="188">IF(A709&gt;0,_xlfn.NORM.DIST(D709,0,1,FALSE),"")</f>
        <v/>
      </c>
      <c r="BI709" t="str">
        <f t="shared" si="175"/>
        <v/>
      </c>
      <c r="BJ709" t="str">
        <f t="shared" si="176"/>
        <v/>
      </c>
      <c r="BK709" t="str">
        <f t="shared" si="177"/>
        <v/>
      </c>
      <c r="BL709" t="str">
        <f t="shared" si="178"/>
        <v/>
      </c>
      <c r="BM709" t="str">
        <f t="shared" si="179"/>
        <v/>
      </c>
      <c r="BN709" t="str">
        <f t="shared" si="180"/>
        <v/>
      </c>
      <c r="BO709" t="str">
        <f t="shared" si="181"/>
        <v/>
      </c>
      <c r="BP709" t="str">
        <f t="shared" si="182"/>
        <v/>
      </c>
      <c r="BQ709" t="str">
        <f t="shared" si="183"/>
        <v/>
      </c>
    </row>
    <row r="710" spans="1:69" x14ac:dyDescent="0.25">
      <c r="A710" s="70"/>
      <c r="B710" t="str">
        <f t="shared" si="184"/>
        <v/>
      </c>
      <c r="C710" s="13" t="str">
        <f t="shared" si="185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75"/>
        <v/>
      </c>
      <c r="BJ710" t="str">
        <f t="shared" si="176"/>
        <v/>
      </c>
      <c r="BK710" t="str">
        <f t="shared" si="177"/>
        <v/>
      </c>
      <c r="BL710" t="str">
        <f t="shared" si="178"/>
        <v/>
      </c>
      <c r="BM710" t="str">
        <f t="shared" si="179"/>
        <v/>
      </c>
      <c r="BN710" t="str">
        <f t="shared" si="180"/>
        <v/>
      </c>
      <c r="BO710" t="str">
        <f t="shared" si="181"/>
        <v/>
      </c>
      <c r="BP710" t="str">
        <f t="shared" si="182"/>
        <v/>
      </c>
      <c r="BQ710" t="str">
        <f t="shared" si="183"/>
        <v/>
      </c>
    </row>
    <row r="711" spans="1:69" x14ac:dyDescent="0.25">
      <c r="A711" s="70"/>
      <c r="B711" t="str">
        <f t="shared" si="184"/>
        <v/>
      </c>
      <c r="C711" s="13" t="str">
        <f t="shared" si="185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75"/>
        <v/>
      </c>
      <c r="BJ711" t="str">
        <f t="shared" si="176"/>
        <v/>
      </c>
      <c r="BK711" t="str">
        <f t="shared" si="177"/>
        <v/>
      </c>
      <c r="BL711" t="str">
        <f t="shared" si="178"/>
        <v/>
      </c>
      <c r="BM711" t="str">
        <f t="shared" si="179"/>
        <v/>
      </c>
      <c r="BN711" t="str">
        <f t="shared" si="180"/>
        <v/>
      </c>
      <c r="BO711" t="str">
        <f t="shared" si="181"/>
        <v/>
      </c>
      <c r="BP711" t="str">
        <f t="shared" si="182"/>
        <v/>
      </c>
      <c r="BQ711" t="str">
        <f t="shared" si="183"/>
        <v/>
      </c>
    </row>
    <row r="712" spans="1:69" x14ac:dyDescent="0.25">
      <c r="A712" s="70"/>
      <c r="B712" t="str">
        <f t="shared" si="184"/>
        <v/>
      </c>
      <c r="C712" s="13" t="str">
        <f t="shared" si="185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75"/>
        <v/>
      </c>
      <c r="BJ712" t="str">
        <f t="shared" si="176"/>
        <v/>
      </c>
      <c r="BK712" t="str">
        <f t="shared" si="177"/>
        <v/>
      </c>
      <c r="BL712" t="str">
        <f t="shared" si="178"/>
        <v/>
      </c>
      <c r="BM712" t="str">
        <f t="shared" si="179"/>
        <v/>
      </c>
      <c r="BN712" t="str">
        <f t="shared" si="180"/>
        <v/>
      </c>
      <c r="BO712" t="str">
        <f t="shared" si="181"/>
        <v/>
      </c>
      <c r="BP712" t="str">
        <f t="shared" si="182"/>
        <v/>
      </c>
      <c r="BQ712" t="str">
        <f t="shared" si="183"/>
        <v/>
      </c>
    </row>
    <row r="713" spans="1:69" x14ac:dyDescent="0.25">
      <c r="A713" s="70"/>
      <c r="B713" t="str">
        <f t="shared" si="184"/>
        <v/>
      </c>
      <c r="C713" s="13" t="str">
        <f t="shared" si="185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75"/>
        <v/>
      </c>
      <c r="BJ713" t="str">
        <f t="shared" si="176"/>
        <v/>
      </c>
      <c r="BK713" t="str">
        <f t="shared" si="177"/>
        <v/>
      </c>
      <c r="BL713" t="str">
        <f t="shared" si="178"/>
        <v/>
      </c>
      <c r="BM713" t="str">
        <f t="shared" si="179"/>
        <v/>
      </c>
      <c r="BN713" t="str">
        <f t="shared" si="180"/>
        <v/>
      </c>
      <c r="BO713" t="str">
        <f t="shared" si="181"/>
        <v/>
      </c>
      <c r="BP713" t="str">
        <f t="shared" si="182"/>
        <v/>
      </c>
      <c r="BQ713" t="str">
        <f t="shared" si="183"/>
        <v/>
      </c>
    </row>
    <row r="714" spans="1:69" x14ac:dyDescent="0.25">
      <c r="A714" s="70"/>
      <c r="B714" t="str">
        <f t="shared" si="184"/>
        <v/>
      </c>
      <c r="C714" s="13" t="str">
        <f t="shared" si="185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75"/>
        <v/>
      </c>
      <c r="BJ714" t="str">
        <f t="shared" si="176"/>
        <v/>
      </c>
      <c r="BK714" t="str">
        <f t="shared" si="177"/>
        <v/>
      </c>
      <c r="BL714" t="str">
        <f t="shared" si="178"/>
        <v/>
      </c>
      <c r="BM714" t="str">
        <f t="shared" si="179"/>
        <v/>
      </c>
      <c r="BN714" t="str">
        <f t="shared" si="180"/>
        <v/>
      </c>
      <c r="BO714" t="str">
        <f t="shared" si="181"/>
        <v/>
      </c>
      <c r="BP714" t="str">
        <f t="shared" si="182"/>
        <v/>
      </c>
      <c r="BQ714" t="str">
        <f t="shared" si="183"/>
        <v/>
      </c>
    </row>
    <row r="715" spans="1:69" x14ac:dyDescent="0.25">
      <c r="A715" s="70"/>
      <c r="B715" t="str">
        <f t="shared" si="184"/>
        <v/>
      </c>
      <c r="C715" s="13" t="str">
        <f t="shared" si="185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75"/>
        <v/>
      </c>
      <c r="BJ715" t="str">
        <f t="shared" si="176"/>
        <v/>
      </c>
      <c r="BK715" t="str">
        <f t="shared" si="177"/>
        <v/>
      </c>
      <c r="BL715" t="str">
        <f t="shared" si="178"/>
        <v/>
      </c>
      <c r="BM715" t="str">
        <f t="shared" si="179"/>
        <v/>
      </c>
      <c r="BN715" t="str">
        <f t="shared" si="180"/>
        <v/>
      </c>
      <c r="BO715" t="str">
        <f t="shared" si="181"/>
        <v/>
      </c>
      <c r="BP715" t="str">
        <f t="shared" si="182"/>
        <v/>
      </c>
      <c r="BQ715" t="str">
        <f t="shared" si="183"/>
        <v/>
      </c>
    </row>
    <row r="716" spans="1:69" x14ac:dyDescent="0.25">
      <c r="A716" s="70"/>
      <c r="B716" t="str">
        <f t="shared" si="184"/>
        <v/>
      </c>
      <c r="C716" s="13" t="str">
        <f t="shared" si="185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75"/>
        <v/>
      </c>
      <c r="BJ716" t="str">
        <f t="shared" si="176"/>
        <v/>
      </c>
      <c r="BK716" t="str">
        <f t="shared" si="177"/>
        <v/>
      </c>
      <c r="BL716" t="str">
        <f t="shared" si="178"/>
        <v/>
      </c>
      <c r="BM716" t="str">
        <f t="shared" si="179"/>
        <v/>
      </c>
      <c r="BN716" t="str">
        <f t="shared" si="180"/>
        <v/>
      </c>
      <c r="BO716" t="str">
        <f t="shared" si="181"/>
        <v/>
      </c>
      <c r="BP716" t="str">
        <f t="shared" si="182"/>
        <v/>
      </c>
      <c r="BQ716" t="str">
        <f t="shared" si="183"/>
        <v/>
      </c>
    </row>
    <row r="717" spans="1:69" x14ac:dyDescent="0.25">
      <c r="A717" s="70"/>
      <c r="B717" t="str">
        <f t="shared" si="184"/>
        <v/>
      </c>
      <c r="C717" s="13" t="str">
        <f t="shared" si="185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75"/>
        <v/>
      </c>
      <c r="BJ717" t="str">
        <f t="shared" si="176"/>
        <v/>
      </c>
      <c r="BK717" t="str">
        <f t="shared" si="177"/>
        <v/>
      </c>
      <c r="BL717" t="str">
        <f t="shared" si="178"/>
        <v/>
      </c>
      <c r="BM717" t="str">
        <f t="shared" si="179"/>
        <v/>
      </c>
      <c r="BN717" t="str">
        <f t="shared" si="180"/>
        <v/>
      </c>
      <c r="BO717" t="str">
        <f t="shared" si="181"/>
        <v/>
      </c>
      <c r="BP717" t="str">
        <f t="shared" si="182"/>
        <v/>
      </c>
      <c r="BQ717" t="str">
        <f t="shared" si="183"/>
        <v/>
      </c>
    </row>
    <row r="718" spans="1:69" x14ac:dyDescent="0.25">
      <c r="A718" s="70"/>
      <c r="B718" t="str">
        <f t="shared" si="184"/>
        <v/>
      </c>
      <c r="C718" s="13" t="str">
        <f t="shared" si="185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75"/>
        <v/>
      </c>
      <c r="BJ718" t="str">
        <f t="shared" si="176"/>
        <v/>
      </c>
      <c r="BK718" t="str">
        <f t="shared" si="177"/>
        <v/>
      </c>
      <c r="BL718" t="str">
        <f t="shared" si="178"/>
        <v/>
      </c>
      <c r="BM718" t="str">
        <f t="shared" si="179"/>
        <v/>
      </c>
      <c r="BN718" t="str">
        <f t="shared" si="180"/>
        <v/>
      </c>
      <c r="BO718" t="str">
        <f t="shared" si="181"/>
        <v/>
      </c>
      <c r="BP718" t="str">
        <f t="shared" si="182"/>
        <v/>
      </c>
      <c r="BQ718" t="str">
        <f t="shared" si="183"/>
        <v/>
      </c>
    </row>
    <row r="719" spans="1:69" x14ac:dyDescent="0.25">
      <c r="A719" s="70"/>
      <c r="B719" t="str">
        <f t="shared" si="184"/>
        <v/>
      </c>
      <c r="C719" s="13" t="str">
        <f t="shared" si="185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75"/>
        <v/>
      </c>
      <c r="BJ719" t="str">
        <f t="shared" si="176"/>
        <v/>
      </c>
      <c r="BK719" t="str">
        <f t="shared" si="177"/>
        <v/>
      </c>
      <c r="BL719" t="str">
        <f t="shared" si="178"/>
        <v/>
      </c>
      <c r="BM719" t="str">
        <f t="shared" si="179"/>
        <v/>
      </c>
      <c r="BN719" t="str">
        <f t="shared" si="180"/>
        <v/>
      </c>
      <c r="BO719" t="str">
        <f t="shared" si="181"/>
        <v/>
      </c>
      <c r="BP719" t="str">
        <f t="shared" si="182"/>
        <v/>
      </c>
      <c r="BQ719" t="str">
        <f t="shared" si="183"/>
        <v/>
      </c>
    </row>
    <row r="720" spans="1:69" x14ac:dyDescent="0.25">
      <c r="A720" s="70"/>
      <c r="B720" t="str">
        <f t="shared" si="184"/>
        <v/>
      </c>
      <c r="C720" s="13" t="str">
        <f t="shared" si="185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75"/>
        <v/>
      </c>
      <c r="BJ720" t="str">
        <f t="shared" si="176"/>
        <v/>
      </c>
      <c r="BK720" t="str">
        <f t="shared" si="177"/>
        <v/>
      </c>
      <c r="BL720" t="str">
        <f t="shared" si="178"/>
        <v/>
      </c>
      <c r="BM720" t="str">
        <f t="shared" si="179"/>
        <v/>
      </c>
      <c r="BN720" t="str">
        <f t="shared" si="180"/>
        <v/>
      </c>
      <c r="BO720" t="str">
        <f t="shared" si="181"/>
        <v/>
      </c>
      <c r="BP720" t="str">
        <f t="shared" si="182"/>
        <v/>
      </c>
      <c r="BQ720" t="str">
        <f t="shared" si="183"/>
        <v/>
      </c>
    </row>
    <row r="721" spans="1:69" x14ac:dyDescent="0.25">
      <c r="A721" s="70"/>
      <c r="B721" t="str">
        <f t="shared" si="184"/>
        <v/>
      </c>
      <c r="C721" s="13" t="str">
        <f t="shared" si="185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75"/>
        <v/>
      </c>
      <c r="BJ721" t="str">
        <f t="shared" si="176"/>
        <v/>
      </c>
      <c r="BK721" t="str">
        <f t="shared" si="177"/>
        <v/>
      </c>
      <c r="BL721" t="str">
        <f t="shared" si="178"/>
        <v/>
      </c>
      <c r="BM721" t="str">
        <f t="shared" si="179"/>
        <v/>
      </c>
      <c r="BN721" t="str">
        <f t="shared" si="180"/>
        <v/>
      </c>
      <c r="BO721" t="str">
        <f t="shared" si="181"/>
        <v/>
      </c>
      <c r="BP721" t="str">
        <f t="shared" si="182"/>
        <v/>
      </c>
      <c r="BQ721" t="str">
        <f t="shared" si="183"/>
        <v/>
      </c>
    </row>
    <row r="722" spans="1:69" x14ac:dyDescent="0.25">
      <c r="A722" s="70"/>
      <c r="B722" t="str">
        <f t="shared" si="184"/>
        <v/>
      </c>
      <c r="C722" s="13" t="str">
        <f t="shared" si="185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75"/>
        <v/>
      </c>
      <c r="BJ722" t="str">
        <f t="shared" si="176"/>
        <v/>
      </c>
      <c r="BK722" t="str">
        <f t="shared" si="177"/>
        <v/>
      </c>
      <c r="BL722" t="str">
        <f t="shared" si="178"/>
        <v/>
      </c>
      <c r="BM722" t="str">
        <f t="shared" si="179"/>
        <v/>
      </c>
      <c r="BN722" t="str">
        <f t="shared" si="180"/>
        <v/>
      </c>
      <c r="BO722" t="str">
        <f t="shared" si="181"/>
        <v/>
      </c>
      <c r="BP722" t="str">
        <f t="shared" si="182"/>
        <v/>
      </c>
      <c r="BQ722" t="str">
        <f t="shared" si="183"/>
        <v/>
      </c>
    </row>
    <row r="723" spans="1:69" x14ac:dyDescent="0.25">
      <c r="A723" s="70"/>
      <c r="B723" t="str">
        <f t="shared" si="184"/>
        <v/>
      </c>
      <c r="C723" s="13" t="str">
        <f t="shared" si="185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75"/>
        <v/>
      </c>
      <c r="BJ723" t="str">
        <f t="shared" si="176"/>
        <v/>
      </c>
      <c r="BK723" t="str">
        <f t="shared" si="177"/>
        <v/>
      </c>
      <c r="BL723" t="str">
        <f t="shared" si="178"/>
        <v/>
      </c>
      <c r="BM723" t="str">
        <f t="shared" si="179"/>
        <v/>
      </c>
      <c r="BN723" t="str">
        <f t="shared" si="180"/>
        <v/>
      </c>
      <c r="BO723" t="str">
        <f t="shared" si="181"/>
        <v/>
      </c>
      <c r="BP723" t="str">
        <f t="shared" si="182"/>
        <v/>
      </c>
      <c r="BQ723" t="str">
        <f t="shared" si="183"/>
        <v/>
      </c>
    </row>
    <row r="724" spans="1:69" x14ac:dyDescent="0.25">
      <c r="A724" s="70"/>
      <c r="B724" t="str">
        <f t="shared" si="184"/>
        <v/>
      </c>
      <c r="C724" s="13" t="str">
        <f t="shared" si="185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75"/>
        <v/>
      </c>
      <c r="BJ724" t="str">
        <f t="shared" si="176"/>
        <v/>
      </c>
      <c r="BK724" t="str">
        <f t="shared" si="177"/>
        <v/>
      </c>
      <c r="BL724" t="str">
        <f t="shared" si="178"/>
        <v/>
      </c>
      <c r="BM724" t="str">
        <f t="shared" si="179"/>
        <v/>
      </c>
      <c r="BN724" t="str">
        <f t="shared" si="180"/>
        <v/>
      </c>
      <c r="BO724" t="str">
        <f t="shared" si="181"/>
        <v/>
      </c>
      <c r="BP724" t="str">
        <f t="shared" si="182"/>
        <v/>
      </c>
      <c r="BQ724" t="str">
        <f t="shared" si="183"/>
        <v/>
      </c>
    </row>
    <row r="725" spans="1:69" x14ac:dyDescent="0.25">
      <c r="A725" s="70"/>
      <c r="B725" t="str">
        <f t="shared" si="184"/>
        <v/>
      </c>
      <c r="C725" s="13" t="str">
        <f t="shared" si="185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75"/>
        <v/>
      </c>
      <c r="BJ725" t="str">
        <f t="shared" si="176"/>
        <v/>
      </c>
      <c r="BK725" t="str">
        <f t="shared" si="177"/>
        <v/>
      </c>
      <c r="BL725" t="str">
        <f t="shared" si="178"/>
        <v/>
      </c>
      <c r="BM725" t="str">
        <f t="shared" si="179"/>
        <v/>
      </c>
      <c r="BN725" t="str">
        <f t="shared" si="180"/>
        <v/>
      </c>
      <c r="BO725" t="str">
        <f t="shared" si="181"/>
        <v/>
      </c>
      <c r="BP725" t="str">
        <f t="shared" si="182"/>
        <v/>
      </c>
      <c r="BQ725" t="str">
        <f t="shared" si="183"/>
        <v/>
      </c>
    </row>
    <row r="726" spans="1:69" x14ac:dyDescent="0.25">
      <c r="A726" s="70"/>
      <c r="B726" t="str">
        <f t="shared" si="184"/>
        <v/>
      </c>
      <c r="C726" s="13" t="str">
        <f t="shared" si="185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75"/>
        <v/>
      </c>
      <c r="BJ726" t="str">
        <f t="shared" si="176"/>
        <v/>
      </c>
      <c r="BK726" t="str">
        <f t="shared" si="177"/>
        <v/>
      </c>
      <c r="BL726" t="str">
        <f t="shared" si="178"/>
        <v/>
      </c>
      <c r="BM726" t="str">
        <f t="shared" si="179"/>
        <v/>
      </c>
      <c r="BN726" t="str">
        <f t="shared" si="180"/>
        <v/>
      </c>
      <c r="BO726" t="str">
        <f t="shared" si="181"/>
        <v/>
      </c>
      <c r="BP726" t="str">
        <f t="shared" si="182"/>
        <v/>
      </c>
      <c r="BQ726" t="str">
        <f t="shared" si="183"/>
        <v/>
      </c>
    </row>
    <row r="727" spans="1:69" x14ac:dyDescent="0.25">
      <c r="A727" s="70"/>
      <c r="B727" t="str">
        <f t="shared" si="184"/>
        <v/>
      </c>
      <c r="C727" s="13" t="str">
        <f t="shared" si="185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75"/>
        <v/>
      </c>
      <c r="BJ727" t="str">
        <f t="shared" si="176"/>
        <v/>
      </c>
      <c r="BK727" t="str">
        <f t="shared" si="177"/>
        <v/>
      </c>
      <c r="BL727" t="str">
        <f t="shared" si="178"/>
        <v/>
      </c>
      <c r="BM727" t="str">
        <f t="shared" si="179"/>
        <v/>
      </c>
      <c r="BN727" t="str">
        <f t="shared" si="180"/>
        <v/>
      </c>
      <c r="BO727" t="str">
        <f t="shared" si="181"/>
        <v/>
      </c>
      <c r="BP727" t="str">
        <f t="shared" si="182"/>
        <v/>
      </c>
      <c r="BQ727" t="str">
        <f t="shared" si="183"/>
        <v/>
      </c>
    </row>
    <row r="728" spans="1:69" x14ac:dyDescent="0.25">
      <c r="A728" s="70"/>
      <c r="B728" t="str">
        <f t="shared" si="184"/>
        <v/>
      </c>
      <c r="C728" s="13" t="str">
        <f t="shared" si="185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75"/>
        <v/>
      </c>
      <c r="BJ728" t="str">
        <f t="shared" si="176"/>
        <v/>
      </c>
      <c r="BK728" t="str">
        <f t="shared" si="177"/>
        <v/>
      </c>
      <c r="BL728" t="str">
        <f t="shared" si="178"/>
        <v/>
      </c>
      <c r="BM728" t="str">
        <f t="shared" si="179"/>
        <v/>
      </c>
      <c r="BN728" t="str">
        <f t="shared" si="180"/>
        <v/>
      </c>
      <c r="BO728" t="str">
        <f t="shared" si="181"/>
        <v/>
      </c>
      <c r="BP728" t="str">
        <f t="shared" si="182"/>
        <v/>
      </c>
      <c r="BQ728" t="str">
        <f t="shared" si="183"/>
        <v/>
      </c>
    </row>
    <row r="729" spans="1:69" x14ac:dyDescent="0.25">
      <c r="A729" s="70"/>
      <c r="B729" t="str">
        <f t="shared" si="184"/>
        <v/>
      </c>
      <c r="C729" s="13" t="str">
        <f t="shared" si="185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75"/>
        <v/>
      </c>
      <c r="BJ729" t="str">
        <f t="shared" si="176"/>
        <v/>
      </c>
      <c r="BK729" t="str">
        <f t="shared" si="177"/>
        <v/>
      </c>
      <c r="BL729" t="str">
        <f t="shared" si="178"/>
        <v/>
      </c>
      <c r="BM729" t="str">
        <f t="shared" si="179"/>
        <v/>
      </c>
      <c r="BN729" t="str">
        <f t="shared" si="180"/>
        <v/>
      </c>
      <c r="BO729" t="str">
        <f t="shared" si="181"/>
        <v/>
      </c>
      <c r="BP729" t="str">
        <f t="shared" si="182"/>
        <v/>
      </c>
      <c r="BQ729" t="str">
        <f t="shared" si="183"/>
        <v/>
      </c>
    </row>
    <row r="730" spans="1:69" x14ac:dyDescent="0.25">
      <c r="A730" s="70"/>
      <c r="B730" t="str">
        <f t="shared" si="184"/>
        <v/>
      </c>
      <c r="C730" s="13" t="str">
        <f t="shared" si="185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75"/>
        <v/>
      </c>
      <c r="BJ730" t="str">
        <f t="shared" si="176"/>
        <v/>
      </c>
      <c r="BK730" t="str">
        <f t="shared" si="177"/>
        <v/>
      </c>
      <c r="BL730" t="str">
        <f t="shared" si="178"/>
        <v/>
      </c>
      <c r="BM730" t="str">
        <f t="shared" si="179"/>
        <v/>
      </c>
      <c r="BN730" t="str">
        <f t="shared" si="180"/>
        <v/>
      </c>
      <c r="BO730" t="str">
        <f t="shared" si="181"/>
        <v/>
      </c>
      <c r="BP730" t="str">
        <f t="shared" si="182"/>
        <v/>
      </c>
      <c r="BQ730" t="str">
        <f t="shared" si="183"/>
        <v/>
      </c>
    </row>
    <row r="731" spans="1:69" x14ac:dyDescent="0.25">
      <c r="A731" s="70"/>
      <c r="B731" t="str">
        <f t="shared" si="184"/>
        <v/>
      </c>
      <c r="C731" s="13" t="str">
        <f t="shared" si="185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75"/>
        <v/>
      </c>
      <c r="BJ731" t="str">
        <f t="shared" si="176"/>
        <v/>
      </c>
      <c r="BK731" t="str">
        <f t="shared" si="177"/>
        <v/>
      </c>
      <c r="BL731" t="str">
        <f t="shared" si="178"/>
        <v/>
      </c>
      <c r="BM731" t="str">
        <f t="shared" si="179"/>
        <v/>
      </c>
      <c r="BN731" t="str">
        <f t="shared" si="180"/>
        <v/>
      </c>
      <c r="BO731" t="str">
        <f t="shared" si="181"/>
        <v/>
      </c>
      <c r="BP731" t="str">
        <f t="shared" si="182"/>
        <v/>
      </c>
      <c r="BQ731" t="str">
        <f t="shared" si="183"/>
        <v/>
      </c>
    </row>
    <row r="732" spans="1:69" x14ac:dyDescent="0.25">
      <c r="A732" s="70"/>
      <c r="B732" t="str">
        <f t="shared" si="184"/>
        <v/>
      </c>
      <c r="C732" s="13" t="str">
        <f t="shared" si="185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75"/>
        <v/>
      </c>
      <c r="BJ732" t="str">
        <f t="shared" si="176"/>
        <v/>
      </c>
      <c r="BK732" t="str">
        <f t="shared" si="177"/>
        <v/>
      </c>
      <c r="BL732" t="str">
        <f t="shared" si="178"/>
        <v/>
      </c>
      <c r="BM732" t="str">
        <f t="shared" si="179"/>
        <v/>
      </c>
      <c r="BN732" t="str">
        <f t="shared" si="180"/>
        <v/>
      </c>
      <c r="BO732" t="str">
        <f t="shared" si="181"/>
        <v/>
      </c>
      <c r="BP732" t="str">
        <f t="shared" si="182"/>
        <v/>
      </c>
      <c r="BQ732" t="str">
        <f t="shared" si="183"/>
        <v/>
      </c>
    </row>
    <row r="733" spans="1:69" x14ac:dyDescent="0.25">
      <c r="A733" s="70"/>
      <c r="B733" t="str">
        <f t="shared" si="184"/>
        <v/>
      </c>
      <c r="C733" s="13" t="str">
        <f t="shared" si="185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75"/>
        <v/>
      </c>
      <c r="BJ733" t="str">
        <f t="shared" si="176"/>
        <v/>
      </c>
      <c r="BK733" t="str">
        <f t="shared" si="177"/>
        <v/>
      </c>
      <c r="BL733" t="str">
        <f t="shared" si="178"/>
        <v/>
      </c>
      <c r="BM733" t="str">
        <f t="shared" si="179"/>
        <v/>
      </c>
      <c r="BN733" t="str">
        <f t="shared" si="180"/>
        <v/>
      </c>
      <c r="BO733" t="str">
        <f t="shared" si="181"/>
        <v/>
      </c>
      <c r="BP733" t="str">
        <f t="shared" si="182"/>
        <v/>
      </c>
      <c r="BQ733" t="str">
        <f t="shared" si="183"/>
        <v/>
      </c>
    </row>
    <row r="734" spans="1:69" x14ac:dyDescent="0.25">
      <c r="A734" s="70"/>
      <c r="B734" t="str">
        <f t="shared" si="184"/>
        <v/>
      </c>
      <c r="C734" s="13" t="str">
        <f t="shared" si="185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75"/>
        <v/>
      </c>
      <c r="BJ734" t="str">
        <f t="shared" si="176"/>
        <v/>
      </c>
      <c r="BK734" t="str">
        <f t="shared" si="177"/>
        <v/>
      </c>
      <c r="BL734" t="str">
        <f t="shared" si="178"/>
        <v/>
      </c>
      <c r="BM734" t="str">
        <f t="shared" si="179"/>
        <v/>
      </c>
      <c r="BN734" t="str">
        <f t="shared" si="180"/>
        <v/>
      </c>
      <c r="BO734" t="str">
        <f t="shared" si="181"/>
        <v/>
      </c>
      <c r="BP734" t="str">
        <f t="shared" si="182"/>
        <v/>
      </c>
      <c r="BQ734" t="str">
        <f t="shared" si="183"/>
        <v/>
      </c>
    </row>
    <row r="735" spans="1:69" x14ac:dyDescent="0.25">
      <c r="A735" s="70"/>
      <c r="B735" t="str">
        <f t="shared" si="184"/>
        <v/>
      </c>
      <c r="C735" s="13" t="str">
        <f t="shared" si="185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75"/>
        <v/>
      </c>
      <c r="BJ735" t="str">
        <f t="shared" si="176"/>
        <v/>
      </c>
      <c r="BK735" t="str">
        <f t="shared" si="177"/>
        <v/>
      </c>
      <c r="BL735" t="str">
        <f t="shared" si="178"/>
        <v/>
      </c>
      <c r="BM735" t="str">
        <f t="shared" si="179"/>
        <v/>
      </c>
      <c r="BN735" t="str">
        <f t="shared" si="180"/>
        <v/>
      </c>
      <c r="BO735" t="str">
        <f t="shared" si="181"/>
        <v/>
      </c>
      <c r="BP735" t="str">
        <f t="shared" si="182"/>
        <v/>
      </c>
      <c r="BQ735" t="str">
        <f t="shared" si="183"/>
        <v/>
      </c>
    </row>
    <row r="736" spans="1:69" x14ac:dyDescent="0.25">
      <c r="A736" s="70"/>
      <c r="B736" t="str">
        <f t="shared" si="184"/>
        <v/>
      </c>
      <c r="C736" s="13" t="str">
        <f t="shared" si="185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75"/>
        <v/>
      </c>
      <c r="BJ736" t="str">
        <f t="shared" si="176"/>
        <v/>
      </c>
      <c r="BK736" t="str">
        <f t="shared" si="177"/>
        <v/>
      </c>
      <c r="BL736" t="str">
        <f t="shared" si="178"/>
        <v/>
      </c>
      <c r="BM736" t="str">
        <f t="shared" si="179"/>
        <v/>
      </c>
      <c r="BN736" t="str">
        <f t="shared" si="180"/>
        <v/>
      </c>
      <c r="BO736" t="str">
        <f t="shared" si="181"/>
        <v/>
      </c>
      <c r="BP736" t="str">
        <f t="shared" si="182"/>
        <v/>
      </c>
      <c r="BQ736" t="str">
        <f t="shared" si="183"/>
        <v/>
      </c>
    </row>
    <row r="737" spans="1:69" x14ac:dyDescent="0.25">
      <c r="A737" s="70"/>
      <c r="B737" t="str">
        <f t="shared" si="184"/>
        <v/>
      </c>
      <c r="C737" s="13" t="str">
        <f t="shared" si="185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75"/>
        <v/>
      </c>
      <c r="BJ737" t="str">
        <f t="shared" si="176"/>
        <v/>
      </c>
      <c r="BK737" t="str">
        <f t="shared" si="177"/>
        <v/>
      </c>
      <c r="BL737" t="str">
        <f t="shared" si="178"/>
        <v/>
      </c>
      <c r="BM737" t="str">
        <f t="shared" si="179"/>
        <v/>
      </c>
      <c r="BN737" t="str">
        <f t="shared" si="180"/>
        <v/>
      </c>
      <c r="BO737" t="str">
        <f t="shared" si="181"/>
        <v/>
      </c>
      <c r="BP737" t="str">
        <f t="shared" si="182"/>
        <v/>
      </c>
      <c r="BQ737" t="str">
        <f t="shared" si="183"/>
        <v/>
      </c>
    </row>
    <row r="738" spans="1:69" x14ac:dyDescent="0.25">
      <c r="A738" s="70"/>
      <c r="B738" t="str">
        <f t="shared" si="184"/>
        <v/>
      </c>
      <c r="C738" s="13" t="str">
        <f t="shared" si="185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75"/>
        <v/>
      </c>
      <c r="BJ738" t="str">
        <f t="shared" si="176"/>
        <v/>
      </c>
      <c r="BK738" t="str">
        <f t="shared" si="177"/>
        <v/>
      </c>
      <c r="BL738" t="str">
        <f t="shared" si="178"/>
        <v/>
      </c>
      <c r="BM738" t="str">
        <f t="shared" si="179"/>
        <v/>
      </c>
      <c r="BN738" t="str">
        <f t="shared" si="180"/>
        <v/>
      </c>
      <c r="BO738" t="str">
        <f t="shared" si="181"/>
        <v/>
      </c>
      <c r="BP738" t="str">
        <f t="shared" si="182"/>
        <v/>
      </c>
      <c r="BQ738" t="str">
        <f t="shared" si="183"/>
        <v/>
      </c>
    </row>
    <row r="739" spans="1:69" x14ac:dyDescent="0.25">
      <c r="A739" s="70"/>
      <c r="B739" t="str">
        <f t="shared" si="184"/>
        <v/>
      </c>
      <c r="C739" s="13" t="str">
        <f t="shared" si="185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75"/>
        <v/>
      </c>
      <c r="BJ739" t="str">
        <f t="shared" si="176"/>
        <v/>
      </c>
      <c r="BK739" t="str">
        <f t="shared" si="177"/>
        <v/>
      </c>
      <c r="BL739" t="str">
        <f t="shared" si="178"/>
        <v/>
      </c>
      <c r="BM739" t="str">
        <f t="shared" si="179"/>
        <v/>
      </c>
      <c r="BN739" t="str">
        <f t="shared" si="180"/>
        <v/>
      </c>
      <c r="BO739" t="str">
        <f t="shared" si="181"/>
        <v/>
      </c>
      <c r="BP739" t="str">
        <f t="shared" si="182"/>
        <v/>
      </c>
      <c r="BQ739" t="str">
        <f t="shared" si="183"/>
        <v/>
      </c>
    </row>
    <row r="740" spans="1:69" x14ac:dyDescent="0.25">
      <c r="A740" s="70"/>
      <c r="B740" t="str">
        <f t="shared" si="184"/>
        <v/>
      </c>
      <c r="C740" s="13" t="str">
        <f t="shared" si="185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75"/>
        <v/>
      </c>
      <c r="BJ740" t="str">
        <f t="shared" si="176"/>
        <v/>
      </c>
      <c r="BK740" t="str">
        <f t="shared" si="177"/>
        <v/>
      </c>
      <c r="BL740" t="str">
        <f t="shared" si="178"/>
        <v/>
      </c>
      <c r="BM740" t="str">
        <f t="shared" si="179"/>
        <v/>
      </c>
      <c r="BN740" t="str">
        <f t="shared" si="180"/>
        <v/>
      </c>
      <c r="BO740" t="str">
        <f t="shared" si="181"/>
        <v/>
      </c>
      <c r="BP740" t="str">
        <f t="shared" si="182"/>
        <v/>
      </c>
      <c r="BQ740" t="str">
        <f t="shared" si="183"/>
        <v/>
      </c>
    </row>
    <row r="741" spans="1:69" x14ac:dyDescent="0.25">
      <c r="A741" s="70"/>
      <c r="B741" t="str">
        <f t="shared" si="184"/>
        <v/>
      </c>
      <c r="C741" s="13" t="str">
        <f t="shared" si="185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75"/>
        <v/>
      </c>
      <c r="BJ741" t="str">
        <f t="shared" si="176"/>
        <v/>
      </c>
      <c r="BK741" t="str">
        <f t="shared" si="177"/>
        <v/>
      </c>
      <c r="BL741" t="str">
        <f t="shared" si="178"/>
        <v/>
      </c>
      <c r="BM741" t="str">
        <f t="shared" si="179"/>
        <v/>
      </c>
      <c r="BN741" t="str">
        <f t="shared" si="180"/>
        <v/>
      </c>
      <c r="BO741" t="str">
        <f t="shared" si="181"/>
        <v/>
      </c>
      <c r="BP741" t="str">
        <f t="shared" si="182"/>
        <v/>
      </c>
      <c r="BQ741" t="str">
        <f t="shared" si="183"/>
        <v/>
      </c>
    </row>
    <row r="742" spans="1:69" x14ac:dyDescent="0.25">
      <c r="A742" s="70"/>
      <c r="B742" t="str">
        <f t="shared" si="184"/>
        <v/>
      </c>
      <c r="C742" s="13" t="str">
        <f t="shared" si="185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75"/>
        <v/>
      </c>
      <c r="BJ742" t="str">
        <f t="shared" si="176"/>
        <v/>
      </c>
      <c r="BK742" t="str">
        <f t="shared" si="177"/>
        <v/>
      </c>
      <c r="BL742" t="str">
        <f t="shared" si="178"/>
        <v/>
      </c>
      <c r="BM742" t="str">
        <f t="shared" si="179"/>
        <v/>
      </c>
      <c r="BN742" t="str">
        <f t="shared" si="180"/>
        <v/>
      </c>
      <c r="BO742" t="str">
        <f t="shared" si="181"/>
        <v/>
      </c>
      <c r="BP742" t="str">
        <f t="shared" si="182"/>
        <v/>
      </c>
      <c r="BQ742" t="str">
        <f t="shared" si="183"/>
        <v/>
      </c>
    </row>
    <row r="743" spans="1:69" x14ac:dyDescent="0.25">
      <c r="A743" s="70"/>
      <c r="B743" t="str">
        <f t="shared" si="184"/>
        <v/>
      </c>
      <c r="C743" s="13" t="str">
        <f t="shared" si="185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75"/>
        <v/>
      </c>
      <c r="BJ743" t="str">
        <f t="shared" si="176"/>
        <v/>
      </c>
      <c r="BK743" t="str">
        <f t="shared" si="177"/>
        <v/>
      </c>
      <c r="BL743" t="str">
        <f t="shared" si="178"/>
        <v/>
      </c>
      <c r="BM743" t="str">
        <f t="shared" si="179"/>
        <v/>
      </c>
      <c r="BN743" t="str">
        <f t="shared" si="180"/>
        <v/>
      </c>
      <c r="BO743" t="str">
        <f t="shared" si="181"/>
        <v/>
      </c>
      <c r="BP743" t="str">
        <f t="shared" si="182"/>
        <v/>
      </c>
      <c r="BQ743" t="str">
        <f t="shared" si="183"/>
        <v/>
      </c>
    </row>
    <row r="744" spans="1:69" x14ac:dyDescent="0.25">
      <c r="A744" s="70"/>
      <c r="B744" t="str">
        <f t="shared" si="184"/>
        <v/>
      </c>
      <c r="C744" s="13" t="str">
        <f t="shared" si="185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75"/>
        <v/>
      </c>
      <c r="BJ744" t="str">
        <f t="shared" si="176"/>
        <v/>
      </c>
      <c r="BK744" t="str">
        <f t="shared" si="177"/>
        <v/>
      </c>
      <c r="BL744" t="str">
        <f t="shared" si="178"/>
        <v/>
      </c>
      <c r="BM744" t="str">
        <f t="shared" si="179"/>
        <v/>
      </c>
      <c r="BN744" t="str">
        <f t="shared" si="180"/>
        <v/>
      </c>
      <c r="BO744" t="str">
        <f t="shared" si="181"/>
        <v/>
      </c>
      <c r="BP744" t="str">
        <f t="shared" si="182"/>
        <v/>
      </c>
      <c r="BQ744" t="str">
        <f t="shared" si="183"/>
        <v/>
      </c>
    </row>
    <row r="745" spans="1:69" x14ac:dyDescent="0.25">
      <c r="A745" s="70"/>
      <c r="B745" t="str">
        <f t="shared" si="184"/>
        <v/>
      </c>
      <c r="C745" s="13" t="str">
        <f t="shared" si="185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75"/>
        <v/>
      </c>
      <c r="BJ745" t="str">
        <f t="shared" si="176"/>
        <v/>
      </c>
      <c r="BK745" t="str">
        <f t="shared" si="177"/>
        <v/>
      </c>
      <c r="BL745" t="str">
        <f t="shared" si="178"/>
        <v/>
      </c>
      <c r="BM745" t="str">
        <f t="shared" si="179"/>
        <v/>
      </c>
      <c r="BN745" t="str">
        <f t="shared" si="180"/>
        <v/>
      </c>
      <c r="BO745" t="str">
        <f t="shared" si="181"/>
        <v/>
      </c>
      <c r="BP745" t="str">
        <f t="shared" si="182"/>
        <v/>
      </c>
      <c r="BQ745" t="str">
        <f t="shared" si="183"/>
        <v/>
      </c>
    </row>
    <row r="746" spans="1:69" x14ac:dyDescent="0.25">
      <c r="A746" s="70"/>
      <c r="B746" t="str">
        <f t="shared" si="184"/>
        <v/>
      </c>
      <c r="C746" s="13" t="str">
        <f t="shared" si="185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75"/>
        <v/>
      </c>
      <c r="BJ746" t="str">
        <f t="shared" si="176"/>
        <v/>
      </c>
      <c r="BK746" t="str">
        <f t="shared" si="177"/>
        <v/>
      </c>
      <c r="BL746" t="str">
        <f t="shared" si="178"/>
        <v/>
      </c>
      <c r="BM746" t="str">
        <f t="shared" si="179"/>
        <v/>
      </c>
      <c r="BN746" t="str">
        <f t="shared" si="180"/>
        <v/>
      </c>
      <c r="BO746" t="str">
        <f t="shared" si="181"/>
        <v/>
      </c>
      <c r="BP746" t="str">
        <f t="shared" si="182"/>
        <v/>
      </c>
      <c r="BQ746" t="str">
        <f t="shared" si="183"/>
        <v/>
      </c>
    </row>
    <row r="747" spans="1:69" x14ac:dyDescent="0.25">
      <c r="A747" s="70"/>
      <c r="B747" t="str">
        <f t="shared" si="184"/>
        <v/>
      </c>
      <c r="C747" s="13" t="str">
        <f t="shared" si="185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75"/>
        <v/>
      </c>
      <c r="BJ747" t="str">
        <f t="shared" si="176"/>
        <v/>
      </c>
      <c r="BK747" t="str">
        <f t="shared" si="177"/>
        <v/>
      </c>
      <c r="BL747" t="str">
        <f t="shared" si="178"/>
        <v/>
      </c>
      <c r="BM747" t="str">
        <f t="shared" si="179"/>
        <v/>
      </c>
      <c r="BN747" t="str">
        <f t="shared" si="180"/>
        <v/>
      </c>
      <c r="BO747" t="str">
        <f t="shared" si="181"/>
        <v/>
      </c>
      <c r="BP747" t="str">
        <f t="shared" si="182"/>
        <v/>
      </c>
      <c r="BQ747" t="str">
        <f t="shared" si="183"/>
        <v/>
      </c>
    </row>
    <row r="748" spans="1:69" x14ac:dyDescent="0.25">
      <c r="A748" s="70"/>
      <c r="B748" t="str">
        <f t="shared" si="184"/>
        <v/>
      </c>
      <c r="C748" s="13" t="str">
        <f t="shared" si="185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75"/>
        <v/>
      </c>
      <c r="BJ748" t="str">
        <f t="shared" si="176"/>
        <v/>
      </c>
      <c r="BK748" t="str">
        <f t="shared" si="177"/>
        <v/>
      </c>
      <c r="BL748" t="str">
        <f t="shared" si="178"/>
        <v/>
      </c>
      <c r="BM748" t="str">
        <f t="shared" si="179"/>
        <v/>
      </c>
      <c r="BN748" t="str">
        <f t="shared" si="180"/>
        <v/>
      </c>
      <c r="BO748" t="str">
        <f t="shared" si="181"/>
        <v/>
      </c>
      <c r="BP748" t="str">
        <f t="shared" si="182"/>
        <v/>
      </c>
      <c r="BQ748" t="str">
        <f t="shared" si="183"/>
        <v/>
      </c>
    </row>
    <row r="749" spans="1:69" x14ac:dyDescent="0.25">
      <c r="A749" s="70"/>
      <c r="B749" t="str">
        <f t="shared" si="184"/>
        <v/>
      </c>
      <c r="C749" s="13" t="str">
        <f t="shared" si="185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75"/>
        <v/>
      </c>
      <c r="BJ749" t="str">
        <f t="shared" si="176"/>
        <v/>
      </c>
      <c r="BK749" t="str">
        <f t="shared" si="177"/>
        <v/>
      </c>
      <c r="BL749" t="str">
        <f t="shared" si="178"/>
        <v/>
      </c>
      <c r="BM749" t="str">
        <f t="shared" si="179"/>
        <v/>
      </c>
      <c r="BN749" t="str">
        <f t="shared" si="180"/>
        <v/>
      </c>
      <c r="BO749" t="str">
        <f t="shared" si="181"/>
        <v/>
      </c>
      <c r="BP749" t="str">
        <f t="shared" si="182"/>
        <v/>
      </c>
      <c r="BQ749" t="str">
        <f t="shared" si="183"/>
        <v/>
      </c>
    </row>
    <row r="750" spans="1:69" x14ac:dyDescent="0.25">
      <c r="A750" s="70"/>
      <c r="B750" t="str">
        <f t="shared" si="184"/>
        <v/>
      </c>
      <c r="C750" s="13" t="str">
        <f t="shared" si="185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75"/>
        <v/>
      </c>
      <c r="BJ750" t="str">
        <f t="shared" si="176"/>
        <v/>
      </c>
      <c r="BK750" t="str">
        <f t="shared" si="177"/>
        <v/>
      </c>
      <c r="BL750" t="str">
        <f t="shared" si="178"/>
        <v/>
      </c>
      <c r="BM750" t="str">
        <f t="shared" si="179"/>
        <v/>
      </c>
      <c r="BN750" t="str">
        <f t="shared" si="180"/>
        <v/>
      </c>
      <c r="BO750" t="str">
        <f t="shared" si="181"/>
        <v/>
      </c>
      <c r="BP750" t="str">
        <f t="shared" si="182"/>
        <v/>
      </c>
      <c r="BQ750" t="str">
        <f t="shared" si="183"/>
        <v/>
      </c>
    </row>
    <row r="751" spans="1:69" x14ac:dyDescent="0.25">
      <c r="A751" s="70"/>
      <c r="B751" t="str">
        <f t="shared" si="184"/>
        <v/>
      </c>
      <c r="C751" s="13" t="str">
        <f t="shared" si="185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75"/>
        <v/>
      </c>
      <c r="BJ751" t="str">
        <f t="shared" si="176"/>
        <v/>
      </c>
      <c r="BK751" t="str">
        <f t="shared" si="177"/>
        <v/>
      </c>
      <c r="BL751" t="str">
        <f t="shared" si="178"/>
        <v/>
      </c>
      <c r="BM751" t="str">
        <f t="shared" si="179"/>
        <v/>
      </c>
      <c r="BN751" t="str">
        <f t="shared" si="180"/>
        <v/>
      </c>
      <c r="BO751" t="str">
        <f t="shared" si="181"/>
        <v/>
      </c>
      <c r="BP751" t="str">
        <f t="shared" si="182"/>
        <v/>
      </c>
      <c r="BQ751" t="str">
        <f t="shared" si="183"/>
        <v/>
      </c>
    </row>
    <row r="752" spans="1:69" x14ac:dyDescent="0.25">
      <c r="A752" s="70"/>
      <c r="B752" t="str">
        <f t="shared" si="184"/>
        <v/>
      </c>
      <c r="C752" s="13" t="str">
        <f t="shared" si="185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75"/>
        <v/>
      </c>
      <c r="BJ752" t="str">
        <f t="shared" si="176"/>
        <v/>
      </c>
      <c r="BK752" t="str">
        <f t="shared" si="177"/>
        <v/>
      </c>
      <c r="BL752" t="str">
        <f t="shared" si="178"/>
        <v/>
      </c>
      <c r="BM752" t="str">
        <f t="shared" si="179"/>
        <v/>
      </c>
      <c r="BN752" t="str">
        <f t="shared" si="180"/>
        <v/>
      </c>
      <c r="BO752" t="str">
        <f t="shared" si="181"/>
        <v/>
      </c>
      <c r="BP752" t="str">
        <f t="shared" si="182"/>
        <v/>
      </c>
      <c r="BQ752" t="str">
        <f t="shared" si="183"/>
        <v/>
      </c>
    </row>
    <row r="753" spans="1:69" x14ac:dyDescent="0.25">
      <c r="A753" s="70"/>
      <c r="B753" t="str">
        <f t="shared" si="184"/>
        <v/>
      </c>
      <c r="C753" s="13" t="str">
        <f t="shared" si="185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75"/>
        <v/>
      </c>
      <c r="BJ753" t="str">
        <f t="shared" si="176"/>
        <v/>
      </c>
      <c r="BK753" t="str">
        <f t="shared" si="177"/>
        <v/>
      </c>
      <c r="BL753" t="str">
        <f t="shared" si="178"/>
        <v/>
      </c>
      <c r="BM753" t="str">
        <f t="shared" si="179"/>
        <v/>
      </c>
      <c r="BN753" t="str">
        <f t="shared" si="180"/>
        <v/>
      </c>
      <c r="BO753" t="str">
        <f t="shared" si="181"/>
        <v/>
      </c>
      <c r="BP753" t="str">
        <f t="shared" si="182"/>
        <v/>
      </c>
      <c r="BQ753" t="str">
        <f t="shared" si="183"/>
        <v/>
      </c>
    </row>
    <row r="754" spans="1:69" x14ac:dyDescent="0.25">
      <c r="A754" s="70"/>
      <c r="B754" t="str">
        <f t="shared" si="184"/>
        <v/>
      </c>
      <c r="C754" s="13" t="str">
        <f t="shared" si="185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75"/>
        <v/>
      </c>
      <c r="BJ754" t="str">
        <f t="shared" si="176"/>
        <v/>
      </c>
      <c r="BK754" t="str">
        <f t="shared" si="177"/>
        <v/>
      </c>
      <c r="BL754" t="str">
        <f t="shared" si="178"/>
        <v/>
      </c>
      <c r="BM754" t="str">
        <f t="shared" si="179"/>
        <v/>
      </c>
      <c r="BN754" t="str">
        <f t="shared" si="180"/>
        <v/>
      </c>
      <c r="BO754" t="str">
        <f t="shared" si="181"/>
        <v/>
      </c>
      <c r="BP754" t="str">
        <f t="shared" si="182"/>
        <v/>
      </c>
      <c r="BQ754" t="str">
        <f t="shared" si="183"/>
        <v/>
      </c>
    </row>
    <row r="755" spans="1:69" x14ac:dyDescent="0.25">
      <c r="A755" s="70"/>
      <c r="B755" t="str">
        <f t="shared" si="184"/>
        <v/>
      </c>
      <c r="C755" s="13" t="str">
        <f t="shared" si="185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75"/>
        <v/>
      </c>
      <c r="BJ755" t="str">
        <f t="shared" si="176"/>
        <v/>
      </c>
      <c r="BK755" t="str">
        <f t="shared" si="177"/>
        <v/>
      </c>
      <c r="BL755" t="str">
        <f t="shared" si="178"/>
        <v/>
      </c>
      <c r="BM755" t="str">
        <f t="shared" si="179"/>
        <v/>
      </c>
      <c r="BN755" t="str">
        <f t="shared" si="180"/>
        <v/>
      </c>
      <c r="BO755" t="str">
        <f t="shared" si="181"/>
        <v/>
      </c>
      <c r="BP755" t="str">
        <f t="shared" si="182"/>
        <v/>
      </c>
      <c r="BQ755" t="str">
        <f t="shared" si="183"/>
        <v/>
      </c>
    </row>
    <row r="756" spans="1:69" x14ac:dyDescent="0.25">
      <c r="A756" s="70"/>
      <c r="B756" t="str">
        <f t="shared" si="184"/>
        <v/>
      </c>
      <c r="C756" s="13" t="str">
        <f t="shared" si="185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75"/>
        <v/>
      </c>
      <c r="BJ756" t="str">
        <f t="shared" si="176"/>
        <v/>
      </c>
      <c r="BK756" t="str">
        <f t="shared" si="177"/>
        <v/>
      </c>
      <c r="BL756" t="str">
        <f t="shared" si="178"/>
        <v/>
      </c>
      <c r="BM756" t="str">
        <f t="shared" si="179"/>
        <v/>
      </c>
      <c r="BN756" t="str">
        <f t="shared" si="180"/>
        <v/>
      </c>
      <c r="BO756" t="str">
        <f t="shared" si="181"/>
        <v/>
      </c>
      <c r="BP756" t="str">
        <f t="shared" si="182"/>
        <v/>
      </c>
      <c r="BQ756" t="str">
        <f t="shared" si="183"/>
        <v/>
      </c>
    </row>
    <row r="757" spans="1:69" x14ac:dyDescent="0.25">
      <c r="A757" s="70"/>
      <c r="B757" t="str">
        <f t="shared" si="184"/>
        <v/>
      </c>
      <c r="C757" s="13" t="str">
        <f t="shared" si="185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75"/>
        <v/>
      </c>
      <c r="BJ757" t="str">
        <f t="shared" si="176"/>
        <v/>
      </c>
      <c r="BK757" t="str">
        <f t="shared" si="177"/>
        <v/>
      </c>
      <c r="BL757" t="str">
        <f t="shared" si="178"/>
        <v/>
      </c>
      <c r="BM757" t="str">
        <f t="shared" si="179"/>
        <v/>
      </c>
      <c r="BN757" t="str">
        <f t="shared" si="180"/>
        <v/>
      </c>
      <c r="BO757" t="str">
        <f t="shared" si="181"/>
        <v/>
      </c>
      <c r="BP757" t="str">
        <f t="shared" si="182"/>
        <v/>
      </c>
      <c r="BQ757" t="str">
        <f t="shared" si="183"/>
        <v/>
      </c>
    </row>
    <row r="758" spans="1:69" x14ac:dyDescent="0.25">
      <c r="A758" s="70"/>
      <c r="B758" t="str">
        <f t="shared" si="184"/>
        <v/>
      </c>
      <c r="C758" s="13" t="str">
        <f t="shared" si="185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75"/>
        <v/>
      </c>
      <c r="BJ758" t="str">
        <f t="shared" si="176"/>
        <v/>
      </c>
      <c r="BK758" t="str">
        <f t="shared" si="177"/>
        <v/>
      </c>
      <c r="BL758" t="str">
        <f t="shared" si="178"/>
        <v/>
      </c>
      <c r="BM758" t="str">
        <f t="shared" si="179"/>
        <v/>
      </c>
      <c r="BN758" t="str">
        <f t="shared" si="180"/>
        <v/>
      </c>
      <c r="BO758" t="str">
        <f t="shared" si="181"/>
        <v/>
      </c>
      <c r="BP758" t="str">
        <f t="shared" si="182"/>
        <v/>
      </c>
      <c r="BQ758" t="str">
        <f t="shared" si="183"/>
        <v/>
      </c>
    </row>
    <row r="759" spans="1:69" x14ac:dyDescent="0.25">
      <c r="A759" s="70"/>
      <c r="B759" t="str">
        <f t="shared" si="184"/>
        <v/>
      </c>
      <c r="C759" s="13" t="str">
        <f t="shared" si="185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75"/>
        <v/>
      </c>
      <c r="BJ759" t="str">
        <f t="shared" si="176"/>
        <v/>
      </c>
      <c r="BK759" t="str">
        <f t="shared" si="177"/>
        <v/>
      </c>
      <c r="BL759" t="str">
        <f t="shared" si="178"/>
        <v/>
      </c>
      <c r="BM759" t="str">
        <f t="shared" si="179"/>
        <v/>
      </c>
      <c r="BN759" t="str">
        <f t="shared" si="180"/>
        <v/>
      </c>
      <c r="BO759" t="str">
        <f t="shared" si="181"/>
        <v/>
      </c>
      <c r="BP759" t="str">
        <f t="shared" si="182"/>
        <v/>
      </c>
      <c r="BQ759" t="str">
        <f t="shared" si="183"/>
        <v/>
      </c>
    </row>
    <row r="760" spans="1:69" x14ac:dyDescent="0.25">
      <c r="A760" s="70"/>
      <c r="B760" t="str">
        <f t="shared" si="184"/>
        <v/>
      </c>
      <c r="C760" s="13" t="str">
        <f t="shared" si="185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75"/>
        <v/>
      </c>
      <c r="BJ760" t="str">
        <f t="shared" si="176"/>
        <v/>
      </c>
      <c r="BK760" t="str">
        <f t="shared" si="177"/>
        <v/>
      </c>
      <c r="BL760" t="str">
        <f t="shared" si="178"/>
        <v/>
      </c>
      <c r="BM760" t="str">
        <f t="shared" si="179"/>
        <v/>
      </c>
      <c r="BN760" t="str">
        <f t="shared" si="180"/>
        <v/>
      </c>
      <c r="BO760" t="str">
        <f t="shared" si="181"/>
        <v/>
      </c>
      <c r="BP760" t="str">
        <f t="shared" si="182"/>
        <v/>
      </c>
      <c r="BQ760" t="str">
        <f t="shared" si="183"/>
        <v/>
      </c>
    </row>
    <row r="761" spans="1:69" x14ac:dyDescent="0.25">
      <c r="A761" s="70"/>
      <c r="B761" t="str">
        <f t="shared" si="184"/>
        <v/>
      </c>
      <c r="C761" s="13" t="str">
        <f t="shared" si="185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75"/>
        <v/>
      </c>
      <c r="BJ761" t="str">
        <f t="shared" si="176"/>
        <v/>
      </c>
      <c r="BK761" t="str">
        <f t="shared" si="177"/>
        <v/>
      </c>
      <c r="BL761" t="str">
        <f t="shared" si="178"/>
        <v/>
      </c>
      <c r="BM761" t="str">
        <f t="shared" si="179"/>
        <v/>
      </c>
      <c r="BN761" t="str">
        <f t="shared" si="180"/>
        <v/>
      </c>
      <c r="BO761" t="str">
        <f t="shared" si="181"/>
        <v/>
      </c>
      <c r="BP761" t="str">
        <f t="shared" si="182"/>
        <v/>
      </c>
      <c r="BQ761" t="str">
        <f t="shared" si="183"/>
        <v/>
      </c>
    </row>
    <row r="762" spans="1:69" x14ac:dyDescent="0.25">
      <c r="A762" s="70"/>
      <c r="B762" t="str">
        <f t="shared" si="184"/>
        <v/>
      </c>
      <c r="C762" s="13" t="str">
        <f t="shared" si="185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75"/>
        <v/>
      </c>
      <c r="BJ762" t="str">
        <f t="shared" si="176"/>
        <v/>
      </c>
      <c r="BK762" t="str">
        <f t="shared" si="177"/>
        <v/>
      </c>
      <c r="BL762" t="str">
        <f t="shared" si="178"/>
        <v/>
      </c>
      <c r="BM762" t="str">
        <f t="shared" si="179"/>
        <v/>
      </c>
      <c r="BN762" t="str">
        <f t="shared" si="180"/>
        <v/>
      </c>
      <c r="BO762" t="str">
        <f t="shared" si="181"/>
        <v/>
      </c>
      <c r="BP762" t="str">
        <f t="shared" si="182"/>
        <v/>
      </c>
      <c r="BQ762" t="str">
        <f t="shared" si="183"/>
        <v/>
      </c>
    </row>
    <row r="763" spans="1:69" x14ac:dyDescent="0.25">
      <c r="A763" s="70"/>
      <c r="B763" t="str">
        <f t="shared" si="184"/>
        <v/>
      </c>
      <c r="C763" s="13" t="str">
        <f t="shared" si="185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75"/>
        <v/>
      </c>
      <c r="BJ763" t="str">
        <f t="shared" si="176"/>
        <v/>
      </c>
      <c r="BK763" t="str">
        <f t="shared" si="177"/>
        <v/>
      </c>
      <c r="BL763" t="str">
        <f t="shared" si="178"/>
        <v/>
      </c>
      <c r="BM763" t="str">
        <f t="shared" si="179"/>
        <v/>
      </c>
      <c r="BN763" t="str">
        <f t="shared" si="180"/>
        <v/>
      </c>
      <c r="BO763" t="str">
        <f t="shared" si="181"/>
        <v/>
      </c>
      <c r="BP763" t="str">
        <f t="shared" si="182"/>
        <v/>
      </c>
      <c r="BQ763" t="str">
        <f t="shared" si="183"/>
        <v/>
      </c>
    </row>
    <row r="764" spans="1:69" x14ac:dyDescent="0.25">
      <c r="A764" s="70"/>
      <c r="B764" t="str">
        <f t="shared" si="184"/>
        <v/>
      </c>
      <c r="C764" s="13" t="str">
        <f t="shared" si="185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75"/>
        <v/>
      </c>
      <c r="BJ764" t="str">
        <f t="shared" si="176"/>
        <v/>
      </c>
      <c r="BK764" t="str">
        <f t="shared" si="177"/>
        <v/>
      </c>
      <c r="BL764" t="str">
        <f t="shared" si="178"/>
        <v/>
      </c>
      <c r="BM764" t="str">
        <f t="shared" si="179"/>
        <v/>
      </c>
      <c r="BN764" t="str">
        <f t="shared" si="180"/>
        <v/>
      </c>
      <c r="BO764" t="str">
        <f t="shared" si="181"/>
        <v/>
      </c>
      <c r="BP764" t="str">
        <f t="shared" si="182"/>
        <v/>
      </c>
      <c r="BQ764" t="str">
        <f t="shared" si="183"/>
        <v/>
      </c>
    </row>
    <row r="765" spans="1:69" x14ac:dyDescent="0.25">
      <c r="A765" s="70"/>
      <c r="B765" t="str">
        <f t="shared" si="184"/>
        <v/>
      </c>
      <c r="C765" s="13" t="str">
        <f t="shared" si="185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75"/>
        <v/>
      </c>
      <c r="BJ765" t="str">
        <f t="shared" si="176"/>
        <v/>
      </c>
      <c r="BK765" t="str">
        <f t="shared" si="177"/>
        <v/>
      </c>
      <c r="BL765" t="str">
        <f t="shared" si="178"/>
        <v/>
      </c>
      <c r="BM765" t="str">
        <f t="shared" si="179"/>
        <v/>
      </c>
      <c r="BN765" t="str">
        <f t="shared" si="180"/>
        <v/>
      </c>
      <c r="BO765" t="str">
        <f t="shared" si="181"/>
        <v/>
      </c>
      <c r="BP765" t="str">
        <f t="shared" si="182"/>
        <v/>
      </c>
      <c r="BQ765" t="str">
        <f t="shared" si="183"/>
        <v/>
      </c>
    </row>
    <row r="766" spans="1:69" x14ac:dyDescent="0.25">
      <c r="A766" s="70"/>
      <c r="B766" t="str">
        <f t="shared" si="184"/>
        <v/>
      </c>
      <c r="C766" s="13" t="str">
        <f t="shared" si="185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75"/>
        <v/>
      </c>
      <c r="BJ766" t="str">
        <f t="shared" si="176"/>
        <v/>
      </c>
      <c r="BK766" t="str">
        <f t="shared" si="177"/>
        <v/>
      </c>
      <c r="BL766" t="str">
        <f t="shared" si="178"/>
        <v/>
      </c>
      <c r="BM766" t="str">
        <f t="shared" si="179"/>
        <v/>
      </c>
      <c r="BN766" t="str">
        <f t="shared" si="180"/>
        <v/>
      </c>
      <c r="BO766" t="str">
        <f t="shared" si="181"/>
        <v/>
      </c>
      <c r="BP766" t="str">
        <f t="shared" si="182"/>
        <v/>
      </c>
      <c r="BQ766" t="str">
        <f t="shared" si="183"/>
        <v/>
      </c>
    </row>
    <row r="767" spans="1:69" x14ac:dyDescent="0.25">
      <c r="A767" s="70"/>
      <c r="B767" t="str">
        <f t="shared" si="184"/>
        <v/>
      </c>
      <c r="C767" s="13" t="str">
        <f t="shared" si="185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75"/>
        <v/>
      </c>
      <c r="BJ767" t="str">
        <f t="shared" si="176"/>
        <v/>
      </c>
      <c r="BK767" t="str">
        <f t="shared" si="177"/>
        <v/>
      </c>
      <c r="BL767" t="str">
        <f t="shared" si="178"/>
        <v/>
      </c>
      <c r="BM767" t="str">
        <f t="shared" si="179"/>
        <v/>
      </c>
      <c r="BN767" t="str">
        <f t="shared" si="180"/>
        <v/>
      </c>
      <c r="BO767" t="str">
        <f t="shared" si="181"/>
        <v/>
      </c>
      <c r="BP767" t="str">
        <f t="shared" si="182"/>
        <v/>
      </c>
      <c r="BQ767" t="str">
        <f t="shared" si="183"/>
        <v/>
      </c>
    </row>
    <row r="768" spans="1:69" x14ac:dyDescent="0.25">
      <c r="A768" s="70"/>
      <c r="B768" t="str">
        <f t="shared" si="184"/>
        <v/>
      </c>
      <c r="C768" s="13" t="str">
        <f t="shared" si="185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75"/>
        <v/>
      </c>
      <c r="BJ768" t="str">
        <f t="shared" si="176"/>
        <v/>
      </c>
      <c r="BK768" t="str">
        <f t="shared" si="177"/>
        <v/>
      </c>
      <c r="BL768" t="str">
        <f t="shared" si="178"/>
        <v/>
      </c>
      <c r="BM768" t="str">
        <f t="shared" si="179"/>
        <v/>
      </c>
      <c r="BN768" t="str">
        <f t="shared" si="180"/>
        <v/>
      </c>
      <c r="BO768" t="str">
        <f t="shared" si="181"/>
        <v/>
      </c>
      <c r="BP768" t="str">
        <f t="shared" si="182"/>
        <v/>
      </c>
      <c r="BQ768" t="str">
        <f t="shared" si="183"/>
        <v/>
      </c>
    </row>
    <row r="769" spans="1:69" x14ac:dyDescent="0.25">
      <c r="A769" s="70"/>
      <c r="B769" t="str">
        <f t="shared" si="184"/>
        <v/>
      </c>
      <c r="C769" s="13" t="str">
        <f t="shared" si="185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75"/>
        <v/>
      </c>
      <c r="BJ769" t="str">
        <f t="shared" si="176"/>
        <v/>
      </c>
      <c r="BK769" t="str">
        <f t="shared" si="177"/>
        <v/>
      </c>
      <c r="BL769" t="str">
        <f t="shared" si="178"/>
        <v/>
      </c>
      <c r="BM769" t="str">
        <f t="shared" si="179"/>
        <v/>
      </c>
      <c r="BN769" t="str">
        <f t="shared" si="180"/>
        <v/>
      </c>
      <c r="BO769" t="str">
        <f t="shared" si="181"/>
        <v/>
      </c>
      <c r="BP769" t="str">
        <f t="shared" si="182"/>
        <v/>
      </c>
      <c r="BQ769" t="str">
        <f t="shared" si="183"/>
        <v/>
      </c>
    </row>
    <row r="770" spans="1:69" x14ac:dyDescent="0.25">
      <c r="A770" s="70"/>
      <c r="B770" t="str">
        <f t="shared" si="184"/>
        <v/>
      </c>
      <c r="C770" s="13" t="str">
        <f t="shared" si="185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75"/>
        <v/>
      </c>
      <c r="BJ770" t="str">
        <f t="shared" si="176"/>
        <v/>
      </c>
      <c r="BK770" t="str">
        <f t="shared" si="177"/>
        <v/>
      </c>
      <c r="BL770" t="str">
        <f t="shared" si="178"/>
        <v/>
      </c>
      <c r="BM770" t="str">
        <f t="shared" si="179"/>
        <v/>
      </c>
      <c r="BN770" t="str">
        <f t="shared" si="180"/>
        <v/>
      </c>
      <c r="BO770" t="str">
        <f t="shared" si="181"/>
        <v/>
      </c>
      <c r="BP770" t="str">
        <f t="shared" si="182"/>
        <v/>
      </c>
      <c r="BQ770" t="str">
        <f t="shared" si="183"/>
        <v/>
      </c>
    </row>
    <row r="771" spans="1:69" x14ac:dyDescent="0.25">
      <c r="A771" s="70"/>
      <c r="B771" t="str">
        <f t="shared" si="184"/>
        <v/>
      </c>
      <c r="C771" s="13" t="str">
        <f t="shared" si="185"/>
        <v/>
      </c>
      <c r="D771" s="5" t="str">
        <f t="shared" si="186"/>
        <v/>
      </c>
      <c r="E771" s="6" t="str">
        <f t="shared" si="187"/>
        <v/>
      </c>
      <c r="F771" s="6" t="str">
        <f t="shared" si="188"/>
        <v/>
      </c>
      <c r="BI771" t="str">
        <f t="shared" si="175"/>
        <v/>
      </c>
      <c r="BJ771" t="str">
        <f t="shared" si="176"/>
        <v/>
      </c>
      <c r="BK771" t="str">
        <f t="shared" si="177"/>
        <v/>
      </c>
      <c r="BL771" t="str">
        <f t="shared" si="178"/>
        <v/>
      </c>
      <c r="BM771" t="str">
        <f t="shared" si="179"/>
        <v/>
      </c>
      <c r="BN771" t="str">
        <f t="shared" si="180"/>
        <v/>
      </c>
      <c r="BO771" t="str">
        <f t="shared" si="181"/>
        <v/>
      </c>
      <c r="BP771" t="str">
        <f t="shared" si="182"/>
        <v/>
      </c>
      <c r="BQ771" t="str">
        <f t="shared" si="183"/>
        <v/>
      </c>
    </row>
    <row r="772" spans="1:69" x14ac:dyDescent="0.25">
      <c r="A772" s="70"/>
      <c r="B772" t="str">
        <f t="shared" si="184"/>
        <v/>
      </c>
      <c r="C772" s="13" t="str">
        <f t="shared" si="185"/>
        <v/>
      </c>
      <c r="D772" s="5" t="str">
        <f t="shared" si="186"/>
        <v/>
      </c>
      <c r="E772" s="6" t="str">
        <f t="shared" si="187"/>
        <v/>
      </c>
      <c r="F772" s="6" t="str">
        <f t="shared" si="188"/>
        <v/>
      </c>
      <c r="BI772" t="str">
        <f t="shared" ref="BI772:BI835" si="189">IF(A772&gt;0,A772,"")</f>
        <v/>
      </c>
      <c r="BJ772" t="str">
        <f t="shared" ref="BJ772:BJ835" si="190">IF($A772&gt;0,B772,"")</f>
        <v/>
      </c>
      <c r="BK772" t="str">
        <f t="shared" ref="BK772:BK835" si="191">IF($A772&gt;0,BI772,"")</f>
        <v/>
      </c>
      <c r="BL772" t="str">
        <f t="shared" ref="BL772:BL835" si="192">IF($A772&gt;0,_xlfn.NORM.DIST(BK772,$BF$3,$BF$4,TRUE),"")</f>
        <v/>
      </c>
      <c r="BM772" t="str">
        <f t="shared" ref="BM772:BM835" si="193">IF($A772&gt;0,(1-BL772),"")</f>
        <v/>
      </c>
      <c r="BN772" t="str">
        <f t="shared" ref="BN772:BN835" si="194">IF($A772&gt;0,(SMALL($BM$3:$BM$902,BJ772)),"")</f>
        <v/>
      </c>
      <c r="BO772" t="str">
        <f t="shared" ref="BO772:BO835" si="195">IF($A772&gt;0,((2*BJ772-1)*(LN(BL772)+LN(BN772))),"")</f>
        <v/>
      </c>
      <c r="BP772" t="str">
        <f t="shared" ref="BP772:BP835" si="196">IF($A772&gt;0,((BJ772-0.5)/$BF$5),"")</f>
        <v/>
      </c>
      <c r="BQ772" t="str">
        <f t="shared" ref="BQ772:BQ835" si="197">IF($A772&gt;0,(_xlfn.NORM.S.INV(BP772)),"")</f>
        <v/>
      </c>
    </row>
    <row r="773" spans="1:69" x14ac:dyDescent="0.25">
      <c r="A773" s="70"/>
      <c r="B773" t="str">
        <f t="shared" ref="B773:B836" si="198">IF(A773&gt;0,(B772+1),"")</f>
        <v/>
      </c>
      <c r="C773" s="13" t="str">
        <f t="shared" ref="C773:C836" si="199">IF(A773&gt;0,((B773)/(($S$2)+1)),"")</f>
        <v/>
      </c>
      <c r="D773" s="5" t="str">
        <f t="shared" ref="D773:D836" si="200">IF(A773&gt;0,(_xlfn.NORM.S.INV(C773)),"")</f>
        <v/>
      </c>
      <c r="E773" s="6" t="str">
        <f t="shared" ref="E773:E836" si="201">IF(A773&gt;0,_xlfn.NORM.DIST(D773,0,1,TRUE),"")</f>
        <v/>
      </c>
      <c r="F773" s="6" t="str">
        <f t="shared" ref="F773:F836" si="202">IF(A773&gt;0,_xlfn.NORM.DIST(D773,0,1,FALSE),"")</f>
        <v/>
      </c>
      <c r="BI773" t="str">
        <f t="shared" si="189"/>
        <v/>
      </c>
      <c r="BJ773" t="str">
        <f t="shared" si="190"/>
        <v/>
      </c>
      <c r="BK773" t="str">
        <f t="shared" si="191"/>
        <v/>
      </c>
      <c r="BL773" t="str">
        <f t="shared" si="192"/>
        <v/>
      </c>
      <c r="BM773" t="str">
        <f t="shared" si="193"/>
        <v/>
      </c>
      <c r="BN773" t="str">
        <f t="shared" si="194"/>
        <v/>
      </c>
      <c r="BO773" t="str">
        <f t="shared" si="195"/>
        <v/>
      </c>
      <c r="BP773" t="str">
        <f t="shared" si="196"/>
        <v/>
      </c>
      <c r="BQ773" t="str">
        <f t="shared" si="197"/>
        <v/>
      </c>
    </row>
    <row r="774" spans="1:69" x14ac:dyDescent="0.25">
      <c r="A774" s="70"/>
      <c r="B774" t="str">
        <f t="shared" si="198"/>
        <v/>
      </c>
      <c r="C774" s="13" t="str">
        <f t="shared" si="199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189"/>
        <v/>
      </c>
      <c r="BJ774" t="str">
        <f t="shared" si="190"/>
        <v/>
      </c>
      <c r="BK774" t="str">
        <f t="shared" si="191"/>
        <v/>
      </c>
      <c r="BL774" t="str">
        <f t="shared" si="192"/>
        <v/>
      </c>
      <c r="BM774" t="str">
        <f t="shared" si="193"/>
        <v/>
      </c>
      <c r="BN774" t="str">
        <f t="shared" si="194"/>
        <v/>
      </c>
      <c r="BO774" t="str">
        <f t="shared" si="195"/>
        <v/>
      </c>
      <c r="BP774" t="str">
        <f t="shared" si="196"/>
        <v/>
      </c>
      <c r="BQ774" t="str">
        <f t="shared" si="197"/>
        <v/>
      </c>
    </row>
    <row r="775" spans="1:69" x14ac:dyDescent="0.25">
      <c r="A775" s="70"/>
      <c r="B775" t="str">
        <f t="shared" si="198"/>
        <v/>
      </c>
      <c r="C775" s="13" t="str">
        <f t="shared" si="199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189"/>
        <v/>
      </c>
      <c r="BJ775" t="str">
        <f t="shared" si="190"/>
        <v/>
      </c>
      <c r="BK775" t="str">
        <f t="shared" si="191"/>
        <v/>
      </c>
      <c r="BL775" t="str">
        <f t="shared" si="192"/>
        <v/>
      </c>
      <c r="BM775" t="str">
        <f t="shared" si="193"/>
        <v/>
      </c>
      <c r="BN775" t="str">
        <f t="shared" si="194"/>
        <v/>
      </c>
      <c r="BO775" t="str">
        <f t="shared" si="195"/>
        <v/>
      </c>
      <c r="BP775" t="str">
        <f t="shared" si="196"/>
        <v/>
      </c>
      <c r="BQ775" t="str">
        <f t="shared" si="197"/>
        <v/>
      </c>
    </row>
    <row r="776" spans="1:69" x14ac:dyDescent="0.25">
      <c r="A776" s="70"/>
      <c r="B776" t="str">
        <f t="shared" si="198"/>
        <v/>
      </c>
      <c r="C776" s="13" t="str">
        <f t="shared" si="199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189"/>
        <v/>
      </c>
      <c r="BJ776" t="str">
        <f t="shared" si="190"/>
        <v/>
      </c>
      <c r="BK776" t="str">
        <f t="shared" si="191"/>
        <v/>
      </c>
      <c r="BL776" t="str">
        <f t="shared" si="192"/>
        <v/>
      </c>
      <c r="BM776" t="str">
        <f t="shared" si="193"/>
        <v/>
      </c>
      <c r="BN776" t="str">
        <f t="shared" si="194"/>
        <v/>
      </c>
      <c r="BO776" t="str">
        <f t="shared" si="195"/>
        <v/>
      </c>
      <c r="BP776" t="str">
        <f t="shared" si="196"/>
        <v/>
      </c>
      <c r="BQ776" t="str">
        <f t="shared" si="197"/>
        <v/>
      </c>
    </row>
    <row r="777" spans="1:69" x14ac:dyDescent="0.25">
      <c r="A777" s="70"/>
      <c r="B777" t="str">
        <f t="shared" si="198"/>
        <v/>
      </c>
      <c r="C777" s="13" t="str">
        <f t="shared" si="199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189"/>
        <v/>
      </c>
      <c r="BJ777" t="str">
        <f t="shared" si="190"/>
        <v/>
      </c>
      <c r="BK777" t="str">
        <f t="shared" si="191"/>
        <v/>
      </c>
      <c r="BL777" t="str">
        <f t="shared" si="192"/>
        <v/>
      </c>
      <c r="BM777" t="str">
        <f t="shared" si="193"/>
        <v/>
      </c>
      <c r="BN777" t="str">
        <f t="shared" si="194"/>
        <v/>
      </c>
      <c r="BO777" t="str">
        <f t="shared" si="195"/>
        <v/>
      </c>
      <c r="BP777" t="str">
        <f t="shared" si="196"/>
        <v/>
      </c>
      <c r="BQ777" t="str">
        <f t="shared" si="197"/>
        <v/>
      </c>
    </row>
    <row r="778" spans="1:69" x14ac:dyDescent="0.25">
      <c r="A778" s="70"/>
      <c r="B778" t="str">
        <f t="shared" si="198"/>
        <v/>
      </c>
      <c r="C778" s="13" t="str">
        <f t="shared" si="199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189"/>
        <v/>
      </c>
      <c r="BJ778" t="str">
        <f t="shared" si="190"/>
        <v/>
      </c>
      <c r="BK778" t="str">
        <f t="shared" si="191"/>
        <v/>
      </c>
      <c r="BL778" t="str">
        <f t="shared" si="192"/>
        <v/>
      </c>
      <c r="BM778" t="str">
        <f t="shared" si="193"/>
        <v/>
      </c>
      <c r="BN778" t="str">
        <f t="shared" si="194"/>
        <v/>
      </c>
      <c r="BO778" t="str">
        <f t="shared" si="195"/>
        <v/>
      </c>
      <c r="BP778" t="str">
        <f t="shared" si="196"/>
        <v/>
      </c>
      <c r="BQ778" t="str">
        <f t="shared" si="197"/>
        <v/>
      </c>
    </row>
    <row r="779" spans="1:69" x14ac:dyDescent="0.25">
      <c r="A779" s="70"/>
      <c r="B779" t="str">
        <f t="shared" si="198"/>
        <v/>
      </c>
      <c r="C779" s="13" t="str">
        <f t="shared" si="199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189"/>
        <v/>
      </c>
      <c r="BJ779" t="str">
        <f t="shared" si="190"/>
        <v/>
      </c>
      <c r="BK779" t="str">
        <f t="shared" si="191"/>
        <v/>
      </c>
      <c r="BL779" t="str">
        <f t="shared" si="192"/>
        <v/>
      </c>
      <c r="BM779" t="str">
        <f t="shared" si="193"/>
        <v/>
      </c>
      <c r="BN779" t="str">
        <f t="shared" si="194"/>
        <v/>
      </c>
      <c r="BO779" t="str">
        <f t="shared" si="195"/>
        <v/>
      </c>
      <c r="BP779" t="str">
        <f t="shared" si="196"/>
        <v/>
      </c>
      <c r="BQ779" t="str">
        <f t="shared" si="197"/>
        <v/>
      </c>
    </row>
    <row r="780" spans="1:69" x14ac:dyDescent="0.25">
      <c r="A780" s="70"/>
      <c r="B780" t="str">
        <f t="shared" si="198"/>
        <v/>
      </c>
      <c r="C780" s="13" t="str">
        <f t="shared" si="199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189"/>
        <v/>
      </c>
      <c r="BJ780" t="str">
        <f t="shared" si="190"/>
        <v/>
      </c>
      <c r="BK780" t="str">
        <f t="shared" si="191"/>
        <v/>
      </c>
      <c r="BL780" t="str">
        <f t="shared" si="192"/>
        <v/>
      </c>
      <c r="BM780" t="str">
        <f t="shared" si="193"/>
        <v/>
      </c>
      <c r="BN780" t="str">
        <f t="shared" si="194"/>
        <v/>
      </c>
      <c r="BO780" t="str">
        <f t="shared" si="195"/>
        <v/>
      </c>
      <c r="BP780" t="str">
        <f t="shared" si="196"/>
        <v/>
      </c>
      <c r="BQ780" t="str">
        <f t="shared" si="197"/>
        <v/>
      </c>
    </row>
    <row r="781" spans="1:69" x14ac:dyDescent="0.25">
      <c r="A781" s="70"/>
      <c r="B781" t="str">
        <f t="shared" si="198"/>
        <v/>
      </c>
      <c r="C781" s="13" t="str">
        <f t="shared" si="199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189"/>
        <v/>
      </c>
      <c r="BJ781" t="str">
        <f t="shared" si="190"/>
        <v/>
      </c>
      <c r="BK781" t="str">
        <f t="shared" si="191"/>
        <v/>
      </c>
      <c r="BL781" t="str">
        <f t="shared" si="192"/>
        <v/>
      </c>
      <c r="BM781" t="str">
        <f t="shared" si="193"/>
        <v/>
      </c>
      <c r="BN781" t="str">
        <f t="shared" si="194"/>
        <v/>
      </c>
      <c r="BO781" t="str">
        <f t="shared" si="195"/>
        <v/>
      </c>
      <c r="BP781" t="str">
        <f t="shared" si="196"/>
        <v/>
      </c>
      <c r="BQ781" t="str">
        <f t="shared" si="197"/>
        <v/>
      </c>
    </row>
    <row r="782" spans="1:69" x14ac:dyDescent="0.25">
      <c r="A782" s="70"/>
      <c r="B782" t="str">
        <f t="shared" si="198"/>
        <v/>
      </c>
      <c r="C782" s="13" t="str">
        <f t="shared" si="199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189"/>
        <v/>
      </c>
      <c r="BJ782" t="str">
        <f t="shared" si="190"/>
        <v/>
      </c>
      <c r="BK782" t="str">
        <f t="shared" si="191"/>
        <v/>
      </c>
      <c r="BL782" t="str">
        <f t="shared" si="192"/>
        <v/>
      </c>
      <c r="BM782" t="str">
        <f t="shared" si="193"/>
        <v/>
      </c>
      <c r="BN782" t="str">
        <f t="shared" si="194"/>
        <v/>
      </c>
      <c r="BO782" t="str">
        <f t="shared" si="195"/>
        <v/>
      </c>
      <c r="BP782" t="str">
        <f t="shared" si="196"/>
        <v/>
      </c>
      <c r="BQ782" t="str">
        <f t="shared" si="197"/>
        <v/>
      </c>
    </row>
    <row r="783" spans="1:69" x14ac:dyDescent="0.25">
      <c r="A783" s="70"/>
      <c r="B783" t="str">
        <f t="shared" si="198"/>
        <v/>
      </c>
      <c r="C783" s="13" t="str">
        <f t="shared" si="199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189"/>
        <v/>
      </c>
      <c r="BJ783" t="str">
        <f t="shared" si="190"/>
        <v/>
      </c>
      <c r="BK783" t="str">
        <f t="shared" si="191"/>
        <v/>
      </c>
      <c r="BL783" t="str">
        <f t="shared" si="192"/>
        <v/>
      </c>
      <c r="BM783" t="str">
        <f t="shared" si="193"/>
        <v/>
      </c>
      <c r="BN783" t="str">
        <f t="shared" si="194"/>
        <v/>
      </c>
      <c r="BO783" t="str">
        <f t="shared" si="195"/>
        <v/>
      </c>
      <c r="BP783" t="str">
        <f t="shared" si="196"/>
        <v/>
      </c>
      <c r="BQ783" t="str">
        <f t="shared" si="197"/>
        <v/>
      </c>
    </row>
    <row r="784" spans="1:69" x14ac:dyDescent="0.25">
      <c r="A784" s="70"/>
      <c r="B784" t="str">
        <f t="shared" si="198"/>
        <v/>
      </c>
      <c r="C784" s="13" t="str">
        <f t="shared" si="199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189"/>
        <v/>
      </c>
      <c r="BJ784" t="str">
        <f t="shared" si="190"/>
        <v/>
      </c>
      <c r="BK784" t="str">
        <f t="shared" si="191"/>
        <v/>
      </c>
      <c r="BL784" t="str">
        <f t="shared" si="192"/>
        <v/>
      </c>
      <c r="BM784" t="str">
        <f t="shared" si="193"/>
        <v/>
      </c>
      <c r="BN784" t="str">
        <f t="shared" si="194"/>
        <v/>
      </c>
      <c r="BO784" t="str">
        <f t="shared" si="195"/>
        <v/>
      </c>
      <c r="BP784" t="str">
        <f t="shared" si="196"/>
        <v/>
      </c>
      <c r="BQ784" t="str">
        <f t="shared" si="197"/>
        <v/>
      </c>
    </row>
    <row r="785" spans="1:69" x14ac:dyDescent="0.25">
      <c r="A785" s="70"/>
      <c r="B785" t="str">
        <f t="shared" si="198"/>
        <v/>
      </c>
      <c r="C785" s="13" t="str">
        <f t="shared" si="199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189"/>
        <v/>
      </c>
      <c r="BJ785" t="str">
        <f t="shared" si="190"/>
        <v/>
      </c>
      <c r="BK785" t="str">
        <f t="shared" si="191"/>
        <v/>
      </c>
      <c r="BL785" t="str">
        <f t="shared" si="192"/>
        <v/>
      </c>
      <c r="BM785" t="str">
        <f t="shared" si="193"/>
        <v/>
      </c>
      <c r="BN785" t="str">
        <f t="shared" si="194"/>
        <v/>
      </c>
      <c r="BO785" t="str">
        <f t="shared" si="195"/>
        <v/>
      </c>
      <c r="BP785" t="str">
        <f t="shared" si="196"/>
        <v/>
      </c>
      <c r="BQ785" t="str">
        <f t="shared" si="197"/>
        <v/>
      </c>
    </row>
    <row r="786" spans="1:69" x14ac:dyDescent="0.25">
      <c r="A786" s="70"/>
      <c r="B786" t="str">
        <f t="shared" si="198"/>
        <v/>
      </c>
      <c r="C786" s="13" t="str">
        <f t="shared" si="199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189"/>
        <v/>
      </c>
      <c r="BJ786" t="str">
        <f t="shared" si="190"/>
        <v/>
      </c>
      <c r="BK786" t="str">
        <f t="shared" si="191"/>
        <v/>
      </c>
      <c r="BL786" t="str">
        <f t="shared" si="192"/>
        <v/>
      </c>
      <c r="BM786" t="str">
        <f t="shared" si="193"/>
        <v/>
      </c>
      <c r="BN786" t="str">
        <f t="shared" si="194"/>
        <v/>
      </c>
      <c r="BO786" t="str">
        <f t="shared" si="195"/>
        <v/>
      </c>
      <c r="BP786" t="str">
        <f t="shared" si="196"/>
        <v/>
      </c>
      <c r="BQ786" t="str">
        <f t="shared" si="197"/>
        <v/>
      </c>
    </row>
    <row r="787" spans="1:69" x14ac:dyDescent="0.25">
      <c r="A787" s="70"/>
      <c r="B787" t="str">
        <f t="shared" si="198"/>
        <v/>
      </c>
      <c r="C787" s="13" t="str">
        <f t="shared" si="199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189"/>
        <v/>
      </c>
      <c r="BJ787" t="str">
        <f t="shared" si="190"/>
        <v/>
      </c>
      <c r="BK787" t="str">
        <f t="shared" si="191"/>
        <v/>
      </c>
      <c r="BL787" t="str">
        <f t="shared" si="192"/>
        <v/>
      </c>
      <c r="BM787" t="str">
        <f t="shared" si="193"/>
        <v/>
      </c>
      <c r="BN787" t="str">
        <f t="shared" si="194"/>
        <v/>
      </c>
      <c r="BO787" t="str">
        <f t="shared" si="195"/>
        <v/>
      </c>
      <c r="BP787" t="str">
        <f t="shared" si="196"/>
        <v/>
      </c>
      <c r="BQ787" t="str">
        <f t="shared" si="197"/>
        <v/>
      </c>
    </row>
    <row r="788" spans="1:69" x14ac:dyDescent="0.25">
      <c r="A788" s="70"/>
      <c r="B788" t="str">
        <f t="shared" si="198"/>
        <v/>
      </c>
      <c r="C788" s="13" t="str">
        <f t="shared" si="199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189"/>
        <v/>
      </c>
      <c r="BJ788" t="str">
        <f t="shared" si="190"/>
        <v/>
      </c>
      <c r="BK788" t="str">
        <f t="shared" si="191"/>
        <v/>
      </c>
      <c r="BL788" t="str">
        <f t="shared" si="192"/>
        <v/>
      </c>
      <c r="BM788" t="str">
        <f t="shared" si="193"/>
        <v/>
      </c>
      <c r="BN788" t="str">
        <f t="shared" si="194"/>
        <v/>
      </c>
      <c r="BO788" t="str">
        <f t="shared" si="195"/>
        <v/>
      </c>
      <c r="BP788" t="str">
        <f t="shared" si="196"/>
        <v/>
      </c>
      <c r="BQ788" t="str">
        <f t="shared" si="197"/>
        <v/>
      </c>
    </row>
    <row r="789" spans="1:69" x14ac:dyDescent="0.25">
      <c r="A789" s="70"/>
      <c r="B789" t="str">
        <f t="shared" si="198"/>
        <v/>
      </c>
      <c r="C789" s="13" t="str">
        <f t="shared" si="199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189"/>
        <v/>
      </c>
      <c r="BJ789" t="str">
        <f t="shared" si="190"/>
        <v/>
      </c>
      <c r="BK789" t="str">
        <f t="shared" si="191"/>
        <v/>
      </c>
      <c r="BL789" t="str">
        <f t="shared" si="192"/>
        <v/>
      </c>
      <c r="BM789" t="str">
        <f t="shared" si="193"/>
        <v/>
      </c>
      <c r="BN789" t="str">
        <f t="shared" si="194"/>
        <v/>
      </c>
      <c r="BO789" t="str">
        <f t="shared" si="195"/>
        <v/>
      </c>
      <c r="BP789" t="str">
        <f t="shared" si="196"/>
        <v/>
      </c>
      <c r="BQ789" t="str">
        <f t="shared" si="197"/>
        <v/>
      </c>
    </row>
    <row r="790" spans="1:69" x14ac:dyDescent="0.25">
      <c r="A790" s="70"/>
      <c r="B790" t="str">
        <f t="shared" si="198"/>
        <v/>
      </c>
      <c r="C790" s="13" t="str">
        <f t="shared" si="199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189"/>
        <v/>
      </c>
      <c r="BJ790" t="str">
        <f t="shared" si="190"/>
        <v/>
      </c>
      <c r="BK790" t="str">
        <f t="shared" si="191"/>
        <v/>
      </c>
      <c r="BL790" t="str">
        <f t="shared" si="192"/>
        <v/>
      </c>
      <c r="BM790" t="str">
        <f t="shared" si="193"/>
        <v/>
      </c>
      <c r="BN790" t="str">
        <f t="shared" si="194"/>
        <v/>
      </c>
      <c r="BO790" t="str">
        <f t="shared" si="195"/>
        <v/>
      </c>
      <c r="BP790" t="str">
        <f t="shared" si="196"/>
        <v/>
      </c>
      <c r="BQ790" t="str">
        <f t="shared" si="197"/>
        <v/>
      </c>
    </row>
    <row r="791" spans="1:69" x14ac:dyDescent="0.25">
      <c r="A791" s="70"/>
      <c r="B791" t="str">
        <f t="shared" si="198"/>
        <v/>
      </c>
      <c r="C791" s="13" t="str">
        <f t="shared" si="199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189"/>
        <v/>
      </c>
      <c r="BJ791" t="str">
        <f t="shared" si="190"/>
        <v/>
      </c>
      <c r="BK791" t="str">
        <f t="shared" si="191"/>
        <v/>
      </c>
      <c r="BL791" t="str">
        <f t="shared" si="192"/>
        <v/>
      </c>
      <c r="BM791" t="str">
        <f t="shared" si="193"/>
        <v/>
      </c>
      <c r="BN791" t="str">
        <f t="shared" si="194"/>
        <v/>
      </c>
      <c r="BO791" t="str">
        <f t="shared" si="195"/>
        <v/>
      </c>
      <c r="BP791" t="str">
        <f t="shared" si="196"/>
        <v/>
      </c>
      <c r="BQ791" t="str">
        <f t="shared" si="197"/>
        <v/>
      </c>
    </row>
    <row r="792" spans="1:69" x14ac:dyDescent="0.25">
      <c r="A792" s="70"/>
      <c r="B792" t="str">
        <f t="shared" si="198"/>
        <v/>
      </c>
      <c r="C792" s="13" t="str">
        <f t="shared" si="199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189"/>
        <v/>
      </c>
      <c r="BJ792" t="str">
        <f t="shared" si="190"/>
        <v/>
      </c>
      <c r="BK792" t="str">
        <f t="shared" si="191"/>
        <v/>
      </c>
      <c r="BL792" t="str">
        <f t="shared" si="192"/>
        <v/>
      </c>
      <c r="BM792" t="str">
        <f t="shared" si="193"/>
        <v/>
      </c>
      <c r="BN792" t="str">
        <f t="shared" si="194"/>
        <v/>
      </c>
      <c r="BO792" t="str">
        <f t="shared" si="195"/>
        <v/>
      </c>
      <c r="BP792" t="str">
        <f t="shared" si="196"/>
        <v/>
      </c>
      <c r="BQ792" t="str">
        <f t="shared" si="197"/>
        <v/>
      </c>
    </row>
    <row r="793" spans="1:69" x14ac:dyDescent="0.25">
      <c r="A793" s="70"/>
      <c r="B793" t="str">
        <f t="shared" si="198"/>
        <v/>
      </c>
      <c r="C793" s="13" t="str">
        <f t="shared" si="199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189"/>
        <v/>
      </c>
      <c r="BJ793" t="str">
        <f t="shared" si="190"/>
        <v/>
      </c>
      <c r="BK793" t="str">
        <f t="shared" si="191"/>
        <v/>
      </c>
      <c r="BL793" t="str">
        <f t="shared" si="192"/>
        <v/>
      </c>
      <c r="BM793" t="str">
        <f t="shared" si="193"/>
        <v/>
      </c>
      <c r="BN793" t="str">
        <f t="shared" si="194"/>
        <v/>
      </c>
      <c r="BO793" t="str">
        <f t="shared" si="195"/>
        <v/>
      </c>
      <c r="BP793" t="str">
        <f t="shared" si="196"/>
        <v/>
      </c>
      <c r="BQ793" t="str">
        <f t="shared" si="197"/>
        <v/>
      </c>
    </row>
    <row r="794" spans="1:69" x14ac:dyDescent="0.25">
      <c r="A794" s="70"/>
      <c r="B794" t="str">
        <f t="shared" si="198"/>
        <v/>
      </c>
      <c r="C794" s="13" t="str">
        <f t="shared" si="199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189"/>
        <v/>
      </c>
      <c r="BJ794" t="str">
        <f t="shared" si="190"/>
        <v/>
      </c>
      <c r="BK794" t="str">
        <f t="shared" si="191"/>
        <v/>
      </c>
      <c r="BL794" t="str">
        <f t="shared" si="192"/>
        <v/>
      </c>
      <c r="BM794" t="str">
        <f t="shared" si="193"/>
        <v/>
      </c>
      <c r="BN794" t="str">
        <f t="shared" si="194"/>
        <v/>
      </c>
      <c r="BO794" t="str">
        <f t="shared" si="195"/>
        <v/>
      </c>
      <c r="BP794" t="str">
        <f t="shared" si="196"/>
        <v/>
      </c>
      <c r="BQ794" t="str">
        <f t="shared" si="197"/>
        <v/>
      </c>
    </row>
    <row r="795" spans="1:69" x14ac:dyDescent="0.25">
      <c r="A795" s="70"/>
      <c r="B795" t="str">
        <f t="shared" si="198"/>
        <v/>
      </c>
      <c r="C795" s="13" t="str">
        <f t="shared" si="199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189"/>
        <v/>
      </c>
      <c r="BJ795" t="str">
        <f t="shared" si="190"/>
        <v/>
      </c>
      <c r="BK795" t="str">
        <f t="shared" si="191"/>
        <v/>
      </c>
      <c r="BL795" t="str">
        <f t="shared" si="192"/>
        <v/>
      </c>
      <c r="BM795" t="str">
        <f t="shared" si="193"/>
        <v/>
      </c>
      <c r="BN795" t="str">
        <f t="shared" si="194"/>
        <v/>
      </c>
      <c r="BO795" t="str">
        <f t="shared" si="195"/>
        <v/>
      </c>
      <c r="BP795" t="str">
        <f t="shared" si="196"/>
        <v/>
      </c>
      <c r="BQ795" t="str">
        <f t="shared" si="197"/>
        <v/>
      </c>
    </row>
    <row r="796" spans="1:69" x14ac:dyDescent="0.25">
      <c r="A796" s="70"/>
      <c r="B796" t="str">
        <f t="shared" si="198"/>
        <v/>
      </c>
      <c r="C796" s="13" t="str">
        <f t="shared" si="199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189"/>
        <v/>
      </c>
      <c r="BJ796" t="str">
        <f t="shared" si="190"/>
        <v/>
      </c>
      <c r="BK796" t="str">
        <f t="shared" si="191"/>
        <v/>
      </c>
      <c r="BL796" t="str">
        <f t="shared" si="192"/>
        <v/>
      </c>
      <c r="BM796" t="str">
        <f t="shared" si="193"/>
        <v/>
      </c>
      <c r="BN796" t="str">
        <f t="shared" si="194"/>
        <v/>
      </c>
      <c r="BO796" t="str">
        <f t="shared" si="195"/>
        <v/>
      </c>
      <c r="BP796" t="str">
        <f t="shared" si="196"/>
        <v/>
      </c>
      <c r="BQ796" t="str">
        <f t="shared" si="197"/>
        <v/>
      </c>
    </row>
    <row r="797" spans="1:69" x14ac:dyDescent="0.25">
      <c r="A797" s="70"/>
      <c r="B797" t="str">
        <f t="shared" si="198"/>
        <v/>
      </c>
      <c r="C797" s="13" t="str">
        <f t="shared" si="199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189"/>
        <v/>
      </c>
      <c r="BJ797" t="str">
        <f t="shared" si="190"/>
        <v/>
      </c>
      <c r="BK797" t="str">
        <f t="shared" si="191"/>
        <v/>
      </c>
      <c r="BL797" t="str">
        <f t="shared" si="192"/>
        <v/>
      </c>
      <c r="BM797" t="str">
        <f t="shared" si="193"/>
        <v/>
      </c>
      <c r="BN797" t="str">
        <f t="shared" si="194"/>
        <v/>
      </c>
      <c r="BO797" t="str">
        <f t="shared" si="195"/>
        <v/>
      </c>
      <c r="BP797" t="str">
        <f t="shared" si="196"/>
        <v/>
      </c>
      <c r="BQ797" t="str">
        <f t="shared" si="197"/>
        <v/>
      </c>
    </row>
    <row r="798" spans="1:69" x14ac:dyDescent="0.25">
      <c r="A798" s="70"/>
      <c r="B798" t="str">
        <f t="shared" si="198"/>
        <v/>
      </c>
      <c r="C798" s="13" t="str">
        <f t="shared" si="199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189"/>
        <v/>
      </c>
      <c r="BJ798" t="str">
        <f t="shared" si="190"/>
        <v/>
      </c>
      <c r="BK798" t="str">
        <f t="shared" si="191"/>
        <v/>
      </c>
      <c r="BL798" t="str">
        <f t="shared" si="192"/>
        <v/>
      </c>
      <c r="BM798" t="str">
        <f t="shared" si="193"/>
        <v/>
      </c>
      <c r="BN798" t="str">
        <f t="shared" si="194"/>
        <v/>
      </c>
      <c r="BO798" t="str">
        <f t="shared" si="195"/>
        <v/>
      </c>
      <c r="BP798" t="str">
        <f t="shared" si="196"/>
        <v/>
      </c>
      <c r="BQ798" t="str">
        <f t="shared" si="197"/>
        <v/>
      </c>
    </row>
    <row r="799" spans="1:69" x14ac:dyDescent="0.25">
      <c r="A799" s="70"/>
      <c r="B799" t="str">
        <f t="shared" si="198"/>
        <v/>
      </c>
      <c r="C799" s="13" t="str">
        <f t="shared" si="199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189"/>
        <v/>
      </c>
      <c r="BJ799" t="str">
        <f t="shared" si="190"/>
        <v/>
      </c>
      <c r="BK799" t="str">
        <f t="shared" si="191"/>
        <v/>
      </c>
      <c r="BL799" t="str">
        <f t="shared" si="192"/>
        <v/>
      </c>
      <c r="BM799" t="str">
        <f t="shared" si="193"/>
        <v/>
      </c>
      <c r="BN799" t="str">
        <f t="shared" si="194"/>
        <v/>
      </c>
      <c r="BO799" t="str">
        <f t="shared" si="195"/>
        <v/>
      </c>
      <c r="BP799" t="str">
        <f t="shared" si="196"/>
        <v/>
      </c>
      <c r="BQ799" t="str">
        <f t="shared" si="197"/>
        <v/>
      </c>
    </row>
    <row r="800" spans="1:69" x14ac:dyDescent="0.25">
      <c r="A800" s="70"/>
      <c r="B800" t="str">
        <f t="shared" si="198"/>
        <v/>
      </c>
      <c r="C800" s="13" t="str">
        <f t="shared" si="199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189"/>
        <v/>
      </c>
      <c r="BJ800" t="str">
        <f t="shared" si="190"/>
        <v/>
      </c>
      <c r="BK800" t="str">
        <f t="shared" si="191"/>
        <v/>
      </c>
      <c r="BL800" t="str">
        <f t="shared" si="192"/>
        <v/>
      </c>
      <c r="BM800" t="str">
        <f t="shared" si="193"/>
        <v/>
      </c>
      <c r="BN800" t="str">
        <f t="shared" si="194"/>
        <v/>
      </c>
      <c r="BO800" t="str">
        <f t="shared" si="195"/>
        <v/>
      </c>
      <c r="BP800" t="str">
        <f t="shared" si="196"/>
        <v/>
      </c>
      <c r="BQ800" t="str">
        <f t="shared" si="197"/>
        <v/>
      </c>
    </row>
    <row r="801" spans="1:69" x14ac:dyDescent="0.25">
      <c r="A801" s="70"/>
      <c r="B801" t="str">
        <f t="shared" si="198"/>
        <v/>
      </c>
      <c r="C801" s="13" t="str">
        <f t="shared" si="199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189"/>
        <v/>
      </c>
      <c r="BJ801" t="str">
        <f t="shared" si="190"/>
        <v/>
      </c>
      <c r="BK801" t="str">
        <f t="shared" si="191"/>
        <v/>
      </c>
      <c r="BL801" t="str">
        <f t="shared" si="192"/>
        <v/>
      </c>
      <c r="BM801" t="str">
        <f t="shared" si="193"/>
        <v/>
      </c>
      <c r="BN801" t="str">
        <f t="shared" si="194"/>
        <v/>
      </c>
      <c r="BO801" t="str">
        <f t="shared" si="195"/>
        <v/>
      </c>
      <c r="BP801" t="str">
        <f t="shared" si="196"/>
        <v/>
      </c>
      <c r="BQ801" t="str">
        <f t="shared" si="197"/>
        <v/>
      </c>
    </row>
    <row r="802" spans="1:69" x14ac:dyDescent="0.25">
      <c r="A802" s="70"/>
      <c r="B802" t="str">
        <f t="shared" si="198"/>
        <v/>
      </c>
      <c r="C802" s="13" t="str">
        <f t="shared" si="199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189"/>
        <v/>
      </c>
      <c r="BJ802" t="str">
        <f t="shared" si="190"/>
        <v/>
      </c>
      <c r="BK802" t="str">
        <f t="shared" si="191"/>
        <v/>
      </c>
      <c r="BL802" t="str">
        <f t="shared" si="192"/>
        <v/>
      </c>
      <c r="BM802" t="str">
        <f t="shared" si="193"/>
        <v/>
      </c>
      <c r="BN802" t="str">
        <f t="shared" si="194"/>
        <v/>
      </c>
      <c r="BO802" t="str">
        <f t="shared" si="195"/>
        <v/>
      </c>
      <c r="BP802" t="str">
        <f t="shared" si="196"/>
        <v/>
      </c>
      <c r="BQ802" t="str">
        <f t="shared" si="197"/>
        <v/>
      </c>
    </row>
    <row r="803" spans="1:69" x14ac:dyDescent="0.25">
      <c r="A803" s="70"/>
      <c r="B803" t="str">
        <f t="shared" si="198"/>
        <v/>
      </c>
      <c r="C803" s="13" t="str">
        <f t="shared" si="199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189"/>
        <v/>
      </c>
      <c r="BJ803" t="str">
        <f t="shared" si="190"/>
        <v/>
      </c>
      <c r="BK803" t="str">
        <f t="shared" si="191"/>
        <v/>
      </c>
      <c r="BL803" t="str">
        <f t="shared" si="192"/>
        <v/>
      </c>
      <c r="BM803" t="str">
        <f t="shared" si="193"/>
        <v/>
      </c>
      <c r="BN803" t="str">
        <f t="shared" si="194"/>
        <v/>
      </c>
      <c r="BO803" t="str">
        <f t="shared" si="195"/>
        <v/>
      </c>
      <c r="BP803" t="str">
        <f t="shared" si="196"/>
        <v/>
      </c>
      <c r="BQ803" t="str">
        <f t="shared" si="197"/>
        <v/>
      </c>
    </row>
    <row r="804" spans="1:69" x14ac:dyDescent="0.25">
      <c r="A804" s="70"/>
      <c r="B804" t="str">
        <f t="shared" si="198"/>
        <v/>
      </c>
      <c r="C804" s="13" t="str">
        <f t="shared" si="199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189"/>
        <v/>
      </c>
      <c r="BJ804" t="str">
        <f t="shared" si="190"/>
        <v/>
      </c>
      <c r="BK804" t="str">
        <f t="shared" si="191"/>
        <v/>
      </c>
      <c r="BL804" t="str">
        <f t="shared" si="192"/>
        <v/>
      </c>
      <c r="BM804" t="str">
        <f t="shared" si="193"/>
        <v/>
      </c>
      <c r="BN804" t="str">
        <f t="shared" si="194"/>
        <v/>
      </c>
      <c r="BO804" t="str">
        <f t="shared" si="195"/>
        <v/>
      </c>
      <c r="BP804" t="str">
        <f t="shared" si="196"/>
        <v/>
      </c>
      <c r="BQ804" t="str">
        <f t="shared" si="197"/>
        <v/>
      </c>
    </row>
    <row r="805" spans="1:69" x14ac:dyDescent="0.25">
      <c r="A805" s="70"/>
      <c r="B805" t="str">
        <f t="shared" si="198"/>
        <v/>
      </c>
      <c r="C805" s="13" t="str">
        <f t="shared" si="199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189"/>
        <v/>
      </c>
      <c r="BJ805" t="str">
        <f t="shared" si="190"/>
        <v/>
      </c>
      <c r="BK805" t="str">
        <f t="shared" si="191"/>
        <v/>
      </c>
      <c r="BL805" t="str">
        <f t="shared" si="192"/>
        <v/>
      </c>
      <c r="BM805" t="str">
        <f t="shared" si="193"/>
        <v/>
      </c>
      <c r="BN805" t="str">
        <f t="shared" si="194"/>
        <v/>
      </c>
      <c r="BO805" t="str">
        <f t="shared" si="195"/>
        <v/>
      </c>
      <c r="BP805" t="str">
        <f t="shared" si="196"/>
        <v/>
      </c>
      <c r="BQ805" t="str">
        <f t="shared" si="197"/>
        <v/>
      </c>
    </row>
    <row r="806" spans="1:69" x14ac:dyDescent="0.25">
      <c r="A806" s="70"/>
      <c r="B806" t="str">
        <f t="shared" si="198"/>
        <v/>
      </c>
      <c r="C806" s="13" t="str">
        <f t="shared" si="199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189"/>
        <v/>
      </c>
      <c r="BJ806" t="str">
        <f t="shared" si="190"/>
        <v/>
      </c>
      <c r="BK806" t="str">
        <f t="shared" si="191"/>
        <v/>
      </c>
      <c r="BL806" t="str">
        <f t="shared" si="192"/>
        <v/>
      </c>
      <c r="BM806" t="str">
        <f t="shared" si="193"/>
        <v/>
      </c>
      <c r="BN806" t="str">
        <f t="shared" si="194"/>
        <v/>
      </c>
      <c r="BO806" t="str">
        <f t="shared" si="195"/>
        <v/>
      </c>
      <c r="BP806" t="str">
        <f t="shared" si="196"/>
        <v/>
      </c>
      <c r="BQ806" t="str">
        <f t="shared" si="197"/>
        <v/>
      </c>
    </row>
    <row r="807" spans="1:69" x14ac:dyDescent="0.25">
      <c r="A807" s="70"/>
      <c r="B807" t="str">
        <f t="shared" si="198"/>
        <v/>
      </c>
      <c r="C807" s="13" t="str">
        <f t="shared" si="199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189"/>
        <v/>
      </c>
      <c r="BJ807" t="str">
        <f t="shared" si="190"/>
        <v/>
      </c>
      <c r="BK807" t="str">
        <f t="shared" si="191"/>
        <v/>
      </c>
      <c r="BL807" t="str">
        <f t="shared" si="192"/>
        <v/>
      </c>
      <c r="BM807" t="str">
        <f t="shared" si="193"/>
        <v/>
      </c>
      <c r="BN807" t="str">
        <f t="shared" si="194"/>
        <v/>
      </c>
      <c r="BO807" t="str">
        <f t="shared" si="195"/>
        <v/>
      </c>
      <c r="BP807" t="str">
        <f t="shared" si="196"/>
        <v/>
      </c>
      <c r="BQ807" t="str">
        <f t="shared" si="197"/>
        <v/>
      </c>
    </row>
    <row r="808" spans="1:69" x14ac:dyDescent="0.25">
      <c r="A808" s="70"/>
      <c r="B808" t="str">
        <f t="shared" si="198"/>
        <v/>
      </c>
      <c r="C808" s="13" t="str">
        <f t="shared" si="199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189"/>
        <v/>
      </c>
      <c r="BJ808" t="str">
        <f t="shared" si="190"/>
        <v/>
      </c>
      <c r="BK808" t="str">
        <f t="shared" si="191"/>
        <v/>
      </c>
      <c r="BL808" t="str">
        <f t="shared" si="192"/>
        <v/>
      </c>
      <c r="BM808" t="str">
        <f t="shared" si="193"/>
        <v/>
      </c>
      <c r="BN808" t="str">
        <f t="shared" si="194"/>
        <v/>
      </c>
      <c r="BO808" t="str">
        <f t="shared" si="195"/>
        <v/>
      </c>
      <c r="BP808" t="str">
        <f t="shared" si="196"/>
        <v/>
      </c>
      <c r="BQ808" t="str">
        <f t="shared" si="197"/>
        <v/>
      </c>
    </row>
    <row r="809" spans="1:69" x14ac:dyDescent="0.25">
      <c r="A809" s="70"/>
      <c r="B809" t="str">
        <f t="shared" si="198"/>
        <v/>
      </c>
      <c r="C809" s="13" t="str">
        <f t="shared" si="199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189"/>
        <v/>
      </c>
      <c r="BJ809" t="str">
        <f t="shared" si="190"/>
        <v/>
      </c>
      <c r="BK809" t="str">
        <f t="shared" si="191"/>
        <v/>
      </c>
      <c r="BL809" t="str">
        <f t="shared" si="192"/>
        <v/>
      </c>
      <c r="BM809" t="str">
        <f t="shared" si="193"/>
        <v/>
      </c>
      <c r="BN809" t="str">
        <f t="shared" si="194"/>
        <v/>
      </c>
      <c r="BO809" t="str">
        <f t="shared" si="195"/>
        <v/>
      </c>
      <c r="BP809" t="str">
        <f t="shared" si="196"/>
        <v/>
      </c>
      <c r="BQ809" t="str">
        <f t="shared" si="197"/>
        <v/>
      </c>
    </row>
    <row r="810" spans="1:69" x14ac:dyDescent="0.25">
      <c r="A810" s="70"/>
      <c r="B810" t="str">
        <f t="shared" si="198"/>
        <v/>
      </c>
      <c r="C810" s="13" t="str">
        <f t="shared" si="199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189"/>
        <v/>
      </c>
      <c r="BJ810" t="str">
        <f t="shared" si="190"/>
        <v/>
      </c>
      <c r="BK810" t="str">
        <f t="shared" si="191"/>
        <v/>
      </c>
      <c r="BL810" t="str">
        <f t="shared" si="192"/>
        <v/>
      </c>
      <c r="BM810" t="str">
        <f t="shared" si="193"/>
        <v/>
      </c>
      <c r="BN810" t="str">
        <f t="shared" si="194"/>
        <v/>
      </c>
      <c r="BO810" t="str">
        <f t="shared" si="195"/>
        <v/>
      </c>
      <c r="BP810" t="str">
        <f t="shared" si="196"/>
        <v/>
      </c>
      <c r="BQ810" t="str">
        <f t="shared" si="197"/>
        <v/>
      </c>
    </row>
    <row r="811" spans="1:69" x14ac:dyDescent="0.25">
      <c r="A811" s="70"/>
      <c r="B811" t="str">
        <f t="shared" si="198"/>
        <v/>
      </c>
      <c r="C811" s="13" t="str">
        <f t="shared" si="199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189"/>
        <v/>
      </c>
      <c r="BJ811" t="str">
        <f t="shared" si="190"/>
        <v/>
      </c>
      <c r="BK811" t="str">
        <f t="shared" si="191"/>
        <v/>
      </c>
      <c r="BL811" t="str">
        <f t="shared" si="192"/>
        <v/>
      </c>
      <c r="BM811" t="str">
        <f t="shared" si="193"/>
        <v/>
      </c>
      <c r="BN811" t="str">
        <f t="shared" si="194"/>
        <v/>
      </c>
      <c r="BO811" t="str">
        <f t="shared" si="195"/>
        <v/>
      </c>
      <c r="BP811" t="str">
        <f t="shared" si="196"/>
        <v/>
      </c>
      <c r="BQ811" t="str">
        <f t="shared" si="197"/>
        <v/>
      </c>
    </row>
    <row r="812" spans="1:69" x14ac:dyDescent="0.25">
      <c r="A812" s="70"/>
      <c r="B812" t="str">
        <f t="shared" si="198"/>
        <v/>
      </c>
      <c r="C812" s="13" t="str">
        <f t="shared" si="199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189"/>
        <v/>
      </c>
      <c r="BJ812" t="str">
        <f t="shared" si="190"/>
        <v/>
      </c>
      <c r="BK812" t="str">
        <f t="shared" si="191"/>
        <v/>
      </c>
      <c r="BL812" t="str">
        <f t="shared" si="192"/>
        <v/>
      </c>
      <c r="BM812" t="str">
        <f t="shared" si="193"/>
        <v/>
      </c>
      <c r="BN812" t="str">
        <f t="shared" si="194"/>
        <v/>
      </c>
      <c r="BO812" t="str">
        <f t="shared" si="195"/>
        <v/>
      </c>
      <c r="BP812" t="str">
        <f t="shared" si="196"/>
        <v/>
      </c>
      <c r="BQ812" t="str">
        <f t="shared" si="197"/>
        <v/>
      </c>
    </row>
    <row r="813" spans="1:69" x14ac:dyDescent="0.25">
      <c r="A813" s="70"/>
      <c r="B813" t="str">
        <f t="shared" si="198"/>
        <v/>
      </c>
      <c r="C813" s="13" t="str">
        <f t="shared" si="199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189"/>
        <v/>
      </c>
      <c r="BJ813" t="str">
        <f t="shared" si="190"/>
        <v/>
      </c>
      <c r="BK813" t="str">
        <f t="shared" si="191"/>
        <v/>
      </c>
      <c r="BL813" t="str">
        <f t="shared" si="192"/>
        <v/>
      </c>
      <c r="BM813" t="str">
        <f t="shared" si="193"/>
        <v/>
      </c>
      <c r="BN813" t="str">
        <f t="shared" si="194"/>
        <v/>
      </c>
      <c r="BO813" t="str">
        <f t="shared" si="195"/>
        <v/>
      </c>
      <c r="BP813" t="str">
        <f t="shared" si="196"/>
        <v/>
      </c>
      <c r="BQ813" t="str">
        <f t="shared" si="197"/>
        <v/>
      </c>
    </row>
    <row r="814" spans="1:69" x14ac:dyDescent="0.25">
      <c r="A814" s="70"/>
      <c r="B814" t="str">
        <f t="shared" si="198"/>
        <v/>
      </c>
      <c r="C814" s="13" t="str">
        <f t="shared" si="199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189"/>
        <v/>
      </c>
      <c r="BJ814" t="str">
        <f t="shared" si="190"/>
        <v/>
      </c>
      <c r="BK814" t="str">
        <f t="shared" si="191"/>
        <v/>
      </c>
      <c r="BL814" t="str">
        <f t="shared" si="192"/>
        <v/>
      </c>
      <c r="BM814" t="str">
        <f t="shared" si="193"/>
        <v/>
      </c>
      <c r="BN814" t="str">
        <f t="shared" si="194"/>
        <v/>
      </c>
      <c r="BO814" t="str">
        <f t="shared" si="195"/>
        <v/>
      </c>
      <c r="BP814" t="str">
        <f t="shared" si="196"/>
        <v/>
      </c>
      <c r="BQ814" t="str">
        <f t="shared" si="197"/>
        <v/>
      </c>
    </row>
    <row r="815" spans="1:69" x14ac:dyDescent="0.25">
      <c r="A815" s="70"/>
      <c r="B815" t="str">
        <f t="shared" si="198"/>
        <v/>
      </c>
      <c r="C815" s="13" t="str">
        <f t="shared" si="199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189"/>
        <v/>
      </c>
      <c r="BJ815" t="str">
        <f t="shared" si="190"/>
        <v/>
      </c>
      <c r="BK815" t="str">
        <f t="shared" si="191"/>
        <v/>
      </c>
      <c r="BL815" t="str">
        <f t="shared" si="192"/>
        <v/>
      </c>
      <c r="BM815" t="str">
        <f t="shared" si="193"/>
        <v/>
      </c>
      <c r="BN815" t="str">
        <f t="shared" si="194"/>
        <v/>
      </c>
      <c r="BO815" t="str">
        <f t="shared" si="195"/>
        <v/>
      </c>
      <c r="BP815" t="str">
        <f t="shared" si="196"/>
        <v/>
      </c>
      <c r="BQ815" t="str">
        <f t="shared" si="197"/>
        <v/>
      </c>
    </row>
    <row r="816" spans="1:69" x14ac:dyDescent="0.25">
      <c r="A816" s="70"/>
      <c r="B816" t="str">
        <f t="shared" si="198"/>
        <v/>
      </c>
      <c r="C816" s="13" t="str">
        <f t="shared" si="199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189"/>
        <v/>
      </c>
      <c r="BJ816" t="str">
        <f t="shared" si="190"/>
        <v/>
      </c>
      <c r="BK816" t="str">
        <f t="shared" si="191"/>
        <v/>
      </c>
      <c r="BL816" t="str">
        <f t="shared" si="192"/>
        <v/>
      </c>
      <c r="BM816" t="str">
        <f t="shared" si="193"/>
        <v/>
      </c>
      <c r="BN816" t="str">
        <f t="shared" si="194"/>
        <v/>
      </c>
      <c r="BO816" t="str">
        <f t="shared" si="195"/>
        <v/>
      </c>
      <c r="BP816" t="str">
        <f t="shared" si="196"/>
        <v/>
      </c>
      <c r="BQ816" t="str">
        <f t="shared" si="197"/>
        <v/>
      </c>
    </row>
    <row r="817" spans="1:69" x14ac:dyDescent="0.25">
      <c r="A817" s="70"/>
      <c r="B817" t="str">
        <f t="shared" si="198"/>
        <v/>
      </c>
      <c r="C817" s="13" t="str">
        <f t="shared" si="199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189"/>
        <v/>
      </c>
      <c r="BJ817" t="str">
        <f t="shared" si="190"/>
        <v/>
      </c>
      <c r="BK817" t="str">
        <f t="shared" si="191"/>
        <v/>
      </c>
      <c r="BL817" t="str">
        <f t="shared" si="192"/>
        <v/>
      </c>
      <c r="BM817" t="str">
        <f t="shared" si="193"/>
        <v/>
      </c>
      <c r="BN817" t="str">
        <f t="shared" si="194"/>
        <v/>
      </c>
      <c r="BO817" t="str">
        <f t="shared" si="195"/>
        <v/>
      </c>
      <c r="BP817" t="str">
        <f t="shared" si="196"/>
        <v/>
      </c>
      <c r="BQ817" t="str">
        <f t="shared" si="197"/>
        <v/>
      </c>
    </row>
    <row r="818" spans="1:69" x14ac:dyDescent="0.25">
      <c r="A818" s="70"/>
      <c r="B818" t="str">
        <f t="shared" si="198"/>
        <v/>
      </c>
      <c r="C818" s="13" t="str">
        <f t="shared" si="199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189"/>
        <v/>
      </c>
      <c r="BJ818" t="str">
        <f t="shared" si="190"/>
        <v/>
      </c>
      <c r="BK818" t="str">
        <f t="shared" si="191"/>
        <v/>
      </c>
      <c r="BL818" t="str">
        <f t="shared" si="192"/>
        <v/>
      </c>
      <c r="BM818" t="str">
        <f t="shared" si="193"/>
        <v/>
      </c>
      <c r="BN818" t="str">
        <f t="shared" si="194"/>
        <v/>
      </c>
      <c r="BO818" t="str">
        <f t="shared" si="195"/>
        <v/>
      </c>
      <c r="BP818" t="str">
        <f t="shared" si="196"/>
        <v/>
      </c>
      <c r="BQ818" t="str">
        <f t="shared" si="197"/>
        <v/>
      </c>
    </row>
    <row r="819" spans="1:69" x14ac:dyDescent="0.25">
      <c r="A819" s="70"/>
      <c r="B819" t="str">
        <f t="shared" si="198"/>
        <v/>
      </c>
      <c r="C819" s="13" t="str">
        <f t="shared" si="199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189"/>
        <v/>
      </c>
      <c r="BJ819" t="str">
        <f t="shared" si="190"/>
        <v/>
      </c>
      <c r="BK819" t="str">
        <f t="shared" si="191"/>
        <v/>
      </c>
      <c r="BL819" t="str">
        <f t="shared" si="192"/>
        <v/>
      </c>
      <c r="BM819" t="str">
        <f t="shared" si="193"/>
        <v/>
      </c>
      <c r="BN819" t="str">
        <f t="shared" si="194"/>
        <v/>
      </c>
      <c r="BO819" t="str">
        <f t="shared" si="195"/>
        <v/>
      </c>
      <c r="BP819" t="str">
        <f t="shared" si="196"/>
        <v/>
      </c>
      <c r="BQ819" t="str">
        <f t="shared" si="197"/>
        <v/>
      </c>
    </row>
    <row r="820" spans="1:69" x14ac:dyDescent="0.25">
      <c r="A820" s="70"/>
      <c r="B820" t="str">
        <f t="shared" si="198"/>
        <v/>
      </c>
      <c r="C820" s="13" t="str">
        <f t="shared" si="199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189"/>
        <v/>
      </c>
      <c r="BJ820" t="str">
        <f t="shared" si="190"/>
        <v/>
      </c>
      <c r="BK820" t="str">
        <f t="shared" si="191"/>
        <v/>
      </c>
      <c r="BL820" t="str">
        <f t="shared" si="192"/>
        <v/>
      </c>
      <c r="BM820" t="str">
        <f t="shared" si="193"/>
        <v/>
      </c>
      <c r="BN820" t="str">
        <f t="shared" si="194"/>
        <v/>
      </c>
      <c r="BO820" t="str">
        <f t="shared" si="195"/>
        <v/>
      </c>
      <c r="BP820" t="str">
        <f t="shared" si="196"/>
        <v/>
      </c>
      <c r="BQ820" t="str">
        <f t="shared" si="197"/>
        <v/>
      </c>
    </row>
    <row r="821" spans="1:69" x14ac:dyDescent="0.25">
      <c r="A821" s="70"/>
      <c r="B821" t="str">
        <f t="shared" si="198"/>
        <v/>
      </c>
      <c r="C821" s="13" t="str">
        <f t="shared" si="199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189"/>
        <v/>
      </c>
      <c r="BJ821" t="str">
        <f t="shared" si="190"/>
        <v/>
      </c>
      <c r="BK821" t="str">
        <f t="shared" si="191"/>
        <v/>
      </c>
      <c r="BL821" t="str">
        <f t="shared" si="192"/>
        <v/>
      </c>
      <c r="BM821" t="str">
        <f t="shared" si="193"/>
        <v/>
      </c>
      <c r="BN821" t="str">
        <f t="shared" si="194"/>
        <v/>
      </c>
      <c r="BO821" t="str">
        <f t="shared" si="195"/>
        <v/>
      </c>
      <c r="BP821" t="str">
        <f t="shared" si="196"/>
        <v/>
      </c>
      <c r="BQ821" t="str">
        <f t="shared" si="197"/>
        <v/>
      </c>
    </row>
    <row r="822" spans="1:69" x14ac:dyDescent="0.25">
      <c r="A822" s="70"/>
      <c r="B822" t="str">
        <f t="shared" si="198"/>
        <v/>
      </c>
      <c r="C822" s="13" t="str">
        <f t="shared" si="199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189"/>
        <v/>
      </c>
      <c r="BJ822" t="str">
        <f t="shared" si="190"/>
        <v/>
      </c>
      <c r="BK822" t="str">
        <f t="shared" si="191"/>
        <v/>
      </c>
      <c r="BL822" t="str">
        <f t="shared" si="192"/>
        <v/>
      </c>
      <c r="BM822" t="str">
        <f t="shared" si="193"/>
        <v/>
      </c>
      <c r="BN822" t="str">
        <f t="shared" si="194"/>
        <v/>
      </c>
      <c r="BO822" t="str">
        <f t="shared" si="195"/>
        <v/>
      </c>
      <c r="BP822" t="str">
        <f t="shared" si="196"/>
        <v/>
      </c>
      <c r="BQ822" t="str">
        <f t="shared" si="197"/>
        <v/>
      </c>
    </row>
    <row r="823" spans="1:69" x14ac:dyDescent="0.25">
      <c r="A823" s="70"/>
      <c r="B823" t="str">
        <f t="shared" si="198"/>
        <v/>
      </c>
      <c r="C823" s="13" t="str">
        <f t="shared" si="199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189"/>
        <v/>
      </c>
      <c r="BJ823" t="str">
        <f t="shared" si="190"/>
        <v/>
      </c>
      <c r="BK823" t="str">
        <f t="shared" si="191"/>
        <v/>
      </c>
      <c r="BL823" t="str">
        <f t="shared" si="192"/>
        <v/>
      </c>
      <c r="BM823" t="str">
        <f t="shared" si="193"/>
        <v/>
      </c>
      <c r="BN823" t="str">
        <f t="shared" si="194"/>
        <v/>
      </c>
      <c r="BO823" t="str">
        <f t="shared" si="195"/>
        <v/>
      </c>
      <c r="BP823" t="str">
        <f t="shared" si="196"/>
        <v/>
      </c>
      <c r="BQ823" t="str">
        <f t="shared" si="197"/>
        <v/>
      </c>
    </row>
    <row r="824" spans="1:69" x14ac:dyDescent="0.25">
      <c r="A824" s="70"/>
      <c r="B824" t="str">
        <f t="shared" si="198"/>
        <v/>
      </c>
      <c r="C824" s="13" t="str">
        <f t="shared" si="199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189"/>
        <v/>
      </c>
      <c r="BJ824" t="str">
        <f t="shared" si="190"/>
        <v/>
      </c>
      <c r="BK824" t="str">
        <f t="shared" si="191"/>
        <v/>
      </c>
      <c r="BL824" t="str">
        <f t="shared" si="192"/>
        <v/>
      </c>
      <c r="BM824" t="str">
        <f t="shared" si="193"/>
        <v/>
      </c>
      <c r="BN824" t="str">
        <f t="shared" si="194"/>
        <v/>
      </c>
      <c r="BO824" t="str">
        <f t="shared" si="195"/>
        <v/>
      </c>
      <c r="BP824" t="str">
        <f t="shared" si="196"/>
        <v/>
      </c>
      <c r="BQ824" t="str">
        <f t="shared" si="197"/>
        <v/>
      </c>
    </row>
    <row r="825" spans="1:69" x14ac:dyDescent="0.25">
      <c r="A825" s="70"/>
      <c r="B825" t="str">
        <f t="shared" si="198"/>
        <v/>
      </c>
      <c r="C825" s="13" t="str">
        <f t="shared" si="199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189"/>
        <v/>
      </c>
      <c r="BJ825" t="str">
        <f t="shared" si="190"/>
        <v/>
      </c>
      <c r="BK825" t="str">
        <f t="shared" si="191"/>
        <v/>
      </c>
      <c r="BL825" t="str">
        <f t="shared" si="192"/>
        <v/>
      </c>
      <c r="BM825" t="str">
        <f t="shared" si="193"/>
        <v/>
      </c>
      <c r="BN825" t="str">
        <f t="shared" si="194"/>
        <v/>
      </c>
      <c r="BO825" t="str">
        <f t="shared" si="195"/>
        <v/>
      </c>
      <c r="BP825" t="str">
        <f t="shared" si="196"/>
        <v/>
      </c>
      <c r="BQ825" t="str">
        <f t="shared" si="197"/>
        <v/>
      </c>
    </row>
    <row r="826" spans="1:69" x14ac:dyDescent="0.25">
      <c r="A826" s="70"/>
      <c r="B826" t="str">
        <f t="shared" si="198"/>
        <v/>
      </c>
      <c r="C826" s="13" t="str">
        <f t="shared" si="199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189"/>
        <v/>
      </c>
      <c r="BJ826" t="str">
        <f t="shared" si="190"/>
        <v/>
      </c>
      <c r="BK826" t="str">
        <f t="shared" si="191"/>
        <v/>
      </c>
      <c r="BL826" t="str">
        <f t="shared" si="192"/>
        <v/>
      </c>
      <c r="BM826" t="str">
        <f t="shared" si="193"/>
        <v/>
      </c>
      <c r="BN826" t="str">
        <f t="shared" si="194"/>
        <v/>
      </c>
      <c r="BO826" t="str">
        <f t="shared" si="195"/>
        <v/>
      </c>
      <c r="BP826" t="str">
        <f t="shared" si="196"/>
        <v/>
      </c>
      <c r="BQ826" t="str">
        <f t="shared" si="197"/>
        <v/>
      </c>
    </row>
    <row r="827" spans="1:69" x14ac:dyDescent="0.25">
      <c r="A827" s="70"/>
      <c r="B827" t="str">
        <f t="shared" si="198"/>
        <v/>
      </c>
      <c r="C827" s="13" t="str">
        <f t="shared" si="199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189"/>
        <v/>
      </c>
      <c r="BJ827" t="str">
        <f t="shared" si="190"/>
        <v/>
      </c>
      <c r="BK827" t="str">
        <f t="shared" si="191"/>
        <v/>
      </c>
      <c r="BL827" t="str">
        <f t="shared" si="192"/>
        <v/>
      </c>
      <c r="BM827" t="str">
        <f t="shared" si="193"/>
        <v/>
      </c>
      <c r="BN827" t="str">
        <f t="shared" si="194"/>
        <v/>
      </c>
      <c r="BO827" t="str">
        <f t="shared" si="195"/>
        <v/>
      </c>
      <c r="BP827" t="str">
        <f t="shared" si="196"/>
        <v/>
      </c>
      <c r="BQ827" t="str">
        <f t="shared" si="197"/>
        <v/>
      </c>
    </row>
    <row r="828" spans="1:69" x14ac:dyDescent="0.25">
      <c r="A828" s="70"/>
      <c r="B828" t="str">
        <f t="shared" si="198"/>
        <v/>
      </c>
      <c r="C828" s="13" t="str">
        <f t="shared" si="199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189"/>
        <v/>
      </c>
      <c r="BJ828" t="str">
        <f t="shared" si="190"/>
        <v/>
      </c>
      <c r="BK828" t="str">
        <f t="shared" si="191"/>
        <v/>
      </c>
      <c r="BL828" t="str">
        <f t="shared" si="192"/>
        <v/>
      </c>
      <c r="BM828" t="str">
        <f t="shared" si="193"/>
        <v/>
      </c>
      <c r="BN828" t="str">
        <f t="shared" si="194"/>
        <v/>
      </c>
      <c r="BO828" t="str">
        <f t="shared" si="195"/>
        <v/>
      </c>
      <c r="BP828" t="str">
        <f t="shared" si="196"/>
        <v/>
      </c>
      <c r="BQ828" t="str">
        <f t="shared" si="197"/>
        <v/>
      </c>
    </row>
    <row r="829" spans="1:69" x14ac:dyDescent="0.25">
      <c r="A829" s="70"/>
      <c r="B829" t="str">
        <f t="shared" si="198"/>
        <v/>
      </c>
      <c r="C829" s="13" t="str">
        <f t="shared" si="199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189"/>
        <v/>
      </c>
      <c r="BJ829" t="str">
        <f t="shared" si="190"/>
        <v/>
      </c>
      <c r="BK829" t="str">
        <f t="shared" si="191"/>
        <v/>
      </c>
      <c r="BL829" t="str">
        <f t="shared" si="192"/>
        <v/>
      </c>
      <c r="BM829" t="str">
        <f t="shared" si="193"/>
        <v/>
      </c>
      <c r="BN829" t="str">
        <f t="shared" si="194"/>
        <v/>
      </c>
      <c r="BO829" t="str">
        <f t="shared" si="195"/>
        <v/>
      </c>
      <c r="BP829" t="str">
        <f t="shared" si="196"/>
        <v/>
      </c>
      <c r="BQ829" t="str">
        <f t="shared" si="197"/>
        <v/>
      </c>
    </row>
    <row r="830" spans="1:69" x14ac:dyDescent="0.25">
      <c r="A830" s="70"/>
      <c r="B830" t="str">
        <f t="shared" si="198"/>
        <v/>
      </c>
      <c r="C830" s="13" t="str">
        <f t="shared" si="199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189"/>
        <v/>
      </c>
      <c r="BJ830" t="str">
        <f t="shared" si="190"/>
        <v/>
      </c>
      <c r="BK830" t="str">
        <f t="shared" si="191"/>
        <v/>
      </c>
      <c r="BL830" t="str">
        <f t="shared" si="192"/>
        <v/>
      </c>
      <c r="BM830" t="str">
        <f t="shared" si="193"/>
        <v/>
      </c>
      <c r="BN830" t="str">
        <f t="shared" si="194"/>
        <v/>
      </c>
      <c r="BO830" t="str">
        <f t="shared" si="195"/>
        <v/>
      </c>
      <c r="BP830" t="str">
        <f t="shared" si="196"/>
        <v/>
      </c>
      <c r="BQ830" t="str">
        <f t="shared" si="197"/>
        <v/>
      </c>
    </row>
    <row r="831" spans="1:69" x14ac:dyDescent="0.25">
      <c r="A831" s="70"/>
      <c r="B831" t="str">
        <f t="shared" si="198"/>
        <v/>
      </c>
      <c r="C831" s="13" t="str">
        <f t="shared" si="199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189"/>
        <v/>
      </c>
      <c r="BJ831" t="str">
        <f t="shared" si="190"/>
        <v/>
      </c>
      <c r="BK831" t="str">
        <f t="shared" si="191"/>
        <v/>
      </c>
      <c r="BL831" t="str">
        <f t="shared" si="192"/>
        <v/>
      </c>
      <c r="BM831" t="str">
        <f t="shared" si="193"/>
        <v/>
      </c>
      <c r="BN831" t="str">
        <f t="shared" si="194"/>
        <v/>
      </c>
      <c r="BO831" t="str">
        <f t="shared" si="195"/>
        <v/>
      </c>
      <c r="BP831" t="str">
        <f t="shared" si="196"/>
        <v/>
      </c>
      <c r="BQ831" t="str">
        <f t="shared" si="197"/>
        <v/>
      </c>
    </row>
    <row r="832" spans="1:69" x14ac:dyDescent="0.25">
      <c r="A832" s="70"/>
      <c r="B832" t="str">
        <f t="shared" si="198"/>
        <v/>
      </c>
      <c r="C832" s="13" t="str">
        <f t="shared" si="199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189"/>
        <v/>
      </c>
      <c r="BJ832" t="str">
        <f t="shared" si="190"/>
        <v/>
      </c>
      <c r="BK832" t="str">
        <f t="shared" si="191"/>
        <v/>
      </c>
      <c r="BL832" t="str">
        <f t="shared" si="192"/>
        <v/>
      </c>
      <c r="BM832" t="str">
        <f t="shared" si="193"/>
        <v/>
      </c>
      <c r="BN832" t="str">
        <f t="shared" si="194"/>
        <v/>
      </c>
      <c r="BO832" t="str">
        <f t="shared" si="195"/>
        <v/>
      </c>
      <c r="BP832" t="str">
        <f t="shared" si="196"/>
        <v/>
      </c>
      <c r="BQ832" t="str">
        <f t="shared" si="197"/>
        <v/>
      </c>
    </row>
    <row r="833" spans="1:69" x14ac:dyDescent="0.25">
      <c r="A833" s="70"/>
      <c r="B833" t="str">
        <f t="shared" si="198"/>
        <v/>
      </c>
      <c r="C833" s="13" t="str">
        <f t="shared" si="199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189"/>
        <v/>
      </c>
      <c r="BJ833" t="str">
        <f t="shared" si="190"/>
        <v/>
      </c>
      <c r="BK833" t="str">
        <f t="shared" si="191"/>
        <v/>
      </c>
      <c r="BL833" t="str">
        <f t="shared" si="192"/>
        <v/>
      </c>
      <c r="BM833" t="str">
        <f t="shared" si="193"/>
        <v/>
      </c>
      <c r="BN833" t="str">
        <f t="shared" si="194"/>
        <v/>
      </c>
      <c r="BO833" t="str">
        <f t="shared" si="195"/>
        <v/>
      </c>
      <c r="BP833" t="str">
        <f t="shared" si="196"/>
        <v/>
      </c>
      <c r="BQ833" t="str">
        <f t="shared" si="197"/>
        <v/>
      </c>
    </row>
    <row r="834" spans="1:69" x14ac:dyDescent="0.25">
      <c r="A834" s="70"/>
      <c r="B834" t="str">
        <f t="shared" si="198"/>
        <v/>
      </c>
      <c r="C834" s="13" t="str">
        <f t="shared" si="199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189"/>
        <v/>
      </c>
      <c r="BJ834" t="str">
        <f t="shared" si="190"/>
        <v/>
      </c>
      <c r="BK834" t="str">
        <f t="shared" si="191"/>
        <v/>
      </c>
      <c r="BL834" t="str">
        <f t="shared" si="192"/>
        <v/>
      </c>
      <c r="BM834" t="str">
        <f t="shared" si="193"/>
        <v/>
      </c>
      <c r="BN834" t="str">
        <f t="shared" si="194"/>
        <v/>
      </c>
      <c r="BO834" t="str">
        <f t="shared" si="195"/>
        <v/>
      </c>
      <c r="BP834" t="str">
        <f t="shared" si="196"/>
        <v/>
      </c>
      <c r="BQ834" t="str">
        <f t="shared" si="197"/>
        <v/>
      </c>
    </row>
    <row r="835" spans="1:69" x14ac:dyDescent="0.25">
      <c r="A835" s="70"/>
      <c r="B835" t="str">
        <f t="shared" si="198"/>
        <v/>
      </c>
      <c r="C835" s="13" t="str">
        <f t="shared" si="199"/>
        <v/>
      </c>
      <c r="D835" s="5" t="str">
        <f t="shared" si="200"/>
        <v/>
      </c>
      <c r="E835" s="6" t="str">
        <f t="shared" si="201"/>
        <v/>
      </c>
      <c r="F835" s="6" t="str">
        <f t="shared" si="202"/>
        <v/>
      </c>
      <c r="BI835" t="str">
        <f t="shared" si="189"/>
        <v/>
      </c>
      <c r="BJ835" t="str">
        <f t="shared" si="190"/>
        <v/>
      </c>
      <c r="BK835" t="str">
        <f t="shared" si="191"/>
        <v/>
      </c>
      <c r="BL835" t="str">
        <f t="shared" si="192"/>
        <v/>
      </c>
      <c r="BM835" t="str">
        <f t="shared" si="193"/>
        <v/>
      </c>
      <c r="BN835" t="str">
        <f t="shared" si="194"/>
        <v/>
      </c>
      <c r="BO835" t="str">
        <f t="shared" si="195"/>
        <v/>
      </c>
      <c r="BP835" t="str">
        <f t="shared" si="196"/>
        <v/>
      </c>
      <c r="BQ835" t="str">
        <f t="shared" si="197"/>
        <v/>
      </c>
    </row>
    <row r="836" spans="1:69" x14ac:dyDescent="0.25">
      <c r="A836" s="70"/>
      <c r="B836" t="str">
        <f t="shared" si="198"/>
        <v/>
      </c>
      <c r="C836" s="13" t="str">
        <f t="shared" si="199"/>
        <v/>
      </c>
      <c r="D836" s="5" t="str">
        <f t="shared" si="200"/>
        <v/>
      </c>
      <c r="E836" s="6" t="str">
        <f t="shared" si="201"/>
        <v/>
      </c>
      <c r="F836" s="6" t="str">
        <f t="shared" si="202"/>
        <v/>
      </c>
      <c r="BI836" t="str">
        <f t="shared" ref="BI836:BI899" si="203">IF(A836&gt;0,A836,"")</f>
        <v/>
      </c>
      <c r="BJ836" t="str">
        <f t="shared" ref="BJ836:BJ899" si="204">IF($A836&gt;0,B836,"")</f>
        <v/>
      </c>
      <c r="BK836" t="str">
        <f t="shared" ref="BK836:BK899" si="205">IF($A836&gt;0,BI836,"")</f>
        <v/>
      </c>
      <c r="BL836" t="str">
        <f t="shared" ref="BL836:BL899" si="206">IF($A836&gt;0,_xlfn.NORM.DIST(BK836,$BF$3,$BF$4,TRUE),"")</f>
        <v/>
      </c>
      <c r="BM836" t="str">
        <f t="shared" ref="BM836:BM899" si="207">IF($A836&gt;0,(1-BL836),"")</f>
        <v/>
      </c>
      <c r="BN836" t="str">
        <f t="shared" ref="BN836:BN899" si="208">IF($A836&gt;0,(SMALL($BM$3:$BM$902,BJ836)),"")</f>
        <v/>
      </c>
      <c r="BO836" t="str">
        <f t="shared" ref="BO836:BO899" si="209">IF($A836&gt;0,((2*BJ836-1)*(LN(BL836)+LN(BN836))),"")</f>
        <v/>
      </c>
      <c r="BP836" t="str">
        <f t="shared" ref="BP836:BP899" si="210">IF($A836&gt;0,((BJ836-0.5)/$BF$5),"")</f>
        <v/>
      </c>
      <c r="BQ836" t="str">
        <f t="shared" ref="BQ836:BQ899" si="211">IF($A836&gt;0,(_xlfn.NORM.S.INV(BP836)),"")</f>
        <v/>
      </c>
    </row>
    <row r="837" spans="1:69" x14ac:dyDescent="0.25">
      <c r="A837" s="70"/>
      <c r="B837" t="str">
        <f t="shared" ref="B837:B900" si="212">IF(A837&gt;0,(B836+1),"")</f>
        <v/>
      </c>
      <c r="C837" s="13" t="str">
        <f t="shared" ref="C837:C900" si="213">IF(A837&gt;0,((B837)/(($S$2)+1)),"")</f>
        <v/>
      </c>
      <c r="D837" s="5" t="str">
        <f t="shared" ref="D837:D900" si="214">IF(A837&gt;0,(_xlfn.NORM.S.INV(C837)),"")</f>
        <v/>
      </c>
      <c r="E837" s="6" t="str">
        <f t="shared" ref="E837:E900" si="215">IF(A837&gt;0,_xlfn.NORM.DIST(D837,0,1,TRUE),"")</f>
        <v/>
      </c>
      <c r="F837" s="6" t="str">
        <f t="shared" ref="F837:F900" si="216">IF(A837&gt;0,_xlfn.NORM.DIST(D837,0,1,FALSE),"")</f>
        <v/>
      </c>
      <c r="BI837" t="str">
        <f t="shared" si="203"/>
        <v/>
      </c>
      <c r="BJ837" t="str">
        <f t="shared" si="204"/>
        <v/>
      </c>
      <c r="BK837" t="str">
        <f t="shared" si="205"/>
        <v/>
      </c>
      <c r="BL837" t="str">
        <f t="shared" si="206"/>
        <v/>
      </c>
      <c r="BM837" t="str">
        <f t="shared" si="207"/>
        <v/>
      </c>
      <c r="BN837" t="str">
        <f t="shared" si="208"/>
        <v/>
      </c>
      <c r="BO837" t="str">
        <f t="shared" si="209"/>
        <v/>
      </c>
      <c r="BP837" t="str">
        <f t="shared" si="210"/>
        <v/>
      </c>
      <c r="BQ837" t="str">
        <f t="shared" si="211"/>
        <v/>
      </c>
    </row>
    <row r="838" spans="1:69" x14ac:dyDescent="0.25">
      <c r="A838" s="70"/>
      <c r="B838" t="str">
        <f t="shared" si="212"/>
        <v/>
      </c>
      <c r="C838" s="13" t="str">
        <f t="shared" si="213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03"/>
        <v/>
      </c>
      <c r="BJ838" t="str">
        <f t="shared" si="204"/>
        <v/>
      </c>
      <c r="BK838" t="str">
        <f t="shared" si="205"/>
        <v/>
      </c>
      <c r="BL838" t="str">
        <f t="shared" si="206"/>
        <v/>
      </c>
      <c r="BM838" t="str">
        <f t="shared" si="207"/>
        <v/>
      </c>
      <c r="BN838" t="str">
        <f t="shared" si="208"/>
        <v/>
      </c>
      <c r="BO838" t="str">
        <f t="shared" si="209"/>
        <v/>
      </c>
      <c r="BP838" t="str">
        <f t="shared" si="210"/>
        <v/>
      </c>
      <c r="BQ838" t="str">
        <f t="shared" si="211"/>
        <v/>
      </c>
    </row>
    <row r="839" spans="1:69" x14ac:dyDescent="0.25">
      <c r="A839" s="70"/>
      <c r="B839" t="str">
        <f t="shared" si="212"/>
        <v/>
      </c>
      <c r="C839" s="13" t="str">
        <f t="shared" si="213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03"/>
        <v/>
      </c>
      <c r="BJ839" t="str">
        <f t="shared" si="204"/>
        <v/>
      </c>
      <c r="BK839" t="str">
        <f t="shared" si="205"/>
        <v/>
      </c>
      <c r="BL839" t="str">
        <f t="shared" si="206"/>
        <v/>
      </c>
      <c r="BM839" t="str">
        <f t="shared" si="207"/>
        <v/>
      </c>
      <c r="BN839" t="str">
        <f t="shared" si="208"/>
        <v/>
      </c>
      <c r="BO839" t="str">
        <f t="shared" si="209"/>
        <v/>
      </c>
      <c r="BP839" t="str">
        <f t="shared" si="210"/>
        <v/>
      </c>
      <c r="BQ839" t="str">
        <f t="shared" si="211"/>
        <v/>
      </c>
    </row>
    <row r="840" spans="1:69" x14ac:dyDescent="0.25">
      <c r="A840" s="70"/>
      <c r="B840" t="str">
        <f t="shared" si="212"/>
        <v/>
      </c>
      <c r="C840" s="13" t="str">
        <f t="shared" si="213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03"/>
        <v/>
      </c>
      <c r="BJ840" t="str">
        <f t="shared" si="204"/>
        <v/>
      </c>
      <c r="BK840" t="str">
        <f t="shared" si="205"/>
        <v/>
      </c>
      <c r="BL840" t="str">
        <f t="shared" si="206"/>
        <v/>
      </c>
      <c r="BM840" t="str">
        <f t="shared" si="207"/>
        <v/>
      </c>
      <c r="BN840" t="str">
        <f t="shared" si="208"/>
        <v/>
      </c>
      <c r="BO840" t="str">
        <f t="shared" si="209"/>
        <v/>
      </c>
      <c r="BP840" t="str">
        <f t="shared" si="210"/>
        <v/>
      </c>
      <c r="BQ840" t="str">
        <f t="shared" si="211"/>
        <v/>
      </c>
    </row>
    <row r="841" spans="1:69" x14ac:dyDescent="0.25">
      <c r="A841" s="70"/>
      <c r="B841" t="str">
        <f t="shared" si="212"/>
        <v/>
      </c>
      <c r="C841" s="13" t="str">
        <f t="shared" si="213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03"/>
        <v/>
      </c>
      <c r="BJ841" t="str">
        <f t="shared" si="204"/>
        <v/>
      </c>
      <c r="BK841" t="str">
        <f t="shared" si="205"/>
        <v/>
      </c>
      <c r="BL841" t="str">
        <f t="shared" si="206"/>
        <v/>
      </c>
      <c r="BM841" t="str">
        <f t="shared" si="207"/>
        <v/>
      </c>
      <c r="BN841" t="str">
        <f t="shared" si="208"/>
        <v/>
      </c>
      <c r="BO841" t="str">
        <f t="shared" si="209"/>
        <v/>
      </c>
      <c r="BP841" t="str">
        <f t="shared" si="210"/>
        <v/>
      </c>
      <c r="BQ841" t="str">
        <f t="shared" si="211"/>
        <v/>
      </c>
    </row>
    <row r="842" spans="1:69" x14ac:dyDescent="0.25">
      <c r="A842" s="70"/>
      <c r="B842" t="str">
        <f t="shared" si="212"/>
        <v/>
      </c>
      <c r="C842" s="13" t="str">
        <f t="shared" si="213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03"/>
        <v/>
      </c>
      <c r="BJ842" t="str">
        <f t="shared" si="204"/>
        <v/>
      </c>
      <c r="BK842" t="str">
        <f t="shared" si="205"/>
        <v/>
      </c>
      <c r="BL842" t="str">
        <f t="shared" si="206"/>
        <v/>
      </c>
      <c r="BM842" t="str">
        <f t="shared" si="207"/>
        <v/>
      </c>
      <c r="BN842" t="str">
        <f t="shared" si="208"/>
        <v/>
      </c>
      <c r="BO842" t="str">
        <f t="shared" si="209"/>
        <v/>
      </c>
      <c r="BP842" t="str">
        <f t="shared" si="210"/>
        <v/>
      </c>
      <c r="BQ842" t="str">
        <f t="shared" si="211"/>
        <v/>
      </c>
    </row>
    <row r="843" spans="1:69" x14ac:dyDescent="0.25">
      <c r="A843" s="70"/>
      <c r="B843" t="str">
        <f t="shared" si="212"/>
        <v/>
      </c>
      <c r="C843" s="13" t="str">
        <f t="shared" si="213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03"/>
        <v/>
      </c>
      <c r="BJ843" t="str">
        <f t="shared" si="204"/>
        <v/>
      </c>
      <c r="BK843" t="str">
        <f t="shared" si="205"/>
        <v/>
      </c>
      <c r="BL843" t="str">
        <f t="shared" si="206"/>
        <v/>
      </c>
      <c r="BM843" t="str">
        <f t="shared" si="207"/>
        <v/>
      </c>
      <c r="BN843" t="str">
        <f t="shared" si="208"/>
        <v/>
      </c>
      <c r="BO843" t="str">
        <f t="shared" si="209"/>
        <v/>
      </c>
      <c r="BP843" t="str">
        <f t="shared" si="210"/>
        <v/>
      </c>
      <c r="BQ843" t="str">
        <f t="shared" si="211"/>
        <v/>
      </c>
    </row>
    <row r="844" spans="1:69" x14ac:dyDescent="0.25">
      <c r="A844" s="70"/>
      <c r="B844" t="str">
        <f t="shared" si="212"/>
        <v/>
      </c>
      <c r="C844" s="13" t="str">
        <f t="shared" si="213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03"/>
        <v/>
      </c>
      <c r="BJ844" t="str">
        <f t="shared" si="204"/>
        <v/>
      </c>
      <c r="BK844" t="str">
        <f t="shared" si="205"/>
        <v/>
      </c>
      <c r="BL844" t="str">
        <f t="shared" si="206"/>
        <v/>
      </c>
      <c r="BM844" t="str">
        <f t="shared" si="207"/>
        <v/>
      </c>
      <c r="BN844" t="str">
        <f t="shared" si="208"/>
        <v/>
      </c>
      <c r="BO844" t="str">
        <f t="shared" si="209"/>
        <v/>
      </c>
      <c r="BP844" t="str">
        <f t="shared" si="210"/>
        <v/>
      </c>
      <c r="BQ844" t="str">
        <f t="shared" si="211"/>
        <v/>
      </c>
    </row>
    <row r="845" spans="1:69" x14ac:dyDescent="0.25">
      <c r="A845" s="70"/>
      <c r="B845" t="str">
        <f t="shared" si="212"/>
        <v/>
      </c>
      <c r="C845" s="13" t="str">
        <f t="shared" si="213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03"/>
        <v/>
      </c>
      <c r="BJ845" t="str">
        <f t="shared" si="204"/>
        <v/>
      </c>
      <c r="BK845" t="str">
        <f t="shared" si="205"/>
        <v/>
      </c>
      <c r="BL845" t="str">
        <f t="shared" si="206"/>
        <v/>
      </c>
      <c r="BM845" t="str">
        <f t="shared" si="207"/>
        <v/>
      </c>
      <c r="BN845" t="str">
        <f t="shared" si="208"/>
        <v/>
      </c>
      <c r="BO845" t="str">
        <f t="shared" si="209"/>
        <v/>
      </c>
      <c r="BP845" t="str">
        <f t="shared" si="210"/>
        <v/>
      </c>
      <c r="BQ845" t="str">
        <f t="shared" si="211"/>
        <v/>
      </c>
    </row>
    <row r="846" spans="1:69" x14ac:dyDescent="0.25">
      <c r="A846" s="70"/>
      <c r="B846" t="str">
        <f t="shared" si="212"/>
        <v/>
      </c>
      <c r="C846" s="13" t="str">
        <f t="shared" si="213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03"/>
        <v/>
      </c>
      <c r="BJ846" t="str">
        <f t="shared" si="204"/>
        <v/>
      </c>
      <c r="BK846" t="str">
        <f t="shared" si="205"/>
        <v/>
      </c>
      <c r="BL846" t="str">
        <f t="shared" si="206"/>
        <v/>
      </c>
      <c r="BM846" t="str">
        <f t="shared" si="207"/>
        <v/>
      </c>
      <c r="BN846" t="str">
        <f t="shared" si="208"/>
        <v/>
      </c>
      <c r="BO846" t="str">
        <f t="shared" si="209"/>
        <v/>
      </c>
      <c r="BP846" t="str">
        <f t="shared" si="210"/>
        <v/>
      </c>
      <c r="BQ846" t="str">
        <f t="shared" si="211"/>
        <v/>
      </c>
    </row>
    <row r="847" spans="1:69" x14ac:dyDescent="0.25">
      <c r="A847" s="70"/>
      <c r="B847" t="str">
        <f t="shared" si="212"/>
        <v/>
      </c>
      <c r="C847" s="13" t="str">
        <f t="shared" si="213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03"/>
        <v/>
      </c>
      <c r="BJ847" t="str">
        <f t="shared" si="204"/>
        <v/>
      </c>
      <c r="BK847" t="str">
        <f t="shared" si="205"/>
        <v/>
      </c>
      <c r="BL847" t="str">
        <f t="shared" si="206"/>
        <v/>
      </c>
      <c r="BM847" t="str">
        <f t="shared" si="207"/>
        <v/>
      </c>
      <c r="BN847" t="str">
        <f t="shared" si="208"/>
        <v/>
      </c>
      <c r="BO847" t="str">
        <f t="shared" si="209"/>
        <v/>
      </c>
      <c r="BP847" t="str">
        <f t="shared" si="210"/>
        <v/>
      </c>
      <c r="BQ847" t="str">
        <f t="shared" si="211"/>
        <v/>
      </c>
    </row>
    <row r="848" spans="1:69" x14ac:dyDescent="0.25">
      <c r="A848" s="70"/>
      <c r="B848" t="str">
        <f t="shared" si="212"/>
        <v/>
      </c>
      <c r="C848" s="13" t="str">
        <f t="shared" si="213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03"/>
        <v/>
      </c>
      <c r="BJ848" t="str">
        <f t="shared" si="204"/>
        <v/>
      </c>
      <c r="BK848" t="str">
        <f t="shared" si="205"/>
        <v/>
      </c>
      <c r="BL848" t="str">
        <f t="shared" si="206"/>
        <v/>
      </c>
      <c r="BM848" t="str">
        <f t="shared" si="207"/>
        <v/>
      </c>
      <c r="BN848" t="str">
        <f t="shared" si="208"/>
        <v/>
      </c>
      <c r="BO848" t="str">
        <f t="shared" si="209"/>
        <v/>
      </c>
      <c r="BP848" t="str">
        <f t="shared" si="210"/>
        <v/>
      </c>
      <c r="BQ848" t="str">
        <f t="shared" si="211"/>
        <v/>
      </c>
    </row>
    <row r="849" spans="1:69" x14ac:dyDescent="0.25">
      <c r="A849" s="70"/>
      <c r="B849" t="str">
        <f t="shared" si="212"/>
        <v/>
      </c>
      <c r="C849" s="13" t="str">
        <f t="shared" si="213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03"/>
        <v/>
      </c>
      <c r="BJ849" t="str">
        <f t="shared" si="204"/>
        <v/>
      </c>
      <c r="BK849" t="str">
        <f t="shared" si="205"/>
        <v/>
      </c>
      <c r="BL849" t="str">
        <f t="shared" si="206"/>
        <v/>
      </c>
      <c r="BM849" t="str">
        <f t="shared" si="207"/>
        <v/>
      </c>
      <c r="BN849" t="str">
        <f t="shared" si="208"/>
        <v/>
      </c>
      <c r="BO849" t="str">
        <f t="shared" si="209"/>
        <v/>
      </c>
      <c r="BP849" t="str">
        <f t="shared" si="210"/>
        <v/>
      </c>
      <c r="BQ849" t="str">
        <f t="shared" si="211"/>
        <v/>
      </c>
    </row>
    <row r="850" spans="1:69" x14ac:dyDescent="0.25">
      <c r="A850" s="70"/>
      <c r="B850" t="str">
        <f t="shared" si="212"/>
        <v/>
      </c>
      <c r="C850" s="13" t="str">
        <f t="shared" si="213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03"/>
        <v/>
      </c>
      <c r="BJ850" t="str">
        <f t="shared" si="204"/>
        <v/>
      </c>
      <c r="BK850" t="str">
        <f t="shared" si="205"/>
        <v/>
      </c>
      <c r="BL850" t="str">
        <f t="shared" si="206"/>
        <v/>
      </c>
      <c r="BM850" t="str">
        <f t="shared" si="207"/>
        <v/>
      </c>
      <c r="BN850" t="str">
        <f t="shared" si="208"/>
        <v/>
      </c>
      <c r="BO850" t="str">
        <f t="shared" si="209"/>
        <v/>
      </c>
      <c r="BP850" t="str">
        <f t="shared" si="210"/>
        <v/>
      </c>
      <c r="BQ850" t="str">
        <f t="shared" si="211"/>
        <v/>
      </c>
    </row>
    <row r="851" spans="1:69" x14ac:dyDescent="0.25">
      <c r="A851" s="70"/>
      <c r="B851" t="str">
        <f t="shared" si="212"/>
        <v/>
      </c>
      <c r="C851" s="13" t="str">
        <f t="shared" si="213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03"/>
        <v/>
      </c>
      <c r="BJ851" t="str">
        <f t="shared" si="204"/>
        <v/>
      </c>
      <c r="BK851" t="str">
        <f t="shared" si="205"/>
        <v/>
      </c>
      <c r="BL851" t="str">
        <f t="shared" si="206"/>
        <v/>
      </c>
      <c r="BM851" t="str">
        <f t="shared" si="207"/>
        <v/>
      </c>
      <c r="BN851" t="str">
        <f t="shared" si="208"/>
        <v/>
      </c>
      <c r="BO851" t="str">
        <f t="shared" si="209"/>
        <v/>
      </c>
      <c r="BP851" t="str">
        <f t="shared" si="210"/>
        <v/>
      </c>
      <c r="BQ851" t="str">
        <f t="shared" si="211"/>
        <v/>
      </c>
    </row>
    <row r="852" spans="1:69" x14ac:dyDescent="0.25">
      <c r="A852" s="70"/>
      <c r="B852" t="str">
        <f t="shared" si="212"/>
        <v/>
      </c>
      <c r="C852" s="13" t="str">
        <f t="shared" si="213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03"/>
        <v/>
      </c>
      <c r="BJ852" t="str">
        <f t="shared" si="204"/>
        <v/>
      </c>
      <c r="BK852" t="str">
        <f t="shared" si="205"/>
        <v/>
      </c>
      <c r="BL852" t="str">
        <f t="shared" si="206"/>
        <v/>
      </c>
      <c r="BM852" t="str">
        <f t="shared" si="207"/>
        <v/>
      </c>
      <c r="BN852" t="str">
        <f t="shared" si="208"/>
        <v/>
      </c>
      <c r="BO852" t="str">
        <f t="shared" si="209"/>
        <v/>
      </c>
      <c r="BP852" t="str">
        <f t="shared" si="210"/>
        <v/>
      </c>
      <c r="BQ852" t="str">
        <f t="shared" si="211"/>
        <v/>
      </c>
    </row>
    <row r="853" spans="1:69" x14ac:dyDescent="0.25">
      <c r="A853" s="70"/>
      <c r="B853" t="str">
        <f t="shared" si="212"/>
        <v/>
      </c>
      <c r="C853" s="13" t="str">
        <f t="shared" si="213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03"/>
        <v/>
      </c>
      <c r="BJ853" t="str">
        <f t="shared" si="204"/>
        <v/>
      </c>
      <c r="BK853" t="str">
        <f t="shared" si="205"/>
        <v/>
      </c>
      <c r="BL853" t="str">
        <f t="shared" si="206"/>
        <v/>
      </c>
      <c r="BM853" t="str">
        <f t="shared" si="207"/>
        <v/>
      </c>
      <c r="BN853" t="str">
        <f t="shared" si="208"/>
        <v/>
      </c>
      <c r="BO853" t="str">
        <f t="shared" si="209"/>
        <v/>
      </c>
      <c r="BP853" t="str">
        <f t="shared" si="210"/>
        <v/>
      </c>
      <c r="BQ853" t="str">
        <f t="shared" si="211"/>
        <v/>
      </c>
    </row>
    <row r="854" spans="1:69" x14ac:dyDescent="0.25">
      <c r="A854" s="70"/>
      <c r="B854" t="str">
        <f t="shared" si="212"/>
        <v/>
      </c>
      <c r="C854" s="13" t="str">
        <f t="shared" si="213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03"/>
        <v/>
      </c>
      <c r="BJ854" t="str">
        <f t="shared" si="204"/>
        <v/>
      </c>
      <c r="BK854" t="str">
        <f t="shared" si="205"/>
        <v/>
      </c>
      <c r="BL854" t="str">
        <f t="shared" si="206"/>
        <v/>
      </c>
      <c r="BM854" t="str">
        <f t="shared" si="207"/>
        <v/>
      </c>
      <c r="BN854" t="str">
        <f t="shared" si="208"/>
        <v/>
      </c>
      <c r="BO854" t="str">
        <f t="shared" si="209"/>
        <v/>
      </c>
      <c r="BP854" t="str">
        <f t="shared" si="210"/>
        <v/>
      </c>
      <c r="BQ854" t="str">
        <f t="shared" si="211"/>
        <v/>
      </c>
    </row>
    <row r="855" spans="1:69" x14ac:dyDescent="0.25">
      <c r="A855" s="70"/>
      <c r="B855" t="str">
        <f t="shared" si="212"/>
        <v/>
      </c>
      <c r="C855" s="13" t="str">
        <f t="shared" si="213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03"/>
        <v/>
      </c>
      <c r="BJ855" t="str">
        <f t="shared" si="204"/>
        <v/>
      </c>
      <c r="BK855" t="str">
        <f t="shared" si="205"/>
        <v/>
      </c>
      <c r="BL855" t="str">
        <f t="shared" si="206"/>
        <v/>
      </c>
      <c r="BM855" t="str">
        <f t="shared" si="207"/>
        <v/>
      </c>
      <c r="BN855" t="str">
        <f t="shared" si="208"/>
        <v/>
      </c>
      <c r="BO855" t="str">
        <f t="shared" si="209"/>
        <v/>
      </c>
      <c r="BP855" t="str">
        <f t="shared" si="210"/>
        <v/>
      </c>
      <c r="BQ855" t="str">
        <f t="shared" si="211"/>
        <v/>
      </c>
    </row>
    <row r="856" spans="1:69" x14ac:dyDescent="0.25">
      <c r="A856" s="70"/>
      <c r="B856" t="str">
        <f t="shared" si="212"/>
        <v/>
      </c>
      <c r="C856" s="13" t="str">
        <f t="shared" si="213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03"/>
        <v/>
      </c>
      <c r="BJ856" t="str">
        <f t="shared" si="204"/>
        <v/>
      </c>
      <c r="BK856" t="str">
        <f t="shared" si="205"/>
        <v/>
      </c>
      <c r="BL856" t="str">
        <f t="shared" si="206"/>
        <v/>
      </c>
      <c r="BM856" t="str">
        <f t="shared" si="207"/>
        <v/>
      </c>
      <c r="BN856" t="str">
        <f t="shared" si="208"/>
        <v/>
      </c>
      <c r="BO856" t="str">
        <f t="shared" si="209"/>
        <v/>
      </c>
      <c r="BP856" t="str">
        <f t="shared" si="210"/>
        <v/>
      </c>
      <c r="BQ856" t="str">
        <f t="shared" si="211"/>
        <v/>
      </c>
    </row>
    <row r="857" spans="1:69" x14ac:dyDescent="0.25">
      <c r="A857" s="70"/>
      <c r="B857" t="str">
        <f t="shared" si="212"/>
        <v/>
      </c>
      <c r="C857" s="13" t="str">
        <f t="shared" si="213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03"/>
        <v/>
      </c>
      <c r="BJ857" t="str">
        <f t="shared" si="204"/>
        <v/>
      </c>
      <c r="BK857" t="str">
        <f t="shared" si="205"/>
        <v/>
      </c>
      <c r="BL857" t="str">
        <f t="shared" si="206"/>
        <v/>
      </c>
      <c r="BM857" t="str">
        <f t="shared" si="207"/>
        <v/>
      </c>
      <c r="BN857" t="str">
        <f t="shared" si="208"/>
        <v/>
      </c>
      <c r="BO857" t="str">
        <f t="shared" si="209"/>
        <v/>
      </c>
      <c r="BP857" t="str">
        <f t="shared" si="210"/>
        <v/>
      </c>
      <c r="BQ857" t="str">
        <f t="shared" si="211"/>
        <v/>
      </c>
    </row>
    <row r="858" spans="1:69" x14ac:dyDescent="0.25">
      <c r="A858" s="70"/>
      <c r="B858" t="str">
        <f t="shared" si="212"/>
        <v/>
      </c>
      <c r="C858" s="13" t="str">
        <f t="shared" si="213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03"/>
        <v/>
      </c>
      <c r="BJ858" t="str">
        <f t="shared" si="204"/>
        <v/>
      </c>
      <c r="BK858" t="str">
        <f t="shared" si="205"/>
        <v/>
      </c>
      <c r="BL858" t="str">
        <f t="shared" si="206"/>
        <v/>
      </c>
      <c r="BM858" t="str">
        <f t="shared" si="207"/>
        <v/>
      </c>
      <c r="BN858" t="str">
        <f t="shared" si="208"/>
        <v/>
      </c>
      <c r="BO858" t="str">
        <f t="shared" si="209"/>
        <v/>
      </c>
      <c r="BP858" t="str">
        <f t="shared" si="210"/>
        <v/>
      </c>
      <c r="BQ858" t="str">
        <f t="shared" si="211"/>
        <v/>
      </c>
    </row>
    <row r="859" spans="1:69" x14ac:dyDescent="0.25">
      <c r="A859" s="70"/>
      <c r="B859" t="str">
        <f t="shared" si="212"/>
        <v/>
      </c>
      <c r="C859" s="13" t="str">
        <f t="shared" si="213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03"/>
        <v/>
      </c>
      <c r="BJ859" t="str">
        <f t="shared" si="204"/>
        <v/>
      </c>
      <c r="BK859" t="str">
        <f t="shared" si="205"/>
        <v/>
      </c>
      <c r="BL859" t="str">
        <f t="shared" si="206"/>
        <v/>
      </c>
      <c r="BM859" t="str">
        <f t="shared" si="207"/>
        <v/>
      </c>
      <c r="BN859" t="str">
        <f t="shared" si="208"/>
        <v/>
      </c>
      <c r="BO859" t="str">
        <f t="shared" si="209"/>
        <v/>
      </c>
      <c r="BP859" t="str">
        <f t="shared" si="210"/>
        <v/>
      </c>
      <c r="BQ859" t="str">
        <f t="shared" si="211"/>
        <v/>
      </c>
    </row>
    <row r="860" spans="1:69" x14ac:dyDescent="0.25">
      <c r="A860" s="70"/>
      <c r="B860" t="str">
        <f t="shared" si="212"/>
        <v/>
      </c>
      <c r="C860" s="13" t="str">
        <f t="shared" si="213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03"/>
        <v/>
      </c>
      <c r="BJ860" t="str">
        <f t="shared" si="204"/>
        <v/>
      </c>
      <c r="BK860" t="str">
        <f t="shared" si="205"/>
        <v/>
      </c>
      <c r="BL860" t="str">
        <f t="shared" si="206"/>
        <v/>
      </c>
      <c r="BM860" t="str">
        <f t="shared" si="207"/>
        <v/>
      </c>
      <c r="BN860" t="str">
        <f t="shared" si="208"/>
        <v/>
      </c>
      <c r="BO860" t="str">
        <f t="shared" si="209"/>
        <v/>
      </c>
      <c r="BP860" t="str">
        <f t="shared" si="210"/>
        <v/>
      </c>
      <c r="BQ860" t="str">
        <f t="shared" si="211"/>
        <v/>
      </c>
    </row>
    <row r="861" spans="1:69" x14ac:dyDescent="0.25">
      <c r="A861" s="70"/>
      <c r="B861" t="str">
        <f t="shared" si="212"/>
        <v/>
      </c>
      <c r="C861" s="13" t="str">
        <f t="shared" si="213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03"/>
        <v/>
      </c>
      <c r="BJ861" t="str">
        <f t="shared" si="204"/>
        <v/>
      </c>
      <c r="BK861" t="str">
        <f t="shared" si="205"/>
        <v/>
      </c>
      <c r="BL861" t="str">
        <f t="shared" si="206"/>
        <v/>
      </c>
      <c r="BM861" t="str">
        <f t="shared" si="207"/>
        <v/>
      </c>
      <c r="BN861" t="str">
        <f t="shared" si="208"/>
        <v/>
      </c>
      <c r="BO861" t="str">
        <f t="shared" si="209"/>
        <v/>
      </c>
      <c r="BP861" t="str">
        <f t="shared" si="210"/>
        <v/>
      </c>
      <c r="BQ861" t="str">
        <f t="shared" si="211"/>
        <v/>
      </c>
    </row>
    <row r="862" spans="1:69" x14ac:dyDescent="0.25">
      <c r="A862" s="70"/>
      <c r="B862" t="str">
        <f t="shared" si="212"/>
        <v/>
      </c>
      <c r="C862" s="13" t="str">
        <f t="shared" si="213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03"/>
        <v/>
      </c>
      <c r="BJ862" t="str">
        <f t="shared" si="204"/>
        <v/>
      </c>
      <c r="BK862" t="str">
        <f t="shared" si="205"/>
        <v/>
      </c>
      <c r="BL862" t="str">
        <f t="shared" si="206"/>
        <v/>
      </c>
      <c r="BM862" t="str">
        <f t="shared" si="207"/>
        <v/>
      </c>
      <c r="BN862" t="str">
        <f t="shared" si="208"/>
        <v/>
      </c>
      <c r="BO862" t="str">
        <f t="shared" si="209"/>
        <v/>
      </c>
      <c r="BP862" t="str">
        <f t="shared" si="210"/>
        <v/>
      </c>
      <c r="BQ862" t="str">
        <f t="shared" si="211"/>
        <v/>
      </c>
    </row>
    <row r="863" spans="1:69" x14ac:dyDescent="0.25">
      <c r="A863" s="70"/>
      <c r="B863" t="str">
        <f t="shared" si="212"/>
        <v/>
      </c>
      <c r="C863" s="13" t="str">
        <f t="shared" si="213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03"/>
        <v/>
      </c>
      <c r="BJ863" t="str">
        <f t="shared" si="204"/>
        <v/>
      </c>
      <c r="BK863" t="str">
        <f t="shared" si="205"/>
        <v/>
      </c>
      <c r="BL863" t="str">
        <f t="shared" si="206"/>
        <v/>
      </c>
      <c r="BM863" t="str">
        <f t="shared" si="207"/>
        <v/>
      </c>
      <c r="BN863" t="str">
        <f t="shared" si="208"/>
        <v/>
      </c>
      <c r="BO863" t="str">
        <f t="shared" si="209"/>
        <v/>
      </c>
      <c r="BP863" t="str">
        <f t="shared" si="210"/>
        <v/>
      </c>
      <c r="BQ863" t="str">
        <f t="shared" si="211"/>
        <v/>
      </c>
    </row>
    <row r="864" spans="1:69" x14ac:dyDescent="0.25">
      <c r="A864" s="70"/>
      <c r="B864" t="str">
        <f t="shared" si="212"/>
        <v/>
      </c>
      <c r="C864" s="13" t="str">
        <f t="shared" si="213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03"/>
        <v/>
      </c>
      <c r="BJ864" t="str">
        <f t="shared" si="204"/>
        <v/>
      </c>
      <c r="BK864" t="str">
        <f t="shared" si="205"/>
        <v/>
      </c>
      <c r="BL864" t="str">
        <f t="shared" si="206"/>
        <v/>
      </c>
      <c r="BM864" t="str">
        <f t="shared" si="207"/>
        <v/>
      </c>
      <c r="BN864" t="str">
        <f t="shared" si="208"/>
        <v/>
      </c>
      <c r="BO864" t="str">
        <f t="shared" si="209"/>
        <v/>
      </c>
      <c r="BP864" t="str">
        <f t="shared" si="210"/>
        <v/>
      </c>
      <c r="BQ864" t="str">
        <f t="shared" si="211"/>
        <v/>
      </c>
    </row>
    <row r="865" spans="1:69" x14ac:dyDescent="0.25">
      <c r="A865" s="70"/>
      <c r="B865" t="str">
        <f t="shared" si="212"/>
        <v/>
      </c>
      <c r="C865" s="13" t="str">
        <f t="shared" si="213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03"/>
        <v/>
      </c>
      <c r="BJ865" t="str">
        <f t="shared" si="204"/>
        <v/>
      </c>
      <c r="BK865" t="str">
        <f t="shared" si="205"/>
        <v/>
      </c>
      <c r="BL865" t="str">
        <f t="shared" si="206"/>
        <v/>
      </c>
      <c r="BM865" t="str">
        <f t="shared" si="207"/>
        <v/>
      </c>
      <c r="BN865" t="str">
        <f t="shared" si="208"/>
        <v/>
      </c>
      <c r="BO865" t="str">
        <f t="shared" si="209"/>
        <v/>
      </c>
      <c r="BP865" t="str">
        <f t="shared" si="210"/>
        <v/>
      </c>
      <c r="BQ865" t="str">
        <f t="shared" si="211"/>
        <v/>
      </c>
    </row>
    <row r="866" spans="1:69" x14ac:dyDescent="0.25">
      <c r="A866" s="70"/>
      <c r="B866" t="str">
        <f t="shared" si="212"/>
        <v/>
      </c>
      <c r="C866" s="13" t="str">
        <f t="shared" si="213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03"/>
        <v/>
      </c>
      <c r="BJ866" t="str">
        <f t="shared" si="204"/>
        <v/>
      </c>
      <c r="BK866" t="str">
        <f t="shared" si="205"/>
        <v/>
      </c>
      <c r="BL866" t="str">
        <f t="shared" si="206"/>
        <v/>
      </c>
      <c r="BM866" t="str">
        <f t="shared" si="207"/>
        <v/>
      </c>
      <c r="BN866" t="str">
        <f t="shared" si="208"/>
        <v/>
      </c>
      <c r="BO866" t="str">
        <f t="shared" si="209"/>
        <v/>
      </c>
      <c r="BP866" t="str">
        <f t="shared" si="210"/>
        <v/>
      </c>
      <c r="BQ866" t="str">
        <f t="shared" si="211"/>
        <v/>
      </c>
    </row>
    <row r="867" spans="1:69" x14ac:dyDescent="0.25">
      <c r="A867" s="70"/>
      <c r="B867" t="str">
        <f t="shared" si="212"/>
        <v/>
      </c>
      <c r="C867" s="13" t="str">
        <f t="shared" si="213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03"/>
        <v/>
      </c>
      <c r="BJ867" t="str">
        <f t="shared" si="204"/>
        <v/>
      </c>
      <c r="BK867" t="str">
        <f t="shared" si="205"/>
        <v/>
      </c>
      <c r="BL867" t="str">
        <f t="shared" si="206"/>
        <v/>
      </c>
      <c r="BM867" t="str">
        <f t="shared" si="207"/>
        <v/>
      </c>
      <c r="BN867" t="str">
        <f t="shared" si="208"/>
        <v/>
      </c>
      <c r="BO867" t="str">
        <f t="shared" si="209"/>
        <v/>
      </c>
      <c r="BP867" t="str">
        <f t="shared" si="210"/>
        <v/>
      </c>
      <c r="BQ867" t="str">
        <f t="shared" si="211"/>
        <v/>
      </c>
    </row>
    <row r="868" spans="1:69" x14ac:dyDescent="0.25">
      <c r="A868" s="70"/>
      <c r="B868" t="str">
        <f t="shared" si="212"/>
        <v/>
      </c>
      <c r="C868" s="13" t="str">
        <f t="shared" si="213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03"/>
        <v/>
      </c>
      <c r="BJ868" t="str">
        <f t="shared" si="204"/>
        <v/>
      </c>
      <c r="BK868" t="str">
        <f t="shared" si="205"/>
        <v/>
      </c>
      <c r="BL868" t="str">
        <f t="shared" si="206"/>
        <v/>
      </c>
      <c r="BM868" t="str">
        <f t="shared" si="207"/>
        <v/>
      </c>
      <c r="BN868" t="str">
        <f t="shared" si="208"/>
        <v/>
      </c>
      <c r="BO868" t="str">
        <f t="shared" si="209"/>
        <v/>
      </c>
      <c r="BP868" t="str">
        <f t="shared" si="210"/>
        <v/>
      </c>
      <c r="BQ868" t="str">
        <f t="shared" si="211"/>
        <v/>
      </c>
    </row>
    <row r="869" spans="1:69" x14ac:dyDescent="0.25">
      <c r="A869" s="70"/>
      <c r="B869" t="str">
        <f t="shared" si="212"/>
        <v/>
      </c>
      <c r="C869" s="13" t="str">
        <f t="shared" si="213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03"/>
        <v/>
      </c>
      <c r="BJ869" t="str">
        <f t="shared" si="204"/>
        <v/>
      </c>
      <c r="BK869" t="str">
        <f t="shared" si="205"/>
        <v/>
      </c>
      <c r="BL869" t="str">
        <f t="shared" si="206"/>
        <v/>
      </c>
      <c r="BM869" t="str">
        <f t="shared" si="207"/>
        <v/>
      </c>
      <c r="BN869" t="str">
        <f t="shared" si="208"/>
        <v/>
      </c>
      <c r="BO869" t="str">
        <f t="shared" si="209"/>
        <v/>
      </c>
      <c r="BP869" t="str">
        <f t="shared" si="210"/>
        <v/>
      </c>
      <c r="BQ869" t="str">
        <f t="shared" si="211"/>
        <v/>
      </c>
    </row>
    <row r="870" spans="1:69" x14ac:dyDescent="0.25">
      <c r="A870" s="70"/>
      <c r="B870" t="str">
        <f t="shared" si="212"/>
        <v/>
      </c>
      <c r="C870" s="13" t="str">
        <f t="shared" si="213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03"/>
        <v/>
      </c>
      <c r="BJ870" t="str">
        <f t="shared" si="204"/>
        <v/>
      </c>
      <c r="BK870" t="str">
        <f t="shared" si="205"/>
        <v/>
      </c>
      <c r="BL870" t="str">
        <f t="shared" si="206"/>
        <v/>
      </c>
      <c r="BM870" t="str">
        <f t="shared" si="207"/>
        <v/>
      </c>
      <c r="BN870" t="str">
        <f t="shared" si="208"/>
        <v/>
      </c>
      <c r="BO870" t="str">
        <f t="shared" si="209"/>
        <v/>
      </c>
      <c r="BP870" t="str">
        <f t="shared" si="210"/>
        <v/>
      </c>
      <c r="BQ870" t="str">
        <f t="shared" si="211"/>
        <v/>
      </c>
    </row>
    <row r="871" spans="1:69" x14ac:dyDescent="0.25">
      <c r="A871" s="70"/>
      <c r="B871" t="str">
        <f t="shared" si="212"/>
        <v/>
      </c>
      <c r="C871" s="13" t="str">
        <f t="shared" si="213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03"/>
        <v/>
      </c>
      <c r="BJ871" t="str">
        <f t="shared" si="204"/>
        <v/>
      </c>
      <c r="BK871" t="str">
        <f t="shared" si="205"/>
        <v/>
      </c>
      <c r="BL871" t="str">
        <f t="shared" si="206"/>
        <v/>
      </c>
      <c r="BM871" t="str">
        <f t="shared" si="207"/>
        <v/>
      </c>
      <c r="BN871" t="str">
        <f t="shared" si="208"/>
        <v/>
      </c>
      <c r="BO871" t="str">
        <f t="shared" si="209"/>
        <v/>
      </c>
      <c r="BP871" t="str">
        <f t="shared" si="210"/>
        <v/>
      </c>
      <c r="BQ871" t="str">
        <f t="shared" si="211"/>
        <v/>
      </c>
    </row>
    <row r="872" spans="1:69" x14ac:dyDescent="0.25">
      <c r="A872" s="70"/>
      <c r="B872" t="str">
        <f t="shared" si="212"/>
        <v/>
      </c>
      <c r="C872" s="13" t="str">
        <f t="shared" si="213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03"/>
        <v/>
      </c>
      <c r="BJ872" t="str">
        <f t="shared" si="204"/>
        <v/>
      </c>
      <c r="BK872" t="str">
        <f t="shared" si="205"/>
        <v/>
      </c>
      <c r="BL872" t="str">
        <f t="shared" si="206"/>
        <v/>
      </c>
      <c r="BM872" t="str">
        <f t="shared" si="207"/>
        <v/>
      </c>
      <c r="BN872" t="str">
        <f t="shared" si="208"/>
        <v/>
      </c>
      <c r="BO872" t="str">
        <f t="shared" si="209"/>
        <v/>
      </c>
      <c r="BP872" t="str">
        <f t="shared" si="210"/>
        <v/>
      </c>
      <c r="BQ872" t="str">
        <f t="shared" si="211"/>
        <v/>
      </c>
    </row>
    <row r="873" spans="1:69" x14ac:dyDescent="0.25">
      <c r="A873" s="70"/>
      <c r="B873" t="str">
        <f t="shared" si="212"/>
        <v/>
      </c>
      <c r="C873" s="13" t="str">
        <f t="shared" si="213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03"/>
        <v/>
      </c>
      <c r="BJ873" t="str">
        <f t="shared" si="204"/>
        <v/>
      </c>
      <c r="BK873" t="str">
        <f t="shared" si="205"/>
        <v/>
      </c>
      <c r="BL873" t="str">
        <f t="shared" si="206"/>
        <v/>
      </c>
      <c r="BM873" t="str">
        <f t="shared" si="207"/>
        <v/>
      </c>
      <c r="BN873" t="str">
        <f t="shared" si="208"/>
        <v/>
      </c>
      <c r="BO873" t="str">
        <f t="shared" si="209"/>
        <v/>
      </c>
      <c r="BP873" t="str">
        <f t="shared" si="210"/>
        <v/>
      </c>
      <c r="BQ873" t="str">
        <f t="shared" si="211"/>
        <v/>
      </c>
    </row>
    <row r="874" spans="1:69" x14ac:dyDescent="0.25">
      <c r="A874" s="70"/>
      <c r="B874" t="str">
        <f t="shared" si="212"/>
        <v/>
      </c>
      <c r="C874" s="13" t="str">
        <f t="shared" si="213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03"/>
        <v/>
      </c>
      <c r="BJ874" t="str">
        <f t="shared" si="204"/>
        <v/>
      </c>
      <c r="BK874" t="str">
        <f t="shared" si="205"/>
        <v/>
      </c>
      <c r="BL874" t="str">
        <f t="shared" si="206"/>
        <v/>
      </c>
      <c r="BM874" t="str">
        <f t="shared" si="207"/>
        <v/>
      </c>
      <c r="BN874" t="str">
        <f t="shared" si="208"/>
        <v/>
      </c>
      <c r="BO874" t="str">
        <f t="shared" si="209"/>
        <v/>
      </c>
      <c r="BP874" t="str">
        <f t="shared" si="210"/>
        <v/>
      </c>
      <c r="BQ874" t="str">
        <f t="shared" si="211"/>
        <v/>
      </c>
    </row>
    <row r="875" spans="1:69" x14ac:dyDescent="0.25">
      <c r="A875" s="70"/>
      <c r="B875" t="str">
        <f t="shared" si="212"/>
        <v/>
      </c>
      <c r="C875" s="13" t="str">
        <f t="shared" si="213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03"/>
        <v/>
      </c>
      <c r="BJ875" t="str">
        <f t="shared" si="204"/>
        <v/>
      </c>
      <c r="BK875" t="str">
        <f t="shared" si="205"/>
        <v/>
      </c>
      <c r="BL875" t="str">
        <f t="shared" si="206"/>
        <v/>
      </c>
      <c r="BM875" t="str">
        <f t="shared" si="207"/>
        <v/>
      </c>
      <c r="BN875" t="str">
        <f t="shared" si="208"/>
        <v/>
      </c>
      <c r="BO875" t="str">
        <f t="shared" si="209"/>
        <v/>
      </c>
      <c r="BP875" t="str">
        <f t="shared" si="210"/>
        <v/>
      </c>
      <c r="BQ875" t="str">
        <f t="shared" si="211"/>
        <v/>
      </c>
    </row>
    <row r="876" spans="1:69" x14ac:dyDescent="0.25">
      <c r="A876" s="70"/>
      <c r="B876" t="str">
        <f t="shared" si="212"/>
        <v/>
      </c>
      <c r="C876" s="13" t="str">
        <f t="shared" si="213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03"/>
        <v/>
      </c>
      <c r="BJ876" t="str">
        <f t="shared" si="204"/>
        <v/>
      </c>
      <c r="BK876" t="str">
        <f t="shared" si="205"/>
        <v/>
      </c>
      <c r="BL876" t="str">
        <f t="shared" si="206"/>
        <v/>
      </c>
      <c r="BM876" t="str">
        <f t="shared" si="207"/>
        <v/>
      </c>
      <c r="BN876" t="str">
        <f t="shared" si="208"/>
        <v/>
      </c>
      <c r="BO876" t="str">
        <f t="shared" si="209"/>
        <v/>
      </c>
      <c r="BP876" t="str">
        <f t="shared" si="210"/>
        <v/>
      </c>
      <c r="BQ876" t="str">
        <f t="shared" si="211"/>
        <v/>
      </c>
    </row>
    <row r="877" spans="1:69" x14ac:dyDescent="0.25">
      <c r="A877" s="70"/>
      <c r="B877" t="str">
        <f t="shared" si="212"/>
        <v/>
      </c>
      <c r="C877" s="13" t="str">
        <f t="shared" si="213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03"/>
        <v/>
      </c>
      <c r="BJ877" t="str">
        <f t="shared" si="204"/>
        <v/>
      </c>
      <c r="BK877" t="str">
        <f t="shared" si="205"/>
        <v/>
      </c>
      <c r="BL877" t="str">
        <f t="shared" si="206"/>
        <v/>
      </c>
      <c r="BM877" t="str">
        <f t="shared" si="207"/>
        <v/>
      </c>
      <c r="BN877" t="str">
        <f t="shared" si="208"/>
        <v/>
      </c>
      <c r="BO877" t="str">
        <f t="shared" si="209"/>
        <v/>
      </c>
      <c r="BP877" t="str">
        <f t="shared" si="210"/>
        <v/>
      </c>
      <c r="BQ877" t="str">
        <f t="shared" si="211"/>
        <v/>
      </c>
    </row>
    <row r="878" spans="1:69" x14ac:dyDescent="0.25">
      <c r="A878" s="70"/>
      <c r="B878" t="str">
        <f t="shared" si="212"/>
        <v/>
      </c>
      <c r="C878" s="13" t="str">
        <f t="shared" si="213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03"/>
        <v/>
      </c>
      <c r="BJ878" t="str">
        <f t="shared" si="204"/>
        <v/>
      </c>
      <c r="BK878" t="str">
        <f t="shared" si="205"/>
        <v/>
      </c>
      <c r="BL878" t="str">
        <f t="shared" si="206"/>
        <v/>
      </c>
      <c r="BM878" t="str">
        <f t="shared" si="207"/>
        <v/>
      </c>
      <c r="BN878" t="str">
        <f t="shared" si="208"/>
        <v/>
      </c>
      <c r="BO878" t="str">
        <f t="shared" si="209"/>
        <v/>
      </c>
      <c r="BP878" t="str">
        <f t="shared" si="210"/>
        <v/>
      </c>
      <c r="BQ878" t="str">
        <f t="shared" si="211"/>
        <v/>
      </c>
    </row>
    <row r="879" spans="1:69" x14ac:dyDescent="0.25">
      <c r="A879" s="70"/>
      <c r="B879" t="str">
        <f t="shared" si="212"/>
        <v/>
      </c>
      <c r="C879" s="13" t="str">
        <f t="shared" si="213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03"/>
        <v/>
      </c>
      <c r="BJ879" t="str">
        <f t="shared" si="204"/>
        <v/>
      </c>
      <c r="BK879" t="str">
        <f t="shared" si="205"/>
        <v/>
      </c>
      <c r="BL879" t="str">
        <f t="shared" si="206"/>
        <v/>
      </c>
      <c r="BM879" t="str">
        <f t="shared" si="207"/>
        <v/>
      </c>
      <c r="BN879" t="str">
        <f t="shared" si="208"/>
        <v/>
      </c>
      <c r="BO879" t="str">
        <f t="shared" si="209"/>
        <v/>
      </c>
      <c r="BP879" t="str">
        <f t="shared" si="210"/>
        <v/>
      </c>
      <c r="BQ879" t="str">
        <f t="shared" si="211"/>
        <v/>
      </c>
    </row>
    <row r="880" spans="1:69" x14ac:dyDescent="0.25">
      <c r="A880" s="70"/>
      <c r="B880" t="str">
        <f t="shared" si="212"/>
        <v/>
      </c>
      <c r="C880" s="13" t="str">
        <f t="shared" si="213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03"/>
        <v/>
      </c>
      <c r="BJ880" t="str">
        <f t="shared" si="204"/>
        <v/>
      </c>
      <c r="BK880" t="str">
        <f t="shared" si="205"/>
        <v/>
      </c>
      <c r="BL880" t="str">
        <f t="shared" si="206"/>
        <v/>
      </c>
      <c r="BM880" t="str">
        <f t="shared" si="207"/>
        <v/>
      </c>
      <c r="BN880" t="str">
        <f t="shared" si="208"/>
        <v/>
      </c>
      <c r="BO880" t="str">
        <f t="shared" si="209"/>
        <v/>
      </c>
      <c r="BP880" t="str">
        <f t="shared" si="210"/>
        <v/>
      </c>
      <c r="BQ880" t="str">
        <f t="shared" si="211"/>
        <v/>
      </c>
    </row>
    <row r="881" spans="1:69" x14ac:dyDescent="0.25">
      <c r="A881" s="70"/>
      <c r="B881" t="str">
        <f t="shared" si="212"/>
        <v/>
      </c>
      <c r="C881" s="13" t="str">
        <f t="shared" si="213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03"/>
        <v/>
      </c>
      <c r="BJ881" t="str">
        <f t="shared" si="204"/>
        <v/>
      </c>
      <c r="BK881" t="str">
        <f t="shared" si="205"/>
        <v/>
      </c>
      <c r="BL881" t="str">
        <f t="shared" si="206"/>
        <v/>
      </c>
      <c r="BM881" t="str">
        <f t="shared" si="207"/>
        <v/>
      </c>
      <c r="BN881" t="str">
        <f t="shared" si="208"/>
        <v/>
      </c>
      <c r="BO881" t="str">
        <f t="shared" si="209"/>
        <v/>
      </c>
      <c r="BP881" t="str">
        <f t="shared" si="210"/>
        <v/>
      </c>
      <c r="BQ881" t="str">
        <f t="shared" si="211"/>
        <v/>
      </c>
    </row>
    <row r="882" spans="1:69" x14ac:dyDescent="0.25">
      <c r="A882" s="70"/>
      <c r="B882" t="str">
        <f t="shared" si="212"/>
        <v/>
      </c>
      <c r="C882" s="13" t="str">
        <f t="shared" si="213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03"/>
        <v/>
      </c>
      <c r="BJ882" t="str">
        <f t="shared" si="204"/>
        <v/>
      </c>
      <c r="BK882" t="str">
        <f t="shared" si="205"/>
        <v/>
      </c>
      <c r="BL882" t="str">
        <f t="shared" si="206"/>
        <v/>
      </c>
      <c r="BM882" t="str">
        <f t="shared" si="207"/>
        <v/>
      </c>
      <c r="BN882" t="str">
        <f t="shared" si="208"/>
        <v/>
      </c>
      <c r="BO882" t="str">
        <f t="shared" si="209"/>
        <v/>
      </c>
      <c r="BP882" t="str">
        <f t="shared" si="210"/>
        <v/>
      </c>
      <c r="BQ882" t="str">
        <f t="shared" si="211"/>
        <v/>
      </c>
    </row>
    <row r="883" spans="1:69" x14ac:dyDescent="0.25">
      <c r="A883" s="70"/>
      <c r="B883" t="str">
        <f t="shared" si="212"/>
        <v/>
      </c>
      <c r="C883" s="13" t="str">
        <f t="shared" si="213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03"/>
        <v/>
      </c>
      <c r="BJ883" t="str">
        <f t="shared" si="204"/>
        <v/>
      </c>
      <c r="BK883" t="str">
        <f t="shared" si="205"/>
        <v/>
      </c>
      <c r="BL883" t="str">
        <f t="shared" si="206"/>
        <v/>
      </c>
      <c r="BM883" t="str">
        <f t="shared" si="207"/>
        <v/>
      </c>
      <c r="BN883" t="str">
        <f t="shared" si="208"/>
        <v/>
      </c>
      <c r="BO883" t="str">
        <f t="shared" si="209"/>
        <v/>
      </c>
      <c r="BP883" t="str">
        <f t="shared" si="210"/>
        <v/>
      </c>
      <c r="BQ883" t="str">
        <f t="shared" si="211"/>
        <v/>
      </c>
    </row>
    <row r="884" spans="1:69" x14ac:dyDescent="0.25">
      <c r="A884" s="70"/>
      <c r="B884" t="str">
        <f t="shared" si="212"/>
        <v/>
      </c>
      <c r="C884" s="13" t="str">
        <f t="shared" si="213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03"/>
        <v/>
      </c>
      <c r="BJ884" t="str">
        <f t="shared" si="204"/>
        <v/>
      </c>
      <c r="BK884" t="str">
        <f t="shared" si="205"/>
        <v/>
      </c>
      <c r="BL884" t="str">
        <f t="shared" si="206"/>
        <v/>
      </c>
      <c r="BM884" t="str">
        <f t="shared" si="207"/>
        <v/>
      </c>
      <c r="BN884" t="str">
        <f t="shared" si="208"/>
        <v/>
      </c>
      <c r="BO884" t="str">
        <f t="shared" si="209"/>
        <v/>
      </c>
      <c r="BP884" t="str">
        <f t="shared" si="210"/>
        <v/>
      </c>
      <c r="BQ884" t="str">
        <f t="shared" si="211"/>
        <v/>
      </c>
    </row>
    <row r="885" spans="1:69" x14ac:dyDescent="0.25">
      <c r="A885" s="70"/>
      <c r="B885" t="str">
        <f t="shared" si="212"/>
        <v/>
      </c>
      <c r="C885" s="13" t="str">
        <f t="shared" si="213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03"/>
        <v/>
      </c>
      <c r="BJ885" t="str">
        <f t="shared" si="204"/>
        <v/>
      </c>
      <c r="BK885" t="str">
        <f t="shared" si="205"/>
        <v/>
      </c>
      <c r="BL885" t="str">
        <f t="shared" si="206"/>
        <v/>
      </c>
      <c r="BM885" t="str">
        <f t="shared" si="207"/>
        <v/>
      </c>
      <c r="BN885" t="str">
        <f t="shared" si="208"/>
        <v/>
      </c>
      <c r="BO885" t="str">
        <f t="shared" si="209"/>
        <v/>
      </c>
      <c r="BP885" t="str">
        <f t="shared" si="210"/>
        <v/>
      </c>
      <c r="BQ885" t="str">
        <f t="shared" si="211"/>
        <v/>
      </c>
    </row>
    <row r="886" spans="1:69" x14ac:dyDescent="0.25">
      <c r="A886" s="70"/>
      <c r="B886" t="str">
        <f t="shared" si="212"/>
        <v/>
      </c>
      <c r="C886" s="13" t="str">
        <f t="shared" si="213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03"/>
        <v/>
      </c>
      <c r="BJ886" t="str">
        <f t="shared" si="204"/>
        <v/>
      </c>
      <c r="BK886" t="str">
        <f t="shared" si="205"/>
        <v/>
      </c>
      <c r="BL886" t="str">
        <f t="shared" si="206"/>
        <v/>
      </c>
      <c r="BM886" t="str">
        <f t="shared" si="207"/>
        <v/>
      </c>
      <c r="BN886" t="str">
        <f t="shared" si="208"/>
        <v/>
      </c>
      <c r="BO886" t="str">
        <f t="shared" si="209"/>
        <v/>
      </c>
      <c r="BP886" t="str">
        <f t="shared" si="210"/>
        <v/>
      </c>
      <c r="BQ886" t="str">
        <f t="shared" si="211"/>
        <v/>
      </c>
    </row>
    <row r="887" spans="1:69" x14ac:dyDescent="0.25">
      <c r="A887" s="70"/>
      <c r="B887" t="str">
        <f t="shared" si="212"/>
        <v/>
      </c>
      <c r="C887" s="13" t="str">
        <f t="shared" si="213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03"/>
        <v/>
      </c>
      <c r="BJ887" t="str">
        <f t="shared" si="204"/>
        <v/>
      </c>
      <c r="BK887" t="str">
        <f t="shared" si="205"/>
        <v/>
      </c>
      <c r="BL887" t="str">
        <f t="shared" si="206"/>
        <v/>
      </c>
      <c r="BM887" t="str">
        <f t="shared" si="207"/>
        <v/>
      </c>
      <c r="BN887" t="str">
        <f t="shared" si="208"/>
        <v/>
      </c>
      <c r="BO887" t="str">
        <f t="shared" si="209"/>
        <v/>
      </c>
      <c r="BP887" t="str">
        <f t="shared" si="210"/>
        <v/>
      </c>
      <c r="BQ887" t="str">
        <f t="shared" si="211"/>
        <v/>
      </c>
    </row>
    <row r="888" spans="1:69" x14ac:dyDescent="0.25">
      <c r="A888" s="70"/>
      <c r="B888" t="str">
        <f t="shared" si="212"/>
        <v/>
      </c>
      <c r="C888" s="13" t="str">
        <f t="shared" si="213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03"/>
        <v/>
      </c>
      <c r="BJ888" t="str">
        <f t="shared" si="204"/>
        <v/>
      </c>
      <c r="BK888" t="str">
        <f t="shared" si="205"/>
        <v/>
      </c>
      <c r="BL888" t="str">
        <f t="shared" si="206"/>
        <v/>
      </c>
      <c r="BM888" t="str">
        <f t="shared" si="207"/>
        <v/>
      </c>
      <c r="BN888" t="str">
        <f t="shared" si="208"/>
        <v/>
      </c>
      <c r="BO888" t="str">
        <f t="shared" si="209"/>
        <v/>
      </c>
      <c r="BP888" t="str">
        <f t="shared" si="210"/>
        <v/>
      </c>
      <c r="BQ888" t="str">
        <f t="shared" si="211"/>
        <v/>
      </c>
    </row>
    <row r="889" spans="1:69" x14ac:dyDescent="0.25">
      <c r="A889" s="70"/>
      <c r="B889" t="str">
        <f t="shared" si="212"/>
        <v/>
      </c>
      <c r="C889" s="13" t="str">
        <f t="shared" si="213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03"/>
        <v/>
      </c>
      <c r="BJ889" t="str">
        <f t="shared" si="204"/>
        <v/>
      </c>
      <c r="BK889" t="str">
        <f t="shared" si="205"/>
        <v/>
      </c>
      <c r="BL889" t="str">
        <f t="shared" si="206"/>
        <v/>
      </c>
      <c r="BM889" t="str">
        <f t="shared" si="207"/>
        <v/>
      </c>
      <c r="BN889" t="str">
        <f t="shared" si="208"/>
        <v/>
      </c>
      <c r="BO889" t="str">
        <f t="shared" si="209"/>
        <v/>
      </c>
      <c r="BP889" t="str">
        <f t="shared" si="210"/>
        <v/>
      </c>
      <c r="BQ889" t="str">
        <f t="shared" si="211"/>
        <v/>
      </c>
    </row>
    <row r="890" spans="1:69" x14ac:dyDescent="0.25">
      <c r="A890" s="70"/>
      <c r="B890" t="str">
        <f t="shared" si="212"/>
        <v/>
      </c>
      <c r="C890" s="13" t="str">
        <f t="shared" si="213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03"/>
        <v/>
      </c>
      <c r="BJ890" t="str">
        <f t="shared" si="204"/>
        <v/>
      </c>
      <c r="BK890" t="str">
        <f t="shared" si="205"/>
        <v/>
      </c>
      <c r="BL890" t="str">
        <f t="shared" si="206"/>
        <v/>
      </c>
      <c r="BM890" t="str">
        <f t="shared" si="207"/>
        <v/>
      </c>
      <c r="BN890" t="str">
        <f t="shared" si="208"/>
        <v/>
      </c>
      <c r="BO890" t="str">
        <f t="shared" si="209"/>
        <v/>
      </c>
      <c r="BP890" t="str">
        <f t="shared" si="210"/>
        <v/>
      </c>
      <c r="BQ890" t="str">
        <f t="shared" si="211"/>
        <v/>
      </c>
    </row>
    <row r="891" spans="1:69" x14ac:dyDescent="0.25">
      <c r="A891" s="70"/>
      <c r="B891" t="str">
        <f t="shared" si="212"/>
        <v/>
      </c>
      <c r="C891" s="13" t="str">
        <f t="shared" si="213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03"/>
        <v/>
      </c>
      <c r="BJ891" t="str">
        <f t="shared" si="204"/>
        <v/>
      </c>
      <c r="BK891" t="str">
        <f t="shared" si="205"/>
        <v/>
      </c>
      <c r="BL891" t="str">
        <f t="shared" si="206"/>
        <v/>
      </c>
      <c r="BM891" t="str">
        <f t="shared" si="207"/>
        <v/>
      </c>
      <c r="BN891" t="str">
        <f t="shared" si="208"/>
        <v/>
      </c>
      <c r="BO891" t="str">
        <f t="shared" si="209"/>
        <v/>
      </c>
      <c r="BP891" t="str">
        <f t="shared" si="210"/>
        <v/>
      </c>
      <c r="BQ891" t="str">
        <f t="shared" si="211"/>
        <v/>
      </c>
    </row>
    <row r="892" spans="1:69" x14ac:dyDescent="0.25">
      <c r="A892" s="70"/>
      <c r="B892" t="str">
        <f t="shared" si="212"/>
        <v/>
      </c>
      <c r="C892" s="13" t="str">
        <f t="shared" si="213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03"/>
        <v/>
      </c>
      <c r="BJ892" t="str">
        <f t="shared" si="204"/>
        <v/>
      </c>
      <c r="BK892" t="str">
        <f t="shared" si="205"/>
        <v/>
      </c>
      <c r="BL892" t="str">
        <f t="shared" si="206"/>
        <v/>
      </c>
      <c r="BM892" t="str">
        <f t="shared" si="207"/>
        <v/>
      </c>
      <c r="BN892" t="str">
        <f t="shared" si="208"/>
        <v/>
      </c>
      <c r="BO892" t="str">
        <f t="shared" si="209"/>
        <v/>
      </c>
      <c r="BP892" t="str">
        <f t="shared" si="210"/>
        <v/>
      </c>
      <c r="BQ892" t="str">
        <f t="shared" si="211"/>
        <v/>
      </c>
    </row>
    <row r="893" spans="1:69" x14ac:dyDescent="0.25">
      <c r="A893" s="70"/>
      <c r="B893" t="str">
        <f t="shared" si="212"/>
        <v/>
      </c>
      <c r="C893" s="13" t="str">
        <f t="shared" si="213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03"/>
        <v/>
      </c>
      <c r="BJ893" t="str">
        <f t="shared" si="204"/>
        <v/>
      </c>
      <c r="BK893" t="str">
        <f t="shared" si="205"/>
        <v/>
      </c>
      <c r="BL893" t="str">
        <f t="shared" si="206"/>
        <v/>
      </c>
      <c r="BM893" t="str">
        <f t="shared" si="207"/>
        <v/>
      </c>
      <c r="BN893" t="str">
        <f t="shared" si="208"/>
        <v/>
      </c>
      <c r="BO893" t="str">
        <f t="shared" si="209"/>
        <v/>
      </c>
      <c r="BP893" t="str">
        <f t="shared" si="210"/>
        <v/>
      </c>
      <c r="BQ893" t="str">
        <f t="shared" si="211"/>
        <v/>
      </c>
    </row>
    <row r="894" spans="1:69" x14ac:dyDescent="0.25">
      <c r="A894" s="70"/>
      <c r="B894" t="str">
        <f t="shared" si="212"/>
        <v/>
      </c>
      <c r="C894" s="13" t="str">
        <f t="shared" si="213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03"/>
        <v/>
      </c>
      <c r="BJ894" t="str">
        <f t="shared" si="204"/>
        <v/>
      </c>
      <c r="BK894" t="str">
        <f t="shared" si="205"/>
        <v/>
      </c>
      <c r="BL894" t="str">
        <f t="shared" si="206"/>
        <v/>
      </c>
      <c r="BM894" t="str">
        <f t="shared" si="207"/>
        <v/>
      </c>
      <c r="BN894" t="str">
        <f t="shared" si="208"/>
        <v/>
      </c>
      <c r="BO894" t="str">
        <f t="shared" si="209"/>
        <v/>
      </c>
      <c r="BP894" t="str">
        <f t="shared" si="210"/>
        <v/>
      </c>
      <c r="BQ894" t="str">
        <f t="shared" si="211"/>
        <v/>
      </c>
    </row>
    <row r="895" spans="1:69" x14ac:dyDescent="0.25">
      <c r="A895" s="70"/>
      <c r="B895" t="str">
        <f t="shared" si="212"/>
        <v/>
      </c>
      <c r="C895" s="13" t="str">
        <f t="shared" si="213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03"/>
        <v/>
      </c>
      <c r="BJ895" t="str">
        <f t="shared" si="204"/>
        <v/>
      </c>
      <c r="BK895" t="str">
        <f t="shared" si="205"/>
        <v/>
      </c>
      <c r="BL895" t="str">
        <f t="shared" si="206"/>
        <v/>
      </c>
      <c r="BM895" t="str">
        <f t="shared" si="207"/>
        <v/>
      </c>
      <c r="BN895" t="str">
        <f t="shared" si="208"/>
        <v/>
      </c>
      <c r="BO895" t="str">
        <f t="shared" si="209"/>
        <v/>
      </c>
      <c r="BP895" t="str">
        <f t="shared" si="210"/>
        <v/>
      </c>
      <c r="BQ895" t="str">
        <f t="shared" si="211"/>
        <v/>
      </c>
    </row>
    <row r="896" spans="1:69" x14ac:dyDescent="0.25">
      <c r="A896" s="70"/>
      <c r="B896" t="str">
        <f t="shared" si="212"/>
        <v/>
      </c>
      <c r="C896" s="13" t="str">
        <f t="shared" si="213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03"/>
        <v/>
      </c>
      <c r="BJ896" t="str">
        <f t="shared" si="204"/>
        <v/>
      </c>
      <c r="BK896" t="str">
        <f t="shared" si="205"/>
        <v/>
      </c>
      <c r="BL896" t="str">
        <f t="shared" si="206"/>
        <v/>
      </c>
      <c r="BM896" t="str">
        <f t="shared" si="207"/>
        <v/>
      </c>
      <c r="BN896" t="str">
        <f t="shared" si="208"/>
        <v/>
      </c>
      <c r="BO896" t="str">
        <f t="shared" si="209"/>
        <v/>
      </c>
      <c r="BP896" t="str">
        <f t="shared" si="210"/>
        <v/>
      </c>
      <c r="BQ896" t="str">
        <f t="shared" si="211"/>
        <v/>
      </c>
    </row>
    <row r="897" spans="1:69" x14ac:dyDescent="0.25">
      <c r="A897" s="70"/>
      <c r="B897" t="str">
        <f t="shared" si="212"/>
        <v/>
      </c>
      <c r="C897" s="13" t="str">
        <f t="shared" si="213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03"/>
        <v/>
      </c>
      <c r="BJ897" t="str">
        <f t="shared" si="204"/>
        <v/>
      </c>
      <c r="BK897" t="str">
        <f t="shared" si="205"/>
        <v/>
      </c>
      <c r="BL897" t="str">
        <f t="shared" si="206"/>
        <v/>
      </c>
      <c r="BM897" t="str">
        <f t="shared" si="207"/>
        <v/>
      </c>
      <c r="BN897" t="str">
        <f t="shared" si="208"/>
        <v/>
      </c>
      <c r="BO897" t="str">
        <f t="shared" si="209"/>
        <v/>
      </c>
      <c r="BP897" t="str">
        <f t="shared" si="210"/>
        <v/>
      </c>
      <c r="BQ897" t="str">
        <f t="shared" si="211"/>
        <v/>
      </c>
    </row>
    <row r="898" spans="1:69" x14ac:dyDescent="0.25">
      <c r="A898" s="70"/>
      <c r="B898" t="str">
        <f t="shared" si="212"/>
        <v/>
      </c>
      <c r="C898" s="13" t="str">
        <f t="shared" si="213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03"/>
        <v/>
      </c>
      <c r="BJ898" t="str">
        <f t="shared" si="204"/>
        <v/>
      </c>
      <c r="BK898" t="str">
        <f t="shared" si="205"/>
        <v/>
      </c>
      <c r="BL898" t="str">
        <f t="shared" si="206"/>
        <v/>
      </c>
      <c r="BM898" t="str">
        <f t="shared" si="207"/>
        <v/>
      </c>
      <c r="BN898" t="str">
        <f t="shared" si="208"/>
        <v/>
      </c>
      <c r="BO898" t="str">
        <f t="shared" si="209"/>
        <v/>
      </c>
      <c r="BP898" t="str">
        <f t="shared" si="210"/>
        <v/>
      </c>
      <c r="BQ898" t="str">
        <f t="shared" si="211"/>
        <v/>
      </c>
    </row>
    <row r="899" spans="1:69" x14ac:dyDescent="0.25">
      <c r="A899" s="70"/>
      <c r="B899" t="str">
        <f t="shared" si="212"/>
        <v/>
      </c>
      <c r="C899" s="13" t="str">
        <f t="shared" si="213"/>
        <v/>
      </c>
      <c r="D899" s="5" t="str">
        <f t="shared" si="214"/>
        <v/>
      </c>
      <c r="E899" s="6" t="str">
        <f t="shared" si="215"/>
        <v/>
      </c>
      <c r="F899" s="6" t="str">
        <f t="shared" si="216"/>
        <v/>
      </c>
      <c r="BI899" t="str">
        <f t="shared" si="203"/>
        <v/>
      </c>
      <c r="BJ899" t="str">
        <f t="shared" si="204"/>
        <v/>
      </c>
      <c r="BK899" t="str">
        <f t="shared" si="205"/>
        <v/>
      </c>
      <c r="BL899" t="str">
        <f t="shared" si="206"/>
        <v/>
      </c>
      <c r="BM899" t="str">
        <f t="shared" si="207"/>
        <v/>
      </c>
      <c r="BN899" t="str">
        <f t="shared" si="208"/>
        <v/>
      </c>
      <c r="BO899" t="str">
        <f t="shared" si="209"/>
        <v/>
      </c>
      <c r="BP899" t="str">
        <f t="shared" si="210"/>
        <v/>
      </c>
      <c r="BQ899" t="str">
        <f t="shared" si="211"/>
        <v/>
      </c>
    </row>
    <row r="900" spans="1:69" x14ac:dyDescent="0.25">
      <c r="A900" s="70"/>
      <c r="B900" t="str">
        <f t="shared" si="212"/>
        <v/>
      </c>
      <c r="C900" s="13" t="str">
        <f t="shared" si="213"/>
        <v/>
      </c>
      <c r="D900" s="5" t="str">
        <f t="shared" si="214"/>
        <v/>
      </c>
      <c r="E900" s="6" t="str">
        <f t="shared" si="215"/>
        <v/>
      </c>
      <c r="F900" s="6" t="str">
        <f t="shared" si="216"/>
        <v/>
      </c>
      <c r="BI900" t="str">
        <f t="shared" ref="BI900:BI925" si="217">IF(A900&gt;0,A900,"")</f>
        <v/>
      </c>
      <c r="BJ900" t="str">
        <f t="shared" ref="BJ900:BJ925" si="218">IF($A900&gt;0,B900,"")</f>
        <v/>
      </c>
      <c r="BK900" t="str">
        <f t="shared" ref="BK900:BK925" si="219">IF($A900&gt;0,BI900,"")</f>
        <v/>
      </c>
      <c r="BL900" t="str">
        <f t="shared" ref="BL900:BL925" si="220">IF($A900&gt;0,_xlfn.NORM.DIST(BK900,$BF$3,$BF$4,TRUE),"")</f>
        <v/>
      </c>
      <c r="BM900" t="str">
        <f t="shared" ref="BM900:BM925" si="221">IF($A900&gt;0,(1-BL900),"")</f>
        <v/>
      </c>
      <c r="BN900" t="str">
        <f t="shared" ref="BN900:BN925" si="222">IF($A900&gt;0,(SMALL($BM$3:$BM$902,BJ900)),"")</f>
        <v/>
      </c>
      <c r="BO900" t="str">
        <f t="shared" ref="BO900:BO925" si="223">IF($A900&gt;0,((2*BJ900-1)*(LN(BL900)+LN(BN900))),"")</f>
        <v/>
      </c>
      <c r="BP900" t="str">
        <f t="shared" ref="BP900:BP925" si="224">IF($A900&gt;0,((BJ900-0.5)/$BF$5),"")</f>
        <v/>
      </c>
      <c r="BQ900" t="str">
        <f t="shared" ref="BQ900:BQ925" si="225">IF($A900&gt;0,(_xlfn.NORM.S.INV(BP900)),"")</f>
        <v/>
      </c>
    </row>
    <row r="901" spans="1:69" x14ac:dyDescent="0.25">
      <c r="A901" s="70"/>
      <c r="B901" t="str">
        <f t="shared" ref="B901:B902" si="226">IF(A901&gt;0,(B900+1),"")</f>
        <v/>
      </c>
      <c r="C901" s="13" t="str">
        <f t="shared" ref="C901:C902" si="227">IF(A901&gt;0,((B901)/(($S$2)+1)),"")</f>
        <v/>
      </c>
      <c r="D901" s="5" t="str">
        <f t="shared" ref="D901:D902" si="228">IF(A901&gt;0,(_xlfn.NORM.S.INV(C901)),"")</f>
        <v/>
      </c>
      <c r="E901" s="6" t="str">
        <f t="shared" ref="E901:E902" si="229">IF(A901&gt;0,_xlfn.NORM.DIST(D901,0,1,TRUE),"")</f>
        <v/>
      </c>
      <c r="F901" s="6" t="str">
        <f t="shared" ref="F901:F902" si="230">IF(A901&gt;0,_xlfn.NORM.DIST(D901,0,1,FALSE),"")</f>
        <v/>
      </c>
      <c r="BI901" t="str">
        <f t="shared" si="217"/>
        <v/>
      </c>
      <c r="BJ901" t="str">
        <f t="shared" si="218"/>
        <v/>
      </c>
      <c r="BK901" t="str">
        <f t="shared" si="219"/>
        <v/>
      </c>
      <c r="BL901" t="str">
        <f t="shared" si="220"/>
        <v/>
      </c>
      <c r="BM901" t="str">
        <f t="shared" si="221"/>
        <v/>
      </c>
      <c r="BN901" t="str">
        <f t="shared" si="222"/>
        <v/>
      </c>
      <c r="BO901" t="str">
        <f t="shared" si="223"/>
        <v/>
      </c>
      <c r="BP901" t="str">
        <f t="shared" si="224"/>
        <v/>
      </c>
      <c r="BQ901" t="str">
        <f t="shared" si="225"/>
        <v/>
      </c>
    </row>
    <row r="902" spans="1:69" x14ac:dyDescent="0.25">
      <c r="A902" s="70"/>
      <c r="B902" t="str">
        <f t="shared" si="226"/>
        <v/>
      </c>
      <c r="C902" s="13" t="str">
        <f t="shared" si="227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17"/>
        <v/>
      </c>
      <c r="BJ902" t="str">
        <f t="shared" si="218"/>
        <v/>
      </c>
      <c r="BK902" t="str">
        <f t="shared" si="219"/>
        <v/>
      </c>
      <c r="BL902" t="str">
        <f t="shared" si="220"/>
        <v/>
      </c>
      <c r="BM902" t="str">
        <f t="shared" si="221"/>
        <v/>
      </c>
      <c r="BN902" t="str">
        <f t="shared" si="222"/>
        <v/>
      </c>
      <c r="BO902" t="str">
        <f t="shared" si="223"/>
        <v/>
      </c>
      <c r="BP902" t="str">
        <f t="shared" si="224"/>
        <v/>
      </c>
      <c r="BQ902" t="str">
        <f t="shared" si="225"/>
        <v/>
      </c>
    </row>
    <row r="903" spans="1:69" x14ac:dyDescent="0.25">
      <c r="BI903" t="str">
        <f t="shared" si="217"/>
        <v/>
      </c>
      <c r="BJ903" t="str">
        <f t="shared" si="218"/>
        <v/>
      </c>
      <c r="BK903" t="str">
        <f t="shared" si="219"/>
        <v/>
      </c>
      <c r="BL903" t="str">
        <f t="shared" si="220"/>
        <v/>
      </c>
      <c r="BM903" t="str">
        <f t="shared" si="221"/>
        <v/>
      </c>
      <c r="BN903" t="str">
        <f t="shared" si="222"/>
        <v/>
      </c>
      <c r="BO903" t="str">
        <f t="shared" si="223"/>
        <v/>
      </c>
      <c r="BP903" t="str">
        <f t="shared" si="224"/>
        <v/>
      </c>
      <c r="BQ903" t="str">
        <f t="shared" si="225"/>
        <v/>
      </c>
    </row>
    <row r="904" spans="1:69" x14ac:dyDescent="0.25">
      <c r="BI904" t="str">
        <f t="shared" si="217"/>
        <v/>
      </c>
      <c r="BJ904" t="str">
        <f t="shared" si="218"/>
        <v/>
      </c>
      <c r="BK904" t="str">
        <f t="shared" si="219"/>
        <v/>
      </c>
      <c r="BL904" t="str">
        <f t="shared" si="220"/>
        <v/>
      </c>
      <c r="BM904" t="str">
        <f t="shared" si="221"/>
        <v/>
      </c>
      <c r="BN904" t="str">
        <f t="shared" si="222"/>
        <v/>
      </c>
      <c r="BO904" t="str">
        <f t="shared" si="223"/>
        <v/>
      </c>
      <c r="BP904" t="str">
        <f t="shared" si="224"/>
        <v/>
      </c>
      <c r="BQ904" t="str">
        <f t="shared" si="225"/>
        <v/>
      </c>
    </row>
    <row r="905" spans="1:69" x14ac:dyDescent="0.25">
      <c r="BI905" t="str">
        <f t="shared" si="217"/>
        <v/>
      </c>
      <c r="BJ905" t="str">
        <f t="shared" si="218"/>
        <v/>
      </c>
      <c r="BK905" t="str">
        <f t="shared" si="219"/>
        <v/>
      </c>
      <c r="BL905" t="str">
        <f t="shared" si="220"/>
        <v/>
      </c>
      <c r="BM905" t="str">
        <f t="shared" si="221"/>
        <v/>
      </c>
      <c r="BN905" t="str">
        <f t="shared" si="222"/>
        <v/>
      </c>
      <c r="BO905" t="str">
        <f t="shared" si="223"/>
        <v/>
      </c>
      <c r="BP905" t="str">
        <f t="shared" si="224"/>
        <v/>
      </c>
      <c r="BQ905" t="str">
        <f t="shared" si="225"/>
        <v/>
      </c>
    </row>
    <row r="906" spans="1:69" x14ac:dyDescent="0.25">
      <c r="BI906" t="str">
        <f t="shared" si="217"/>
        <v/>
      </c>
      <c r="BJ906" t="str">
        <f t="shared" si="218"/>
        <v/>
      </c>
      <c r="BK906" t="str">
        <f t="shared" si="219"/>
        <v/>
      </c>
      <c r="BL906" t="str">
        <f t="shared" si="220"/>
        <v/>
      </c>
      <c r="BM906" t="str">
        <f t="shared" si="221"/>
        <v/>
      </c>
      <c r="BN906" t="str">
        <f t="shared" si="222"/>
        <v/>
      </c>
      <c r="BO906" t="str">
        <f t="shared" si="223"/>
        <v/>
      </c>
      <c r="BP906" t="str">
        <f t="shared" si="224"/>
        <v/>
      </c>
      <c r="BQ906" t="str">
        <f t="shared" si="225"/>
        <v/>
      </c>
    </row>
    <row r="907" spans="1:69" x14ac:dyDescent="0.25">
      <c r="BI907" t="str">
        <f t="shared" si="217"/>
        <v/>
      </c>
      <c r="BJ907" t="str">
        <f t="shared" si="218"/>
        <v/>
      </c>
      <c r="BK907" t="str">
        <f t="shared" si="219"/>
        <v/>
      </c>
      <c r="BL907" t="str">
        <f t="shared" si="220"/>
        <v/>
      </c>
      <c r="BM907" t="str">
        <f t="shared" si="221"/>
        <v/>
      </c>
      <c r="BN907" t="str">
        <f t="shared" si="222"/>
        <v/>
      </c>
      <c r="BO907" t="str">
        <f t="shared" si="223"/>
        <v/>
      </c>
      <c r="BP907" t="str">
        <f t="shared" si="224"/>
        <v/>
      </c>
      <c r="BQ907" t="str">
        <f t="shared" si="225"/>
        <v/>
      </c>
    </row>
    <row r="908" spans="1:69" x14ac:dyDescent="0.25">
      <c r="BI908" t="str">
        <f t="shared" si="217"/>
        <v/>
      </c>
      <c r="BJ908" t="str">
        <f t="shared" si="218"/>
        <v/>
      </c>
      <c r="BK908" t="str">
        <f t="shared" si="219"/>
        <v/>
      </c>
      <c r="BL908" t="str">
        <f t="shared" si="220"/>
        <v/>
      </c>
      <c r="BM908" t="str">
        <f t="shared" si="221"/>
        <v/>
      </c>
      <c r="BN908" t="str">
        <f t="shared" si="222"/>
        <v/>
      </c>
      <c r="BO908" t="str">
        <f t="shared" si="223"/>
        <v/>
      </c>
      <c r="BP908" t="str">
        <f t="shared" si="224"/>
        <v/>
      </c>
      <c r="BQ908" t="str">
        <f t="shared" si="225"/>
        <v/>
      </c>
    </row>
    <row r="909" spans="1:69" x14ac:dyDescent="0.25">
      <c r="BI909" t="str">
        <f t="shared" si="217"/>
        <v/>
      </c>
      <c r="BJ909" t="str">
        <f t="shared" si="218"/>
        <v/>
      </c>
      <c r="BK909" t="str">
        <f t="shared" si="219"/>
        <v/>
      </c>
      <c r="BL909" t="str">
        <f t="shared" si="220"/>
        <v/>
      </c>
      <c r="BM909" t="str">
        <f t="shared" si="221"/>
        <v/>
      </c>
      <c r="BN909" t="str">
        <f t="shared" si="222"/>
        <v/>
      </c>
      <c r="BO909" t="str">
        <f t="shared" si="223"/>
        <v/>
      </c>
      <c r="BP909" t="str">
        <f t="shared" si="224"/>
        <v/>
      </c>
      <c r="BQ909" t="str">
        <f t="shared" si="225"/>
        <v/>
      </c>
    </row>
    <row r="910" spans="1:69" x14ac:dyDescent="0.25">
      <c r="BI910" t="str">
        <f t="shared" si="217"/>
        <v/>
      </c>
      <c r="BJ910" t="str">
        <f t="shared" si="218"/>
        <v/>
      </c>
      <c r="BK910" t="str">
        <f t="shared" si="219"/>
        <v/>
      </c>
      <c r="BL910" t="str">
        <f t="shared" si="220"/>
        <v/>
      </c>
      <c r="BM910" t="str">
        <f t="shared" si="221"/>
        <v/>
      </c>
      <c r="BN910" t="str">
        <f t="shared" si="222"/>
        <v/>
      </c>
      <c r="BO910" t="str">
        <f t="shared" si="223"/>
        <v/>
      </c>
      <c r="BP910" t="str">
        <f t="shared" si="224"/>
        <v/>
      </c>
      <c r="BQ910" t="str">
        <f t="shared" si="225"/>
        <v/>
      </c>
    </row>
    <row r="911" spans="1:69" x14ac:dyDescent="0.25">
      <c r="BI911" t="str">
        <f t="shared" si="217"/>
        <v/>
      </c>
      <c r="BJ911" t="str">
        <f t="shared" si="218"/>
        <v/>
      </c>
      <c r="BK911" t="str">
        <f t="shared" si="219"/>
        <v/>
      </c>
      <c r="BL911" t="str">
        <f t="shared" si="220"/>
        <v/>
      </c>
      <c r="BM911" t="str">
        <f t="shared" si="221"/>
        <v/>
      </c>
      <c r="BN911" t="str">
        <f t="shared" si="222"/>
        <v/>
      </c>
      <c r="BO911" t="str">
        <f t="shared" si="223"/>
        <v/>
      </c>
      <c r="BP911" t="str">
        <f t="shared" si="224"/>
        <v/>
      </c>
      <c r="BQ911" t="str">
        <f t="shared" si="225"/>
        <v/>
      </c>
    </row>
    <row r="912" spans="1:69" x14ac:dyDescent="0.25">
      <c r="BI912" t="str">
        <f t="shared" si="217"/>
        <v/>
      </c>
      <c r="BJ912" t="str">
        <f t="shared" si="218"/>
        <v/>
      </c>
      <c r="BK912" t="str">
        <f t="shared" si="219"/>
        <v/>
      </c>
      <c r="BL912" t="str">
        <f t="shared" si="220"/>
        <v/>
      </c>
      <c r="BM912" t="str">
        <f t="shared" si="221"/>
        <v/>
      </c>
      <c r="BN912" t="str">
        <f t="shared" si="222"/>
        <v/>
      </c>
      <c r="BO912" t="str">
        <f t="shared" si="223"/>
        <v/>
      </c>
      <c r="BP912" t="str">
        <f t="shared" si="224"/>
        <v/>
      </c>
      <c r="BQ912" t="str">
        <f t="shared" si="225"/>
        <v/>
      </c>
    </row>
    <row r="913" spans="61:69" x14ac:dyDescent="0.25">
      <c r="BI913" t="str">
        <f t="shared" si="217"/>
        <v/>
      </c>
      <c r="BJ913" t="str">
        <f t="shared" si="218"/>
        <v/>
      </c>
      <c r="BK913" t="str">
        <f t="shared" si="219"/>
        <v/>
      </c>
      <c r="BL913" t="str">
        <f t="shared" si="220"/>
        <v/>
      </c>
      <c r="BM913" t="str">
        <f t="shared" si="221"/>
        <v/>
      </c>
      <c r="BN913" t="str">
        <f t="shared" si="222"/>
        <v/>
      </c>
      <c r="BO913" t="str">
        <f t="shared" si="223"/>
        <v/>
      </c>
      <c r="BP913" t="str">
        <f t="shared" si="224"/>
        <v/>
      </c>
      <c r="BQ913" t="str">
        <f t="shared" si="225"/>
        <v/>
      </c>
    </row>
    <row r="914" spans="61:69" x14ac:dyDescent="0.25">
      <c r="BI914" t="str">
        <f t="shared" si="217"/>
        <v/>
      </c>
      <c r="BJ914" t="str">
        <f t="shared" si="218"/>
        <v/>
      </c>
      <c r="BK914" t="str">
        <f t="shared" si="219"/>
        <v/>
      </c>
      <c r="BL914" t="str">
        <f t="shared" si="220"/>
        <v/>
      </c>
      <c r="BM914" t="str">
        <f t="shared" si="221"/>
        <v/>
      </c>
      <c r="BN914" t="str">
        <f t="shared" si="222"/>
        <v/>
      </c>
      <c r="BO914" t="str">
        <f t="shared" si="223"/>
        <v/>
      </c>
      <c r="BP914" t="str">
        <f t="shared" si="224"/>
        <v/>
      </c>
      <c r="BQ914" t="str">
        <f t="shared" si="225"/>
        <v/>
      </c>
    </row>
    <row r="915" spans="61:69" x14ac:dyDescent="0.25">
      <c r="BI915" t="str">
        <f t="shared" si="217"/>
        <v/>
      </c>
      <c r="BJ915" t="str">
        <f t="shared" si="218"/>
        <v/>
      </c>
      <c r="BK915" t="str">
        <f t="shared" si="219"/>
        <v/>
      </c>
      <c r="BL915" t="str">
        <f t="shared" si="220"/>
        <v/>
      </c>
      <c r="BM915" t="str">
        <f t="shared" si="221"/>
        <v/>
      </c>
      <c r="BN915" t="str">
        <f t="shared" si="222"/>
        <v/>
      </c>
      <c r="BO915" t="str">
        <f t="shared" si="223"/>
        <v/>
      </c>
      <c r="BP915" t="str">
        <f t="shared" si="224"/>
        <v/>
      </c>
      <c r="BQ915" t="str">
        <f t="shared" si="225"/>
        <v/>
      </c>
    </row>
    <row r="916" spans="61:69" x14ac:dyDescent="0.25">
      <c r="BI916" t="str">
        <f t="shared" si="217"/>
        <v/>
      </c>
      <c r="BJ916" t="str">
        <f t="shared" si="218"/>
        <v/>
      </c>
      <c r="BK916" t="str">
        <f t="shared" si="219"/>
        <v/>
      </c>
      <c r="BL916" t="str">
        <f t="shared" si="220"/>
        <v/>
      </c>
      <c r="BM916" t="str">
        <f t="shared" si="221"/>
        <v/>
      </c>
      <c r="BN916" t="str">
        <f t="shared" si="222"/>
        <v/>
      </c>
      <c r="BO916" t="str">
        <f t="shared" si="223"/>
        <v/>
      </c>
      <c r="BP916" t="str">
        <f t="shared" si="224"/>
        <v/>
      </c>
      <c r="BQ916" t="str">
        <f t="shared" si="225"/>
        <v/>
      </c>
    </row>
    <row r="917" spans="61:69" x14ac:dyDescent="0.25">
      <c r="BI917" t="str">
        <f t="shared" si="217"/>
        <v/>
      </c>
      <c r="BJ917" t="str">
        <f t="shared" si="218"/>
        <v/>
      </c>
      <c r="BK917" t="str">
        <f t="shared" si="219"/>
        <v/>
      </c>
      <c r="BL917" t="str">
        <f t="shared" si="220"/>
        <v/>
      </c>
      <c r="BM917" t="str">
        <f t="shared" si="221"/>
        <v/>
      </c>
      <c r="BN917" t="str">
        <f t="shared" si="222"/>
        <v/>
      </c>
      <c r="BO917" t="str">
        <f t="shared" si="223"/>
        <v/>
      </c>
      <c r="BP917" t="str">
        <f t="shared" si="224"/>
        <v/>
      </c>
      <c r="BQ917" t="str">
        <f t="shared" si="225"/>
        <v/>
      </c>
    </row>
    <row r="918" spans="61:69" x14ac:dyDescent="0.25">
      <c r="BI918" t="str">
        <f t="shared" si="217"/>
        <v/>
      </c>
      <c r="BJ918" t="str">
        <f t="shared" si="218"/>
        <v/>
      </c>
      <c r="BK918" t="str">
        <f t="shared" si="219"/>
        <v/>
      </c>
      <c r="BL918" t="str">
        <f t="shared" si="220"/>
        <v/>
      </c>
      <c r="BM918" t="str">
        <f t="shared" si="221"/>
        <v/>
      </c>
      <c r="BN918" t="str">
        <f t="shared" si="222"/>
        <v/>
      </c>
      <c r="BO918" t="str">
        <f t="shared" si="223"/>
        <v/>
      </c>
      <c r="BP918" t="str">
        <f t="shared" si="224"/>
        <v/>
      </c>
      <c r="BQ918" t="str">
        <f t="shared" si="225"/>
        <v/>
      </c>
    </row>
    <row r="919" spans="61:69" x14ac:dyDescent="0.25">
      <c r="BI919" t="str">
        <f t="shared" si="217"/>
        <v/>
      </c>
      <c r="BJ919" t="str">
        <f t="shared" si="218"/>
        <v/>
      </c>
      <c r="BK919" t="str">
        <f t="shared" si="219"/>
        <v/>
      </c>
      <c r="BL919" t="str">
        <f t="shared" si="220"/>
        <v/>
      </c>
      <c r="BM919" t="str">
        <f t="shared" si="221"/>
        <v/>
      </c>
      <c r="BN919" t="str">
        <f t="shared" si="222"/>
        <v/>
      </c>
      <c r="BO919" t="str">
        <f t="shared" si="223"/>
        <v/>
      </c>
      <c r="BP919" t="str">
        <f t="shared" si="224"/>
        <v/>
      </c>
      <c r="BQ919" t="str">
        <f t="shared" si="225"/>
        <v/>
      </c>
    </row>
    <row r="920" spans="61:69" x14ac:dyDescent="0.25">
      <c r="BI920" t="str">
        <f t="shared" si="217"/>
        <v/>
      </c>
      <c r="BJ920" t="str">
        <f t="shared" si="218"/>
        <v/>
      </c>
      <c r="BK920" t="str">
        <f t="shared" si="219"/>
        <v/>
      </c>
      <c r="BL920" t="str">
        <f t="shared" si="220"/>
        <v/>
      </c>
      <c r="BM920" t="str">
        <f t="shared" si="221"/>
        <v/>
      </c>
      <c r="BN920" t="str">
        <f t="shared" si="222"/>
        <v/>
      </c>
      <c r="BO920" t="str">
        <f t="shared" si="223"/>
        <v/>
      </c>
      <c r="BP920" t="str">
        <f t="shared" si="224"/>
        <v/>
      </c>
      <c r="BQ920" t="str">
        <f t="shared" si="225"/>
        <v/>
      </c>
    </row>
    <row r="921" spans="61:69" x14ac:dyDescent="0.25">
      <c r="BI921" t="str">
        <f t="shared" si="217"/>
        <v/>
      </c>
      <c r="BJ921" t="str">
        <f t="shared" si="218"/>
        <v/>
      </c>
      <c r="BK921" t="str">
        <f t="shared" si="219"/>
        <v/>
      </c>
      <c r="BL921" t="str">
        <f t="shared" si="220"/>
        <v/>
      </c>
      <c r="BM921" t="str">
        <f t="shared" si="221"/>
        <v/>
      </c>
      <c r="BN921" t="str">
        <f t="shared" si="222"/>
        <v/>
      </c>
      <c r="BO921" t="str">
        <f t="shared" si="223"/>
        <v/>
      </c>
      <c r="BP921" t="str">
        <f t="shared" si="224"/>
        <v/>
      </c>
      <c r="BQ921" t="str">
        <f t="shared" si="225"/>
        <v/>
      </c>
    </row>
    <row r="922" spans="61:69" x14ac:dyDescent="0.25">
      <c r="BI922" t="str">
        <f t="shared" si="217"/>
        <v/>
      </c>
      <c r="BJ922" t="str">
        <f t="shared" si="218"/>
        <v/>
      </c>
      <c r="BK922" t="str">
        <f t="shared" si="219"/>
        <v/>
      </c>
      <c r="BL922" t="str">
        <f t="shared" si="220"/>
        <v/>
      </c>
      <c r="BM922" t="str">
        <f t="shared" si="221"/>
        <v/>
      </c>
      <c r="BN922" t="str">
        <f t="shared" si="222"/>
        <v/>
      </c>
      <c r="BO922" t="str">
        <f t="shared" si="223"/>
        <v/>
      </c>
      <c r="BP922" t="str">
        <f t="shared" si="224"/>
        <v/>
      </c>
      <c r="BQ922" t="str">
        <f t="shared" si="225"/>
        <v/>
      </c>
    </row>
    <row r="923" spans="61:69" x14ac:dyDescent="0.25">
      <c r="BI923" t="str">
        <f t="shared" si="217"/>
        <v/>
      </c>
      <c r="BJ923" t="str">
        <f t="shared" si="218"/>
        <v/>
      </c>
      <c r="BK923" t="str">
        <f t="shared" si="219"/>
        <v/>
      </c>
      <c r="BL923" t="str">
        <f t="shared" si="220"/>
        <v/>
      </c>
      <c r="BM923" t="str">
        <f t="shared" si="221"/>
        <v/>
      </c>
      <c r="BN923" t="str">
        <f t="shared" si="222"/>
        <v/>
      </c>
      <c r="BO923" t="str">
        <f t="shared" si="223"/>
        <v/>
      </c>
      <c r="BP923" t="str">
        <f t="shared" si="224"/>
        <v/>
      </c>
      <c r="BQ923" t="str">
        <f t="shared" si="225"/>
        <v/>
      </c>
    </row>
    <row r="924" spans="61:69" x14ac:dyDescent="0.25">
      <c r="BI924" t="str">
        <f t="shared" si="217"/>
        <v/>
      </c>
      <c r="BJ924" t="str">
        <f t="shared" si="218"/>
        <v/>
      </c>
      <c r="BK924" t="str">
        <f t="shared" si="219"/>
        <v/>
      </c>
      <c r="BL924" t="str">
        <f t="shared" si="220"/>
        <v/>
      </c>
      <c r="BM924" t="str">
        <f t="shared" si="221"/>
        <v/>
      </c>
      <c r="BN924" t="str">
        <f t="shared" si="222"/>
        <v/>
      </c>
      <c r="BO924" t="str">
        <f t="shared" si="223"/>
        <v/>
      </c>
      <c r="BP924" t="str">
        <f t="shared" si="224"/>
        <v/>
      </c>
      <c r="BQ924" t="str">
        <f t="shared" si="225"/>
        <v/>
      </c>
    </row>
    <row r="925" spans="61:69" x14ac:dyDescent="0.25">
      <c r="BI925" t="str">
        <f t="shared" si="217"/>
        <v/>
      </c>
      <c r="BJ925" t="str">
        <f t="shared" si="218"/>
        <v/>
      </c>
      <c r="BK925" t="str">
        <f t="shared" si="219"/>
        <v/>
      </c>
      <c r="BL925" t="str">
        <f t="shared" si="220"/>
        <v/>
      </c>
      <c r="BM925" t="str">
        <f t="shared" si="221"/>
        <v/>
      </c>
      <c r="BN925" t="str">
        <f t="shared" si="222"/>
        <v/>
      </c>
      <c r="BO925" t="str">
        <f t="shared" si="223"/>
        <v/>
      </c>
      <c r="BP925" t="str">
        <f t="shared" si="224"/>
        <v/>
      </c>
      <c r="BQ925" t="str">
        <f t="shared" si="225"/>
        <v/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925"/>
  <sheetViews>
    <sheetView topLeftCell="AC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9" width="12.5703125" customWidth="1"/>
    <col min="10" max="11" width="13.42578125" customWidth="1"/>
    <col min="12" max="12" width="12.42578125" customWidth="1"/>
    <col min="14" max="14" width="8" bestFit="1" customWidth="1"/>
    <col min="15" max="15" width="10.5703125" bestFit="1" customWidth="1"/>
    <col min="16" max="16" width="12.5703125" bestFit="1" customWidth="1"/>
    <col min="17" max="17" width="10.85546875" bestFit="1" customWidth="1"/>
    <col min="36" max="36" width="24.140625" bestFit="1" customWidth="1"/>
    <col min="37" max="37" width="9.42578125" bestFit="1" customWidth="1"/>
    <col min="38" max="38" width="10.140625" bestFit="1" customWidth="1"/>
    <col min="40" max="40" width="12.85546875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24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102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1E-3</v>
      </c>
      <c r="B3">
        <v>1</v>
      </c>
      <c r="C3" s="13">
        <f>IF(A3&gt;0,((B3)/(($S$2)+1)),"")</f>
        <v>9.7087378640776691E-3</v>
      </c>
      <c r="D3" s="5">
        <f t="shared" ref="D3" si="0">IF(A3&gt;0,(_xlfn.NORM.S.INV(C3)),"")</f>
        <v>-2.3374176989919753</v>
      </c>
      <c r="E3" s="6">
        <f>IF(A3&gt;0,_xlfn.NORM.DIST(D3,0,1,TRUE),"")</f>
        <v>9.7087378640776639E-3</v>
      </c>
      <c r="F3" s="6">
        <f>IF(A3&gt;0,_xlfn.NORM.DIST(D3,0,1,FALSE),"")</f>
        <v>2.5972959977942717E-2</v>
      </c>
      <c r="G3" s="7">
        <f>AVERAGE(A3:A902)</f>
        <v>2.7009803921568636E-2</v>
      </c>
      <c r="H3" s="7">
        <f>STDEV(A3:A902)</f>
        <v>1.8208634171101749E-2</v>
      </c>
      <c r="I3">
        <f>_xlfn.NORM.DIST(L3,$G$3,$H$3,TRUE)</f>
        <v>6.8990529523828503E-2</v>
      </c>
      <c r="J3">
        <f>_xlfn.NORM.DIST(L3,$G$3,$H$3,FALSE)</f>
        <v>7.2918340251749827</v>
      </c>
      <c r="K3">
        <f>J3*$H$3</f>
        <v>0.13277433820080359</v>
      </c>
      <c r="L3">
        <v>0</v>
      </c>
      <c r="N3" s="30">
        <v>0.01</v>
      </c>
      <c r="O3" s="38">
        <f t="array" ref="O3:O42">FREQUENCY(A3:A903,N3:N42)</f>
        <v>24</v>
      </c>
      <c r="P3" s="66" t="s">
        <v>123</v>
      </c>
      <c r="Q3">
        <f>O3/$S$2</f>
        <v>0.23529411764705882</v>
      </c>
      <c r="R3">
        <f>O3/$S$2</f>
        <v>0.23529411764705882</v>
      </c>
      <c r="S3">
        <f>SUM(O3:O40)</f>
        <v>102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2.7009803921568636E-2</v>
      </c>
      <c r="BI3">
        <f>IF(A3&gt;0,A3,"")</f>
        <v>1E-3</v>
      </c>
      <c r="BJ3">
        <f>IF($A3&gt;0,B3,"")</f>
        <v>1</v>
      </c>
      <c r="BK3">
        <f>IF($A3&gt;0,BI3,"")</f>
        <v>1E-3</v>
      </c>
      <c r="BL3">
        <f>IF($A3&gt;0,_xlfn.NORM.DIST(BK3,$BF$3,$BF$4,TRUE),"")</f>
        <v>7.6583712304378562E-2</v>
      </c>
      <c r="BM3">
        <f>IF($A3&gt;0,(1-BL3),"")</f>
        <v>0.92341628769562145</v>
      </c>
      <c r="BN3">
        <f>IF($A3&gt;0,(SMALL($BM$3:$BM$902,BJ3)),"")</f>
        <v>3.5673305242052145E-3</v>
      </c>
      <c r="BO3">
        <f>IF($A3&gt;0,((2*BJ3-1)*(LN(BL3)+LN(BN3))),"")</f>
        <v>-8.2053085731675921</v>
      </c>
      <c r="BP3">
        <f>IF($A3&gt;0,((BJ3-0.5)/$BF$5),"")</f>
        <v>4.9019607843137254E-3</v>
      </c>
      <c r="BQ3">
        <f>IF($A3&gt;0,(_xlfn.NORM.S.INV(BP3)),"")</f>
        <v>-2.582669410836782</v>
      </c>
    </row>
    <row r="4" spans="1:69" x14ac:dyDescent="0.25">
      <c r="A4" s="70">
        <v>2E-3</v>
      </c>
      <c r="B4">
        <f>IF(A4&gt;0,(B3+1),"")</f>
        <v>2</v>
      </c>
      <c r="C4" s="13">
        <f>IF(A4&gt;0,((B4)/(($S$2)+1)),"")</f>
        <v>1.9417475728155338E-2</v>
      </c>
      <c r="D4" s="5">
        <f t="shared" ref="D4" si="1">IF(A4&gt;0,(_xlfn.NORM.S.INV(C4)),"")</f>
        <v>-2.0659314636974648</v>
      </c>
      <c r="E4" s="6">
        <f t="shared" ref="E4" si="2">IF(A4&gt;0,_xlfn.NORM.DIST(D4,0,1,TRUE),"")</f>
        <v>1.9417475728155338E-2</v>
      </c>
      <c r="F4" s="6">
        <f t="shared" ref="F4" si="3">IF(A4&gt;0,_xlfn.NORM.DIST(D4,0,1,FALSE),"")</f>
        <v>4.7218243815676929E-2</v>
      </c>
      <c r="I4">
        <f t="shared" ref="I4:I67" si="4">_xlfn.NORM.DIST(L4,$G$3,$H$3,TRUE)</f>
        <v>0.11337821449654904</v>
      </c>
      <c r="J4">
        <f t="shared" ref="J4:J67" si="5">_xlfn.NORM.DIST(L4,$G$3,$H$3,FALSE)</f>
        <v>10.552626504212554</v>
      </c>
      <c r="K4">
        <f t="shared" ref="K4:K67" si="6">J4*$H$3</f>
        <v>0.19214891555947872</v>
      </c>
      <c r="L4">
        <f>L3+0.005</f>
        <v>5.0000000000000001E-3</v>
      </c>
      <c r="N4" s="30">
        <v>0.02</v>
      </c>
      <c r="O4" s="38">
        <v>18</v>
      </c>
      <c r="P4" s="67" t="s">
        <v>127</v>
      </c>
      <c r="Q4">
        <f>O4/$S$2</f>
        <v>0.17647058823529413</v>
      </c>
      <c r="R4">
        <f>SUM(O3:O4)/$S$2</f>
        <v>0.41176470588235292</v>
      </c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1.8208634171101749E-2</v>
      </c>
      <c r="BI4">
        <f t="shared" ref="BI4:BI67" si="9">IF(A4&gt;0,A4,"")</f>
        <v>2E-3</v>
      </c>
      <c r="BJ4">
        <f t="shared" ref="BJ4:BJ67" si="10">IF($A4&gt;0,B4,"")</f>
        <v>2</v>
      </c>
      <c r="BK4">
        <f t="shared" ref="BK4:BK67" si="11">IF($A4&gt;0,BI4,"")</f>
        <v>2E-3</v>
      </c>
      <c r="BL4">
        <f t="shared" ref="BL4:BL67" si="12">IF($A4&gt;0,_xlfn.NORM.DIST(BK4,$BF$3,$BF$4,TRUE),"")</f>
        <v>8.4796391572236923E-2</v>
      </c>
      <c r="BM4">
        <f t="shared" ref="BM4:BM67" si="13">IF($A4&gt;0,(1-BL4),"")</f>
        <v>0.91520360842776305</v>
      </c>
      <c r="BN4">
        <f t="shared" ref="BN4:BN67" si="14">IF($A4&gt;0,(SMALL($BM$3:$BM$902,BJ4)),"")</f>
        <v>4.1997600040524219E-3</v>
      </c>
      <c r="BO4">
        <f t="shared" ref="BO4:BO67" si="15">IF($A4&gt;0,((2*BJ4-1)*(LN(BL4)+LN(BN4))),"")</f>
        <v>-23.820690559564778</v>
      </c>
      <c r="BP4">
        <f t="shared" ref="BP4:BP67" si="16">IF($A4&gt;0,((BJ4-0.5)/$BF$5),"")</f>
        <v>1.4705882352941176E-2</v>
      </c>
      <c r="BQ4">
        <f t="shared" ref="BQ4:BQ67" si="17">IF($A4&gt;0,(_xlfn.NORM.S.INV(BP4)),"")</f>
        <v>-2.1779230690821838</v>
      </c>
    </row>
    <row r="5" spans="1:69" x14ac:dyDescent="0.25">
      <c r="A5" s="70">
        <v>3.0000000000000001E-3</v>
      </c>
      <c r="B5">
        <f t="shared" ref="B5:B68" si="18">IF(A5&gt;0,(B4+1),"")</f>
        <v>3</v>
      </c>
      <c r="C5" s="13">
        <f t="shared" ref="C5:C68" si="19">IF(A5&gt;0,((B5)/(($S$2)+1)),"")</f>
        <v>2.9126213592233011E-2</v>
      </c>
      <c r="D5" s="5">
        <f t="shared" ref="D5:D68" si="20">IF(A5&gt;0,(_xlfn.NORM.S.INV(C5)),"")</f>
        <v>-1.8937934818050786</v>
      </c>
      <c r="E5" s="6">
        <f t="shared" ref="E5:E68" si="21">IF(A5&gt;0,_xlfn.NORM.DIST(D5,0,1,TRUE),"")</f>
        <v>2.9126213592233042E-2</v>
      </c>
      <c r="F5" s="6">
        <f t="shared" ref="F5:F68" si="22">IF(A5&gt;0,_xlfn.NORM.DIST(D5,0,1,FALSE),"")</f>
        <v>6.6392883193263169E-2</v>
      </c>
      <c r="I5">
        <f t="shared" si="4"/>
        <v>0.17511031142305364</v>
      </c>
      <c r="J5">
        <f t="shared" si="5"/>
        <v>14.162421180809176</v>
      </c>
      <c r="K5">
        <f t="shared" si="6"/>
        <v>0.25787834625841716</v>
      </c>
      <c r="L5">
        <f t="shared" ref="L5:L68" si="23">L4+0.005</f>
        <v>0.01</v>
      </c>
      <c r="N5" s="30">
        <v>0.03</v>
      </c>
      <c r="O5" s="38">
        <v>18</v>
      </c>
      <c r="P5" s="67" t="s">
        <v>128</v>
      </c>
      <c r="Q5">
        <f t="shared" ref="Q5:Q27" si="24">O5/$S$2</f>
        <v>0.17647058823529413</v>
      </c>
      <c r="R5">
        <f>SUM(O3:O5)/$S$2</f>
        <v>0.58823529411764708</v>
      </c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102</v>
      </c>
      <c r="BI5">
        <f t="shared" si="9"/>
        <v>3.0000000000000001E-3</v>
      </c>
      <c r="BJ5">
        <f t="shared" si="10"/>
        <v>3</v>
      </c>
      <c r="BK5">
        <f t="shared" si="11"/>
        <v>3.0000000000000001E-3</v>
      </c>
      <c r="BL5">
        <f t="shared" si="12"/>
        <v>9.3652365428993647E-2</v>
      </c>
      <c r="BM5">
        <f t="shared" si="13"/>
        <v>0.90634763457100631</v>
      </c>
      <c r="BN5">
        <f t="shared" si="14"/>
        <v>4.1997600040524219E-3</v>
      </c>
      <c r="BO5">
        <f t="shared" si="15"/>
        <v>-39.204467447220573</v>
      </c>
      <c r="BP5">
        <f t="shared" si="16"/>
        <v>2.4509803921568627E-2</v>
      </c>
      <c r="BQ5">
        <f t="shared" si="17"/>
        <v>-1.9684210848744936</v>
      </c>
    </row>
    <row r="6" spans="1:69" x14ac:dyDescent="0.25">
      <c r="A6" s="70">
        <v>3.0000000000000001E-3</v>
      </c>
      <c r="B6">
        <f t="shared" si="18"/>
        <v>4</v>
      </c>
      <c r="C6" s="13">
        <f t="shared" si="19"/>
        <v>3.8834951456310676E-2</v>
      </c>
      <c r="D6" s="5">
        <f t="shared" si="20"/>
        <v>-1.7643688273429219</v>
      </c>
      <c r="E6" s="6">
        <f t="shared" si="21"/>
        <v>3.8834951456310676E-2</v>
      </c>
      <c r="F6" s="6">
        <f t="shared" si="22"/>
        <v>8.4126201175850471E-2</v>
      </c>
      <c r="I6">
        <f t="shared" si="4"/>
        <v>0.25476604997417318</v>
      </c>
      <c r="J6">
        <f t="shared" si="5"/>
        <v>17.626561107854336</v>
      </c>
      <c r="K6">
        <f t="shared" si="6"/>
        <v>0.32095560290748953</v>
      </c>
      <c r="L6">
        <f t="shared" si="23"/>
        <v>1.4999999999999999E-2</v>
      </c>
      <c r="N6" s="30">
        <v>0.04</v>
      </c>
      <c r="O6" s="38">
        <v>19</v>
      </c>
      <c r="P6" s="67" t="s">
        <v>129</v>
      </c>
      <c r="Q6">
        <f t="shared" si="24"/>
        <v>0.18627450980392157</v>
      </c>
      <c r="R6">
        <f>SUM(O$3:O6)/$S$2</f>
        <v>0.77450980392156865</v>
      </c>
      <c r="AK6" s="10"/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3.0000000000000001E-3</v>
      </c>
      <c r="BJ6">
        <f t="shared" si="10"/>
        <v>4</v>
      </c>
      <c r="BK6">
        <f t="shared" si="11"/>
        <v>3.0000000000000001E-3</v>
      </c>
      <c r="BL6">
        <f t="shared" si="12"/>
        <v>9.3652365428993647E-2</v>
      </c>
      <c r="BM6">
        <f t="shared" si="13"/>
        <v>0.90634763457100631</v>
      </c>
      <c r="BN6">
        <f t="shared" si="14"/>
        <v>1.4038042235462789E-2</v>
      </c>
      <c r="BO6">
        <f t="shared" si="15"/>
        <v>-46.439049469766552</v>
      </c>
      <c r="BP6">
        <f t="shared" si="16"/>
        <v>3.4313725490196081E-2</v>
      </c>
      <c r="BQ6">
        <f t="shared" si="17"/>
        <v>-1.8208645376396548</v>
      </c>
    </row>
    <row r="7" spans="1:69" x14ac:dyDescent="0.25">
      <c r="A7" s="70">
        <v>5.0000000000000001E-3</v>
      </c>
      <c r="B7">
        <f t="shared" si="18"/>
        <v>5</v>
      </c>
      <c r="C7" s="13">
        <f t="shared" si="19"/>
        <v>4.8543689320388349E-2</v>
      </c>
      <c r="D7" s="5">
        <f t="shared" si="20"/>
        <v>-1.65914102242341</v>
      </c>
      <c r="E7" s="6">
        <f t="shared" si="21"/>
        <v>4.854368932038837E-2</v>
      </c>
      <c r="F7" s="6">
        <f t="shared" si="22"/>
        <v>0.1007298599530404</v>
      </c>
      <c r="I7">
        <f t="shared" si="4"/>
        <v>0.350129291706543</v>
      </c>
      <c r="J7">
        <f t="shared" si="5"/>
        <v>20.344678084831248</v>
      </c>
      <c r="K7">
        <f t="shared" si="6"/>
        <v>0.37044880057552315</v>
      </c>
      <c r="L7">
        <f t="shared" si="23"/>
        <v>0.02</v>
      </c>
      <c r="N7" s="30">
        <v>0.05</v>
      </c>
      <c r="O7" s="38">
        <v>12</v>
      </c>
      <c r="P7" s="67" t="s">
        <v>130</v>
      </c>
      <c r="Q7">
        <f t="shared" si="24"/>
        <v>0.11764705882352941</v>
      </c>
      <c r="R7">
        <f>SUM(O$3:O7)/$S$2</f>
        <v>0.89215686274509809</v>
      </c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-10549.083344728544</v>
      </c>
      <c r="BI7">
        <f t="shared" si="9"/>
        <v>5.0000000000000001E-3</v>
      </c>
      <c r="BJ7">
        <f t="shared" si="10"/>
        <v>5</v>
      </c>
      <c r="BK7">
        <f t="shared" si="11"/>
        <v>5.0000000000000001E-3</v>
      </c>
      <c r="BL7">
        <f t="shared" si="12"/>
        <v>0.11337821449654904</v>
      </c>
      <c r="BM7">
        <f t="shared" si="13"/>
        <v>0.88662178550345094</v>
      </c>
      <c r="BN7">
        <f t="shared" si="14"/>
        <v>3.0971214827851812E-2</v>
      </c>
      <c r="BO7">
        <f t="shared" si="15"/>
        <v>-50.865507701804361</v>
      </c>
      <c r="BP7">
        <f t="shared" si="16"/>
        <v>4.4117647058823532E-2</v>
      </c>
      <c r="BQ7">
        <f t="shared" si="17"/>
        <v>-1.7047809048894003</v>
      </c>
    </row>
    <row r="8" spans="1:69" x14ac:dyDescent="0.25">
      <c r="A8" s="70">
        <v>5.0000000000000001E-3</v>
      </c>
      <c r="B8">
        <f t="shared" si="18"/>
        <v>6</v>
      </c>
      <c r="C8" s="13">
        <f t="shared" si="19"/>
        <v>5.8252427184466021E-2</v>
      </c>
      <c r="D8" s="5">
        <f t="shared" si="20"/>
        <v>-1.5696143656301127</v>
      </c>
      <c r="E8" s="6">
        <f t="shared" si="21"/>
        <v>5.8252427184466063E-2</v>
      </c>
      <c r="F8" s="6">
        <f t="shared" si="22"/>
        <v>0.11639296756701246</v>
      </c>
      <c r="I8">
        <f t="shared" si="4"/>
        <v>0.45605542498760615</v>
      </c>
      <c r="J8">
        <f t="shared" si="5"/>
        <v>21.77645590301891</v>
      </c>
      <c r="K8">
        <f t="shared" si="6"/>
        <v>0.39651951908120053</v>
      </c>
      <c r="L8">
        <f t="shared" si="23"/>
        <v>2.5000000000000001E-2</v>
      </c>
      <c r="N8" s="30">
        <v>6.0000000000000005E-2</v>
      </c>
      <c r="O8" s="38">
        <v>6</v>
      </c>
      <c r="P8" s="67" t="s">
        <v>131</v>
      </c>
      <c r="Q8">
        <f t="shared" si="24"/>
        <v>5.8823529411764705E-2</v>
      </c>
      <c r="R8">
        <f>SUM(O$3:O8)/$S$2</f>
        <v>0.9509803921568627</v>
      </c>
      <c r="AU8" t="s">
        <v>39</v>
      </c>
      <c r="AV8" s="22">
        <f>_xlfn.QUARTILE.EXC(A3:A902,3)</f>
        <v>0.04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1.4223857326327902</v>
      </c>
      <c r="BI8">
        <f t="shared" si="9"/>
        <v>5.0000000000000001E-3</v>
      </c>
      <c r="BJ8">
        <f t="shared" si="10"/>
        <v>6</v>
      </c>
      <c r="BK8">
        <f t="shared" si="11"/>
        <v>5.0000000000000001E-3</v>
      </c>
      <c r="BL8">
        <f t="shared" si="12"/>
        <v>0.11337821449654904</v>
      </c>
      <c r="BM8">
        <f t="shared" si="13"/>
        <v>0.88662178550345094</v>
      </c>
      <c r="BN8">
        <f t="shared" si="14"/>
        <v>3.500943250041666E-2</v>
      </c>
      <c r="BO8">
        <f t="shared" si="15"/>
        <v>-60.820801491528812</v>
      </c>
      <c r="BP8">
        <f t="shared" si="16"/>
        <v>5.3921568627450983E-2</v>
      </c>
      <c r="BQ8">
        <f t="shared" si="17"/>
        <v>-1.6079636631803347</v>
      </c>
    </row>
    <row r="9" spans="1:69" x14ac:dyDescent="0.25">
      <c r="A9" s="70">
        <v>5.0000000000000001E-3</v>
      </c>
      <c r="B9">
        <f t="shared" si="18"/>
        <v>7</v>
      </c>
      <c r="C9" s="13">
        <f t="shared" si="19"/>
        <v>6.7961165048543687E-2</v>
      </c>
      <c r="D9" s="5">
        <f t="shared" si="20"/>
        <v>-1.4911491901613865</v>
      </c>
      <c r="E9" s="6">
        <f t="shared" si="21"/>
        <v>6.7961165048543715E-2</v>
      </c>
      <c r="F9" s="6">
        <f t="shared" si="22"/>
        <v>0.13124342331209873</v>
      </c>
      <c r="I9">
        <f t="shared" si="4"/>
        <v>0.56522046320140928</v>
      </c>
      <c r="J9">
        <f t="shared" si="5"/>
        <v>21.61606931563135</v>
      </c>
      <c r="K9">
        <f t="shared" si="6"/>
        <v>0.39359909838550899</v>
      </c>
      <c r="L9">
        <f t="shared" si="23"/>
        <v>3.0000000000000002E-2</v>
      </c>
      <c r="N9" s="30">
        <v>7.0000000000000007E-2</v>
      </c>
      <c r="O9" s="38">
        <v>2</v>
      </c>
      <c r="P9" s="67" t="s">
        <v>132</v>
      </c>
      <c r="Q9">
        <f t="shared" si="24"/>
        <v>1.9607843137254902E-2</v>
      </c>
      <c r="R9">
        <f>SUM(O$3:O9)/$S$2</f>
        <v>0.97058823529411764</v>
      </c>
      <c r="AQ9" s="11"/>
      <c r="AU9" t="s">
        <v>40</v>
      </c>
      <c r="AV9" s="22">
        <f>MEDIAN(A3:A902)</f>
        <v>2.2499999999999999E-2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1.4331520606263342</v>
      </c>
      <c r="BG9" t="s">
        <v>105</v>
      </c>
      <c r="BI9">
        <f t="shared" si="9"/>
        <v>5.0000000000000001E-3</v>
      </c>
      <c r="BJ9">
        <f t="shared" si="10"/>
        <v>7</v>
      </c>
      <c r="BK9">
        <f t="shared" si="11"/>
        <v>5.0000000000000001E-3</v>
      </c>
      <c r="BL9">
        <f t="shared" si="12"/>
        <v>0.11337821449654904</v>
      </c>
      <c r="BM9">
        <f t="shared" si="13"/>
        <v>0.88662178550345094</v>
      </c>
      <c r="BN9">
        <f t="shared" si="14"/>
        <v>6.2122952449782165E-2</v>
      </c>
      <c r="BO9">
        <f t="shared" si="15"/>
        <v>-64.42365503380357</v>
      </c>
      <c r="BP9">
        <f t="shared" si="16"/>
        <v>6.3725490196078427E-2</v>
      </c>
      <c r="BQ9">
        <f t="shared" si="17"/>
        <v>-1.5242311452517938</v>
      </c>
    </row>
    <row r="10" spans="1:69" x14ac:dyDescent="0.25">
      <c r="A10" s="70">
        <v>5.0000000000000001E-3</v>
      </c>
      <c r="B10">
        <f t="shared" si="18"/>
        <v>8</v>
      </c>
      <c r="C10" s="13">
        <f t="shared" si="19"/>
        <v>7.7669902912621352E-2</v>
      </c>
      <c r="D10" s="5">
        <f t="shared" si="20"/>
        <v>-1.4209207296422253</v>
      </c>
      <c r="E10" s="6">
        <f t="shared" si="21"/>
        <v>7.7669902912621117E-2</v>
      </c>
      <c r="F10" s="6">
        <f t="shared" si="22"/>
        <v>0.14537387697884852</v>
      </c>
      <c r="I10">
        <f t="shared" si="4"/>
        <v>0.66960169281580739</v>
      </c>
      <c r="J10">
        <f t="shared" si="5"/>
        <v>19.89845672136207</v>
      </c>
      <c r="K10">
        <f t="shared" si="6"/>
        <v>0.36232371900878263</v>
      </c>
      <c r="L10">
        <f t="shared" si="23"/>
        <v>3.5000000000000003E-2</v>
      </c>
      <c r="N10" s="30">
        <v>0.08</v>
      </c>
      <c r="O10" s="38">
        <v>3</v>
      </c>
      <c r="P10" s="67" t="s">
        <v>133</v>
      </c>
      <c r="Q10">
        <f t="shared" si="24"/>
        <v>2.9411764705882353E-2</v>
      </c>
      <c r="R10">
        <f>SUM(O$3:O10)/$S$2</f>
        <v>1</v>
      </c>
      <c r="AU10" t="s">
        <v>41</v>
      </c>
      <c r="AV10" s="22">
        <f>_xlfn.QUARTILE.EXC(A3:A902,1)</f>
        <v>1.0999999999999999E-2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1.0594958340089512E-3</v>
      </c>
      <c r="BI10">
        <f t="shared" si="9"/>
        <v>5.0000000000000001E-3</v>
      </c>
      <c r="BJ10">
        <f t="shared" si="10"/>
        <v>8</v>
      </c>
      <c r="BK10">
        <f t="shared" si="11"/>
        <v>5.0000000000000001E-3</v>
      </c>
      <c r="BL10">
        <f t="shared" si="12"/>
        <v>0.11337821449654904</v>
      </c>
      <c r="BM10">
        <f t="shared" si="13"/>
        <v>0.88662178550345094</v>
      </c>
      <c r="BN10">
        <f t="shared" si="14"/>
        <v>6.2122952449782165E-2</v>
      </c>
      <c r="BO10">
        <f t="shared" si="15"/>
        <v>-74.334986577465656</v>
      </c>
      <c r="BP10">
        <f t="shared" si="16"/>
        <v>7.3529411764705885E-2</v>
      </c>
      <c r="BQ10">
        <f t="shared" si="17"/>
        <v>-1.4499989087404501</v>
      </c>
    </row>
    <row r="11" spans="1:69" x14ac:dyDescent="0.25">
      <c r="A11" s="70">
        <v>5.0000000000000001E-3</v>
      </c>
      <c r="B11">
        <f t="shared" si="18"/>
        <v>9</v>
      </c>
      <c r="C11" s="13">
        <f t="shared" si="19"/>
        <v>8.7378640776699032E-2</v>
      </c>
      <c r="D11" s="5">
        <f t="shared" si="20"/>
        <v>-1.3570753132816911</v>
      </c>
      <c r="E11" s="6">
        <f t="shared" si="21"/>
        <v>8.7378640776699171E-2</v>
      </c>
      <c r="F11" s="6">
        <f t="shared" si="22"/>
        <v>0.15885471507198051</v>
      </c>
      <c r="I11">
        <f t="shared" si="4"/>
        <v>0.76220352124706081</v>
      </c>
      <c r="J11">
        <f t="shared" si="5"/>
        <v>16.986942303742403</v>
      </c>
      <c r="K11">
        <f t="shared" si="6"/>
        <v>0.30930901809445777</v>
      </c>
      <c r="L11">
        <f t="shared" si="23"/>
        <v>0.04</v>
      </c>
      <c r="N11" s="30">
        <v>0.09</v>
      </c>
      <c r="O11" s="38">
        <v>0</v>
      </c>
      <c r="P11" s="67" t="s">
        <v>134</v>
      </c>
      <c r="Q11">
        <f t="shared" si="24"/>
        <v>0</v>
      </c>
      <c r="R11">
        <f>SUM(O$3:O11)/$S$2</f>
        <v>1</v>
      </c>
      <c r="AU11" t="s">
        <v>42</v>
      </c>
      <c r="AV11" s="19">
        <f>AV8-AV10</f>
        <v>2.9000000000000001E-2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5.0000000000000001E-3</v>
      </c>
      <c r="BJ11">
        <f t="shared" si="10"/>
        <v>9</v>
      </c>
      <c r="BK11">
        <f t="shared" si="11"/>
        <v>5.0000000000000001E-3</v>
      </c>
      <c r="BL11">
        <f t="shared" si="12"/>
        <v>0.11337821449654904</v>
      </c>
      <c r="BM11">
        <f t="shared" si="13"/>
        <v>0.88662178550345094</v>
      </c>
      <c r="BN11">
        <f t="shared" si="14"/>
        <v>7.6738709942260064E-2</v>
      </c>
      <c r="BO11">
        <f t="shared" si="15"/>
        <v>-80.654375394954243</v>
      </c>
      <c r="BP11">
        <f t="shared" si="16"/>
        <v>8.3333333333333329E-2</v>
      </c>
      <c r="BQ11">
        <f t="shared" si="17"/>
        <v>-1.3829941271006392</v>
      </c>
    </row>
    <row r="12" spans="1:69" x14ac:dyDescent="0.25">
      <c r="A12" s="70">
        <v>5.0000000000000001E-3</v>
      </c>
      <c r="B12">
        <f t="shared" si="18"/>
        <v>10</v>
      </c>
      <c r="C12" s="13">
        <f t="shared" si="19"/>
        <v>9.7087378640776698E-2</v>
      </c>
      <c r="D12" s="5">
        <f t="shared" si="20"/>
        <v>-1.2983276839530942</v>
      </c>
      <c r="E12" s="6">
        <f t="shared" si="21"/>
        <v>9.7087378640776698E-2</v>
      </c>
      <c r="F12" s="6">
        <f t="shared" si="22"/>
        <v>0.17174131434389336</v>
      </c>
      <c r="I12">
        <f t="shared" si="4"/>
        <v>0.83842455699373653</v>
      </c>
      <c r="J12">
        <f t="shared" si="5"/>
        <v>13.448200485614949</v>
      </c>
      <c r="K12">
        <f t="shared" si="6"/>
        <v>0.2448733629021955</v>
      </c>
      <c r="L12">
        <f t="shared" si="23"/>
        <v>4.4999999999999998E-2</v>
      </c>
      <c r="N12" s="30">
        <v>9.9999999999999992E-2</v>
      </c>
      <c r="O12" s="38">
        <v>0</v>
      </c>
      <c r="P12" s="67" t="s">
        <v>135</v>
      </c>
      <c r="Q12">
        <f t="shared" si="24"/>
        <v>0</v>
      </c>
      <c r="R12">
        <f>SUM(O$3:O12)/$S$2</f>
        <v>1</v>
      </c>
      <c r="AP12" s="12"/>
      <c r="AQ12" s="3"/>
      <c r="AU12" t="s">
        <v>43</v>
      </c>
      <c r="AV12" s="19">
        <f>AV8+(1.5*AV11)</f>
        <v>8.3500000000000005E-2</v>
      </c>
      <c r="AW12" s="31">
        <f>IF(AV17&gt;AV12,AV12,AV17)</f>
        <v>7.5999999999999998E-2</v>
      </c>
      <c r="AX12" t="str">
        <f>IF(AV17&gt;AV12,"add out","")</f>
        <v/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5.0000000000000001E-3</v>
      </c>
      <c r="BJ12">
        <f t="shared" si="10"/>
        <v>10</v>
      </c>
      <c r="BK12">
        <f t="shared" si="11"/>
        <v>5.0000000000000001E-3</v>
      </c>
      <c r="BL12">
        <f t="shared" si="12"/>
        <v>0.11337821449654904</v>
      </c>
      <c r="BM12">
        <f t="shared" si="13"/>
        <v>0.88662178550345094</v>
      </c>
      <c r="BN12">
        <f t="shared" si="14"/>
        <v>8.4963780553865664E-2</v>
      </c>
      <c r="BO12">
        <f t="shared" si="15"/>
        <v>-88.208568609432291</v>
      </c>
      <c r="BP12">
        <f t="shared" si="16"/>
        <v>9.3137254901960786E-2</v>
      </c>
      <c r="BQ12">
        <f t="shared" si="17"/>
        <v>-1.3216806647837751</v>
      </c>
    </row>
    <row r="13" spans="1:69" x14ac:dyDescent="0.25">
      <c r="A13" s="70">
        <v>5.0000000000000001E-3</v>
      </c>
      <c r="B13">
        <f t="shared" si="18"/>
        <v>11</v>
      </c>
      <c r="C13" s="13">
        <f t="shared" si="19"/>
        <v>0.10679611650485436</v>
      </c>
      <c r="D13" s="5">
        <f t="shared" si="20"/>
        <v>-1.2437482470031505</v>
      </c>
      <c r="E13" s="6">
        <f t="shared" si="21"/>
        <v>0.10679611650485436</v>
      </c>
      <c r="F13" s="6">
        <f t="shared" si="22"/>
        <v>0.18407842595496829</v>
      </c>
      <c r="I13">
        <f t="shared" si="4"/>
        <v>0.89663326500885376</v>
      </c>
      <c r="J13">
        <f t="shared" si="5"/>
        <v>9.8733898293858413</v>
      </c>
      <c r="K13">
        <f t="shared" si="6"/>
        <v>0.17978094343196349</v>
      </c>
      <c r="L13">
        <f t="shared" si="23"/>
        <v>4.9999999999999996E-2</v>
      </c>
      <c r="N13" s="30">
        <v>0.10999999999999999</v>
      </c>
      <c r="O13" s="38">
        <v>0</v>
      </c>
      <c r="P13" s="67" t="s">
        <v>136</v>
      </c>
      <c r="Q13">
        <f t="shared" si="24"/>
        <v>0</v>
      </c>
      <c r="R13">
        <f>SUM(O$3:O13)/$S$2</f>
        <v>1</v>
      </c>
      <c r="AK13" s="23" t="s">
        <v>65</v>
      </c>
      <c r="AL13" s="23" t="s">
        <v>66</v>
      </c>
      <c r="AU13" t="s">
        <v>44</v>
      </c>
      <c r="AV13" s="19">
        <f>AV10-(1.5*AV11)</f>
        <v>-3.2500000000000001E-2</v>
      </c>
      <c r="AW13" s="2">
        <f>IF(AV18&gt;AV13,AV18,AV13)</f>
        <v>1E-3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5.0000000000000001E-3</v>
      </c>
      <c r="BJ13">
        <f t="shared" si="10"/>
        <v>11</v>
      </c>
      <c r="BK13">
        <f t="shared" si="11"/>
        <v>5.0000000000000001E-3</v>
      </c>
      <c r="BL13">
        <f t="shared" si="12"/>
        <v>0.11337821449654904</v>
      </c>
      <c r="BM13">
        <f t="shared" si="13"/>
        <v>0.88662178550345094</v>
      </c>
      <c r="BN13">
        <f t="shared" si="14"/>
        <v>9.3832591983717628E-2</v>
      </c>
      <c r="BO13">
        <f t="shared" si="15"/>
        <v>-95.408649818492577</v>
      </c>
      <c r="BP13">
        <f t="shared" si="16"/>
        <v>0.10294117647058823</v>
      </c>
      <c r="BQ13">
        <f t="shared" si="17"/>
        <v>-1.2649692448841479</v>
      </c>
    </row>
    <row r="14" spans="1:69" x14ac:dyDescent="0.25">
      <c r="A14" s="70">
        <v>5.0000000000000001E-3</v>
      </c>
      <c r="B14">
        <f t="shared" si="18"/>
        <v>12</v>
      </c>
      <c r="C14" s="13">
        <f t="shared" si="19"/>
        <v>0.11650485436893204</v>
      </c>
      <c r="D14" s="5">
        <f t="shared" si="20"/>
        <v>-1.1926417469796102</v>
      </c>
      <c r="E14" s="6">
        <f t="shared" si="21"/>
        <v>0.116504854368932</v>
      </c>
      <c r="F14" s="6">
        <f t="shared" si="22"/>
        <v>0.19590298798904179</v>
      </c>
      <c r="I14">
        <f t="shared" si="4"/>
        <v>0.93787704755021772</v>
      </c>
      <c r="J14">
        <f t="shared" si="5"/>
        <v>6.7223565035782782</v>
      </c>
      <c r="K14">
        <f t="shared" si="6"/>
        <v>0.12240493034138351</v>
      </c>
      <c r="L14">
        <f t="shared" si="23"/>
        <v>5.4999999999999993E-2</v>
      </c>
      <c r="N14" s="30">
        <v>0.11999999999999998</v>
      </c>
      <c r="O14" s="38">
        <v>0</v>
      </c>
      <c r="P14" s="67" t="s">
        <v>137</v>
      </c>
      <c r="Q14">
        <f t="shared" si="24"/>
        <v>0</v>
      </c>
      <c r="R14">
        <f>SUM(O$3:O14)/$S$2</f>
        <v>1</v>
      </c>
      <c r="AK14" s="44">
        <f>MIN(A3:A902)</f>
        <v>1E-3</v>
      </c>
      <c r="AL14" s="44">
        <f>MAX(A3:A902)</f>
        <v>7.5999999999999998E-2</v>
      </c>
      <c r="AU14" t="s">
        <v>45</v>
      </c>
      <c r="AV14" s="19">
        <f>AV9+(1.57*(AV11/(AV16^0.5)))</f>
        <v>2.7008141763172799E-2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5.0000000000000001E-3</v>
      </c>
      <c r="BJ14">
        <f t="shared" si="10"/>
        <v>12</v>
      </c>
      <c r="BK14">
        <f t="shared" si="11"/>
        <v>5.0000000000000001E-3</v>
      </c>
      <c r="BL14">
        <f t="shared" si="12"/>
        <v>0.11337821449654904</v>
      </c>
      <c r="BM14">
        <f t="shared" si="13"/>
        <v>0.88662178550345094</v>
      </c>
      <c r="BN14">
        <f t="shared" si="14"/>
        <v>0.10336673499114613</v>
      </c>
      <c r="BO14">
        <f t="shared" si="15"/>
        <v>-102.26945627056887</v>
      </c>
      <c r="BP14">
        <f t="shared" si="16"/>
        <v>0.11274509803921569</v>
      </c>
      <c r="BQ14">
        <f t="shared" si="17"/>
        <v>-1.2120579566224043</v>
      </c>
    </row>
    <row r="15" spans="1:69" x14ac:dyDescent="0.25">
      <c r="A15" s="70">
        <v>6.0000000000000001E-3</v>
      </c>
      <c r="B15">
        <f t="shared" si="18"/>
        <v>13</v>
      </c>
      <c r="C15" s="13">
        <f t="shared" si="19"/>
        <v>0.12621359223300971</v>
      </c>
      <c r="D15" s="5">
        <f t="shared" si="20"/>
        <v>-1.1444738312523379</v>
      </c>
      <c r="E15" s="6">
        <f t="shared" si="21"/>
        <v>0.12621359223300957</v>
      </c>
      <c r="F15" s="6">
        <f t="shared" si="22"/>
        <v>0.20724601597856229</v>
      </c>
      <c r="I15">
        <f t="shared" si="4"/>
        <v>0.96499056749958334</v>
      </c>
      <c r="J15">
        <f t="shared" si="5"/>
        <v>4.2445332770497455</v>
      </c>
      <c r="K15">
        <f t="shared" si="6"/>
        <v>7.7287153668866487E-2</v>
      </c>
      <c r="L15">
        <f t="shared" si="23"/>
        <v>5.9999999999999991E-2</v>
      </c>
      <c r="N15" s="30">
        <v>0.12999999999999998</v>
      </c>
      <c r="O15" s="38">
        <v>0</v>
      </c>
      <c r="P15" s="67" t="s">
        <v>138</v>
      </c>
      <c r="Q15">
        <f t="shared" si="24"/>
        <v>0</v>
      </c>
      <c r="R15">
        <f>SUM(O$3:O15)/$S$2</f>
        <v>1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1.79918582368272E-2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1.0594958340089512E-3</v>
      </c>
      <c r="BI15">
        <f t="shared" si="9"/>
        <v>6.0000000000000001E-3</v>
      </c>
      <c r="BJ15">
        <f t="shared" si="10"/>
        <v>13</v>
      </c>
      <c r="BK15">
        <f t="shared" si="11"/>
        <v>6.0000000000000001E-3</v>
      </c>
      <c r="BL15">
        <f t="shared" si="12"/>
        <v>0.12428340973932892</v>
      </c>
      <c r="BM15">
        <f t="shared" si="13"/>
        <v>0.87571659026067106</v>
      </c>
      <c r="BN15">
        <f t="shared" si="14"/>
        <v>0.10336673499114613</v>
      </c>
      <c r="BO15">
        <f t="shared" si="15"/>
        <v>-108.8665709860154</v>
      </c>
      <c r="BP15">
        <f t="shared" si="16"/>
        <v>0.12254901960784313</v>
      </c>
      <c r="BQ15">
        <f t="shared" si="17"/>
        <v>-1.1623383881128213</v>
      </c>
    </row>
    <row r="16" spans="1:69" x14ac:dyDescent="0.25">
      <c r="A16" s="70">
        <v>6.0000000000000001E-3</v>
      </c>
      <c r="B16">
        <f t="shared" si="18"/>
        <v>14</v>
      </c>
      <c r="C16" s="13">
        <f t="shared" si="19"/>
        <v>0.13592233009708737</v>
      </c>
      <c r="D16" s="5">
        <f t="shared" si="20"/>
        <v>-1.0988244159289546</v>
      </c>
      <c r="E16" s="6">
        <f t="shared" si="21"/>
        <v>0.13592233009708737</v>
      </c>
      <c r="F16" s="6">
        <f t="shared" si="22"/>
        <v>0.21813392243291235</v>
      </c>
      <c r="I16">
        <f t="shared" si="4"/>
        <v>0.9815280562359896</v>
      </c>
      <c r="J16">
        <f t="shared" si="5"/>
        <v>2.4853725159672213</v>
      </c>
      <c r="K16">
        <f t="shared" si="6"/>
        <v>4.5255238922157874E-2</v>
      </c>
      <c r="L16">
        <f t="shared" si="23"/>
        <v>6.4999999999999988E-2</v>
      </c>
      <c r="N16" s="30">
        <v>0.13999999999999999</v>
      </c>
      <c r="O16" s="38">
        <v>0</v>
      </c>
      <c r="P16" s="67" t="s">
        <v>139</v>
      </c>
      <c r="Q16">
        <f t="shared" si="24"/>
        <v>0</v>
      </c>
      <c r="R16">
        <f>SUM(O$3:O16)/$S$2</f>
        <v>1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102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</v>
      </c>
      <c r="BI16">
        <f t="shared" si="9"/>
        <v>6.0000000000000001E-3</v>
      </c>
      <c r="BJ16">
        <f t="shared" si="10"/>
        <v>14</v>
      </c>
      <c r="BK16">
        <f t="shared" si="11"/>
        <v>6.0000000000000001E-3</v>
      </c>
      <c r="BL16">
        <f t="shared" si="12"/>
        <v>0.12428340973932892</v>
      </c>
      <c r="BM16">
        <f t="shared" si="13"/>
        <v>0.87571659026067106</v>
      </c>
      <c r="BN16">
        <f t="shared" si="14"/>
        <v>0.13613683128527954</v>
      </c>
      <c r="BO16">
        <f t="shared" si="15"/>
        <v>-110.14070972942176</v>
      </c>
      <c r="BP16">
        <f t="shared" si="16"/>
        <v>0.13235294117647059</v>
      </c>
      <c r="BQ16">
        <f t="shared" si="17"/>
        <v>-1.1153373577337866</v>
      </c>
    </row>
    <row r="17" spans="1:69" x14ac:dyDescent="0.25">
      <c r="A17" s="70">
        <v>7.0000000000000001E-3</v>
      </c>
      <c r="B17">
        <f t="shared" si="18"/>
        <v>15</v>
      </c>
      <c r="C17" s="13">
        <f t="shared" si="19"/>
        <v>0.14563106796116504</v>
      </c>
      <c r="D17" s="5">
        <f t="shared" si="20"/>
        <v>-1.0553568801735558</v>
      </c>
      <c r="E17" s="6">
        <f t="shared" si="21"/>
        <v>0.14563106796116504</v>
      </c>
      <c r="F17" s="6">
        <f t="shared" si="22"/>
        <v>0.22858946684660411</v>
      </c>
      <c r="I17">
        <f t="shared" si="4"/>
        <v>0.99088660944079243</v>
      </c>
      <c r="J17">
        <f t="shared" si="5"/>
        <v>1.3496034708813081</v>
      </c>
      <c r="K17">
        <f t="shared" si="6"/>
        <v>2.4574435877326911E-2</v>
      </c>
      <c r="L17">
        <f t="shared" si="23"/>
        <v>6.9999999999999993E-2</v>
      </c>
      <c r="N17" s="30">
        <v>0.15</v>
      </c>
      <c r="O17" s="38">
        <v>0</v>
      </c>
      <c r="P17" s="67" t="s">
        <v>140</v>
      </c>
      <c r="Q17">
        <f t="shared" si="24"/>
        <v>0</v>
      </c>
      <c r="R17">
        <f>SUM(O$3:O17)/$S$2</f>
        <v>1</v>
      </c>
      <c r="AU17" t="s">
        <v>49</v>
      </c>
      <c r="AV17" s="20">
        <f>MAX(A3:A902)</f>
        <v>7.5999999999999998E-2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7.0000000000000001E-3</v>
      </c>
      <c r="BJ17">
        <f t="shared" si="10"/>
        <v>15</v>
      </c>
      <c r="BK17">
        <f t="shared" si="11"/>
        <v>7.0000000000000001E-3</v>
      </c>
      <c r="BL17">
        <f t="shared" si="12"/>
        <v>0.13590182055376063</v>
      </c>
      <c r="BM17">
        <f t="shared" si="13"/>
        <v>0.86409817944623935</v>
      </c>
      <c r="BN17">
        <f t="shared" si="14"/>
        <v>0.13613683128527954</v>
      </c>
      <c r="BO17">
        <f t="shared" si="15"/>
        <v>-115.70760310029472</v>
      </c>
      <c r="BP17">
        <f t="shared" si="16"/>
        <v>0.14215686274509803</v>
      </c>
      <c r="BQ17">
        <f t="shared" si="17"/>
        <v>-1.0706791397339803</v>
      </c>
    </row>
    <row r="18" spans="1:69" x14ac:dyDescent="0.25">
      <c r="A18" s="70">
        <v>7.0000000000000001E-3</v>
      </c>
      <c r="B18">
        <f t="shared" si="18"/>
        <v>16</v>
      </c>
      <c r="C18" s="13">
        <f t="shared" si="19"/>
        <v>0.1553398058252427</v>
      </c>
      <c r="D18" s="5">
        <f t="shared" si="20"/>
        <v>-1.0137970323814924</v>
      </c>
      <c r="E18" s="6">
        <f t="shared" si="21"/>
        <v>0.15533980582524254</v>
      </c>
      <c r="F18" s="6">
        <f t="shared" si="22"/>
        <v>0.23863245769633376</v>
      </c>
      <c r="I18">
        <f t="shared" si="4"/>
        <v>0.99580023999594758</v>
      </c>
      <c r="J18">
        <f t="shared" si="5"/>
        <v>0.679632326674807</v>
      </c>
      <c r="K18">
        <f t="shared" si="6"/>
        <v>1.2375176407276277E-2</v>
      </c>
      <c r="L18">
        <f t="shared" si="23"/>
        <v>7.4999999999999997E-2</v>
      </c>
      <c r="N18" s="30">
        <v>0.16</v>
      </c>
      <c r="O18" s="38">
        <v>0</v>
      </c>
      <c r="P18" s="67" t="s">
        <v>141</v>
      </c>
      <c r="Q18">
        <f t="shared" si="24"/>
        <v>0</v>
      </c>
      <c r="R18">
        <f>SUM(O$3:O18)/$S$2</f>
        <v>1</v>
      </c>
      <c r="AU18" t="s">
        <v>50</v>
      </c>
      <c r="AV18" s="20">
        <f>MIN(A3:A902)</f>
        <v>1E-3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7.0000000000000001E-3</v>
      </c>
      <c r="BJ18">
        <f t="shared" si="10"/>
        <v>16</v>
      </c>
      <c r="BK18">
        <f t="shared" si="11"/>
        <v>7.0000000000000001E-3</v>
      </c>
      <c r="BL18">
        <f t="shared" si="12"/>
        <v>0.13590182055376063</v>
      </c>
      <c r="BM18">
        <f t="shared" si="13"/>
        <v>0.86409817944623935</v>
      </c>
      <c r="BN18">
        <f t="shared" si="14"/>
        <v>0.16157544300626347</v>
      </c>
      <c r="BO18">
        <f t="shared" si="15"/>
        <v>-118.37677569799429</v>
      </c>
      <c r="BP18">
        <f t="shared" si="16"/>
        <v>0.15196078431372548</v>
      </c>
      <c r="BQ18">
        <f t="shared" si="17"/>
        <v>-1.0280600770829686</v>
      </c>
    </row>
    <row r="19" spans="1:69" x14ac:dyDescent="0.25">
      <c r="A19" s="70">
        <v>7.0000000000000001E-3</v>
      </c>
      <c r="B19">
        <f t="shared" si="18"/>
        <v>17</v>
      </c>
      <c r="C19" s="13">
        <f t="shared" si="19"/>
        <v>0.1650485436893204</v>
      </c>
      <c r="D19" s="5">
        <f t="shared" si="20"/>
        <v>-0.97391833872850431</v>
      </c>
      <c r="E19" s="6">
        <f t="shared" si="21"/>
        <v>0.16504854368932106</v>
      </c>
      <c r="F19" s="6">
        <f t="shared" si="22"/>
        <v>0.24828028278516395</v>
      </c>
      <c r="I19">
        <f t="shared" si="4"/>
        <v>0.99819383105295689</v>
      </c>
      <c r="J19">
        <f t="shared" si="5"/>
        <v>0.31739129815681816</v>
      </c>
      <c r="K19">
        <f t="shared" si="6"/>
        <v>5.7792620372285825E-3</v>
      </c>
      <c r="L19">
        <f t="shared" si="23"/>
        <v>0.08</v>
      </c>
      <c r="N19" s="30">
        <v>0.17</v>
      </c>
      <c r="O19" s="38">
        <v>0</v>
      </c>
      <c r="P19" s="67" t="s">
        <v>142</v>
      </c>
      <c r="Q19">
        <f t="shared" si="24"/>
        <v>0</v>
      </c>
      <c r="R19">
        <f>SUM(O$3:O19)/$S$2</f>
        <v>1</v>
      </c>
      <c r="AU19" t="s">
        <v>3</v>
      </c>
      <c r="AV19" s="12">
        <f>AVERAGE(A3:A902)</f>
        <v>2.7009803921568636E-2</v>
      </c>
      <c r="BI19">
        <f t="shared" si="9"/>
        <v>7.0000000000000001E-3</v>
      </c>
      <c r="BJ19">
        <f t="shared" si="10"/>
        <v>17</v>
      </c>
      <c r="BK19">
        <f t="shared" si="11"/>
        <v>7.0000000000000001E-3</v>
      </c>
      <c r="BL19">
        <f t="shared" si="12"/>
        <v>0.13590182055376063</v>
      </c>
      <c r="BM19">
        <f t="shared" si="13"/>
        <v>0.86409817944623935</v>
      </c>
      <c r="BN19">
        <f t="shared" si="14"/>
        <v>0.17538814562191085</v>
      </c>
      <c r="BO19">
        <f t="shared" si="15"/>
        <v>-123.30701947712402</v>
      </c>
      <c r="BP19">
        <f t="shared" si="16"/>
        <v>0.16176470588235295</v>
      </c>
      <c r="BQ19">
        <f t="shared" si="17"/>
        <v>-0.98723099199017461</v>
      </c>
    </row>
    <row r="20" spans="1:69" x14ac:dyDescent="0.25">
      <c r="A20" s="70">
        <v>7.0000000000000001E-3</v>
      </c>
      <c r="B20">
        <f t="shared" si="18"/>
        <v>18</v>
      </c>
      <c r="C20" s="13">
        <f t="shared" si="19"/>
        <v>0.17475728155339806</v>
      </c>
      <c r="D20" s="5">
        <f t="shared" si="20"/>
        <v>-0.93553129508145161</v>
      </c>
      <c r="E20" s="6">
        <f t="shared" si="21"/>
        <v>0.17475728155339865</v>
      </c>
      <c r="F20" s="6">
        <f t="shared" si="22"/>
        <v>0.25754831761870767</v>
      </c>
      <c r="I20">
        <f t="shared" si="4"/>
        <v>0.99927563859682567</v>
      </c>
      <c r="J20">
        <f t="shared" si="5"/>
        <v>0.13745772434102607</v>
      </c>
      <c r="K20">
        <f t="shared" si="6"/>
        <v>2.5029174165178921E-3</v>
      </c>
      <c r="L20">
        <f t="shared" si="23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4"/>
        <v>0</v>
      </c>
      <c r="R20">
        <f>SUM(O$3:O20)/$S$2</f>
        <v>1</v>
      </c>
      <c r="AU20" t="s">
        <v>51</v>
      </c>
      <c r="AV20" s="12">
        <f>_xlfn.STDEV.S(A3:A902)</f>
        <v>1.8208634171101749E-2</v>
      </c>
      <c r="BE20" t="s">
        <v>88</v>
      </c>
      <c r="BI20">
        <f t="shared" si="9"/>
        <v>7.0000000000000001E-3</v>
      </c>
      <c r="BJ20">
        <f t="shared" si="10"/>
        <v>18</v>
      </c>
      <c r="BK20">
        <f t="shared" si="11"/>
        <v>7.0000000000000001E-3</v>
      </c>
      <c r="BL20">
        <f t="shared" si="12"/>
        <v>0.13590182055376063</v>
      </c>
      <c r="BM20">
        <f t="shared" si="13"/>
        <v>0.86409817944623935</v>
      </c>
      <c r="BN20">
        <f t="shared" si="14"/>
        <v>0.17538814562191085</v>
      </c>
      <c r="BO20">
        <f t="shared" si="15"/>
        <v>-130.7801721727073</v>
      </c>
      <c r="BP20">
        <f t="shared" si="16"/>
        <v>0.17156862745098039</v>
      </c>
      <c r="BQ20">
        <f t="shared" si="17"/>
        <v>-0.94798467707999468</v>
      </c>
    </row>
    <row r="21" spans="1:69" x14ac:dyDescent="0.25">
      <c r="A21" s="70">
        <v>8.0000000000000002E-3</v>
      </c>
      <c r="B21">
        <f t="shared" si="18"/>
        <v>19</v>
      </c>
      <c r="C21" s="13">
        <f t="shared" si="19"/>
        <v>0.18446601941747573</v>
      </c>
      <c r="D21" s="5">
        <f t="shared" si="20"/>
        <v>-0.89847561689513933</v>
      </c>
      <c r="E21" s="6">
        <f t="shared" si="21"/>
        <v>0.18446601941747581</v>
      </c>
      <c r="F21" s="6">
        <f t="shared" si="22"/>
        <v>0.26645024512268806</v>
      </c>
      <c r="I21">
        <f t="shared" si="4"/>
        <v>0.99972926830154807</v>
      </c>
      <c r="J21">
        <f t="shared" si="5"/>
        <v>5.5207290136360596E-2</v>
      </c>
      <c r="K21">
        <f t="shared" si="6"/>
        <v>1.005249349670864E-3</v>
      </c>
      <c r="L21">
        <f t="shared" si="23"/>
        <v>9.0000000000000011E-2</v>
      </c>
      <c r="N21" s="30">
        <v>0.19000000000000003</v>
      </c>
      <c r="O21" s="38">
        <v>0</v>
      </c>
      <c r="P21" s="67" t="s">
        <v>144</v>
      </c>
      <c r="Q21">
        <f t="shared" si="24"/>
        <v>0</v>
      </c>
      <c r="R21">
        <f>SUM(O$3:O21)/$S$2</f>
        <v>1</v>
      </c>
      <c r="AV21" s="2"/>
      <c r="BE21" s="33" t="str">
        <f>IF(BF10&gt;0.05,("Accept"),("Reject"))</f>
        <v>Reject</v>
      </c>
      <c r="BI21">
        <f t="shared" si="9"/>
        <v>8.0000000000000002E-3</v>
      </c>
      <c r="BJ21">
        <f t="shared" si="10"/>
        <v>19</v>
      </c>
      <c r="BK21">
        <f t="shared" si="11"/>
        <v>8.0000000000000002E-3</v>
      </c>
      <c r="BL21">
        <f t="shared" si="12"/>
        <v>0.14824282380512677</v>
      </c>
      <c r="BM21">
        <f t="shared" si="13"/>
        <v>0.85175717619487323</v>
      </c>
      <c r="BN21">
        <f t="shared" si="14"/>
        <v>0.18992692972427128</v>
      </c>
      <c r="BO21">
        <f t="shared" si="15"/>
        <v>-132.09072185158831</v>
      </c>
      <c r="BP21">
        <f t="shared" si="16"/>
        <v>0.18137254901960784</v>
      </c>
      <c r="BQ21">
        <f t="shared" si="17"/>
        <v>-0.91014679640886487</v>
      </c>
    </row>
    <row r="22" spans="1:69" x14ac:dyDescent="0.25">
      <c r="A22" s="70">
        <v>8.0000000000000002E-3</v>
      </c>
      <c r="B22">
        <f t="shared" si="18"/>
        <v>20</v>
      </c>
      <c r="C22" s="13">
        <f t="shared" si="19"/>
        <v>0.1941747572815534</v>
      </c>
      <c r="D22" s="5">
        <f t="shared" si="20"/>
        <v>-0.86261439237730153</v>
      </c>
      <c r="E22" s="6">
        <f t="shared" si="21"/>
        <v>0.19417475728155348</v>
      </c>
      <c r="F22" s="6">
        <f t="shared" si="22"/>
        <v>0.27499830961942745</v>
      </c>
      <c r="I22">
        <f t="shared" si="4"/>
        <v>0.99990575140186932</v>
      </c>
      <c r="J22">
        <f t="shared" si="5"/>
        <v>2.0562544588751751E-2</v>
      </c>
      <c r="K22">
        <f t="shared" si="6"/>
        <v>3.7441585204354847E-4</v>
      </c>
      <c r="L22">
        <f t="shared" si="23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4"/>
        <v>0</v>
      </c>
      <c r="R22">
        <f>SUM(O$3:O22)/$S$2</f>
        <v>1</v>
      </c>
      <c r="AU22" s="102" t="s">
        <v>24</v>
      </c>
      <c r="AV22" s="102"/>
      <c r="AW22" s="102"/>
      <c r="AX22" s="102" t="s">
        <v>24</v>
      </c>
      <c r="AY22" s="102"/>
      <c r="BI22">
        <f t="shared" si="9"/>
        <v>8.0000000000000002E-3</v>
      </c>
      <c r="BJ22">
        <f t="shared" si="10"/>
        <v>20</v>
      </c>
      <c r="BK22">
        <f t="shared" si="11"/>
        <v>8.0000000000000002E-3</v>
      </c>
      <c r="BL22">
        <f t="shared" si="12"/>
        <v>0.14824282380512677</v>
      </c>
      <c r="BM22">
        <f t="shared" si="13"/>
        <v>0.85175717619487323</v>
      </c>
      <c r="BN22">
        <f t="shared" si="14"/>
        <v>0.20518388833947965</v>
      </c>
      <c r="BO22">
        <f t="shared" si="15"/>
        <v>-136.21734102383252</v>
      </c>
      <c r="BP22">
        <f t="shared" si="16"/>
        <v>0.19117647058823528</v>
      </c>
      <c r="BQ22">
        <f t="shared" si="17"/>
        <v>-0.87356913461508812</v>
      </c>
    </row>
    <row r="23" spans="1:69" x14ac:dyDescent="0.25">
      <c r="A23" s="70">
        <v>8.0000000000000002E-3</v>
      </c>
      <c r="B23">
        <f t="shared" si="18"/>
        <v>21</v>
      </c>
      <c r="C23" s="13">
        <f t="shared" si="19"/>
        <v>0.20388349514563106</v>
      </c>
      <c r="D23" s="5">
        <f t="shared" si="20"/>
        <v>-0.82782963276558641</v>
      </c>
      <c r="E23" s="6">
        <f t="shared" si="21"/>
        <v>0.20388349514563123</v>
      </c>
      <c r="F23" s="6">
        <f t="shared" si="22"/>
        <v>0.28320352119347908</v>
      </c>
      <c r="I23">
        <f t="shared" si="4"/>
        <v>0.99996945347402622</v>
      </c>
      <c r="J23">
        <f t="shared" si="5"/>
        <v>7.1024867177331211E-3</v>
      </c>
      <c r="K23">
        <f t="shared" si="6"/>
        <v>1.2932658234831161E-4</v>
      </c>
      <c r="L23">
        <f t="shared" si="23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4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8.0000000000000002E-3</v>
      </c>
      <c r="BJ23">
        <f t="shared" si="10"/>
        <v>21</v>
      </c>
      <c r="BK23">
        <f t="shared" si="11"/>
        <v>8.0000000000000002E-3</v>
      </c>
      <c r="BL23">
        <f t="shared" si="12"/>
        <v>0.14824282380512677</v>
      </c>
      <c r="BM23">
        <f t="shared" si="13"/>
        <v>0.85175717619487323</v>
      </c>
      <c r="BN23">
        <f t="shared" si="14"/>
        <v>0.22114629254585805</v>
      </c>
      <c r="BO23">
        <f t="shared" si="15"/>
        <v>-140.13121398965274</v>
      </c>
      <c r="BP23">
        <f t="shared" si="16"/>
        <v>0.20098039215686275</v>
      </c>
      <c r="BQ23">
        <f t="shared" si="17"/>
        <v>-0.83812449998486427</v>
      </c>
    </row>
    <row r="24" spans="1:69" ht="15.75" x14ac:dyDescent="0.25">
      <c r="A24" s="70">
        <v>8.9999999999999993E-3</v>
      </c>
      <c r="B24">
        <f t="shared" si="18"/>
        <v>22</v>
      </c>
      <c r="C24" s="13">
        <f t="shared" si="19"/>
        <v>0.21359223300970873</v>
      </c>
      <c r="D24" s="5">
        <f t="shared" si="20"/>
        <v>-0.79401883572340237</v>
      </c>
      <c r="E24" s="6">
        <f t="shared" si="21"/>
        <v>0.21359223300970862</v>
      </c>
      <c r="F24" s="6">
        <f t="shared" si="22"/>
        <v>0.29107582202973903</v>
      </c>
      <c r="I24">
        <f t="shared" si="4"/>
        <v>0.99999078644469563</v>
      </c>
      <c r="J24">
        <f t="shared" si="5"/>
        <v>2.275082499619501E-3</v>
      </c>
      <c r="K24">
        <f t="shared" si="6"/>
        <v>4.1426144944647226E-5</v>
      </c>
      <c r="L24">
        <f t="shared" si="23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4"/>
        <v>0</v>
      </c>
      <c r="R24">
        <f>SUM(O$3:O24)/$S$2</f>
        <v>1</v>
      </c>
      <c r="AJ24" s="71" t="s">
        <v>3</v>
      </c>
      <c r="AK24" s="72">
        <f>AVERAGE(A3:A902)</f>
        <v>2.7009803921568636E-2</v>
      </c>
      <c r="AU24" s="102">
        <f>AV3</f>
        <v>0.5</v>
      </c>
      <c r="AV24" s="102">
        <f>AV8</f>
        <v>0.04</v>
      </c>
      <c r="AW24" s="102" t="s">
        <v>32</v>
      </c>
      <c r="AX24" s="102">
        <v>0.5</v>
      </c>
      <c r="AY24" s="102"/>
      <c r="BI24">
        <f t="shared" si="9"/>
        <v>8.9999999999999993E-3</v>
      </c>
      <c r="BJ24">
        <f t="shared" si="10"/>
        <v>22</v>
      </c>
      <c r="BK24">
        <f t="shared" si="11"/>
        <v>8.9999999999999993E-3</v>
      </c>
      <c r="BL24">
        <f t="shared" si="12"/>
        <v>0.16131189307514071</v>
      </c>
      <c r="BM24">
        <f t="shared" si="13"/>
        <v>0.83868810692485929</v>
      </c>
      <c r="BN24">
        <f t="shared" si="14"/>
        <v>0.22114629254585805</v>
      </c>
      <c r="BO24">
        <f t="shared" si="15"/>
        <v>-143.33389533620365</v>
      </c>
      <c r="BP24">
        <f t="shared" si="16"/>
        <v>0.2107843137254902</v>
      </c>
      <c r="BQ24">
        <f t="shared" si="17"/>
        <v>-0.80370281595144166</v>
      </c>
    </row>
    <row r="25" spans="1:69" ht="15.75" x14ac:dyDescent="0.25">
      <c r="A25" s="70">
        <v>0.01</v>
      </c>
      <c r="B25">
        <f t="shared" si="18"/>
        <v>23</v>
      </c>
      <c r="C25" s="13">
        <f t="shared" si="19"/>
        <v>0.22330097087378642</v>
      </c>
      <c r="D25" s="5">
        <f t="shared" si="20"/>
        <v>-0.7610922958701829</v>
      </c>
      <c r="E25" s="6">
        <f t="shared" si="21"/>
        <v>0.22330097087378656</v>
      </c>
      <c r="F25" s="6">
        <f t="shared" si="22"/>
        <v>0.29862422319228255</v>
      </c>
      <c r="I25">
        <f t="shared" si="4"/>
        <v>0.99999741463412417</v>
      </c>
      <c r="J25">
        <f t="shared" si="5"/>
        <v>6.7582929902164411E-4</v>
      </c>
      <c r="K25">
        <f t="shared" si="6"/>
        <v>1.230592846799725E-5</v>
      </c>
      <c r="L25">
        <f t="shared" si="23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4"/>
        <v>0</v>
      </c>
      <c r="R25">
        <f>SUM(O$3:O25)/$S$2</f>
        <v>1</v>
      </c>
      <c r="AJ25" s="73" t="s">
        <v>114</v>
      </c>
      <c r="AK25" s="77">
        <f>_xlfn.STDEV.S(A3:A902)</f>
        <v>1.8208634171101749E-2</v>
      </c>
      <c r="AU25" s="102">
        <f>AV3</f>
        <v>0.5</v>
      </c>
      <c r="AV25" s="102">
        <f>AV14</f>
        <v>2.7008141763172799E-2</v>
      </c>
      <c r="AW25" s="102" t="s">
        <v>34</v>
      </c>
      <c r="AX25" s="102">
        <v>0.5</v>
      </c>
      <c r="AY25" s="102"/>
      <c r="BI25">
        <f t="shared" si="9"/>
        <v>0.01</v>
      </c>
      <c r="BJ25">
        <f t="shared" si="10"/>
        <v>23</v>
      </c>
      <c r="BK25">
        <f t="shared" si="11"/>
        <v>0.01</v>
      </c>
      <c r="BL25">
        <f t="shared" si="12"/>
        <v>0.17511031142305364</v>
      </c>
      <c r="BM25">
        <f t="shared" si="13"/>
        <v>0.82488968857694633</v>
      </c>
      <c r="BN25">
        <f t="shared" si="14"/>
        <v>0.22114629254585805</v>
      </c>
      <c r="BO25">
        <f t="shared" si="15"/>
        <v>-146.30714963540237</v>
      </c>
      <c r="BP25">
        <f t="shared" si="16"/>
        <v>0.22058823529411764</v>
      </c>
      <c r="BQ25">
        <f t="shared" si="17"/>
        <v>-0.77020808187547585</v>
      </c>
    </row>
    <row r="26" spans="1:69" ht="15.75" x14ac:dyDescent="0.25">
      <c r="A26" s="70">
        <v>0.01</v>
      </c>
      <c r="B26">
        <f t="shared" si="18"/>
        <v>24</v>
      </c>
      <c r="C26" s="13">
        <f t="shared" si="19"/>
        <v>0.23300970873786409</v>
      </c>
      <c r="D26" s="5">
        <f t="shared" si="20"/>
        <v>-0.7289709746939147</v>
      </c>
      <c r="E26" s="6">
        <f t="shared" si="21"/>
        <v>0.23300970873786414</v>
      </c>
      <c r="F26" s="6">
        <f t="shared" si="22"/>
        <v>0.30585691813480592</v>
      </c>
      <c r="I26">
        <f t="shared" si="4"/>
        <v>0.9999993252908147</v>
      </c>
      <c r="J26">
        <f t="shared" si="5"/>
        <v>1.8617871476868007E-4</v>
      </c>
      <c r="K26">
        <f t="shared" si="6"/>
        <v>3.3900601076687937E-6</v>
      </c>
      <c r="L26">
        <f t="shared" si="23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4"/>
        <v>0</v>
      </c>
      <c r="R26">
        <f>SUM(O$3:O26)/$S$2</f>
        <v>1</v>
      </c>
      <c r="AJ26" s="71" t="s">
        <v>115</v>
      </c>
      <c r="AK26" s="74">
        <f>_xlfn.VAR.S(A3:A902)</f>
        <v>3.3155435837701423E-4</v>
      </c>
      <c r="AU26" s="102">
        <f>AV4</f>
        <v>0.75</v>
      </c>
      <c r="AV26" s="102">
        <f>AV9</f>
        <v>2.2499999999999999E-2</v>
      </c>
      <c r="AW26" s="102" t="s">
        <v>36</v>
      </c>
      <c r="AX26" s="102">
        <v>0.75</v>
      </c>
      <c r="AY26" s="102"/>
      <c r="BI26">
        <f t="shared" si="9"/>
        <v>0.01</v>
      </c>
      <c r="BJ26">
        <f t="shared" si="10"/>
        <v>24</v>
      </c>
      <c r="BK26">
        <f t="shared" si="11"/>
        <v>0.01</v>
      </c>
      <c r="BL26">
        <f t="shared" si="12"/>
        <v>0.17511031142305364</v>
      </c>
      <c r="BM26">
        <f t="shared" si="13"/>
        <v>0.82488968857694633</v>
      </c>
      <c r="BN26">
        <f t="shared" si="14"/>
        <v>0.23779647875293919</v>
      </c>
      <c r="BO26">
        <f t="shared" si="15"/>
        <v>-149.39792498930746</v>
      </c>
      <c r="BP26">
        <f t="shared" si="16"/>
        <v>0.23039215686274508</v>
      </c>
      <c r="BQ26">
        <f t="shared" si="17"/>
        <v>-0.73755597988205235</v>
      </c>
    </row>
    <row r="27" spans="1:69" ht="15.75" x14ac:dyDescent="0.25">
      <c r="A27" s="70">
        <v>1.0999999999999999E-2</v>
      </c>
      <c r="B27">
        <f t="shared" si="18"/>
        <v>25</v>
      </c>
      <c r="C27" s="13">
        <f t="shared" si="19"/>
        <v>0.24271844660194175</v>
      </c>
      <c r="D27" s="5">
        <f t="shared" si="20"/>
        <v>-0.69758479504187465</v>
      </c>
      <c r="E27" s="6">
        <f t="shared" si="21"/>
        <v>0.2427184466019417</v>
      </c>
      <c r="F27" s="6">
        <f t="shared" si="22"/>
        <v>0.31278137768401487</v>
      </c>
      <c r="I27">
        <f t="shared" si="4"/>
        <v>0.99999983628136901</v>
      </c>
      <c r="J27">
        <f t="shared" si="5"/>
        <v>4.7563760823752698E-5</v>
      </c>
      <c r="K27">
        <f t="shared" si="6"/>
        <v>8.6607112064149406E-7</v>
      </c>
      <c r="L27">
        <f t="shared" si="23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4"/>
        <v>0</v>
      </c>
      <c r="R27">
        <f>SUM(O$3:O27)/$S$2</f>
        <v>1</v>
      </c>
      <c r="AJ27" s="73" t="s">
        <v>113</v>
      </c>
      <c r="AK27" s="75">
        <f>_xlfn.STDEV.S(A3:A902)/SQRT(AK37)</f>
        <v>1.802923438547751E-3</v>
      </c>
      <c r="AU27" s="102">
        <f>AV6</f>
        <v>1.25</v>
      </c>
      <c r="AV27" s="102">
        <f>AV9</f>
        <v>2.2499999999999999E-2</v>
      </c>
      <c r="AW27" s="102" t="s">
        <v>36</v>
      </c>
      <c r="AX27" s="102">
        <v>1.25</v>
      </c>
      <c r="AY27" s="102"/>
      <c r="BI27">
        <f t="shared" si="9"/>
        <v>1.0999999999999999E-2</v>
      </c>
      <c r="BJ27">
        <f t="shared" si="10"/>
        <v>25</v>
      </c>
      <c r="BK27">
        <f t="shared" si="11"/>
        <v>1.0999999999999999E-2</v>
      </c>
      <c r="BL27">
        <f t="shared" si="12"/>
        <v>0.18963491911953034</v>
      </c>
      <c r="BM27">
        <f t="shared" si="13"/>
        <v>0.81036508088046966</v>
      </c>
      <c r="BN27">
        <f t="shared" si="14"/>
        <v>0.23779647875293919</v>
      </c>
      <c r="BO27">
        <f t="shared" si="15"/>
        <v>-151.85073716310362</v>
      </c>
      <c r="BP27">
        <f t="shared" si="16"/>
        <v>0.24019607843137256</v>
      </c>
      <c r="BQ27">
        <f t="shared" si="17"/>
        <v>-0.7056719688033869</v>
      </c>
    </row>
    <row r="28" spans="1:69" ht="15.75" x14ac:dyDescent="0.25">
      <c r="A28" s="70">
        <v>1.0999999999999999E-2</v>
      </c>
      <c r="B28">
        <f t="shared" si="18"/>
        <v>26</v>
      </c>
      <c r="C28" s="13">
        <f t="shared" si="19"/>
        <v>0.25242718446601942</v>
      </c>
      <c r="D28" s="5">
        <f t="shared" si="20"/>
        <v>-0.66687126189752466</v>
      </c>
      <c r="E28" s="6">
        <f t="shared" si="21"/>
        <v>0.25242718446601942</v>
      </c>
      <c r="F28" s="6">
        <f t="shared" si="22"/>
        <v>0.3194044301164376</v>
      </c>
      <c r="I28">
        <f t="shared" si="4"/>
        <v>0.99999996307100858</v>
      </c>
      <c r="J28">
        <f t="shared" si="5"/>
        <v>1.1268743448280053E-5</v>
      </c>
      <c r="K28">
        <f t="shared" si="6"/>
        <v>2.0518842701773114E-7</v>
      </c>
      <c r="L28">
        <f t="shared" si="23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2.2499999999999999E-2</v>
      </c>
      <c r="AU28" s="102">
        <f>AV7</f>
        <v>1.5</v>
      </c>
      <c r="AV28" s="102">
        <f>AV14</f>
        <v>2.7008141763172799E-2</v>
      </c>
      <c r="AW28" s="102" t="s">
        <v>34</v>
      </c>
      <c r="AX28" s="102">
        <v>1.5</v>
      </c>
      <c r="AY28" s="102"/>
      <c r="BI28">
        <f t="shared" si="9"/>
        <v>1.0999999999999999E-2</v>
      </c>
      <c r="BJ28">
        <f t="shared" si="10"/>
        <v>26</v>
      </c>
      <c r="BK28">
        <f t="shared" si="11"/>
        <v>1.0999999999999999E-2</v>
      </c>
      <c r="BL28">
        <f t="shared" si="12"/>
        <v>0.18963491911953034</v>
      </c>
      <c r="BM28">
        <f t="shared" si="13"/>
        <v>0.81036508088046966</v>
      </c>
      <c r="BN28">
        <f t="shared" si="14"/>
        <v>0.23779647875293919</v>
      </c>
      <c r="BO28">
        <f t="shared" si="15"/>
        <v>-158.04872643506704</v>
      </c>
      <c r="BP28">
        <f t="shared" si="16"/>
        <v>0.25</v>
      </c>
      <c r="BQ28">
        <f t="shared" si="17"/>
        <v>-0.67448975019608193</v>
      </c>
    </row>
    <row r="29" spans="1:69" ht="15.75" x14ac:dyDescent="0.25">
      <c r="A29" s="70">
        <v>1.2999999999999999E-2</v>
      </c>
      <c r="B29">
        <f t="shared" si="18"/>
        <v>27</v>
      </c>
      <c r="C29" s="13">
        <f t="shared" si="19"/>
        <v>0.26213592233009708</v>
      </c>
      <c r="D29" s="5">
        <f t="shared" si="20"/>
        <v>-0.63677433676006123</v>
      </c>
      <c r="E29" s="6">
        <f t="shared" si="21"/>
        <v>0.26213592233009697</v>
      </c>
      <c r="F29" s="6">
        <f t="shared" si="22"/>
        <v>0.32573232912633737</v>
      </c>
      <c r="I29">
        <f t="shared" si="4"/>
        <v>0.99999999225827929</v>
      </c>
      <c r="J29">
        <f t="shared" si="5"/>
        <v>2.4758706007403999E-6</v>
      </c>
      <c r="K29">
        <f t="shared" si="6"/>
        <v>4.5082222023867857E-8</v>
      </c>
      <c r="L29">
        <f t="shared" si="23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5.0000000000000001E-3</v>
      </c>
      <c r="AN29" s="107" t="s">
        <v>14</v>
      </c>
      <c r="AO29" s="102"/>
      <c r="AP29" s="102"/>
      <c r="AU29" s="102">
        <f>AV7</f>
        <v>1.5</v>
      </c>
      <c r="AV29" s="102">
        <f>AV8</f>
        <v>0.04</v>
      </c>
      <c r="AW29" s="102" t="s">
        <v>32</v>
      </c>
      <c r="AX29" s="102">
        <v>1.5</v>
      </c>
      <c r="AY29" s="102" t="s">
        <v>32</v>
      </c>
      <c r="BI29">
        <f t="shared" si="9"/>
        <v>1.2999999999999999E-2</v>
      </c>
      <c r="BJ29">
        <f t="shared" si="10"/>
        <v>27</v>
      </c>
      <c r="BK29">
        <f t="shared" si="11"/>
        <v>1.2999999999999999E-2</v>
      </c>
      <c r="BL29">
        <f t="shared" si="12"/>
        <v>0.22082662772535791</v>
      </c>
      <c r="BM29">
        <f t="shared" si="13"/>
        <v>0.77917337227464212</v>
      </c>
      <c r="BN29">
        <f t="shared" si="14"/>
        <v>0.25511179151948093</v>
      </c>
      <c r="BO29">
        <f t="shared" si="15"/>
        <v>-152.45083277336485</v>
      </c>
      <c r="BP29">
        <f t="shared" si="16"/>
        <v>0.25980392156862747</v>
      </c>
      <c r="BQ29">
        <f t="shared" si="17"/>
        <v>-0.6439500219523463</v>
      </c>
    </row>
    <row r="30" spans="1:69" ht="15.75" x14ac:dyDescent="0.25">
      <c r="A30" s="70">
        <v>1.2999999999999999E-2</v>
      </c>
      <c r="B30">
        <f t="shared" si="18"/>
        <v>28</v>
      </c>
      <c r="C30" s="13">
        <f t="shared" si="19"/>
        <v>0.27184466019417475</v>
      </c>
      <c r="D30" s="5">
        <f t="shared" si="20"/>
        <v>-0.60724351118433262</v>
      </c>
      <c r="E30" s="6">
        <f t="shared" si="21"/>
        <v>0.27184466019417469</v>
      </c>
      <c r="F30" s="6">
        <f t="shared" si="22"/>
        <v>0.33177081187016738</v>
      </c>
      <c r="I30">
        <f t="shared" si="4"/>
        <v>0.99999999849189625</v>
      </c>
      <c r="J30">
        <f t="shared" si="5"/>
        <v>5.0446790456807962E-7</v>
      </c>
      <c r="K30">
        <f t="shared" si="6"/>
        <v>9.1856715253424299E-9</v>
      </c>
      <c r="L30">
        <f t="shared" si="23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0.65438345189991787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0.04</v>
      </c>
      <c r="AW30" s="102" t="s">
        <v>32</v>
      </c>
      <c r="AX30" s="102">
        <v>0.5</v>
      </c>
      <c r="AY30" s="102"/>
      <c r="BI30">
        <f t="shared" si="9"/>
        <v>1.2999999999999999E-2</v>
      </c>
      <c r="BJ30">
        <f t="shared" si="10"/>
        <v>28</v>
      </c>
      <c r="BK30">
        <f t="shared" si="11"/>
        <v>1.2999999999999999E-2</v>
      </c>
      <c r="BL30">
        <f t="shared" si="12"/>
        <v>0.22082662772535791</v>
      </c>
      <c r="BM30">
        <f t="shared" si="13"/>
        <v>0.77917337227464212</v>
      </c>
      <c r="BN30">
        <f t="shared" si="14"/>
        <v>0.25511179151948093</v>
      </c>
      <c r="BO30">
        <f t="shared" si="15"/>
        <v>-158.20369438745408</v>
      </c>
      <c r="BP30">
        <f t="shared" si="16"/>
        <v>0.26960784313725489</v>
      </c>
      <c r="BQ30">
        <f t="shared" si="17"/>
        <v>-0.61399945662219402</v>
      </c>
    </row>
    <row r="31" spans="1:69" ht="15.75" x14ac:dyDescent="0.25">
      <c r="A31" s="70">
        <v>1.4E-2</v>
      </c>
      <c r="B31">
        <f t="shared" si="18"/>
        <v>29</v>
      </c>
      <c r="C31" s="13">
        <f t="shared" si="19"/>
        <v>0.28155339805825241</v>
      </c>
      <c r="D31" s="5">
        <f t="shared" si="20"/>
        <v>-0.57823303821738126</v>
      </c>
      <c r="E31" s="6">
        <f t="shared" si="21"/>
        <v>0.28155339805825236</v>
      </c>
      <c r="F31" s="6">
        <f t="shared" si="22"/>
        <v>0.33752514881180229</v>
      </c>
      <c r="I31">
        <f t="shared" si="4"/>
        <v>0.99999999972705178</v>
      </c>
      <c r="J31">
        <f t="shared" si="5"/>
        <v>9.5321810968614624E-8</v>
      </c>
      <c r="K31">
        <f t="shared" si="6"/>
        <v>1.7356799844544177E-9</v>
      </c>
      <c r="L31">
        <f t="shared" si="23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-0.13284186599368608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9"/>
        <v>1.4E-2</v>
      </c>
      <c r="BJ31">
        <f t="shared" si="10"/>
        <v>29</v>
      </c>
      <c r="BK31">
        <f t="shared" si="11"/>
        <v>1.4E-2</v>
      </c>
      <c r="BL31">
        <f t="shared" si="12"/>
        <v>0.23746352942429225</v>
      </c>
      <c r="BM31">
        <f t="shared" si="13"/>
        <v>0.76253647057570773</v>
      </c>
      <c r="BN31">
        <f t="shared" si="14"/>
        <v>0.25511179151948093</v>
      </c>
      <c r="BO31">
        <f t="shared" si="15"/>
        <v>-159.81629558547399</v>
      </c>
      <c r="BP31">
        <f t="shared" si="16"/>
        <v>0.27941176470588236</v>
      </c>
      <c r="BQ31">
        <f t="shared" si="17"/>
        <v>-0.58458985705947353</v>
      </c>
    </row>
    <row r="32" spans="1:69" ht="15.75" x14ac:dyDescent="0.25">
      <c r="A32" s="70">
        <v>1.4E-2</v>
      </c>
      <c r="B32">
        <f t="shared" si="18"/>
        <v>30</v>
      </c>
      <c r="C32" s="13">
        <f t="shared" si="19"/>
        <v>0.29126213592233008</v>
      </c>
      <c r="D32" s="5">
        <f t="shared" si="20"/>
        <v>-0.5497012901134346</v>
      </c>
      <c r="E32" s="6">
        <f t="shared" si="21"/>
        <v>0.29126213592233008</v>
      </c>
      <c r="F32" s="6">
        <f t="shared" si="22"/>
        <v>0.3430001867413715</v>
      </c>
      <c r="I32">
        <f t="shared" si="4"/>
        <v>0.99999999995410938</v>
      </c>
      <c r="J32">
        <f t="shared" si="5"/>
        <v>1.6703372835996366E-8</v>
      </c>
      <c r="K32">
        <f t="shared" si="6"/>
        <v>3.0414560539417616E-10</v>
      </c>
      <c r="L32">
        <f t="shared" si="23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7.4999999999999997E-2</v>
      </c>
      <c r="AN32" s="102"/>
      <c r="AO32" s="102"/>
      <c r="AP32" s="102"/>
      <c r="AU32" s="102">
        <f>AV4</f>
        <v>0.75</v>
      </c>
      <c r="AV32" s="102">
        <f>AV9</f>
        <v>2.2499999999999999E-2</v>
      </c>
      <c r="AW32" s="102" t="s">
        <v>36</v>
      </c>
      <c r="AX32" s="102">
        <v>0.75</v>
      </c>
      <c r="AY32" s="102"/>
      <c r="BI32">
        <f t="shared" si="9"/>
        <v>1.4E-2</v>
      </c>
      <c r="BJ32">
        <f t="shared" si="10"/>
        <v>30</v>
      </c>
      <c r="BK32">
        <f t="shared" si="11"/>
        <v>1.4E-2</v>
      </c>
      <c r="BL32">
        <f t="shared" si="12"/>
        <v>0.23746352942429225</v>
      </c>
      <c r="BM32">
        <f t="shared" si="13"/>
        <v>0.76253647057570773</v>
      </c>
      <c r="BN32">
        <f t="shared" si="14"/>
        <v>0.27306458526651123</v>
      </c>
      <c r="BO32">
        <f t="shared" si="15"/>
        <v>-161.41150163628589</v>
      </c>
      <c r="BP32">
        <f t="shared" si="16"/>
        <v>0.28921568627450983</v>
      </c>
      <c r="BQ32">
        <f t="shared" si="17"/>
        <v>-0.55567745327425289</v>
      </c>
    </row>
    <row r="33" spans="1:69" ht="15.75" x14ac:dyDescent="0.25">
      <c r="A33" s="70">
        <v>1.4E-2</v>
      </c>
      <c r="B33">
        <f t="shared" si="18"/>
        <v>31</v>
      </c>
      <c r="C33" s="13">
        <f t="shared" si="19"/>
        <v>0.30097087378640774</v>
      </c>
      <c r="D33" s="5">
        <f t="shared" si="20"/>
        <v>-0.52161021785403339</v>
      </c>
      <c r="E33" s="6">
        <f t="shared" si="21"/>
        <v>0.30097087378640769</v>
      </c>
      <c r="F33" s="6">
        <f t="shared" si="22"/>
        <v>0.34820038606992704</v>
      </c>
      <c r="I33">
        <f t="shared" si="4"/>
        <v>0.99999999999283351</v>
      </c>
      <c r="J33">
        <f t="shared" si="5"/>
        <v>2.7143710323794676E-9</v>
      </c>
      <c r="K33">
        <f t="shared" si="6"/>
        <v>4.9424989133233503E-11</v>
      </c>
      <c r="L33">
        <f t="shared" si="23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2.2499999999999999E-2</v>
      </c>
      <c r="AW33" s="102" t="s">
        <v>36</v>
      </c>
      <c r="AX33" s="102">
        <v>1.25</v>
      </c>
      <c r="AY33" s="102" t="s">
        <v>36</v>
      </c>
      <c r="BI33">
        <f t="shared" si="9"/>
        <v>1.4E-2</v>
      </c>
      <c r="BJ33">
        <f t="shared" si="10"/>
        <v>31</v>
      </c>
      <c r="BK33">
        <f t="shared" si="11"/>
        <v>1.4E-2</v>
      </c>
      <c r="BL33">
        <f t="shared" si="12"/>
        <v>0.23746352942429225</v>
      </c>
      <c r="BM33">
        <f t="shared" si="13"/>
        <v>0.76253647057570773</v>
      </c>
      <c r="BN33">
        <f t="shared" si="14"/>
        <v>0.29162228730107631</v>
      </c>
      <c r="BO33">
        <f t="shared" si="15"/>
        <v>-162.87226177706208</v>
      </c>
      <c r="BP33">
        <f t="shared" si="16"/>
        <v>0.29901960784313725</v>
      </c>
      <c r="BQ33">
        <f t="shared" si="17"/>
        <v>-0.52722231267309194</v>
      </c>
    </row>
    <row r="34" spans="1:69" ht="15.75" x14ac:dyDescent="0.25">
      <c r="A34" s="70">
        <v>1.4999999999999999E-2</v>
      </c>
      <c r="B34">
        <f t="shared" si="18"/>
        <v>32</v>
      </c>
      <c r="C34" s="13">
        <f t="shared" si="19"/>
        <v>0.31067961165048541</v>
      </c>
      <c r="D34" s="5">
        <f t="shared" si="20"/>
        <v>-0.49392489335137302</v>
      </c>
      <c r="E34" s="6">
        <f t="shared" si="21"/>
        <v>0.31067961165048535</v>
      </c>
      <c r="F34" s="6">
        <f t="shared" si="22"/>
        <v>0.35312985329177748</v>
      </c>
      <c r="I34">
        <f t="shared" si="4"/>
        <v>0.99999999999896061</v>
      </c>
      <c r="J34">
        <f t="shared" si="5"/>
        <v>4.0906035888400766E-10</v>
      </c>
      <c r="K34">
        <f t="shared" si="6"/>
        <v>7.4484304288184873E-12</v>
      </c>
      <c r="L34">
        <f t="shared" si="23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7.5999999999999998E-2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1.79918582368272E-2</v>
      </c>
      <c r="AW34" s="102" t="s">
        <v>46</v>
      </c>
      <c r="AX34" s="102">
        <v>1.5</v>
      </c>
      <c r="AY34" s="102"/>
      <c r="BI34">
        <f t="shared" si="9"/>
        <v>1.4999999999999999E-2</v>
      </c>
      <c r="BJ34">
        <f t="shared" si="10"/>
        <v>32</v>
      </c>
      <c r="BK34">
        <f t="shared" si="11"/>
        <v>1.4999999999999999E-2</v>
      </c>
      <c r="BL34">
        <f t="shared" si="12"/>
        <v>0.25476604997417318</v>
      </c>
      <c r="BM34">
        <f t="shared" si="13"/>
        <v>0.74523395002582682</v>
      </c>
      <c r="BN34">
        <f t="shared" si="14"/>
        <v>0.29162228730107631</v>
      </c>
      <c r="BO34">
        <f t="shared" si="15"/>
        <v>-163.78144377310213</v>
      </c>
      <c r="BP34">
        <f t="shared" si="16"/>
        <v>0.30882352941176472</v>
      </c>
      <c r="BQ34">
        <f t="shared" si="17"/>
        <v>-0.49918784205087674</v>
      </c>
    </row>
    <row r="35" spans="1:69" ht="15.75" x14ac:dyDescent="0.25">
      <c r="A35" s="70">
        <v>1.4999999999999999E-2</v>
      </c>
      <c r="B35">
        <f t="shared" si="18"/>
        <v>33</v>
      </c>
      <c r="C35" s="13">
        <f t="shared" si="19"/>
        <v>0.32038834951456313</v>
      </c>
      <c r="D35" s="5">
        <f t="shared" si="20"/>
        <v>-0.46661311926238308</v>
      </c>
      <c r="E35" s="6">
        <f t="shared" si="21"/>
        <v>0.32038834951456308</v>
      </c>
      <c r="F35" s="6">
        <f t="shared" si="22"/>
        <v>0.3577923693412231</v>
      </c>
      <c r="I35">
        <f t="shared" si="4"/>
        <v>0.99999999999986</v>
      </c>
      <c r="J35">
        <f t="shared" si="5"/>
        <v>5.7168753700963765E-11</v>
      </c>
      <c r="K35">
        <f t="shared" si="6"/>
        <v>1.0409649221586684E-12</v>
      </c>
      <c r="L35">
        <f t="shared" si="23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0.67414906912971972</v>
      </c>
      <c r="AN35" s="102"/>
      <c r="AO35" s="102"/>
      <c r="AP35" s="102"/>
      <c r="AU35" s="102">
        <f>AV7</f>
        <v>1.5</v>
      </c>
      <c r="AV35" s="102">
        <f>AV10</f>
        <v>1.0999999999999999E-2</v>
      </c>
      <c r="AW35" s="102" t="s">
        <v>41</v>
      </c>
      <c r="AX35" s="102">
        <v>1.5</v>
      </c>
      <c r="AY35" s="102" t="s">
        <v>41</v>
      </c>
      <c r="BI35">
        <f t="shared" si="9"/>
        <v>1.4999999999999999E-2</v>
      </c>
      <c r="BJ35">
        <f t="shared" si="10"/>
        <v>33</v>
      </c>
      <c r="BK35">
        <f t="shared" si="11"/>
        <v>1.4999999999999999E-2</v>
      </c>
      <c r="BL35">
        <f t="shared" si="12"/>
        <v>0.25476604997417318</v>
      </c>
      <c r="BM35">
        <f t="shared" si="13"/>
        <v>0.74523395002582682</v>
      </c>
      <c r="BN35">
        <f t="shared" si="14"/>
        <v>0.33039830718419261</v>
      </c>
      <c r="BO35">
        <f t="shared" si="15"/>
        <v>-160.86628784877186</v>
      </c>
      <c r="BP35">
        <f t="shared" si="16"/>
        <v>0.31862745098039214</v>
      </c>
      <c r="BQ35">
        <f t="shared" si="17"/>
        <v>-0.47154036435244084</v>
      </c>
    </row>
    <row r="36" spans="1:69" ht="15.75" x14ac:dyDescent="0.25">
      <c r="A36" s="70">
        <v>1.4999999999999999E-2</v>
      </c>
      <c r="B36">
        <f t="shared" si="18"/>
        <v>34</v>
      </c>
      <c r="C36" s="13">
        <f t="shared" si="19"/>
        <v>0.3300970873786408</v>
      </c>
      <c r="D36" s="5">
        <f t="shared" si="20"/>
        <v>-0.43964509443460109</v>
      </c>
      <c r="E36" s="6">
        <f t="shared" si="21"/>
        <v>0.33009708737864074</v>
      </c>
      <c r="F36" s="6">
        <f t="shared" si="22"/>
        <v>0.3621914144397736</v>
      </c>
      <c r="I36">
        <f t="shared" si="4"/>
        <v>0.99999999999998246</v>
      </c>
      <c r="J36">
        <f t="shared" si="5"/>
        <v>7.4094027194566397E-12</v>
      </c>
      <c r="K36">
        <f t="shared" si="6"/>
        <v>1.3491510354495238E-13</v>
      </c>
      <c r="L36">
        <f t="shared" si="23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2.7550000000000008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1.0999999999999999E-2</v>
      </c>
      <c r="AW36" s="102" t="s">
        <v>41</v>
      </c>
      <c r="AX36" s="102">
        <v>0.5</v>
      </c>
      <c r="AY36" s="102"/>
      <c r="BI36">
        <f t="shared" si="9"/>
        <v>1.4999999999999999E-2</v>
      </c>
      <c r="BJ36">
        <f t="shared" si="10"/>
        <v>34</v>
      </c>
      <c r="BK36">
        <f t="shared" si="11"/>
        <v>1.4999999999999999E-2</v>
      </c>
      <c r="BL36">
        <f t="shared" si="12"/>
        <v>0.25476604997417318</v>
      </c>
      <c r="BM36">
        <f t="shared" si="13"/>
        <v>0.74523395002582682</v>
      </c>
      <c r="BN36">
        <f t="shared" si="14"/>
        <v>0.35052828958334303</v>
      </c>
      <c r="BO36">
        <f t="shared" si="15"/>
        <v>-161.85347247041869</v>
      </c>
      <c r="BP36">
        <f t="shared" si="16"/>
        <v>0.32843137254901961</v>
      </c>
      <c r="BQ36">
        <f t="shared" si="17"/>
        <v>-0.4442487567613449</v>
      </c>
    </row>
    <row r="37" spans="1:69" ht="15.75" x14ac:dyDescent="0.25">
      <c r="A37" s="70">
        <v>1.6E-2</v>
      </c>
      <c r="B37">
        <f t="shared" si="18"/>
        <v>35</v>
      </c>
      <c r="C37" s="13">
        <f t="shared" si="19"/>
        <v>0.33980582524271846</v>
      </c>
      <c r="D37" s="5">
        <f t="shared" si="20"/>
        <v>-0.41299312538917554</v>
      </c>
      <c r="E37" s="6">
        <f t="shared" si="21"/>
        <v>0.33980582524271841</v>
      </c>
      <c r="F37" s="6">
        <f t="shared" si="22"/>
        <v>0.36633018992569305</v>
      </c>
      <c r="I37">
        <f t="shared" si="4"/>
        <v>0.999999999999998</v>
      </c>
      <c r="J37">
        <f t="shared" si="5"/>
        <v>8.905551564754959E-13</v>
      </c>
      <c r="K37">
        <f t="shared" si="6"/>
        <v>1.621579305345058E-14</v>
      </c>
      <c r="L37">
        <f t="shared" si="23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102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1.79918582368272E-2</v>
      </c>
      <c r="AW37" s="102" t="s">
        <v>46</v>
      </c>
      <c r="AX37" s="102">
        <v>0.5</v>
      </c>
      <c r="AY37" s="102"/>
      <c r="BI37">
        <f t="shared" si="9"/>
        <v>1.6E-2</v>
      </c>
      <c r="BJ37">
        <f t="shared" si="10"/>
        <v>35</v>
      </c>
      <c r="BK37">
        <f t="shared" si="11"/>
        <v>1.6E-2</v>
      </c>
      <c r="BL37">
        <f t="shared" si="12"/>
        <v>0.27270664123932503</v>
      </c>
      <c r="BM37">
        <f t="shared" si="13"/>
        <v>0.72729335876067491</v>
      </c>
      <c r="BN37">
        <f t="shared" si="14"/>
        <v>0.35052828958334303</v>
      </c>
      <c r="BO37">
        <f t="shared" si="15"/>
        <v>-161.9894024632535</v>
      </c>
      <c r="BP37">
        <f t="shared" si="16"/>
        <v>0.33823529411764708</v>
      </c>
      <c r="BQ37">
        <f t="shared" si="17"/>
        <v>-0.41728413938902159</v>
      </c>
    </row>
    <row r="38" spans="1:69" x14ac:dyDescent="0.25">
      <c r="A38" s="70">
        <v>1.6E-2</v>
      </c>
      <c r="B38">
        <f t="shared" si="18"/>
        <v>36</v>
      </c>
      <c r="C38" s="13">
        <f t="shared" si="19"/>
        <v>0.34951456310679613</v>
      </c>
      <c r="D38" s="5">
        <f t="shared" si="20"/>
        <v>-0.38663137609910214</v>
      </c>
      <c r="E38" s="6">
        <f t="shared" si="21"/>
        <v>0.34951456310679607</v>
      </c>
      <c r="F38" s="6">
        <f t="shared" si="22"/>
        <v>0.37021163747393315</v>
      </c>
      <c r="I38">
        <f t="shared" si="4"/>
        <v>0.99999999999999978</v>
      </c>
      <c r="J38">
        <f t="shared" si="5"/>
        <v>9.9263958725699683E-14</v>
      </c>
      <c r="K38">
        <f t="shared" si="6"/>
        <v>1.8074611108116087E-15</v>
      </c>
      <c r="L38">
        <f t="shared" si="23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2.2499999999999999E-2</v>
      </c>
      <c r="AW38" s="102" t="s">
        <v>36</v>
      </c>
      <c r="AX38" s="102">
        <v>0.75</v>
      </c>
      <c r="AY38" s="102"/>
      <c r="BI38">
        <f t="shared" si="9"/>
        <v>1.6E-2</v>
      </c>
      <c r="BJ38">
        <f t="shared" si="10"/>
        <v>36</v>
      </c>
      <c r="BK38">
        <f t="shared" si="11"/>
        <v>1.6E-2</v>
      </c>
      <c r="BL38">
        <f t="shared" si="12"/>
        <v>0.27270664123932503</v>
      </c>
      <c r="BM38">
        <f t="shared" si="13"/>
        <v>0.72729335876067491</v>
      </c>
      <c r="BN38">
        <f t="shared" si="14"/>
        <v>0.35052828958334303</v>
      </c>
      <c r="BO38">
        <f t="shared" si="15"/>
        <v>-166.68474746218837</v>
      </c>
      <c r="BP38">
        <f t="shared" si="16"/>
        <v>0.34803921568627449</v>
      </c>
      <c r="BQ38">
        <f t="shared" si="17"/>
        <v>-0.39061960593929995</v>
      </c>
    </row>
    <row r="39" spans="1:69" x14ac:dyDescent="0.25">
      <c r="A39" s="70">
        <v>1.7000000000000001E-2</v>
      </c>
      <c r="B39">
        <f t="shared" si="18"/>
        <v>37</v>
      </c>
      <c r="C39" s="13">
        <f t="shared" si="19"/>
        <v>0.35922330097087379</v>
      </c>
      <c r="D39" s="5">
        <f t="shared" si="20"/>
        <v>-0.36053564977156333</v>
      </c>
      <c r="E39" s="6">
        <f t="shared" si="21"/>
        <v>0.35922330097087374</v>
      </c>
      <c r="F39" s="6">
        <f t="shared" si="22"/>
        <v>0.37383845604667693</v>
      </c>
      <c r="I39">
        <f t="shared" si="4"/>
        <v>1</v>
      </c>
      <c r="J39">
        <f t="shared" si="5"/>
        <v>1.0260664942818689E-14</v>
      </c>
      <c r="K39">
        <f t="shared" si="6"/>
        <v>1.8683269429603414E-16</v>
      </c>
      <c r="L39">
        <f t="shared" si="23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9"/>
        <v>1.7000000000000001E-2</v>
      </c>
      <c r="BJ39">
        <f t="shared" si="10"/>
        <v>37</v>
      </c>
      <c r="BK39">
        <f t="shared" si="11"/>
        <v>1.7000000000000001E-2</v>
      </c>
      <c r="BL39">
        <f t="shared" si="12"/>
        <v>0.29125282613450487</v>
      </c>
      <c r="BM39">
        <f t="shared" si="13"/>
        <v>0.70874717386549513</v>
      </c>
      <c r="BN39">
        <f t="shared" si="14"/>
        <v>0.35052828958334303</v>
      </c>
      <c r="BO39">
        <f t="shared" si="15"/>
        <v>-166.57705270898953</v>
      </c>
      <c r="BP39">
        <f t="shared" si="16"/>
        <v>0.35784313725490197</v>
      </c>
      <c r="BQ39">
        <f t="shared" si="17"/>
        <v>-0.36422998936283119</v>
      </c>
    </row>
    <row r="40" spans="1:69" x14ac:dyDescent="0.25">
      <c r="A40" s="70">
        <v>1.7000000000000001E-2</v>
      </c>
      <c r="B40">
        <f t="shared" si="18"/>
        <v>38</v>
      </c>
      <c r="C40" s="13">
        <f t="shared" si="19"/>
        <v>0.36893203883495146</v>
      </c>
      <c r="D40" s="5">
        <f t="shared" si="20"/>
        <v>-0.33468319748727987</v>
      </c>
      <c r="E40" s="6">
        <f t="shared" si="21"/>
        <v>0.3689320388349514</v>
      </c>
      <c r="F40" s="6">
        <f t="shared" si="22"/>
        <v>0.37721311685940367</v>
      </c>
      <c r="I40">
        <f t="shared" si="4"/>
        <v>1</v>
      </c>
      <c r="J40">
        <f t="shared" si="5"/>
        <v>9.8358651850013433E-16</v>
      </c>
      <c r="K40">
        <f t="shared" si="6"/>
        <v>1.790976709099655E-17</v>
      </c>
      <c r="L40">
        <f t="shared" si="23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0.04</v>
      </c>
      <c r="AW40" s="102" t="s">
        <v>32</v>
      </c>
      <c r="AX40" s="102">
        <v>1</v>
      </c>
      <c r="AY40" s="102"/>
      <c r="BI40">
        <f t="shared" si="9"/>
        <v>1.7000000000000001E-2</v>
      </c>
      <c r="BJ40">
        <f t="shared" si="10"/>
        <v>38</v>
      </c>
      <c r="BK40">
        <f t="shared" si="11"/>
        <v>1.7000000000000001E-2</v>
      </c>
      <c r="BL40">
        <f t="shared" si="12"/>
        <v>0.29125282613450487</v>
      </c>
      <c r="BM40">
        <f t="shared" si="13"/>
        <v>0.70874717386549513</v>
      </c>
      <c r="BN40">
        <f t="shared" si="14"/>
        <v>0.35052828958334303</v>
      </c>
      <c r="BO40">
        <f t="shared" si="15"/>
        <v>-171.14080757772896</v>
      </c>
      <c r="BP40">
        <f t="shared" si="16"/>
        <v>0.36764705882352944</v>
      </c>
      <c r="BQ40">
        <f t="shared" si="17"/>
        <v>-0.33809165680420711</v>
      </c>
    </row>
    <row r="41" spans="1:69" x14ac:dyDescent="0.25">
      <c r="A41" s="70">
        <v>1.7999999999999999E-2</v>
      </c>
      <c r="B41">
        <f t="shared" si="18"/>
        <v>39</v>
      </c>
      <c r="C41" s="13">
        <f t="shared" si="19"/>
        <v>0.37864077669902912</v>
      </c>
      <c r="D41" s="5">
        <f t="shared" si="20"/>
        <v>-0.30905254945782223</v>
      </c>
      <c r="E41" s="6">
        <f t="shared" si="21"/>
        <v>0.37864077669902907</v>
      </c>
      <c r="F41" s="6">
        <f t="shared" si="22"/>
        <v>0.38033787660199297</v>
      </c>
      <c r="I41">
        <f t="shared" si="4"/>
        <v>1</v>
      </c>
      <c r="J41">
        <f t="shared" si="5"/>
        <v>8.7438515382932835E-17</v>
      </c>
      <c r="K41">
        <f t="shared" si="6"/>
        <v>1.5921359390720768E-18</v>
      </c>
      <c r="L41">
        <f t="shared" si="23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7.5999999999999998E-2</v>
      </c>
      <c r="AW41" s="102" t="s">
        <v>52</v>
      </c>
      <c r="AX41" s="102">
        <v>1</v>
      </c>
      <c r="AY41" s="102"/>
      <c r="BI41">
        <f t="shared" si="9"/>
        <v>1.7999999999999999E-2</v>
      </c>
      <c r="BJ41">
        <f t="shared" si="10"/>
        <v>39</v>
      </c>
      <c r="BK41">
        <f t="shared" si="11"/>
        <v>1.7999999999999999E-2</v>
      </c>
      <c r="BL41">
        <f t="shared" si="12"/>
        <v>0.31036732310812731</v>
      </c>
      <c r="BM41">
        <f t="shared" si="13"/>
        <v>0.68963267689187269</v>
      </c>
      <c r="BN41">
        <f t="shared" si="14"/>
        <v>0.37108707109844929</v>
      </c>
      <c r="BO41">
        <f t="shared" si="15"/>
        <v>-166.42143368848173</v>
      </c>
      <c r="BP41">
        <f t="shared" si="16"/>
        <v>0.37745098039215685</v>
      </c>
      <c r="BQ41">
        <f t="shared" si="17"/>
        <v>-0.31218232916364996</v>
      </c>
    </row>
    <row r="42" spans="1:69" x14ac:dyDescent="0.25">
      <c r="A42" s="70">
        <v>1.9E-2</v>
      </c>
      <c r="B42">
        <f t="shared" si="18"/>
        <v>40</v>
      </c>
      <c r="C42" s="13">
        <f t="shared" si="19"/>
        <v>0.38834951456310679</v>
      </c>
      <c r="D42" s="5">
        <f t="shared" si="20"/>
        <v>-0.28362336538684452</v>
      </c>
      <c r="E42" s="6">
        <f t="shared" si="21"/>
        <v>0.38834951456310679</v>
      </c>
      <c r="F42" s="6">
        <f t="shared" si="22"/>
        <v>0.3832147891168754</v>
      </c>
      <c r="I42">
        <f t="shared" si="4"/>
        <v>1</v>
      </c>
      <c r="J42">
        <f t="shared" si="5"/>
        <v>7.2085203553128503E-18</v>
      </c>
      <c r="K42">
        <f t="shared" si="6"/>
        <v>1.312573100648321E-19</v>
      </c>
      <c r="L42">
        <f t="shared" si="23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9"/>
        <v>1.9E-2</v>
      </c>
      <c r="BJ42">
        <f t="shared" si="10"/>
        <v>40</v>
      </c>
      <c r="BK42">
        <f t="shared" si="11"/>
        <v>1.9E-2</v>
      </c>
      <c r="BL42">
        <f t="shared" si="12"/>
        <v>0.33000823361017911</v>
      </c>
      <c r="BM42">
        <f t="shared" si="13"/>
        <v>0.66999176638982094</v>
      </c>
      <c r="BN42">
        <f t="shared" si="14"/>
        <v>0.37108707109844929</v>
      </c>
      <c r="BO42">
        <f t="shared" si="15"/>
        <v>-165.89654180834182</v>
      </c>
      <c r="BP42">
        <f t="shared" si="16"/>
        <v>0.38725490196078433</v>
      </c>
      <c r="BQ42">
        <f t="shared" si="17"/>
        <v>-0.28648092140631365</v>
      </c>
    </row>
    <row r="43" spans="1:69" x14ac:dyDescent="0.25">
      <c r="A43" s="70">
        <v>1.9E-2</v>
      </c>
      <c r="B43">
        <f t="shared" si="18"/>
        <v>41</v>
      </c>
      <c r="C43" s="13">
        <f t="shared" si="19"/>
        <v>0.39805825242718446</v>
      </c>
      <c r="D43" s="5">
        <f t="shared" si="20"/>
        <v>-0.25837630100319331</v>
      </c>
      <c r="E43" s="6">
        <f t="shared" si="21"/>
        <v>0.39805825242718446</v>
      </c>
      <c r="F43" s="6">
        <f t="shared" si="22"/>
        <v>0.38584571570505261</v>
      </c>
      <c r="I43">
        <f t="shared" si="4"/>
        <v>1</v>
      </c>
      <c r="J43">
        <f t="shared" si="5"/>
        <v>5.5111550494642639E-19</v>
      </c>
      <c r="K43">
        <f t="shared" si="6"/>
        <v>1.0035060615591494E-20</v>
      </c>
      <c r="L43">
        <f t="shared" si="23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1.0999999999999999E-2</v>
      </c>
      <c r="AW43" s="102" t="s">
        <v>41</v>
      </c>
      <c r="AX43" s="102">
        <v>1</v>
      </c>
      <c r="AY43" s="102"/>
      <c r="BI43">
        <f t="shared" si="9"/>
        <v>1.9E-2</v>
      </c>
      <c r="BJ43">
        <f t="shared" si="10"/>
        <v>41</v>
      </c>
      <c r="BK43">
        <f t="shared" si="11"/>
        <v>1.9E-2</v>
      </c>
      <c r="BL43">
        <f t="shared" si="12"/>
        <v>0.33000823361017911</v>
      </c>
      <c r="BM43">
        <f t="shared" si="13"/>
        <v>0.66999176638982094</v>
      </c>
      <c r="BN43">
        <f t="shared" si="14"/>
        <v>0.37108707109844929</v>
      </c>
      <c r="BO43">
        <f t="shared" si="15"/>
        <v>-170.09645425918592</v>
      </c>
      <c r="BP43">
        <f t="shared" si="16"/>
        <v>0.39705882352941174</v>
      </c>
      <c r="BQ43">
        <f t="shared" si="17"/>
        <v>-0.260967400401453</v>
      </c>
    </row>
    <row r="44" spans="1:69" x14ac:dyDescent="0.25">
      <c r="A44" s="70">
        <v>0.02</v>
      </c>
      <c r="B44">
        <f t="shared" si="18"/>
        <v>42</v>
      </c>
      <c r="C44" s="13">
        <f t="shared" si="19"/>
        <v>0.40776699029126212</v>
      </c>
      <c r="D44" s="5">
        <f t="shared" si="20"/>
        <v>-0.2332928883032156</v>
      </c>
      <c r="E44" s="6">
        <f t="shared" si="21"/>
        <v>0.40776699029126207</v>
      </c>
      <c r="F44" s="6">
        <f t="shared" si="22"/>
        <v>0.3882323342046981</v>
      </c>
      <c r="I44">
        <f t="shared" si="4"/>
        <v>1</v>
      </c>
      <c r="J44">
        <f t="shared" si="5"/>
        <v>3.9074396244676756E-20</v>
      </c>
      <c r="K44">
        <f t="shared" si="6"/>
        <v>7.1149138667599101E-22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1E-3</v>
      </c>
      <c r="AW44" s="102" t="s">
        <v>53</v>
      </c>
      <c r="AX44" s="102">
        <v>1</v>
      </c>
      <c r="AY44" s="102"/>
      <c r="BI44">
        <f t="shared" si="9"/>
        <v>0.02</v>
      </c>
      <c r="BJ44">
        <f t="shared" si="10"/>
        <v>42</v>
      </c>
      <c r="BK44">
        <f t="shared" si="11"/>
        <v>0.02</v>
      </c>
      <c r="BL44">
        <f t="shared" si="12"/>
        <v>0.350129291706543</v>
      </c>
      <c r="BM44">
        <f t="shared" si="13"/>
        <v>0.64987070829345694</v>
      </c>
      <c r="BN44">
        <f t="shared" si="14"/>
        <v>0.41327143766834462</v>
      </c>
      <c r="BO44">
        <f t="shared" si="15"/>
        <v>-160.44758682119607</v>
      </c>
      <c r="BP44">
        <f t="shared" si="16"/>
        <v>0.40686274509803921</v>
      </c>
      <c r="BQ44">
        <f t="shared" si="17"/>
        <v>-0.23562265759588827</v>
      </c>
    </row>
    <row r="45" spans="1:69" x14ac:dyDescent="0.25">
      <c r="A45" s="70">
        <v>2.1000000000000001E-2</v>
      </c>
      <c r="B45">
        <f t="shared" si="18"/>
        <v>43</v>
      </c>
      <c r="C45" s="13">
        <f t="shared" si="19"/>
        <v>0.41747572815533979</v>
      </c>
      <c r="D45" s="5">
        <f t="shared" si="20"/>
        <v>-0.20835542741964774</v>
      </c>
      <c r="E45" s="6">
        <f t="shared" si="21"/>
        <v>0.41747572815533973</v>
      </c>
      <c r="F45" s="6">
        <f t="shared" si="22"/>
        <v>0.39037614696505274</v>
      </c>
      <c r="I45">
        <f t="shared" si="4"/>
        <v>1</v>
      </c>
      <c r="J45">
        <f t="shared" si="5"/>
        <v>2.5691831757012798E-21</v>
      </c>
      <c r="K45">
        <f t="shared" si="6"/>
        <v>4.6781316564894033E-23</v>
      </c>
      <c r="L45">
        <f t="shared" si="23"/>
        <v>0.2100000000000001</v>
      </c>
      <c r="AU45" s="102"/>
      <c r="AV45" s="102"/>
      <c r="AW45" s="102"/>
      <c r="AX45" s="102"/>
      <c r="AY45" s="102"/>
      <c r="BI45">
        <f t="shared" si="9"/>
        <v>2.1000000000000001E-2</v>
      </c>
      <c r="BJ45">
        <f t="shared" si="10"/>
        <v>43</v>
      </c>
      <c r="BK45">
        <f t="shared" si="11"/>
        <v>2.1000000000000001E-2</v>
      </c>
      <c r="BL45">
        <f t="shared" si="12"/>
        <v>0.37068017383805729</v>
      </c>
      <c r="BM45">
        <f t="shared" si="13"/>
        <v>0.62931982616194271</v>
      </c>
      <c r="BN45">
        <f t="shared" si="14"/>
        <v>0.43477953679859072</v>
      </c>
      <c r="BO45">
        <f t="shared" si="15"/>
        <v>-155.15320653739113</v>
      </c>
      <c r="BP45">
        <f t="shared" si="16"/>
        <v>0.41666666666666669</v>
      </c>
      <c r="BQ45">
        <f t="shared" si="17"/>
        <v>-0.21042839424792467</v>
      </c>
    </row>
    <row r="46" spans="1:69" x14ac:dyDescent="0.25">
      <c r="A46" s="70">
        <v>2.1000000000000001E-2</v>
      </c>
      <c r="B46">
        <f t="shared" si="18"/>
        <v>44</v>
      </c>
      <c r="C46" s="13">
        <f t="shared" si="19"/>
        <v>0.42718446601941745</v>
      </c>
      <c r="D46" s="5">
        <f t="shared" si="20"/>
        <v>-0.18354688834314833</v>
      </c>
      <c r="E46" s="6">
        <f t="shared" si="21"/>
        <v>0.4271844660194174</v>
      </c>
      <c r="F46" s="6">
        <f t="shared" si="22"/>
        <v>0.39227848781965724</v>
      </c>
      <c r="I46">
        <f t="shared" si="4"/>
        <v>1</v>
      </c>
      <c r="J46">
        <f t="shared" si="5"/>
        <v>1.5665743406429856E-22</v>
      </c>
      <c r="K46">
        <f t="shared" si="6"/>
        <v>2.852517907060306E-24</v>
      </c>
      <c r="L46">
        <f t="shared" si="23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2.1000000000000001E-2</v>
      </c>
      <c r="BJ46">
        <f t="shared" si="10"/>
        <v>44</v>
      </c>
      <c r="BK46">
        <f t="shared" si="11"/>
        <v>2.1000000000000001E-2</v>
      </c>
      <c r="BL46">
        <f t="shared" si="12"/>
        <v>0.37068017383805729</v>
      </c>
      <c r="BM46">
        <f t="shared" si="13"/>
        <v>0.62931982616194271</v>
      </c>
      <c r="BN46">
        <f t="shared" si="14"/>
        <v>0.45648243961308377</v>
      </c>
      <c r="BO46">
        <f t="shared" si="15"/>
        <v>-154.56600093665173</v>
      </c>
      <c r="BP46">
        <f t="shared" si="16"/>
        <v>0.4264705882352941</v>
      </c>
      <c r="BQ46">
        <f t="shared" si="17"/>
        <v>-0.18536701728959676</v>
      </c>
    </row>
    <row r="47" spans="1:69" x14ac:dyDescent="0.25">
      <c r="A47" s="70">
        <v>2.1000000000000001E-2</v>
      </c>
      <c r="B47">
        <f t="shared" si="18"/>
        <v>45</v>
      </c>
      <c r="C47" s="13">
        <f t="shared" si="19"/>
        <v>0.43689320388349512</v>
      </c>
      <c r="D47" s="5">
        <f t="shared" si="20"/>
        <v>-0.15885082097374884</v>
      </c>
      <c r="E47" s="6">
        <f t="shared" si="21"/>
        <v>0.43689320388349512</v>
      </c>
      <c r="F47" s="6">
        <f t="shared" si="22"/>
        <v>0.39394052814700548</v>
      </c>
      <c r="I47">
        <f t="shared" si="4"/>
        <v>1</v>
      </c>
      <c r="J47">
        <f t="shared" si="5"/>
        <v>8.8584980652411912E-24</v>
      </c>
      <c r="K47">
        <f t="shared" si="6"/>
        <v>1.6130115057538948E-25</v>
      </c>
      <c r="L47">
        <f t="shared" si="23"/>
        <v>0.22000000000000011</v>
      </c>
      <c r="AN47" s="102">
        <v>1</v>
      </c>
      <c r="AO47" s="104">
        <f>AK24</f>
        <v>2.7009803921568636E-2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2.1000000000000001E-2</v>
      </c>
      <c r="BJ47">
        <f t="shared" si="10"/>
        <v>45</v>
      </c>
      <c r="BK47">
        <f t="shared" si="11"/>
        <v>2.1000000000000001E-2</v>
      </c>
      <c r="BL47">
        <f t="shared" si="12"/>
        <v>0.37068017383805729</v>
      </c>
      <c r="BM47">
        <f t="shared" si="13"/>
        <v>0.62931982616194271</v>
      </c>
      <c r="BN47">
        <f t="shared" si="14"/>
        <v>0.45648243961308377</v>
      </c>
      <c r="BO47">
        <f t="shared" si="15"/>
        <v>-158.11924233749431</v>
      </c>
      <c r="BP47">
        <f t="shared" si="16"/>
        <v>0.43627450980392157</v>
      </c>
      <c r="BQ47">
        <f t="shared" si="17"/>
        <v>-0.1604215441626026</v>
      </c>
    </row>
    <row r="48" spans="1:69" x14ac:dyDescent="0.25">
      <c r="A48" s="70">
        <v>2.1000000000000001E-2</v>
      </c>
      <c r="B48">
        <f t="shared" si="18"/>
        <v>46</v>
      </c>
      <c r="C48" s="13">
        <f t="shared" si="19"/>
        <v>0.44660194174757284</v>
      </c>
      <c r="D48" s="5">
        <f t="shared" si="20"/>
        <v>-0.13425127218405816</v>
      </c>
      <c r="E48" s="6">
        <f t="shared" si="21"/>
        <v>0.44660194174757284</v>
      </c>
      <c r="F48" s="6">
        <f t="shared" si="22"/>
        <v>0.39536328209294147</v>
      </c>
      <c r="I48">
        <f t="shared" si="4"/>
        <v>1</v>
      </c>
      <c r="J48">
        <f t="shared" si="5"/>
        <v>4.6453915630674761E-25</v>
      </c>
      <c r="K48">
        <f t="shared" si="6"/>
        <v>8.4586235553418207E-27</v>
      </c>
      <c r="L48">
        <f t="shared" si="23"/>
        <v>0.22500000000000012</v>
      </c>
      <c r="AN48" s="102">
        <v>1</v>
      </c>
      <c r="AO48" s="14">
        <f>_xlfn.CONFIDENCE.T(0.05,AK25,AK37)</f>
        <v>3.5765151210024972E-3</v>
      </c>
      <c r="AP48" s="102" t="s">
        <v>167</v>
      </c>
      <c r="AQ48" s="102"/>
      <c r="AV48" s="2"/>
      <c r="BI48">
        <f t="shared" si="9"/>
        <v>2.1000000000000001E-2</v>
      </c>
      <c r="BJ48">
        <f t="shared" si="10"/>
        <v>46</v>
      </c>
      <c r="BK48">
        <f t="shared" si="11"/>
        <v>2.1000000000000001E-2</v>
      </c>
      <c r="BL48">
        <f t="shared" si="12"/>
        <v>0.37068017383805729</v>
      </c>
      <c r="BM48">
        <f t="shared" si="13"/>
        <v>0.62931982616194271</v>
      </c>
      <c r="BN48">
        <f t="shared" si="14"/>
        <v>0.45648243961308377</v>
      </c>
      <c r="BO48">
        <f t="shared" si="15"/>
        <v>-161.67248373833689</v>
      </c>
      <c r="BP48">
        <f t="shared" si="16"/>
        <v>0.44607843137254904</v>
      </c>
      <c r="BQ48">
        <f t="shared" si="17"/>
        <v>-0.1355755151987969</v>
      </c>
    </row>
    <row r="49" spans="1:69" x14ac:dyDescent="0.25">
      <c r="A49" s="70">
        <v>2.1999999999999999E-2</v>
      </c>
      <c r="B49">
        <f t="shared" si="18"/>
        <v>47</v>
      </c>
      <c r="C49" s="13">
        <f t="shared" si="19"/>
        <v>0.4563106796116505</v>
      </c>
      <c r="D49" s="5">
        <f t="shared" si="20"/>
        <v>-0.10973270874240924</v>
      </c>
      <c r="E49" s="6">
        <f t="shared" si="21"/>
        <v>0.4563106796116505</v>
      </c>
      <c r="F49" s="6">
        <f t="shared" si="22"/>
        <v>0.39654761101716479</v>
      </c>
      <c r="I49">
        <f t="shared" si="4"/>
        <v>1</v>
      </c>
      <c r="J49">
        <f t="shared" si="5"/>
        <v>2.2591117029973651E-26</v>
      </c>
      <c r="K49">
        <f t="shared" si="6"/>
        <v>4.1135338551533691E-28</v>
      </c>
      <c r="L49">
        <f t="shared" si="23"/>
        <v>0.23000000000000012</v>
      </c>
      <c r="AK49" t="s">
        <v>176</v>
      </c>
      <c r="AL49" t="s">
        <v>177</v>
      </c>
      <c r="AV49" s="2"/>
      <c r="BI49">
        <f t="shared" si="9"/>
        <v>2.1999999999999999E-2</v>
      </c>
      <c r="BJ49">
        <f t="shared" si="10"/>
        <v>47</v>
      </c>
      <c r="BK49">
        <f t="shared" si="11"/>
        <v>2.1999999999999999E-2</v>
      </c>
      <c r="BL49">
        <f t="shared" si="12"/>
        <v>0.39160686556814917</v>
      </c>
      <c r="BM49">
        <f t="shared" si="13"/>
        <v>0.60839313443185083</v>
      </c>
      <c r="BN49">
        <f t="shared" si="14"/>
        <v>0.45648243961308377</v>
      </c>
      <c r="BO49">
        <f t="shared" si="15"/>
        <v>-160.11827516674026</v>
      </c>
      <c r="BP49">
        <f t="shared" si="16"/>
        <v>0.45588235294117646</v>
      </c>
      <c r="BQ49">
        <f t="shared" si="17"/>
        <v>-0.110812912299157</v>
      </c>
    </row>
    <row r="50" spans="1:69" ht="15.75" thickBot="1" x14ac:dyDescent="0.3">
      <c r="A50" s="70">
        <v>2.1999999999999999E-2</v>
      </c>
      <c r="B50">
        <f t="shared" si="18"/>
        <v>48</v>
      </c>
      <c r="C50" s="13">
        <f t="shared" si="19"/>
        <v>0.46601941747572817</v>
      </c>
      <c r="D50" s="5">
        <f t="shared" si="20"/>
        <v>-8.5279945078884353E-2</v>
      </c>
      <c r="E50" s="6">
        <f t="shared" si="21"/>
        <v>0.46601941747572817</v>
      </c>
      <c r="F50" s="6">
        <f t="shared" si="22"/>
        <v>0.39749422721570143</v>
      </c>
      <c r="G50" s="8"/>
      <c r="H50" s="8"/>
      <c r="I50">
        <f t="shared" si="4"/>
        <v>1</v>
      </c>
      <c r="J50">
        <f t="shared" si="5"/>
        <v>1.0188405703114198E-27</v>
      </c>
      <c r="K50">
        <f t="shared" si="6"/>
        <v>1.855169522347731E-29</v>
      </c>
      <c r="L50">
        <f t="shared" si="23"/>
        <v>0.23500000000000013</v>
      </c>
      <c r="AK50">
        <f>SLOPE(D3:D902,A3:A902)</f>
        <v>51.697183666900223</v>
      </c>
      <c r="AL50">
        <f>INTERCEPT(D3:D902,A3:A902)</f>
        <v>-1.3963307941402956</v>
      </c>
      <c r="AV50" s="2"/>
      <c r="BI50">
        <f t="shared" si="9"/>
        <v>2.1999999999999999E-2</v>
      </c>
      <c r="BJ50">
        <f t="shared" si="10"/>
        <v>48</v>
      </c>
      <c r="BK50">
        <f t="shared" si="11"/>
        <v>2.1999999999999999E-2</v>
      </c>
      <c r="BL50">
        <f t="shared" si="12"/>
        <v>0.39160686556814917</v>
      </c>
      <c r="BM50">
        <f t="shared" si="13"/>
        <v>0.60839313443185083</v>
      </c>
      <c r="BN50">
        <f t="shared" si="14"/>
        <v>0.52211297524938072</v>
      </c>
      <c r="BO50">
        <f t="shared" si="15"/>
        <v>-150.7999717059852</v>
      </c>
      <c r="BP50">
        <f t="shared" si="16"/>
        <v>0.46568627450980393</v>
      </c>
      <c r="BQ50">
        <f t="shared" si="17"/>
        <v>-8.6118082813171529E-2</v>
      </c>
    </row>
    <row r="51" spans="1:69" x14ac:dyDescent="0.25">
      <c r="A51" s="70">
        <v>2.1999999999999999E-2</v>
      </c>
      <c r="B51">
        <f t="shared" si="18"/>
        <v>49</v>
      </c>
      <c r="C51" s="13">
        <f t="shared" si="19"/>
        <v>0.47572815533980584</v>
      </c>
      <c r="D51" s="5">
        <f t="shared" si="20"/>
        <v>-6.0878074985463229E-2</v>
      </c>
      <c r="E51" s="6">
        <f t="shared" si="21"/>
        <v>0.47572815533980584</v>
      </c>
      <c r="F51" s="6">
        <f t="shared" si="22"/>
        <v>0.39820369696186902</v>
      </c>
      <c r="I51">
        <f t="shared" si="4"/>
        <v>1</v>
      </c>
      <c r="J51">
        <f t="shared" si="5"/>
        <v>4.2611605881104228E-29</v>
      </c>
      <c r="K51">
        <f t="shared" si="6"/>
        <v>7.7589914293219467E-31</v>
      </c>
      <c r="L51">
        <f t="shared" si="23"/>
        <v>0.24000000000000013</v>
      </c>
      <c r="AV51" s="2"/>
      <c r="BI51">
        <f t="shared" si="9"/>
        <v>2.1999999999999999E-2</v>
      </c>
      <c r="BJ51">
        <f t="shared" si="10"/>
        <v>49</v>
      </c>
      <c r="BK51">
        <f t="shared" si="11"/>
        <v>2.1999999999999999E-2</v>
      </c>
      <c r="BL51">
        <f t="shared" si="12"/>
        <v>0.39160686556814917</v>
      </c>
      <c r="BM51">
        <f t="shared" si="13"/>
        <v>0.60839313443185083</v>
      </c>
      <c r="BN51">
        <f t="shared" si="14"/>
        <v>0.5439445750123939</v>
      </c>
      <c r="BO51">
        <f t="shared" si="15"/>
        <v>-150.00126151341377</v>
      </c>
      <c r="BP51">
        <f t="shared" si="16"/>
        <v>0.47549019607843135</v>
      </c>
      <c r="BQ51">
        <f t="shared" si="17"/>
        <v>-6.1475667639406824E-2</v>
      </c>
    </row>
    <row r="52" spans="1:69" ht="26.25" x14ac:dyDescent="0.25">
      <c r="A52" s="70">
        <v>2.1999999999999999E-2</v>
      </c>
      <c r="B52">
        <f t="shared" si="18"/>
        <v>50</v>
      </c>
      <c r="C52" s="13">
        <f t="shared" si="19"/>
        <v>0.4854368932038835</v>
      </c>
      <c r="D52" s="5">
        <f t="shared" si="20"/>
        <v>-3.6512406427406524E-2</v>
      </c>
      <c r="E52" s="6">
        <f t="shared" si="21"/>
        <v>0.4854368932038835</v>
      </c>
      <c r="F52" s="6">
        <f t="shared" si="22"/>
        <v>0.39867644289987619</v>
      </c>
      <c r="I52">
        <f t="shared" si="4"/>
        <v>1</v>
      </c>
      <c r="J52">
        <f t="shared" si="5"/>
        <v>1.6527330778202661E-30</v>
      </c>
      <c r="K52">
        <f t="shared" si="6"/>
        <v>3.0094011996508265E-32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9"/>
        <v>2.1999999999999999E-2</v>
      </c>
      <c r="BJ52">
        <f t="shared" si="10"/>
        <v>50</v>
      </c>
      <c r="BK52">
        <f t="shared" si="11"/>
        <v>2.1999999999999999E-2</v>
      </c>
      <c r="BL52">
        <f t="shared" si="12"/>
        <v>0.39160686556814917</v>
      </c>
      <c r="BM52">
        <f t="shared" si="13"/>
        <v>0.60839313443185083</v>
      </c>
      <c r="BN52">
        <f t="shared" si="14"/>
        <v>0.5871479189543245</v>
      </c>
      <c r="BO52">
        <f t="shared" si="15"/>
        <v>-145.52755825205602</v>
      </c>
      <c r="BP52">
        <f t="shared" si="16"/>
        <v>0.48529411764705882</v>
      </c>
      <c r="BQ52">
        <f t="shared" si="17"/>
        <v>-3.6870532662080291E-2</v>
      </c>
    </row>
    <row r="53" spans="1:69" x14ac:dyDescent="0.25">
      <c r="A53" s="70">
        <v>2.1999999999999999E-2</v>
      </c>
      <c r="B53">
        <f t="shared" si="18"/>
        <v>51</v>
      </c>
      <c r="C53" s="13">
        <f t="shared" si="19"/>
        <v>0.49514563106796117</v>
      </c>
      <c r="D53" s="5">
        <f t="shared" si="20"/>
        <v>-1.2168398709520988E-2</v>
      </c>
      <c r="E53" s="6">
        <f t="shared" si="21"/>
        <v>0.49514563106796117</v>
      </c>
      <c r="F53" s="6">
        <f t="shared" si="22"/>
        <v>0.39891274581754327</v>
      </c>
      <c r="I53">
        <f t="shared" si="4"/>
        <v>1</v>
      </c>
      <c r="J53">
        <f t="shared" si="5"/>
        <v>5.944710134045286E-32</v>
      </c>
      <c r="K53">
        <f t="shared" si="6"/>
        <v>1.0824505208407185E-33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2.220222078928912E-3</v>
      </c>
      <c r="AN53">
        <v>0.1</v>
      </c>
      <c r="AO53" s="2">
        <f t="shared" ref="AO53:AO58" si="26">AM53</f>
        <v>2.220222078928912E-3</v>
      </c>
      <c r="AQ53" s="55">
        <f>_xlfn.NORM.INV(AN53,$AK$24,$AK$25)</f>
        <v>3.6745002931642783E-3</v>
      </c>
      <c r="AV53" s="2"/>
      <c r="BI53">
        <f t="shared" si="9"/>
        <v>2.1999999999999999E-2</v>
      </c>
      <c r="BJ53">
        <f t="shared" si="10"/>
        <v>51</v>
      </c>
      <c r="BK53">
        <f t="shared" si="11"/>
        <v>2.1999999999999999E-2</v>
      </c>
      <c r="BL53">
        <f t="shared" si="12"/>
        <v>0.39160686556814917</v>
      </c>
      <c r="BM53">
        <f t="shared" si="13"/>
        <v>0.60839313443185083</v>
      </c>
      <c r="BN53">
        <f t="shared" si="14"/>
        <v>0.5871479189543245</v>
      </c>
      <c r="BO53">
        <f t="shared" si="15"/>
        <v>-148.46750892381473</v>
      </c>
      <c r="BP53">
        <f t="shared" si="16"/>
        <v>0.49509803921568629</v>
      </c>
      <c r="BQ53">
        <f t="shared" si="17"/>
        <v>-1.2287702711291379E-2</v>
      </c>
    </row>
    <row r="54" spans="1:69" x14ac:dyDescent="0.25">
      <c r="A54" s="70">
        <v>2.3E-2</v>
      </c>
      <c r="B54">
        <f t="shared" si="18"/>
        <v>52</v>
      </c>
      <c r="C54" s="13">
        <f t="shared" si="19"/>
        <v>0.50485436893203883</v>
      </c>
      <c r="D54" s="5">
        <f t="shared" si="20"/>
        <v>1.2168398709520988E-2</v>
      </c>
      <c r="E54" s="6">
        <f t="shared" si="21"/>
        <v>0.50485436893203883</v>
      </c>
      <c r="F54" s="6">
        <f t="shared" si="22"/>
        <v>0.39891274581754327</v>
      </c>
      <c r="I54">
        <f t="shared" si="4"/>
        <v>1</v>
      </c>
      <c r="J54">
        <f t="shared" si="5"/>
        <v>1.9829501362753732E-33</v>
      </c>
      <c r="K54">
        <f t="shared" si="6"/>
        <v>3.6106813610974632E-35</v>
      </c>
      <c r="L54">
        <f t="shared" si="23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1.3962869787941302E-2</v>
      </c>
      <c r="AN54">
        <v>0.25</v>
      </c>
      <c r="AO54" s="2">
        <f t="shared" si="26"/>
        <v>1.3962869787941302E-2</v>
      </c>
      <c r="AQ54" s="55">
        <f t="shared" ref="AQ54:AQ57" si="28">_xlfn.NORM.INV(AN54,$AK$24,$AK$25)</f>
        <v>1.4728266808090376E-2</v>
      </c>
      <c r="AV54" s="2"/>
      <c r="BI54">
        <f t="shared" si="9"/>
        <v>2.3E-2</v>
      </c>
      <c r="BJ54">
        <f t="shared" si="10"/>
        <v>52</v>
      </c>
      <c r="BK54">
        <f t="shared" si="11"/>
        <v>2.3E-2</v>
      </c>
      <c r="BL54">
        <f t="shared" si="12"/>
        <v>0.41285208104567556</v>
      </c>
      <c r="BM54">
        <f t="shared" si="13"/>
        <v>0.5871479189543245</v>
      </c>
      <c r="BN54">
        <f t="shared" si="14"/>
        <v>0.60839313443185083</v>
      </c>
      <c r="BO54">
        <f t="shared" si="15"/>
        <v>-142.30479080607404</v>
      </c>
      <c r="BP54">
        <f t="shared" si="16"/>
        <v>0.50490196078431371</v>
      </c>
      <c r="BQ54">
        <f t="shared" si="17"/>
        <v>1.2287702711291379E-2</v>
      </c>
    </row>
    <row r="55" spans="1:69" x14ac:dyDescent="0.25">
      <c r="A55" s="70">
        <v>2.3E-2</v>
      </c>
      <c r="B55">
        <f t="shared" si="18"/>
        <v>53</v>
      </c>
      <c r="C55" s="13">
        <f t="shared" si="19"/>
        <v>0.5145631067961165</v>
      </c>
      <c r="D55" s="5">
        <f t="shared" si="20"/>
        <v>3.6512406427406524E-2</v>
      </c>
      <c r="E55" s="6">
        <f t="shared" si="21"/>
        <v>0.5145631067961165</v>
      </c>
      <c r="F55" s="6">
        <f t="shared" si="22"/>
        <v>0.39867644289987619</v>
      </c>
      <c r="I55">
        <f t="shared" si="4"/>
        <v>1</v>
      </c>
      <c r="J55">
        <f t="shared" si="5"/>
        <v>6.1340321820951764E-35</v>
      </c>
      <c r="K55">
        <f t="shared" si="6"/>
        <v>1.1169234799753605E-36</v>
      </c>
      <c r="L55">
        <f t="shared" si="23"/>
        <v>0.26000000000000012</v>
      </c>
      <c r="AK55">
        <v>0.5</v>
      </c>
      <c r="AL55">
        <f t="shared" si="27"/>
        <v>0</v>
      </c>
      <c r="AM55" s="17">
        <f t="shared" si="25"/>
        <v>2.7009803921568633E-2</v>
      </c>
      <c r="AN55">
        <v>0.5</v>
      </c>
      <c r="AO55" s="2">
        <f t="shared" si="26"/>
        <v>2.7009803921568633E-2</v>
      </c>
      <c r="AQ55" s="55">
        <f t="shared" si="28"/>
        <v>2.7009803921568636E-2</v>
      </c>
      <c r="AV55" s="2"/>
      <c r="BI55">
        <f t="shared" si="9"/>
        <v>2.3E-2</v>
      </c>
      <c r="BJ55">
        <f t="shared" si="10"/>
        <v>53</v>
      </c>
      <c r="BK55">
        <f t="shared" si="11"/>
        <v>2.3E-2</v>
      </c>
      <c r="BL55">
        <f t="shared" si="12"/>
        <v>0.41285208104567556</v>
      </c>
      <c r="BM55">
        <f t="shared" si="13"/>
        <v>0.5871479189543245</v>
      </c>
      <c r="BN55">
        <f t="shared" si="14"/>
        <v>0.60839313443185083</v>
      </c>
      <c r="BO55">
        <f t="shared" si="15"/>
        <v>-145.06799062755121</v>
      </c>
      <c r="BP55">
        <f t="shared" si="16"/>
        <v>0.51470588235294112</v>
      </c>
      <c r="BQ55">
        <f t="shared" si="17"/>
        <v>3.6870532662080152E-2</v>
      </c>
    </row>
    <row r="56" spans="1:69" x14ac:dyDescent="0.25">
      <c r="A56" s="70">
        <v>2.5000000000000001E-2</v>
      </c>
      <c r="B56">
        <f t="shared" si="18"/>
        <v>54</v>
      </c>
      <c r="C56" s="13">
        <f t="shared" si="19"/>
        <v>0.52427184466019416</v>
      </c>
      <c r="D56" s="5">
        <f t="shared" si="20"/>
        <v>6.0878074985463229E-2</v>
      </c>
      <c r="E56" s="6">
        <f t="shared" si="21"/>
        <v>0.52427184466019416</v>
      </c>
      <c r="F56" s="6">
        <f t="shared" si="22"/>
        <v>0.39820369696186902</v>
      </c>
      <c r="I56">
        <f t="shared" si="4"/>
        <v>1</v>
      </c>
      <c r="J56">
        <f t="shared" si="5"/>
        <v>1.7596790082269393E-36</v>
      </c>
      <c r="K56">
        <f t="shared" si="6"/>
        <v>3.2041351319371481E-38</v>
      </c>
      <c r="L56">
        <f t="shared" si="23"/>
        <v>0.26500000000000012</v>
      </c>
      <c r="AK56">
        <v>0.75</v>
      </c>
      <c r="AL56">
        <f t="shared" si="27"/>
        <v>0.67448975019608193</v>
      </c>
      <c r="AM56" s="17">
        <f t="shared" si="25"/>
        <v>4.0056738055195967E-2</v>
      </c>
      <c r="AN56">
        <v>0.75</v>
      </c>
      <c r="AO56" s="2">
        <f t="shared" si="26"/>
        <v>4.0056738055195967E-2</v>
      </c>
      <c r="AQ56" s="55">
        <f t="shared" si="28"/>
        <v>3.9291341035046896E-2</v>
      </c>
      <c r="AV56" s="2"/>
      <c r="BI56">
        <f t="shared" si="9"/>
        <v>2.5000000000000001E-2</v>
      </c>
      <c r="BJ56">
        <f t="shared" si="10"/>
        <v>54</v>
      </c>
      <c r="BK56">
        <f t="shared" si="11"/>
        <v>2.5000000000000001E-2</v>
      </c>
      <c r="BL56">
        <f t="shared" si="12"/>
        <v>0.45605542498760615</v>
      </c>
      <c r="BM56">
        <f t="shared" si="13"/>
        <v>0.5439445750123939</v>
      </c>
      <c r="BN56">
        <f t="shared" si="14"/>
        <v>0.60839313443185083</v>
      </c>
      <c r="BO56">
        <f t="shared" si="15"/>
        <v>-137.18201795061196</v>
      </c>
      <c r="BP56">
        <f t="shared" si="16"/>
        <v>0.52450980392156865</v>
      </c>
      <c r="BQ56">
        <f t="shared" si="17"/>
        <v>6.1475667639406824E-2</v>
      </c>
    </row>
    <row r="57" spans="1:69" x14ac:dyDescent="0.25">
      <c r="A57" s="70">
        <v>2.5999999999999999E-2</v>
      </c>
      <c r="B57">
        <f t="shared" si="18"/>
        <v>55</v>
      </c>
      <c r="C57" s="13">
        <f t="shared" si="19"/>
        <v>0.53398058252427183</v>
      </c>
      <c r="D57" s="5">
        <f t="shared" si="20"/>
        <v>8.5279945078884353E-2</v>
      </c>
      <c r="E57" s="6">
        <f t="shared" si="21"/>
        <v>0.53398058252427183</v>
      </c>
      <c r="F57" s="6">
        <f t="shared" si="22"/>
        <v>0.39749422721570143</v>
      </c>
      <c r="I57">
        <f t="shared" si="4"/>
        <v>1</v>
      </c>
      <c r="J57">
        <f t="shared" si="5"/>
        <v>4.681381156145828E-38</v>
      </c>
      <c r="K57">
        <f t="shared" si="6"/>
        <v>8.5241556887748731E-40</v>
      </c>
      <c r="L57">
        <f t="shared" si="23"/>
        <v>0.27000000000000013</v>
      </c>
      <c r="AK57">
        <v>0.9</v>
      </c>
      <c r="AL57">
        <f t="shared" si="27"/>
        <v>1.2815515655446006</v>
      </c>
      <c r="AM57" s="17">
        <f t="shared" si="25"/>
        <v>5.179938576420836E-2</v>
      </c>
      <c r="AN57">
        <v>0.9</v>
      </c>
      <c r="AO57" s="2">
        <f t="shared" si="26"/>
        <v>5.179938576420836E-2</v>
      </c>
      <c r="AQ57" s="55">
        <f t="shared" si="28"/>
        <v>5.0345107549972998E-2</v>
      </c>
      <c r="AV57" s="2"/>
      <c r="BI57">
        <f t="shared" si="9"/>
        <v>2.5999999999999999E-2</v>
      </c>
      <c r="BJ57">
        <f t="shared" si="10"/>
        <v>55</v>
      </c>
      <c r="BK57">
        <f t="shared" si="11"/>
        <v>2.5999999999999999E-2</v>
      </c>
      <c r="BL57">
        <f t="shared" si="12"/>
        <v>0.47788702475061934</v>
      </c>
      <c r="BM57">
        <f t="shared" si="13"/>
        <v>0.52211297524938072</v>
      </c>
      <c r="BN57">
        <f t="shared" si="14"/>
        <v>0.60839313443185083</v>
      </c>
      <c r="BO57">
        <f t="shared" si="15"/>
        <v>-134.64932710941054</v>
      </c>
      <c r="BP57">
        <f t="shared" si="16"/>
        <v>0.53431372549019607</v>
      </c>
      <c r="BQ57">
        <f t="shared" si="17"/>
        <v>8.6118082813171529E-2</v>
      </c>
    </row>
    <row r="58" spans="1:69" x14ac:dyDescent="0.25">
      <c r="A58" s="70">
        <v>2.9000000000000001E-2</v>
      </c>
      <c r="B58">
        <f t="shared" si="18"/>
        <v>56</v>
      </c>
      <c r="C58" s="13">
        <f t="shared" si="19"/>
        <v>0.5436893203883495</v>
      </c>
      <c r="D58" s="5">
        <f t="shared" si="20"/>
        <v>0.10973270874240924</v>
      </c>
      <c r="E58" s="6">
        <f t="shared" si="21"/>
        <v>0.5436893203883495</v>
      </c>
      <c r="F58" s="6">
        <f t="shared" si="22"/>
        <v>0.39654761101716479</v>
      </c>
      <c r="I58">
        <f t="shared" si="4"/>
        <v>1</v>
      </c>
      <c r="J58">
        <f t="shared" si="5"/>
        <v>1.1549620077321139E-39</v>
      </c>
      <c r="K58">
        <f t="shared" si="6"/>
        <v>2.103028068031525E-41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5"/>
        <v>7.7735938870466962E-3</v>
      </c>
      <c r="AN58">
        <v>0.16</v>
      </c>
      <c r="AO58" s="83">
        <f t="shared" si="26"/>
        <v>7.7735938870466962E-3</v>
      </c>
      <c r="AV58" s="2"/>
      <c r="BI58">
        <f t="shared" si="9"/>
        <v>2.9000000000000001E-2</v>
      </c>
      <c r="BJ58">
        <f t="shared" si="10"/>
        <v>56</v>
      </c>
      <c r="BK58">
        <f t="shared" si="11"/>
        <v>2.9000000000000001E-2</v>
      </c>
      <c r="BL58">
        <f t="shared" si="12"/>
        <v>0.54351756038691623</v>
      </c>
      <c r="BM58">
        <f t="shared" si="13"/>
        <v>0.45648243961308377</v>
      </c>
      <c r="BN58">
        <f t="shared" si="14"/>
        <v>0.60839313443185083</v>
      </c>
      <c r="BO58">
        <f t="shared" si="15"/>
        <v>-122.83562657181425</v>
      </c>
      <c r="BP58">
        <f t="shared" si="16"/>
        <v>0.54411764705882348</v>
      </c>
      <c r="BQ58">
        <f t="shared" si="17"/>
        <v>0.11081291229915685</v>
      </c>
    </row>
    <row r="59" spans="1:69" x14ac:dyDescent="0.25">
      <c r="A59" s="70">
        <v>2.9000000000000001E-2</v>
      </c>
      <c r="B59">
        <f t="shared" si="18"/>
        <v>57</v>
      </c>
      <c r="C59" s="13">
        <f t="shared" si="19"/>
        <v>0.55339805825242716</v>
      </c>
      <c r="D59" s="5">
        <f t="shared" si="20"/>
        <v>0.13425127218405816</v>
      </c>
      <c r="E59" s="6">
        <f t="shared" si="21"/>
        <v>0.55339805825242716</v>
      </c>
      <c r="F59" s="6">
        <f t="shared" si="22"/>
        <v>0.39536328209294147</v>
      </c>
      <c r="I59">
        <f t="shared" si="4"/>
        <v>1</v>
      </c>
      <c r="J59">
        <f t="shared" si="5"/>
        <v>2.6424972289719649E-41</v>
      </c>
      <c r="K59">
        <f t="shared" si="6"/>
        <v>4.8116265340500605E-43</v>
      </c>
      <c r="L59">
        <f t="shared" si="23"/>
        <v>0.28000000000000014</v>
      </c>
      <c r="AP59" s="12"/>
      <c r="AV59" s="2"/>
      <c r="BI59">
        <f t="shared" si="9"/>
        <v>2.9000000000000001E-2</v>
      </c>
      <c r="BJ59">
        <f t="shared" si="10"/>
        <v>57</v>
      </c>
      <c r="BK59">
        <f t="shared" si="11"/>
        <v>2.9000000000000001E-2</v>
      </c>
      <c r="BL59">
        <f t="shared" si="12"/>
        <v>0.54351756038691623</v>
      </c>
      <c r="BM59">
        <f t="shared" si="13"/>
        <v>0.45648243961308377</v>
      </c>
      <c r="BN59">
        <f t="shared" si="14"/>
        <v>0.62931982616194271</v>
      </c>
      <c r="BO59">
        <f t="shared" si="15"/>
        <v>-121.22741100702494</v>
      </c>
      <c r="BP59">
        <f t="shared" si="16"/>
        <v>0.55392156862745101</v>
      </c>
      <c r="BQ59">
        <f t="shared" si="17"/>
        <v>0.13557551519879704</v>
      </c>
    </row>
    <row r="60" spans="1:69" x14ac:dyDescent="0.25">
      <c r="A60" s="70">
        <v>2.9000000000000001E-2</v>
      </c>
      <c r="B60">
        <f t="shared" si="18"/>
        <v>58</v>
      </c>
      <c r="C60" s="13">
        <f t="shared" si="19"/>
        <v>0.56310679611650483</v>
      </c>
      <c r="D60" s="5">
        <f t="shared" si="20"/>
        <v>0.1588508209737487</v>
      </c>
      <c r="E60" s="6">
        <f t="shared" si="21"/>
        <v>0.56310679611650483</v>
      </c>
      <c r="F60" s="6">
        <f t="shared" si="22"/>
        <v>0.39394052814700548</v>
      </c>
      <c r="I60">
        <f t="shared" si="4"/>
        <v>1</v>
      </c>
      <c r="J60">
        <f t="shared" si="5"/>
        <v>5.6067930851942192E-43</v>
      </c>
      <c r="K60">
        <f t="shared" si="6"/>
        <v>1.0209204416136445E-44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9"/>
        <v>2.9000000000000001E-2</v>
      </c>
      <c r="BJ60">
        <f t="shared" si="10"/>
        <v>58</v>
      </c>
      <c r="BK60">
        <f t="shared" si="11"/>
        <v>2.9000000000000001E-2</v>
      </c>
      <c r="BL60">
        <f t="shared" si="12"/>
        <v>0.54351756038691623</v>
      </c>
      <c r="BM60">
        <f t="shared" si="13"/>
        <v>0.45648243961308377</v>
      </c>
      <c r="BN60">
        <f t="shared" si="14"/>
        <v>0.62931982616194271</v>
      </c>
      <c r="BO60">
        <f t="shared" si="15"/>
        <v>-123.37302890095459</v>
      </c>
      <c r="BP60">
        <f t="shared" si="16"/>
        <v>0.56372549019607843</v>
      </c>
      <c r="BQ60">
        <f t="shared" si="17"/>
        <v>0.1604215441626026</v>
      </c>
    </row>
    <row r="61" spans="1:69" x14ac:dyDescent="0.25">
      <c r="A61" s="70">
        <v>2.9000000000000001E-2</v>
      </c>
      <c r="B61">
        <f t="shared" si="18"/>
        <v>59</v>
      </c>
      <c r="C61" s="13">
        <f t="shared" si="19"/>
        <v>0.57281553398058249</v>
      </c>
      <c r="D61" s="5">
        <f t="shared" si="20"/>
        <v>0.18354688834314817</v>
      </c>
      <c r="E61" s="6">
        <f t="shared" si="21"/>
        <v>0.57281553398058249</v>
      </c>
      <c r="F61" s="6">
        <f t="shared" si="22"/>
        <v>0.39227848781965724</v>
      </c>
      <c r="I61">
        <f t="shared" si="4"/>
        <v>1</v>
      </c>
      <c r="J61">
        <f t="shared" si="5"/>
        <v>1.1032340666636087E-44</v>
      </c>
      <c r="K61">
        <f t="shared" si="6"/>
        <v>2.008838552497453E-46</v>
      </c>
      <c r="L61">
        <f t="shared" si="23"/>
        <v>0.29000000000000015</v>
      </c>
      <c r="AK61" s="43" t="s">
        <v>3</v>
      </c>
      <c r="AL61" s="46">
        <f>BF3</f>
        <v>2.7009803921568636E-2</v>
      </c>
      <c r="AM61" s="43"/>
      <c r="AN61" s="43"/>
      <c r="AO61" s="43"/>
      <c r="AV61" s="2"/>
      <c r="BI61">
        <f t="shared" si="9"/>
        <v>2.9000000000000001E-2</v>
      </c>
      <c r="BJ61">
        <f t="shared" si="10"/>
        <v>59</v>
      </c>
      <c r="BK61">
        <f t="shared" si="11"/>
        <v>2.9000000000000001E-2</v>
      </c>
      <c r="BL61">
        <f t="shared" si="12"/>
        <v>0.54351756038691623</v>
      </c>
      <c r="BM61">
        <f t="shared" si="13"/>
        <v>0.45648243961308377</v>
      </c>
      <c r="BN61">
        <f t="shared" si="14"/>
        <v>0.62931982616194271</v>
      </c>
      <c r="BO61">
        <f t="shared" si="15"/>
        <v>-125.51864679488423</v>
      </c>
      <c r="BP61">
        <f t="shared" si="16"/>
        <v>0.57352941176470584</v>
      </c>
      <c r="BQ61">
        <f t="shared" si="17"/>
        <v>0.18536701728959662</v>
      </c>
    </row>
    <row r="62" spans="1:69" x14ac:dyDescent="0.25">
      <c r="A62" s="70">
        <v>0.03</v>
      </c>
      <c r="B62">
        <f t="shared" si="18"/>
        <v>60</v>
      </c>
      <c r="C62" s="13">
        <f t="shared" si="19"/>
        <v>0.58252427184466016</v>
      </c>
      <c r="D62" s="5">
        <f t="shared" si="20"/>
        <v>0.20835542741964758</v>
      </c>
      <c r="E62" s="6">
        <f t="shared" si="21"/>
        <v>0.58252427184466016</v>
      </c>
      <c r="F62" s="6">
        <f t="shared" si="22"/>
        <v>0.39037614696505274</v>
      </c>
      <c r="I62">
        <f t="shared" si="4"/>
        <v>1</v>
      </c>
      <c r="J62">
        <f t="shared" si="5"/>
        <v>2.0131398470596796E-46</v>
      </c>
      <c r="K62">
        <f t="shared" si="6"/>
        <v>3.6656527010377433E-48</v>
      </c>
      <c r="L62">
        <f t="shared" si="23"/>
        <v>0.29500000000000015</v>
      </c>
      <c r="AK62" s="43" t="s">
        <v>106</v>
      </c>
      <c r="AL62" s="46">
        <f>BF4</f>
        <v>1.8208634171101749E-2</v>
      </c>
      <c r="AM62" s="43"/>
      <c r="AN62" s="43"/>
      <c r="AO62" s="43"/>
      <c r="AV62" s="2"/>
      <c r="BI62">
        <f t="shared" si="9"/>
        <v>0.03</v>
      </c>
      <c r="BJ62">
        <f t="shared" si="10"/>
        <v>60</v>
      </c>
      <c r="BK62">
        <f t="shared" si="11"/>
        <v>0.03</v>
      </c>
      <c r="BL62">
        <f t="shared" si="12"/>
        <v>0.56522046320140928</v>
      </c>
      <c r="BM62">
        <f t="shared" si="13"/>
        <v>0.43477953679859072</v>
      </c>
      <c r="BN62">
        <f t="shared" si="14"/>
        <v>0.62931982616194271</v>
      </c>
      <c r="BO62">
        <f t="shared" si="15"/>
        <v>-123.00495778406442</v>
      </c>
      <c r="BP62">
        <f t="shared" si="16"/>
        <v>0.58333333333333337</v>
      </c>
      <c r="BQ62">
        <f t="shared" si="17"/>
        <v>0.21042839424792484</v>
      </c>
    </row>
    <row r="63" spans="1:69" x14ac:dyDescent="0.25">
      <c r="A63" s="70">
        <v>3.1E-2</v>
      </c>
      <c r="B63">
        <f t="shared" si="18"/>
        <v>61</v>
      </c>
      <c r="C63" s="13">
        <f t="shared" si="19"/>
        <v>0.59223300970873782</v>
      </c>
      <c r="D63" s="5">
        <f t="shared" si="20"/>
        <v>0.23329288830321546</v>
      </c>
      <c r="E63" s="6">
        <f t="shared" si="21"/>
        <v>0.59223300970873782</v>
      </c>
      <c r="F63" s="6">
        <f t="shared" si="22"/>
        <v>0.3882323342046981</v>
      </c>
      <c r="I63">
        <f t="shared" si="4"/>
        <v>1</v>
      </c>
      <c r="J63">
        <f t="shared" si="5"/>
        <v>3.4066959381982627E-48</v>
      </c>
      <c r="K63">
        <f t="shared" si="6"/>
        <v>6.2031280070830421E-50</v>
      </c>
      <c r="L63">
        <f t="shared" si="23"/>
        <v>0.30000000000000016</v>
      </c>
      <c r="AK63" s="43" t="s">
        <v>82</v>
      </c>
      <c r="AL63" s="47">
        <f>BF5</f>
        <v>102</v>
      </c>
      <c r="AM63" s="43"/>
      <c r="AN63" s="43"/>
      <c r="AO63" s="43"/>
      <c r="AV63" s="2"/>
      <c r="BI63">
        <f t="shared" si="9"/>
        <v>3.1E-2</v>
      </c>
      <c r="BJ63">
        <f t="shared" si="10"/>
        <v>61</v>
      </c>
      <c r="BK63">
        <f t="shared" si="11"/>
        <v>3.1E-2</v>
      </c>
      <c r="BL63">
        <f t="shared" si="12"/>
        <v>0.58672856233165538</v>
      </c>
      <c r="BM63">
        <f t="shared" si="13"/>
        <v>0.41327143766834462</v>
      </c>
      <c r="BN63">
        <f t="shared" si="14"/>
        <v>0.64987070829345694</v>
      </c>
      <c r="BO63">
        <f t="shared" si="15"/>
        <v>-116.66515411591828</v>
      </c>
      <c r="BP63">
        <f t="shared" si="16"/>
        <v>0.59313725490196079</v>
      </c>
      <c r="BQ63">
        <f t="shared" si="17"/>
        <v>0.23562265759588827</v>
      </c>
    </row>
    <row r="64" spans="1:69" x14ac:dyDescent="0.25">
      <c r="A64" s="70">
        <v>3.3000000000000002E-2</v>
      </c>
      <c r="B64">
        <f t="shared" si="18"/>
        <v>62</v>
      </c>
      <c r="C64" s="13">
        <f t="shared" si="19"/>
        <v>0.60194174757281549</v>
      </c>
      <c r="D64" s="5">
        <f t="shared" si="20"/>
        <v>0.25837630100319314</v>
      </c>
      <c r="E64" s="6">
        <f t="shared" si="21"/>
        <v>0.60194174757281549</v>
      </c>
      <c r="F64" s="6">
        <f t="shared" si="22"/>
        <v>0.38584571570505261</v>
      </c>
      <c r="I64">
        <f t="shared" si="4"/>
        <v>1</v>
      </c>
      <c r="J64">
        <f t="shared" si="5"/>
        <v>5.3462091718763001E-50</v>
      </c>
      <c r="K64">
        <f t="shared" si="6"/>
        <v>9.7347167012884375E-52</v>
      </c>
      <c r="L64">
        <f t="shared" si="23"/>
        <v>0.30500000000000016</v>
      </c>
      <c r="AK64" s="43"/>
      <c r="AL64" s="48"/>
      <c r="AM64" s="43"/>
      <c r="AN64" s="43"/>
      <c r="AO64" s="43"/>
      <c r="AV64" s="2"/>
      <c r="BI64">
        <f t="shared" si="9"/>
        <v>3.3000000000000002E-2</v>
      </c>
      <c r="BJ64">
        <f t="shared" si="10"/>
        <v>62</v>
      </c>
      <c r="BK64">
        <f t="shared" si="11"/>
        <v>3.3000000000000002E-2</v>
      </c>
      <c r="BL64">
        <f t="shared" si="12"/>
        <v>0.62891292890155071</v>
      </c>
      <c r="BM64">
        <f t="shared" si="13"/>
        <v>0.37108707109844929</v>
      </c>
      <c r="BN64">
        <f t="shared" si="14"/>
        <v>0.66999176638982094</v>
      </c>
      <c r="BO64">
        <f t="shared" si="15"/>
        <v>-106.30303478512721</v>
      </c>
      <c r="BP64">
        <f t="shared" si="16"/>
        <v>0.6029411764705882</v>
      </c>
      <c r="BQ64">
        <f t="shared" si="17"/>
        <v>0.26096740040145278</v>
      </c>
    </row>
    <row r="65" spans="1:69" x14ac:dyDescent="0.25">
      <c r="A65" s="70">
        <v>3.3000000000000002E-2</v>
      </c>
      <c r="B65">
        <f t="shared" si="18"/>
        <v>63</v>
      </c>
      <c r="C65" s="13">
        <f t="shared" si="19"/>
        <v>0.61165048543689315</v>
      </c>
      <c r="D65" s="5">
        <f t="shared" si="20"/>
        <v>0.28362336538684435</v>
      </c>
      <c r="E65" s="6">
        <f t="shared" si="21"/>
        <v>0.61165048543689315</v>
      </c>
      <c r="F65" s="6">
        <f t="shared" si="22"/>
        <v>0.3832147891168754</v>
      </c>
      <c r="I65">
        <f t="shared" si="4"/>
        <v>1</v>
      </c>
      <c r="J65">
        <f t="shared" si="5"/>
        <v>7.7805745258386603E-52</v>
      </c>
      <c r="K65">
        <f t="shared" si="6"/>
        <v>1.4167363518198963E-53</v>
      </c>
      <c r="L65">
        <f t="shared" si="23"/>
        <v>0.31000000000000016</v>
      </c>
      <c r="AK65" s="43" t="s">
        <v>104</v>
      </c>
      <c r="AL65" s="49">
        <f>BF8</f>
        <v>1.4223857326327902</v>
      </c>
      <c r="AM65" s="43"/>
      <c r="AN65" s="43"/>
      <c r="AO65" s="43"/>
      <c r="AV65" s="2"/>
      <c r="BI65">
        <f t="shared" si="9"/>
        <v>3.3000000000000002E-2</v>
      </c>
      <c r="BJ65">
        <f t="shared" si="10"/>
        <v>63</v>
      </c>
      <c r="BK65">
        <f t="shared" si="11"/>
        <v>3.3000000000000002E-2</v>
      </c>
      <c r="BL65">
        <f t="shared" si="12"/>
        <v>0.62891292890155071</v>
      </c>
      <c r="BM65">
        <f t="shared" si="13"/>
        <v>0.37108707109844929</v>
      </c>
      <c r="BN65">
        <f t="shared" si="14"/>
        <v>0.66999176638982094</v>
      </c>
      <c r="BO65">
        <f t="shared" si="15"/>
        <v>-108.03153941577969</v>
      </c>
      <c r="BP65">
        <f t="shared" si="16"/>
        <v>0.61274509803921573</v>
      </c>
      <c r="BQ65">
        <f t="shared" si="17"/>
        <v>0.28648092140631382</v>
      </c>
    </row>
    <row r="66" spans="1:69" x14ac:dyDescent="0.25">
      <c r="A66" s="70">
        <v>3.3000000000000002E-2</v>
      </c>
      <c r="B66">
        <f t="shared" si="18"/>
        <v>64</v>
      </c>
      <c r="C66" s="13">
        <f t="shared" si="19"/>
        <v>0.62135922330097082</v>
      </c>
      <c r="D66" s="5">
        <f t="shared" si="20"/>
        <v>0.30905254945782201</v>
      </c>
      <c r="E66" s="6">
        <f t="shared" si="21"/>
        <v>0.62135922330097082</v>
      </c>
      <c r="F66" s="6">
        <f t="shared" si="22"/>
        <v>0.38033787660199297</v>
      </c>
      <c r="I66">
        <f t="shared" si="4"/>
        <v>1</v>
      </c>
      <c r="J66">
        <f t="shared" si="5"/>
        <v>1.0500996980277796E-53</v>
      </c>
      <c r="K66">
        <f t="shared" si="6"/>
        <v>1.9120881244572256E-55</v>
      </c>
      <c r="L66">
        <f t="shared" si="23"/>
        <v>0.31500000000000017</v>
      </c>
      <c r="AK66" s="43" t="s">
        <v>85</v>
      </c>
      <c r="AL66" s="51">
        <f>BF10</f>
        <v>1.0594958340089512E-3</v>
      </c>
      <c r="AM66" s="43"/>
      <c r="AN66" s="43"/>
      <c r="AO66" s="43"/>
      <c r="AV66" s="2"/>
      <c r="BI66">
        <f t="shared" si="9"/>
        <v>3.3000000000000002E-2</v>
      </c>
      <c r="BJ66">
        <f t="shared" si="10"/>
        <v>64</v>
      </c>
      <c r="BK66">
        <f t="shared" si="11"/>
        <v>3.3000000000000002E-2</v>
      </c>
      <c r="BL66">
        <f t="shared" si="12"/>
        <v>0.62891292890155071</v>
      </c>
      <c r="BM66">
        <f t="shared" si="13"/>
        <v>0.37108707109844929</v>
      </c>
      <c r="BN66">
        <f t="shared" si="14"/>
        <v>0.68963267689187269</v>
      </c>
      <c r="BO66">
        <f t="shared" si="15"/>
        <v>-106.09054666461495</v>
      </c>
      <c r="BP66">
        <f t="shared" si="16"/>
        <v>0.62254901960784315</v>
      </c>
      <c r="BQ66">
        <f t="shared" si="17"/>
        <v>0.31218232916364996</v>
      </c>
    </row>
    <row r="67" spans="1:69" x14ac:dyDescent="0.25">
      <c r="A67" s="70">
        <v>3.4000000000000002E-2</v>
      </c>
      <c r="B67">
        <f t="shared" si="18"/>
        <v>65</v>
      </c>
      <c r="C67" s="13">
        <f t="shared" si="19"/>
        <v>0.6310679611650486</v>
      </c>
      <c r="D67" s="5">
        <f t="shared" si="20"/>
        <v>0.33468319748727998</v>
      </c>
      <c r="E67" s="6">
        <f t="shared" si="21"/>
        <v>0.6310679611650486</v>
      </c>
      <c r="F67" s="6">
        <f t="shared" si="22"/>
        <v>0.37721311685940367</v>
      </c>
      <c r="I67">
        <f t="shared" si="4"/>
        <v>1</v>
      </c>
      <c r="J67">
        <f t="shared" si="5"/>
        <v>1.3143243276686105E-55</v>
      </c>
      <c r="K67">
        <f t="shared" si="6"/>
        <v>2.3932050864696992E-57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>
        <f t="shared" si="9"/>
        <v>3.4000000000000002E-2</v>
      </c>
      <c r="BJ67">
        <f t="shared" si="10"/>
        <v>65</v>
      </c>
      <c r="BK67">
        <f t="shared" si="11"/>
        <v>3.4000000000000002E-2</v>
      </c>
      <c r="BL67">
        <f t="shared" si="12"/>
        <v>0.64947171041665697</v>
      </c>
      <c r="BM67">
        <f t="shared" si="13"/>
        <v>0.35052828958334303</v>
      </c>
      <c r="BN67">
        <f t="shared" si="14"/>
        <v>0.70874717386549513</v>
      </c>
      <c r="BO67">
        <f t="shared" si="15"/>
        <v>-100.08496104480548</v>
      </c>
      <c r="BP67">
        <f t="shared" si="16"/>
        <v>0.63235294117647056</v>
      </c>
      <c r="BQ67">
        <f t="shared" si="17"/>
        <v>0.33809165680420711</v>
      </c>
    </row>
    <row r="68" spans="1:69" x14ac:dyDescent="0.25">
      <c r="A68" s="70">
        <v>3.4000000000000002E-2</v>
      </c>
      <c r="B68">
        <f t="shared" si="18"/>
        <v>66</v>
      </c>
      <c r="C68" s="13">
        <f t="shared" si="19"/>
        <v>0.64077669902912626</v>
      </c>
      <c r="D68" s="5">
        <f t="shared" si="20"/>
        <v>0.36053564977156344</v>
      </c>
      <c r="E68" s="6">
        <f t="shared" si="21"/>
        <v>0.64077669902912626</v>
      </c>
      <c r="F68" s="6">
        <f t="shared" si="22"/>
        <v>0.37383845604667687</v>
      </c>
      <c r="I68">
        <f t="shared" ref="I68:I103" si="29">_xlfn.NORM.DIST(L68,$G$3,$H$3,TRUE)</f>
        <v>1</v>
      </c>
      <c r="J68">
        <f t="shared" ref="J68:J103" si="30">_xlfn.NORM.DIST(L68,$G$3,$H$3,FALSE)</f>
        <v>1.5255544251025271E-57</v>
      </c>
      <c r="K68">
        <f t="shared" ref="K68:K103" si="31">J68*$H$3</f>
        <v>2.7778262434797358E-59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3.4000000000000002E-2</v>
      </c>
      <c r="BJ68">
        <f t="shared" ref="BJ68:BJ131" si="33">IF($A68&gt;0,B68,"")</f>
        <v>66</v>
      </c>
      <c r="BK68">
        <f t="shared" ref="BK68:BK131" si="34">IF($A68&gt;0,BI68,"")</f>
        <v>3.4000000000000002E-2</v>
      </c>
      <c r="BL68">
        <f t="shared" ref="BL68:BL131" si="35">IF($A68&gt;0,_xlfn.NORM.DIST(BK68,$BF$3,$BF$4,TRUE),"")</f>
        <v>0.64947171041665697</v>
      </c>
      <c r="BM68">
        <f t="shared" ref="BM68:BM131" si="36">IF($A68&gt;0,(1-BL68),"")</f>
        <v>0.35052828958334303</v>
      </c>
      <c r="BN68">
        <f t="shared" ref="BN68:BN131" si="37">IF($A68&gt;0,(SMALL($BM$3:$BM$902,BJ68)),"")</f>
        <v>0.70874717386549513</v>
      </c>
      <c r="BO68">
        <f t="shared" ref="BO68:BO131" si="38">IF($A68&gt;0,((2*BJ68-1)*(LN(BL68)+LN(BN68))),"")</f>
        <v>-101.63666586720556</v>
      </c>
      <c r="BP68">
        <f t="shared" ref="BP68:BP131" si="39">IF($A68&gt;0,((BJ68-0.5)/$BF$5),"")</f>
        <v>0.64215686274509809</v>
      </c>
      <c r="BQ68">
        <f t="shared" ref="BQ68:BQ131" si="40">IF($A68&gt;0,(_xlfn.NORM.S.INV(BP68)),"")</f>
        <v>0.3642299893628313</v>
      </c>
    </row>
    <row r="69" spans="1:69" x14ac:dyDescent="0.25">
      <c r="A69" s="70">
        <v>3.4000000000000002E-2</v>
      </c>
      <c r="B69">
        <f t="shared" ref="B69:B132" si="41">IF(A69&gt;0,(B68+1),"")</f>
        <v>67</v>
      </c>
      <c r="C69" s="13">
        <f t="shared" ref="C69:C132" si="42">IF(A69&gt;0,((B69)/(($S$2)+1)),"")</f>
        <v>0.65048543689320393</v>
      </c>
      <c r="D69" s="5">
        <f t="shared" ref="D69:D132" si="43">IF(A69&gt;0,(_xlfn.NORM.S.INV(C69)),"")</f>
        <v>0.38663137609910231</v>
      </c>
      <c r="E69" s="6">
        <f t="shared" ref="E69:E132" si="44">IF(A69&gt;0,_xlfn.NORM.DIST(D69,0,1,TRUE),"")</f>
        <v>0.65048543689320393</v>
      </c>
      <c r="F69" s="6">
        <f t="shared" ref="F69:F132" si="45">IF(A69&gt;0,_xlfn.NORM.DIST(D69,0,1,FALSE),"")</f>
        <v>0.37021163747393315</v>
      </c>
      <c r="I69">
        <f t="shared" si="29"/>
        <v>1</v>
      </c>
      <c r="J69">
        <f t="shared" si="30"/>
        <v>1.6421242392154194E-59</v>
      </c>
      <c r="K69">
        <f t="shared" si="31"/>
        <v>2.9900839535372346E-61</v>
      </c>
      <c r="L69">
        <f t="shared" ref="L69:L103" si="46">L68+0.005</f>
        <v>0.33000000000000018</v>
      </c>
      <c r="AK69" s="45" t="str">
        <f>IF(AL66&gt;0.05,("Accept Normal"),("Reject Normal"))</f>
        <v>Reject Normal</v>
      </c>
      <c r="AL69" s="50"/>
      <c r="AM69" s="43"/>
      <c r="AN69" s="43"/>
      <c r="AO69" s="43"/>
      <c r="AV69" s="2"/>
      <c r="BI69">
        <f t="shared" si="32"/>
        <v>3.4000000000000002E-2</v>
      </c>
      <c r="BJ69">
        <f t="shared" si="33"/>
        <v>67</v>
      </c>
      <c r="BK69">
        <f t="shared" si="34"/>
        <v>3.4000000000000002E-2</v>
      </c>
      <c r="BL69">
        <f t="shared" si="35"/>
        <v>0.64947171041665697</v>
      </c>
      <c r="BM69">
        <f t="shared" si="36"/>
        <v>0.35052828958334303</v>
      </c>
      <c r="BN69">
        <f t="shared" si="37"/>
        <v>0.72729335876067491</v>
      </c>
      <c r="BO69">
        <f t="shared" si="38"/>
        <v>-99.752841277075689</v>
      </c>
      <c r="BP69">
        <f t="shared" si="39"/>
        <v>0.65196078431372551</v>
      </c>
      <c r="BQ69">
        <f t="shared" si="40"/>
        <v>0.39061960593929995</v>
      </c>
    </row>
    <row r="70" spans="1:69" x14ac:dyDescent="0.25">
      <c r="A70" s="70">
        <v>3.4000000000000002E-2</v>
      </c>
      <c r="B70">
        <f t="shared" si="41"/>
        <v>68</v>
      </c>
      <c r="C70" s="13">
        <f t="shared" si="42"/>
        <v>0.66019417475728159</v>
      </c>
      <c r="D70" s="5">
        <f t="shared" si="43"/>
        <v>0.41299312538917565</v>
      </c>
      <c r="E70" s="6">
        <f t="shared" si="44"/>
        <v>0.6601941747572817</v>
      </c>
      <c r="F70" s="6">
        <f t="shared" si="45"/>
        <v>0.36633018992569305</v>
      </c>
      <c r="I70">
        <f t="shared" si="29"/>
        <v>1</v>
      </c>
      <c r="J70">
        <f t="shared" si="30"/>
        <v>1.639220828823075E-61</v>
      </c>
      <c r="K70">
        <f t="shared" si="31"/>
        <v>2.9847972397689575E-63</v>
      </c>
      <c r="L70">
        <f t="shared" si="46"/>
        <v>0.33500000000000019</v>
      </c>
      <c r="AV70" s="2"/>
      <c r="BI70">
        <f t="shared" si="32"/>
        <v>3.4000000000000002E-2</v>
      </c>
      <c r="BJ70">
        <f t="shared" si="33"/>
        <v>68</v>
      </c>
      <c r="BK70">
        <f t="shared" si="34"/>
        <v>3.4000000000000002E-2</v>
      </c>
      <c r="BL70">
        <f t="shared" si="35"/>
        <v>0.64947171041665697</v>
      </c>
      <c r="BM70">
        <f t="shared" si="36"/>
        <v>0.35052828958334303</v>
      </c>
      <c r="BN70">
        <f t="shared" si="37"/>
        <v>0.72729335876067491</v>
      </c>
      <c r="BO70">
        <f t="shared" si="38"/>
        <v>-101.25288400304674</v>
      </c>
      <c r="BP70">
        <f t="shared" si="39"/>
        <v>0.66176470588235292</v>
      </c>
      <c r="BQ70">
        <f t="shared" si="40"/>
        <v>0.41728413938902159</v>
      </c>
    </row>
    <row r="71" spans="1:69" x14ac:dyDescent="0.25">
      <c r="A71" s="70">
        <v>3.4000000000000002E-2</v>
      </c>
      <c r="B71">
        <f t="shared" si="41"/>
        <v>69</v>
      </c>
      <c r="C71" s="13">
        <f t="shared" si="42"/>
        <v>0.66990291262135926</v>
      </c>
      <c r="D71" s="5">
        <f t="shared" si="43"/>
        <v>0.43964509443460131</v>
      </c>
      <c r="E71" s="6">
        <f t="shared" si="44"/>
        <v>0.66990291262135937</v>
      </c>
      <c r="F71" s="6">
        <f t="shared" si="45"/>
        <v>0.3621914144397736</v>
      </c>
      <c r="I71">
        <f t="shared" si="29"/>
        <v>1</v>
      </c>
      <c r="J71">
        <f t="shared" si="30"/>
        <v>1.5174768076531309E-63</v>
      </c>
      <c r="K71">
        <f t="shared" si="31"/>
        <v>2.7631180053687194E-65</v>
      </c>
      <c r="L71">
        <f t="shared" si="46"/>
        <v>0.34000000000000019</v>
      </c>
      <c r="AV71" s="2"/>
      <c r="BI71">
        <f t="shared" si="32"/>
        <v>3.4000000000000002E-2</v>
      </c>
      <c r="BJ71">
        <f t="shared" si="33"/>
        <v>69</v>
      </c>
      <c r="BK71">
        <f t="shared" si="34"/>
        <v>3.4000000000000002E-2</v>
      </c>
      <c r="BL71">
        <f t="shared" si="35"/>
        <v>0.64947171041665697</v>
      </c>
      <c r="BM71">
        <f t="shared" si="36"/>
        <v>0.35052828958334303</v>
      </c>
      <c r="BN71">
        <f t="shared" si="37"/>
        <v>0.74523395002582682</v>
      </c>
      <c r="BO71">
        <f t="shared" si="38"/>
        <v>-99.414472340715633</v>
      </c>
      <c r="BP71">
        <f t="shared" si="39"/>
        <v>0.67156862745098034</v>
      </c>
      <c r="BQ71">
        <f t="shared" si="40"/>
        <v>0.44424875676134479</v>
      </c>
    </row>
    <row r="72" spans="1:69" x14ac:dyDescent="0.25">
      <c r="A72" s="70">
        <v>3.5000000000000003E-2</v>
      </c>
      <c r="B72">
        <f t="shared" si="41"/>
        <v>70</v>
      </c>
      <c r="C72" s="13">
        <f t="shared" si="42"/>
        <v>0.67961165048543692</v>
      </c>
      <c r="D72" s="5">
        <f t="shared" si="43"/>
        <v>0.46661311926238314</v>
      </c>
      <c r="E72" s="6">
        <f t="shared" si="44"/>
        <v>0.67961165048543692</v>
      </c>
      <c r="F72" s="6">
        <f t="shared" si="45"/>
        <v>0.35779236934122305</v>
      </c>
      <c r="I72">
        <f t="shared" si="29"/>
        <v>1</v>
      </c>
      <c r="J72">
        <f t="shared" si="30"/>
        <v>1.3027461761031354E-65</v>
      </c>
      <c r="K72">
        <f t="shared" si="31"/>
        <v>2.3721228538463686E-67</v>
      </c>
      <c r="L72">
        <f t="shared" si="46"/>
        <v>0.3450000000000002</v>
      </c>
      <c r="AV72" s="2"/>
      <c r="BI72">
        <f t="shared" si="32"/>
        <v>3.5000000000000003E-2</v>
      </c>
      <c r="BJ72">
        <f t="shared" si="33"/>
        <v>70</v>
      </c>
      <c r="BK72">
        <f t="shared" si="34"/>
        <v>3.5000000000000003E-2</v>
      </c>
      <c r="BL72">
        <f t="shared" si="35"/>
        <v>0.66960169281580739</v>
      </c>
      <c r="BM72">
        <f t="shared" si="36"/>
        <v>0.33039830718419261</v>
      </c>
      <c r="BN72">
        <f t="shared" si="37"/>
        <v>0.74523395002582682</v>
      </c>
      <c r="BO72">
        <f t="shared" si="38"/>
        <v>-96.622974747246261</v>
      </c>
      <c r="BP72">
        <f t="shared" si="39"/>
        <v>0.68137254901960786</v>
      </c>
      <c r="BQ72">
        <f t="shared" si="40"/>
        <v>0.47154036435244084</v>
      </c>
    </row>
    <row r="73" spans="1:69" x14ac:dyDescent="0.25">
      <c r="A73" s="70">
        <v>3.6999999999999998E-2</v>
      </c>
      <c r="B73">
        <f t="shared" si="41"/>
        <v>71</v>
      </c>
      <c r="C73" s="13">
        <f t="shared" si="42"/>
        <v>0.68932038834951459</v>
      </c>
      <c r="D73" s="5">
        <f t="shared" si="43"/>
        <v>0.49392489335137302</v>
      </c>
      <c r="E73" s="6">
        <f t="shared" si="44"/>
        <v>0.6893203883495147</v>
      </c>
      <c r="F73" s="6">
        <f t="shared" si="45"/>
        <v>0.35312985329177748</v>
      </c>
      <c r="I73">
        <f t="shared" si="29"/>
        <v>1</v>
      </c>
      <c r="J73">
        <f t="shared" si="30"/>
        <v>1.0371717956109807E-67</v>
      </c>
      <c r="K73">
        <f t="shared" si="31"/>
        <v>1.8885481798865062E-69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3.6999999999999998E-2</v>
      </c>
      <c r="BJ73">
        <f t="shared" si="33"/>
        <v>71</v>
      </c>
      <c r="BK73">
        <f t="shared" si="34"/>
        <v>3.6999999999999998E-2</v>
      </c>
      <c r="BL73">
        <f t="shared" si="35"/>
        <v>0.70837771269892369</v>
      </c>
      <c r="BM73">
        <f t="shared" si="36"/>
        <v>0.29162228730107631</v>
      </c>
      <c r="BN73">
        <f t="shared" si="37"/>
        <v>0.74523395002582682</v>
      </c>
      <c r="BO73">
        <f t="shared" si="38"/>
        <v>-90.075723445154992</v>
      </c>
      <c r="BP73">
        <f t="shared" si="39"/>
        <v>0.69117647058823528</v>
      </c>
      <c r="BQ73">
        <f t="shared" si="40"/>
        <v>0.49918784205087674</v>
      </c>
    </row>
    <row r="74" spans="1:69" x14ac:dyDescent="0.25">
      <c r="A74" s="70">
        <v>3.6999999999999998E-2</v>
      </c>
      <c r="B74">
        <f t="shared" si="41"/>
        <v>72</v>
      </c>
      <c r="C74" s="13">
        <f t="shared" si="42"/>
        <v>0.69902912621359226</v>
      </c>
      <c r="D74" s="5">
        <f t="shared" si="43"/>
        <v>0.52161021785403339</v>
      </c>
      <c r="E74" s="6">
        <f t="shared" si="44"/>
        <v>0.69902912621359237</v>
      </c>
      <c r="F74" s="6">
        <f t="shared" si="45"/>
        <v>0.34820038606992704</v>
      </c>
      <c r="I74">
        <f t="shared" si="29"/>
        <v>1</v>
      </c>
      <c r="J74">
        <f t="shared" si="30"/>
        <v>7.657636302220396E-70</v>
      </c>
      <c r="K74">
        <f t="shared" si="31"/>
        <v>1.3943509804247954E-71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3.6999999999999998E-2</v>
      </c>
      <c r="BJ74">
        <f t="shared" si="33"/>
        <v>72</v>
      </c>
      <c r="BK74">
        <f t="shared" si="34"/>
        <v>3.6999999999999998E-2</v>
      </c>
      <c r="BL74">
        <f t="shared" si="35"/>
        <v>0.70837771269892369</v>
      </c>
      <c r="BM74">
        <f t="shared" si="36"/>
        <v>0.29162228730107631</v>
      </c>
      <c r="BN74">
        <f t="shared" si="37"/>
        <v>0.76253647057570773</v>
      </c>
      <c r="BO74">
        <f t="shared" si="38"/>
        <v>-88.071237027134558</v>
      </c>
      <c r="BP74">
        <f t="shared" si="39"/>
        <v>0.7009803921568627</v>
      </c>
      <c r="BQ74">
        <f t="shared" si="40"/>
        <v>0.52722231267309172</v>
      </c>
    </row>
    <row r="75" spans="1:69" x14ac:dyDescent="0.25">
      <c r="A75" s="70">
        <v>3.7999999999999999E-2</v>
      </c>
      <c r="B75">
        <f t="shared" si="41"/>
        <v>73</v>
      </c>
      <c r="C75" s="13">
        <f t="shared" si="42"/>
        <v>0.70873786407766992</v>
      </c>
      <c r="D75" s="5">
        <f t="shared" si="43"/>
        <v>0.5497012901134346</v>
      </c>
      <c r="E75" s="6">
        <f t="shared" si="44"/>
        <v>0.70873786407766992</v>
      </c>
      <c r="F75" s="6">
        <f t="shared" si="45"/>
        <v>0.3430001867413715</v>
      </c>
      <c r="I75">
        <f t="shared" si="29"/>
        <v>1</v>
      </c>
      <c r="J75">
        <f t="shared" si="30"/>
        <v>5.2431456194422795E-72</v>
      </c>
      <c r="K75">
        <f t="shared" si="31"/>
        <v>9.5470520490239137E-74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3.7999999999999999E-2</v>
      </c>
      <c r="BJ75">
        <f t="shared" si="33"/>
        <v>73</v>
      </c>
      <c r="BK75">
        <f t="shared" si="34"/>
        <v>3.7999999999999999E-2</v>
      </c>
      <c r="BL75">
        <f t="shared" si="35"/>
        <v>0.72693541473348877</v>
      </c>
      <c r="BM75">
        <f t="shared" si="36"/>
        <v>0.27306458526651123</v>
      </c>
      <c r="BN75">
        <f t="shared" si="37"/>
        <v>0.76253647057570773</v>
      </c>
      <c r="BO75">
        <f t="shared" si="38"/>
        <v>-85.553274800618681</v>
      </c>
      <c r="BP75">
        <f t="shared" si="39"/>
        <v>0.71078431372549022</v>
      </c>
      <c r="BQ75">
        <f t="shared" si="40"/>
        <v>0.55567745327425333</v>
      </c>
    </row>
    <row r="76" spans="1:69" x14ac:dyDescent="0.25">
      <c r="A76" s="70">
        <v>3.9E-2</v>
      </c>
      <c r="B76">
        <f t="shared" si="41"/>
        <v>74</v>
      </c>
      <c r="C76" s="13">
        <f t="shared" si="42"/>
        <v>0.71844660194174759</v>
      </c>
      <c r="D76" s="5">
        <f t="shared" si="43"/>
        <v>0.57823303821738126</v>
      </c>
      <c r="E76" s="6">
        <f t="shared" si="44"/>
        <v>0.7184466019417477</v>
      </c>
      <c r="F76" s="6">
        <f t="shared" si="45"/>
        <v>0.33752514881180229</v>
      </c>
      <c r="I76">
        <f t="shared" si="29"/>
        <v>1</v>
      </c>
      <c r="J76">
        <f t="shared" si="30"/>
        <v>3.329218121627652E-74</v>
      </c>
      <c r="K76">
        <f t="shared" si="31"/>
        <v>6.0620514852520445E-76</v>
      </c>
      <c r="L76">
        <f t="shared" si="46"/>
        <v>0.36500000000000021</v>
      </c>
      <c r="AK76" s="89" t="s">
        <v>59</v>
      </c>
      <c r="AL76" s="22">
        <f>_xlfn.QUARTILE.EXC(A3:A902,1)</f>
        <v>1.0999999999999999E-2</v>
      </c>
      <c r="AM76" s="89">
        <v>0.25</v>
      </c>
      <c r="AV76" s="2"/>
      <c r="BI76">
        <f t="shared" si="32"/>
        <v>3.9E-2</v>
      </c>
      <c r="BJ76">
        <f t="shared" si="33"/>
        <v>74</v>
      </c>
      <c r="BK76">
        <f t="shared" si="34"/>
        <v>3.9E-2</v>
      </c>
      <c r="BL76">
        <f t="shared" si="35"/>
        <v>0.74488820848051907</v>
      </c>
      <c r="BM76">
        <f t="shared" si="36"/>
        <v>0.25511179151948093</v>
      </c>
      <c r="BN76">
        <f t="shared" si="37"/>
        <v>0.76253647057570773</v>
      </c>
      <c r="BO76">
        <f t="shared" si="38"/>
        <v>-83.147032139191197</v>
      </c>
      <c r="BP76">
        <f t="shared" si="39"/>
        <v>0.72058823529411764</v>
      </c>
      <c r="BQ76">
        <f t="shared" si="40"/>
        <v>0.58458985705947353</v>
      </c>
    </row>
    <row r="77" spans="1:69" x14ac:dyDescent="0.25">
      <c r="A77" s="70">
        <v>3.9E-2</v>
      </c>
      <c r="B77">
        <f t="shared" si="41"/>
        <v>75</v>
      </c>
      <c r="C77" s="13">
        <f t="shared" si="42"/>
        <v>0.72815533980582525</v>
      </c>
      <c r="D77" s="5">
        <f t="shared" si="43"/>
        <v>0.60724351118433262</v>
      </c>
      <c r="E77" s="6">
        <f t="shared" si="44"/>
        <v>0.72815533980582536</v>
      </c>
      <c r="F77" s="6">
        <f t="shared" si="45"/>
        <v>0.33177081187016738</v>
      </c>
      <c r="I77">
        <f t="shared" si="29"/>
        <v>1</v>
      </c>
      <c r="J77">
        <f t="shared" si="30"/>
        <v>1.960404661571079E-76</v>
      </c>
      <c r="K77">
        <f t="shared" si="31"/>
        <v>3.5696291309870308E-78</v>
      </c>
      <c r="L77">
        <f t="shared" si="46"/>
        <v>0.37000000000000022</v>
      </c>
      <c r="AK77" s="89" t="s">
        <v>61</v>
      </c>
      <c r="AL77" s="22">
        <f>_xlfn.QUARTILE.EXC(A3:A902,2)</f>
        <v>2.2499999999999999E-2</v>
      </c>
      <c r="AM77" s="89">
        <v>0.5</v>
      </c>
      <c r="AV77" s="2"/>
      <c r="BI77">
        <f t="shared" si="32"/>
        <v>3.9E-2</v>
      </c>
      <c r="BJ77">
        <f t="shared" si="33"/>
        <v>75</v>
      </c>
      <c r="BK77">
        <f t="shared" si="34"/>
        <v>3.9E-2</v>
      </c>
      <c r="BL77">
        <f t="shared" si="35"/>
        <v>0.74488820848051907</v>
      </c>
      <c r="BM77">
        <f t="shared" si="36"/>
        <v>0.25511179151948093</v>
      </c>
      <c r="BN77">
        <f t="shared" si="37"/>
        <v>0.77917337227464212</v>
      </c>
      <c r="BO77">
        <f t="shared" si="38"/>
        <v>-81.062381370430472</v>
      </c>
      <c r="BP77">
        <f t="shared" si="39"/>
        <v>0.73039215686274506</v>
      </c>
      <c r="BQ77">
        <f t="shared" si="40"/>
        <v>0.6139994566221938</v>
      </c>
    </row>
    <row r="78" spans="1:69" x14ac:dyDescent="0.25">
      <c r="A78" s="70">
        <v>3.9E-2</v>
      </c>
      <c r="B78">
        <f t="shared" si="41"/>
        <v>76</v>
      </c>
      <c r="C78" s="13">
        <f t="shared" si="42"/>
        <v>0.73786407766990292</v>
      </c>
      <c r="D78" s="5">
        <f t="shared" si="43"/>
        <v>0.63677433676006123</v>
      </c>
      <c r="E78" s="6">
        <f t="shared" si="44"/>
        <v>0.73786407766990303</v>
      </c>
      <c r="F78" s="6">
        <f t="shared" si="45"/>
        <v>0.32573232912633737</v>
      </c>
      <c r="I78">
        <f t="shared" si="29"/>
        <v>1</v>
      </c>
      <c r="J78">
        <f t="shared" si="30"/>
        <v>1.070538645362494E-78</v>
      </c>
      <c r="K78">
        <f t="shared" si="31"/>
        <v>1.9493046559432485E-80</v>
      </c>
      <c r="L78">
        <f t="shared" si="46"/>
        <v>0.37500000000000022</v>
      </c>
      <c r="AK78" s="89" t="s">
        <v>60</v>
      </c>
      <c r="AL78" s="22">
        <f>_xlfn.QUARTILE.EXC(A3:A902,3)</f>
        <v>0.04</v>
      </c>
      <c r="AM78" s="89">
        <v>0.75</v>
      </c>
      <c r="AV78" s="2"/>
      <c r="BI78">
        <f t="shared" si="32"/>
        <v>3.9E-2</v>
      </c>
      <c r="BJ78">
        <f t="shared" si="33"/>
        <v>76</v>
      </c>
      <c r="BK78">
        <f t="shared" si="34"/>
        <v>3.9E-2</v>
      </c>
      <c r="BL78">
        <f t="shared" si="35"/>
        <v>0.74488820848051907</v>
      </c>
      <c r="BM78">
        <f t="shared" si="36"/>
        <v>0.25511179151948093</v>
      </c>
      <c r="BN78">
        <f t="shared" si="37"/>
        <v>0.77917337227464212</v>
      </c>
      <c r="BO78">
        <f t="shared" si="38"/>
        <v>-82.150467026409402</v>
      </c>
      <c r="BP78">
        <f t="shared" si="39"/>
        <v>0.74019607843137258</v>
      </c>
      <c r="BQ78">
        <f t="shared" si="40"/>
        <v>0.64395002195234652</v>
      </c>
    </row>
    <row r="79" spans="1:69" x14ac:dyDescent="0.25">
      <c r="A79" s="70">
        <v>0.04</v>
      </c>
      <c r="B79">
        <f t="shared" si="41"/>
        <v>77</v>
      </c>
      <c r="C79" s="13">
        <f t="shared" si="42"/>
        <v>0.74757281553398058</v>
      </c>
      <c r="D79" s="5">
        <f t="shared" si="43"/>
        <v>0.66687126189752466</v>
      </c>
      <c r="E79" s="6">
        <f t="shared" si="44"/>
        <v>0.74757281553398058</v>
      </c>
      <c r="F79" s="6">
        <f t="shared" si="45"/>
        <v>0.3194044301164376</v>
      </c>
      <c r="I79">
        <f t="shared" si="29"/>
        <v>1</v>
      </c>
      <c r="J79">
        <f t="shared" si="30"/>
        <v>5.4214083312739154E-81</v>
      </c>
      <c r="K79">
        <f t="shared" si="31"/>
        <v>9.8716440996329919E-83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0.04</v>
      </c>
      <c r="BJ79">
        <f t="shared" si="33"/>
        <v>77</v>
      </c>
      <c r="BK79">
        <f t="shared" si="34"/>
        <v>0.04</v>
      </c>
      <c r="BL79">
        <f t="shared" si="35"/>
        <v>0.76220352124706081</v>
      </c>
      <c r="BM79">
        <f t="shared" si="36"/>
        <v>0.23779647875293919</v>
      </c>
      <c r="BN79">
        <f t="shared" si="37"/>
        <v>0.81036508088046966</v>
      </c>
      <c r="BO79">
        <f t="shared" si="38"/>
        <v>-73.717249223514699</v>
      </c>
      <c r="BP79">
        <f t="shared" si="39"/>
        <v>0.75</v>
      </c>
      <c r="BQ79">
        <f t="shared" si="40"/>
        <v>0.67448975019608193</v>
      </c>
    </row>
    <row r="80" spans="1:69" x14ac:dyDescent="0.25">
      <c r="A80" s="70">
        <v>0.04</v>
      </c>
      <c r="B80">
        <f t="shared" si="41"/>
        <v>78</v>
      </c>
      <c r="C80" s="13">
        <f t="shared" si="42"/>
        <v>0.75728155339805825</v>
      </c>
      <c r="D80" s="5">
        <f t="shared" si="43"/>
        <v>0.69758479504187465</v>
      </c>
      <c r="E80" s="6">
        <f t="shared" si="44"/>
        <v>0.75728155339805836</v>
      </c>
      <c r="F80" s="6">
        <f t="shared" si="45"/>
        <v>0.31278137768401487</v>
      </c>
      <c r="I80">
        <f t="shared" si="29"/>
        <v>1</v>
      </c>
      <c r="J80">
        <f t="shared" si="30"/>
        <v>2.5460975238088658E-83</v>
      </c>
      <c r="K80">
        <f t="shared" si="31"/>
        <v>4.6360958374983662E-85</v>
      </c>
      <c r="L80">
        <f t="shared" si="46"/>
        <v>0.38500000000000023</v>
      </c>
      <c r="AK80" s="89" t="s">
        <v>3</v>
      </c>
      <c r="AL80" s="111">
        <f>AK24</f>
        <v>2.7009803921568636E-2</v>
      </c>
      <c r="AM80" s="102"/>
      <c r="AV80" s="2"/>
      <c r="BI80">
        <f t="shared" si="32"/>
        <v>0.04</v>
      </c>
      <c r="BJ80">
        <f t="shared" si="33"/>
        <v>78</v>
      </c>
      <c r="BK80">
        <f t="shared" si="34"/>
        <v>0.04</v>
      </c>
      <c r="BL80">
        <f t="shared" si="35"/>
        <v>0.76220352124706081</v>
      </c>
      <c r="BM80">
        <f t="shared" si="36"/>
        <v>0.23779647875293919</v>
      </c>
      <c r="BN80">
        <f t="shared" si="37"/>
        <v>0.81036508088046966</v>
      </c>
      <c r="BO80">
        <f t="shared" si="38"/>
        <v>-74.680873396371098</v>
      </c>
      <c r="BP80">
        <f t="shared" si="39"/>
        <v>0.75980392156862742</v>
      </c>
      <c r="BQ80">
        <f t="shared" si="40"/>
        <v>0.7056719688033869</v>
      </c>
    </row>
    <row r="81" spans="1:69" x14ac:dyDescent="0.25">
      <c r="A81" s="70">
        <v>0.04</v>
      </c>
      <c r="B81">
        <f t="shared" si="41"/>
        <v>79</v>
      </c>
      <c r="C81" s="13">
        <f t="shared" si="42"/>
        <v>0.76699029126213591</v>
      </c>
      <c r="D81" s="5">
        <f t="shared" si="43"/>
        <v>0.7289709746939147</v>
      </c>
      <c r="E81" s="6">
        <f t="shared" si="44"/>
        <v>0.7669902912621358</v>
      </c>
      <c r="F81" s="6">
        <f t="shared" si="45"/>
        <v>0.30585691813480592</v>
      </c>
      <c r="I81">
        <f t="shared" si="29"/>
        <v>1</v>
      </c>
      <c r="J81">
        <f t="shared" si="30"/>
        <v>1.1088967141207756E-85</v>
      </c>
      <c r="K81">
        <f t="shared" si="31"/>
        <v>2.0191494600962004E-87</v>
      </c>
      <c r="L81">
        <f t="shared" si="46"/>
        <v>0.39000000000000024</v>
      </c>
      <c r="AK81" s="89" t="s">
        <v>166</v>
      </c>
      <c r="AL81" s="22">
        <f>_xlfn.CONFIDENCE.T(0.05,AK25,AK37)</f>
        <v>3.5765151210024972E-3</v>
      </c>
      <c r="AM81" s="102"/>
      <c r="AV81" s="2"/>
      <c r="BI81">
        <f t="shared" si="32"/>
        <v>0.04</v>
      </c>
      <c r="BJ81">
        <f t="shared" si="33"/>
        <v>79</v>
      </c>
      <c r="BK81">
        <f t="shared" si="34"/>
        <v>0.04</v>
      </c>
      <c r="BL81">
        <f t="shared" si="35"/>
        <v>0.76220352124706081</v>
      </c>
      <c r="BM81">
        <f t="shared" si="36"/>
        <v>0.23779647875293919</v>
      </c>
      <c r="BN81">
        <f t="shared" si="37"/>
        <v>0.82488968857694633</v>
      </c>
      <c r="BO81">
        <f t="shared" si="38"/>
        <v>-72.855423448244665</v>
      </c>
      <c r="BP81">
        <f t="shared" si="39"/>
        <v>0.76960784313725494</v>
      </c>
      <c r="BQ81">
        <f t="shared" si="40"/>
        <v>0.73755597988205235</v>
      </c>
    </row>
    <row r="82" spans="1:69" x14ac:dyDescent="0.25">
      <c r="A82" s="70">
        <v>4.1000000000000002E-2</v>
      </c>
      <c r="B82">
        <f t="shared" si="41"/>
        <v>80</v>
      </c>
      <c r="C82" s="13">
        <f t="shared" si="42"/>
        <v>0.77669902912621358</v>
      </c>
      <c r="D82" s="5">
        <f t="shared" si="43"/>
        <v>0.7610922958701829</v>
      </c>
      <c r="E82" s="6">
        <f t="shared" si="44"/>
        <v>0.77669902912621347</v>
      </c>
      <c r="F82" s="6">
        <f t="shared" si="45"/>
        <v>0.29862422319228255</v>
      </c>
      <c r="I82">
        <f t="shared" si="29"/>
        <v>1</v>
      </c>
      <c r="J82">
        <f t="shared" si="30"/>
        <v>4.4787859276608581E-88</v>
      </c>
      <c r="K82">
        <f t="shared" si="31"/>
        <v>8.1552574487455149E-90</v>
      </c>
      <c r="L82">
        <f t="shared" si="46"/>
        <v>0.39500000000000024</v>
      </c>
      <c r="AV82" s="2"/>
      <c r="BI82">
        <f t="shared" si="32"/>
        <v>4.1000000000000002E-2</v>
      </c>
      <c r="BJ82">
        <f t="shared" si="33"/>
        <v>80</v>
      </c>
      <c r="BK82">
        <f t="shared" si="34"/>
        <v>4.1000000000000002E-2</v>
      </c>
      <c r="BL82">
        <f t="shared" si="35"/>
        <v>0.77885370745414195</v>
      </c>
      <c r="BM82">
        <f t="shared" si="36"/>
        <v>0.22114629254585805</v>
      </c>
      <c r="BN82">
        <f t="shared" si="37"/>
        <v>0.82488968857694633</v>
      </c>
      <c r="BO82">
        <f t="shared" si="38"/>
        <v>-70.347587695090922</v>
      </c>
      <c r="BP82">
        <f t="shared" si="39"/>
        <v>0.77941176470588236</v>
      </c>
      <c r="BQ82">
        <f t="shared" si="40"/>
        <v>0.77020808187547585</v>
      </c>
    </row>
    <row r="83" spans="1:69" x14ac:dyDescent="0.25">
      <c r="A83" s="70">
        <v>4.1000000000000002E-2</v>
      </c>
      <c r="B83">
        <f t="shared" si="41"/>
        <v>81</v>
      </c>
      <c r="C83" s="13">
        <f t="shared" si="42"/>
        <v>0.78640776699029125</v>
      </c>
      <c r="D83" s="5">
        <f t="shared" si="43"/>
        <v>0.79401883572340237</v>
      </c>
      <c r="E83" s="6">
        <f t="shared" si="44"/>
        <v>0.78640776699029136</v>
      </c>
      <c r="F83" s="6">
        <f t="shared" si="45"/>
        <v>0.29107582202973903</v>
      </c>
      <c r="I83">
        <f t="shared" si="29"/>
        <v>1</v>
      </c>
      <c r="J83">
        <f t="shared" si="30"/>
        <v>1.6775777592002856E-90</v>
      </c>
      <c r="K83">
        <f t="shared" si="31"/>
        <v>3.0546399710854621E-92</v>
      </c>
      <c r="L83">
        <f t="shared" si="46"/>
        <v>0.40000000000000024</v>
      </c>
      <c r="AV83" s="2"/>
      <c r="BI83">
        <f t="shared" si="32"/>
        <v>4.1000000000000002E-2</v>
      </c>
      <c r="BJ83">
        <f t="shared" si="33"/>
        <v>81</v>
      </c>
      <c r="BK83">
        <f t="shared" si="34"/>
        <v>4.1000000000000002E-2</v>
      </c>
      <c r="BL83">
        <f t="shared" si="35"/>
        <v>0.77885370745414195</v>
      </c>
      <c r="BM83">
        <f t="shared" si="36"/>
        <v>0.22114629254585805</v>
      </c>
      <c r="BN83">
        <f t="shared" si="37"/>
        <v>0.83868810692485929</v>
      </c>
      <c r="BO83">
        <f t="shared" si="38"/>
        <v>-68.561597474274564</v>
      </c>
      <c r="BP83">
        <f t="shared" si="39"/>
        <v>0.78921568627450978</v>
      </c>
      <c r="BQ83">
        <f t="shared" si="40"/>
        <v>0.80370281595144166</v>
      </c>
    </row>
    <row r="84" spans="1:69" x14ac:dyDescent="0.25">
      <c r="A84" s="70">
        <v>4.1000000000000002E-2</v>
      </c>
      <c r="B84">
        <f t="shared" si="41"/>
        <v>82</v>
      </c>
      <c r="C84" s="13">
        <f t="shared" si="42"/>
        <v>0.79611650485436891</v>
      </c>
      <c r="D84" s="5">
        <f t="shared" si="43"/>
        <v>0.82782963276558641</v>
      </c>
      <c r="E84" s="6">
        <f t="shared" si="44"/>
        <v>0.7961165048543688</v>
      </c>
      <c r="F84" s="6">
        <f t="shared" si="45"/>
        <v>0.28320352119347908</v>
      </c>
      <c r="I84">
        <f t="shared" si="29"/>
        <v>1</v>
      </c>
      <c r="J84">
        <f t="shared" si="30"/>
        <v>5.8271763416881114E-93</v>
      </c>
      <c r="K84">
        <f t="shared" si="31"/>
        <v>1.0610492225629782E-94</v>
      </c>
      <c r="L84">
        <f t="shared" si="46"/>
        <v>0.40500000000000025</v>
      </c>
      <c r="AV84" s="2"/>
      <c r="BI84">
        <f t="shared" si="32"/>
        <v>4.1000000000000002E-2</v>
      </c>
      <c r="BJ84">
        <f t="shared" si="33"/>
        <v>82</v>
      </c>
      <c r="BK84">
        <f t="shared" si="34"/>
        <v>4.1000000000000002E-2</v>
      </c>
      <c r="BL84">
        <f t="shared" si="35"/>
        <v>0.77885370745414195</v>
      </c>
      <c r="BM84">
        <f t="shared" si="36"/>
        <v>0.22114629254585805</v>
      </c>
      <c r="BN84">
        <f t="shared" si="37"/>
        <v>0.85175717619487323</v>
      </c>
      <c r="BO84">
        <f t="shared" si="38"/>
        <v>-66.892892457369996</v>
      </c>
      <c r="BP84">
        <f t="shared" si="39"/>
        <v>0.7990196078431373</v>
      </c>
      <c r="BQ84">
        <f t="shared" si="40"/>
        <v>0.83812449998486438</v>
      </c>
    </row>
    <row r="85" spans="1:69" x14ac:dyDescent="0.25">
      <c r="A85" s="70">
        <v>4.2000000000000003E-2</v>
      </c>
      <c r="B85">
        <f t="shared" si="41"/>
        <v>83</v>
      </c>
      <c r="C85" s="13">
        <f t="shared" si="42"/>
        <v>0.80582524271844658</v>
      </c>
      <c r="D85" s="5">
        <f t="shared" si="43"/>
        <v>0.86261439237730153</v>
      </c>
      <c r="E85" s="6">
        <f t="shared" si="44"/>
        <v>0.80582524271844647</v>
      </c>
      <c r="F85" s="6">
        <f t="shared" si="45"/>
        <v>0.27499830961942745</v>
      </c>
      <c r="I85">
        <f t="shared" si="29"/>
        <v>1</v>
      </c>
      <c r="J85">
        <f t="shared" si="30"/>
        <v>1.8770974009707396E-95</v>
      </c>
      <c r="K85">
        <f t="shared" si="31"/>
        <v>3.4179379877802089E-97</v>
      </c>
      <c r="L85">
        <f t="shared" si="46"/>
        <v>0.41000000000000025</v>
      </c>
      <c r="AV85" s="2"/>
      <c r="BI85">
        <f t="shared" si="32"/>
        <v>4.2000000000000003E-2</v>
      </c>
      <c r="BJ85">
        <f t="shared" si="33"/>
        <v>83</v>
      </c>
      <c r="BK85">
        <f t="shared" si="34"/>
        <v>4.2000000000000003E-2</v>
      </c>
      <c r="BL85">
        <f t="shared" si="35"/>
        <v>0.79481611166052035</v>
      </c>
      <c r="BM85">
        <f t="shared" si="36"/>
        <v>0.20518388833947965</v>
      </c>
      <c r="BN85">
        <f t="shared" si="37"/>
        <v>0.85175717619487323</v>
      </c>
      <c r="BO85">
        <f t="shared" si="38"/>
        <v>-64.366218577815602</v>
      </c>
      <c r="BP85">
        <f t="shared" si="39"/>
        <v>0.80882352941176472</v>
      </c>
      <c r="BQ85">
        <f t="shared" si="40"/>
        <v>0.87356913461508812</v>
      </c>
    </row>
    <row r="86" spans="1:69" x14ac:dyDescent="0.25">
      <c r="A86" s="70">
        <v>4.2999999999999997E-2</v>
      </c>
      <c r="B86">
        <f t="shared" si="41"/>
        <v>84</v>
      </c>
      <c r="C86" s="13">
        <f t="shared" si="42"/>
        <v>0.81553398058252424</v>
      </c>
      <c r="D86" s="5">
        <f t="shared" si="43"/>
        <v>0.89847561689513933</v>
      </c>
      <c r="E86" s="6">
        <f t="shared" si="44"/>
        <v>0.81553398058252413</v>
      </c>
      <c r="F86" s="6">
        <f t="shared" si="45"/>
        <v>0.26645024512268806</v>
      </c>
      <c r="I86">
        <f t="shared" si="29"/>
        <v>1</v>
      </c>
      <c r="J86">
        <f t="shared" si="30"/>
        <v>5.6074912195924073E-98</v>
      </c>
      <c r="K86">
        <f t="shared" si="31"/>
        <v>1.0210475623522333E-99</v>
      </c>
      <c r="L86">
        <f t="shared" si="46"/>
        <v>0.41500000000000026</v>
      </c>
      <c r="AV86" s="2"/>
      <c r="BI86">
        <f t="shared" si="32"/>
        <v>4.2999999999999997E-2</v>
      </c>
      <c r="BJ86">
        <f t="shared" si="33"/>
        <v>84</v>
      </c>
      <c r="BK86">
        <f t="shared" si="34"/>
        <v>4.2999999999999997E-2</v>
      </c>
      <c r="BL86">
        <f t="shared" si="35"/>
        <v>0.81007307027572872</v>
      </c>
      <c r="BM86">
        <f t="shared" si="36"/>
        <v>0.18992692972427128</v>
      </c>
      <c r="BN86">
        <f t="shared" si="37"/>
        <v>0.85175717619487323</v>
      </c>
      <c r="BO86">
        <f t="shared" si="38"/>
        <v>-61.971131942106659</v>
      </c>
      <c r="BP86">
        <f t="shared" si="39"/>
        <v>0.81862745098039214</v>
      </c>
      <c r="BQ86">
        <f t="shared" si="40"/>
        <v>0.91014679640886487</v>
      </c>
    </row>
    <row r="87" spans="1:69" x14ac:dyDescent="0.25">
      <c r="A87" s="70">
        <v>4.3999999999999997E-2</v>
      </c>
      <c r="B87">
        <f t="shared" si="41"/>
        <v>85</v>
      </c>
      <c r="C87" s="13">
        <f t="shared" si="42"/>
        <v>0.82524271844660191</v>
      </c>
      <c r="D87" s="5">
        <f t="shared" si="43"/>
        <v>0.93553129508145161</v>
      </c>
      <c r="E87" s="6">
        <f t="shared" si="44"/>
        <v>0.82524271844660135</v>
      </c>
      <c r="F87" s="6">
        <f t="shared" si="45"/>
        <v>0.25754831761870767</v>
      </c>
      <c r="I87">
        <f t="shared" si="29"/>
        <v>1</v>
      </c>
      <c r="J87">
        <f t="shared" si="30"/>
        <v>1.5534724026058396E-100</v>
      </c>
      <c r="K87">
        <f t="shared" si="31"/>
        <v>2.8286610673952224E-102</v>
      </c>
      <c r="L87">
        <f t="shared" si="46"/>
        <v>0.42000000000000026</v>
      </c>
      <c r="AK87" t="s">
        <v>19</v>
      </c>
      <c r="AL87" t="s">
        <v>20</v>
      </c>
      <c r="AV87" s="2"/>
      <c r="BI87">
        <f t="shared" si="32"/>
        <v>4.3999999999999997E-2</v>
      </c>
      <c r="BJ87">
        <f t="shared" si="33"/>
        <v>85</v>
      </c>
      <c r="BK87">
        <f t="shared" si="34"/>
        <v>4.3999999999999997E-2</v>
      </c>
      <c r="BL87">
        <f t="shared" si="35"/>
        <v>0.82461185437808915</v>
      </c>
      <c r="BM87">
        <f t="shared" si="36"/>
        <v>0.17538814562191085</v>
      </c>
      <c r="BN87">
        <f t="shared" si="37"/>
        <v>0.86409817944623935</v>
      </c>
      <c r="BO87">
        <f t="shared" si="38"/>
        <v>-57.276020839626739</v>
      </c>
      <c r="BP87">
        <f t="shared" si="39"/>
        <v>0.82843137254901966</v>
      </c>
      <c r="BQ87">
        <f t="shared" si="40"/>
        <v>0.94798467707999634</v>
      </c>
    </row>
    <row r="88" spans="1:69" x14ac:dyDescent="0.25">
      <c r="A88" s="70">
        <v>4.3999999999999997E-2</v>
      </c>
      <c r="B88">
        <f t="shared" si="41"/>
        <v>86</v>
      </c>
      <c r="C88" s="13">
        <f t="shared" si="42"/>
        <v>0.83495145631067957</v>
      </c>
      <c r="D88" s="5">
        <f t="shared" si="43"/>
        <v>0.97391833872850431</v>
      </c>
      <c r="E88" s="6">
        <f t="shared" si="44"/>
        <v>0.83495145631067891</v>
      </c>
      <c r="F88" s="6">
        <f t="shared" si="45"/>
        <v>0.24828028278516395</v>
      </c>
      <c r="I88">
        <f t="shared" si="29"/>
        <v>1</v>
      </c>
      <c r="J88">
        <f t="shared" si="30"/>
        <v>3.9910909894020501E-103</v>
      </c>
      <c r="K88">
        <f t="shared" si="31"/>
        <v>7.2672315769602461E-105</v>
      </c>
      <c r="L88">
        <f t="shared" si="46"/>
        <v>0.42500000000000027</v>
      </c>
      <c r="AK88">
        <f>SLOPE(A3:A902,D3:D902)</f>
        <v>1.8369879251309389E-2</v>
      </c>
      <c r="AL88">
        <f>INTERCEPT(A3:A902,D3:D902)</f>
        <v>2.7009803921568636E-2</v>
      </c>
      <c r="AV88" s="2"/>
      <c r="BI88">
        <f t="shared" si="32"/>
        <v>4.3999999999999997E-2</v>
      </c>
      <c r="BJ88">
        <f t="shared" si="33"/>
        <v>86</v>
      </c>
      <c r="BK88">
        <f t="shared" si="34"/>
        <v>4.3999999999999997E-2</v>
      </c>
      <c r="BL88">
        <f t="shared" si="35"/>
        <v>0.82461185437808915</v>
      </c>
      <c r="BM88">
        <f t="shared" si="36"/>
        <v>0.17538814562191085</v>
      </c>
      <c r="BN88">
        <f t="shared" si="37"/>
        <v>0.86409817944623935</v>
      </c>
      <c r="BO88">
        <f t="shared" si="38"/>
        <v>-57.953843571456645</v>
      </c>
      <c r="BP88">
        <f t="shared" si="39"/>
        <v>0.83823529411764708</v>
      </c>
      <c r="BQ88">
        <f t="shared" si="40"/>
        <v>0.98723099199017461</v>
      </c>
    </row>
    <row r="89" spans="1:69" x14ac:dyDescent="0.25">
      <c r="A89" s="70">
        <v>4.4999999999999998E-2</v>
      </c>
      <c r="B89">
        <f t="shared" si="41"/>
        <v>87</v>
      </c>
      <c r="C89" s="13">
        <f t="shared" si="42"/>
        <v>0.84466019417475724</v>
      </c>
      <c r="D89" s="5">
        <f t="shared" si="43"/>
        <v>1.0137970323814911</v>
      </c>
      <c r="E89" s="6">
        <f t="shared" si="44"/>
        <v>0.84466019417475713</v>
      </c>
      <c r="F89" s="6">
        <f t="shared" si="45"/>
        <v>0.23863245769633407</v>
      </c>
      <c r="I89">
        <f t="shared" si="29"/>
        <v>1</v>
      </c>
      <c r="J89">
        <f t="shared" si="30"/>
        <v>9.5089565276132235E-106</v>
      </c>
      <c r="K89">
        <f t="shared" si="31"/>
        <v>1.7314511076021917E-107</v>
      </c>
      <c r="L89">
        <f t="shared" si="46"/>
        <v>0.43000000000000027</v>
      </c>
      <c r="AV89" s="2"/>
      <c r="BI89">
        <f t="shared" si="32"/>
        <v>4.4999999999999998E-2</v>
      </c>
      <c r="BJ89">
        <f t="shared" si="33"/>
        <v>87</v>
      </c>
      <c r="BK89">
        <f t="shared" si="34"/>
        <v>4.4999999999999998E-2</v>
      </c>
      <c r="BL89">
        <f t="shared" si="35"/>
        <v>0.83842455699373653</v>
      </c>
      <c r="BM89">
        <f t="shared" si="36"/>
        <v>0.16157544300626347</v>
      </c>
      <c r="BN89">
        <f t="shared" si="37"/>
        <v>0.86409817944623935</v>
      </c>
      <c r="BO89">
        <f t="shared" si="38"/>
        <v>-55.757823629574993</v>
      </c>
      <c r="BP89">
        <f t="shared" si="39"/>
        <v>0.84803921568627449</v>
      </c>
      <c r="BQ89">
        <f t="shared" si="40"/>
        <v>1.0280600770829686</v>
      </c>
    </row>
    <row r="90" spans="1:69" x14ac:dyDescent="0.25">
      <c r="A90" s="70">
        <v>4.7E-2</v>
      </c>
      <c r="B90">
        <f t="shared" si="41"/>
        <v>88</v>
      </c>
      <c r="C90" s="13">
        <f t="shared" si="42"/>
        <v>0.85436893203883491</v>
      </c>
      <c r="D90" s="5">
        <f t="shared" si="43"/>
        <v>1.0553568801735556</v>
      </c>
      <c r="E90" s="6">
        <f t="shared" si="44"/>
        <v>0.85436893203883491</v>
      </c>
      <c r="F90" s="6">
        <f t="shared" si="45"/>
        <v>0.22858946684660419</v>
      </c>
      <c r="I90">
        <f t="shared" si="29"/>
        <v>1</v>
      </c>
      <c r="J90">
        <f t="shared" si="30"/>
        <v>2.101005751135566E-108</v>
      </c>
      <c r="K90">
        <f t="shared" si="31"/>
        <v>3.8256445113808361E-110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>
        <f t="shared" si="32"/>
        <v>4.7E-2</v>
      </c>
      <c r="BJ90">
        <f t="shared" si="33"/>
        <v>88</v>
      </c>
      <c r="BK90">
        <f t="shared" si="34"/>
        <v>4.7E-2</v>
      </c>
      <c r="BL90">
        <f t="shared" si="35"/>
        <v>0.86386316871472046</v>
      </c>
      <c r="BM90">
        <f t="shared" si="36"/>
        <v>0.13613683128527954</v>
      </c>
      <c r="BN90">
        <f t="shared" si="37"/>
        <v>0.86409817944623935</v>
      </c>
      <c r="BO90">
        <f t="shared" si="38"/>
        <v>-51.171710673749523</v>
      </c>
      <c r="BP90">
        <f t="shared" si="39"/>
        <v>0.85784313725490191</v>
      </c>
      <c r="BQ90">
        <f t="shared" si="40"/>
        <v>1.0706791397339797</v>
      </c>
    </row>
    <row r="91" spans="1:69" x14ac:dyDescent="0.25">
      <c r="A91" s="70">
        <v>4.7E-2</v>
      </c>
      <c r="B91">
        <f t="shared" si="41"/>
        <v>89</v>
      </c>
      <c r="C91" s="13">
        <f t="shared" si="42"/>
        <v>0.86407766990291257</v>
      </c>
      <c r="D91" s="5">
        <f t="shared" si="43"/>
        <v>1.0988244159289542</v>
      </c>
      <c r="E91" s="6">
        <f t="shared" si="44"/>
        <v>0.86407766990291257</v>
      </c>
      <c r="F91" s="6">
        <f t="shared" si="45"/>
        <v>0.21813392243291246</v>
      </c>
      <c r="I91">
        <f t="shared" si="29"/>
        <v>1</v>
      </c>
      <c r="J91">
        <f t="shared" si="30"/>
        <v>4.3050159699679911E-111</v>
      </c>
      <c r="K91">
        <f t="shared" si="31"/>
        <v>7.8388460897897902E-113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3.4678564081878152E-3</v>
      </c>
      <c r="AN91">
        <v>0.1</v>
      </c>
      <c r="AO91" s="2">
        <f>AM91</f>
        <v>3.4678564081878152E-3</v>
      </c>
      <c r="AV91" s="2"/>
      <c r="BI91">
        <f t="shared" si="32"/>
        <v>4.7E-2</v>
      </c>
      <c r="BJ91">
        <f t="shared" si="33"/>
        <v>89</v>
      </c>
      <c r="BK91">
        <f t="shared" si="34"/>
        <v>4.7E-2</v>
      </c>
      <c r="BL91">
        <f t="shared" si="35"/>
        <v>0.86386316871472046</v>
      </c>
      <c r="BM91">
        <f t="shared" si="36"/>
        <v>0.13613683128527954</v>
      </c>
      <c r="BN91">
        <f t="shared" si="37"/>
        <v>0.87571659026067106</v>
      </c>
      <c r="BO91">
        <f t="shared" si="38"/>
        <v>-49.392497776569193</v>
      </c>
      <c r="BP91">
        <f t="shared" si="39"/>
        <v>0.86764705882352944</v>
      </c>
      <c r="BQ91">
        <f t="shared" si="40"/>
        <v>1.1153373577337866</v>
      </c>
    </row>
    <row r="92" spans="1:69" x14ac:dyDescent="0.25">
      <c r="A92" s="70">
        <v>0.05</v>
      </c>
      <c r="B92">
        <f t="shared" si="41"/>
        <v>90</v>
      </c>
      <c r="C92" s="13">
        <f t="shared" si="42"/>
        <v>0.87378640776699024</v>
      </c>
      <c r="D92" s="5">
        <f t="shared" si="43"/>
        <v>1.1444738312523375</v>
      </c>
      <c r="E92" s="6">
        <f t="shared" si="44"/>
        <v>0.87378640776699035</v>
      </c>
      <c r="F92" s="6">
        <f t="shared" si="45"/>
        <v>0.20724601597856238</v>
      </c>
      <c r="I92">
        <f t="shared" si="29"/>
        <v>1</v>
      </c>
      <c r="J92">
        <f t="shared" si="30"/>
        <v>8.180416930254099E-114</v>
      </c>
      <c r="K92">
        <f t="shared" si="31"/>
        <v>1.4895421925008406E-115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1.4619508654220778E-2</v>
      </c>
      <c r="AN92">
        <v>0.25</v>
      </c>
      <c r="AO92" s="2">
        <f>AM92</f>
        <v>1.4619508654220778E-2</v>
      </c>
      <c r="AV92" s="2"/>
      <c r="BI92">
        <f t="shared" si="32"/>
        <v>0.05</v>
      </c>
      <c r="BJ92">
        <f t="shared" si="33"/>
        <v>90</v>
      </c>
      <c r="BK92">
        <f t="shared" si="34"/>
        <v>0.05</v>
      </c>
      <c r="BL92">
        <f t="shared" si="35"/>
        <v>0.89663326500885387</v>
      </c>
      <c r="BM92">
        <f t="shared" si="36"/>
        <v>0.10336673499114613</v>
      </c>
      <c r="BN92">
        <f t="shared" si="37"/>
        <v>0.87571659026067106</v>
      </c>
      <c r="BO92">
        <f t="shared" si="38"/>
        <v>-43.285979434516022</v>
      </c>
      <c r="BP92">
        <f t="shared" si="39"/>
        <v>0.87745098039215685</v>
      </c>
      <c r="BQ92">
        <f t="shared" si="40"/>
        <v>1.1623383881128213</v>
      </c>
    </row>
    <row r="93" spans="1:69" x14ac:dyDescent="0.25">
      <c r="A93" s="70">
        <v>0.05</v>
      </c>
      <c r="B93">
        <f t="shared" si="41"/>
        <v>91</v>
      </c>
      <c r="C93" s="13">
        <f t="shared" si="42"/>
        <v>0.88349514563106801</v>
      </c>
      <c r="D93" s="5">
        <f t="shared" si="43"/>
        <v>1.1926417469796107</v>
      </c>
      <c r="E93" s="6">
        <f t="shared" si="44"/>
        <v>0.88349514563106801</v>
      </c>
      <c r="F93" s="6">
        <f t="shared" si="45"/>
        <v>0.19590298798904171</v>
      </c>
      <c r="I93">
        <f t="shared" si="29"/>
        <v>1</v>
      </c>
      <c r="J93">
        <f t="shared" si="30"/>
        <v>1.4415484956701642E-116</v>
      </c>
      <c r="K93">
        <f t="shared" si="31"/>
        <v>2.6248629197560072E-118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2.7009803921568636E-2</v>
      </c>
      <c r="AN93">
        <v>0.5</v>
      </c>
      <c r="AO93" s="2">
        <f>AM93</f>
        <v>2.7009803921568636E-2</v>
      </c>
      <c r="AV93" s="2"/>
      <c r="BI93">
        <f t="shared" si="32"/>
        <v>0.05</v>
      </c>
      <c r="BJ93">
        <f t="shared" si="33"/>
        <v>91</v>
      </c>
      <c r="BK93">
        <f t="shared" si="34"/>
        <v>0.05</v>
      </c>
      <c r="BL93">
        <f t="shared" si="35"/>
        <v>0.89663326500885387</v>
      </c>
      <c r="BM93">
        <f t="shared" si="36"/>
        <v>0.10336673499114613</v>
      </c>
      <c r="BN93">
        <f t="shared" si="37"/>
        <v>0.88662178550345094</v>
      </c>
      <c r="BO93">
        <f t="shared" si="38"/>
        <v>-41.529568833458825</v>
      </c>
      <c r="BP93">
        <f t="shared" si="39"/>
        <v>0.88725490196078427</v>
      </c>
      <c r="BQ93">
        <f t="shared" si="40"/>
        <v>1.2120579566224037</v>
      </c>
    </row>
    <row r="94" spans="1:69" x14ac:dyDescent="0.25">
      <c r="A94" s="70">
        <v>5.0999999999999997E-2</v>
      </c>
      <c r="B94">
        <f t="shared" si="41"/>
        <v>92</v>
      </c>
      <c r="C94" s="13">
        <f t="shared" si="42"/>
        <v>0.89320388349514568</v>
      </c>
      <c r="D94" s="5">
        <f t="shared" si="43"/>
        <v>1.2437482470031511</v>
      </c>
      <c r="E94" s="6">
        <f t="shared" si="44"/>
        <v>0.89320388349514579</v>
      </c>
      <c r="F94" s="6">
        <f t="shared" si="45"/>
        <v>0.18407842595496812</v>
      </c>
      <c r="I94">
        <f t="shared" si="29"/>
        <v>1</v>
      </c>
      <c r="J94">
        <f t="shared" si="30"/>
        <v>2.3557880907593886E-119</v>
      </c>
      <c r="K94">
        <f t="shared" si="31"/>
        <v>4.2895683529275948E-121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3.9400099188916494E-2</v>
      </c>
      <c r="AN94">
        <v>0.75</v>
      </c>
      <c r="AO94" s="2">
        <f>AM94</f>
        <v>3.9400099188916494E-2</v>
      </c>
      <c r="AV94" s="2"/>
      <c r="BI94">
        <f t="shared" si="32"/>
        <v>5.0999999999999997E-2</v>
      </c>
      <c r="BJ94">
        <f t="shared" si="33"/>
        <v>92</v>
      </c>
      <c r="BK94">
        <f t="shared" si="34"/>
        <v>5.0999999999999997E-2</v>
      </c>
      <c r="BL94">
        <f t="shared" si="35"/>
        <v>0.90616740801628237</v>
      </c>
      <c r="BM94">
        <f t="shared" si="36"/>
        <v>9.3832591983717628E-2</v>
      </c>
      <c r="BN94">
        <f t="shared" si="37"/>
        <v>0.88662178550345094</v>
      </c>
      <c r="BO94">
        <f t="shared" si="38"/>
        <v>-40.052843626186132</v>
      </c>
      <c r="BP94">
        <f t="shared" si="39"/>
        <v>0.8970588235294118</v>
      </c>
      <c r="BQ94">
        <f t="shared" si="40"/>
        <v>1.2649692448841479</v>
      </c>
    </row>
    <row r="95" spans="1:69" x14ac:dyDescent="0.25">
      <c r="A95" s="70">
        <v>5.1999999999999998E-2</v>
      </c>
      <c r="B95">
        <f t="shared" si="41"/>
        <v>93</v>
      </c>
      <c r="C95" s="13">
        <f t="shared" si="42"/>
        <v>0.90291262135922334</v>
      </c>
      <c r="D95" s="5">
        <f t="shared" si="43"/>
        <v>1.2983276839530946</v>
      </c>
      <c r="E95" s="6">
        <f t="shared" si="44"/>
        <v>0.90291262135922334</v>
      </c>
      <c r="F95" s="6">
        <f t="shared" si="45"/>
        <v>0.17174131434389328</v>
      </c>
      <c r="I95">
        <f t="shared" si="29"/>
        <v>1</v>
      </c>
      <c r="J95">
        <f t="shared" si="30"/>
        <v>3.5702311350951917E-122</v>
      </c>
      <c r="K95">
        <f t="shared" si="31"/>
        <v>6.5009032645225689E-124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5.0551751434949457E-2</v>
      </c>
      <c r="AN95">
        <v>0.9</v>
      </c>
      <c r="AO95" s="2">
        <f>AM95</f>
        <v>5.0551751434949457E-2</v>
      </c>
      <c r="AV95" s="2"/>
      <c r="BI95">
        <f t="shared" si="32"/>
        <v>5.1999999999999998E-2</v>
      </c>
      <c r="BJ95">
        <f t="shared" si="33"/>
        <v>93</v>
      </c>
      <c r="BK95">
        <f t="shared" si="34"/>
        <v>5.1999999999999998E-2</v>
      </c>
      <c r="BL95">
        <f t="shared" si="35"/>
        <v>0.91503621944613434</v>
      </c>
      <c r="BM95">
        <f t="shared" si="36"/>
        <v>8.4963780553865664E-2</v>
      </c>
      <c r="BN95">
        <f t="shared" si="37"/>
        <v>0.88662178550345094</v>
      </c>
      <c r="BO95">
        <f t="shared" si="38"/>
        <v>-38.688756849885962</v>
      </c>
      <c r="BP95">
        <f t="shared" si="39"/>
        <v>0.90686274509803921</v>
      </c>
      <c r="BQ95">
        <f t="shared" si="40"/>
        <v>1.3216806647837751</v>
      </c>
    </row>
    <row r="96" spans="1:69" x14ac:dyDescent="0.25">
      <c r="A96" s="70">
        <v>5.2999999999999999E-2</v>
      </c>
      <c r="B96">
        <f t="shared" si="41"/>
        <v>94</v>
      </c>
      <c r="C96" s="13">
        <f t="shared" si="42"/>
        <v>0.91262135922330101</v>
      </c>
      <c r="D96" s="5">
        <f t="shared" si="43"/>
        <v>1.3570753132816935</v>
      </c>
      <c r="E96" s="6">
        <f t="shared" si="44"/>
        <v>0.91262135922330123</v>
      </c>
      <c r="F96" s="6">
        <f t="shared" si="45"/>
        <v>0.15885471507198001</v>
      </c>
      <c r="I96">
        <f t="shared" si="29"/>
        <v>1</v>
      </c>
      <c r="J96">
        <f t="shared" si="30"/>
        <v>5.0177565958513386E-125</v>
      </c>
      <c r="K96">
        <f t="shared" si="31"/>
        <v>9.1366494213489867E-127</v>
      </c>
      <c r="L96">
        <f t="shared" si="46"/>
        <v>0.4650000000000003</v>
      </c>
      <c r="AV96" s="2"/>
      <c r="BI96">
        <f t="shared" si="32"/>
        <v>5.2999999999999999E-2</v>
      </c>
      <c r="BJ96">
        <f t="shared" si="33"/>
        <v>94</v>
      </c>
      <c r="BK96">
        <f t="shared" si="34"/>
        <v>5.2999999999999999E-2</v>
      </c>
      <c r="BL96">
        <f t="shared" si="35"/>
        <v>0.92326129005773994</v>
      </c>
      <c r="BM96">
        <f t="shared" si="36"/>
        <v>7.6738709942260064E-2</v>
      </c>
      <c r="BN96">
        <f t="shared" si="37"/>
        <v>0.88662178550345094</v>
      </c>
      <c r="BO96">
        <f t="shared" si="38"/>
        <v>-37.433619183527007</v>
      </c>
      <c r="BP96">
        <f t="shared" si="39"/>
        <v>0.91666666666666663</v>
      </c>
      <c r="BQ96">
        <f t="shared" si="40"/>
        <v>1.3829941271006372</v>
      </c>
    </row>
    <row r="97" spans="1:69" x14ac:dyDescent="0.25">
      <c r="A97" s="70">
        <v>5.5E-2</v>
      </c>
      <c r="B97">
        <f t="shared" si="41"/>
        <v>95</v>
      </c>
      <c r="C97" s="13">
        <f t="shared" si="42"/>
        <v>0.92233009708737868</v>
      </c>
      <c r="D97" s="5">
        <f t="shared" si="43"/>
        <v>1.4209207296422253</v>
      </c>
      <c r="E97" s="6">
        <f t="shared" si="44"/>
        <v>0.9223300970873789</v>
      </c>
      <c r="F97" s="6">
        <f t="shared" si="45"/>
        <v>0.14537387697884852</v>
      </c>
      <c r="I97">
        <f t="shared" si="29"/>
        <v>1</v>
      </c>
      <c r="J97">
        <f t="shared" si="30"/>
        <v>6.5399735862824324E-128</v>
      </c>
      <c r="K97">
        <f t="shared" si="31"/>
        <v>1.1908398652128514E-129</v>
      </c>
      <c r="L97">
        <f t="shared" si="46"/>
        <v>0.47000000000000031</v>
      </c>
      <c r="AV97" s="2"/>
      <c r="BI97">
        <f t="shared" si="32"/>
        <v>5.5E-2</v>
      </c>
      <c r="BJ97">
        <f t="shared" si="33"/>
        <v>95</v>
      </c>
      <c r="BK97">
        <f t="shared" si="34"/>
        <v>5.5E-2</v>
      </c>
      <c r="BL97">
        <f t="shared" si="35"/>
        <v>0.93787704755021783</v>
      </c>
      <c r="BM97">
        <f t="shared" si="36"/>
        <v>6.2122952449782165E-2</v>
      </c>
      <c r="BN97">
        <f t="shared" si="37"/>
        <v>0.88662178550345094</v>
      </c>
      <c r="BO97">
        <f t="shared" si="38"/>
        <v>-34.86543535702333</v>
      </c>
      <c r="BP97">
        <f t="shared" si="39"/>
        <v>0.92647058823529416</v>
      </c>
      <c r="BQ97">
        <f t="shared" si="40"/>
        <v>1.4499989087404508</v>
      </c>
    </row>
    <row r="98" spans="1:69" x14ac:dyDescent="0.25">
      <c r="A98" s="70">
        <v>5.5E-2</v>
      </c>
      <c r="B98">
        <f t="shared" si="41"/>
        <v>96</v>
      </c>
      <c r="C98" s="13">
        <f t="shared" si="42"/>
        <v>0.93203883495145634</v>
      </c>
      <c r="D98" s="5">
        <f t="shared" si="43"/>
        <v>1.4911491901613869</v>
      </c>
      <c r="E98" s="6">
        <f t="shared" si="44"/>
        <v>0.93203883495145634</v>
      </c>
      <c r="F98" s="6">
        <f t="shared" si="45"/>
        <v>0.13124342331209865</v>
      </c>
      <c r="I98">
        <f t="shared" si="29"/>
        <v>1</v>
      </c>
      <c r="J98">
        <f t="shared" si="30"/>
        <v>7.9048847860652283E-131</v>
      </c>
      <c r="K98">
        <f t="shared" si="31"/>
        <v>1.4393715523416965E-132</v>
      </c>
      <c r="L98">
        <f t="shared" si="46"/>
        <v>0.47500000000000031</v>
      </c>
      <c r="AV98" s="2"/>
      <c r="BI98">
        <f t="shared" si="32"/>
        <v>5.5E-2</v>
      </c>
      <c r="BJ98">
        <f t="shared" si="33"/>
        <v>96</v>
      </c>
      <c r="BK98">
        <f t="shared" si="34"/>
        <v>5.5E-2</v>
      </c>
      <c r="BL98">
        <f t="shared" si="35"/>
        <v>0.93787704755021783</v>
      </c>
      <c r="BM98">
        <f t="shared" si="36"/>
        <v>6.2122952449782165E-2</v>
      </c>
      <c r="BN98">
        <f t="shared" si="37"/>
        <v>0.88662178550345094</v>
      </c>
      <c r="BO98">
        <f t="shared" si="38"/>
        <v>-35.234381762917749</v>
      </c>
      <c r="BP98">
        <f t="shared" si="39"/>
        <v>0.93627450980392157</v>
      </c>
      <c r="BQ98">
        <f t="shared" si="40"/>
        <v>1.524231145251794</v>
      </c>
    </row>
    <row r="99" spans="1:69" x14ac:dyDescent="0.25">
      <c r="A99" s="70">
        <v>0.06</v>
      </c>
      <c r="B99">
        <f t="shared" si="41"/>
        <v>97</v>
      </c>
      <c r="C99" s="13">
        <f t="shared" si="42"/>
        <v>0.94174757281553401</v>
      </c>
      <c r="D99" s="5">
        <f t="shared" si="43"/>
        <v>1.5696143656301134</v>
      </c>
      <c r="E99" s="6">
        <f t="shared" si="44"/>
        <v>0.94174757281553401</v>
      </c>
      <c r="F99" s="6">
        <f t="shared" si="45"/>
        <v>0.11639296756701234</v>
      </c>
      <c r="I99">
        <f t="shared" si="29"/>
        <v>1</v>
      </c>
      <c r="J99">
        <f t="shared" si="30"/>
        <v>8.8607042487584551E-134</v>
      </c>
      <c r="K99">
        <f t="shared" si="31"/>
        <v>1.6134132216396966E-135</v>
      </c>
      <c r="L99">
        <f t="shared" si="46"/>
        <v>0.48000000000000032</v>
      </c>
      <c r="AV99" s="2"/>
      <c r="BI99">
        <f t="shared" si="32"/>
        <v>0.06</v>
      </c>
      <c r="BJ99">
        <f t="shared" si="33"/>
        <v>97</v>
      </c>
      <c r="BK99">
        <f t="shared" si="34"/>
        <v>0.06</v>
      </c>
      <c r="BL99">
        <f t="shared" si="35"/>
        <v>0.96499056749958334</v>
      </c>
      <c r="BM99">
        <f t="shared" si="36"/>
        <v>3.500943250041666E-2</v>
      </c>
      <c r="BN99">
        <f t="shared" si="37"/>
        <v>0.88662178550345094</v>
      </c>
      <c r="BO99">
        <f t="shared" si="38"/>
        <v>-30.102931301145215</v>
      </c>
      <c r="BP99">
        <f t="shared" si="39"/>
        <v>0.94607843137254899</v>
      </c>
      <c r="BQ99">
        <f t="shared" si="40"/>
        <v>1.6079636631803347</v>
      </c>
    </row>
    <row r="100" spans="1:69" x14ac:dyDescent="0.25">
      <c r="A100" s="70">
        <v>6.0999999999999999E-2</v>
      </c>
      <c r="B100">
        <f t="shared" si="41"/>
        <v>98</v>
      </c>
      <c r="C100" s="13">
        <f t="shared" si="42"/>
        <v>0.95145631067961167</v>
      </c>
      <c r="D100" s="5">
        <f t="shared" si="43"/>
        <v>1.6591410224234102</v>
      </c>
      <c r="E100" s="6">
        <f t="shared" si="44"/>
        <v>0.95145631067961167</v>
      </c>
      <c r="F100" s="6">
        <f t="shared" si="45"/>
        <v>0.10072985995304036</v>
      </c>
      <c r="I100">
        <f t="shared" si="29"/>
        <v>1</v>
      </c>
      <c r="J100">
        <f t="shared" si="30"/>
        <v>9.2107306813874088E-137</v>
      </c>
      <c r="K100">
        <f t="shared" si="31"/>
        <v>1.6771482542592605E-138</v>
      </c>
      <c r="L100">
        <f t="shared" si="46"/>
        <v>0.48500000000000032</v>
      </c>
      <c r="AV100" s="2"/>
      <c r="BI100">
        <f t="shared" si="32"/>
        <v>6.0999999999999999E-2</v>
      </c>
      <c r="BJ100">
        <f t="shared" si="33"/>
        <v>98</v>
      </c>
      <c r="BK100">
        <f t="shared" si="34"/>
        <v>6.0999999999999999E-2</v>
      </c>
      <c r="BL100">
        <f t="shared" si="35"/>
        <v>0.96902878517214819</v>
      </c>
      <c r="BM100">
        <f t="shared" si="36"/>
        <v>3.0971214827851812E-2</v>
      </c>
      <c r="BN100">
        <f t="shared" si="37"/>
        <v>0.88662178550345094</v>
      </c>
      <c r="BO100">
        <f t="shared" si="38"/>
        <v>-29.600560563884347</v>
      </c>
      <c r="BP100">
        <f t="shared" si="39"/>
        <v>0.95588235294117652</v>
      </c>
      <c r="BQ100">
        <f t="shared" si="40"/>
        <v>1.7047809048894009</v>
      </c>
    </row>
    <row r="101" spans="1:69" x14ac:dyDescent="0.25">
      <c r="A101" s="70">
        <v>6.7000000000000004E-2</v>
      </c>
      <c r="B101">
        <f t="shared" si="41"/>
        <v>99</v>
      </c>
      <c r="C101" s="13">
        <f t="shared" si="42"/>
        <v>0.96116504854368934</v>
      </c>
      <c r="D101" s="5">
        <f t="shared" si="43"/>
        <v>1.7643688273429221</v>
      </c>
      <c r="E101" s="6">
        <f t="shared" si="44"/>
        <v>0.96116504854368934</v>
      </c>
      <c r="F101" s="6">
        <f t="shared" si="45"/>
        <v>8.4126201175850429E-2</v>
      </c>
      <c r="I101">
        <f t="shared" si="29"/>
        <v>1</v>
      </c>
      <c r="J101">
        <f t="shared" si="30"/>
        <v>8.8791843538638453E-140</v>
      </c>
      <c r="K101">
        <f t="shared" si="31"/>
        <v>1.6167781963727722E-141</v>
      </c>
      <c r="L101">
        <f t="shared" si="46"/>
        <v>0.49000000000000032</v>
      </c>
      <c r="AV101" s="2"/>
      <c r="BI101">
        <f t="shared" si="32"/>
        <v>6.7000000000000004E-2</v>
      </c>
      <c r="BJ101">
        <f t="shared" si="33"/>
        <v>99</v>
      </c>
      <c r="BK101">
        <f t="shared" si="34"/>
        <v>6.7000000000000004E-2</v>
      </c>
      <c r="BL101">
        <f t="shared" si="35"/>
        <v>0.98596195776453721</v>
      </c>
      <c r="BM101">
        <f t="shared" si="36"/>
        <v>1.4038042235462789E-2</v>
      </c>
      <c r="BN101">
        <f t="shared" si="37"/>
        <v>0.90634763457100631</v>
      </c>
      <c r="BO101">
        <f t="shared" si="38"/>
        <v>-22.156560731691407</v>
      </c>
      <c r="BP101">
        <f t="shared" si="39"/>
        <v>0.96568627450980393</v>
      </c>
      <c r="BQ101">
        <f t="shared" si="40"/>
        <v>1.8208645376396548</v>
      </c>
    </row>
    <row r="102" spans="1:69" x14ac:dyDescent="0.25">
      <c r="A102" s="70">
        <v>7.4999999999999997E-2</v>
      </c>
      <c r="B102">
        <f t="shared" si="41"/>
        <v>100</v>
      </c>
      <c r="C102" s="13">
        <f t="shared" si="42"/>
        <v>0.970873786407767</v>
      </c>
      <c r="D102" s="5">
        <f t="shared" si="43"/>
        <v>1.893793481805079</v>
      </c>
      <c r="E102" s="6">
        <f t="shared" si="44"/>
        <v>0.970873786407767</v>
      </c>
      <c r="F102" s="6">
        <f t="shared" si="45"/>
        <v>6.6392883193263114E-2</v>
      </c>
      <c r="I102">
        <f t="shared" si="29"/>
        <v>1</v>
      </c>
      <c r="J102">
        <f t="shared" si="30"/>
        <v>7.9378924195136897E-143</v>
      </c>
      <c r="K102">
        <f t="shared" si="31"/>
        <v>1.4453817915648652E-144</v>
      </c>
      <c r="L102">
        <f t="shared" si="46"/>
        <v>0.49500000000000033</v>
      </c>
      <c r="AV102" s="2"/>
      <c r="BI102">
        <f t="shared" si="32"/>
        <v>7.4999999999999997E-2</v>
      </c>
      <c r="BJ102">
        <f t="shared" si="33"/>
        <v>100</v>
      </c>
      <c r="BK102">
        <f t="shared" si="34"/>
        <v>7.4999999999999997E-2</v>
      </c>
      <c r="BL102">
        <f t="shared" si="35"/>
        <v>0.99580023999594758</v>
      </c>
      <c r="BM102">
        <f t="shared" si="36"/>
        <v>4.1997600040524219E-3</v>
      </c>
      <c r="BN102">
        <f t="shared" si="37"/>
        <v>0.90634763457100631</v>
      </c>
      <c r="BO102">
        <f t="shared" si="38"/>
        <v>-20.405648588932678</v>
      </c>
      <c r="BP102">
        <f t="shared" si="39"/>
        <v>0.97549019607843135</v>
      </c>
      <c r="BQ102">
        <f t="shared" si="40"/>
        <v>1.9684210848744932</v>
      </c>
    </row>
    <row r="103" spans="1:69" x14ac:dyDescent="0.25">
      <c r="A103" s="70">
        <v>7.4999999999999997E-2</v>
      </c>
      <c r="B103">
        <f t="shared" si="41"/>
        <v>101</v>
      </c>
      <c r="C103" s="13">
        <f t="shared" si="42"/>
        <v>0.98058252427184467</v>
      </c>
      <c r="D103" s="5">
        <f t="shared" si="43"/>
        <v>2.0659314636974648</v>
      </c>
      <c r="E103" s="6">
        <f t="shared" si="44"/>
        <v>0.98058252427184467</v>
      </c>
      <c r="F103" s="6">
        <f t="shared" si="45"/>
        <v>4.7218243815676929E-2</v>
      </c>
      <c r="I103">
        <f t="shared" si="29"/>
        <v>1</v>
      </c>
      <c r="J103">
        <f t="shared" si="30"/>
        <v>6.5809787835457689E-146</v>
      </c>
      <c r="K103">
        <f t="shared" si="31"/>
        <v>1.1983063515736711E-147</v>
      </c>
      <c r="L103">
        <f t="shared" si="46"/>
        <v>0.50000000000000033</v>
      </c>
      <c r="AV103" s="2"/>
      <c r="BI103">
        <f t="shared" si="32"/>
        <v>7.4999999999999997E-2</v>
      </c>
      <c r="BJ103">
        <f t="shared" si="33"/>
        <v>101</v>
      </c>
      <c r="BK103">
        <f t="shared" si="34"/>
        <v>7.4999999999999997E-2</v>
      </c>
      <c r="BL103">
        <f t="shared" si="35"/>
        <v>0.99580023999594758</v>
      </c>
      <c r="BM103">
        <f t="shared" si="36"/>
        <v>4.1997600040524219E-3</v>
      </c>
      <c r="BN103">
        <f t="shared" si="37"/>
        <v>0.91520360842776305</v>
      </c>
      <c r="BO103">
        <f t="shared" si="38"/>
        <v>-18.656281190392662</v>
      </c>
      <c r="BP103">
        <f t="shared" si="39"/>
        <v>0.98529411764705888</v>
      </c>
      <c r="BQ103">
        <f t="shared" si="40"/>
        <v>2.1779230690821856</v>
      </c>
    </row>
    <row r="104" spans="1:69" x14ac:dyDescent="0.25">
      <c r="A104" s="70">
        <v>7.5999999999999998E-2</v>
      </c>
      <c r="B104">
        <f t="shared" si="41"/>
        <v>102</v>
      </c>
      <c r="C104" s="13">
        <f t="shared" si="42"/>
        <v>0.99029126213592233</v>
      </c>
      <c r="D104" s="5">
        <f t="shared" si="43"/>
        <v>2.3374176989919753</v>
      </c>
      <c r="E104" s="6">
        <f t="shared" si="44"/>
        <v>0.99029126213592233</v>
      </c>
      <c r="F104" s="6">
        <f t="shared" si="45"/>
        <v>2.5972959977942717E-2</v>
      </c>
      <c r="AV104" s="2"/>
      <c r="BI104">
        <f t="shared" si="32"/>
        <v>7.5999999999999998E-2</v>
      </c>
      <c r="BJ104">
        <f t="shared" si="33"/>
        <v>102</v>
      </c>
      <c r="BK104">
        <f t="shared" si="34"/>
        <v>7.5999999999999998E-2</v>
      </c>
      <c r="BL104">
        <f t="shared" si="35"/>
        <v>0.99643266947579479</v>
      </c>
      <c r="BM104">
        <f t="shared" si="36"/>
        <v>3.5673305242052145E-3</v>
      </c>
      <c r="BN104">
        <f t="shared" si="37"/>
        <v>0.92341628769562145</v>
      </c>
      <c r="BO104">
        <f t="shared" si="38"/>
        <v>-16.899514287684369</v>
      </c>
      <c r="BP104">
        <f t="shared" si="39"/>
        <v>0.99509803921568629</v>
      </c>
      <c r="BQ104">
        <f t="shared" si="40"/>
        <v>2.5826694108367847</v>
      </c>
    </row>
    <row r="105" spans="1:69" x14ac:dyDescent="0.25">
      <c r="A105" s="70"/>
      <c r="B105" t="str">
        <f t="shared" si="41"/>
        <v/>
      </c>
      <c r="C105" s="13" t="str">
        <f t="shared" si="42"/>
        <v/>
      </c>
      <c r="D105" s="5" t="str">
        <f t="shared" si="43"/>
        <v/>
      </c>
      <c r="E105" s="6" t="str">
        <f t="shared" si="44"/>
        <v/>
      </c>
      <c r="F105" s="6" t="str">
        <f t="shared" si="45"/>
        <v/>
      </c>
      <c r="AV105" s="2"/>
      <c r="BI105" t="str">
        <f t="shared" si="32"/>
        <v/>
      </c>
      <c r="BJ105" t="str">
        <f t="shared" si="33"/>
        <v/>
      </c>
      <c r="BK105" t="str">
        <f t="shared" si="34"/>
        <v/>
      </c>
      <c r="BL105" t="str">
        <f t="shared" si="35"/>
        <v/>
      </c>
      <c r="BM105" t="str">
        <f t="shared" si="36"/>
        <v/>
      </c>
      <c r="BN105" t="str">
        <f t="shared" si="37"/>
        <v/>
      </c>
      <c r="BO105" t="str">
        <f t="shared" si="38"/>
        <v/>
      </c>
      <c r="BP105" t="str">
        <f t="shared" si="39"/>
        <v/>
      </c>
      <c r="BQ105" t="str">
        <f t="shared" si="40"/>
        <v/>
      </c>
    </row>
    <row r="106" spans="1:69" x14ac:dyDescent="0.25">
      <c r="A106" s="70"/>
      <c r="B106" t="str">
        <f t="shared" si="41"/>
        <v/>
      </c>
      <c r="C106" s="13" t="str">
        <f t="shared" si="42"/>
        <v/>
      </c>
      <c r="D106" s="5" t="str">
        <f t="shared" si="43"/>
        <v/>
      </c>
      <c r="E106" s="6" t="str">
        <f t="shared" si="44"/>
        <v/>
      </c>
      <c r="F106" s="6" t="str">
        <f t="shared" si="45"/>
        <v/>
      </c>
      <c r="AV106" s="2"/>
      <c r="BI106" t="str">
        <f t="shared" si="32"/>
        <v/>
      </c>
      <c r="BJ106" t="str">
        <f t="shared" si="33"/>
        <v/>
      </c>
      <c r="BK106" t="str">
        <f t="shared" si="34"/>
        <v/>
      </c>
      <c r="BL106" t="str">
        <f t="shared" si="35"/>
        <v/>
      </c>
      <c r="BM106" t="str">
        <f t="shared" si="36"/>
        <v/>
      </c>
      <c r="BN106" t="str">
        <f t="shared" si="37"/>
        <v/>
      </c>
      <c r="BO106" t="str">
        <f t="shared" si="38"/>
        <v/>
      </c>
      <c r="BP106" t="str">
        <f t="shared" si="39"/>
        <v/>
      </c>
      <c r="BQ106" t="str">
        <f t="shared" si="40"/>
        <v/>
      </c>
    </row>
    <row r="107" spans="1:69" x14ac:dyDescent="0.25">
      <c r="A107" s="70"/>
      <c r="B107" t="str">
        <f t="shared" si="41"/>
        <v/>
      </c>
      <c r="C107" s="13" t="str">
        <f t="shared" si="42"/>
        <v/>
      </c>
      <c r="D107" s="5" t="str">
        <f t="shared" si="43"/>
        <v/>
      </c>
      <c r="E107" s="6" t="str">
        <f t="shared" si="44"/>
        <v/>
      </c>
      <c r="F107" s="6" t="str">
        <f t="shared" si="45"/>
        <v/>
      </c>
      <c r="AV107" s="2"/>
      <c r="BI107" t="str">
        <f t="shared" si="32"/>
        <v/>
      </c>
      <c r="BJ107" t="str">
        <f t="shared" si="33"/>
        <v/>
      </c>
      <c r="BK107" t="str">
        <f t="shared" si="34"/>
        <v/>
      </c>
      <c r="BL107" t="str">
        <f t="shared" si="35"/>
        <v/>
      </c>
      <c r="BM107" t="str">
        <f t="shared" si="36"/>
        <v/>
      </c>
      <c r="BN107" t="str">
        <f t="shared" si="37"/>
        <v/>
      </c>
      <c r="BO107" t="str">
        <f t="shared" si="38"/>
        <v/>
      </c>
      <c r="BP107" t="str">
        <f t="shared" si="39"/>
        <v/>
      </c>
      <c r="BQ107" t="str">
        <f t="shared" si="40"/>
        <v/>
      </c>
    </row>
    <row r="108" spans="1:69" x14ac:dyDescent="0.25">
      <c r="A108" s="70"/>
      <c r="B108" t="str">
        <f t="shared" si="41"/>
        <v/>
      </c>
      <c r="C108" s="13" t="str">
        <f t="shared" si="42"/>
        <v/>
      </c>
      <c r="D108" s="5" t="str">
        <f t="shared" si="43"/>
        <v/>
      </c>
      <c r="E108" s="6" t="str">
        <f t="shared" si="44"/>
        <v/>
      </c>
      <c r="F108" s="6" t="str">
        <f t="shared" si="45"/>
        <v/>
      </c>
      <c r="AV108" s="2"/>
      <c r="BI108" t="str">
        <f t="shared" si="32"/>
        <v/>
      </c>
      <c r="BJ108" t="str">
        <f t="shared" si="33"/>
        <v/>
      </c>
      <c r="BK108" t="str">
        <f t="shared" si="34"/>
        <v/>
      </c>
      <c r="BL108" t="str">
        <f t="shared" si="35"/>
        <v/>
      </c>
      <c r="BM108" t="str">
        <f t="shared" si="36"/>
        <v/>
      </c>
      <c r="BN108" t="str">
        <f t="shared" si="37"/>
        <v/>
      </c>
      <c r="BO108" t="str">
        <f t="shared" si="38"/>
        <v/>
      </c>
      <c r="BP108" t="str">
        <f t="shared" si="39"/>
        <v/>
      </c>
      <c r="BQ108" t="str">
        <f t="shared" si="40"/>
        <v/>
      </c>
    </row>
    <row r="109" spans="1:69" x14ac:dyDescent="0.25">
      <c r="A109" s="70"/>
      <c r="B109" t="str">
        <f t="shared" si="41"/>
        <v/>
      </c>
      <c r="C109" s="13" t="str">
        <f t="shared" si="42"/>
        <v/>
      </c>
      <c r="D109" s="5" t="str">
        <f t="shared" si="43"/>
        <v/>
      </c>
      <c r="E109" s="6" t="str">
        <f t="shared" si="44"/>
        <v/>
      </c>
      <c r="F109" s="6" t="str">
        <f t="shared" si="45"/>
        <v/>
      </c>
      <c r="AV109" s="2"/>
      <c r="BI109" t="str">
        <f t="shared" si="32"/>
        <v/>
      </c>
      <c r="BJ109" t="str">
        <f t="shared" si="33"/>
        <v/>
      </c>
      <c r="BK109" t="str">
        <f t="shared" si="34"/>
        <v/>
      </c>
      <c r="BL109" t="str">
        <f t="shared" si="35"/>
        <v/>
      </c>
      <c r="BM109" t="str">
        <f t="shared" si="36"/>
        <v/>
      </c>
      <c r="BN109" t="str">
        <f t="shared" si="37"/>
        <v/>
      </c>
      <c r="BO109" t="str">
        <f t="shared" si="38"/>
        <v/>
      </c>
      <c r="BP109" t="str">
        <f t="shared" si="39"/>
        <v/>
      </c>
      <c r="BQ109" t="str">
        <f t="shared" si="40"/>
        <v/>
      </c>
    </row>
    <row r="110" spans="1:69" x14ac:dyDescent="0.25">
      <c r="A110" s="70"/>
      <c r="B110" t="str">
        <f t="shared" si="41"/>
        <v/>
      </c>
      <c r="C110" s="13" t="str">
        <f t="shared" si="42"/>
        <v/>
      </c>
      <c r="D110" s="5" t="str">
        <f t="shared" si="43"/>
        <v/>
      </c>
      <c r="E110" s="6" t="str">
        <f t="shared" si="44"/>
        <v/>
      </c>
      <c r="F110" s="6" t="str">
        <f t="shared" si="45"/>
        <v/>
      </c>
      <c r="AV110" s="2"/>
      <c r="BI110" t="str">
        <f t="shared" si="32"/>
        <v/>
      </c>
      <c r="BJ110" t="str">
        <f t="shared" si="33"/>
        <v/>
      </c>
      <c r="BK110" t="str">
        <f t="shared" si="34"/>
        <v/>
      </c>
      <c r="BL110" t="str">
        <f t="shared" si="35"/>
        <v/>
      </c>
      <c r="BM110" t="str">
        <f t="shared" si="36"/>
        <v/>
      </c>
      <c r="BN110" t="str">
        <f t="shared" si="37"/>
        <v/>
      </c>
      <c r="BO110" t="str">
        <f t="shared" si="38"/>
        <v/>
      </c>
      <c r="BP110" t="str">
        <f t="shared" si="39"/>
        <v/>
      </c>
      <c r="BQ110" t="str">
        <f t="shared" si="40"/>
        <v/>
      </c>
    </row>
    <row r="111" spans="1:69" x14ac:dyDescent="0.25">
      <c r="A111" s="70"/>
      <c r="B111" t="str">
        <f t="shared" si="41"/>
        <v/>
      </c>
      <c r="C111" s="13" t="str">
        <f t="shared" si="42"/>
        <v/>
      </c>
      <c r="D111" s="5" t="str">
        <f t="shared" si="43"/>
        <v/>
      </c>
      <c r="E111" s="6" t="str">
        <f t="shared" si="44"/>
        <v/>
      </c>
      <c r="F111" s="6" t="str">
        <f t="shared" si="45"/>
        <v/>
      </c>
      <c r="AV111" s="2"/>
      <c r="BI111" t="str">
        <f t="shared" si="32"/>
        <v/>
      </c>
      <c r="BJ111" t="str">
        <f t="shared" si="33"/>
        <v/>
      </c>
      <c r="BK111" t="str">
        <f t="shared" si="34"/>
        <v/>
      </c>
      <c r="BL111" t="str">
        <f t="shared" si="35"/>
        <v/>
      </c>
      <c r="BM111" t="str">
        <f t="shared" si="36"/>
        <v/>
      </c>
      <c r="BN111" t="str">
        <f t="shared" si="37"/>
        <v/>
      </c>
      <c r="BO111" t="str">
        <f t="shared" si="38"/>
        <v/>
      </c>
      <c r="BP111" t="str">
        <f t="shared" si="39"/>
        <v/>
      </c>
      <c r="BQ111" t="str">
        <f t="shared" si="40"/>
        <v/>
      </c>
    </row>
    <row r="112" spans="1:69" x14ac:dyDescent="0.25">
      <c r="A112" s="70"/>
      <c r="B112" t="str">
        <f t="shared" si="41"/>
        <v/>
      </c>
      <c r="C112" s="13" t="str">
        <f t="shared" si="42"/>
        <v/>
      </c>
      <c r="D112" s="5" t="str">
        <f t="shared" si="43"/>
        <v/>
      </c>
      <c r="E112" s="6" t="str">
        <f t="shared" si="44"/>
        <v/>
      </c>
      <c r="F112" s="6" t="str">
        <f t="shared" si="45"/>
        <v/>
      </c>
      <c r="AV112" s="2"/>
      <c r="BI112" t="str">
        <f t="shared" si="32"/>
        <v/>
      </c>
      <c r="BJ112" t="str">
        <f t="shared" si="33"/>
        <v/>
      </c>
      <c r="BK112" t="str">
        <f t="shared" si="34"/>
        <v/>
      </c>
      <c r="BL112" t="str">
        <f t="shared" si="35"/>
        <v/>
      </c>
      <c r="BM112" t="str">
        <f t="shared" si="36"/>
        <v/>
      </c>
      <c r="BN112" t="str">
        <f t="shared" si="37"/>
        <v/>
      </c>
      <c r="BO112" t="str">
        <f t="shared" si="38"/>
        <v/>
      </c>
      <c r="BP112" t="str">
        <f t="shared" si="39"/>
        <v/>
      </c>
      <c r="BQ112" t="str">
        <f t="shared" si="40"/>
        <v/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 t="str">
        <f t="shared" ref="AV203:AV213" si="75">IF(A184&gt;0,A184,"")</f>
        <v/>
      </c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 t="str">
        <f t="shared" si="75"/>
        <v/>
      </c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 t="str">
        <f t="shared" si="75"/>
        <v/>
      </c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 t="str">
        <f t="shared" si="75"/>
        <v/>
      </c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 t="str">
        <f t="shared" si="75"/>
        <v/>
      </c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 t="str">
        <f t="shared" si="75"/>
        <v/>
      </c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 t="str">
        <f t="shared" si="75"/>
        <v/>
      </c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 t="str">
        <f t="shared" si="75"/>
        <v/>
      </c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 t="str">
        <f t="shared" si="75"/>
        <v/>
      </c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 t="str">
        <f t="shared" si="75"/>
        <v/>
      </c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 t="str">
        <f t="shared" si="75"/>
        <v/>
      </c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 t="str">
        <f t="shared" ref="AV214:AV221" si="76">IF(A195&gt;0,A195,"")</f>
        <v/>
      </c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 t="str">
        <f t="shared" si="76"/>
        <v/>
      </c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 t="str">
        <f t="shared" si="76"/>
        <v/>
      </c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 t="str">
        <f t="shared" si="76"/>
        <v/>
      </c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 t="str">
        <f t="shared" si="76"/>
        <v/>
      </c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 t="str">
        <f t="shared" si="76"/>
        <v/>
      </c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 t="str">
        <f t="shared" si="76"/>
        <v/>
      </c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 t="str">
        <f t="shared" si="76"/>
        <v/>
      </c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7">IF(A260&gt;0,A260,"")</f>
        <v/>
      </c>
      <c r="BJ260" t="str">
        <f t="shared" ref="BJ260:BJ323" si="78">IF($A260&gt;0,B260,"")</f>
        <v/>
      </c>
      <c r="BK260" t="str">
        <f t="shared" ref="BK260:BK323" si="79">IF($A260&gt;0,BI260,"")</f>
        <v/>
      </c>
      <c r="BL260" t="str">
        <f t="shared" ref="BL260:BL323" si="80">IF($A260&gt;0,_xlfn.NORM.DIST(BK260,$BF$3,$BF$4,TRUE),"")</f>
        <v/>
      </c>
      <c r="BM260" t="str">
        <f t="shared" ref="BM260:BM323" si="81">IF($A260&gt;0,(1-BL260),"")</f>
        <v/>
      </c>
      <c r="BN260" t="str">
        <f t="shared" ref="BN260:BN323" si="82">IF($A260&gt;0,(SMALL($BM$3:$BM$902,BJ260)),"")</f>
        <v/>
      </c>
      <c r="BO260" t="str">
        <f t="shared" ref="BO260:BO323" si="83">IF($A260&gt;0,((2*BJ260-1)*(LN(BL260)+LN(BN260))),"")</f>
        <v/>
      </c>
      <c r="BP260" t="str">
        <f t="shared" ref="BP260:BP323" si="84">IF($A260&gt;0,((BJ260-0.5)/$BF$5),"")</f>
        <v/>
      </c>
      <c r="BQ260" t="str">
        <f t="shared" ref="BQ260:BQ323" si="85">IF($A260&gt;0,(_xlfn.NORM.S.INV(BP260)),"")</f>
        <v/>
      </c>
    </row>
    <row r="261" spans="1:69" x14ac:dyDescent="0.25">
      <c r="A261" s="70"/>
      <c r="B261" t="str">
        <f t="shared" ref="B261:B324" si="86">IF(A261&gt;0,(B260+1),"")</f>
        <v/>
      </c>
      <c r="C261" s="13" t="str">
        <f t="shared" ref="C261:C324" si="87">IF(A261&gt;0,((B261)/(($S$2)+1)),"")</f>
        <v/>
      </c>
      <c r="D261" s="5" t="str">
        <f t="shared" ref="D261:D324" si="88">IF(A261&gt;0,(_xlfn.NORM.S.INV(C261)),"")</f>
        <v/>
      </c>
      <c r="E261" s="6" t="str">
        <f t="shared" ref="E261:E324" si="89">IF(A261&gt;0,_xlfn.NORM.DIST(D261,0,1,TRUE),"")</f>
        <v/>
      </c>
      <c r="F261" s="6" t="str">
        <f t="shared" ref="F261:F324" si="90">IF(A261&gt;0,_xlfn.NORM.DIST(D261,0,1,FALSE),"")</f>
        <v/>
      </c>
      <c r="BI261" t="str">
        <f t="shared" si="77"/>
        <v/>
      </c>
      <c r="BJ261" t="str">
        <f t="shared" si="78"/>
        <v/>
      </c>
      <c r="BK261" t="str">
        <f t="shared" si="79"/>
        <v/>
      </c>
      <c r="BL261" t="str">
        <f t="shared" si="80"/>
        <v/>
      </c>
      <c r="BM261" t="str">
        <f t="shared" si="81"/>
        <v/>
      </c>
      <c r="BN261" t="str">
        <f t="shared" si="82"/>
        <v/>
      </c>
      <c r="BO261" t="str">
        <f t="shared" si="83"/>
        <v/>
      </c>
      <c r="BP261" t="str">
        <f t="shared" si="84"/>
        <v/>
      </c>
      <c r="BQ261" t="str">
        <f t="shared" si="85"/>
        <v/>
      </c>
    </row>
    <row r="262" spans="1:69" x14ac:dyDescent="0.25">
      <c r="A262" s="70"/>
      <c r="B262" t="str">
        <f t="shared" si="86"/>
        <v/>
      </c>
      <c r="C262" s="13" t="str">
        <f t="shared" si="87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77"/>
        <v/>
      </c>
      <c r="BJ262" t="str">
        <f t="shared" si="78"/>
        <v/>
      </c>
      <c r="BK262" t="str">
        <f t="shared" si="79"/>
        <v/>
      </c>
      <c r="BL262" t="str">
        <f t="shared" si="80"/>
        <v/>
      </c>
      <c r="BM262" t="str">
        <f t="shared" si="81"/>
        <v/>
      </c>
      <c r="BN262" t="str">
        <f t="shared" si="82"/>
        <v/>
      </c>
      <c r="BO262" t="str">
        <f t="shared" si="83"/>
        <v/>
      </c>
      <c r="BP262" t="str">
        <f t="shared" si="84"/>
        <v/>
      </c>
      <c r="BQ262" t="str">
        <f t="shared" si="85"/>
        <v/>
      </c>
    </row>
    <row r="263" spans="1:69" x14ac:dyDescent="0.25">
      <c r="A263" s="70"/>
      <c r="B263" t="str">
        <f t="shared" si="86"/>
        <v/>
      </c>
      <c r="C263" s="13" t="str">
        <f t="shared" si="87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77"/>
        <v/>
      </c>
      <c r="BJ263" t="str">
        <f t="shared" si="78"/>
        <v/>
      </c>
      <c r="BK263" t="str">
        <f t="shared" si="79"/>
        <v/>
      </c>
      <c r="BL263" t="str">
        <f t="shared" si="80"/>
        <v/>
      </c>
      <c r="BM263" t="str">
        <f t="shared" si="81"/>
        <v/>
      </c>
      <c r="BN263" t="str">
        <f t="shared" si="82"/>
        <v/>
      </c>
      <c r="BO263" t="str">
        <f t="shared" si="83"/>
        <v/>
      </c>
      <c r="BP263" t="str">
        <f t="shared" si="84"/>
        <v/>
      </c>
      <c r="BQ263" t="str">
        <f t="shared" si="85"/>
        <v/>
      </c>
    </row>
    <row r="264" spans="1:69" x14ac:dyDescent="0.25">
      <c r="A264" s="70"/>
      <c r="B264" t="str">
        <f t="shared" si="86"/>
        <v/>
      </c>
      <c r="C264" s="13" t="str">
        <f t="shared" si="87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77"/>
        <v/>
      </c>
      <c r="BJ264" t="str">
        <f t="shared" si="78"/>
        <v/>
      </c>
      <c r="BK264" t="str">
        <f t="shared" si="79"/>
        <v/>
      </c>
      <c r="BL264" t="str">
        <f t="shared" si="80"/>
        <v/>
      </c>
      <c r="BM264" t="str">
        <f t="shared" si="81"/>
        <v/>
      </c>
      <c r="BN264" t="str">
        <f t="shared" si="82"/>
        <v/>
      </c>
      <c r="BO264" t="str">
        <f t="shared" si="83"/>
        <v/>
      </c>
      <c r="BP264" t="str">
        <f t="shared" si="84"/>
        <v/>
      </c>
      <c r="BQ264" t="str">
        <f t="shared" si="85"/>
        <v/>
      </c>
    </row>
    <row r="265" spans="1:69" x14ac:dyDescent="0.25">
      <c r="A265" s="70"/>
      <c r="B265" t="str">
        <f t="shared" si="86"/>
        <v/>
      </c>
      <c r="C265" s="13" t="str">
        <f t="shared" si="87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77"/>
        <v/>
      </c>
      <c r="BJ265" t="str">
        <f t="shared" si="78"/>
        <v/>
      </c>
      <c r="BK265" t="str">
        <f t="shared" si="79"/>
        <v/>
      </c>
      <c r="BL265" t="str">
        <f t="shared" si="80"/>
        <v/>
      </c>
      <c r="BM265" t="str">
        <f t="shared" si="81"/>
        <v/>
      </c>
      <c r="BN265" t="str">
        <f t="shared" si="82"/>
        <v/>
      </c>
      <c r="BO265" t="str">
        <f t="shared" si="83"/>
        <v/>
      </c>
      <c r="BP265" t="str">
        <f t="shared" si="84"/>
        <v/>
      </c>
      <c r="BQ265" t="str">
        <f t="shared" si="85"/>
        <v/>
      </c>
    </row>
    <row r="266" spans="1:69" x14ac:dyDescent="0.25">
      <c r="A266" s="70"/>
      <c r="B266" t="str">
        <f t="shared" si="86"/>
        <v/>
      </c>
      <c r="C266" s="13" t="str">
        <f t="shared" si="87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77"/>
        <v/>
      </c>
      <c r="BJ266" t="str">
        <f t="shared" si="78"/>
        <v/>
      </c>
      <c r="BK266" t="str">
        <f t="shared" si="79"/>
        <v/>
      </c>
      <c r="BL266" t="str">
        <f t="shared" si="80"/>
        <v/>
      </c>
      <c r="BM266" t="str">
        <f t="shared" si="81"/>
        <v/>
      </c>
      <c r="BN266" t="str">
        <f t="shared" si="82"/>
        <v/>
      </c>
      <c r="BO266" t="str">
        <f t="shared" si="83"/>
        <v/>
      </c>
      <c r="BP266" t="str">
        <f t="shared" si="84"/>
        <v/>
      </c>
      <c r="BQ266" t="str">
        <f t="shared" si="85"/>
        <v/>
      </c>
    </row>
    <row r="267" spans="1:69" x14ac:dyDescent="0.25">
      <c r="A267" s="70"/>
      <c r="B267" t="str">
        <f t="shared" si="86"/>
        <v/>
      </c>
      <c r="C267" s="13" t="str">
        <f t="shared" si="87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77"/>
        <v/>
      </c>
      <c r="BJ267" t="str">
        <f t="shared" si="78"/>
        <v/>
      </c>
      <c r="BK267" t="str">
        <f t="shared" si="79"/>
        <v/>
      </c>
      <c r="BL267" t="str">
        <f t="shared" si="80"/>
        <v/>
      </c>
      <c r="BM267" t="str">
        <f t="shared" si="81"/>
        <v/>
      </c>
      <c r="BN267" t="str">
        <f t="shared" si="82"/>
        <v/>
      </c>
      <c r="BO267" t="str">
        <f t="shared" si="83"/>
        <v/>
      </c>
      <c r="BP267" t="str">
        <f t="shared" si="84"/>
        <v/>
      </c>
      <c r="BQ267" t="str">
        <f t="shared" si="85"/>
        <v/>
      </c>
    </row>
    <row r="268" spans="1:69" x14ac:dyDescent="0.25">
      <c r="A268" s="70"/>
      <c r="B268" t="str">
        <f t="shared" si="86"/>
        <v/>
      </c>
      <c r="C268" s="13" t="str">
        <f t="shared" si="87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77"/>
        <v/>
      </c>
      <c r="BJ268" t="str">
        <f t="shared" si="78"/>
        <v/>
      </c>
      <c r="BK268" t="str">
        <f t="shared" si="79"/>
        <v/>
      </c>
      <c r="BL268" t="str">
        <f t="shared" si="80"/>
        <v/>
      </c>
      <c r="BM268" t="str">
        <f t="shared" si="81"/>
        <v/>
      </c>
      <c r="BN268" t="str">
        <f t="shared" si="82"/>
        <v/>
      </c>
      <c r="BO268" t="str">
        <f t="shared" si="83"/>
        <v/>
      </c>
      <c r="BP268" t="str">
        <f t="shared" si="84"/>
        <v/>
      </c>
      <c r="BQ268" t="str">
        <f t="shared" si="85"/>
        <v/>
      </c>
    </row>
    <row r="269" spans="1:69" x14ac:dyDescent="0.25">
      <c r="A269" s="70"/>
      <c r="B269" t="str">
        <f t="shared" si="86"/>
        <v/>
      </c>
      <c r="C269" s="13" t="str">
        <f t="shared" si="87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77"/>
        <v/>
      </c>
      <c r="BJ269" t="str">
        <f t="shared" si="78"/>
        <v/>
      </c>
      <c r="BK269" t="str">
        <f t="shared" si="79"/>
        <v/>
      </c>
      <c r="BL269" t="str">
        <f t="shared" si="80"/>
        <v/>
      </c>
      <c r="BM269" t="str">
        <f t="shared" si="81"/>
        <v/>
      </c>
      <c r="BN269" t="str">
        <f t="shared" si="82"/>
        <v/>
      </c>
      <c r="BO269" t="str">
        <f t="shared" si="83"/>
        <v/>
      </c>
      <c r="BP269" t="str">
        <f t="shared" si="84"/>
        <v/>
      </c>
      <c r="BQ269" t="str">
        <f t="shared" si="85"/>
        <v/>
      </c>
    </row>
    <row r="270" spans="1:69" x14ac:dyDescent="0.25">
      <c r="A270" s="70"/>
      <c r="B270" t="str">
        <f t="shared" si="86"/>
        <v/>
      </c>
      <c r="C270" s="13" t="str">
        <f t="shared" si="87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77"/>
        <v/>
      </c>
      <c r="BJ270" t="str">
        <f t="shared" si="78"/>
        <v/>
      </c>
      <c r="BK270" t="str">
        <f t="shared" si="79"/>
        <v/>
      </c>
      <c r="BL270" t="str">
        <f t="shared" si="80"/>
        <v/>
      </c>
      <c r="BM270" t="str">
        <f t="shared" si="81"/>
        <v/>
      </c>
      <c r="BN270" t="str">
        <f t="shared" si="82"/>
        <v/>
      </c>
      <c r="BO270" t="str">
        <f t="shared" si="83"/>
        <v/>
      </c>
      <c r="BP270" t="str">
        <f t="shared" si="84"/>
        <v/>
      </c>
      <c r="BQ270" t="str">
        <f t="shared" si="85"/>
        <v/>
      </c>
    </row>
    <row r="271" spans="1:69" x14ac:dyDescent="0.25">
      <c r="A271" s="70"/>
      <c r="B271" t="str">
        <f t="shared" si="86"/>
        <v/>
      </c>
      <c r="C271" s="13" t="str">
        <f t="shared" si="87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77"/>
        <v/>
      </c>
      <c r="BJ271" t="str">
        <f t="shared" si="78"/>
        <v/>
      </c>
      <c r="BK271" t="str">
        <f t="shared" si="79"/>
        <v/>
      </c>
      <c r="BL271" t="str">
        <f t="shared" si="80"/>
        <v/>
      </c>
      <c r="BM271" t="str">
        <f t="shared" si="81"/>
        <v/>
      </c>
      <c r="BN271" t="str">
        <f t="shared" si="82"/>
        <v/>
      </c>
      <c r="BO271" t="str">
        <f t="shared" si="83"/>
        <v/>
      </c>
      <c r="BP271" t="str">
        <f t="shared" si="84"/>
        <v/>
      </c>
      <c r="BQ271" t="str">
        <f t="shared" si="85"/>
        <v/>
      </c>
    </row>
    <row r="272" spans="1:69" x14ac:dyDescent="0.25">
      <c r="A272" s="70"/>
      <c r="B272" t="str">
        <f t="shared" si="86"/>
        <v/>
      </c>
      <c r="C272" s="13" t="str">
        <f t="shared" si="87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77"/>
        <v/>
      </c>
      <c r="BJ272" t="str">
        <f t="shared" si="78"/>
        <v/>
      </c>
      <c r="BK272" t="str">
        <f t="shared" si="79"/>
        <v/>
      </c>
      <c r="BL272" t="str">
        <f t="shared" si="80"/>
        <v/>
      </c>
      <c r="BM272" t="str">
        <f t="shared" si="81"/>
        <v/>
      </c>
      <c r="BN272" t="str">
        <f t="shared" si="82"/>
        <v/>
      </c>
      <c r="BO272" t="str">
        <f t="shared" si="83"/>
        <v/>
      </c>
      <c r="BP272" t="str">
        <f t="shared" si="84"/>
        <v/>
      </c>
      <c r="BQ272" t="str">
        <f t="shared" si="85"/>
        <v/>
      </c>
    </row>
    <row r="273" spans="1:69" x14ac:dyDescent="0.25">
      <c r="A273" s="70"/>
      <c r="B273" t="str">
        <f t="shared" si="86"/>
        <v/>
      </c>
      <c r="C273" s="13" t="str">
        <f t="shared" si="87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77"/>
        <v/>
      </c>
      <c r="BJ273" t="str">
        <f t="shared" si="78"/>
        <v/>
      </c>
      <c r="BK273" t="str">
        <f t="shared" si="79"/>
        <v/>
      </c>
      <c r="BL273" t="str">
        <f t="shared" si="80"/>
        <v/>
      </c>
      <c r="BM273" t="str">
        <f t="shared" si="81"/>
        <v/>
      </c>
      <c r="BN273" t="str">
        <f t="shared" si="82"/>
        <v/>
      </c>
      <c r="BO273" t="str">
        <f t="shared" si="83"/>
        <v/>
      </c>
      <c r="BP273" t="str">
        <f t="shared" si="84"/>
        <v/>
      </c>
      <c r="BQ273" t="str">
        <f t="shared" si="85"/>
        <v/>
      </c>
    </row>
    <row r="274" spans="1:69" x14ac:dyDescent="0.25">
      <c r="A274" s="70"/>
      <c r="B274" t="str">
        <f t="shared" si="86"/>
        <v/>
      </c>
      <c r="C274" s="13" t="str">
        <f t="shared" si="87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77"/>
        <v/>
      </c>
      <c r="BJ274" t="str">
        <f t="shared" si="78"/>
        <v/>
      </c>
      <c r="BK274" t="str">
        <f t="shared" si="79"/>
        <v/>
      </c>
      <c r="BL274" t="str">
        <f t="shared" si="80"/>
        <v/>
      </c>
      <c r="BM274" t="str">
        <f t="shared" si="81"/>
        <v/>
      </c>
      <c r="BN274" t="str">
        <f t="shared" si="82"/>
        <v/>
      </c>
      <c r="BO274" t="str">
        <f t="shared" si="83"/>
        <v/>
      </c>
      <c r="BP274" t="str">
        <f t="shared" si="84"/>
        <v/>
      </c>
      <c r="BQ274" t="str">
        <f t="shared" si="85"/>
        <v/>
      </c>
    </row>
    <row r="275" spans="1:69" x14ac:dyDescent="0.25">
      <c r="A275" s="70"/>
      <c r="B275" t="str">
        <f t="shared" si="86"/>
        <v/>
      </c>
      <c r="C275" s="13" t="str">
        <f t="shared" si="87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77"/>
        <v/>
      </c>
      <c r="BJ275" t="str">
        <f t="shared" si="78"/>
        <v/>
      </c>
      <c r="BK275" t="str">
        <f t="shared" si="79"/>
        <v/>
      </c>
      <c r="BL275" t="str">
        <f t="shared" si="80"/>
        <v/>
      </c>
      <c r="BM275" t="str">
        <f t="shared" si="81"/>
        <v/>
      </c>
      <c r="BN275" t="str">
        <f t="shared" si="82"/>
        <v/>
      </c>
      <c r="BO275" t="str">
        <f t="shared" si="83"/>
        <v/>
      </c>
      <c r="BP275" t="str">
        <f t="shared" si="84"/>
        <v/>
      </c>
      <c r="BQ275" t="str">
        <f t="shared" si="85"/>
        <v/>
      </c>
    </row>
    <row r="276" spans="1:69" x14ac:dyDescent="0.25">
      <c r="A276" s="70"/>
      <c r="B276" t="str">
        <f t="shared" si="86"/>
        <v/>
      </c>
      <c r="C276" s="13" t="str">
        <f t="shared" si="87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77"/>
        <v/>
      </c>
      <c r="BJ276" t="str">
        <f t="shared" si="78"/>
        <v/>
      </c>
      <c r="BK276" t="str">
        <f t="shared" si="79"/>
        <v/>
      </c>
      <c r="BL276" t="str">
        <f t="shared" si="80"/>
        <v/>
      </c>
      <c r="BM276" t="str">
        <f t="shared" si="81"/>
        <v/>
      </c>
      <c r="BN276" t="str">
        <f t="shared" si="82"/>
        <v/>
      </c>
      <c r="BO276" t="str">
        <f t="shared" si="83"/>
        <v/>
      </c>
      <c r="BP276" t="str">
        <f t="shared" si="84"/>
        <v/>
      </c>
      <c r="BQ276" t="str">
        <f t="shared" si="85"/>
        <v/>
      </c>
    </row>
    <row r="277" spans="1:69" x14ac:dyDescent="0.25">
      <c r="A277" s="70"/>
      <c r="B277" t="str">
        <f t="shared" si="86"/>
        <v/>
      </c>
      <c r="C277" s="13" t="str">
        <f t="shared" si="87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77"/>
        <v/>
      </c>
      <c r="BJ277" t="str">
        <f t="shared" si="78"/>
        <v/>
      </c>
      <c r="BK277" t="str">
        <f t="shared" si="79"/>
        <v/>
      </c>
      <c r="BL277" t="str">
        <f t="shared" si="80"/>
        <v/>
      </c>
      <c r="BM277" t="str">
        <f t="shared" si="81"/>
        <v/>
      </c>
      <c r="BN277" t="str">
        <f t="shared" si="82"/>
        <v/>
      </c>
      <c r="BO277" t="str">
        <f t="shared" si="83"/>
        <v/>
      </c>
      <c r="BP277" t="str">
        <f t="shared" si="84"/>
        <v/>
      </c>
      <c r="BQ277" t="str">
        <f t="shared" si="85"/>
        <v/>
      </c>
    </row>
    <row r="278" spans="1:69" x14ac:dyDescent="0.25">
      <c r="A278" s="70"/>
      <c r="B278" t="str">
        <f t="shared" si="86"/>
        <v/>
      </c>
      <c r="C278" s="13" t="str">
        <f t="shared" si="87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77"/>
        <v/>
      </c>
      <c r="BJ278" t="str">
        <f t="shared" si="78"/>
        <v/>
      </c>
      <c r="BK278" t="str">
        <f t="shared" si="79"/>
        <v/>
      </c>
      <c r="BL278" t="str">
        <f t="shared" si="80"/>
        <v/>
      </c>
      <c r="BM278" t="str">
        <f t="shared" si="81"/>
        <v/>
      </c>
      <c r="BN278" t="str">
        <f t="shared" si="82"/>
        <v/>
      </c>
      <c r="BO278" t="str">
        <f t="shared" si="83"/>
        <v/>
      </c>
      <c r="BP278" t="str">
        <f t="shared" si="84"/>
        <v/>
      </c>
      <c r="BQ278" t="str">
        <f t="shared" si="85"/>
        <v/>
      </c>
    </row>
    <row r="279" spans="1:69" x14ac:dyDescent="0.25">
      <c r="A279" s="70"/>
      <c r="B279" t="str">
        <f t="shared" si="86"/>
        <v/>
      </c>
      <c r="C279" s="13" t="str">
        <f t="shared" si="87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77"/>
        <v/>
      </c>
      <c r="BJ279" t="str">
        <f t="shared" si="78"/>
        <v/>
      </c>
      <c r="BK279" t="str">
        <f t="shared" si="79"/>
        <v/>
      </c>
      <c r="BL279" t="str">
        <f t="shared" si="80"/>
        <v/>
      </c>
      <c r="BM279" t="str">
        <f t="shared" si="81"/>
        <v/>
      </c>
      <c r="BN279" t="str">
        <f t="shared" si="82"/>
        <v/>
      </c>
      <c r="BO279" t="str">
        <f t="shared" si="83"/>
        <v/>
      </c>
      <c r="BP279" t="str">
        <f t="shared" si="84"/>
        <v/>
      </c>
      <c r="BQ279" t="str">
        <f t="shared" si="85"/>
        <v/>
      </c>
    </row>
    <row r="280" spans="1:69" x14ac:dyDescent="0.25">
      <c r="A280" s="70"/>
      <c r="B280" t="str">
        <f t="shared" si="86"/>
        <v/>
      </c>
      <c r="C280" s="13" t="str">
        <f t="shared" si="87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77"/>
        <v/>
      </c>
      <c r="BJ280" t="str">
        <f t="shared" si="78"/>
        <v/>
      </c>
      <c r="BK280" t="str">
        <f t="shared" si="79"/>
        <v/>
      </c>
      <c r="BL280" t="str">
        <f t="shared" si="80"/>
        <v/>
      </c>
      <c r="BM280" t="str">
        <f t="shared" si="81"/>
        <v/>
      </c>
      <c r="BN280" t="str">
        <f t="shared" si="82"/>
        <v/>
      </c>
      <c r="BO280" t="str">
        <f t="shared" si="83"/>
        <v/>
      </c>
      <c r="BP280" t="str">
        <f t="shared" si="84"/>
        <v/>
      </c>
      <c r="BQ280" t="str">
        <f t="shared" si="85"/>
        <v/>
      </c>
    </row>
    <row r="281" spans="1:69" x14ac:dyDescent="0.25">
      <c r="A281" s="70"/>
      <c r="B281" t="str">
        <f t="shared" si="86"/>
        <v/>
      </c>
      <c r="C281" s="13" t="str">
        <f t="shared" si="87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77"/>
        <v/>
      </c>
      <c r="BJ281" t="str">
        <f t="shared" si="78"/>
        <v/>
      </c>
      <c r="BK281" t="str">
        <f t="shared" si="79"/>
        <v/>
      </c>
      <c r="BL281" t="str">
        <f t="shared" si="80"/>
        <v/>
      </c>
      <c r="BM281" t="str">
        <f t="shared" si="81"/>
        <v/>
      </c>
      <c r="BN281" t="str">
        <f t="shared" si="82"/>
        <v/>
      </c>
      <c r="BO281" t="str">
        <f t="shared" si="83"/>
        <v/>
      </c>
      <c r="BP281" t="str">
        <f t="shared" si="84"/>
        <v/>
      </c>
      <c r="BQ281" t="str">
        <f t="shared" si="85"/>
        <v/>
      </c>
    </row>
    <row r="282" spans="1:69" x14ac:dyDescent="0.25">
      <c r="A282" s="70"/>
      <c r="B282" t="str">
        <f t="shared" si="86"/>
        <v/>
      </c>
      <c r="C282" s="13" t="str">
        <f t="shared" si="87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77"/>
        <v/>
      </c>
      <c r="BJ282" t="str">
        <f t="shared" si="78"/>
        <v/>
      </c>
      <c r="BK282" t="str">
        <f t="shared" si="79"/>
        <v/>
      </c>
      <c r="BL282" t="str">
        <f t="shared" si="80"/>
        <v/>
      </c>
      <c r="BM282" t="str">
        <f t="shared" si="81"/>
        <v/>
      </c>
      <c r="BN282" t="str">
        <f t="shared" si="82"/>
        <v/>
      </c>
      <c r="BO282" t="str">
        <f t="shared" si="83"/>
        <v/>
      </c>
      <c r="BP282" t="str">
        <f t="shared" si="84"/>
        <v/>
      </c>
      <c r="BQ282" t="str">
        <f t="shared" si="85"/>
        <v/>
      </c>
    </row>
    <row r="283" spans="1:69" x14ac:dyDescent="0.25">
      <c r="A283" s="70"/>
      <c r="B283" t="str">
        <f t="shared" si="86"/>
        <v/>
      </c>
      <c r="C283" s="13" t="str">
        <f t="shared" si="87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77"/>
        <v/>
      </c>
      <c r="BJ283" t="str">
        <f t="shared" si="78"/>
        <v/>
      </c>
      <c r="BK283" t="str">
        <f t="shared" si="79"/>
        <v/>
      </c>
      <c r="BL283" t="str">
        <f t="shared" si="80"/>
        <v/>
      </c>
      <c r="BM283" t="str">
        <f t="shared" si="81"/>
        <v/>
      </c>
      <c r="BN283" t="str">
        <f t="shared" si="82"/>
        <v/>
      </c>
      <c r="BO283" t="str">
        <f t="shared" si="83"/>
        <v/>
      </c>
      <c r="BP283" t="str">
        <f t="shared" si="84"/>
        <v/>
      </c>
      <c r="BQ283" t="str">
        <f t="shared" si="85"/>
        <v/>
      </c>
    </row>
    <row r="284" spans="1:69" x14ac:dyDescent="0.25">
      <c r="A284" s="70"/>
      <c r="B284" t="str">
        <f t="shared" si="86"/>
        <v/>
      </c>
      <c r="C284" s="13" t="str">
        <f t="shared" si="87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77"/>
        <v/>
      </c>
      <c r="BJ284" t="str">
        <f t="shared" si="78"/>
        <v/>
      </c>
      <c r="BK284" t="str">
        <f t="shared" si="79"/>
        <v/>
      </c>
      <c r="BL284" t="str">
        <f t="shared" si="80"/>
        <v/>
      </c>
      <c r="BM284" t="str">
        <f t="shared" si="81"/>
        <v/>
      </c>
      <c r="BN284" t="str">
        <f t="shared" si="82"/>
        <v/>
      </c>
      <c r="BO284" t="str">
        <f t="shared" si="83"/>
        <v/>
      </c>
      <c r="BP284" t="str">
        <f t="shared" si="84"/>
        <v/>
      </c>
      <c r="BQ284" t="str">
        <f t="shared" si="85"/>
        <v/>
      </c>
    </row>
    <row r="285" spans="1:69" x14ac:dyDescent="0.25">
      <c r="A285" s="70"/>
      <c r="B285" t="str">
        <f t="shared" si="86"/>
        <v/>
      </c>
      <c r="C285" s="13" t="str">
        <f t="shared" si="87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77"/>
        <v/>
      </c>
      <c r="BJ285" t="str">
        <f t="shared" si="78"/>
        <v/>
      </c>
      <c r="BK285" t="str">
        <f t="shared" si="79"/>
        <v/>
      </c>
      <c r="BL285" t="str">
        <f t="shared" si="80"/>
        <v/>
      </c>
      <c r="BM285" t="str">
        <f t="shared" si="81"/>
        <v/>
      </c>
      <c r="BN285" t="str">
        <f t="shared" si="82"/>
        <v/>
      </c>
      <c r="BO285" t="str">
        <f t="shared" si="83"/>
        <v/>
      </c>
      <c r="BP285" t="str">
        <f t="shared" si="84"/>
        <v/>
      </c>
      <c r="BQ285" t="str">
        <f t="shared" si="85"/>
        <v/>
      </c>
    </row>
    <row r="286" spans="1:69" x14ac:dyDescent="0.25">
      <c r="A286" s="70"/>
      <c r="B286" t="str">
        <f t="shared" si="86"/>
        <v/>
      </c>
      <c r="C286" s="13" t="str">
        <f t="shared" si="87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77"/>
        <v/>
      </c>
      <c r="BJ286" t="str">
        <f t="shared" si="78"/>
        <v/>
      </c>
      <c r="BK286" t="str">
        <f t="shared" si="79"/>
        <v/>
      </c>
      <c r="BL286" t="str">
        <f t="shared" si="80"/>
        <v/>
      </c>
      <c r="BM286" t="str">
        <f t="shared" si="81"/>
        <v/>
      </c>
      <c r="BN286" t="str">
        <f t="shared" si="82"/>
        <v/>
      </c>
      <c r="BO286" t="str">
        <f t="shared" si="83"/>
        <v/>
      </c>
      <c r="BP286" t="str">
        <f t="shared" si="84"/>
        <v/>
      </c>
      <c r="BQ286" t="str">
        <f t="shared" si="85"/>
        <v/>
      </c>
    </row>
    <row r="287" spans="1:69" x14ac:dyDescent="0.25">
      <c r="A287" s="70"/>
      <c r="B287" t="str">
        <f t="shared" si="86"/>
        <v/>
      </c>
      <c r="C287" s="13" t="str">
        <f t="shared" si="87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77"/>
        <v/>
      </c>
      <c r="BJ287" t="str">
        <f t="shared" si="78"/>
        <v/>
      </c>
      <c r="BK287" t="str">
        <f t="shared" si="79"/>
        <v/>
      </c>
      <c r="BL287" t="str">
        <f t="shared" si="80"/>
        <v/>
      </c>
      <c r="BM287" t="str">
        <f t="shared" si="81"/>
        <v/>
      </c>
      <c r="BN287" t="str">
        <f t="shared" si="82"/>
        <v/>
      </c>
      <c r="BO287" t="str">
        <f t="shared" si="83"/>
        <v/>
      </c>
      <c r="BP287" t="str">
        <f t="shared" si="84"/>
        <v/>
      </c>
      <c r="BQ287" t="str">
        <f t="shared" si="85"/>
        <v/>
      </c>
    </row>
    <row r="288" spans="1:69" x14ac:dyDescent="0.25">
      <c r="A288" s="70"/>
      <c r="B288" t="str">
        <f t="shared" si="86"/>
        <v/>
      </c>
      <c r="C288" s="13" t="str">
        <f t="shared" si="87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77"/>
        <v/>
      </c>
      <c r="BJ288" t="str">
        <f t="shared" si="78"/>
        <v/>
      </c>
      <c r="BK288" t="str">
        <f t="shared" si="79"/>
        <v/>
      </c>
      <c r="BL288" t="str">
        <f t="shared" si="80"/>
        <v/>
      </c>
      <c r="BM288" t="str">
        <f t="shared" si="81"/>
        <v/>
      </c>
      <c r="BN288" t="str">
        <f t="shared" si="82"/>
        <v/>
      </c>
      <c r="BO288" t="str">
        <f t="shared" si="83"/>
        <v/>
      </c>
      <c r="BP288" t="str">
        <f t="shared" si="84"/>
        <v/>
      </c>
      <c r="BQ288" t="str">
        <f t="shared" si="85"/>
        <v/>
      </c>
    </row>
    <row r="289" spans="1:69" x14ac:dyDescent="0.25">
      <c r="A289" s="70"/>
      <c r="B289" t="str">
        <f t="shared" si="86"/>
        <v/>
      </c>
      <c r="C289" s="13" t="str">
        <f t="shared" si="87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77"/>
        <v/>
      </c>
      <c r="BJ289" t="str">
        <f t="shared" si="78"/>
        <v/>
      </c>
      <c r="BK289" t="str">
        <f t="shared" si="79"/>
        <v/>
      </c>
      <c r="BL289" t="str">
        <f t="shared" si="80"/>
        <v/>
      </c>
      <c r="BM289" t="str">
        <f t="shared" si="81"/>
        <v/>
      </c>
      <c r="BN289" t="str">
        <f t="shared" si="82"/>
        <v/>
      </c>
      <c r="BO289" t="str">
        <f t="shared" si="83"/>
        <v/>
      </c>
      <c r="BP289" t="str">
        <f t="shared" si="84"/>
        <v/>
      </c>
      <c r="BQ289" t="str">
        <f t="shared" si="85"/>
        <v/>
      </c>
    </row>
    <row r="290" spans="1:69" x14ac:dyDescent="0.25">
      <c r="A290" s="70"/>
      <c r="B290" t="str">
        <f t="shared" si="86"/>
        <v/>
      </c>
      <c r="C290" s="13" t="str">
        <f t="shared" si="87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77"/>
        <v/>
      </c>
      <c r="BJ290" t="str">
        <f t="shared" si="78"/>
        <v/>
      </c>
      <c r="BK290" t="str">
        <f t="shared" si="79"/>
        <v/>
      </c>
      <c r="BL290" t="str">
        <f t="shared" si="80"/>
        <v/>
      </c>
      <c r="BM290" t="str">
        <f t="shared" si="81"/>
        <v/>
      </c>
      <c r="BN290" t="str">
        <f t="shared" si="82"/>
        <v/>
      </c>
      <c r="BO290" t="str">
        <f t="shared" si="83"/>
        <v/>
      </c>
      <c r="BP290" t="str">
        <f t="shared" si="84"/>
        <v/>
      </c>
      <c r="BQ290" t="str">
        <f t="shared" si="85"/>
        <v/>
      </c>
    </row>
    <row r="291" spans="1:69" x14ac:dyDescent="0.25">
      <c r="A291" s="70"/>
      <c r="B291" t="str">
        <f t="shared" si="86"/>
        <v/>
      </c>
      <c r="C291" s="13" t="str">
        <f t="shared" si="87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77"/>
        <v/>
      </c>
      <c r="BJ291" t="str">
        <f t="shared" si="78"/>
        <v/>
      </c>
      <c r="BK291" t="str">
        <f t="shared" si="79"/>
        <v/>
      </c>
      <c r="BL291" t="str">
        <f t="shared" si="80"/>
        <v/>
      </c>
      <c r="BM291" t="str">
        <f t="shared" si="81"/>
        <v/>
      </c>
      <c r="BN291" t="str">
        <f t="shared" si="82"/>
        <v/>
      </c>
      <c r="BO291" t="str">
        <f t="shared" si="83"/>
        <v/>
      </c>
      <c r="BP291" t="str">
        <f t="shared" si="84"/>
        <v/>
      </c>
      <c r="BQ291" t="str">
        <f t="shared" si="85"/>
        <v/>
      </c>
    </row>
    <row r="292" spans="1:69" x14ac:dyDescent="0.25">
      <c r="A292" s="70"/>
      <c r="B292" t="str">
        <f t="shared" si="86"/>
        <v/>
      </c>
      <c r="C292" s="13" t="str">
        <f t="shared" si="87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77"/>
        <v/>
      </c>
      <c r="BJ292" t="str">
        <f t="shared" si="78"/>
        <v/>
      </c>
      <c r="BK292" t="str">
        <f t="shared" si="79"/>
        <v/>
      </c>
      <c r="BL292" t="str">
        <f t="shared" si="80"/>
        <v/>
      </c>
      <c r="BM292" t="str">
        <f t="shared" si="81"/>
        <v/>
      </c>
      <c r="BN292" t="str">
        <f t="shared" si="82"/>
        <v/>
      </c>
      <c r="BO292" t="str">
        <f t="shared" si="83"/>
        <v/>
      </c>
      <c r="BP292" t="str">
        <f t="shared" si="84"/>
        <v/>
      </c>
      <c r="BQ292" t="str">
        <f t="shared" si="85"/>
        <v/>
      </c>
    </row>
    <row r="293" spans="1:69" x14ac:dyDescent="0.25">
      <c r="A293" s="70"/>
      <c r="B293" t="str">
        <f t="shared" si="86"/>
        <v/>
      </c>
      <c r="C293" s="13" t="str">
        <f t="shared" si="87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77"/>
        <v/>
      </c>
      <c r="BJ293" t="str">
        <f t="shared" si="78"/>
        <v/>
      </c>
      <c r="BK293" t="str">
        <f t="shared" si="79"/>
        <v/>
      </c>
      <c r="BL293" t="str">
        <f t="shared" si="80"/>
        <v/>
      </c>
      <c r="BM293" t="str">
        <f t="shared" si="81"/>
        <v/>
      </c>
      <c r="BN293" t="str">
        <f t="shared" si="82"/>
        <v/>
      </c>
      <c r="BO293" t="str">
        <f t="shared" si="83"/>
        <v/>
      </c>
      <c r="BP293" t="str">
        <f t="shared" si="84"/>
        <v/>
      </c>
      <c r="BQ293" t="str">
        <f t="shared" si="85"/>
        <v/>
      </c>
    </row>
    <row r="294" spans="1:69" x14ac:dyDescent="0.25">
      <c r="A294" s="70"/>
      <c r="B294" t="str">
        <f t="shared" si="86"/>
        <v/>
      </c>
      <c r="C294" s="13" t="str">
        <f t="shared" si="87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77"/>
        <v/>
      </c>
      <c r="BJ294" t="str">
        <f t="shared" si="78"/>
        <v/>
      </c>
      <c r="BK294" t="str">
        <f t="shared" si="79"/>
        <v/>
      </c>
      <c r="BL294" t="str">
        <f t="shared" si="80"/>
        <v/>
      </c>
      <c r="BM294" t="str">
        <f t="shared" si="81"/>
        <v/>
      </c>
      <c r="BN294" t="str">
        <f t="shared" si="82"/>
        <v/>
      </c>
      <c r="BO294" t="str">
        <f t="shared" si="83"/>
        <v/>
      </c>
      <c r="BP294" t="str">
        <f t="shared" si="84"/>
        <v/>
      </c>
      <c r="BQ294" t="str">
        <f t="shared" si="85"/>
        <v/>
      </c>
    </row>
    <row r="295" spans="1:69" x14ac:dyDescent="0.25">
      <c r="A295" s="70"/>
      <c r="B295" t="str">
        <f t="shared" si="86"/>
        <v/>
      </c>
      <c r="C295" s="13" t="str">
        <f t="shared" si="87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77"/>
        <v/>
      </c>
      <c r="BJ295" t="str">
        <f t="shared" si="78"/>
        <v/>
      </c>
      <c r="BK295" t="str">
        <f t="shared" si="79"/>
        <v/>
      </c>
      <c r="BL295" t="str">
        <f t="shared" si="80"/>
        <v/>
      </c>
      <c r="BM295" t="str">
        <f t="shared" si="81"/>
        <v/>
      </c>
      <c r="BN295" t="str">
        <f t="shared" si="82"/>
        <v/>
      </c>
      <c r="BO295" t="str">
        <f t="shared" si="83"/>
        <v/>
      </c>
      <c r="BP295" t="str">
        <f t="shared" si="84"/>
        <v/>
      </c>
      <c r="BQ295" t="str">
        <f t="shared" si="85"/>
        <v/>
      </c>
    </row>
    <row r="296" spans="1:69" x14ac:dyDescent="0.25">
      <c r="A296" s="70"/>
      <c r="B296" t="str">
        <f t="shared" si="86"/>
        <v/>
      </c>
      <c r="C296" s="13" t="str">
        <f t="shared" si="87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77"/>
        <v/>
      </c>
      <c r="BJ296" t="str">
        <f t="shared" si="78"/>
        <v/>
      </c>
      <c r="BK296" t="str">
        <f t="shared" si="79"/>
        <v/>
      </c>
      <c r="BL296" t="str">
        <f t="shared" si="80"/>
        <v/>
      </c>
      <c r="BM296" t="str">
        <f t="shared" si="81"/>
        <v/>
      </c>
      <c r="BN296" t="str">
        <f t="shared" si="82"/>
        <v/>
      </c>
      <c r="BO296" t="str">
        <f t="shared" si="83"/>
        <v/>
      </c>
      <c r="BP296" t="str">
        <f t="shared" si="84"/>
        <v/>
      </c>
      <c r="BQ296" t="str">
        <f t="shared" si="85"/>
        <v/>
      </c>
    </row>
    <row r="297" spans="1:69" x14ac:dyDescent="0.25">
      <c r="A297" s="70"/>
      <c r="B297" t="str">
        <f t="shared" si="86"/>
        <v/>
      </c>
      <c r="C297" s="13" t="str">
        <f t="shared" si="87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77"/>
        <v/>
      </c>
      <c r="BJ297" t="str">
        <f t="shared" si="78"/>
        <v/>
      </c>
      <c r="BK297" t="str">
        <f t="shared" si="79"/>
        <v/>
      </c>
      <c r="BL297" t="str">
        <f t="shared" si="80"/>
        <v/>
      </c>
      <c r="BM297" t="str">
        <f t="shared" si="81"/>
        <v/>
      </c>
      <c r="BN297" t="str">
        <f t="shared" si="82"/>
        <v/>
      </c>
      <c r="BO297" t="str">
        <f t="shared" si="83"/>
        <v/>
      </c>
      <c r="BP297" t="str">
        <f t="shared" si="84"/>
        <v/>
      </c>
      <c r="BQ297" t="str">
        <f t="shared" si="85"/>
        <v/>
      </c>
    </row>
    <row r="298" spans="1:69" x14ac:dyDescent="0.25">
      <c r="A298" s="70"/>
      <c r="B298" t="str">
        <f t="shared" si="86"/>
        <v/>
      </c>
      <c r="C298" s="13" t="str">
        <f t="shared" si="87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77"/>
        <v/>
      </c>
      <c r="BJ298" t="str">
        <f t="shared" si="78"/>
        <v/>
      </c>
      <c r="BK298" t="str">
        <f t="shared" si="79"/>
        <v/>
      </c>
      <c r="BL298" t="str">
        <f t="shared" si="80"/>
        <v/>
      </c>
      <c r="BM298" t="str">
        <f t="shared" si="81"/>
        <v/>
      </c>
      <c r="BN298" t="str">
        <f t="shared" si="82"/>
        <v/>
      </c>
      <c r="BO298" t="str">
        <f t="shared" si="83"/>
        <v/>
      </c>
      <c r="BP298" t="str">
        <f t="shared" si="84"/>
        <v/>
      </c>
      <c r="BQ298" t="str">
        <f t="shared" si="85"/>
        <v/>
      </c>
    </row>
    <row r="299" spans="1:69" x14ac:dyDescent="0.25">
      <c r="A299" s="70"/>
      <c r="B299" t="str">
        <f t="shared" si="86"/>
        <v/>
      </c>
      <c r="C299" s="13" t="str">
        <f t="shared" si="87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77"/>
        <v/>
      </c>
      <c r="BJ299" t="str">
        <f t="shared" si="78"/>
        <v/>
      </c>
      <c r="BK299" t="str">
        <f t="shared" si="79"/>
        <v/>
      </c>
      <c r="BL299" t="str">
        <f t="shared" si="80"/>
        <v/>
      </c>
      <c r="BM299" t="str">
        <f t="shared" si="81"/>
        <v/>
      </c>
      <c r="BN299" t="str">
        <f t="shared" si="82"/>
        <v/>
      </c>
      <c r="BO299" t="str">
        <f t="shared" si="83"/>
        <v/>
      </c>
      <c r="BP299" t="str">
        <f t="shared" si="84"/>
        <v/>
      </c>
      <c r="BQ299" t="str">
        <f t="shared" si="85"/>
        <v/>
      </c>
    </row>
    <row r="300" spans="1:69" x14ac:dyDescent="0.25">
      <c r="A300" s="70"/>
      <c r="B300" t="str">
        <f t="shared" si="86"/>
        <v/>
      </c>
      <c r="C300" s="13" t="str">
        <f t="shared" si="87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77"/>
        <v/>
      </c>
      <c r="BJ300" t="str">
        <f t="shared" si="78"/>
        <v/>
      </c>
      <c r="BK300" t="str">
        <f t="shared" si="79"/>
        <v/>
      </c>
      <c r="BL300" t="str">
        <f t="shared" si="80"/>
        <v/>
      </c>
      <c r="BM300" t="str">
        <f t="shared" si="81"/>
        <v/>
      </c>
      <c r="BN300" t="str">
        <f t="shared" si="82"/>
        <v/>
      </c>
      <c r="BO300" t="str">
        <f t="shared" si="83"/>
        <v/>
      </c>
      <c r="BP300" t="str">
        <f t="shared" si="84"/>
        <v/>
      </c>
      <c r="BQ300" t="str">
        <f t="shared" si="85"/>
        <v/>
      </c>
    </row>
    <row r="301" spans="1:69" x14ac:dyDescent="0.25">
      <c r="A301" s="70"/>
      <c r="B301" t="str">
        <f t="shared" si="86"/>
        <v/>
      </c>
      <c r="C301" s="13" t="str">
        <f t="shared" si="87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77"/>
        <v/>
      </c>
      <c r="BJ301" t="str">
        <f t="shared" si="78"/>
        <v/>
      </c>
      <c r="BK301" t="str">
        <f t="shared" si="79"/>
        <v/>
      </c>
      <c r="BL301" t="str">
        <f t="shared" si="80"/>
        <v/>
      </c>
      <c r="BM301" t="str">
        <f t="shared" si="81"/>
        <v/>
      </c>
      <c r="BN301" t="str">
        <f t="shared" si="82"/>
        <v/>
      </c>
      <c r="BO301" t="str">
        <f t="shared" si="83"/>
        <v/>
      </c>
      <c r="BP301" t="str">
        <f t="shared" si="84"/>
        <v/>
      </c>
      <c r="BQ301" t="str">
        <f t="shared" si="85"/>
        <v/>
      </c>
    </row>
    <row r="302" spans="1:69" x14ac:dyDescent="0.25">
      <c r="A302" s="70"/>
      <c r="B302" t="str">
        <f t="shared" si="86"/>
        <v/>
      </c>
      <c r="C302" s="13" t="str">
        <f t="shared" si="87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77"/>
        <v/>
      </c>
      <c r="BJ302" t="str">
        <f t="shared" si="78"/>
        <v/>
      </c>
      <c r="BK302" t="str">
        <f t="shared" si="79"/>
        <v/>
      </c>
      <c r="BL302" t="str">
        <f t="shared" si="80"/>
        <v/>
      </c>
      <c r="BM302" t="str">
        <f t="shared" si="81"/>
        <v/>
      </c>
      <c r="BN302" t="str">
        <f t="shared" si="82"/>
        <v/>
      </c>
      <c r="BO302" t="str">
        <f t="shared" si="83"/>
        <v/>
      </c>
      <c r="BP302" t="str">
        <f t="shared" si="84"/>
        <v/>
      </c>
      <c r="BQ302" t="str">
        <f t="shared" si="85"/>
        <v/>
      </c>
    </row>
    <row r="303" spans="1:69" x14ac:dyDescent="0.25">
      <c r="A303" s="70"/>
      <c r="B303" t="str">
        <f t="shared" si="86"/>
        <v/>
      </c>
      <c r="C303" s="13" t="str">
        <f t="shared" si="87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77"/>
        <v/>
      </c>
      <c r="BJ303" t="str">
        <f t="shared" si="78"/>
        <v/>
      </c>
      <c r="BK303" t="str">
        <f t="shared" si="79"/>
        <v/>
      </c>
      <c r="BL303" t="str">
        <f t="shared" si="80"/>
        <v/>
      </c>
      <c r="BM303" t="str">
        <f t="shared" si="81"/>
        <v/>
      </c>
      <c r="BN303" t="str">
        <f t="shared" si="82"/>
        <v/>
      </c>
      <c r="BO303" t="str">
        <f t="shared" si="83"/>
        <v/>
      </c>
      <c r="BP303" t="str">
        <f t="shared" si="84"/>
        <v/>
      </c>
      <c r="BQ303" t="str">
        <f t="shared" si="85"/>
        <v/>
      </c>
    </row>
    <row r="304" spans="1:69" x14ac:dyDescent="0.25">
      <c r="A304" s="70"/>
      <c r="B304" t="str">
        <f t="shared" si="86"/>
        <v/>
      </c>
      <c r="C304" s="13" t="str">
        <f t="shared" si="87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77"/>
        <v/>
      </c>
      <c r="BJ304" t="str">
        <f t="shared" si="78"/>
        <v/>
      </c>
      <c r="BK304" t="str">
        <f t="shared" si="79"/>
        <v/>
      </c>
      <c r="BL304" t="str">
        <f t="shared" si="80"/>
        <v/>
      </c>
      <c r="BM304" t="str">
        <f t="shared" si="81"/>
        <v/>
      </c>
      <c r="BN304" t="str">
        <f t="shared" si="82"/>
        <v/>
      </c>
      <c r="BO304" t="str">
        <f t="shared" si="83"/>
        <v/>
      </c>
      <c r="BP304" t="str">
        <f t="shared" si="84"/>
        <v/>
      </c>
      <c r="BQ304" t="str">
        <f t="shared" si="85"/>
        <v/>
      </c>
    </row>
    <row r="305" spans="1:69" x14ac:dyDescent="0.25">
      <c r="A305" s="70"/>
      <c r="B305" t="str">
        <f t="shared" si="86"/>
        <v/>
      </c>
      <c r="C305" s="13" t="str">
        <f t="shared" si="87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77"/>
        <v/>
      </c>
      <c r="BJ305" t="str">
        <f t="shared" si="78"/>
        <v/>
      </c>
      <c r="BK305" t="str">
        <f t="shared" si="79"/>
        <v/>
      </c>
      <c r="BL305" t="str">
        <f t="shared" si="80"/>
        <v/>
      </c>
      <c r="BM305" t="str">
        <f t="shared" si="81"/>
        <v/>
      </c>
      <c r="BN305" t="str">
        <f t="shared" si="82"/>
        <v/>
      </c>
      <c r="BO305" t="str">
        <f t="shared" si="83"/>
        <v/>
      </c>
      <c r="BP305" t="str">
        <f t="shared" si="84"/>
        <v/>
      </c>
      <c r="BQ305" t="str">
        <f t="shared" si="85"/>
        <v/>
      </c>
    </row>
    <row r="306" spans="1:69" x14ac:dyDescent="0.25">
      <c r="A306" s="70"/>
      <c r="B306" t="str">
        <f t="shared" si="86"/>
        <v/>
      </c>
      <c r="C306" s="13" t="str">
        <f t="shared" si="87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77"/>
        <v/>
      </c>
      <c r="BJ306" t="str">
        <f t="shared" si="78"/>
        <v/>
      </c>
      <c r="BK306" t="str">
        <f t="shared" si="79"/>
        <v/>
      </c>
      <c r="BL306" t="str">
        <f t="shared" si="80"/>
        <v/>
      </c>
      <c r="BM306" t="str">
        <f t="shared" si="81"/>
        <v/>
      </c>
      <c r="BN306" t="str">
        <f t="shared" si="82"/>
        <v/>
      </c>
      <c r="BO306" t="str">
        <f t="shared" si="83"/>
        <v/>
      </c>
      <c r="BP306" t="str">
        <f t="shared" si="84"/>
        <v/>
      </c>
      <c r="BQ306" t="str">
        <f t="shared" si="85"/>
        <v/>
      </c>
    </row>
    <row r="307" spans="1:69" x14ac:dyDescent="0.25">
      <c r="A307" s="70"/>
      <c r="B307" t="str">
        <f t="shared" si="86"/>
        <v/>
      </c>
      <c r="C307" s="13" t="str">
        <f t="shared" si="87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77"/>
        <v/>
      </c>
      <c r="BJ307" t="str">
        <f t="shared" si="78"/>
        <v/>
      </c>
      <c r="BK307" t="str">
        <f t="shared" si="79"/>
        <v/>
      </c>
      <c r="BL307" t="str">
        <f t="shared" si="80"/>
        <v/>
      </c>
      <c r="BM307" t="str">
        <f t="shared" si="81"/>
        <v/>
      </c>
      <c r="BN307" t="str">
        <f t="shared" si="82"/>
        <v/>
      </c>
      <c r="BO307" t="str">
        <f t="shared" si="83"/>
        <v/>
      </c>
      <c r="BP307" t="str">
        <f t="shared" si="84"/>
        <v/>
      </c>
      <c r="BQ307" t="str">
        <f t="shared" si="85"/>
        <v/>
      </c>
    </row>
    <row r="308" spans="1:69" x14ac:dyDescent="0.25">
      <c r="A308" s="70"/>
      <c r="B308" t="str">
        <f t="shared" si="86"/>
        <v/>
      </c>
      <c r="C308" s="13" t="str">
        <f t="shared" si="87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77"/>
        <v/>
      </c>
      <c r="BJ308" t="str">
        <f t="shared" si="78"/>
        <v/>
      </c>
      <c r="BK308" t="str">
        <f t="shared" si="79"/>
        <v/>
      </c>
      <c r="BL308" t="str">
        <f t="shared" si="80"/>
        <v/>
      </c>
      <c r="BM308" t="str">
        <f t="shared" si="81"/>
        <v/>
      </c>
      <c r="BN308" t="str">
        <f t="shared" si="82"/>
        <v/>
      </c>
      <c r="BO308" t="str">
        <f t="shared" si="83"/>
        <v/>
      </c>
      <c r="BP308" t="str">
        <f t="shared" si="84"/>
        <v/>
      </c>
      <c r="BQ308" t="str">
        <f t="shared" si="85"/>
        <v/>
      </c>
    </row>
    <row r="309" spans="1:69" x14ac:dyDescent="0.25">
      <c r="A309" s="70"/>
      <c r="B309" t="str">
        <f t="shared" si="86"/>
        <v/>
      </c>
      <c r="C309" s="13" t="str">
        <f t="shared" si="87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77"/>
        <v/>
      </c>
      <c r="BJ309" t="str">
        <f t="shared" si="78"/>
        <v/>
      </c>
      <c r="BK309" t="str">
        <f t="shared" si="79"/>
        <v/>
      </c>
      <c r="BL309" t="str">
        <f t="shared" si="80"/>
        <v/>
      </c>
      <c r="BM309" t="str">
        <f t="shared" si="81"/>
        <v/>
      </c>
      <c r="BN309" t="str">
        <f t="shared" si="82"/>
        <v/>
      </c>
      <c r="BO309" t="str">
        <f t="shared" si="83"/>
        <v/>
      </c>
      <c r="BP309" t="str">
        <f t="shared" si="84"/>
        <v/>
      </c>
      <c r="BQ309" t="str">
        <f t="shared" si="85"/>
        <v/>
      </c>
    </row>
    <row r="310" spans="1:69" x14ac:dyDescent="0.25">
      <c r="A310" s="70"/>
      <c r="B310" t="str">
        <f t="shared" si="86"/>
        <v/>
      </c>
      <c r="C310" s="13" t="str">
        <f t="shared" si="87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77"/>
        <v/>
      </c>
      <c r="BJ310" t="str">
        <f t="shared" si="78"/>
        <v/>
      </c>
      <c r="BK310" t="str">
        <f t="shared" si="79"/>
        <v/>
      </c>
      <c r="BL310" t="str">
        <f t="shared" si="80"/>
        <v/>
      </c>
      <c r="BM310" t="str">
        <f t="shared" si="81"/>
        <v/>
      </c>
      <c r="BN310" t="str">
        <f t="shared" si="82"/>
        <v/>
      </c>
      <c r="BO310" t="str">
        <f t="shared" si="83"/>
        <v/>
      </c>
      <c r="BP310" t="str">
        <f t="shared" si="84"/>
        <v/>
      </c>
      <c r="BQ310" t="str">
        <f t="shared" si="85"/>
        <v/>
      </c>
    </row>
    <row r="311" spans="1:69" x14ac:dyDescent="0.25">
      <c r="A311" s="70"/>
      <c r="B311" t="str">
        <f t="shared" si="86"/>
        <v/>
      </c>
      <c r="C311" s="13" t="str">
        <f t="shared" si="87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77"/>
        <v/>
      </c>
      <c r="BJ311" t="str">
        <f t="shared" si="78"/>
        <v/>
      </c>
      <c r="BK311" t="str">
        <f t="shared" si="79"/>
        <v/>
      </c>
      <c r="BL311" t="str">
        <f t="shared" si="80"/>
        <v/>
      </c>
      <c r="BM311" t="str">
        <f t="shared" si="81"/>
        <v/>
      </c>
      <c r="BN311" t="str">
        <f t="shared" si="82"/>
        <v/>
      </c>
      <c r="BO311" t="str">
        <f t="shared" si="83"/>
        <v/>
      </c>
      <c r="BP311" t="str">
        <f t="shared" si="84"/>
        <v/>
      </c>
      <c r="BQ311" t="str">
        <f t="shared" si="85"/>
        <v/>
      </c>
    </row>
    <row r="312" spans="1:69" x14ac:dyDescent="0.25">
      <c r="A312" s="70"/>
      <c r="B312" t="str">
        <f t="shared" si="86"/>
        <v/>
      </c>
      <c r="C312" s="13" t="str">
        <f t="shared" si="87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77"/>
        <v/>
      </c>
      <c r="BJ312" t="str">
        <f t="shared" si="78"/>
        <v/>
      </c>
      <c r="BK312" t="str">
        <f t="shared" si="79"/>
        <v/>
      </c>
      <c r="BL312" t="str">
        <f t="shared" si="80"/>
        <v/>
      </c>
      <c r="BM312" t="str">
        <f t="shared" si="81"/>
        <v/>
      </c>
      <c r="BN312" t="str">
        <f t="shared" si="82"/>
        <v/>
      </c>
      <c r="BO312" t="str">
        <f t="shared" si="83"/>
        <v/>
      </c>
      <c r="BP312" t="str">
        <f t="shared" si="84"/>
        <v/>
      </c>
      <c r="BQ312" t="str">
        <f t="shared" si="85"/>
        <v/>
      </c>
    </row>
    <row r="313" spans="1:69" x14ac:dyDescent="0.25">
      <c r="A313" s="70"/>
      <c r="B313" t="str">
        <f t="shared" si="86"/>
        <v/>
      </c>
      <c r="C313" s="13" t="str">
        <f t="shared" si="87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77"/>
        <v/>
      </c>
      <c r="BJ313" t="str">
        <f t="shared" si="78"/>
        <v/>
      </c>
      <c r="BK313" t="str">
        <f t="shared" si="79"/>
        <v/>
      </c>
      <c r="BL313" t="str">
        <f t="shared" si="80"/>
        <v/>
      </c>
      <c r="BM313" t="str">
        <f t="shared" si="81"/>
        <v/>
      </c>
      <c r="BN313" t="str">
        <f t="shared" si="82"/>
        <v/>
      </c>
      <c r="BO313" t="str">
        <f t="shared" si="83"/>
        <v/>
      </c>
      <c r="BP313" t="str">
        <f t="shared" si="84"/>
        <v/>
      </c>
      <c r="BQ313" t="str">
        <f t="shared" si="85"/>
        <v/>
      </c>
    </row>
    <row r="314" spans="1:69" x14ac:dyDescent="0.25">
      <c r="A314" s="70"/>
      <c r="B314" t="str">
        <f t="shared" si="86"/>
        <v/>
      </c>
      <c r="C314" s="13" t="str">
        <f t="shared" si="87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77"/>
        <v/>
      </c>
      <c r="BJ314" t="str">
        <f t="shared" si="78"/>
        <v/>
      </c>
      <c r="BK314" t="str">
        <f t="shared" si="79"/>
        <v/>
      </c>
      <c r="BL314" t="str">
        <f t="shared" si="80"/>
        <v/>
      </c>
      <c r="BM314" t="str">
        <f t="shared" si="81"/>
        <v/>
      </c>
      <c r="BN314" t="str">
        <f t="shared" si="82"/>
        <v/>
      </c>
      <c r="BO314" t="str">
        <f t="shared" si="83"/>
        <v/>
      </c>
      <c r="BP314" t="str">
        <f t="shared" si="84"/>
        <v/>
      </c>
      <c r="BQ314" t="str">
        <f t="shared" si="85"/>
        <v/>
      </c>
    </row>
    <row r="315" spans="1:69" x14ac:dyDescent="0.25">
      <c r="A315" s="70"/>
      <c r="B315" t="str">
        <f t="shared" si="86"/>
        <v/>
      </c>
      <c r="C315" s="13" t="str">
        <f t="shared" si="87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77"/>
        <v/>
      </c>
      <c r="BJ315" t="str">
        <f t="shared" si="78"/>
        <v/>
      </c>
      <c r="BK315" t="str">
        <f t="shared" si="79"/>
        <v/>
      </c>
      <c r="BL315" t="str">
        <f t="shared" si="80"/>
        <v/>
      </c>
      <c r="BM315" t="str">
        <f t="shared" si="81"/>
        <v/>
      </c>
      <c r="BN315" t="str">
        <f t="shared" si="82"/>
        <v/>
      </c>
      <c r="BO315" t="str">
        <f t="shared" si="83"/>
        <v/>
      </c>
      <c r="BP315" t="str">
        <f t="shared" si="84"/>
        <v/>
      </c>
      <c r="BQ315" t="str">
        <f t="shared" si="85"/>
        <v/>
      </c>
    </row>
    <row r="316" spans="1:69" x14ac:dyDescent="0.25">
      <c r="A316" s="70"/>
      <c r="B316" t="str">
        <f t="shared" si="86"/>
        <v/>
      </c>
      <c r="C316" s="13" t="str">
        <f t="shared" si="87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77"/>
        <v/>
      </c>
      <c r="BJ316" t="str">
        <f t="shared" si="78"/>
        <v/>
      </c>
      <c r="BK316" t="str">
        <f t="shared" si="79"/>
        <v/>
      </c>
      <c r="BL316" t="str">
        <f t="shared" si="80"/>
        <v/>
      </c>
      <c r="BM316" t="str">
        <f t="shared" si="81"/>
        <v/>
      </c>
      <c r="BN316" t="str">
        <f t="shared" si="82"/>
        <v/>
      </c>
      <c r="BO316" t="str">
        <f t="shared" si="83"/>
        <v/>
      </c>
      <c r="BP316" t="str">
        <f t="shared" si="84"/>
        <v/>
      </c>
      <c r="BQ316" t="str">
        <f t="shared" si="85"/>
        <v/>
      </c>
    </row>
    <row r="317" spans="1:69" x14ac:dyDescent="0.25">
      <c r="A317" s="70"/>
      <c r="B317" t="str">
        <f t="shared" si="86"/>
        <v/>
      </c>
      <c r="C317" s="13" t="str">
        <f t="shared" si="87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77"/>
        <v/>
      </c>
      <c r="BJ317" t="str">
        <f t="shared" si="78"/>
        <v/>
      </c>
      <c r="BK317" t="str">
        <f t="shared" si="79"/>
        <v/>
      </c>
      <c r="BL317" t="str">
        <f t="shared" si="80"/>
        <v/>
      </c>
      <c r="BM317" t="str">
        <f t="shared" si="81"/>
        <v/>
      </c>
      <c r="BN317" t="str">
        <f t="shared" si="82"/>
        <v/>
      </c>
      <c r="BO317" t="str">
        <f t="shared" si="83"/>
        <v/>
      </c>
      <c r="BP317" t="str">
        <f t="shared" si="84"/>
        <v/>
      </c>
      <c r="BQ317" t="str">
        <f t="shared" si="85"/>
        <v/>
      </c>
    </row>
    <row r="318" spans="1:69" x14ac:dyDescent="0.25">
      <c r="A318" s="70"/>
      <c r="B318" t="str">
        <f t="shared" si="86"/>
        <v/>
      </c>
      <c r="C318" s="13" t="str">
        <f t="shared" si="87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77"/>
        <v/>
      </c>
      <c r="BJ318" t="str">
        <f t="shared" si="78"/>
        <v/>
      </c>
      <c r="BK318" t="str">
        <f t="shared" si="79"/>
        <v/>
      </c>
      <c r="BL318" t="str">
        <f t="shared" si="80"/>
        <v/>
      </c>
      <c r="BM318" t="str">
        <f t="shared" si="81"/>
        <v/>
      </c>
      <c r="BN318" t="str">
        <f t="shared" si="82"/>
        <v/>
      </c>
      <c r="BO318" t="str">
        <f t="shared" si="83"/>
        <v/>
      </c>
      <c r="BP318" t="str">
        <f t="shared" si="84"/>
        <v/>
      </c>
      <c r="BQ318" t="str">
        <f t="shared" si="85"/>
        <v/>
      </c>
    </row>
    <row r="319" spans="1:69" x14ac:dyDescent="0.25">
      <c r="A319" s="70"/>
      <c r="B319" t="str">
        <f t="shared" si="86"/>
        <v/>
      </c>
      <c r="C319" s="13" t="str">
        <f t="shared" si="87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77"/>
        <v/>
      </c>
      <c r="BJ319" t="str">
        <f t="shared" si="78"/>
        <v/>
      </c>
      <c r="BK319" t="str">
        <f t="shared" si="79"/>
        <v/>
      </c>
      <c r="BL319" t="str">
        <f t="shared" si="80"/>
        <v/>
      </c>
      <c r="BM319" t="str">
        <f t="shared" si="81"/>
        <v/>
      </c>
      <c r="BN319" t="str">
        <f t="shared" si="82"/>
        <v/>
      </c>
      <c r="BO319" t="str">
        <f t="shared" si="83"/>
        <v/>
      </c>
      <c r="BP319" t="str">
        <f t="shared" si="84"/>
        <v/>
      </c>
      <c r="BQ319" t="str">
        <f t="shared" si="85"/>
        <v/>
      </c>
    </row>
    <row r="320" spans="1:69" x14ac:dyDescent="0.25">
      <c r="A320" s="70"/>
      <c r="B320" t="str">
        <f t="shared" si="86"/>
        <v/>
      </c>
      <c r="C320" s="13" t="str">
        <f t="shared" si="87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77"/>
        <v/>
      </c>
      <c r="BJ320" t="str">
        <f t="shared" si="78"/>
        <v/>
      </c>
      <c r="BK320" t="str">
        <f t="shared" si="79"/>
        <v/>
      </c>
      <c r="BL320" t="str">
        <f t="shared" si="80"/>
        <v/>
      </c>
      <c r="BM320" t="str">
        <f t="shared" si="81"/>
        <v/>
      </c>
      <c r="BN320" t="str">
        <f t="shared" si="82"/>
        <v/>
      </c>
      <c r="BO320" t="str">
        <f t="shared" si="83"/>
        <v/>
      </c>
      <c r="BP320" t="str">
        <f t="shared" si="84"/>
        <v/>
      </c>
      <c r="BQ320" t="str">
        <f t="shared" si="85"/>
        <v/>
      </c>
    </row>
    <row r="321" spans="1:69" x14ac:dyDescent="0.25">
      <c r="A321" s="70"/>
      <c r="B321" t="str">
        <f t="shared" si="86"/>
        <v/>
      </c>
      <c r="C321" s="13" t="str">
        <f t="shared" si="87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77"/>
        <v/>
      </c>
      <c r="BJ321" t="str">
        <f t="shared" si="78"/>
        <v/>
      </c>
      <c r="BK321" t="str">
        <f t="shared" si="79"/>
        <v/>
      </c>
      <c r="BL321" t="str">
        <f t="shared" si="80"/>
        <v/>
      </c>
      <c r="BM321" t="str">
        <f t="shared" si="81"/>
        <v/>
      </c>
      <c r="BN321" t="str">
        <f t="shared" si="82"/>
        <v/>
      </c>
      <c r="BO321" t="str">
        <f t="shared" si="83"/>
        <v/>
      </c>
      <c r="BP321" t="str">
        <f t="shared" si="84"/>
        <v/>
      </c>
      <c r="BQ321" t="str">
        <f t="shared" si="85"/>
        <v/>
      </c>
    </row>
    <row r="322" spans="1:69" x14ac:dyDescent="0.25">
      <c r="A322" s="70"/>
      <c r="B322" t="str">
        <f t="shared" si="86"/>
        <v/>
      </c>
      <c r="C322" s="13" t="str">
        <f t="shared" si="87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77"/>
        <v/>
      </c>
      <c r="BJ322" t="str">
        <f t="shared" si="78"/>
        <v/>
      </c>
      <c r="BK322" t="str">
        <f t="shared" si="79"/>
        <v/>
      </c>
      <c r="BL322" t="str">
        <f t="shared" si="80"/>
        <v/>
      </c>
      <c r="BM322" t="str">
        <f t="shared" si="81"/>
        <v/>
      </c>
      <c r="BN322" t="str">
        <f t="shared" si="82"/>
        <v/>
      </c>
      <c r="BO322" t="str">
        <f t="shared" si="83"/>
        <v/>
      </c>
      <c r="BP322" t="str">
        <f t="shared" si="84"/>
        <v/>
      </c>
      <c r="BQ322" t="str">
        <f t="shared" si="85"/>
        <v/>
      </c>
    </row>
    <row r="323" spans="1:69" x14ac:dyDescent="0.25">
      <c r="A323" s="70"/>
      <c r="B323" t="str">
        <f t="shared" si="86"/>
        <v/>
      </c>
      <c r="C323" s="13" t="str">
        <f t="shared" si="87"/>
        <v/>
      </c>
      <c r="D323" s="5" t="str">
        <f t="shared" si="88"/>
        <v/>
      </c>
      <c r="E323" s="6" t="str">
        <f t="shared" si="89"/>
        <v/>
      </c>
      <c r="F323" s="6" t="str">
        <f t="shared" si="90"/>
        <v/>
      </c>
      <c r="BI323" t="str">
        <f t="shared" si="77"/>
        <v/>
      </c>
      <c r="BJ323" t="str">
        <f t="shared" si="78"/>
        <v/>
      </c>
      <c r="BK323" t="str">
        <f t="shared" si="79"/>
        <v/>
      </c>
      <c r="BL323" t="str">
        <f t="shared" si="80"/>
        <v/>
      </c>
      <c r="BM323" t="str">
        <f t="shared" si="81"/>
        <v/>
      </c>
      <c r="BN323" t="str">
        <f t="shared" si="82"/>
        <v/>
      </c>
      <c r="BO323" t="str">
        <f t="shared" si="83"/>
        <v/>
      </c>
      <c r="BP323" t="str">
        <f t="shared" si="84"/>
        <v/>
      </c>
      <c r="BQ323" t="str">
        <f t="shared" si="85"/>
        <v/>
      </c>
    </row>
    <row r="324" spans="1:69" x14ac:dyDescent="0.25">
      <c r="A324" s="70"/>
      <c r="B324" t="str">
        <f t="shared" si="86"/>
        <v/>
      </c>
      <c r="C324" s="13" t="str">
        <f t="shared" si="87"/>
        <v/>
      </c>
      <c r="D324" s="5" t="str">
        <f t="shared" si="88"/>
        <v/>
      </c>
      <c r="E324" s="6" t="str">
        <f t="shared" si="89"/>
        <v/>
      </c>
      <c r="F324" s="6" t="str">
        <f t="shared" si="90"/>
        <v/>
      </c>
      <c r="BI324" t="str">
        <f t="shared" ref="BI324:BI387" si="91">IF(A324&gt;0,A324,"")</f>
        <v/>
      </c>
      <c r="BJ324" t="str">
        <f t="shared" ref="BJ324:BJ387" si="92">IF($A324&gt;0,B324,"")</f>
        <v/>
      </c>
      <c r="BK324" t="str">
        <f t="shared" ref="BK324:BK387" si="93">IF($A324&gt;0,BI324,"")</f>
        <v/>
      </c>
      <c r="BL324" t="str">
        <f t="shared" ref="BL324:BL387" si="94">IF($A324&gt;0,_xlfn.NORM.DIST(BK324,$BF$3,$BF$4,TRUE),"")</f>
        <v/>
      </c>
      <c r="BM324" t="str">
        <f t="shared" ref="BM324:BM387" si="95">IF($A324&gt;0,(1-BL324),"")</f>
        <v/>
      </c>
      <c r="BN324" t="str">
        <f t="shared" ref="BN324:BN387" si="96">IF($A324&gt;0,(SMALL($BM$3:$BM$902,BJ324)),"")</f>
        <v/>
      </c>
      <c r="BO324" t="str">
        <f t="shared" ref="BO324:BO387" si="97">IF($A324&gt;0,((2*BJ324-1)*(LN(BL324)+LN(BN324))),"")</f>
        <v/>
      </c>
      <c r="BP324" t="str">
        <f t="shared" ref="BP324:BP387" si="98">IF($A324&gt;0,((BJ324-0.5)/$BF$5),"")</f>
        <v/>
      </c>
      <c r="BQ324" t="str">
        <f t="shared" ref="BQ324:BQ387" si="99">IF($A324&gt;0,(_xlfn.NORM.S.INV(BP324)),"")</f>
        <v/>
      </c>
    </row>
    <row r="325" spans="1:69" x14ac:dyDescent="0.25">
      <c r="A325" s="70"/>
      <c r="B325" t="str">
        <f t="shared" ref="B325:B388" si="100">IF(A325&gt;0,(B324+1),"")</f>
        <v/>
      </c>
      <c r="C325" s="13" t="str">
        <f t="shared" ref="C325:C388" si="101">IF(A325&gt;0,((B325)/(($S$2)+1)),"")</f>
        <v/>
      </c>
      <c r="D325" s="5" t="str">
        <f t="shared" ref="D325:D388" si="102">IF(A325&gt;0,(_xlfn.NORM.S.INV(C325)),"")</f>
        <v/>
      </c>
      <c r="E325" s="6" t="str">
        <f t="shared" ref="E325:E388" si="103">IF(A325&gt;0,_xlfn.NORM.DIST(D325,0,1,TRUE),"")</f>
        <v/>
      </c>
      <c r="F325" s="6" t="str">
        <f t="shared" ref="F325:F388" si="104">IF(A325&gt;0,_xlfn.NORM.DIST(D325,0,1,FALSE),"")</f>
        <v/>
      </c>
      <c r="BI325" t="str">
        <f t="shared" si="91"/>
        <v/>
      </c>
      <c r="BJ325" t="str">
        <f t="shared" si="92"/>
        <v/>
      </c>
      <c r="BK325" t="str">
        <f t="shared" si="93"/>
        <v/>
      </c>
      <c r="BL325" t="str">
        <f t="shared" si="94"/>
        <v/>
      </c>
      <c r="BM325" t="str">
        <f t="shared" si="95"/>
        <v/>
      </c>
      <c r="BN325" t="str">
        <f t="shared" si="96"/>
        <v/>
      </c>
      <c r="BO325" t="str">
        <f t="shared" si="97"/>
        <v/>
      </c>
      <c r="BP325" t="str">
        <f t="shared" si="98"/>
        <v/>
      </c>
      <c r="BQ325" t="str">
        <f t="shared" si="99"/>
        <v/>
      </c>
    </row>
    <row r="326" spans="1:69" x14ac:dyDescent="0.25">
      <c r="A326" s="70"/>
      <c r="B326" t="str">
        <f t="shared" si="100"/>
        <v/>
      </c>
      <c r="C326" s="13" t="str">
        <f t="shared" si="101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91"/>
        <v/>
      </c>
      <c r="BJ326" t="str">
        <f t="shared" si="92"/>
        <v/>
      </c>
      <c r="BK326" t="str">
        <f t="shared" si="93"/>
        <v/>
      </c>
      <c r="BL326" t="str">
        <f t="shared" si="94"/>
        <v/>
      </c>
      <c r="BM326" t="str">
        <f t="shared" si="95"/>
        <v/>
      </c>
      <c r="BN326" t="str">
        <f t="shared" si="96"/>
        <v/>
      </c>
      <c r="BO326" t="str">
        <f t="shared" si="97"/>
        <v/>
      </c>
      <c r="BP326" t="str">
        <f t="shared" si="98"/>
        <v/>
      </c>
      <c r="BQ326" t="str">
        <f t="shared" si="99"/>
        <v/>
      </c>
    </row>
    <row r="327" spans="1:69" x14ac:dyDescent="0.25">
      <c r="A327" s="70"/>
      <c r="B327" t="str">
        <f t="shared" si="100"/>
        <v/>
      </c>
      <c r="C327" s="13" t="str">
        <f t="shared" si="101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91"/>
        <v/>
      </c>
      <c r="BJ327" t="str">
        <f t="shared" si="92"/>
        <v/>
      </c>
      <c r="BK327" t="str">
        <f t="shared" si="93"/>
        <v/>
      </c>
      <c r="BL327" t="str">
        <f t="shared" si="94"/>
        <v/>
      </c>
      <c r="BM327" t="str">
        <f t="shared" si="95"/>
        <v/>
      </c>
      <c r="BN327" t="str">
        <f t="shared" si="96"/>
        <v/>
      </c>
      <c r="BO327" t="str">
        <f t="shared" si="97"/>
        <v/>
      </c>
      <c r="BP327" t="str">
        <f t="shared" si="98"/>
        <v/>
      </c>
      <c r="BQ327" t="str">
        <f t="shared" si="99"/>
        <v/>
      </c>
    </row>
    <row r="328" spans="1:69" x14ac:dyDescent="0.25">
      <c r="A328" s="70"/>
      <c r="B328" t="str">
        <f t="shared" si="100"/>
        <v/>
      </c>
      <c r="C328" s="13" t="str">
        <f t="shared" si="101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91"/>
        <v/>
      </c>
      <c r="BJ328" t="str">
        <f t="shared" si="92"/>
        <v/>
      </c>
      <c r="BK328" t="str">
        <f t="shared" si="93"/>
        <v/>
      </c>
      <c r="BL328" t="str">
        <f t="shared" si="94"/>
        <v/>
      </c>
      <c r="BM328" t="str">
        <f t="shared" si="95"/>
        <v/>
      </c>
      <c r="BN328" t="str">
        <f t="shared" si="96"/>
        <v/>
      </c>
      <c r="BO328" t="str">
        <f t="shared" si="97"/>
        <v/>
      </c>
      <c r="BP328" t="str">
        <f t="shared" si="98"/>
        <v/>
      </c>
      <c r="BQ328" t="str">
        <f t="shared" si="99"/>
        <v/>
      </c>
    </row>
    <row r="329" spans="1:69" x14ac:dyDescent="0.25">
      <c r="A329" s="70"/>
      <c r="B329" t="str">
        <f t="shared" si="100"/>
        <v/>
      </c>
      <c r="C329" s="13" t="str">
        <f t="shared" si="101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91"/>
        <v/>
      </c>
      <c r="BJ329" t="str">
        <f t="shared" si="92"/>
        <v/>
      </c>
      <c r="BK329" t="str">
        <f t="shared" si="93"/>
        <v/>
      </c>
      <c r="BL329" t="str">
        <f t="shared" si="94"/>
        <v/>
      </c>
      <c r="BM329" t="str">
        <f t="shared" si="95"/>
        <v/>
      </c>
      <c r="BN329" t="str">
        <f t="shared" si="96"/>
        <v/>
      </c>
      <c r="BO329" t="str">
        <f t="shared" si="97"/>
        <v/>
      </c>
      <c r="BP329" t="str">
        <f t="shared" si="98"/>
        <v/>
      </c>
      <c r="BQ329" t="str">
        <f t="shared" si="99"/>
        <v/>
      </c>
    </row>
    <row r="330" spans="1:69" x14ac:dyDescent="0.25">
      <c r="A330" s="70"/>
      <c r="B330" t="str">
        <f t="shared" si="100"/>
        <v/>
      </c>
      <c r="C330" s="13" t="str">
        <f t="shared" si="101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91"/>
        <v/>
      </c>
      <c r="BJ330" t="str">
        <f t="shared" si="92"/>
        <v/>
      </c>
      <c r="BK330" t="str">
        <f t="shared" si="93"/>
        <v/>
      </c>
      <c r="BL330" t="str">
        <f t="shared" si="94"/>
        <v/>
      </c>
      <c r="BM330" t="str">
        <f t="shared" si="95"/>
        <v/>
      </c>
      <c r="BN330" t="str">
        <f t="shared" si="96"/>
        <v/>
      </c>
      <c r="BO330" t="str">
        <f t="shared" si="97"/>
        <v/>
      </c>
      <c r="BP330" t="str">
        <f t="shared" si="98"/>
        <v/>
      </c>
      <c r="BQ330" t="str">
        <f t="shared" si="99"/>
        <v/>
      </c>
    </row>
    <row r="331" spans="1:69" x14ac:dyDescent="0.25">
      <c r="A331" s="70"/>
      <c r="B331" t="str">
        <f t="shared" si="100"/>
        <v/>
      </c>
      <c r="C331" s="13" t="str">
        <f t="shared" si="101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91"/>
        <v/>
      </c>
      <c r="BJ331" t="str">
        <f t="shared" si="92"/>
        <v/>
      </c>
      <c r="BK331" t="str">
        <f t="shared" si="93"/>
        <v/>
      </c>
      <c r="BL331" t="str">
        <f t="shared" si="94"/>
        <v/>
      </c>
      <c r="BM331" t="str">
        <f t="shared" si="95"/>
        <v/>
      </c>
      <c r="BN331" t="str">
        <f t="shared" si="96"/>
        <v/>
      </c>
      <c r="BO331" t="str">
        <f t="shared" si="97"/>
        <v/>
      </c>
      <c r="BP331" t="str">
        <f t="shared" si="98"/>
        <v/>
      </c>
      <c r="BQ331" t="str">
        <f t="shared" si="99"/>
        <v/>
      </c>
    </row>
    <row r="332" spans="1:69" x14ac:dyDescent="0.25">
      <c r="A332" s="70"/>
      <c r="B332" t="str">
        <f t="shared" si="100"/>
        <v/>
      </c>
      <c r="C332" s="13" t="str">
        <f t="shared" si="101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91"/>
        <v/>
      </c>
      <c r="BJ332" t="str">
        <f t="shared" si="92"/>
        <v/>
      </c>
      <c r="BK332" t="str">
        <f t="shared" si="93"/>
        <v/>
      </c>
      <c r="BL332" t="str">
        <f t="shared" si="94"/>
        <v/>
      </c>
      <c r="BM332" t="str">
        <f t="shared" si="95"/>
        <v/>
      </c>
      <c r="BN332" t="str">
        <f t="shared" si="96"/>
        <v/>
      </c>
      <c r="BO332" t="str">
        <f t="shared" si="97"/>
        <v/>
      </c>
      <c r="BP332" t="str">
        <f t="shared" si="98"/>
        <v/>
      </c>
      <c r="BQ332" t="str">
        <f t="shared" si="99"/>
        <v/>
      </c>
    </row>
    <row r="333" spans="1:69" x14ac:dyDescent="0.25">
      <c r="A333" s="70"/>
      <c r="B333" t="str">
        <f t="shared" si="100"/>
        <v/>
      </c>
      <c r="C333" s="13" t="str">
        <f t="shared" si="101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91"/>
        <v/>
      </c>
      <c r="BJ333" t="str">
        <f t="shared" si="92"/>
        <v/>
      </c>
      <c r="BK333" t="str">
        <f t="shared" si="93"/>
        <v/>
      </c>
      <c r="BL333" t="str">
        <f t="shared" si="94"/>
        <v/>
      </c>
      <c r="BM333" t="str">
        <f t="shared" si="95"/>
        <v/>
      </c>
      <c r="BN333" t="str">
        <f t="shared" si="96"/>
        <v/>
      </c>
      <c r="BO333" t="str">
        <f t="shared" si="97"/>
        <v/>
      </c>
      <c r="BP333" t="str">
        <f t="shared" si="98"/>
        <v/>
      </c>
      <c r="BQ333" t="str">
        <f t="shared" si="99"/>
        <v/>
      </c>
    </row>
    <row r="334" spans="1:69" x14ac:dyDescent="0.25">
      <c r="A334" s="70"/>
      <c r="B334" t="str">
        <f t="shared" si="100"/>
        <v/>
      </c>
      <c r="C334" s="13" t="str">
        <f t="shared" si="101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91"/>
        <v/>
      </c>
      <c r="BJ334" t="str">
        <f t="shared" si="92"/>
        <v/>
      </c>
      <c r="BK334" t="str">
        <f t="shared" si="93"/>
        <v/>
      </c>
      <c r="BL334" t="str">
        <f t="shared" si="94"/>
        <v/>
      </c>
      <c r="BM334" t="str">
        <f t="shared" si="95"/>
        <v/>
      </c>
      <c r="BN334" t="str">
        <f t="shared" si="96"/>
        <v/>
      </c>
      <c r="BO334" t="str">
        <f t="shared" si="97"/>
        <v/>
      </c>
      <c r="BP334" t="str">
        <f t="shared" si="98"/>
        <v/>
      </c>
      <c r="BQ334" t="str">
        <f t="shared" si="99"/>
        <v/>
      </c>
    </row>
    <row r="335" spans="1:69" x14ac:dyDescent="0.25">
      <c r="A335" s="70"/>
      <c r="B335" t="str">
        <f t="shared" si="100"/>
        <v/>
      </c>
      <c r="C335" s="13" t="str">
        <f t="shared" si="101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91"/>
        <v/>
      </c>
      <c r="BJ335" t="str">
        <f t="shared" si="92"/>
        <v/>
      </c>
      <c r="BK335" t="str">
        <f t="shared" si="93"/>
        <v/>
      </c>
      <c r="BL335" t="str">
        <f t="shared" si="94"/>
        <v/>
      </c>
      <c r="BM335" t="str">
        <f t="shared" si="95"/>
        <v/>
      </c>
      <c r="BN335" t="str">
        <f t="shared" si="96"/>
        <v/>
      </c>
      <c r="BO335" t="str">
        <f t="shared" si="97"/>
        <v/>
      </c>
      <c r="BP335" t="str">
        <f t="shared" si="98"/>
        <v/>
      </c>
      <c r="BQ335" t="str">
        <f t="shared" si="99"/>
        <v/>
      </c>
    </row>
    <row r="336" spans="1:69" x14ac:dyDescent="0.25">
      <c r="A336" s="70"/>
      <c r="B336" t="str">
        <f t="shared" si="100"/>
        <v/>
      </c>
      <c r="C336" s="13" t="str">
        <f t="shared" si="101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91"/>
        <v/>
      </c>
      <c r="BJ336" t="str">
        <f t="shared" si="92"/>
        <v/>
      </c>
      <c r="BK336" t="str">
        <f t="shared" si="93"/>
        <v/>
      </c>
      <c r="BL336" t="str">
        <f t="shared" si="94"/>
        <v/>
      </c>
      <c r="BM336" t="str">
        <f t="shared" si="95"/>
        <v/>
      </c>
      <c r="BN336" t="str">
        <f t="shared" si="96"/>
        <v/>
      </c>
      <c r="BO336" t="str">
        <f t="shared" si="97"/>
        <v/>
      </c>
      <c r="BP336" t="str">
        <f t="shared" si="98"/>
        <v/>
      </c>
      <c r="BQ336" t="str">
        <f t="shared" si="99"/>
        <v/>
      </c>
    </row>
    <row r="337" spans="1:69" x14ac:dyDescent="0.25">
      <c r="A337" s="70"/>
      <c r="B337" t="str">
        <f t="shared" si="100"/>
        <v/>
      </c>
      <c r="C337" s="13" t="str">
        <f t="shared" si="101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91"/>
        <v/>
      </c>
      <c r="BJ337" t="str">
        <f t="shared" si="92"/>
        <v/>
      </c>
      <c r="BK337" t="str">
        <f t="shared" si="93"/>
        <v/>
      </c>
      <c r="BL337" t="str">
        <f t="shared" si="94"/>
        <v/>
      </c>
      <c r="BM337" t="str">
        <f t="shared" si="95"/>
        <v/>
      </c>
      <c r="BN337" t="str">
        <f t="shared" si="96"/>
        <v/>
      </c>
      <c r="BO337" t="str">
        <f t="shared" si="97"/>
        <v/>
      </c>
      <c r="BP337" t="str">
        <f t="shared" si="98"/>
        <v/>
      </c>
      <c r="BQ337" t="str">
        <f t="shared" si="99"/>
        <v/>
      </c>
    </row>
    <row r="338" spans="1:69" x14ac:dyDescent="0.25">
      <c r="A338" s="70"/>
      <c r="B338" t="str">
        <f t="shared" si="100"/>
        <v/>
      </c>
      <c r="C338" s="13" t="str">
        <f t="shared" si="101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91"/>
        <v/>
      </c>
      <c r="BJ338" t="str">
        <f t="shared" si="92"/>
        <v/>
      </c>
      <c r="BK338" t="str">
        <f t="shared" si="93"/>
        <v/>
      </c>
      <c r="BL338" t="str">
        <f t="shared" si="94"/>
        <v/>
      </c>
      <c r="BM338" t="str">
        <f t="shared" si="95"/>
        <v/>
      </c>
      <c r="BN338" t="str">
        <f t="shared" si="96"/>
        <v/>
      </c>
      <c r="BO338" t="str">
        <f t="shared" si="97"/>
        <v/>
      </c>
      <c r="BP338" t="str">
        <f t="shared" si="98"/>
        <v/>
      </c>
      <c r="BQ338" t="str">
        <f t="shared" si="99"/>
        <v/>
      </c>
    </row>
    <row r="339" spans="1:69" x14ac:dyDescent="0.25">
      <c r="A339" s="70"/>
      <c r="B339" t="str">
        <f t="shared" si="100"/>
        <v/>
      </c>
      <c r="C339" s="13" t="str">
        <f t="shared" si="101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91"/>
        <v/>
      </c>
      <c r="BJ339" t="str">
        <f t="shared" si="92"/>
        <v/>
      </c>
      <c r="BK339" t="str">
        <f t="shared" si="93"/>
        <v/>
      </c>
      <c r="BL339" t="str">
        <f t="shared" si="94"/>
        <v/>
      </c>
      <c r="BM339" t="str">
        <f t="shared" si="95"/>
        <v/>
      </c>
      <c r="BN339" t="str">
        <f t="shared" si="96"/>
        <v/>
      </c>
      <c r="BO339" t="str">
        <f t="shared" si="97"/>
        <v/>
      </c>
      <c r="BP339" t="str">
        <f t="shared" si="98"/>
        <v/>
      </c>
      <c r="BQ339" t="str">
        <f t="shared" si="99"/>
        <v/>
      </c>
    </row>
    <row r="340" spans="1:69" x14ac:dyDescent="0.25">
      <c r="A340" s="70"/>
      <c r="B340" t="str">
        <f t="shared" si="100"/>
        <v/>
      </c>
      <c r="C340" s="13" t="str">
        <f t="shared" si="101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91"/>
        <v/>
      </c>
      <c r="BJ340" t="str">
        <f t="shared" si="92"/>
        <v/>
      </c>
      <c r="BK340" t="str">
        <f t="shared" si="93"/>
        <v/>
      </c>
      <c r="BL340" t="str">
        <f t="shared" si="94"/>
        <v/>
      </c>
      <c r="BM340" t="str">
        <f t="shared" si="95"/>
        <v/>
      </c>
      <c r="BN340" t="str">
        <f t="shared" si="96"/>
        <v/>
      </c>
      <c r="BO340" t="str">
        <f t="shared" si="97"/>
        <v/>
      </c>
      <c r="BP340" t="str">
        <f t="shared" si="98"/>
        <v/>
      </c>
      <c r="BQ340" t="str">
        <f t="shared" si="99"/>
        <v/>
      </c>
    </row>
    <row r="341" spans="1:69" x14ac:dyDescent="0.25">
      <c r="A341" s="70"/>
      <c r="B341" t="str">
        <f t="shared" si="100"/>
        <v/>
      </c>
      <c r="C341" s="13" t="str">
        <f t="shared" si="101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91"/>
        <v/>
      </c>
      <c r="BJ341" t="str">
        <f t="shared" si="92"/>
        <v/>
      </c>
      <c r="BK341" t="str">
        <f t="shared" si="93"/>
        <v/>
      </c>
      <c r="BL341" t="str">
        <f t="shared" si="94"/>
        <v/>
      </c>
      <c r="BM341" t="str">
        <f t="shared" si="95"/>
        <v/>
      </c>
      <c r="BN341" t="str">
        <f t="shared" si="96"/>
        <v/>
      </c>
      <c r="BO341" t="str">
        <f t="shared" si="97"/>
        <v/>
      </c>
      <c r="BP341" t="str">
        <f t="shared" si="98"/>
        <v/>
      </c>
      <c r="BQ341" t="str">
        <f t="shared" si="99"/>
        <v/>
      </c>
    </row>
    <row r="342" spans="1:69" x14ac:dyDescent="0.25">
      <c r="A342" s="70"/>
      <c r="B342" t="str">
        <f t="shared" si="100"/>
        <v/>
      </c>
      <c r="C342" s="13" t="str">
        <f t="shared" si="101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91"/>
        <v/>
      </c>
      <c r="BJ342" t="str">
        <f t="shared" si="92"/>
        <v/>
      </c>
      <c r="BK342" t="str">
        <f t="shared" si="93"/>
        <v/>
      </c>
      <c r="BL342" t="str">
        <f t="shared" si="94"/>
        <v/>
      </c>
      <c r="BM342" t="str">
        <f t="shared" si="95"/>
        <v/>
      </c>
      <c r="BN342" t="str">
        <f t="shared" si="96"/>
        <v/>
      </c>
      <c r="BO342" t="str">
        <f t="shared" si="97"/>
        <v/>
      </c>
      <c r="BP342" t="str">
        <f t="shared" si="98"/>
        <v/>
      </c>
      <c r="BQ342" t="str">
        <f t="shared" si="99"/>
        <v/>
      </c>
    </row>
    <row r="343" spans="1:69" x14ac:dyDescent="0.25">
      <c r="A343" s="70"/>
      <c r="B343" t="str">
        <f t="shared" si="100"/>
        <v/>
      </c>
      <c r="C343" s="13" t="str">
        <f t="shared" si="101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91"/>
        <v/>
      </c>
      <c r="BJ343" t="str">
        <f t="shared" si="92"/>
        <v/>
      </c>
      <c r="BK343" t="str">
        <f t="shared" si="93"/>
        <v/>
      </c>
      <c r="BL343" t="str">
        <f t="shared" si="94"/>
        <v/>
      </c>
      <c r="BM343" t="str">
        <f t="shared" si="95"/>
        <v/>
      </c>
      <c r="BN343" t="str">
        <f t="shared" si="96"/>
        <v/>
      </c>
      <c r="BO343" t="str">
        <f t="shared" si="97"/>
        <v/>
      </c>
      <c r="BP343" t="str">
        <f t="shared" si="98"/>
        <v/>
      </c>
      <c r="BQ343" t="str">
        <f t="shared" si="99"/>
        <v/>
      </c>
    </row>
    <row r="344" spans="1:69" x14ac:dyDescent="0.25">
      <c r="A344" s="70"/>
      <c r="B344" t="str">
        <f t="shared" si="100"/>
        <v/>
      </c>
      <c r="C344" s="13" t="str">
        <f t="shared" si="101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91"/>
        <v/>
      </c>
      <c r="BJ344" t="str">
        <f t="shared" si="92"/>
        <v/>
      </c>
      <c r="BK344" t="str">
        <f t="shared" si="93"/>
        <v/>
      </c>
      <c r="BL344" t="str">
        <f t="shared" si="94"/>
        <v/>
      </c>
      <c r="BM344" t="str">
        <f t="shared" si="95"/>
        <v/>
      </c>
      <c r="BN344" t="str">
        <f t="shared" si="96"/>
        <v/>
      </c>
      <c r="BO344" t="str">
        <f t="shared" si="97"/>
        <v/>
      </c>
      <c r="BP344" t="str">
        <f t="shared" si="98"/>
        <v/>
      </c>
      <c r="BQ344" t="str">
        <f t="shared" si="99"/>
        <v/>
      </c>
    </row>
    <row r="345" spans="1:69" x14ac:dyDescent="0.25">
      <c r="A345" s="70"/>
      <c r="B345" t="str">
        <f t="shared" si="100"/>
        <v/>
      </c>
      <c r="C345" s="13" t="str">
        <f t="shared" si="101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91"/>
        <v/>
      </c>
      <c r="BJ345" t="str">
        <f t="shared" si="92"/>
        <v/>
      </c>
      <c r="BK345" t="str">
        <f t="shared" si="93"/>
        <v/>
      </c>
      <c r="BL345" t="str">
        <f t="shared" si="94"/>
        <v/>
      </c>
      <c r="BM345" t="str">
        <f t="shared" si="95"/>
        <v/>
      </c>
      <c r="BN345" t="str">
        <f t="shared" si="96"/>
        <v/>
      </c>
      <c r="BO345" t="str">
        <f t="shared" si="97"/>
        <v/>
      </c>
      <c r="BP345" t="str">
        <f t="shared" si="98"/>
        <v/>
      </c>
      <c r="BQ345" t="str">
        <f t="shared" si="99"/>
        <v/>
      </c>
    </row>
    <row r="346" spans="1:69" x14ac:dyDescent="0.25">
      <c r="A346" s="70"/>
      <c r="B346" t="str">
        <f t="shared" si="100"/>
        <v/>
      </c>
      <c r="C346" s="13" t="str">
        <f t="shared" si="101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91"/>
        <v/>
      </c>
      <c r="BJ346" t="str">
        <f t="shared" si="92"/>
        <v/>
      </c>
      <c r="BK346" t="str">
        <f t="shared" si="93"/>
        <v/>
      </c>
      <c r="BL346" t="str">
        <f t="shared" si="94"/>
        <v/>
      </c>
      <c r="BM346" t="str">
        <f t="shared" si="95"/>
        <v/>
      </c>
      <c r="BN346" t="str">
        <f t="shared" si="96"/>
        <v/>
      </c>
      <c r="BO346" t="str">
        <f t="shared" si="97"/>
        <v/>
      </c>
      <c r="BP346" t="str">
        <f t="shared" si="98"/>
        <v/>
      </c>
      <c r="BQ346" t="str">
        <f t="shared" si="99"/>
        <v/>
      </c>
    </row>
    <row r="347" spans="1:69" x14ac:dyDescent="0.25">
      <c r="A347" s="70"/>
      <c r="B347" t="str">
        <f t="shared" si="100"/>
        <v/>
      </c>
      <c r="C347" s="13" t="str">
        <f t="shared" si="101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91"/>
        <v/>
      </c>
      <c r="BJ347" t="str">
        <f t="shared" si="92"/>
        <v/>
      </c>
      <c r="BK347" t="str">
        <f t="shared" si="93"/>
        <v/>
      </c>
      <c r="BL347" t="str">
        <f t="shared" si="94"/>
        <v/>
      </c>
      <c r="BM347" t="str">
        <f t="shared" si="95"/>
        <v/>
      </c>
      <c r="BN347" t="str">
        <f t="shared" si="96"/>
        <v/>
      </c>
      <c r="BO347" t="str">
        <f t="shared" si="97"/>
        <v/>
      </c>
      <c r="BP347" t="str">
        <f t="shared" si="98"/>
        <v/>
      </c>
      <c r="BQ347" t="str">
        <f t="shared" si="99"/>
        <v/>
      </c>
    </row>
    <row r="348" spans="1:69" x14ac:dyDescent="0.25">
      <c r="A348" s="70"/>
      <c r="B348" t="str">
        <f t="shared" si="100"/>
        <v/>
      </c>
      <c r="C348" s="13" t="str">
        <f t="shared" si="101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91"/>
        <v/>
      </c>
      <c r="BJ348" t="str">
        <f t="shared" si="92"/>
        <v/>
      </c>
      <c r="BK348" t="str">
        <f t="shared" si="93"/>
        <v/>
      </c>
      <c r="BL348" t="str">
        <f t="shared" si="94"/>
        <v/>
      </c>
      <c r="BM348" t="str">
        <f t="shared" si="95"/>
        <v/>
      </c>
      <c r="BN348" t="str">
        <f t="shared" si="96"/>
        <v/>
      </c>
      <c r="BO348" t="str">
        <f t="shared" si="97"/>
        <v/>
      </c>
      <c r="BP348" t="str">
        <f t="shared" si="98"/>
        <v/>
      </c>
      <c r="BQ348" t="str">
        <f t="shared" si="99"/>
        <v/>
      </c>
    </row>
    <row r="349" spans="1:69" x14ac:dyDescent="0.25">
      <c r="A349" s="70"/>
      <c r="B349" t="str">
        <f t="shared" si="100"/>
        <v/>
      </c>
      <c r="C349" s="13" t="str">
        <f t="shared" si="101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91"/>
        <v/>
      </c>
      <c r="BJ349" t="str">
        <f t="shared" si="92"/>
        <v/>
      </c>
      <c r="BK349" t="str">
        <f t="shared" si="93"/>
        <v/>
      </c>
      <c r="BL349" t="str">
        <f t="shared" si="94"/>
        <v/>
      </c>
      <c r="BM349" t="str">
        <f t="shared" si="95"/>
        <v/>
      </c>
      <c r="BN349" t="str">
        <f t="shared" si="96"/>
        <v/>
      </c>
      <c r="BO349" t="str">
        <f t="shared" si="97"/>
        <v/>
      </c>
      <c r="BP349" t="str">
        <f t="shared" si="98"/>
        <v/>
      </c>
      <c r="BQ349" t="str">
        <f t="shared" si="99"/>
        <v/>
      </c>
    </row>
    <row r="350" spans="1:69" x14ac:dyDescent="0.25">
      <c r="A350" s="70"/>
      <c r="B350" t="str">
        <f t="shared" si="100"/>
        <v/>
      </c>
      <c r="C350" s="13" t="str">
        <f t="shared" si="101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91"/>
        <v/>
      </c>
      <c r="BJ350" t="str">
        <f t="shared" si="92"/>
        <v/>
      </c>
      <c r="BK350" t="str">
        <f t="shared" si="93"/>
        <v/>
      </c>
      <c r="BL350" t="str">
        <f t="shared" si="94"/>
        <v/>
      </c>
      <c r="BM350" t="str">
        <f t="shared" si="95"/>
        <v/>
      </c>
      <c r="BN350" t="str">
        <f t="shared" si="96"/>
        <v/>
      </c>
      <c r="BO350" t="str">
        <f t="shared" si="97"/>
        <v/>
      </c>
      <c r="BP350" t="str">
        <f t="shared" si="98"/>
        <v/>
      </c>
      <c r="BQ350" t="str">
        <f t="shared" si="99"/>
        <v/>
      </c>
    </row>
    <row r="351" spans="1:69" x14ac:dyDescent="0.25">
      <c r="A351" s="70"/>
      <c r="B351" t="str">
        <f t="shared" si="100"/>
        <v/>
      </c>
      <c r="C351" s="13" t="str">
        <f t="shared" si="101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91"/>
        <v/>
      </c>
      <c r="BJ351" t="str">
        <f t="shared" si="92"/>
        <v/>
      </c>
      <c r="BK351" t="str">
        <f t="shared" si="93"/>
        <v/>
      </c>
      <c r="BL351" t="str">
        <f t="shared" si="94"/>
        <v/>
      </c>
      <c r="BM351" t="str">
        <f t="shared" si="95"/>
        <v/>
      </c>
      <c r="BN351" t="str">
        <f t="shared" si="96"/>
        <v/>
      </c>
      <c r="BO351" t="str">
        <f t="shared" si="97"/>
        <v/>
      </c>
      <c r="BP351" t="str">
        <f t="shared" si="98"/>
        <v/>
      </c>
      <c r="BQ351" t="str">
        <f t="shared" si="99"/>
        <v/>
      </c>
    </row>
    <row r="352" spans="1:69" x14ac:dyDescent="0.25">
      <c r="A352" s="70"/>
      <c r="B352" t="str">
        <f t="shared" si="100"/>
        <v/>
      </c>
      <c r="C352" s="13" t="str">
        <f t="shared" si="101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91"/>
        <v/>
      </c>
      <c r="BJ352" t="str">
        <f t="shared" si="92"/>
        <v/>
      </c>
      <c r="BK352" t="str">
        <f t="shared" si="93"/>
        <v/>
      </c>
      <c r="BL352" t="str">
        <f t="shared" si="94"/>
        <v/>
      </c>
      <c r="BM352" t="str">
        <f t="shared" si="95"/>
        <v/>
      </c>
      <c r="BN352" t="str">
        <f t="shared" si="96"/>
        <v/>
      </c>
      <c r="BO352" t="str">
        <f t="shared" si="97"/>
        <v/>
      </c>
      <c r="BP352" t="str">
        <f t="shared" si="98"/>
        <v/>
      </c>
      <c r="BQ352" t="str">
        <f t="shared" si="99"/>
        <v/>
      </c>
    </row>
    <row r="353" spans="1:69" x14ac:dyDescent="0.25">
      <c r="A353" s="70"/>
      <c r="B353" t="str">
        <f t="shared" si="100"/>
        <v/>
      </c>
      <c r="C353" s="13" t="str">
        <f t="shared" si="101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91"/>
        <v/>
      </c>
      <c r="BJ353" t="str">
        <f t="shared" si="92"/>
        <v/>
      </c>
      <c r="BK353" t="str">
        <f t="shared" si="93"/>
        <v/>
      </c>
      <c r="BL353" t="str">
        <f t="shared" si="94"/>
        <v/>
      </c>
      <c r="BM353" t="str">
        <f t="shared" si="95"/>
        <v/>
      </c>
      <c r="BN353" t="str">
        <f t="shared" si="96"/>
        <v/>
      </c>
      <c r="BO353" t="str">
        <f t="shared" si="97"/>
        <v/>
      </c>
      <c r="BP353" t="str">
        <f t="shared" si="98"/>
        <v/>
      </c>
      <c r="BQ353" t="str">
        <f t="shared" si="99"/>
        <v/>
      </c>
    </row>
    <row r="354" spans="1:69" x14ac:dyDescent="0.25">
      <c r="A354" s="70"/>
      <c r="B354" t="str">
        <f t="shared" si="100"/>
        <v/>
      </c>
      <c r="C354" s="13" t="str">
        <f t="shared" si="101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91"/>
        <v/>
      </c>
      <c r="BJ354" t="str">
        <f t="shared" si="92"/>
        <v/>
      </c>
      <c r="BK354" t="str">
        <f t="shared" si="93"/>
        <v/>
      </c>
      <c r="BL354" t="str">
        <f t="shared" si="94"/>
        <v/>
      </c>
      <c r="BM354" t="str">
        <f t="shared" si="95"/>
        <v/>
      </c>
      <c r="BN354" t="str">
        <f t="shared" si="96"/>
        <v/>
      </c>
      <c r="BO354" t="str">
        <f t="shared" si="97"/>
        <v/>
      </c>
      <c r="BP354" t="str">
        <f t="shared" si="98"/>
        <v/>
      </c>
      <c r="BQ354" t="str">
        <f t="shared" si="99"/>
        <v/>
      </c>
    </row>
    <row r="355" spans="1:69" x14ac:dyDescent="0.25">
      <c r="A355" s="70"/>
      <c r="B355" t="str">
        <f t="shared" si="100"/>
        <v/>
      </c>
      <c r="C355" s="13" t="str">
        <f t="shared" si="101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91"/>
        <v/>
      </c>
      <c r="BJ355" t="str">
        <f t="shared" si="92"/>
        <v/>
      </c>
      <c r="BK355" t="str">
        <f t="shared" si="93"/>
        <v/>
      </c>
      <c r="BL355" t="str">
        <f t="shared" si="94"/>
        <v/>
      </c>
      <c r="BM355" t="str">
        <f t="shared" si="95"/>
        <v/>
      </c>
      <c r="BN355" t="str">
        <f t="shared" si="96"/>
        <v/>
      </c>
      <c r="BO355" t="str">
        <f t="shared" si="97"/>
        <v/>
      </c>
      <c r="BP355" t="str">
        <f t="shared" si="98"/>
        <v/>
      </c>
      <c r="BQ355" t="str">
        <f t="shared" si="99"/>
        <v/>
      </c>
    </row>
    <row r="356" spans="1:69" x14ac:dyDescent="0.25">
      <c r="A356" s="70"/>
      <c r="B356" t="str">
        <f t="shared" si="100"/>
        <v/>
      </c>
      <c r="C356" s="13" t="str">
        <f t="shared" si="101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91"/>
        <v/>
      </c>
      <c r="BJ356" t="str">
        <f t="shared" si="92"/>
        <v/>
      </c>
      <c r="BK356" t="str">
        <f t="shared" si="93"/>
        <v/>
      </c>
      <c r="BL356" t="str">
        <f t="shared" si="94"/>
        <v/>
      </c>
      <c r="BM356" t="str">
        <f t="shared" si="95"/>
        <v/>
      </c>
      <c r="BN356" t="str">
        <f t="shared" si="96"/>
        <v/>
      </c>
      <c r="BO356" t="str">
        <f t="shared" si="97"/>
        <v/>
      </c>
      <c r="BP356" t="str">
        <f t="shared" si="98"/>
        <v/>
      </c>
      <c r="BQ356" t="str">
        <f t="shared" si="99"/>
        <v/>
      </c>
    </row>
    <row r="357" spans="1:69" x14ac:dyDescent="0.25">
      <c r="A357" s="70"/>
      <c r="B357" t="str">
        <f t="shared" si="100"/>
        <v/>
      </c>
      <c r="C357" s="13" t="str">
        <f t="shared" si="101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91"/>
        <v/>
      </c>
      <c r="BJ357" t="str">
        <f t="shared" si="92"/>
        <v/>
      </c>
      <c r="BK357" t="str">
        <f t="shared" si="93"/>
        <v/>
      </c>
      <c r="BL357" t="str">
        <f t="shared" si="94"/>
        <v/>
      </c>
      <c r="BM357" t="str">
        <f t="shared" si="95"/>
        <v/>
      </c>
      <c r="BN357" t="str">
        <f t="shared" si="96"/>
        <v/>
      </c>
      <c r="BO357" t="str">
        <f t="shared" si="97"/>
        <v/>
      </c>
      <c r="BP357" t="str">
        <f t="shared" si="98"/>
        <v/>
      </c>
      <c r="BQ357" t="str">
        <f t="shared" si="99"/>
        <v/>
      </c>
    </row>
    <row r="358" spans="1:69" x14ac:dyDescent="0.25">
      <c r="A358" s="70"/>
      <c r="B358" t="str">
        <f t="shared" si="100"/>
        <v/>
      </c>
      <c r="C358" s="13" t="str">
        <f t="shared" si="101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91"/>
        <v/>
      </c>
      <c r="BJ358" t="str">
        <f t="shared" si="92"/>
        <v/>
      </c>
      <c r="BK358" t="str">
        <f t="shared" si="93"/>
        <v/>
      </c>
      <c r="BL358" t="str">
        <f t="shared" si="94"/>
        <v/>
      </c>
      <c r="BM358" t="str">
        <f t="shared" si="95"/>
        <v/>
      </c>
      <c r="BN358" t="str">
        <f t="shared" si="96"/>
        <v/>
      </c>
      <c r="BO358" t="str">
        <f t="shared" si="97"/>
        <v/>
      </c>
      <c r="BP358" t="str">
        <f t="shared" si="98"/>
        <v/>
      </c>
      <c r="BQ358" t="str">
        <f t="shared" si="99"/>
        <v/>
      </c>
    </row>
    <row r="359" spans="1:69" x14ac:dyDescent="0.25">
      <c r="A359" s="70"/>
      <c r="B359" t="str">
        <f t="shared" si="100"/>
        <v/>
      </c>
      <c r="C359" s="13" t="str">
        <f t="shared" si="101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91"/>
        <v/>
      </c>
      <c r="BJ359" t="str">
        <f t="shared" si="92"/>
        <v/>
      </c>
      <c r="BK359" t="str">
        <f t="shared" si="93"/>
        <v/>
      </c>
      <c r="BL359" t="str">
        <f t="shared" si="94"/>
        <v/>
      </c>
      <c r="BM359" t="str">
        <f t="shared" si="95"/>
        <v/>
      </c>
      <c r="BN359" t="str">
        <f t="shared" si="96"/>
        <v/>
      </c>
      <c r="BO359" t="str">
        <f t="shared" si="97"/>
        <v/>
      </c>
      <c r="BP359" t="str">
        <f t="shared" si="98"/>
        <v/>
      </c>
      <c r="BQ359" t="str">
        <f t="shared" si="99"/>
        <v/>
      </c>
    </row>
    <row r="360" spans="1:69" x14ac:dyDescent="0.25">
      <c r="A360" s="70"/>
      <c r="B360" t="str">
        <f t="shared" si="100"/>
        <v/>
      </c>
      <c r="C360" s="13" t="str">
        <f t="shared" si="101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91"/>
        <v/>
      </c>
      <c r="BJ360" t="str">
        <f t="shared" si="92"/>
        <v/>
      </c>
      <c r="BK360" t="str">
        <f t="shared" si="93"/>
        <v/>
      </c>
      <c r="BL360" t="str">
        <f t="shared" si="94"/>
        <v/>
      </c>
      <c r="BM360" t="str">
        <f t="shared" si="95"/>
        <v/>
      </c>
      <c r="BN360" t="str">
        <f t="shared" si="96"/>
        <v/>
      </c>
      <c r="BO360" t="str">
        <f t="shared" si="97"/>
        <v/>
      </c>
      <c r="BP360" t="str">
        <f t="shared" si="98"/>
        <v/>
      </c>
      <c r="BQ360" t="str">
        <f t="shared" si="99"/>
        <v/>
      </c>
    </row>
    <row r="361" spans="1:69" x14ac:dyDescent="0.25">
      <c r="A361" s="70"/>
      <c r="B361" t="str">
        <f t="shared" si="100"/>
        <v/>
      </c>
      <c r="C361" s="13" t="str">
        <f t="shared" si="101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91"/>
        <v/>
      </c>
      <c r="BJ361" t="str">
        <f t="shared" si="92"/>
        <v/>
      </c>
      <c r="BK361" t="str">
        <f t="shared" si="93"/>
        <v/>
      </c>
      <c r="BL361" t="str">
        <f t="shared" si="94"/>
        <v/>
      </c>
      <c r="BM361" t="str">
        <f t="shared" si="95"/>
        <v/>
      </c>
      <c r="BN361" t="str">
        <f t="shared" si="96"/>
        <v/>
      </c>
      <c r="BO361" t="str">
        <f t="shared" si="97"/>
        <v/>
      </c>
      <c r="BP361" t="str">
        <f t="shared" si="98"/>
        <v/>
      </c>
      <c r="BQ361" t="str">
        <f t="shared" si="99"/>
        <v/>
      </c>
    </row>
    <row r="362" spans="1:69" x14ac:dyDescent="0.25">
      <c r="A362" s="70"/>
      <c r="B362" t="str">
        <f t="shared" si="100"/>
        <v/>
      </c>
      <c r="C362" s="13" t="str">
        <f t="shared" si="101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91"/>
        <v/>
      </c>
      <c r="BJ362" t="str">
        <f t="shared" si="92"/>
        <v/>
      </c>
      <c r="BK362" t="str">
        <f t="shared" si="93"/>
        <v/>
      </c>
      <c r="BL362" t="str">
        <f t="shared" si="94"/>
        <v/>
      </c>
      <c r="BM362" t="str">
        <f t="shared" si="95"/>
        <v/>
      </c>
      <c r="BN362" t="str">
        <f t="shared" si="96"/>
        <v/>
      </c>
      <c r="BO362" t="str">
        <f t="shared" si="97"/>
        <v/>
      </c>
      <c r="BP362" t="str">
        <f t="shared" si="98"/>
        <v/>
      </c>
      <c r="BQ362" t="str">
        <f t="shared" si="99"/>
        <v/>
      </c>
    </row>
    <row r="363" spans="1:69" x14ac:dyDescent="0.25">
      <c r="A363" s="70"/>
      <c r="B363" t="str">
        <f t="shared" si="100"/>
        <v/>
      </c>
      <c r="C363" s="13" t="str">
        <f t="shared" si="101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91"/>
        <v/>
      </c>
      <c r="BJ363" t="str">
        <f t="shared" si="92"/>
        <v/>
      </c>
      <c r="BK363" t="str">
        <f t="shared" si="93"/>
        <v/>
      </c>
      <c r="BL363" t="str">
        <f t="shared" si="94"/>
        <v/>
      </c>
      <c r="BM363" t="str">
        <f t="shared" si="95"/>
        <v/>
      </c>
      <c r="BN363" t="str">
        <f t="shared" si="96"/>
        <v/>
      </c>
      <c r="BO363" t="str">
        <f t="shared" si="97"/>
        <v/>
      </c>
      <c r="BP363" t="str">
        <f t="shared" si="98"/>
        <v/>
      </c>
      <c r="BQ363" t="str">
        <f t="shared" si="99"/>
        <v/>
      </c>
    </row>
    <row r="364" spans="1:69" x14ac:dyDescent="0.25">
      <c r="A364" s="70"/>
      <c r="B364" t="str">
        <f t="shared" si="100"/>
        <v/>
      </c>
      <c r="C364" s="13" t="str">
        <f t="shared" si="101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91"/>
        <v/>
      </c>
      <c r="BJ364" t="str">
        <f t="shared" si="92"/>
        <v/>
      </c>
      <c r="BK364" t="str">
        <f t="shared" si="93"/>
        <v/>
      </c>
      <c r="BL364" t="str">
        <f t="shared" si="94"/>
        <v/>
      </c>
      <c r="BM364" t="str">
        <f t="shared" si="95"/>
        <v/>
      </c>
      <c r="BN364" t="str">
        <f t="shared" si="96"/>
        <v/>
      </c>
      <c r="BO364" t="str">
        <f t="shared" si="97"/>
        <v/>
      </c>
      <c r="BP364" t="str">
        <f t="shared" si="98"/>
        <v/>
      </c>
      <c r="BQ364" t="str">
        <f t="shared" si="99"/>
        <v/>
      </c>
    </row>
    <row r="365" spans="1:69" x14ac:dyDescent="0.25">
      <c r="A365" s="70"/>
      <c r="B365" t="str">
        <f t="shared" si="100"/>
        <v/>
      </c>
      <c r="C365" s="13" t="str">
        <f t="shared" si="101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91"/>
        <v/>
      </c>
      <c r="BJ365" t="str">
        <f t="shared" si="92"/>
        <v/>
      </c>
      <c r="BK365" t="str">
        <f t="shared" si="93"/>
        <v/>
      </c>
      <c r="BL365" t="str">
        <f t="shared" si="94"/>
        <v/>
      </c>
      <c r="BM365" t="str">
        <f t="shared" si="95"/>
        <v/>
      </c>
      <c r="BN365" t="str">
        <f t="shared" si="96"/>
        <v/>
      </c>
      <c r="BO365" t="str">
        <f t="shared" si="97"/>
        <v/>
      </c>
      <c r="BP365" t="str">
        <f t="shared" si="98"/>
        <v/>
      </c>
      <c r="BQ365" t="str">
        <f t="shared" si="99"/>
        <v/>
      </c>
    </row>
    <row r="366" spans="1:69" x14ac:dyDescent="0.25">
      <c r="A366" s="70"/>
      <c r="B366" t="str">
        <f t="shared" si="100"/>
        <v/>
      </c>
      <c r="C366" s="13" t="str">
        <f t="shared" si="101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91"/>
        <v/>
      </c>
      <c r="BJ366" t="str">
        <f t="shared" si="92"/>
        <v/>
      </c>
      <c r="BK366" t="str">
        <f t="shared" si="93"/>
        <v/>
      </c>
      <c r="BL366" t="str">
        <f t="shared" si="94"/>
        <v/>
      </c>
      <c r="BM366" t="str">
        <f t="shared" si="95"/>
        <v/>
      </c>
      <c r="BN366" t="str">
        <f t="shared" si="96"/>
        <v/>
      </c>
      <c r="BO366" t="str">
        <f t="shared" si="97"/>
        <v/>
      </c>
      <c r="BP366" t="str">
        <f t="shared" si="98"/>
        <v/>
      </c>
      <c r="BQ366" t="str">
        <f t="shared" si="99"/>
        <v/>
      </c>
    </row>
    <row r="367" spans="1:69" x14ac:dyDescent="0.25">
      <c r="A367" s="70"/>
      <c r="B367" t="str">
        <f t="shared" si="100"/>
        <v/>
      </c>
      <c r="C367" s="13" t="str">
        <f t="shared" si="101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91"/>
        <v/>
      </c>
      <c r="BJ367" t="str">
        <f t="shared" si="92"/>
        <v/>
      </c>
      <c r="BK367" t="str">
        <f t="shared" si="93"/>
        <v/>
      </c>
      <c r="BL367" t="str">
        <f t="shared" si="94"/>
        <v/>
      </c>
      <c r="BM367" t="str">
        <f t="shared" si="95"/>
        <v/>
      </c>
      <c r="BN367" t="str">
        <f t="shared" si="96"/>
        <v/>
      </c>
      <c r="BO367" t="str">
        <f t="shared" si="97"/>
        <v/>
      </c>
      <c r="BP367" t="str">
        <f t="shared" si="98"/>
        <v/>
      </c>
      <c r="BQ367" t="str">
        <f t="shared" si="99"/>
        <v/>
      </c>
    </row>
    <row r="368" spans="1:69" x14ac:dyDescent="0.25">
      <c r="A368" s="70"/>
      <c r="B368" t="str">
        <f t="shared" si="100"/>
        <v/>
      </c>
      <c r="C368" s="13" t="str">
        <f t="shared" si="101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91"/>
        <v/>
      </c>
      <c r="BJ368" t="str">
        <f t="shared" si="92"/>
        <v/>
      </c>
      <c r="BK368" t="str">
        <f t="shared" si="93"/>
        <v/>
      </c>
      <c r="BL368" t="str">
        <f t="shared" si="94"/>
        <v/>
      </c>
      <c r="BM368" t="str">
        <f t="shared" si="95"/>
        <v/>
      </c>
      <c r="BN368" t="str">
        <f t="shared" si="96"/>
        <v/>
      </c>
      <c r="BO368" t="str">
        <f t="shared" si="97"/>
        <v/>
      </c>
      <c r="BP368" t="str">
        <f t="shared" si="98"/>
        <v/>
      </c>
      <c r="BQ368" t="str">
        <f t="shared" si="99"/>
        <v/>
      </c>
    </row>
    <row r="369" spans="1:69" x14ac:dyDescent="0.25">
      <c r="A369" s="70"/>
      <c r="B369" t="str">
        <f t="shared" si="100"/>
        <v/>
      </c>
      <c r="C369" s="13" t="str">
        <f t="shared" si="101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91"/>
        <v/>
      </c>
      <c r="BJ369" t="str">
        <f t="shared" si="92"/>
        <v/>
      </c>
      <c r="BK369" t="str">
        <f t="shared" si="93"/>
        <v/>
      </c>
      <c r="BL369" t="str">
        <f t="shared" si="94"/>
        <v/>
      </c>
      <c r="BM369" t="str">
        <f t="shared" si="95"/>
        <v/>
      </c>
      <c r="BN369" t="str">
        <f t="shared" si="96"/>
        <v/>
      </c>
      <c r="BO369" t="str">
        <f t="shared" si="97"/>
        <v/>
      </c>
      <c r="BP369" t="str">
        <f t="shared" si="98"/>
        <v/>
      </c>
      <c r="BQ369" t="str">
        <f t="shared" si="99"/>
        <v/>
      </c>
    </row>
    <row r="370" spans="1:69" x14ac:dyDescent="0.25">
      <c r="A370" s="70"/>
      <c r="B370" t="str">
        <f t="shared" si="100"/>
        <v/>
      </c>
      <c r="C370" s="13" t="str">
        <f t="shared" si="101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91"/>
        <v/>
      </c>
      <c r="BJ370" t="str">
        <f t="shared" si="92"/>
        <v/>
      </c>
      <c r="BK370" t="str">
        <f t="shared" si="93"/>
        <v/>
      </c>
      <c r="BL370" t="str">
        <f t="shared" si="94"/>
        <v/>
      </c>
      <c r="BM370" t="str">
        <f t="shared" si="95"/>
        <v/>
      </c>
      <c r="BN370" t="str">
        <f t="shared" si="96"/>
        <v/>
      </c>
      <c r="BO370" t="str">
        <f t="shared" si="97"/>
        <v/>
      </c>
      <c r="BP370" t="str">
        <f t="shared" si="98"/>
        <v/>
      </c>
      <c r="BQ370" t="str">
        <f t="shared" si="99"/>
        <v/>
      </c>
    </row>
    <row r="371" spans="1:69" x14ac:dyDescent="0.25">
      <c r="A371" s="70"/>
      <c r="B371" t="str">
        <f t="shared" si="100"/>
        <v/>
      </c>
      <c r="C371" s="13" t="str">
        <f t="shared" si="101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91"/>
        <v/>
      </c>
      <c r="BJ371" t="str">
        <f t="shared" si="92"/>
        <v/>
      </c>
      <c r="BK371" t="str">
        <f t="shared" si="93"/>
        <v/>
      </c>
      <c r="BL371" t="str">
        <f t="shared" si="94"/>
        <v/>
      </c>
      <c r="BM371" t="str">
        <f t="shared" si="95"/>
        <v/>
      </c>
      <c r="BN371" t="str">
        <f t="shared" si="96"/>
        <v/>
      </c>
      <c r="BO371" t="str">
        <f t="shared" si="97"/>
        <v/>
      </c>
      <c r="BP371" t="str">
        <f t="shared" si="98"/>
        <v/>
      </c>
      <c r="BQ371" t="str">
        <f t="shared" si="99"/>
        <v/>
      </c>
    </row>
    <row r="372" spans="1:69" x14ac:dyDescent="0.25">
      <c r="A372" s="70"/>
      <c r="B372" t="str">
        <f t="shared" si="100"/>
        <v/>
      </c>
      <c r="C372" s="13" t="str">
        <f t="shared" si="101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91"/>
        <v/>
      </c>
      <c r="BJ372" t="str">
        <f t="shared" si="92"/>
        <v/>
      </c>
      <c r="BK372" t="str">
        <f t="shared" si="93"/>
        <v/>
      </c>
      <c r="BL372" t="str">
        <f t="shared" si="94"/>
        <v/>
      </c>
      <c r="BM372" t="str">
        <f t="shared" si="95"/>
        <v/>
      </c>
      <c r="BN372" t="str">
        <f t="shared" si="96"/>
        <v/>
      </c>
      <c r="BO372" t="str">
        <f t="shared" si="97"/>
        <v/>
      </c>
      <c r="BP372" t="str">
        <f t="shared" si="98"/>
        <v/>
      </c>
      <c r="BQ372" t="str">
        <f t="shared" si="99"/>
        <v/>
      </c>
    </row>
    <row r="373" spans="1:69" x14ac:dyDescent="0.25">
      <c r="A373" s="70"/>
      <c r="B373" t="str">
        <f t="shared" si="100"/>
        <v/>
      </c>
      <c r="C373" s="13" t="str">
        <f t="shared" si="101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91"/>
        <v/>
      </c>
      <c r="BJ373" t="str">
        <f t="shared" si="92"/>
        <v/>
      </c>
      <c r="BK373" t="str">
        <f t="shared" si="93"/>
        <v/>
      </c>
      <c r="BL373" t="str">
        <f t="shared" si="94"/>
        <v/>
      </c>
      <c r="BM373" t="str">
        <f t="shared" si="95"/>
        <v/>
      </c>
      <c r="BN373" t="str">
        <f t="shared" si="96"/>
        <v/>
      </c>
      <c r="BO373" t="str">
        <f t="shared" si="97"/>
        <v/>
      </c>
      <c r="BP373" t="str">
        <f t="shared" si="98"/>
        <v/>
      </c>
      <c r="BQ373" t="str">
        <f t="shared" si="99"/>
        <v/>
      </c>
    </row>
    <row r="374" spans="1:69" x14ac:dyDescent="0.25">
      <c r="A374" s="70"/>
      <c r="B374" t="str">
        <f t="shared" si="100"/>
        <v/>
      </c>
      <c r="C374" s="13" t="str">
        <f t="shared" si="101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91"/>
        <v/>
      </c>
      <c r="BJ374" t="str">
        <f t="shared" si="92"/>
        <v/>
      </c>
      <c r="BK374" t="str">
        <f t="shared" si="93"/>
        <v/>
      </c>
      <c r="BL374" t="str">
        <f t="shared" si="94"/>
        <v/>
      </c>
      <c r="BM374" t="str">
        <f t="shared" si="95"/>
        <v/>
      </c>
      <c r="BN374" t="str">
        <f t="shared" si="96"/>
        <v/>
      </c>
      <c r="BO374" t="str">
        <f t="shared" si="97"/>
        <v/>
      </c>
      <c r="BP374" t="str">
        <f t="shared" si="98"/>
        <v/>
      </c>
      <c r="BQ374" t="str">
        <f t="shared" si="99"/>
        <v/>
      </c>
    </row>
    <row r="375" spans="1:69" x14ac:dyDescent="0.25">
      <c r="A375" s="70"/>
      <c r="B375" t="str">
        <f t="shared" si="100"/>
        <v/>
      </c>
      <c r="C375" s="13" t="str">
        <f t="shared" si="101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91"/>
        <v/>
      </c>
      <c r="BJ375" t="str">
        <f t="shared" si="92"/>
        <v/>
      </c>
      <c r="BK375" t="str">
        <f t="shared" si="93"/>
        <v/>
      </c>
      <c r="BL375" t="str">
        <f t="shared" si="94"/>
        <v/>
      </c>
      <c r="BM375" t="str">
        <f t="shared" si="95"/>
        <v/>
      </c>
      <c r="BN375" t="str">
        <f t="shared" si="96"/>
        <v/>
      </c>
      <c r="BO375" t="str">
        <f t="shared" si="97"/>
        <v/>
      </c>
      <c r="BP375" t="str">
        <f t="shared" si="98"/>
        <v/>
      </c>
      <c r="BQ375" t="str">
        <f t="shared" si="99"/>
        <v/>
      </c>
    </row>
    <row r="376" spans="1:69" x14ac:dyDescent="0.25">
      <c r="A376" s="70"/>
      <c r="B376" t="str">
        <f t="shared" si="100"/>
        <v/>
      </c>
      <c r="C376" s="13" t="str">
        <f t="shared" si="101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91"/>
        <v/>
      </c>
      <c r="BJ376" t="str">
        <f t="shared" si="92"/>
        <v/>
      </c>
      <c r="BK376" t="str">
        <f t="shared" si="93"/>
        <v/>
      </c>
      <c r="BL376" t="str">
        <f t="shared" si="94"/>
        <v/>
      </c>
      <c r="BM376" t="str">
        <f t="shared" si="95"/>
        <v/>
      </c>
      <c r="BN376" t="str">
        <f t="shared" si="96"/>
        <v/>
      </c>
      <c r="BO376" t="str">
        <f t="shared" si="97"/>
        <v/>
      </c>
      <c r="BP376" t="str">
        <f t="shared" si="98"/>
        <v/>
      </c>
      <c r="BQ376" t="str">
        <f t="shared" si="99"/>
        <v/>
      </c>
    </row>
    <row r="377" spans="1:69" x14ac:dyDescent="0.25">
      <c r="A377" s="70"/>
      <c r="B377" t="str">
        <f t="shared" si="100"/>
        <v/>
      </c>
      <c r="C377" s="13" t="str">
        <f t="shared" si="101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91"/>
        <v/>
      </c>
      <c r="BJ377" t="str">
        <f t="shared" si="92"/>
        <v/>
      </c>
      <c r="BK377" t="str">
        <f t="shared" si="93"/>
        <v/>
      </c>
      <c r="BL377" t="str">
        <f t="shared" si="94"/>
        <v/>
      </c>
      <c r="BM377" t="str">
        <f t="shared" si="95"/>
        <v/>
      </c>
      <c r="BN377" t="str">
        <f t="shared" si="96"/>
        <v/>
      </c>
      <c r="BO377" t="str">
        <f t="shared" si="97"/>
        <v/>
      </c>
      <c r="BP377" t="str">
        <f t="shared" si="98"/>
        <v/>
      </c>
      <c r="BQ377" t="str">
        <f t="shared" si="99"/>
        <v/>
      </c>
    </row>
    <row r="378" spans="1:69" x14ac:dyDescent="0.25">
      <c r="A378" s="70"/>
      <c r="B378" t="str">
        <f t="shared" si="100"/>
        <v/>
      </c>
      <c r="C378" s="13" t="str">
        <f t="shared" si="101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91"/>
        <v/>
      </c>
      <c r="BJ378" t="str">
        <f t="shared" si="92"/>
        <v/>
      </c>
      <c r="BK378" t="str">
        <f t="shared" si="93"/>
        <v/>
      </c>
      <c r="BL378" t="str">
        <f t="shared" si="94"/>
        <v/>
      </c>
      <c r="BM378" t="str">
        <f t="shared" si="95"/>
        <v/>
      </c>
      <c r="BN378" t="str">
        <f t="shared" si="96"/>
        <v/>
      </c>
      <c r="BO378" t="str">
        <f t="shared" si="97"/>
        <v/>
      </c>
      <c r="BP378" t="str">
        <f t="shared" si="98"/>
        <v/>
      </c>
      <c r="BQ378" t="str">
        <f t="shared" si="99"/>
        <v/>
      </c>
    </row>
    <row r="379" spans="1:69" x14ac:dyDescent="0.25">
      <c r="A379" s="70"/>
      <c r="B379" t="str">
        <f t="shared" si="100"/>
        <v/>
      </c>
      <c r="C379" s="13" t="str">
        <f t="shared" si="101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91"/>
        <v/>
      </c>
      <c r="BJ379" t="str">
        <f t="shared" si="92"/>
        <v/>
      </c>
      <c r="BK379" t="str">
        <f t="shared" si="93"/>
        <v/>
      </c>
      <c r="BL379" t="str">
        <f t="shared" si="94"/>
        <v/>
      </c>
      <c r="BM379" t="str">
        <f t="shared" si="95"/>
        <v/>
      </c>
      <c r="BN379" t="str">
        <f t="shared" si="96"/>
        <v/>
      </c>
      <c r="BO379" t="str">
        <f t="shared" si="97"/>
        <v/>
      </c>
      <c r="BP379" t="str">
        <f t="shared" si="98"/>
        <v/>
      </c>
      <c r="BQ379" t="str">
        <f t="shared" si="99"/>
        <v/>
      </c>
    </row>
    <row r="380" spans="1:69" x14ac:dyDescent="0.25">
      <c r="A380" s="70"/>
      <c r="B380" t="str">
        <f t="shared" si="100"/>
        <v/>
      </c>
      <c r="C380" s="13" t="str">
        <f t="shared" si="101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91"/>
        <v/>
      </c>
      <c r="BJ380" t="str">
        <f t="shared" si="92"/>
        <v/>
      </c>
      <c r="BK380" t="str">
        <f t="shared" si="93"/>
        <v/>
      </c>
      <c r="BL380" t="str">
        <f t="shared" si="94"/>
        <v/>
      </c>
      <c r="BM380" t="str">
        <f t="shared" si="95"/>
        <v/>
      </c>
      <c r="BN380" t="str">
        <f t="shared" si="96"/>
        <v/>
      </c>
      <c r="BO380" t="str">
        <f t="shared" si="97"/>
        <v/>
      </c>
      <c r="BP380" t="str">
        <f t="shared" si="98"/>
        <v/>
      </c>
      <c r="BQ380" t="str">
        <f t="shared" si="99"/>
        <v/>
      </c>
    </row>
    <row r="381" spans="1:69" x14ac:dyDescent="0.25">
      <c r="A381" s="70"/>
      <c r="B381" t="str">
        <f t="shared" si="100"/>
        <v/>
      </c>
      <c r="C381" s="13" t="str">
        <f t="shared" si="101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91"/>
        <v/>
      </c>
      <c r="BJ381" t="str">
        <f t="shared" si="92"/>
        <v/>
      </c>
      <c r="BK381" t="str">
        <f t="shared" si="93"/>
        <v/>
      </c>
      <c r="BL381" t="str">
        <f t="shared" si="94"/>
        <v/>
      </c>
      <c r="BM381" t="str">
        <f t="shared" si="95"/>
        <v/>
      </c>
      <c r="BN381" t="str">
        <f t="shared" si="96"/>
        <v/>
      </c>
      <c r="BO381" t="str">
        <f t="shared" si="97"/>
        <v/>
      </c>
      <c r="BP381" t="str">
        <f t="shared" si="98"/>
        <v/>
      </c>
      <c r="BQ381" t="str">
        <f t="shared" si="99"/>
        <v/>
      </c>
    </row>
    <row r="382" spans="1:69" x14ac:dyDescent="0.25">
      <c r="A382" s="70"/>
      <c r="B382" t="str">
        <f t="shared" si="100"/>
        <v/>
      </c>
      <c r="C382" s="13" t="str">
        <f t="shared" si="101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91"/>
        <v/>
      </c>
      <c r="BJ382" t="str">
        <f t="shared" si="92"/>
        <v/>
      </c>
      <c r="BK382" t="str">
        <f t="shared" si="93"/>
        <v/>
      </c>
      <c r="BL382" t="str">
        <f t="shared" si="94"/>
        <v/>
      </c>
      <c r="BM382" t="str">
        <f t="shared" si="95"/>
        <v/>
      </c>
      <c r="BN382" t="str">
        <f t="shared" si="96"/>
        <v/>
      </c>
      <c r="BO382" t="str">
        <f t="shared" si="97"/>
        <v/>
      </c>
      <c r="BP382" t="str">
        <f t="shared" si="98"/>
        <v/>
      </c>
      <c r="BQ382" t="str">
        <f t="shared" si="99"/>
        <v/>
      </c>
    </row>
    <row r="383" spans="1:69" x14ac:dyDescent="0.25">
      <c r="A383" s="70"/>
      <c r="B383" t="str">
        <f t="shared" si="100"/>
        <v/>
      </c>
      <c r="C383" s="13" t="str">
        <f t="shared" si="101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91"/>
        <v/>
      </c>
      <c r="BJ383" t="str">
        <f t="shared" si="92"/>
        <v/>
      </c>
      <c r="BK383" t="str">
        <f t="shared" si="93"/>
        <v/>
      </c>
      <c r="BL383" t="str">
        <f t="shared" si="94"/>
        <v/>
      </c>
      <c r="BM383" t="str">
        <f t="shared" si="95"/>
        <v/>
      </c>
      <c r="BN383" t="str">
        <f t="shared" si="96"/>
        <v/>
      </c>
      <c r="BO383" t="str">
        <f t="shared" si="97"/>
        <v/>
      </c>
      <c r="BP383" t="str">
        <f t="shared" si="98"/>
        <v/>
      </c>
      <c r="BQ383" t="str">
        <f t="shared" si="99"/>
        <v/>
      </c>
    </row>
    <row r="384" spans="1:69" x14ac:dyDescent="0.25">
      <c r="A384" s="70"/>
      <c r="B384" t="str">
        <f t="shared" si="100"/>
        <v/>
      </c>
      <c r="C384" s="13" t="str">
        <f t="shared" si="101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91"/>
        <v/>
      </c>
      <c r="BJ384" t="str">
        <f t="shared" si="92"/>
        <v/>
      </c>
      <c r="BK384" t="str">
        <f t="shared" si="93"/>
        <v/>
      </c>
      <c r="BL384" t="str">
        <f t="shared" si="94"/>
        <v/>
      </c>
      <c r="BM384" t="str">
        <f t="shared" si="95"/>
        <v/>
      </c>
      <c r="BN384" t="str">
        <f t="shared" si="96"/>
        <v/>
      </c>
      <c r="BO384" t="str">
        <f t="shared" si="97"/>
        <v/>
      </c>
      <c r="BP384" t="str">
        <f t="shared" si="98"/>
        <v/>
      </c>
      <c r="BQ384" t="str">
        <f t="shared" si="99"/>
        <v/>
      </c>
    </row>
    <row r="385" spans="1:69" x14ac:dyDescent="0.25">
      <c r="A385" s="70"/>
      <c r="B385" t="str">
        <f t="shared" si="100"/>
        <v/>
      </c>
      <c r="C385" s="13" t="str">
        <f t="shared" si="101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91"/>
        <v/>
      </c>
      <c r="BJ385" t="str">
        <f t="shared" si="92"/>
        <v/>
      </c>
      <c r="BK385" t="str">
        <f t="shared" si="93"/>
        <v/>
      </c>
      <c r="BL385" t="str">
        <f t="shared" si="94"/>
        <v/>
      </c>
      <c r="BM385" t="str">
        <f t="shared" si="95"/>
        <v/>
      </c>
      <c r="BN385" t="str">
        <f t="shared" si="96"/>
        <v/>
      </c>
      <c r="BO385" t="str">
        <f t="shared" si="97"/>
        <v/>
      </c>
      <c r="BP385" t="str">
        <f t="shared" si="98"/>
        <v/>
      </c>
      <c r="BQ385" t="str">
        <f t="shared" si="99"/>
        <v/>
      </c>
    </row>
    <row r="386" spans="1:69" x14ac:dyDescent="0.25">
      <c r="A386" s="70"/>
      <c r="B386" t="str">
        <f t="shared" si="100"/>
        <v/>
      </c>
      <c r="C386" s="13" t="str">
        <f t="shared" si="101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91"/>
        <v/>
      </c>
      <c r="BJ386" t="str">
        <f t="shared" si="92"/>
        <v/>
      </c>
      <c r="BK386" t="str">
        <f t="shared" si="93"/>
        <v/>
      </c>
      <c r="BL386" t="str">
        <f t="shared" si="94"/>
        <v/>
      </c>
      <c r="BM386" t="str">
        <f t="shared" si="95"/>
        <v/>
      </c>
      <c r="BN386" t="str">
        <f t="shared" si="96"/>
        <v/>
      </c>
      <c r="BO386" t="str">
        <f t="shared" si="97"/>
        <v/>
      </c>
      <c r="BP386" t="str">
        <f t="shared" si="98"/>
        <v/>
      </c>
      <c r="BQ386" t="str">
        <f t="shared" si="99"/>
        <v/>
      </c>
    </row>
    <row r="387" spans="1:69" x14ac:dyDescent="0.25">
      <c r="A387" s="70"/>
      <c r="B387" t="str">
        <f t="shared" si="100"/>
        <v/>
      </c>
      <c r="C387" s="13" t="str">
        <f t="shared" si="101"/>
        <v/>
      </c>
      <c r="D387" s="5" t="str">
        <f t="shared" si="102"/>
        <v/>
      </c>
      <c r="E387" s="6" t="str">
        <f t="shared" si="103"/>
        <v/>
      </c>
      <c r="F387" s="6" t="str">
        <f t="shared" si="104"/>
        <v/>
      </c>
      <c r="BI387" t="str">
        <f t="shared" si="91"/>
        <v/>
      </c>
      <c r="BJ387" t="str">
        <f t="shared" si="92"/>
        <v/>
      </c>
      <c r="BK387" t="str">
        <f t="shared" si="93"/>
        <v/>
      </c>
      <c r="BL387" t="str">
        <f t="shared" si="94"/>
        <v/>
      </c>
      <c r="BM387" t="str">
        <f t="shared" si="95"/>
        <v/>
      </c>
      <c r="BN387" t="str">
        <f t="shared" si="96"/>
        <v/>
      </c>
      <c r="BO387" t="str">
        <f t="shared" si="97"/>
        <v/>
      </c>
      <c r="BP387" t="str">
        <f t="shared" si="98"/>
        <v/>
      </c>
      <c r="BQ387" t="str">
        <f t="shared" si="99"/>
        <v/>
      </c>
    </row>
    <row r="388" spans="1:69" x14ac:dyDescent="0.25">
      <c r="A388" s="70"/>
      <c r="B388" t="str">
        <f t="shared" si="100"/>
        <v/>
      </c>
      <c r="C388" s="13" t="str">
        <f t="shared" si="101"/>
        <v/>
      </c>
      <c r="D388" s="5" t="str">
        <f t="shared" si="102"/>
        <v/>
      </c>
      <c r="E388" s="6" t="str">
        <f t="shared" si="103"/>
        <v/>
      </c>
      <c r="F388" s="6" t="str">
        <f t="shared" si="104"/>
        <v/>
      </c>
      <c r="BI388" t="str">
        <f t="shared" ref="BI388:BI451" si="105">IF(A388&gt;0,A388,"")</f>
        <v/>
      </c>
      <c r="BJ388" t="str">
        <f t="shared" ref="BJ388:BJ451" si="106">IF($A388&gt;0,B388,"")</f>
        <v/>
      </c>
      <c r="BK388" t="str">
        <f t="shared" ref="BK388:BK451" si="107">IF($A388&gt;0,BI388,"")</f>
        <v/>
      </c>
      <c r="BL388" t="str">
        <f t="shared" ref="BL388:BL451" si="108">IF($A388&gt;0,_xlfn.NORM.DIST(BK388,$BF$3,$BF$4,TRUE),"")</f>
        <v/>
      </c>
      <c r="BM388" t="str">
        <f t="shared" ref="BM388:BM451" si="109">IF($A388&gt;0,(1-BL388),"")</f>
        <v/>
      </c>
      <c r="BN388" t="str">
        <f t="shared" ref="BN388:BN451" si="110">IF($A388&gt;0,(SMALL($BM$3:$BM$902,BJ388)),"")</f>
        <v/>
      </c>
      <c r="BO388" t="str">
        <f t="shared" ref="BO388:BO451" si="111">IF($A388&gt;0,((2*BJ388-1)*(LN(BL388)+LN(BN388))),"")</f>
        <v/>
      </c>
      <c r="BP388" t="str">
        <f t="shared" ref="BP388:BP451" si="112">IF($A388&gt;0,((BJ388-0.5)/$BF$5),"")</f>
        <v/>
      </c>
      <c r="BQ388" t="str">
        <f t="shared" ref="BQ388:BQ451" si="113">IF($A388&gt;0,(_xlfn.NORM.S.INV(BP388)),"")</f>
        <v/>
      </c>
    </row>
    <row r="389" spans="1:69" x14ac:dyDescent="0.25">
      <c r="A389" s="70"/>
      <c r="B389" t="str">
        <f t="shared" ref="B389:B452" si="114">IF(A389&gt;0,(B388+1),"")</f>
        <v/>
      </c>
      <c r="C389" s="13" t="str">
        <f t="shared" ref="C389:C452" si="115">IF(A389&gt;0,((B389)/(($S$2)+1)),"")</f>
        <v/>
      </c>
      <c r="D389" s="5" t="str">
        <f t="shared" ref="D389:D452" si="116">IF(A389&gt;0,(_xlfn.NORM.S.INV(C389)),"")</f>
        <v/>
      </c>
      <c r="E389" s="6" t="str">
        <f t="shared" ref="E389:E452" si="117">IF(A389&gt;0,_xlfn.NORM.DIST(D389,0,1,TRUE),"")</f>
        <v/>
      </c>
      <c r="F389" s="6" t="str">
        <f t="shared" ref="F389:F452" si="118">IF(A389&gt;0,_xlfn.NORM.DIST(D389,0,1,FALSE),"")</f>
        <v/>
      </c>
      <c r="BI389" t="str">
        <f t="shared" si="105"/>
        <v/>
      </c>
      <c r="BJ389" t="str">
        <f t="shared" si="106"/>
        <v/>
      </c>
      <c r="BK389" t="str">
        <f t="shared" si="107"/>
        <v/>
      </c>
      <c r="BL389" t="str">
        <f t="shared" si="108"/>
        <v/>
      </c>
      <c r="BM389" t="str">
        <f t="shared" si="109"/>
        <v/>
      </c>
      <c r="BN389" t="str">
        <f t="shared" si="110"/>
        <v/>
      </c>
      <c r="BO389" t="str">
        <f t="shared" si="111"/>
        <v/>
      </c>
      <c r="BP389" t="str">
        <f t="shared" si="112"/>
        <v/>
      </c>
      <c r="BQ389" t="str">
        <f t="shared" si="113"/>
        <v/>
      </c>
    </row>
    <row r="390" spans="1:69" x14ac:dyDescent="0.25">
      <c r="A390" s="70"/>
      <c r="B390" t="str">
        <f t="shared" si="114"/>
        <v/>
      </c>
      <c r="C390" s="13" t="str">
        <f t="shared" si="115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05"/>
        <v/>
      </c>
      <c r="BJ390" t="str">
        <f t="shared" si="106"/>
        <v/>
      </c>
      <c r="BK390" t="str">
        <f t="shared" si="107"/>
        <v/>
      </c>
      <c r="BL390" t="str">
        <f t="shared" si="108"/>
        <v/>
      </c>
      <c r="BM390" t="str">
        <f t="shared" si="109"/>
        <v/>
      </c>
      <c r="BN390" t="str">
        <f t="shared" si="110"/>
        <v/>
      </c>
      <c r="BO390" t="str">
        <f t="shared" si="111"/>
        <v/>
      </c>
      <c r="BP390" t="str">
        <f t="shared" si="112"/>
        <v/>
      </c>
      <c r="BQ390" t="str">
        <f t="shared" si="113"/>
        <v/>
      </c>
    </row>
    <row r="391" spans="1:69" x14ac:dyDescent="0.25">
      <c r="A391" s="70"/>
      <c r="B391" t="str">
        <f t="shared" si="114"/>
        <v/>
      </c>
      <c r="C391" s="13" t="str">
        <f t="shared" si="115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05"/>
        <v/>
      </c>
      <c r="BJ391" t="str">
        <f t="shared" si="106"/>
        <v/>
      </c>
      <c r="BK391" t="str">
        <f t="shared" si="107"/>
        <v/>
      </c>
      <c r="BL391" t="str">
        <f t="shared" si="108"/>
        <v/>
      </c>
      <c r="BM391" t="str">
        <f t="shared" si="109"/>
        <v/>
      </c>
      <c r="BN391" t="str">
        <f t="shared" si="110"/>
        <v/>
      </c>
      <c r="BO391" t="str">
        <f t="shared" si="111"/>
        <v/>
      </c>
      <c r="BP391" t="str">
        <f t="shared" si="112"/>
        <v/>
      </c>
      <c r="BQ391" t="str">
        <f t="shared" si="113"/>
        <v/>
      </c>
    </row>
    <row r="392" spans="1:69" x14ac:dyDescent="0.25">
      <c r="A392" s="70"/>
      <c r="B392" t="str">
        <f t="shared" si="114"/>
        <v/>
      </c>
      <c r="C392" s="13" t="str">
        <f t="shared" si="115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05"/>
        <v/>
      </c>
      <c r="BJ392" t="str">
        <f t="shared" si="106"/>
        <v/>
      </c>
      <c r="BK392" t="str">
        <f t="shared" si="107"/>
        <v/>
      </c>
      <c r="BL392" t="str">
        <f t="shared" si="108"/>
        <v/>
      </c>
      <c r="BM392" t="str">
        <f t="shared" si="109"/>
        <v/>
      </c>
      <c r="BN392" t="str">
        <f t="shared" si="110"/>
        <v/>
      </c>
      <c r="BO392" t="str">
        <f t="shared" si="111"/>
        <v/>
      </c>
      <c r="BP392" t="str">
        <f t="shared" si="112"/>
        <v/>
      </c>
      <c r="BQ392" t="str">
        <f t="shared" si="113"/>
        <v/>
      </c>
    </row>
    <row r="393" spans="1:69" x14ac:dyDescent="0.25">
      <c r="A393" s="70"/>
      <c r="B393" t="str">
        <f t="shared" si="114"/>
        <v/>
      </c>
      <c r="C393" s="13" t="str">
        <f t="shared" si="115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05"/>
        <v/>
      </c>
      <c r="BJ393" t="str">
        <f t="shared" si="106"/>
        <v/>
      </c>
      <c r="BK393" t="str">
        <f t="shared" si="107"/>
        <v/>
      </c>
      <c r="BL393" t="str">
        <f t="shared" si="108"/>
        <v/>
      </c>
      <c r="BM393" t="str">
        <f t="shared" si="109"/>
        <v/>
      </c>
      <c r="BN393" t="str">
        <f t="shared" si="110"/>
        <v/>
      </c>
      <c r="BO393" t="str">
        <f t="shared" si="111"/>
        <v/>
      </c>
      <c r="BP393" t="str">
        <f t="shared" si="112"/>
        <v/>
      </c>
      <c r="BQ393" t="str">
        <f t="shared" si="113"/>
        <v/>
      </c>
    </row>
    <row r="394" spans="1:69" x14ac:dyDescent="0.25">
      <c r="A394" s="70"/>
      <c r="B394" t="str">
        <f t="shared" si="114"/>
        <v/>
      </c>
      <c r="C394" s="13" t="str">
        <f t="shared" si="115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05"/>
        <v/>
      </c>
      <c r="BJ394" t="str">
        <f t="shared" si="106"/>
        <v/>
      </c>
      <c r="BK394" t="str">
        <f t="shared" si="107"/>
        <v/>
      </c>
      <c r="BL394" t="str">
        <f t="shared" si="108"/>
        <v/>
      </c>
      <c r="BM394" t="str">
        <f t="shared" si="109"/>
        <v/>
      </c>
      <c r="BN394" t="str">
        <f t="shared" si="110"/>
        <v/>
      </c>
      <c r="BO394" t="str">
        <f t="shared" si="111"/>
        <v/>
      </c>
      <c r="BP394" t="str">
        <f t="shared" si="112"/>
        <v/>
      </c>
      <c r="BQ394" t="str">
        <f t="shared" si="113"/>
        <v/>
      </c>
    </row>
    <row r="395" spans="1:69" x14ac:dyDescent="0.25">
      <c r="A395" s="70"/>
      <c r="B395" t="str">
        <f t="shared" si="114"/>
        <v/>
      </c>
      <c r="C395" s="13" t="str">
        <f t="shared" si="115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05"/>
        <v/>
      </c>
      <c r="BJ395" t="str">
        <f t="shared" si="106"/>
        <v/>
      </c>
      <c r="BK395" t="str">
        <f t="shared" si="107"/>
        <v/>
      </c>
      <c r="BL395" t="str">
        <f t="shared" si="108"/>
        <v/>
      </c>
      <c r="BM395" t="str">
        <f t="shared" si="109"/>
        <v/>
      </c>
      <c r="BN395" t="str">
        <f t="shared" si="110"/>
        <v/>
      </c>
      <c r="BO395" t="str">
        <f t="shared" si="111"/>
        <v/>
      </c>
      <c r="BP395" t="str">
        <f t="shared" si="112"/>
        <v/>
      </c>
      <c r="BQ395" t="str">
        <f t="shared" si="113"/>
        <v/>
      </c>
    </row>
    <row r="396" spans="1:69" x14ac:dyDescent="0.25">
      <c r="A396" s="70"/>
      <c r="B396" t="str">
        <f t="shared" si="114"/>
        <v/>
      </c>
      <c r="C396" s="13" t="str">
        <f t="shared" si="115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05"/>
        <v/>
      </c>
      <c r="BJ396" t="str">
        <f t="shared" si="106"/>
        <v/>
      </c>
      <c r="BK396" t="str">
        <f t="shared" si="107"/>
        <v/>
      </c>
      <c r="BL396" t="str">
        <f t="shared" si="108"/>
        <v/>
      </c>
      <c r="BM396" t="str">
        <f t="shared" si="109"/>
        <v/>
      </c>
      <c r="BN396" t="str">
        <f t="shared" si="110"/>
        <v/>
      </c>
      <c r="BO396" t="str">
        <f t="shared" si="111"/>
        <v/>
      </c>
      <c r="BP396" t="str">
        <f t="shared" si="112"/>
        <v/>
      </c>
      <c r="BQ396" t="str">
        <f t="shared" si="113"/>
        <v/>
      </c>
    </row>
    <row r="397" spans="1:69" x14ac:dyDescent="0.25">
      <c r="A397" s="70"/>
      <c r="B397" t="str">
        <f t="shared" si="114"/>
        <v/>
      </c>
      <c r="C397" s="13" t="str">
        <f t="shared" si="115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05"/>
        <v/>
      </c>
      <c r="BJ397" t="str">
        <f t="shared" si="106"/>
        <v/>
      </c>
      <c r="BK397" t="str">
        <f t="shared" si="107"/>
        <v/>
      </c>
      <c r="BL397" t="str">
        <f t="shared" si="108"/>
        <v/>
      </c>
      <c r="BM397" t="str">
        <f t="shared" si="109"/>
        <v/>
      </c>
      <c r="BN397" t="str">
        <f t="shared" si="110"/>
        <v/>
      </c>
      <c r="BO397" t="str">
        <f t="shared" si="111"/>
        <v/>
      </c>
      <c r="BP397" t="str">
        <f t="shared" si="112"/>
        <v/>
      </c>
      <c r="BQ397" t="str">
        <f t="shared" si="113"/>
        <v/>
      </c>
    </row>
    <row r="398" spans="1:69" x14ac:dyDescent="0.25">
      <c r="A398" s="70"/>
      <c r="B398" t="str">
        <f t="shared" si="114"/>
        <v/>
      </c>
      <c r="C398" s="13" t="str">
        <f t="shared" si="115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05"/>
        <v/>
      </c>
      <c r="BJ398" t="str">
        <f t="shared" si="106"/>
        <v/>
      </c>
      <c r="BK398" t="str">
        <f t="shared" si="107"/>
        <v/>
      </c>
      <c r="BL398" t="str">
        <f t="shared" si="108"/>
        <v/>
      </c>
      <c r="BM398" t="str">
        <f t="shared" si="109"/>
        <v/>
      </c>
      <c r="BN398" t="str">
        <f t="shared" si="110"/>
        <v/>
      </c>
      <c r="BO398" t="str">
        <f t="shared" si="111"/>
        <v/>
      </c>
      <c r="BP398" t="str">
        <f t="shared" si="112"/>
        <v/>
      </c>
      <c r="BQ398" t="str">
        <f t="shared" si="113"/>
        <v/>
      </c>
    </row>
    <row r="399" spans="1:69" x14ac:dyDescent="0.25">
      <c r="A399" s="70"/>
      <c r="B399" t="str">
        <f t="shared" si="114"/>
        <v/>
      </c>
      <c r="C399" s="13" t="str">
        <f t="shared" si="115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05"/>
        <v/>
      </c>
      <c r="BJ399" t="str">
        <f t="shared" si="106"/>
        <v/>
      </c>
      <c r="BK399" t="str">
        <f t="shared" si="107"/>
        <v/>
      </c>
      <c r="BL399" t="str">
        <f t="shared" si="108"/>
        <v/>
      </c>
      <c r="BM399" t="str">
        <f t="shared" si="109"/>
        <v/>
      </c>
      <c r="BN399" t="str">
        <f t="shared" si="110"/>
        <v/>
      </c>
      <c r="BO399" t="str">
        <f t="shared" si="111"/>
        <v/>
      </c>
      <c r="BP399" t="str">
        <f t="shared" si="112"/>
        <v/>
      </c>
      <c r="BQ399" t="str">
        <f t="shared" si="113"/>
        <v/>
      </c>
    </row>
    <row r="400" spans="1:69" x14ac:dyDescent="0.25">
      <c r="A400" s="70"/>
      <c r="B400" t="str">
        <f t="shared" si="114"/>
        <v/>
      </c>
      <c r="C400" s="13" t="str">
        <f t="shared" si="115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05"/>
        <v/>
      </c>
      <c r="BJ400" t="str">
        <f t="shared" si="106"/>
        <v/>
      </c>
      <c r="BK400" t="str">
        <f t="shared" si="107"/>
        <v/>
      </c>
      <c r="BL400" t="str">
        <f t="shared" si="108"/>
        <v/>
      </c>
      <c r="BM400" t="str">
        <f t="shared" si="109"/>
        <v/>
      </c>
      <c r="BN400" t="str">
        <f t="shared" si="110"/>
        <v/>
      </c>
      <c r="BO400" t="str">
        <f t="shared" si="111"/>
        <v/>
      </c>
      <c r="BP400" t="str">
        <f t="shared" si="112"/>
        <v/>
      </c>
      <c r="BQ400" t="str">
        <f t="shared" si="113"/>
        <v/>
      </c>
    </row>
    <row r="401" spans="1:69" x14ac:dyDescent="0.25">
      <c r="A401" s="70"/>
      <c r="B401" t="str">
        <f t="shared" si="114"/>
        <v/>
      </c>
      <c r="C401" s="13" t="str">
        <f t="shared" si="115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05"/>
        <v/>
      </c>
      <c r="BJ401" t="str">
        <f t="shared" si="106"/>
        <v/>
      </c>
      <c r="BK401" t="str">
        <f t="shared" si="107"/>
        <v/>
      </c>
      <c r="BL401" t="str">
        <f t="shared" si="108"/>
        <v/>
      </c>
      <c r="BM401" t="str">
        <f t="shared" si="109"/>
        <v/>
      </c>
      <c r="BN401" t="str">
        <f t="shared" si="110"/>
        <v/>
      </c>
      <c r="BO401" t="str">
        <f t="shared" si="111"/>
        <v/>
      </c>
      <c r="BP401" t="str">
        <f t="shared" si="112"/>
        <v/>
      </c>
      <c r="BQ401" t="str">
        <f t="shared" si="113"/>
        <v/>
      </c>
    </row>
    <row r="402" spans="1:69" x14ac:dyDescent="0.25">
      <c r="A402" s="70"/>
      <c r="B402" t="str">
        <f t="shared" si="114"/>
        <v/>
      </c>
      <c r="C402" s="13" t="str">
        <f t="shared" si="115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05"/>
        <v/>
      </c>
      <c r="BJ402" t="str">
        <f t="shared" si="106"/>
        <v/>
      </c>
      <c r="BK402" t="str">
        <f t="shared" si="107"/>
        <v/>
      </c>
      <c r="BL402" t="str">
        <f t="shared" si="108"/>
        <v/>
      </c>
      <c r="BM402" t="str">
        <f t="shared" si="109"/>
        <v/>
      </c>
      <c r="BN402" t="str">
        <f t="shared" si="110"/>
        <v/>
      </c>
      <c r="BO402" t="str">
        <f t="shared" si="111"/>
        <v/>
      </c>
      <c r="BP402" t="str">
        <f t="shared" si="112"/>
        <v/>
      </c>
      <c r="BQ402" t="str">
        <f t="shared" si="113"/>
        <v/>
      </c>
    </row>
    <row r="403" spans="1:69" x14ac:dyDescent="0.25">
      <c r="A403" s="70"/>
      <c r="B403" t="str">
        <f t="shared" si="114"/>
        <v/>
      </c>
      <c r="C403" s="13" t="str">
        <f t="shared" si="115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05"/>
        <v/>
      </c>
      <c r="BJ403" t="str">
        <f t="shared" si="106"/>
        <v/>
      </c>
      <c r="BK403" t="str">
        <f t="shared" si="107"/>
        <v/>
      </c>
      <c r="BL403" t="str">
        <f t="shared" si="108"/>
        <v/>
      </c>
      <c r="BM403" t="str">
        <f t="shared" si="109"/>
        <v/>
      </c>
      <c r="BN403" t="str">
        <f t="shared" si="110"/>
        <v/>
      </c>
      <c r="BO403" t="str">
        <f t="shared" si="111"/>
        <v/>
      </c>
      <c r="BP403" t="str">
        <f t="shared" si="112"/>
        <v/>
      </c>
      <c r="BQ403" t="str">
        <f t="shared" si="113"/>
        <v/>
      </c>
    </row>
    <row r="404" spans="1:69" x14ac:dyDescent="0.25">
      <c r="A404" s="70"/>
      <c r="B404" t="str">
        <f t="shared" si="114"/>
        <v/>
      </c>
      <c r="C404" s="13" t="str">
        <f t="shared" si="115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05"/>
        <v/>
      </c>
      <c r="BJ404" t="str">
        <f t="shared" si="106"/>
        <v/>
      </c>
      <c r="BK404" t="str">
        <f t="shared" si="107"/>
        <v/>
      </c>
      <c r="BL404" t="str">
        <f t="shared" si="108"/>
        <v/>
      </c>
      <c r="BM404" t="str">
        <f t="shared" si="109"/>
        <v/>
      </c>
      <c r="BN404" t="str">
        <f t="shared" si="110"/>
        <v/>
      </c>
      <c r="BO404" t="str">
        <f t="shared" si="111"/>
        <v/>
      </c>
      <c r="BP404" t="str">
        <f t="shared" si="112"/>
        <v/>
      </c>
      <c r="BQ404" t="str">
        <f t="shared" si="113"/>
        <v/>
      </c>
    </row>
    <row r="405" spans="1:69" x14ac:dyDescent="0.25">
      <c r="A405" s="70"/>
      <c r="B405" t="str">
        <f t="shared" si="114"/>
        <v/>
      </c>
      <c r="C405" s="13" t="str">
        <f t="shared" si="115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05"/>
        <v/>
      </c>
      <c r="BJ405" t="str">
        <f t="shared" si="106"/>
        <v/>
      </c>
      <c r="BK405" t="str">
        <f t="shared" si="107"/>
        <v/>
      </c>
      <c r="BL405" t="str">
        <f t="shared" si="108"/>
        <v/>
      </c>
      <c r="BM405" t="str">
        <f t="shared" si="109"/>
        <v/>
      </c>
      <c r="BN405" t="str">
        <f t="shared" si="110"/>
        <v/>
      </c>
      <c r="BO405" t="str">
        <f t="shared" si="111"/>
        <v/>
      </c>
      <c r="BP405" t="str">
        <f t="shared" si="112"/>
        <v/>
      </c>
      <c r="BQ405" t="str">
        <f t="shared" si="113"/>
        <v/>
      </c>
    </row>
    <row r="406" spans="1:69" x14ac:dyDescent="0.25">
      <c r="A406" s="70"/>
      <c r="B406" t="str">
        <f t="shared" si="114"/>
        <v/>
      </c>
      <c r="C406" s="13" t="str">
        <f t="shared" si="115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05"/>
        <v/>
      </c>
      <c r="BJ406" t="str">
        <f t="shared" si="106"/>
        <v/>
      </c>
      <c r="BK406" t="str">
        <f t="shared" si="107"/>
        <v/>
      </c>
      <c r="BL406" t="str">
        <f t="shared" si="108"/>
        <v/>
      </c>
      <c r="BM406" t="str">
        <f t="shared" si="109"/>
        <v/>
      </c>
      <c r="BN406" t="str">
        <f t="shared" si="110"/>
        <v/>
      </c>
      <c r="BO406" t="str">
        <f t="shared" si="111"/>
        <v/>
      </c>
      <c r="BP406" t="str">
        <f t="shared" si="112"/>
        <v/>
      </c>
      <c r="BQ406" t="str">
        <f t="shared" si="113"/>
        <v/>
      </c>
    </row>
    <row r="407" spans="1:69" x14ac:dyDescent="0.25">
      <c r="A407" s="70"/>
      <c r="B407" t="str">
        <f t="shared" si="114"/>
        <v/>
      </c>
      <c r="C407" s="13" t="str">
        <f t="shared" si="115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05"/>
        <v/>
      </c>
      <c r="BJ407" t="str">
        <f t="shared" si="106"/>
        <v/>
      </c>
      <c r="BK407" t="str">
        <f t="shared" si="107"/>
        <v/>
      </c>
      <c r="BL407" t="str">
        <f t="shared" si="108"/>
        <v/>
      </c>
      <c r="BM407" t="str">
        <f t="shared" si="109"/>
        <v/>
      </c>
      <c r="BN407" t="str">
        <f t="shared" si="110"/>
        <v/>
      </c>
      <c r="BO407" t="str">
        <f t="shared" si="111"/>
        <v/>
      </c>
      <c r="BP407" t="str">
        <f t="shared" si="112"/>
        <v/>
      </c>
      <c r="BQ407" t="str">
        <f t="shared" si="113"/>
        <v/>
      </c>
    </row>
    <row r="408" spans="1:69" x14ac:dyDescent="0.25">
      <c r="A408" s="70"/>
      <c r="B408" t="str">
        <f t="shared" si="114"/>
        <v/>
      </c>
      <c r="C408" s="13" t="str">
        <f t="shared" si="115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05"/>
        <v/>
      </c>
      <c r="BJ408" t="str">
        <f t="shared" si="106"/>
        <v/>
      </c>
      <c r="BK408" t="str">
        <f t="shared" si="107"/>
        <v/>
      </c>
      <c r="BL408" t="str">
        <f t="shared" si="108"/>
        <v/>
      </c>
      <c r="BM408" t="str">
        <f t="shared" si="109"/>
        <v/>
      </c>
      <c r="BN408" t="str">
        <f t="shared" si="110"/>
        <v/>
      </c>
      <c r="BO408" t="str">
        <f t="shared" si="111"/>
        <v/>
      </c>
      <c r="BP408" t="str">
        <f t="shared" si="112"/>
        <v/>
      </c>
      <c r="BQ408" t="str">
        <f t="shared" si="113"/>
        <v/>
      </c>
    </row>
    <row r="409" spans="1:69" x14ac:dyDescent="0.25">
      <c r="A409" s="70"/>
      <c r="B409" t="str">
        <f t="shared" si="114"/>
        <v/>
      </c>
      <c r="C409" s="13" t="str">
        <f t="shared" si="115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05"/>
        <v/>
      </c>
      <c r="BJ409" t="str">
        <f t="shared" si="106"/>
        <v/>
      </c>
      <c r="BK409" t="str">
        <f t="shared" si="107"/>
        <v/>
      </c>
      <c r="BL409" t="str">
        <f t="shared" si="108"/>
        <v/>
      </c>
      <c r="BM409" t="str">
        <f t="shared" si="109"/>
        <v/>
      </c>
      <c r="BN409" t="str">
        <f t="shared" si="110"/>
        <v/>
      </c>
      <c r="BO409" t="str">
        <f t="shared" si="111"/>
        <v/>
      </c>
      <c r="BP409" t="str">
        <f t="shared" si="112"/>
        <v/>
      </c>
      <c r="BQ409" t="str">
        <f t="shared" si="113"/>
        <v/>
      </c>
    </row>
    <row r="410" spans="1:69" x14ac:dyDescent="0.25">
      <c r="A410" s="70"/>
      <c r="B410" t="str">
        <f t="shared" si="114"/>
        <v/>
      </c>
      <c r="C410" s="13" t="str">
        <f t="shared" si="115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05"/>
        <v/>
      </c>
      <c r="BJ410" t="str">
        <f t="shared" si="106"/>
        <v/>
      </c>
      <c r="BK410" t="str">
        <f t="shared" si="107"/>
        <v/>
      </c>
      <c r="BL410" t="str">
        <f t="shared" si="108"/>
        <v/>
      </c>
      <c r="BM410" t="str">
        <f t="shared" si="109"/>
        <v/>
      </c>
      <c r="BN410" t="str">
        <f t="shared" si="110"/>
        <v/>
      </c>
      <c r="BO410" t="str">
        <f t="shared" si="111"/>
        <v/>
      </c>
      <c r="BP410" t="str">
        <f t="shared" si="112"/>
        <v/>
      </c>
      <c r="BQ410" t="str">
        <f t="shared" si="113"/>
        <v/>
      </c>
    </row>
    <row r="411" spans="1:69" x14ac:dyDescent="0.25">
      <c r="A411" s="70"/>
      <c r="B411" t="str">
        <f t="shared" si="114"/>
        <v/>
      </c>
      <c r="C411" s="13" t="str">
        <f t="shared" si="115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05"/>
        <v/>
      </c>
      <c r="BJ411" t="str">
        <f t="shared" si="106"/>
        <v/>
      </c>
      <c r="BK411" t="str">
        <f t="shared" si="107"/>
        <v/>
      </c>
      <c r="BL411" t="str">
        <f t="shared" si="108"/>
        <v/>
      </c>
      <c r="BM411" t="str">
        <f t="shared" si="109"/>
        <v/>
      </c>
      <c r="BN411" t="str">
        <f t="shared" si="110"/>
        <v/>
      </c>
      <c r="BO411" t="str">
        <f t="shared" si="111"/>
        <v/>
      </c>
      <c r="BP411" t="str">
        <f t="shared" si="112"/>
        <v/>
      </c>
      <c r="BQ411" t="str">
        <f t="shared" si="113"/>
        <v/>
      </c>
    </row>
    <row r="412" spans="1:69" x14ac:dyDescent="0.25">
      <c r="A412" s="70"/>
      <c r="B412" t="str">
        <f t="shared" si="114"/>
        <v/>
      </c>
      <c r="C412" s="13" t="str">
        <f t="shared" si="115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05"/>
        <v/>
      </c>
      <c r="BJ412" t="str">
        <f t="shared" si="106"/>
        <v/>
      </c>
      <c r="BK412" t="str">
        <f t="shared" si="107"/>
        <v/>
      </c>
      <c r="BL412" t="str">
        <f t="shared" si="108"/>
        <v/>
      </c>
      <c r="BM412" t="str">
        <f t="shared" si="109"/>
        <v/>
      </c>
      <c r="BN412" t="str">
        <f t="shared" si="110"/>
        <v/>
      </c>
      <c r="BO412" t="str">
        <f t="shared" si="111"/>
        <v/>
      </c>
      <c r="BP412" t="str">
        <f t="shared" si="112"/>
        <v/>
      </c>
      <c r="BQ412" t="str">
        <f t="shared" si="113"/>
        <v/>
      </c>
    </row>
    <row r="413" spans="1:69" x14ac:dyDescent="0.25">
      <c r="A413" s="70"/>
      <c r="B413" t="str">
        <f t="shared" si="114"/>
        <v/>
      </c>
      <c r="C413" s="13" t="str">
        <f t="shared" si="115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05"/>
        <v/>
      </c>
      <c r="BJ413" t="str">
        <f t="shared" si="106"/>
        <v/>
      </c>
      <c r="BK413" t="str">
        <f t="shared" si="107"/>
        <v/>
      </c>
      <c r="BL413" t="str">
        <f t="shared" si="108"/>
        <v/>
      </c>
      <c r="BM413" t="str">
        <f t="shared" si="109"/>
        <v/>
      </c>
      <c r="BN413" t="str">
        <f t="shared" si="110"/>
        <v/>
      </c>
      <c r="BO413" t="str">
        <f t="shared" si="111"/>
        <v/>
      </c>
      <c r="BP413" t="str">
        <f t="shared" si="112"/>
        <v/>
      </c>
      <c r="BQ413" t="str">
        <f t="shared" si="113"/>
        <v/>
      </c>
    </row>
    <row r="414" spans="1:69" x14ac:dyDescent="0.25">
      <c r="A414" s="70"/>
      <c r="B414" t="str">
        <f t="shared" si="114"/>
        <v/>
      </c>
      <c r="C414" s="13" t="str">
        <f t="shared" si="115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05"/>
        <v/>
      </c>
      <c r="BJ414" t="str">
        <f t="shared" si="106"/>
        <v/>
      </c>
      <c r="BK414" t="str">
        <f t="shared" si="107"/>
        <v/>
      </c>
      <c r="BL414" t="str">
        <f t="shared" si="108"/>
        <v/>
      </c>
      <c r="BM414" t="str">
        <f t="shared" si="109"/>
        <v/>
      </c>
      <c r="BN414" t="str">
        <f t="shared" si="110"/>
        <v/>
      </c>
      <c r="BO414" t="str">
        <f t="shared" si="111"/>
        <v/>
      </c>
      <c r="BP414" t="str">
        <f t="shared" si="112"/>
        <v/>
      </c>
      <c r="BQ414" t="str">
        <f t="shared" si="113"/>
        <v/>
      </c>
    </row>
    <row r="415" spans="1:69" x14ac:dyDescent="0.25">
      <c r="A415" s="70"/>
      <c r="B415" t="str">
        <f t="shared" si="114"/>
        <v/>
      </c>
      <c r="C415" s="13" t="str">
        <f t="shared" si="115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05"/>
        <v/>
      </c>
      <c r="BJ415" t="str">
        <f t="shared" si="106"/>
        <v/>
      </c>
      <c r="BK415" t="str">
        <f t="shared" si="107"/>
        <v/>
      </c>
      <c r="BL415" t="str">
        <f t="shared" si="108"/>
        <v/>
      </c>
      <c r="BM415" t="str">
        <f t="shared" si="109"/>
        <v/>
      </c>
      <c r="BN415" t="str">
        <f t="shared" si="110"/>
        <v/>
      </c>
      <c r="BO415" t="str">
        <f t="shared" si="111"/>
        <v/>
      </c>
      <c r="BP415" t="str">
        <f t="shared" si="112"/>
        <v/>
      </c>
      <c r="BQ415" t="str">
        <f t="shared" si="113"/>
        <v/>
      </c>
    </row>
    <row r="416" spans="1:69" x14ac:dyDescent="0.25">
      <c r="A416" s="70"/>
      <c r="B416" t="str">
        <f t="shared" si="114"/>
        <v/>
      </c>
      <c r="C416" s="13" t="str">
        <f t="shared" si="115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05"/>
        <v/>
      </c>
      <c r="BJ416" t="str">
        <f t="shared" si="106"/>
        <v/>
      </c>
      <c r="BK416" t="str">
        <f t="shared" si="107"/>
        <v/>
      </c>
      <c r="BL416" t="str">
        <f t="shared" si="108"/>
        <v/>
      </c>
      <c r="BM416" t="str">
        <f t="shared" si="109"/>
        <v/>
      </c>
      <c r="BN416" t="str">
        <f t="shared" si="110"/>
        <v/>
      </c>
      <c r="BO416" t="str">
        <f t="shared" si="111"/>
        <v/>
      </c>
      <c r="BP416" t="str">
        <f t="shared" si="112"/>
        <v/>
      </c>
      <c r="BQ416" t="str">
        <f t="shared" si="113"/>
        <v/>
      </c>
    </row>
    <row r="417" spans="1:69" x14ac:dyDescent="0.25">
      <c r="A417" s="70"/>
      <c r="B417" t="str">
        <f t="shared" si="114"/>
        <v/>
      </c>
      <c r="C417" s="13" t="str">
        <f t="shared" si="115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05"/>
        <v/>
      </c>
      <c r="BJ417" t="str">
        <f t="shared" si="106"/>
        <v/>
      </c>
      <c r="BK417" t="str">
        <f t="shared" si="107"/>
        <v/>
      </c>
      <c r="BL417" t="str">
        <f t="shared" si="108"/>
        <v/>
      </c>
      <c r="BM417" t="str">
        <f t="shared" si="109"/>
        <v/>
      </c>
      <c r="BN417" t="str">
        <f t="shared" si="110"/>
        <v/>
      </c>
      <c r="BO417" t="str">
        <f t="shared" si="111"/>
        <v/>
      </c>
      <c r="BP417" t="str">
        <f t="shared" si="112"/>
        <v/>
      </c>
      <c r="BQ417" t="str">
        <f t="shared" si="113"/>
        <v/>
      </c>
    </row>
    <row r="418" spans="1:69" x14ac:dyDescent="0.25">
      <c r="A418" s="70"/>
      <c r="B418" t="str">
        <f t="shared" si="114"/>
        <v/>
      </c>
      <c r="C418" s="13" t="str">
        <f t="shared" si="115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05"/>
        <v/>
      </c>
      <c r="BJ418" t="str">
        <f t="shared" si="106"/>
        <v/>
      </c>
      <c r="BK418" t="str">
        <f t="shared" si="107"/>
        <v/>
      </c>
      <c r="BL418" t="str">
        <f t="shared" si="108"/>
        <v/>
      </c>
      <c r="BM418" t="str">
        <f t="shared" si="109"/>
        <v/>
      </c>
      <c r="BN418" t="str">
        <f t="shared" si="110"/>
        <v/>
      </c>
      <c r="BO418" t="str">
        <f t="shared" si="111"/>
        <v/>
      </c>
      <c r="BP418" t="str">
        <f t="shared" si="112"/>
        <v/>
      </c>
      <c r="BQ418" t="str">
        <f t="shared" si="113"/>
        <v/>
      </c>
    </row>
    <row r="419" spans="1:69" x14ac:dyDescent="0.25">
      <c r="A419" s="70"/>
      <c r="B419" t="str">
        <f t="shared" si="114"/>
        <v/>
      </c>
      <c r="C419" s="13" t="str">
        <f t="shared" si="115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05"/>
        <v/>
      </c>
      <c r="BJ419" t="str">
        <f t="shared" si="106"/>
        <v/>
      </c>
      <c r="BK419" t="str">
        <f t="shared" si="107"/>
        <v/>
      </c>
      <c r="BL419" t="str">
        <f t="shared" si="108"/>
        <v/>
      </c>
      <c r="BM419" t="str">
        <f t="shared" si="109"/>
        <v/>
      </c>
      <c r="BN419" t="str">
        <f t="shared" si="110"/>
        <v/>
      </c>
      <c r="BO419" t="str">
        <f t="shared" si="111"/>
        <v/>
      </c>
      <c r="BP419" t="str">
        <f t="shared" si="112"/>
        <v/>
      </c>
      <c r="BQ419" t="str">
        <f t="shared" si="113"/>
        <v/>
      </c>
    </row>
    <row r="420" spans="1:69" x14ac:dyDescent="0.25">
      <c r="A420" s="70"/>
      <c r="B420" t="str">
        <f t="shared" si="114"/>
        <v/>
      </c>
      <c r="C420" s="13" t="str">
        <f t="shared" si="115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05"/>
        <v/>
      </c>
      <c r="BJ420" t="str">
        <f t="shared" si="106"/>
        <v/>
      </c>
      <c r="BK420" t="str">
        <f t="shared" si="107"/>
        <v/>
      </c>
      <c r="BL420" t="str">
        <f t="shared" si="108"/>
        <v/>
      </c>
      <c r="BM420" t="str">
        <f t="shared" si="109"/>
        <v/>
      </c>
      <c r="BN420" t="str">
        <f t="shared" si="110"/>
        <v/>
      </c>
      <c r="BO420" t="str">
        <f t="shared" si="111"/>
        <v/>
      </c>
      <c r="BP420" t="str">
        <f t="shared" si="112"/>
        <v/>
      </c>
      <c r="BQ420" t="str">
        <f t="shared" si="113"/>
        <v/>
      </c>
    </row>
    <row r="421" spans="1:69" x14ac:dyDescent="0.25">
      <c r="A421" s="70"/>
      <c r="B421" t="str">
        <f t="shared" si="114"/>
        <v/>
      </c>
      <c r="C421" s="13" t="str">
        <f t="shared" si="115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05"/>
        <v/>
      </c>
      <c r="BJ421" t="str">
        <f t="shared" si="106"/>
        <v/>
      </c>
      <c r="BK421" t="str">
        <f t="shared" si="107"/>
        <v/>
      </c>
      <c r="BL421" t="str">
        <f t="shared" si="108"/>
        <v/>
      </c>
      <c r="BM421" t="str">
        <f t="shared" si="109"/>
        <v/>
      </c>
      <c r="BN421" t="str">
        <f t="shared" si="110"/>
        <v/>
      </c>
      <c r="BO421" t="str">
        <f t="shared" si="111"/>
        <v/>
      </c>
      <c r="BP421" t="str">
        <f t="shared" si="112"/>
        <v/>
      </c>
      <c r="BQ421" t="str">
        <f t="shared" si="113"/>
        <v/>
      </c>
    </row>
    <row r="422" spans="1:69" x14ac:dyDescent="0.25">
      <c r="A422" s="70"/>
      <c r="B422" t="str">
        <f t="shared" si="114"/>
        <v/>
      </c>
      <c r="C422" s="13" t="str">
        <f t="shared" si="115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05"/>
        <v/>
      </c>
      <c r="BJ422" t="str">
        <f t="shared" si="106"/>
        <v/>
      </c>
      <c r="BK422" t="str">
        <f t="shared" si="107"/>
        <v/>
      </c>
      <c r="BL422" t="str">
        <f t="shared" si="108"/>
        <v/>
      </c>
      <c r="BM422" t="str">
        <f t="shared" si="109"/>
        <v/>
      </c>
      <c r="BN422" t="str">
        <f t="shared" si="110"/>
        <v/>
      </c>
      <c r="BO422" t="str">
        <f t="shared" si="111"/>
        <v/>
      </c>
      <c r="BP422" t="str">
        <f t="shared" si="112"/>
        <v/>
      </c>
      <c r="BQ422" t="str">
        <f t="shared" si="113"/>
        <v/>
      </c>
    </row>
    <row r="423" spans="1:69" x14ac:dyDescent="0.25">
      <c r="A423" s="70"/>
      <c r="B423" t="str">
        <f t="shared" si="114"/>
        <v/>
      </c>
      <c r="C423" s="13" t="str">
        <f t="shared" si="115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05"/>
        <v/>
      </c>
      <c r="BJ423" t="str">
        <f t="shared" si="106"/>
        <v/>
      </c>
      <c r="BK423" t="str">
        <f t="shared" si="107"/>
        <v/>
      </c>
      <c r="BL423" t="str">
        <f t="shared" si="108"/>
        <v/>
      </c>
      <c r="BM423" t="str">
        <f t="shared" si="109"/>
        <v/>
      </c>
      <c r="BN423" t="str">
        <f t="shared" si="110"/>
        <v/>
      </c>
      <c r="BO423" t="str">
        <f t="shared" si="111"/>
        <v/>
      </c>
      <c r="BP423" t="str">
        <f t="shared" si="112"/>
        <v/>
      </c>
      <c r="BQ423" t="str">
        <f t="shared" si="113"/>
        <v/>
      </c>
    </row>
    <row r="424" spans="1:69" x14ac:dyDescent="0.25">
      <c r="A424" s="70"/>
      <c r="B424" t="str">
        <f t="shared" si="114"/>
        <v/>
      </c>
      <c r="C424" s="13" t="str">
        <f t="shared" si="115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05"/>
        <v/>
      </c>
      <c r="BJ424" t="str">
        <f t="shared" si="106"/>
        <v/>
      </c>
      <c r="BK424" t="str">
        <f t="shared" si="107"/>
        <v/>
      </c>
      <c r="BL424" t="str">
        <f t="shared" si="108"/>
        <v/>
      </c>
      <c r="BM424" t="str">
        <f t="shared" si="109"/>
        <v/>
      </c>
      <c r="BN424" t="str">
        <f t="shared" si="110"/>
        <v/>
      </c>
      <c r="BO424" t="str">
        <f t="shared" si="111"/>
        <v/>
      </c>
      <c r="BP424" t="str">
        <f t="shared" si="112"/>
        <v/>
      </c>
      <c r="BQ424" t="str">
        <f t="shared" si="113"/>
        <v/>
      </c>
    </row>
    <row r="425" spans="1:69" x14ac:dyDescent="0.25">
      <c r="A425" s="70"/>
      <c r="B425" t="str">
        <f t="shared" si="114"/>
        <v/>
      </c>
      <c r="C425" s="13" t="str">
        <f t="shared" si="115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05"/>
        <v/>
      </c>
      <c r="BJ425" t="str">
        <f t="shared" si="106"/>
        <v/>
      </c>
      <c r="BK425" t="str">
        <f t="shared" si="107"/>
        <v/>
      </c>
      <c r="BL425" t="str">
        <f t="shared" si="108"/>
        <v/>
      </c>
      <c r="BM425" t="str">
        <f t="shared" si="109"/>
        <v/>
      </c>
      <c r="BN425" t="str">
        <f t="shared" si="110"/>
        <v/>
      </c>
      <c r="BO425" t="str">
        <f t="shared" si="111"/>
        <v/>
      </c>
      <c r="BP425" t="str">
        <f t="shared" si="112"/>
        <v/>
      </c>
      <c r="BQ425" t="str">
        <f t="shared" si="113"/>
        <v/>
      </c>
    </row>
    <row r="426" spans="1:69" x14ac:dyDescent="0.25">
      <c r="A426" s="70"/>
      <c r="B426" t="str">
        <f t="shared" si="114"/>
        <v/>
      </c>
      <c r="C426" s="13" t="str">
        <f t="shared" si="115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05"/>
        <v/>
      </c>
      <c r="BJ426" t="str">
        <f t="shared" si="106"/>
        <v/>
      </c>
      <c r="BK426" t="str">
        <f t="shared" si="107"/>
        <v/>
      </c>
      <c r="BL426" t="str">
        <f t="shared" si="108"/>
        <v/>
      </c>
      <c r="BM426" t="str">
        <f t="shared" si="109"/>
        <v/>
      </c>
      <c r="BN426" t="str">
        <f t="shared" si="110"/>
        <v/>
      </c>
      <c r="BO426" t="str">
        <f t="shared" si="111"/>
        <v/>
      </c>
      <c r="BP426" t="str">
        <f t="shared" si="112"/>
        <v/>
      </c>
      <c r="BQ426" t="str">
        <f t="shared" si="113"/>
        <v/>
      </c>
    </row>
    <row r="427" spans="1:69" x14ac:dyDescent="0.25">
      <c r="A427" s="70"/>
      <c r="B427" t="str">
        <f t="shared" si="114"/>
        <v/>
      </c>
      <c r="C427" s="13" t="str">
        <f t="shared" si="115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05"/>
        <v/>
      </c>
      <c r="BJ427" t="str">
        <f t="shared" si="106"/>
        <v/>
      </c>
      <c r="BK427" t="str">
        <f t="shared" si="107"/>
        <v/>
      </c>
      <c r="BL427" t="str">
        <f t="shared" si="108"/>
        <v/>
      </c>
      <c r="BM427" t="str">
        <f t="shared" si="109"/>
        <v/>
      </c>
      <c r="BN427" t="str">
        <f t="shared" si="110"/>
        <v/>
      </c>
      <c r="BO427" t="str">
        <f t="shared" si="111"/>
        <v/>
      </c>
      <c r="BP427" t="str">
        <f t="shared" si="112"/>
        <v/>
      </c>
      <c r="BQ427" t="str">
        <f t="shared" si="113"/>
        <v/>
      </c>
    </row>
    <row r="428" spans="1:69" x14ac:dyDescent="0.25">
      <c r="A428" s="70"/>
      <c r="B428" t="str">
        <f t="shared" si="114"/>
        <v/>
      </c>
      <c r="C428" s="13" t="str">
        <f t="shared" si="115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05"/>
        <v/>
      </c>
      <c r="BJ428" t="str">
        <f t="shared" si="106"/>
        <v/>
      </c>
      <c r="BK428" t="str">
        <f t="shared" si="107"/>
        <v/>
      </c>
      <c r="BL428" t="str">
        <f t="shared" si="108"/>
        <v/>
      </c>
      <c r="BM428" t="str">
        <f t="shared" si="109"/>
        <v/>
      </c>
      <c r="BN428" t="str">
        <f t="shared" si="110"/>
        <v/>
      </c>
      <c r="BO428" t="str">
        <f t="shared" si="111"/>
        <v/>
      </c>
      <c r="BP428" t="str">
        <f t="shared" si="112"/>
        <v/>
      </c>
      <c r="BQ428" t="str">
        <f t="shared" si="113"/>
        <v/>
      </c>
    </row>
    <row r="429" spans="1:69" x14ac:dyDescent="0.25">
      <c r="A429" s="70"/>
      <c r="B429" t="str">
        <f t="shared" si="114"/>
        <v/>
      </c>
      <c r="C429" s="13" t="str">
        <f t="shared" si="115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05"/>
        <v/>
      </c>
      <c r="BJ429" t="str">
        <f t="shared" si="106"/>
        <v/>
      </c>
      <c r="BK429" t="str">
        <f t="shared" si="107"/>
        <v/>
      </c>
      <c r="BL429" t="str">
        <f t="shared" si="108"/>
        <v/>
      </c>
      <c r="BM429" t="str">
        <f t="shared" si="109"/>
        <v/>
      </c>
      <c r="BN429" t="str">
        <f t="shared" si="110"/>
        <v/>
      </c>
      <c r="BO429" t="str">
        <f t="shared" si="111"/>
        <v/>
      </c>
      <c r="BP429" t="str">
        <f t="shared" si="112"/>
        <v/>
      </c>
      <c r="BQ429" t="str">
        <f t="shared" si="113"/>
        <v/>
      </c>
    </row>
    <row r="430" spans="1:69" x14ac:dyDescent="0.25">
      <c r="A430" s="70"/>
      <c r="B430" t="str">
        <f t="shared" si="114"/>
        <v/>
      </c>
      <c r="C430" s="13" t="str">
        <f t="shared" si="115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05"/>
        <v/>
      </c>
      <c r="BJ430" t="str">
        <f t="shared" si="106"/>
        <v/>
      </c>
      <c r="BK430" t="str">
        <f t="shared" si="107"/>
        <v/>
      </c>
      <c r="BL430" t="str">
        <f t="shared" si="108"/>
        <v/>
      </c>
      <c r="BM430" t="str">
        <f t="shared" si="109"/>
        <v/>
      </c>
      <c r="BN430" t="str">
        <f t="shared" si="110"/>
        <v/>
      </c>
      <c r="BO430" t="str">
        <f t="shared" si="111"/>
        <v/>
      </c>
      <c r="BP430" t="str">
        <f t="shared" si="112"/>
        <v/>
      </c>
      <c r="BQ430" t="str">
        <f t="shared" si="113"/>
        <v/>
      </c>
    </row>
    <row r="431" spans="1:69" x14ac:dyDescent="0.25">
      <c r="A431" s="70"/>
      <c r="B431" t="str">
        <f t="shared" si="114"/>
        <v/>
      </c>
      <c r="C431" s="13" t="str">
        <f t="shared" si="115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05"/>
        <v/>
      </c>
      <c r="BJ431" t="str">
        <f t="shared" si="106"/>
        <v/>
      </c>
      <c r="BK431" t="str">
        <f t="shared" si="107"/>
        <v/>
      </c>
      <c r="BL431" t="str">
        <f t="shared" si="108"/>
        <v/>
      </c>
      <c r="BM431" t="str">
        <f t="shared" si="109"/>
        <v/>
      </c>
      <c r="BN431" t="str">
        <f t="shared" si="110"/>
        <v/>
      </c>
      <c r="BO431" t="str">
        <f t="shared" si="111"/>
        <v/>
      </c>
      <c r="BP431" t="str">
        <f t="shared" si="112"/>
        <v/>
      </c>
      <c r="BQ431" t="str">
        <f t="shared" si="113"/>
        <v/>
      </c>
    </row>
    <row r="432" spans="1:69" x14ac:dyDescent="0.25">
      <c r="A432" s="70"/>
      <c r="B432" t="str">
        <f t="shared" si="114"/>
        <v/>
      </c>
      <c r="C432" s="13" t="str">
        <f t="shared" si="115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05"/>
        <v/>
      </c>
      <c r="BJ432" t="str">
        <f t="shared" si="106"/>
        <v/>
      </c>
      <c r="BK432" t="str">
        <f t="shared" si="107"/>
        <v/>
      </c>
      <c r="BL432" t="str">
        <f t="shared" si="108"/>
        <v/>
      </c>
      <c r="BM432" t="str">
        <f t="shared" si="109"/>
        <v/>
      </c>
      <c r="BN432" t="str">
        <f t="shared" si="110"/>
        <v/>
      </c>
      <c r="BO432" t="str">
        <f t="shared" si="111"/>
        <v/>
      </c>
      <c r="BP432" t="str">
        <f t="shared" si="112"/>
        <v/>
      </c>
      <c r="BQ432" t="str">
        <f t="shared" si="113"/>
        <v/>
      </c>
    </row>
    <row r="433" spans="1:69" x14ac:dyDescent="0.25">
      <c r="A433" s="70"/>
      <c r="B433" t="str">
        <f t="shared" si="114"/>
        <v/>
      </c>
      <c r="C433" s="13" t="str">
        <f t="shared" si="115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05"/>
        <v/>
      </c>
      <c r="BJ433" t="str">
        <f t="shared" si="106"/>
        <v/>
      </c>
      <c r="BK433" t="str">
        <f t="shared" si="107"/>
        <v/>
      </c>
      <c r="BL433" t="str">
        <f t="shared" si="108"/>
        <v/>
      </c>
      <c r="BM433" t="str">
        <f t="shared" si="109"/>
        <v/>
      </c>
      <c r="BN433" t="str">
        <f t="shared" si="110"/>
        <v/>
      </c>
      <c r="BO433" t="str">
        <f t="shared" si="111"/>
        <v/>
      </c>
      <c r="BP433" t="str">
        <f t="shared" si="112"/>
        <v/>
      </c>
      <c r="BQ433" t="str">
        <f t="shared" si="113"/>
        <v/>
      </c>
    </row>
    <row r="434" spans="1:69" x14ac:dyDescent="0.25">
      <c r="A434" s="70"/>
      <c r="B434" t="str">
        <f t="shared" si="114"/>
        <v/>
      </c>
      <c r="C434" s="13" t="str">
        <f t="shared" si="115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05"/>
        <v/>
      </c>
      <c r="BJ434" t="str">
        <f t="shared" si="106"/>
        <v/>
      </c>
      <c r="BK434" t="str">
        <f t="shared" si="107"/>
        <v/>
      </c>
      <c r="BL434" t="str">
        <f t="shared" si="108"/>
        <v/>
      </c>
      <c r="BM434" t="str">
        <f t="shared" si="109"/>
        <v/>
      </c>
      <c r="BN434" t="str">
        <f t="shared" si="110"/>
        <v/>
      </c>
      <c r="BO434" t="str">
        <f t="shared" si="111"/>
        <v/>
      </c>
      <c r="BP434" t="str">
        <f t="shared" si="112"/>
        <v/>
      </c>
      <c r="BQ434" t="str">
        <f t="shared" si="113"/>
        <v/>
      </c>
    </row>
    <row r="435" spans="1:69" x14ac:dyDescent="0.25">
      <c r="A435" s="70"/>
      <c r="B435" t="str">
        <f t="shared" si="114"/>
        <v/>
      </c>
      <c r="C435" s="13" t="str">
        <f t="shared" si="115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05"/>
        <v/>
      </c>
      <c r="BJ435" t="str">
        <f t="shared" si="106"/>
        <v/>
      </c>
      <c r="BK435" t="str">
        <f t="shared" si="107"/>
        <v/>
      </c>
      <c r="BL435" t="str">
        <f t="shared" si="108"/>
        <v/>
      </c>
      <c r="BM435" t="str">
        <f t="shared" si="109"/>
        <v/>
      </c>
      <c r="BN435" t="str">
        <f t="shared" si="110"/>
        <v/>
      </c>
      <c r="BO435" t="str">
        <f t="shared" si="111"/>
        <v/>
      </c>
      <c r="BP435" t="str">
        <f t="shared" si="112"/>
        <v/>
      </c>
      <c r="BQ435" t="str">
        <f t="shared" si="113"/>
        <v/>
      </c>
    </row>
    <row r="436" spans="1:69" x14ac:dyDescent="0.25">
      <c r="A436" s="70"/>
      <c r="B436" t="str">
        <f t="shared" si="114"/>
        <v/>
      </c>
      <c r="C436" s="13" t="str">
        <f t="shared" si="115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05"/>
        <v/>
      </c>
      <c r="BJ436" t="str">
        <f t="shared" si="106"/>
        <v/>
      </c>
      <c r="BK436" t="str">
        <f t="shared" si="107"/>
        <v/>
      </c>
      <c r="BL436" t="str">
        <f t="shared" si="108"/>
        <v/>
      </c>
      <c r="BM436" t="str">
        <f t="shared" si="109"/>
        <v/>
      </c>
      <c r="BN436" t="str">
        <f t="shared" si="110"/>
        <v/>
      </c>
      <c r="BO436" t="str">
        <f t="shared" si="111"/>
        <v/>
      </c>
      <c r="BP436" t="str">
        <f t="shared" si="112"/>
        <v/>
      </c>
      <c r="BQ436" t="str">
        <f t="shared" si="113"/>
        <v/>
      </c>
    </row>
    <row r="437" spans="1:69" x14ac:dyDescent="0.25">
      <c r="A437" s="70"/>
      <c r="B437" t="str">
        <f t="shared" si="114"/>
        <v/>
      </c>
      <c r="C437" s="13" t="str">
        <f t="shared" si="115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05"/>
        <v/>
      </c>
      <c r="BJ437" t="str">
        <f t="shared" si="106"/>
        <v/>
      </c>
      <c r="BK437" t="str">
        <f t="shared" si="107"/>
        <v/>
      </c>
      <c r="BL437" t="str">
        <f t="shared" si="108"/>
        <v/>
      </c>
      <c r="BM437" t="str">
        <f t="shared" si="109"/>
        <v/>
      </c>
      <c r="BN437" t="str">
        <f t="shared" si="110"/>
        <v/>
      </c>
      <c r="BO437" t="str">
        <f t="shared" si="111"/>
        <v/>
      </c>
      <c r="BP437" t="str">
        <f t="shared" si="112"/>
        <v/>
      </c>
      <c r="BQ437" t="str">
        <f t="shared" si="113"/>
        <v/>
      </c>
    </row>
    <row r="438" spans="1:69" x14ac:dyDescent="0.25">
      <c r="A438" s="70"/>
      <c r="B438" t="str">
        <f t="shared" si="114"/>
        <v/>
      </c>
      <c r="C438" s="13" t="str">
        <f t="shared" si="115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05"/>
        <v/>
      </c>
      <c r="BJ438" t="str">
        <f t="shared" si="106"/>
        <v/>
      </c>
      <c r="BK438" t="str">
        <f t="shared" si="107"/>
        <v/>
      </c>
      <c r="BL438" t="str">
        <f t="shared" si="108"/>
        <v/>
      </c>
      <c r="BM438" t="str">
        <f t="shared" si="109"/>
        <v/>
      </c>
      <c r="BN438" t="str">
        <f t="shared" si="110"/>
        <v/>
      </c>
      <c r="BO438" t="str">
        <f t="shared" si="111"/>
        <v/>
      </c>
      <c r="BP438" t="str">
        <f t="shared" si="112"/>
        <v/>
      </c>
      <c r="BQ438" t="str">
        <f t="shared" si="113"/>
        <v/>
      </c>
    </row>
    <row r="439" spans="1:69" x14ac:dyDescent="0.25">
      <c r="A439" s="70"/>
      <c r="B439" t="str">
        <f t="shared" si="114"/>
        <v/>
      </c>
      <c r="C439" s="13" t="str">
        <f t="shared" si="115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05"/>
        <v/>
      </c>
      <c r="BJ439" t="str">
        <f t="shared" si="106"/>
        <v/>
      </c>
      <c r="BK439" t="str">
        <f t="shared" si="107"/>
        <v/>
      </c>
      <c r="BL439" t="str">
        <f t="shared" si="108"/>
        <v/>
      </c>
      <c r="BM439" t="str">
        <f t="shared" si="109"/>
        <v/>
      </c>
      <c r="BN439" t="str">
        <f t="shared" si="110"/>
        <v/>
      </c>
      <c r="BO439" t="str">
        <f t="shared" si="111"/>
        <v/>
      </c>
      <c r="BP439" t="str">
        <f t="shared" si="112"/>
        <v/>
      </c>
      <c r="BQ439" t="str">
        <f t="shared" si="113"/>
        <v/>
      </c>
    </row>
    <row r="440" spans="1:69" x14ac:dyDescent="0.25">
      <c r="A440" s="70"/>
      <c r="B440" t="str">
        <f t="shared" si="114"/>
        <v/>
      </c>
      <c r="C440" s="13" t="str">
        <f t="shared" si="115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05"/>
        <v/>
      </c>
      <c r="BJ440" t="str">
        <f t="shared" si="106"/>
        <v/>
      </c>
      <c r="BK440" t="str">
        <f t="shared" si="107"/>
        <v/>
      </c>
      <c r="BL440" t="str">
        <f t="shared" si="108"/>
        <v/>
      </c>
      <c r="BM440" t="str">
        <f t="shared" si="109"/>
        <v/>
      </c>
      <c r="BN440" t="str">
        <f t="shared" si="110"/>
        <v/>
      </c>
      <c r="BO440" t="str">
        <f t="shared" si="111"/>
        <v/>
      </c>
      <c r="BP440" t="str">
        <f t="shared" si="112"/>
        <v/>
      </c>
      <c r="BQ440" t="str">
        <f t="shared" si="113"/>
        <v/>
      </c>
    </row>
    <row r="441" spans="1:69" x14ac:dyDescent="0.25">
      <c r="A441" s="70"/>
      <c r="B441" t="str">
        <f t="shared" si="114"/>
        <v/>
      </c>
      <c r="C441" s="13" t="str">
        <f t="shared" si="115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05"/>
        <v/>
      </c>
      <c r="BJ441" t="str">
        <f t="shared" si="106"/>
        <v/>
      </c>
      <c r="BK441" t="str">
        <f t="shared" si="107"/>
        <v/>
      </c>
      <c r="BL441" t="str">
        <f t="shared" si="108"/>
        <v/>
      </c>
      <c r="BM441" t="str">
        <f t="shared" si="109"/>
        <v/>
      </c>
      <c r="BN441" t="str">
        <f t="shared" si="110"/>
        <v/>
      </c>
      <c r="BO441" t="str">
        <f t="shared" si="111"/>
        <v/>
      </c>
      <c r="BP441" t="str">
        <f t="shared" si="112"/>
        <v/>
      </c>
      <c r="BQ441" t="str">
        <f t="shared" si="113"/>
        <v/>
      </c>
    </row>
    <row r="442" spans="1:69" x14ac:dyDescent="0.25">
      <c r="A442" s="70"/>
      <c r="B442" t="str">
        <f t="shared" si="114"/>
        <v/>
      </c>
      <c r="C442" s="13" t="str">
        <f t="shared" si="115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05"/>
        <v/>
      </c>
      <c r="BJ442" t="str">
        <f t="shared" si="106"/>
        <v/>
      </c>
      <c r="BK442" t="str">
        <f t="shared" si="107"/>
        <v/>
      </c>
      <c r="BL442" t="str">
        <f t="shared" si="108"/>
        <v/>
      </c>
      <c r="BM442" t="str">
        <f t="shared" si="109"/>
        <v/>
      </c>
      <c r="BN442" t="str">
        <f t="shared" si="110"/>
        <v/>
      </c>
      <c r="BO442" t="str">
        <f t="shared" si="111"/>
        <v/>
      </c>
      <c r="BP442" t="str">
        <f t="shared" si="112"/>
        <v/>
      </c>
      <c r="BQ442" t="str">
        <f t="shared" si="113"/>
        <v/>
      </c>
    </row>
    <row r="443" spans="1:69" x14ac:dyDescent="0.25">
      <c r="A443" s="70"/>
      <c r="B443" t="str">
        <f t="shared" si="114"/>
        <v/>
      </c>
      <c r="C443" s="13" t="str">
        <f t="shared" si="115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05"/>
        <v/>
      </c>
      <c r="BJ443" t="str">
        <f t="shared" si="106"/>
        <v/>
      </c>
      <c r="BK443" t="str">
        <f t="shared" si="107"/>
        <v/>
      </c>
      <c r="BL443" t="str">
        <f t="shared" si="108"/>
        <v/>
      </c>
      <c r="BM443" t="str">
        <f t="shared" si="109"/>
        <v/>
      </c>
      <c r="BN443" t="str">
        <f t="shared" si="110"/>
        <v/>
      </c>
      <c r="BO443" t="str">
        <f t="shared" si="111"/>
        <v/>
      </c>
      <c r="BP443" t="str">
        <f t="shared" si="112"/>
        <v/>
      </c>
      <c r="BQ443" t="str">
        <f t="shared" si="113"/>
        <v/>
      </c>
    </row>
    <row r="444" spans="1:69" x14ac:dyDescent="0.25">
      <c r="A444" s="70"/>
      <c r="B444" t="str">
        <f t="shared" si="114"/>
        <v/>
      </c>
      <c r="C444" s="13" t="str">
        <f t="shared" si="115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05"/>
        <v/>
      </c>
      <c r="BJ444" t="str">
        <f t="shared" si="106"/>
        <v/>
      </c>
      <c r="BK444" t="str">
        <f t="shared" si="107"/>
        <v/>
      </c>
      <c r="BL444" t="str">
        <f t="shared" si="108"/>
        <v/>
      </c>
      <c r="BM444" t="str">
        <f t="shared" si="109"/>
        <v/>
      </c>
      <c r="BN444" t="str">
        <f t="shared" si="110"/>
        <v/>
      </c>
      <c r="BO444" t="str">
        <f t="shared" si="111"/>
        <v/>
      </c>
      <c r="BP444" t="str">
        <f t="shared" si="112"/>
        <v/>
      </c>
      <c r="BQ444" t="str">
        <f t="shared" si="113"/>
        <v/>
      </c>
    </row>
    <row r="445" spans="1:69" x14ac:dyDescent="0.25">
      <c r="A445" s="70"/>
      <c r="B445" t="str">
        <f t="shared" si="114"/>
        <v/>
      </c>
      <c r="C445" s="13" t="str">
        <f t="shared" si="115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05"/>
        <v/>
      </c>
      <c r="BJ445" t="str">
        <f t="shared" si="106"/>
        <v/>
      </c>
      <c r="BK445" t="str">
        <f t="shared" si="107"/>
        <v/>
      </c>
      <c r="BL445" t="str">
        <f t="shared" si="108"/>
        <v/>
      </c>
      <c r="BM445" t="str">
        <f t="shared" si="109"/>
        <v/>
      </c>
      <c r="BN445" t="str">
        <f t="shared" si="110"/>
        <v/>
      </c>
      <c r="BO445" t="str">
        <f t="shared" si="111"/>
        <v/>
      </c>
      <c r="BP445" t="str">
        <f t="shared" si="112"/>
        <v/>
      </c>
      <c r="BQ445" t="str">
        <f t="shared" si="113"/>
        <v/>
      </c>
    </row>
    <row r="446" spans="1:69" x14ac:dyDescent="0.25">
      <c r="A446" s="70"/>
      <c r="B446" t="str">
        <f t="shared" si="114"/>
        <v/>
      </c>
      <c r="C446" s="13" t="str">
        <f t="shared" si="115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05"/>
        <v/>
      </c>
      <c r="BJ446" t="str">
        <f t="shared" si="106"/>
        <v/>
      </c>
      <c r="BK446" t="str">
        <f t="shared" si="107"/>
        <v/>
      </c>
      <c r="BL446" t="str">
        <f t="shared" si="108"/>
        <v/>
      </c>
      <c r="BM446" t="str">
        <f t="shared" si="109"/>
        <v/>
      </c>
      <c r="BN446" t="str">
        <f t="shared" si="110"/>
        <v/>
      </c>
      <c r="BO446" t="str">
        <f t="shared" si="111"/>
        <v/>
      </c>
      <c r="BP446" t="str">
        <f t="shared" si="112"/>
        <v/>
      </c>
      <c r="BQ446" t="str">
        <f t="shared" si="113"/>
        <v/>
      </c>
    </row>
    <row r="447" spans="1:69" x14ac:dyDescent="0.25">
      <c r="A447" s="70"/>
      <c r="B447" t="str">
        <f t="shared" si="114"/>
        <v/>
      </c>
      <c r="C447" s="13" t="str">
        <f t="shared" si="115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05"/>
        <v/>
      </c>
      <c r="BJ447" t="str">
        <f t="shared" si="106"/>
        <v/>
      </c>
      <c r="BK447" t="str">
        <f t="shared" si="107"/>
        <v/>
      </c>
      <c r="BL447" t="str">
        <f t="shared" si="108"/>
        <v/>
      </c>
      <c r="BM447" t="str">
        <f t="shared" si="109"/>
        <v/>
      </c>
      <c r="BN447" t="str">
        <f t="shared" si="110"/>
        <v/>
      </c>
      <c r="BO447" t="str">
        <f t="shared" si="111"/>
        <v/>
      </c>
      <c r="BP447" t="str">
        <f t="shared" si="112"/>
        <v/>
      </c>
      <c r="BQ447" t="str">
        <f t="shared" si="113"/>
        <v/>
      </c>
    </row>
    <row r="448" spans="1:69" x14ac:dyDescent="0.25">
      <c r="A448" s="70"/>
      <c r="B448" t="str">
        <f t="shared" si="114"/>
        <v/>
      </c>
      <c r="C448" s="13" t="str">
        <f t="shared" si="115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05"/>
        <v/>
      </c>
      <c r="BJ448" t="str">
        <f t="shared" si="106"/>
        <v/>
      </c>
      <c r="BK448" t="str">
        <f t="shared" si="107"/>
        <v/>
      </c>
      <c r="BL448" t="str">
        <f t="shared" si="108"/>
        <v/>
      </c>
      <c r="BM448" t="str">
        <f t="shared" si="109"/>
        <v/>
      </c>
      <c r="BN448" t="str">
        <f t="shared" si="110"/>
        <v/>
      </c>
      <c r="BO448" t="str">
        <f t="shared" si="111"/>
        <v/>
      </c>
      <c r="BP448" t="str">
        <f t="shared" si="112"/>
        <v/>
      </c>
      <c r="BQ448" t="str">
        <f t="shared" si="113"/>
        <v/>
      </c>
    </row>
    <row r="449" spans="1:69" x14ac:dyDescent="0.25">
      <c r="A449" s="70"/>
      <c r="B449" t="str">
        <f t="shared" si="114"/>
        <v/>
      </c>
      <c r="C449" s="13" t="str">
        <f t="shared" si="115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05"/>
        <v/>
      </c>
      <c r="BJ449" t="str">
        <f t="shared" si="106"/>
        <v/>
      </c>
      <c r="BK449" t="str">
        <f t="shared" si="107"/>
        <v/>
      </c>
      <c r="BL449" t="str">
        <f t="shared" si="108"/>
        <v/>
      </c>
      <c r="BM449" t="str">
        <f t="shared" si="109"/>
        <v/>
      </c>
      <c r="BN449" t="str">
        <f t="shared" si="110"/>
        <v/>
      </c>
      <c r="BO449" t="str">
        <f t="shared" si="111"/>
        <v/>
      </c>
      <c r="BP449" t="str">
        <f t="shared" si="112"/>
        <v/>
      </c>
      <c r="BQ449" t="str">
        <f t="shared" si="113"/>
        <v/>
      </c>
    </row>
    <row r="450" spans="1:69" x14ac:dyDescent="0.25">
      <c r="A450" s="70"/>
      <c r="B450" t="str">
        <f t="shared" si="114"/>
        <v/>
      </c>
      <c r="C450" s="13" t="str">
        <f t="shared" si="115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05"/>
        <v/>
      </c>
      <c r="BJ450" t="str">
        <f t="shared" si="106"/>
        <v/>
      </c>
      <c r="BK450" t="str">
        <f t="shared" si="107"/>
        <v/>
      </c>
      <c r="BL450" t="str">
        <f t="shared" si="108"/>
        <v/>
      </c>
      <c r="BM450" t="str">
        <f t="shared" si="109"/>
        <v/>
      </c>
      <c r="BN450" t="str">
        <f t="shared" si="110"/>
        <v/>
      </c>
      <c r="BO450" t="str">
        <f t="shared" si="111"/>
        <v/>
      </c>
      <c r="BP450" t="str">
        <f t="shared" si="112"/>
        <v/>
      </c>
      <c r="BQ450" t="str">
        <f t="shared" si="113"/>
        <v/>
      </c>
    </row>
    <row r="451" spans="1:69" x14ac:dyDescent="0.25">
      <c r="A451" s="70"/>
      <c r="B451" t="str">
        <f t="shared" si="114"/>
        <v/>
      </c>
      <c r="C451" s="13" t="str">
        <f t="shared" si="115"/>
        <v/>
      </c>
      <c r="D451" s="5" t="str">
        <f t="shared" si="116"/>
        <v/>
      </c>
      <c r="E451" s="6" t="str">
        <f t="shared" si="117"/>
        <v/>
      </c>
      <c r="F451" s="6" t="str">
        <f t="shared" si="118"/>
        <v/>
      </c>
      <c r="BI451" t="str">
        <f t="shared" si="105"/>
        <v/>
      </c>
      <c r="BJ451" t="str">
        <f t="shared" si="106"/>
        <v/>
      </c>
      <c r="BK451" t="str">
        <f t="shared" si="107"/>
        <v/>
      </c>
      <c r="BL451" t="str">
        <f t="shared" si="108"/>
        <v/>
      </c>
      <c r="BM451" t="str">
        <f t="shared" si="109"/>
        <v/>
      </c>
      <c r="BN451" t="str">
        <f t="shared" si="110"/>
        <v/>
      </c>
      <c r="BO451" t="str">
        <f t="shared" si="111"/>
        <v/>
      </c>
      <c r="BP451" t="str">
        <f t="shared" si="112"/>
        <v/>
      </c>
      <c r="BQ451" t="str">
        <f t="shared" si="113"/>
        <v/>
      </c>
    </row>
    <row r="452" spans="1:69" x14ac:dyDescent="0.25">
      <c r="A452" s="70"/>
      <c r="B452" t="str">
        <f t="shared" si="114"/>
        <v/>
      </c>
      <c r="C452" s="13" t="str">
        <f t="shared" si="115"/>
        <v/>
      </c>
      <c r="D452" s="5" t="str">
        <f t="shared" si="116"/>
        <v/>
      </c>
      <c r="E452" s="6" t="str">
        <f t="shared" si="117"/>
        <v/>
      </c>
      <c r="F452" s="6" t="str">
        <f t="shared" si="118"/>
        <v/>
      </c>
      <c r="BI452" t="str">
        <f t="shared" ref="BI452:BI515" si="119">IF(A452&gt;0,A452,"")</f>
        <v/>
      </c>
      <c r="BJ452" t="str">
        <f t="shared" ref="BJ452:BJ515" si="120">IF($A452&gt;0,B452,"")</f>
        <v/>
      </c>
      <c r="BK452" t="str">
        <f t="shared" ref="BK452:BK515" si="121">IF($A452&gt;0,BI452,"")</f>
        <v/>
      </c>
      <c r="BL452" t="str">
        <f t="shared" ref="BL452:BL515" si="122">IF($A452&gt;0,_xlfn.NORM.DIST(BK452,$BF$3,$BF$4,TRUE),"")</f>
        <v/>
      </c>
      <c r="BM452" t="str">
        <f t="shared" ref="BM452:BM515" si="123">IF($A452&gt;0,(1-BL452),"")</f>
        <v/>
      </c>
      <c r="BN452" t="str">
        <f t="shared" ref="BN452:BN515" si="124">IF($A452&gt;0,(SMALL($BM$3:$BM$902,BJ452)),"")</f>
        <v/>
      </c>
      <c r="BO452" t="str">
        <f t="shared" ref="BO452:BO515" si="125">IF($A452&gt;0,((2*BJ452-1)*(LN(BL452)+LN(BN452))),"")</f>
        <v/>
      </c>
      <c r="BP452" t="str">
        <f t="shared" ref="BP452:BP515" si="126">IF($A452&gt;0,((BJ452-0.5)/$BF$5),"")</f>
        <v/>
      </c>
      <c r="BQ452" t="str">
        <f t="shared" ref="BQ452:BQ515" si="127">IF($A452&gt;0,(_xlfn.NORM.S.INV(BP452)),"")</f>
        <v/>
      </c>
    </row>
    <row r="453" spans="1:69" x14ac:dyDescent="0.25">
      <c r="A453" s="70"/>
      <c r="B453" t="str">
        <f t="shared" ref="B453:B516" si="128">IF(A453&gt;0,(B452+1),"")</f>
        <v/>
      </c>
      <c r="C453" s="13" t="str">
        <f t="shared" ref="C453:C516" si="129">IF(A453&gt;0,((B453)/(($S$2)+1)),"")</f>
        <v/>
      </c>
      <c r="D453" s="5" t="str">
        <f t="shared" ref="D453:D516" si="130">IF(A453&gt;0,(_xlfn.NORM.S.INV(C453)),"")</f>
        <v/>
      </c>
      <c r="E453" s="6" t="str">
        <f t="shared" ref="E453:E516" si="131">IF(A453&gt;0,_xlfn.NORM.DIST(D453,0,1,TRUE),"")</f>
        <v/>
      </c>
      <c r="F453" s="6" t="str">
        <f t="shared" ref="F453:F516" si="132">IF(A453&gt;0,_xlfn.NORM.DIST(D453,0,1,FALSE),"")</f>
        <v/>
      </c>
      <c r="BI453" t="str">
        <f t="shared" si="119"/>
        <v/>
      </c>
      <c r="BJ453" t="str">
        <f t="shared" si="120"/>
        <v/>
      </c>
      <c r="BK453" t="str">
        <f t="shared" si="121"/>
        <v/>
      </c>
      <c r="BL453" t="str">
        <f t="shared" si="122"/>
        <v/>
      </c>
      <c r="BM453" t="str">
        <f t="shared" si="123"/>
        <v/>
      </c>
      <c r="BN453" t="str">
        <f t="shared" si="124"/>
        <v/>
      </c>
      <c r="BO453" t="str">
        <f t="shared" si="125"/>
        <v/>
      </c>
      <c r="BP453" t="str">
        <f t="shared" si="126"/>
        <v/>
      </c>
      <c r="BQ453" t="str">
        <f t="shared" si="127"/>
        <v/>
      </c>
    </row>
    <row r="454" spans="1:69" x14ac:dyDescent="0.25">
      <c r="A454" s="70"/>
      <c r="B454" t="str">
        <f t="shared" si="128"/>
        <v/>
      </c>
      <c r="C454" s="13" t="str">
        <f t="shared" si="129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19"/>
        <v/>
      </c>
      <c r="BJ454" t="str">
        <f t="shared" si="120"/>
        <v/>
      </c>
      <c r="BK454" t="str">
        <f t="shared" si="121"/>
        <v/>
      </c>
      <c r="BL454" t="str">
        <f t="shared" si="122"/>
        <v/>
      </c>
      <c r="BM454" t="str">
        <f t="shared" si="123"/>
        <v/>
      </c>
      <c r="BN454" t="str">
        <f t="shared" si="124"/>
        <v/>
      </c>
      <c r="BO454" t="str">
        <f t="shared" si="125"/>
        <v/>
      </c>
      <c r="BP454" t="str">
        <f t="shared" si="126"/>
        <v/>
      </c>
      <c r="BQ454" t="str">
        <f t="shared" si="127"/>
        <v/>
      </c>
    </row>
    <row r="455" spans="1:69" x14ac:dyDescent="0.25">
      <c r="A455" s="70"/>
      <c r="B455" t="str">
        <f t="shared" si="128"/>
        <v/>
      </c>
      <c r="C455" s="13" t="str">
        <f t="shared" si="129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19"/>
        <v/>
      </c>
      <c r="BJ455" t="str">
        <f t="shared" si="120"/>
        <v/>
      </c>
      <c r="BK455" t="str">
        <f t="shared" si="121"/>
        <v/>
      </c>
      <c r="BL455" t="str">
        <f t="shared" si="122"/>
        <v/>
      </c>
      <c r="BM455" t="str">
        <f t="shared" si="123"/>
        <v/>
      </c>
      <c r="BN455" t="str">
        <f t="shared" si="124"/>
        <v/>
      </c>
      <c r="BO455" t="str">
        <f t="shared" si="125"/>
        <v/>
      </c>
      <c r="BP455" t="str">
        <f t="shared" si="126"/>
        <v/>
      </c>
      <c r="BQ455" t="str">
        <f t="shared" si="127"/>
        <v/>
      </c>
    </row>
    <row r="456" spans="1:69" x14ac:dyDescent="0.25">
      <c r="A456" s="70"/>
      <c r="B456" t="str">
        <f t="shared" si="128"/>
        <v/>
      </c>
      <c r="C456" s="13" t="str">
        <f t="shared" si="129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19"/>
        <v/>
      </c>
      <c r="BJ456" t="str">
        <f t="shared" si="120"/>
        <v/>
      </c>
      <c r="BK456" t="str">
        <f t="shared" si="121"/>
        <v/>
      </c>
      <c r="BL456" t="str">
        <f t="shared" si="122"/>
        <v/>
      </c>
      <c r="BM456" t="str">
        <f t="shared" si="123"/>
        <v/>
      </c>
      <c r="BN456" t="str">
        <f t="shared" si="124"/>
        <v/>
      </c>
      <c r="BO456" t="str">
        <f t="shared" si="125"/>
        <v/>
      </c>
      <c r="BP456" t="str">
        <f t="shared" si="126"/>
        <v/>
      </c>
      <c r="BQ456" t="str">
        <f t="shared" si="127"/>
        <v/>
      </c>
    </row>
    <row r="457" spans="1:69" x14ac:dyDescent="0.25">
      <c r="A457" s="70"/>
      <c r="B457" t="str">
        <f t="shared" si="128"/>
        <v/>
      </c>
      <c r="C457" s="13" t="str">
        <f t="shared" si="129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19"/>
        <v/>
      </c>
      <c r="BJ457" t="str">
        <f t="shared" si="120"/>
        <v/>
      </c>
      <c r="BK457" t="str">
        <f t="shared" si="121"/>
        <v/>
      </c>
      <c r="BL457" t="str">
        <f t="shared" si="122"/>
        <v/>
      </c>
      <c r="BM457" t="str">
        <f t="shared" si="123"/>
        <v/>
      </c>
      <c r="BN457" t="str">
        <f t="shared" si="124"/>
        <v/>
      </c>
      <c r="BO457" t="str">
        <f t="shared" si="125"/>
        <v/>
      </c>
      <c r="BP457" t="str">
        <f t="shared" si="126"/>
        <v/>
      </c>
      <c r="BQ457" t="str">
        <f t="shared" si="127"/>
        <v/>
      </c>
    </row>
    <row r="458" spans="1:69" x14ac:dyDescent="0.25">
      <c r="A458" s="70"/>
      <c r="B458" t="str">
        <f t="shared" si="128"/>
        <v/>
      </c>
      <c r="C458" s="13" t="str">
        <f t="shared" si="129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19"/>
        <v/>
      </c>
      <c r="BJ458" t="str">
        <f t="shared" si="120"/>
        <v/>
      </c>
      <c r="BK458" t="str">
        <f t="shared" si="121"/>
        <v/>
      </c>
      <c r="BL458" t="str">
        <f t="shared" si="122"/>
        <v/>
      </c>
      <c r="BM458" t="str">
        <f t="shared" si="123"/>
        <v/>
      </c>
      <c r="BN458" t="str">
        <f t="shared" si="124"/>
        <v/>
      </c>
      <c r="BO458" t="str">
        <f t="shared" si="125"/>
        <v/>
      </c>
      <c r="BP458" t="str">
        <f t="shared" si="126"/>
        <v/>
      </c>
      <c r="BQ458" t="str">
        <f t="shared" si="127"/>
        <v/>
      </c>
    </row>
    <row r="459" spans="1:69" x14ac:dyDescent="0.25">
      <c r="A459" s="70"/>
      <c r="B459" t="str">
        <f t="shared" si="128"/>
        <v/>
      </c>
      <c r="C459" s="13" t="str">
        <f t="shared" si="129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19"/>
        <v/>
      </c>
      <c r="BJ459" t="str">
        <f t="shared" si="120"/>
        <v/>
      </c>
      <c r="BK459" t="str">
        <f t="shared" si="121"/>
        <v/>
      </c>
      <c r="BL459" t="str">
        <f t="shared" si="122"/>
        <v/>
      </c>
      <c r="BM459" t="str">
        <f t="shared" si="123"/>
        <v/>
      </c>
      <c r="BN459" t="str">
        <f t="shared" si="124"/>
        <v/>
      </c>
      <c r="BO459" t="str">
        <f t="shared" si="125"/>
        <v/>
      </c>
      <c r="BP459" t="str">
        <f t="shared" si="126"/>
        <v/>
      </c>
      <c r="BQ459" t="str">
        <f t="shared" si="127"/>
        <v/>
      </c>
    </row>
    <row r="460" spans="1:69" x14ac:dyDescent="0.25">
      <c r="A460" s="70"/>
      <c r="B460" t="str">
        <f t="shared" si="128"/>
        <v/>
      </c>
      <c r="C460" s="13" t="str">
        <f t="shared" si="129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19"/>
        <v/>
      </c>
      <c r="BJ460" t="str">
        <f t="shared" si="120"/>
        <v/>
      </c>
      <c r="BK460" t="str">
        <f t="shared" si="121"/>
        <v/>
      </c>
      <c r="BL460" t="str">
        <f t="shared" si="122"/>
        <v/>
      </c>
      <c r="BM460" t="str">
        <f t="shared" si="123"/>
        <v/>
      </c>
      <c r="BN460" t="str">
        <f t="shared" si="124"/>
        <v/>
      </c>
      <c r="BO460" t="str">
        <f t="shared" si="125"/>
        <v/>
      </c>
      <c r="BP460" t="str">
        <f t="shared" si="126"/>
        <v/>
      </c>
      <c r="BQ460" t="str">
        <f t="shared" si="127"/>
        <v/>
      </c>
    </row>
    <row r="461" spans="1:69" x14ac:dyDescent="0.25">
      <c r="A461" s="70"/>
      <c r="B461" t="str">
        <f t="shared" si="128"/>
        <v/>
      </c>
      <c r="C461" s="13" t="str">
        <f t="shared" si="129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19"/>
        <v/>
      </c>
      <c r="BJ461" t="str">
        <f t="shared" si="120"/>
        <v/>
      </c>
      <c r="BK461" t="str">
        <f t="shared" si="121"/>
        <v/>
      </c>
      <c r="BL461" t="str">
        <f t="shared" si="122"/>
        <v/>
      </c>
      <c r="BM461" t="str">
        <f t="shared" si="123"/>
        <v/>
      </c>
      <c r="BN461" t="str">
        <f t="shared" si="124"/>
        <v/>
      </c>
      <c r="BO461" t="str">
        <f t="shared" si="125"/>
        <v/>
      </c>
      <c r="BP461" t="str">
        <f t="shared" si="126"/>
        <v/>
      </c>
      <c r="BQ461" t="str">
        <f t="shared" si="127"/>
        <v/>
      </c>
    </row>
    <row r="462" spans="1:69" x14ac:dyDescent="0.25">
      <c r="A462" s="70"/>
      <c r="B462" t="str">
        <f t="shared" si="128"/>
        <v/>
      </c>
      <c r="C462" s="13" t="str">
        <f t="shared" si="129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19"/>
        <v/>
      </c>
      <c r="BJ462" t="str">
        <f t="shared" si="120"/>
        <v/>
      </c>
      <c r="BK462" t="str">
        <f t="shared" si="121"/>
        <v/>
      </c>
      <c r="BL462" t="str">
        <f t="shared" si="122"/>
        <v/>
      </c>
      <c r="BM462" t="str">
        <f t="shared" si="123"/>
        <v/>
      </c>
      <c r="BN462" t="str">
        <f t="shared" si="124"/>
        <v/>
      </c>
      <c r="BO462" t="str">
        <f t="shared" si="125"/>
        <v/>
      </c>
      <c r="BP462" t="str">
        <f t="shared" si="126"/>
        <v/>
      </c>
      <c r="BQ462" t="str">
        <f t="shared" si="127"/>
        <v/>
      </c>
    </row>
    <row r="463" spans="1:69" x14ac:dyDescent="0.25">
      <c r="A463" s="70"/>
      <c r="B463" t="str">
        <f t="shared" si="128"/>
        <v/>
      </c>
      <c r="C463" s="13" t="str">
        <f t="shared" si="129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19"/>
        <v/>
      </c>
      <c r="BJ463" t="str">
        <f t="shared" si="120"/>
        <v/>
      </c>
      <c r="BK463" t="str">
        <f t="shared" si="121"/>
        <v/>
      </c>
      <c r="BL463" t="str">
        <f t="shared" si="122"/>
        <v/>
      </c>
      <c r="BM463" t="str">
        <f t="shared" si="123"/>
        <v/>
      </c>
      <c r="BN463" t="str">
        <f t="shared" si="124"/>
        <v/>
      </c>
      <c r="BO463" t="str">
        <f t="shared" si="125"/>
        <v/>
      </c>
      <c r="BP463" t="str">
        <f t="shared" si="126"/>
        <v/>
      </c>
      <c r="BQ463" t="str">
        <f t="shared" si="127"/>
        <v/>
      </c>
    </row>
    <row r="464" spans="1:69" x14ac:dyDescent="0.25">
      <c r="A464" s="70"/>
      <c r="B464" t="str">
        <f t="shared" si="128"/>
        <v/>
      </c>
      <c r="C464" s="13" t="str">
        <f t="shared" si="129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19"/>
        <v/>
      </c>
      <c r="BJ464" t="str">
        <f t="shared" si="120"/>
        <v/>
      </c>
      <c r="BK464" t="str">
        <f t="shared" si="121"/>
        <v/>
      </c>
      <c r="BL464" t="str">
        <f t="shared" si="122"/>
        <v/>
      </c>
      <c r="BM464" t="str">
        <f t="shared" si="123"/>
        <v/>
      </c>
      <c r="BN464" t="str">
        <f t="shared" si="124"/>
        <v/>
      </c>
      <c r="BO464" t="str">
        <f t="shared" si="125"/>
        <v/>
      </c>
      <c r="BP464" t="str">
        <f t="shared" si="126"/>
        <v/>
      </c>
      <c r="BQ464" t="str">
        <f t="shared" si="127"/>
        <v/>
      </c>
    </row>
    <row r="465" spans="1:69" x14ac:dyDescent="0.25">
      <c r="A465" s="70"/>
      <c r="B465" t="str">
        <f t="shared" si="128"/>
        <v/>
      </c>
      <c r="C465" s="13" t="str">
        <f t="shared" si="129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19"/>
        <v/>
      </c>
      <c r="BJ465" t="str">
        <f t="shared" si="120"/>
        <v/>
      </c>
      <c r="BK465" t="str">
        <f t="shared" si="121"/>
        <v/>
      </c>
      <c r="BL465" t="str">
        <f t="shared" si="122"/>
        <v/>
      </c>
      <c r="BM465" t="str">
        <f t="shared" si="123"/>
        <v/>
      </c>
      <c r="BN465" t="str">
        <f t="shared" si="124"/>
        <v/>
      </c>
      <c r="BO465" t="str">
        <f t="shared" si="125"/>
        <v/>
      </c>
      <c r="BP465" t="str">
        <f t="shared" si="126"/>
        <v/>
      </c>
      <c r="BQ465" t="str">
        <f t="shared" si="127"/>
        <v/>
      </c>
    </row>
    <row r="466" spans="1:69" x14ac:dyDescent="0.25">
      <c r="A466" s="70"/>
      <c r="B466" t="str">
        <f t="shared" si="128"/>
        <v/>
      </c>
      <c r="C466" s="13" t="str">
        <f t="shared" si="129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19"/>
        <v/>
      </c>
      <c r="BJ466" t="str">
        <f t="shared" si="120"/>
        <v/>
      </c>
      <c r="BK466" t="str">
        <f t="shared" si="121"/>
        <v/>
      </c>
      <c r="BL466" t="str">
        <f t="shared" si="122"/>
        <v/>
      </c>
      <c r="BM466" t="str">
        <f t="shared" si="123"/>
        <v/>
      </c>
      <c r="BN466" t="str">
        <f t="shared" si="124"/>
        <v/>
      </c>
      <c r="BO466" t="str">
        <f t="shared" si="125"/>
        <v/>
      </c>
      <c r="BP466" t="str">
        <f t="shared" si="126"/>
        <v/>
      </c>
      <c r="BQ466" t="str">
        <f t="shared" si="127"/>
        <v/>
      </c>
    </row>
    <row r="467" spans="1:69" x14ac:dyDescent="0.25">
      <c r="A467" s="70"/>
      <c r="B467" t="str">
        <f t="shared" si="128"/>
        <v/>
      </c>
      <c r="C467" s="13" t="str">
        <f t="shared" si="129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19"/>
        <v/>
      </c>
      <c r="BJ467" t="str">
        <f t="shared" si="120"/>
        <v/>
      </c>
      <c r="BK467" t="str">
        <f t="shared" si="121"/>
        <v/>
      </c>
      <c r="BL467" t="str">
        <f t="shared" si="122"/>
        <v/>
      </c>
      <c r="BM467" t="str">
        <f t="shared" si="123"/>
        <v/>
      </c>
      <c r="BN467" t="str">
        <f t="shared" si="124"/>
        <v/>
      </c>
      <c r="BO467" t="str">
        <f t="shared" si="125"/>
        <v/>
      </c>
      <c r="BP467" t="str">
        <f t="shared" si="126"/>
        <v/>
      </c>
      <c r="BQ467" t="str">
        <f t="shared" si="127"/>
        <v/>
      </c>
    </row>
    <row r="468" spans="1:69" x14ac:dyDescent="0.25">
      <c r="A468" s="70"/>
      <c r="B468" t="str">
        <f t="shared" si="128"/>
        <v/>
      </c>
      <c r="C468" s="13" t="str">
        <f t="shared" si="129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19"/>
        <v/>
      </c>
      <c r="BJ468" t="str">
        <f t="shared" si="120"/>
        <v/>
      </c>
      <c r="BK468" t="str">
        <f t="shared" si="121"/>
        <v/>
      </c>
      <c r="BL468" t="str">
        <f t="shared" si="122"/>
        <v/>
      </c>
      <c r="BM468" t="str">
        <f t="shared" si="123"/>
        <v/>
      </c>
      <c r="BN468" t="str">
        <f t="shared" si="124"/>
        <v/>
      </c>
      <c r="BO468" t="str">
        <f t="shared" si="125"/>
        <v/>
      </c>
      <c r="BP468" t="str">
        <f t="shared" si="126"/>
        <v/>
      </c>
      <c r="BQ468" t="str">
        <f t="shared" si="127"/>
        <v/>
      </c>
    </row>
    <row r="469" spans="1:69" x14ac:dyDescent="0.25">
      <c r="A469" s="70"/>
      <c r="B469" t="str">
        <f t="shared" si="128"/>
        <v/>
      </c>
      <c r="C469" s="13" t="str">
        <f t="shared" si="129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19"/>
        <v/>
      </c>
      <c r="BJ469" t="str">
        <f t="shared" si="120"/>
        <v/>
      </c>
      <c r="BK469" t="str">
        <f t="shared" si="121"/>
        <v/>
      </c>
      <c r="BL469" t="str">
        <f t="shared" si="122"/>
        <v/>
      </c>
      <c r="BM469" t="str">
        <f t="shared" si="123"/>
        <v/>
      </c>
      <c r="BN469" t="str">
        <f t="shared" si="124"/>
        <v/>
      </c>
      <c r="BO469" t="str">
        <f t="shared" si="125"/>
        <v/>
      </c>
      <c r="BP469" t="str">
        <f t="shared" si="126"/>
        <v/>
      </c>
      <c r="BQ469" t="str">
        <f t="shared" si="127"/>
        <v/>
      </c>
    </row>
    <row r="470" spans="1:69" x14ac:dyDescent="0.25">
      <c r="A470" s="70"/>
      <c r="B470" t="str">
        <f t="shared" si="128"/>
        <v/>
      </c>
      <c r="C470" s="13" t="str">
        <f t="shared" si="129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19"/>
        <v/>
      </c>
      <c r="BJ470" t="str">
        <f t="shared" si="120"/>
        <v/>
      </c>
      <c r="BK470" t="str">
        <f t="shared" si="121"/>
        <v/>
      </c>
      <c r="BL470" t="str">
        <f t="shared" si="122"/>
        <v/>
      </c>
      <c r="BM470" t="str">
        <f t="shared" si="123"/>
        <v/>
      </c>
      <c r="BN470" t="str">
        <f t="shared" si="124"/>
        <v/>
      </c>
      <c r="BO470" t="str">
        <f t="shared" si="125"/>
        <v/>
      </c>
      <c r="BP470" t="str">
        <f t="shared" si="126"/>
        <v/>
      </c>
      <c r="BQ470" t="str">
        <f t="shared" si="127"/>
        <v/>
      </c>
    </row>
    <row r="471" spans="1:69" x14ac:dyDescent="0.25">
      <c r="A471" s="70"/>
      <c r="B471" t="str">
        <f t="shared" si="128"/>
        <v/>
      </c>
      <c r="C471" s="13" t="str">
        <f t="shared" si="129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19"/>
        <v/>
      </c>
      <c r="BJ471" t="str">
        <f t="shared" si="120"/>
        <v/>
      </c>
      <c r="BK471" t="str">
        <f t="shared" si="121"/>
        <v/>
      </c>
      <c r="BL471" t="str">
        <f t="shared" si="122"/>
        <v/>
      </c>
      <c r="BM471" t="str">
        <f t="shared" si="123"/>
        <v/>
      </c>
      <c r="BN471" t="str">
        <f t="shared" si="124"/>
        <v/>
      </c>
      <c r="BO471" t="str">
        <f t="shared" si="125"/>
        <v/>
      </c>
      <c r="BP471" t="str">
        <f t="shared" si="126"/>
        <v/>
      </c>
      <c r="BQ471" t="str">
        <f t="shared" si="127"/>
        <v/>
      </c>
    </row>
    <row r="472" spans="1:69" x14ac:dyDescent="0.25">
      <c r="A472" s="70"/>
      <c r="B472" t="str">
        <f t="shared" si="128"/>
        <v/>
      </c>
      <c r="C472" s="13" t="str">
        <f t="shared" si="129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19"/>
        <v/>
      </c>
      <c r="BJ472" t="str">
        <f t="shared" si="120"/>
        <v/>
      </c>
      <c r="BK472" t="str">
        <f t="shared" si="121"/>
        <v/>
      </c>
      <c r="BL472" t="str">
        <f t="shared" si="122"/>
        <v/>
      </c>
      <c r="BM472" t="str">
        <f t="shared" si="123"/>
        <v/>
      </c>
      <c r="BN472" t="str">
        <f t="shared" si="124"/>
        <v/>
      </c>
      <c r="BO472" t="str">
        <f t="shared" si="125"/>
        <v/>
      </c>
      <c r="BP472" t="str">
        <f t="shared" si="126"/>
        <v/>
      </c>
      <c r="BQ472" t="str">
        <f t="shared" si="127"/>
        <v/>
      </c>
    </row>
    <row r="473" spans="1:69" x14ac:dyDescent="0.25">
      <c r="A473" s="70"/>
      <c r="B473" t="str">
        <f t="shared" si="128"/>
        <v/>
      </c>
      <c r="C473" s="13" t="str">
        <f t="shared" si="129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19"/>
        <v/>
      </c>
      <c r="BJ473" t="str">
        <f t="shared" si="120"/>
        <v/>
      </c>
      <c r="BK473" t="str">
        <f t="shared" si="121"/>
        <v/>
      </c>
      <c r="BL473" t="str">
        <f t="shared" si="122"/>
        <v/>
      </c>
      <c r="BM473" t="str">
        <f t="shared" si="123"/>
        <v/>
      </c>
      <c r="BN473" t="str">
        <f t="shared" si="124"/>
        <v/>
      </c>
      <c r="BO473" t="str">
        <f t="shared" si="125"/>
        <v/>
      </c>
      <c r="BP473" t="str">
        <f t="shared" si="126"/>
        <v/>
      </c>
      <c r="BQ473" t="str">
        <f t="shared" si="127"/>
        <v/>
      </c>
    </row>
    <row r="474" spans="1:69" x14ac:dyDescent="0.25">
      <c r="A474" s="70"/>
      <c r="B474" t="str">
        <f t="shared" si="128"/>
        <v/>
      </c>
      <c r="C474" s="13" t="str">
        <f t="shared" si="129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19"/>
        <v/>
      </c>
      <c r="BJ474" t="str">
        <f t="shared" si="120"/>
        <v/>
      </c>
      <c r="BK474" t="str">
        <f t="shared" si="121"/>
        <v/>
      </c>
      <c r="BL474" t="str">
        <f t="shared" si="122"/>
        <v/>
      </c>
      <c r="BM474" t="str">
        <f t="shared" si="123"/>
        <v/>
      </c>
      <c r="BN474" t="str">
        <f t="shared" si="124"/>
        <v/>
      </c>
      <c r="BO474" t="str">
        <f t="shared" si="125"/>
        <v/>
      </c>
      <c r="BP474" t="str">
        <f t="shared" si="126"/>
        <v/>
      </c>
      <c r="BQ474" t="str">
        <f t="shared" si="127"/>
        <v/>
      </c>
    </row>
    <row r="475" spans="1:69" x14ac:dyDescent="0.25">
      <c r="A475" s="70"/>
      <c r="B475" t="str">
        <f t="shared" si="128"/>
        <v/>
      </c>
      <c r="C475" s="13" t="str">
        <f t="shared" si="129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19"/>
        <v/>
      </c>
      <c r="BJ475" t="str">
        <f t="shared" si="120"/>
        <v/>
      </c>
      <c r="BK475" t="str">
        <f t="shared" si="121"/>
        <v/>
      </c>
      <c r="BL475" t="str">
        <f t="shared" si="122"/>
        <v/>
      </c>
      <c r="BM475" t="str">
        <f t="shared" si="123"/>
        <v/>
      </c>
      <c r="BN475" t="str">
        <f t="shared" si="124"/>
        <v/>
      </c>
      <c r="BO475" t="str">
        <f t="shared" si="125"/>
        <v/>
      </c>
      <c r="BP475" t="str">
        <f t="shared" si="126"/>
        <v/>
      </c>
      <c r="BQ475" t="str">
        <f t="shared" si="127"/>
        <v/>
      </c>
    </row>
    <row r="476" spans="1:69" x14ac:dyDescent="0.25">
      <c r="A476" s="70"/>
      <c r="B476" t="str">
        <f t="shared" si="128"/>
        <v/>
      </c>
      <c r="C476" s="13" t="str">
        <f t="shared" si="129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19"/>
        <v/>
      </c>
      <c r="BJ476" t="str">
        <f t="shared" si="120"/>
        <v/>
      </c>
      <c r="BK476" t="str">
        <f t="shared" si="121"/>
        <v/>
      </c>
      <c r="BL476" t="str">
        <f t="shared" si="122"/>
        <v/>
      </c>
      <c r="BM476" t="str">
        <f t="shared" si="123"/>
        <v/>
      </c>
      <c r="BN476" t="str">
        <f t="shared" si="124"/>
        <v/>
      </c>
      <c r="BO476" t="str">
        <f t="shared" si="125"/>
        <v/>
      </c>
      <c r="BP476" t="str">
        <f t="shared" si="126"/>
        <v/>
      </c>
      <c r="BQ476" t="str">
        <f t="shared" si="127"/>
        <v/>
      </c>
    </row>
    <row r="477" spans="1:69" x14ac:dyDescent="0.25">
      <c r="A477" s="70"/>
      <c r="B477" t="str">
        <f t="shared" si="128"/>
        <v/>
      </c>
      <c r="C477" s="13" t="str">
        <f t="shared" si="129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19"/>
        <v/>
      </c>
      <c r="BJ477" t="str">
        <f t="shared" si="120"/>
        <v/>
      </c>
      <c r="BK477" t="str">
        <f t="shared" si="121"/>
        <v/>
      </c>
      <c r="BL477" t="str">
        <f t="shared" si="122"/>
        <v/>
      </c>
      <c r="BM477" t="str">
        <f t="shared" si="123"/>
        <v/>
      </c>
      <c r="BN477" t="str">
        <f t="shared" si="124"/>
        <v/>
      </c>
      <c r="BO477" t="str">
        <f t="shared" si="125"/>
        <v/>
      </c>
      <c r="BP477" t="str">
        <f t="shared" si="126"/>
        <v/>
      </c>
      <c r="BQ477" t="str">
        <f t="shared" si="127"/>
        <v/>
      </c>
    </row>
    <row r="478" spans="1:69" x14ac:dyDescent="0.25">
      <c r="A478" s="70"/>
      <c r="B478" t="str">
        <f t="shared" si="128"/>
        <v/>
      </c>
      <c r="C478" s="13" t="str">
        <f t="shared" si="129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19"/>
        <v/>
      </c>
      <c r="BJ478" t="str">
        <f t="shared" si="120"/>
        <v/>
      </c>
      <c r="BK478" t="str">
        <f t="shared" si="121"/>
        <v/>
      </c>
      <c r="BL478" t="str">
        <f t="shared" si="122"/>
        <v/>
      </c>
      <c r="BM478" t="str">
        <f t="shared" si="123"/>
        <v/>
      </c>
      <c r="BN478" t="str">
        <f t="shared" si="124"/>
        <v/>
      </c>
      <c r="BO478" t="str">
        <f t="shared" si="125"/>
        <v/>
      </c>
      <c r="BP478" t="str">
        <f t="shared" si="126"/>
        <v/>
      </c>
      <c r="BQ478" t="str">
        <f t="shared" si="127"/>
        <v/>
      </c>
    </row>
    <row r="479" spans="1:69" x14ac:dyDescent="0.25">
      <c r="A479" s="70"/>
      <c r="B479" t="str">
        <f t="shared" si="128"/>
        <v/>
      </c>
      <c r="C479" s="13" t="str">
        <f t="shared" si="129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19"/>
        <v/>
      </c>
      <c r="BJ479" t="str">
        <f t="shared" si="120"/>
        <v/>
      </c>
      <c r="BK479" t="str">
        <f t="shared" si="121"/>
        <v/>
      </c>
      <c r="BL479" t="str">
        <f t="shared" si="122"/>
        <v/>
      </c>
      <c r="BM479" t="str">
        <f t="shared" si="123"/>
        <v/>
      </c>
      <c r="BN479" t="str">
        <f t="shared" si="124"/>
        <v/>
      </c>
      <c r="BO479" t="str">
        <f t="shared" si="125"/>
        <v/>
      </c>
      <c r="BP479" t="str">
        <f t="shared" si="126"/>
        <v/>
      </c>
      <c r="BQ479" t="str">
        <f t="shared" si="127"/>
        <v/>
      </c>
    </row>
    <row r="480" spans="1:69" x14ac:dyDescent="0.25">
      <c r="A480" s="70"/>
      <c r="B480" t="str">
        <f t="shared" si="128"/>
        <v/>
      </c>
      <c r="C480" s="13" t="str">
        <f t="shared" si="129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19"/>
        <v/>
      </c>
      <c r="BJ480" t="str">
        <f t="shared" si="120"/>
        <v/>
      </c>
      <c r="BK480" t="str">
        <f t="shared" si="121"/>
        <v/>
      </c>
      <c r="BL480" t="str">
        <f t="shared" si="122"/>
        <v/>
      </c>
      <c r="BM480" t="str">
        <f t="shared" si="123"/>
        <v/>
      </c>
      <c r="BN480" t="str">
        <f t="shared" si="124"/>
        <v/>
      </c>
      <c r="BO480" t="str">
        <f t="shared" si="125"/>
        <v/>
      </c>
      <c r="BP480" t="str">
        <f t="shared" si="126"/>
        <v/>
      </c>
      <c r="BQ480" t="str">
        <f t="shared" si="127"/>
        <v/>
      </c>
    </row>
    <row r="481" spans="1:69" x14ac:dyDescent="0.25">
      <c r="A481" s="70"/>
      <c r="B481" t="str">
        <f t="shared" si="128"/>
        <v/>
      </c>
      <c r="C481" s="13" t="str">
        <f t="shared" si="129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19"/>
        <v/>
      </c>
      <c r="BJ481" t="str">
        <f t="shared" si="120"/>
        <v/>
      </c>
      <c r="BK481" t="str">
        <f t="shared" si="121"/>
        <v/>
      </c>
      <c r="BL481" t="str">
        <f t="shared" si="122"/>
        <v/>
      </c>
      <c r="BM481" t="str">
        <f t="shared" si="123"/>
        <v/>
      </c>
      <c r="BN481" t="str">
        <f t="shared" si="124"/>
        <v/>
      </c>
      <c r="BO481" t="str">
        <f t="shared" si="125"/>
        <v/>
      </c>
      <c r="BP481" t="str">
        <f t="shared" si="126"/>
        <v/>
      </c>
      <c r="BQ481" t="str">
        <f t="shared" si="127"/>
        <v/>
      </c>
    </row>
    <row r="482" spans="1:69" x14ac:dyDescent="0.25">
      <c r="A482" s="70"/>
      <c r="B482" t="str">
        <f t="shared" si="128"/>
        <v/>
      </c>
      <c r="C482" s="13" t="str">
        <f t="shared" si="129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19"/>
        <v/>
      </c>
      <c r="BJ482" t="str">
        <f t="shared" si="120"/>
        <v/>
      </c>
      <c r="BK482" t="str">
        <f t="shared" si="121"/>
        <v/>
      </c>
      <c r="BL482" t="str">
        <f t="shared" si="122"/>
        <v/>
      </c>
      <c r="BM482" t="str">
        <f t="shared" si="123"/>
        <v/>
      </c>
      <c r="BN482" t="str">
        <f t="shared" si="124"/>
        <v/>
      </c>
      <c r="BO482" t="str">
        <f t="shared" si="125"/>
        <v/>
      </c>
      <c r="BP482" t="str">
        <f t="shared" si="126"/>
        <v/>
      </c>
      <c r="BQ482" t="str">
        <f t="shared" si="127"/>
        <v/>
      </c>
    </row>
    <row r="483" spans="1:69" x14ac:dyDescent="0.25">
      <c r="A483" s="70"/>
      <c r="B483" t="str">
        <f t="shared" si="128"/>
        <v/>
      </c>
      <c r="C483" s="13" t="str">
        <f t="shared" si="129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19"/>
        <v/>
      </c>
      <c r="BJ483" t="str">
        <f t="shared" si="120"/>
        <v/>
      </c>
      <c r="BK483" t="str">
        <f t="shared" si="121"/>
        <v/>
      </c>
      <c r="BL483" t="str">
        <f t="shared" si="122"/>
        <v/>
      </c>
      <c r="BM483" t="str">
        <f t="shared" si="123"/>
        <v/>
      </c>
      <c r="BN483" t="str">
        <f t="shared" si="124"/>
        <v/>
      </c>
      <c r="BO483" t="str">
        <f t="shared" si="125"/>
        <v/>
      </c>
      <c r="BP483" t="str">
        <f t="shared" si="126"/>
        <v/>
      </c>
      <c r="BQ483" t="str">
        <f t="shared" si="127"/>
        <v/>
      </c>
    </row>
    <row r="484" spans="1:69" x14ac:dyDescent="0.25">
      <c r="A484" s="70"/>
      <c r="B484" t="str">
        <f t="shared" si="128"/>
        <v/>
      </c>
      <c r="C484" s="13" t="str">
        <f t="shared" si="129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19"/>
        <v/>
      </c>
      <c r="BJ484" t="str">
        <f t="shared" si="120"/>
        <v/>
      </c>
      <c r="BK484" t="str">
        <f t="shared" si="121"/>
        <v/>
      </c>
      <c r="BL484" t="str">
        <f t="shared" si="122"/>
        <v/>
      </c>
      <c r="BM484" t="str">
        <f t="shared" si="123"/>
        <v/>
      </c>
      <c r="BN484" t="str">
        <f t="shared" si="124"/>
        <v/>
      </c>
      <c r="BO484" t="str">
        <f t="shared" si="125"/>
        <v/>
      </c>
      <c r="BP484" t="str">
        <f t="shared" si="126"/>
        <v/>
      </c>
      <c r="BQ484" t="str">
        <f t="shared" si="127"/>
        <v/>
      </c>
    </row>
    <row r="485" spans="1:69" x14ac:dyDescent="0.25">
      <c r="A485" s="70"/>
      <c r="B485" t="str">
        <f t="shared" si="128"/>
        <v/>
      </c>
      <c r="C485" s="13" t="str">
        <f t="shared" si="129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19"/>
        <v/>
      </c>
      <c r="BJ485" t="str">
        <f t="shared" si="120"/>
        <v/>
      </c>
      <c r="BK485" t="str">
        <f t="shared" si="121"/>
        <v/>
      </c>
      <c r="BL485" t="str">
        <f t="shared" si="122"/>
        <v/>
      </c>
      <c r="BM485" t="str">
        <f t="shared" si="123"/>
        <v/>
      </c>
      <c r="BN485" t="str">
        <f t="shared" si="124"/>
        <v/>
      </c>
      <c r="BO485" t="str">
        <f t="shared" si="125"/>
        <v/>
      </c>
      <c r="BP485" t="str">
        <f t="shared" si="126"/>
        <v/>
      </c>
      <c r="BQ485" t="str">
        <f t="shared" si="127"/>
        <v/>
      </c>
    </row>
    <row r="486" spans="1:69" x14ac:dyDescent="0.25">
      <c r="A486" s="70"/>
      <c r="B486" t="str">
        <f t="shared" si="128"/>
        <v/>
      </c>
      <c r="C486" s="13" t="str">
        <f t="shared" si="129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19"/>
        <v/>
      </c>
      <c r="BJ486" t="str">
        <f t="shared" si="120"/>
        <v/>
      </c>
      <c r="BK486" t="str">
        <f t="shared" si="121"/>
        <v/>
      </c>
      <c r="BL486" t="str">
        <f t="shared" si="122"/>
        <v/>
      </c>
      <c r="BM486" t="str">
        <f t="shared" si="123"/>
        <v/>
      </c>
      <c r="BN486" t="str">
        <f t="shared" si="124"/>
        <v/>
      </c>
      <c r="BO486" t="str">
        <f t="shared" si="125"/>
        <v/>
      </c>
      <c r="BP486" t="str">
        <f t="shared" si="126"/>
        <v/>
      </c>
      <c r="BQ486" t="str">
        <f t="shared" si="127"/>
        <v/>
      </c>
    </row>
    <row r="487" spans="1:69" x14ac:dyDescent="0.25">
      <c r="A487" s="70"/>
      <c r="B487" t="str">
        <f t="shared" si="128"/>
        <v/>
      </c>
      <c r="C487" s="13" t="str">
        <f t="shared" si="129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19"/>
        <v/>
      </c>
      <c r="BJ487" t="str">
        <f t="shared" si="120"/>
        <v/>
      </c>
      <c r="BK487" t="str">
        <f t="shared" si="121"/>
        <v/>
      </c>
      <c r="BL487" t="str">
        <f t="shared" si="122"/>
        <v/>
      </c>
      <c r="BM487" t="str">
        <f t="shared" si="123"/>
        <v/>
      </c>
      <c r="BN487" t="str">
        <f t="shared" si="124"/>
        <v/>
      </c>
      <c r="BO487" t="str">
        <f t="shared" si="125"/>
        <v/>
      </c>
      <c r="BP487" t="str">
        <f t="shared" si="126"/>
        <v/>
      </c>
      <c r="BQ487" t="str">
        <f t="shared" si="127"/>
        <v/>
      </c>
    </row>
    <row r="488" spans="1:69" x14ac:dyDescent="0.25">
      <c r="A488" s="70"/>
      <c r="B488" t="str">
        <f t="shared" si="128"/>
        <v/>
      </c>
      <c r="C488" s="13" t="str">
        <f t="shared" si="129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19"/>
        <v/>
      </c>
      <c r="BJ488" t="str">
        <f t="shared" si="120"/>
        <v/>
      </c>
      <c r="BK488" t="str">
        <f t="shared" si="121"/>
        <v/>
      </c>
      <c r="BL488" t="str">
        <f t="shared" si="122"/>
        <v/>
      </c>
      <c r="BM488" t="str">
        <f t="shared" si="123"/>
        <v/>
      </c>
      <c r="BN488" t="str">
        <f t="shared" si="124"/>
        <v/>
      </c>
      <c r="BO488" t="str">
        <f t="shared" si="125"/>
        <v/>
      </c>
      <c r="BP488" t="str">
        <f t="shared" si="126"/>
        <v/>
      </c>
      <c r="BQ488" t="str">
        <f t="shared" si="127"/>
        <v/>
      </c>
    </row>
    <row r="489" spans="1:69" x14ac:dyDescent="0.25">
      <c r="A489" s="70"/>
      <c r="B489" t="str">
        <f t="shared" si="128"/>
        <v/>
      </c>
      <c r="C489" s="13" t="str">
        <f t="shared" si="129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19"/>
        <v/>
      </c>
      <c r="BJ489" t="str">
        <f t="shared" si="120"/>
        <v/>
      </c>
      <c r="BK489" t="str">
        <f t="shared" si="121"/>
        <v/>
      </c>
      <c r="BL489" t="str">
        <f t="shared" si="122"/>
        <v/>
      </c>
      <c r="BM489" t="str">
        <f t="shared" si="123"/>
        <v/>
      </c>
      <c r="BN489" t="str">
        <f t="shared" si="124"/>
        <v/>
      </c>
      <c r="BO489" t="str">
        <f t="shared" si="125"/>
        <v/>
      </c>
      <c r="BP489" t="str">
        <f t="shared" si="126"/>
        <v/>
      </c>
      <c r="BQ489" t="str">
        <f t="shared" si="127"/>
        <v/>
      </c>
    </row>
    <row r="490" spans="1:69" x14ac:dyDescent="0.25">
      <c r="A490" s="70"/>
      <c r="B490" t="str">
        <f t="shared" si="128"/>
        <v/>
      </c>
      <c r="C490" s="13" t="str">
        <f t="shared" si="129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19"/>
        <v/>
      </c>
      <c r="BJ490" t="str">
        <f t="shared" si="120"/>
        <v/>
      </c>
      <c r="BK490" t="str">
        <f t="shared" si="121"/>
        <v/>
      </c>
      <c r="BL490" t="str">
        <f t="shared" si="122"/>
        <v/>
      </c>
      <c r="BM490" t="str">
        <f t="shared" si="123"/>
        <v/>
      </c>
      <c r="BN490" t="str">
        <f t="shared" si="124"/>
        <v/>
      </c>
      <c r="BO490" t="str">
        <f t="shared" si="125"/>
        <v/>
      </c>
      <c r="BP490" t="str">
        <f t="shared" si="126"/>
        <v/>
      </c>
      <c r="BQ490" t="str">
        <f t="shared" si="127"/>
        <v/>
      </c>
    </row>
    <row r="491" spans="1:69" x14ac:dyDescent="0.25">
      <c r="A491" s="70"/>
      <c r="B491" t="str">
        <f t="shared" si="128"/>
        <v/>
      </c>
      <c r="C491" s="13" t="str">
        <f t="shared" si="129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19"/>
        <v/>
      </c>
      <c r="BJ491" t="str">
        <f t="shared" si="120"/>
        <v/>
      </c>
      <c r="BK491" t="str">
        <f t="shared" si="121"/>
        <v/>
      </c>
      <c r="BL491" t="str">
        <f t="shared" si="122"/>
        <v/>
      </c>
      <c r="BM491" t="str">
        <f t="shared" si="123"/>
        <v/>
      </c>
      <c r="BN491" t="str">
        <f t="shared" si="124"/>
        <v/>
      </c>
      <c r="BO491" t="str">
        <f t="shared" si="125"/>
        <v/>
      </c>
      <c r="BP491" t="str">
        <f t="shared" si="126"/>
        <v/>
      </c>
      <c r="BQ491" t="str">
        <f t="shared" si="127"/>
        <v/>
      </c>
    </row>
    <row r="492" spans="1:69" x14ac:dyDescent="0.25">
      <c r="A492" s="70"/>
      <c r="B492" t="str">
        <f t="shared" si="128"/>
        <v/>
      </c>
      <c r="C492" s="13" t="str">
        <f t="shared" si="129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19"/>
        <v/>
      </c>
      <c r="BJ492" t="str">
        <f t="shared" si="120"/>
        <v/>
      </c>
      <c r="BK492" t="str">
        <f t="shared" si="121"/>
        <v/>
      </c>
      <c r="BL492" t="str">
        <f t="shared" si="122"/>
        <v/>
      </c>
      <c r="BM492" t="str">
        <f t="shared" si="123"/>
        <v/>
      </c>
      <c r="BN492" t="str">
        <f t="shared" si="124"/>
        <v/>
      </c>
      <c r="BO492" t="str">
        <f t="shared" si="125"/>
        <v/>
      </c>
      <c r="BP492" t="str">
        <f t="shared" si="126"/>
        <v/>
      </c>
      <c r="BQ492" t="str">
        <f t="shared" si="127"/>
        <v/>
      </c>
    </row>
    <row r="493" spans="1:69" x14ac:dyDescent="0.25">
      <c r="A493" s="70"/>
      <c r="B493" t="str">
        <f t="shared" si="128"/>
        <v/>
      </c>
      <c r="C493" s="13" t="str">
        <f t="shared" si="129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19"/>
        <v/>
      </c>
      <c r="BJ493" t="str">
        <f t="shared" si="120"/>
        <v/>
      </c>
      <c r="BK493" t="str">
        <f t="shared" si="121"/>
        <v/>
      </c>
      <c r="BL493" t="str">
        <f t="shared" si="122"/>
        <v/>
      </c>
      <c r="BM493" t="str">
        <f t="shared" si="123"/>
        <v/>
      </c>
      <c r="BN493" t="str">
        <f t="shared" si="124"/>
        <v/>
      </c>
      <c r="BO493" t="str">
        <f t="shared" si="125"/>
        <v/>
      </c>
      <c r="BP493" t="str">
        <f t="shared" si="126"/>
        <v/>
      </c>
      <c r="BQ493" t="str">
        <f t="shared" si="127"/>
        <v/>
      </c>
    </row>
    <row r="494" spans="1:69" x14ac:dyDescent="0.25">
      <c r="A494" s="70"/>
      <c r="B494" t="str">
        <f t="shared" si="128"/>
        <v/>
      </c>
      <c r="C494" s="13" t="str">
        <f t="shared" si="129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19"/>
        <v/>
      </c>
      <c r="BJ494" t="str">
        <f t="shared" si="120"/>
        <v/>
      </c>
      <c r="BK494" t="str">
        <f t="shared" si="121"/>
        <v/>
      </c>
      <c r="BL494" t="str">
        <f t="shared" si="122"/>
        <v/>
      </c>
      <c r="BM494" t="str">
        <f t="shared" si="123"/>
        <v/>
      </c>
      <c r="BN494" t="str">
        <f t="shared" si="124"/>
        <v/>
      </c>
      <c r="BO494" t="str">
        <f t="shared" si="125"/>
        <v/>
      </c>
      <c r="BP494" t="str">
        <f t="shared" si="126"/>
        <v/>
      </c>
      <c r="BQ494" t="str">
        <f t="shared" si="127"/>
        <v/>
      </c>
    </row>
    <row r="495" spans="1:69" x14ac:dyDescent="0.25">
      <c r="A495" s="70"/>
      <c r="B495" t="str">
        <f t="shared" si="128"/>
        <v/>
      </c>
      <c r="C495" s="13" t="str">
        <f t="shared" si="129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19"/>
        <v/>
      </c>
      <c r="BJ495" t="str">
        <f t="shared" si="120"/>
        <v/>
      </c>
      <c r="BK495" t="str">
        <f t="shared" si="121"/>
        <v/>
      </c>
      <c r="BL495" t="str">
        <f t="shared" si="122"/>
        <v/>
      </c>
      <c r="BM495" t="str">
        <f t="shared" si="123"/>
        <v/>
      </c>
      <c r="BN495" t="str">
        <f t="shared" si="124"/>
        <v/>
      </c>
      <c r="BO495" t="str">
        <f t="shared" si="125"/>
        <v/>
      </c>
      <c r="BP495" t="str">
        <f t="shared" si="126"/>
        <v/>
      </c>
      <c r="BQ495" t="str">
        <f t="shared" si="127"/>
        <v/>
      </c>
    </row>
    <row r="496" spans="1:69" x14ac:dyDescent="0.25">
      <c r="A496" s="70"/>
      <c r="B496" t="str">
        <f t="shared" si="128"/>
        <v/>
      </c>
      <c r="C496" s="13" t="str">
        <f t="shared" si="129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19"/>
        <v/>
      </c>
      <c r="BJ496" t="str">
        <f t="shared" si="120"/>
        <v/>
      </c>
      <c r="BK496" t="str">
        <f t="shared" si="121"/>
        <v/>
      </c>
      <c r="BL496" t="str">
        <f t="shared" si="122"/>
        <v/>
      </c>
      <c r="BM496" t="str">
        <f t="shared" si="123"/>
        <v/>
      </c>
      <c r="BN496" t="str">
        <f t="shared" si="124"/>
        <v/>
      </c>
      <c r="BO496" t="str">
        <f t="shared" si="125"/>
        <v/>
      </c>
      <c r="BP496" t="str">
        <f t="shared" si="126"/>
        <v/>
      </c>
      <c r="BQ496" t="str">
        <f t="shared" si="127"/>
        <v/>
      </c>
    </row>
    <row r="497" spans="1:69" x14ac:dyDescent="0.25">
      <c r="A497" s="70"/>
      <c r="B497" t="str">
        <f t="shared" si="128"/>
        <v/>
      </c>
      <c r="C497" s="13" t="str">
        <f t="shared" si="129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19"/>
        <v/>
      </c>
      <c r="BJ497" t="str">
        <f t="shared" si="120"/>
        <v/>
      </c>
      <c r="BK497" t="str">
        <f t="shared" si="121"/>
        <v/>
      </c>
      <c r="BL497" t="str">
        <f t="shared" si="122"/>
        <v/>
      </c>
      <c r="BM497" t="str">
        <f t="shared" si="123"/>
        <v/>
      </c>
      <c r="BN497" t="str">
        <f t="shared" si="124"/>
        <v/>
      </c>
      <c r="BO497" t="str">
        <f t="shared" si="125"/>
        <v/>
      </c>
      <c r="BP497" t="str">
        <f t="shared" si="126"/>
        <v/>
      </c>
      <c r="BQ497" t="str">
        <f t="shared" si="127"/>
        <v/>
      </c>
    </row>
    <row r="498" spans="1:69" x14ac:dyDescent="0.25">
      <c r="A498" s="70"/>
      <c r="B498" t="str">
        <f t="shared" si="128"/>
        <v/>
      </c>
      <c r="C498" s="13" t="str">
        <f t="shared" si="129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19"/>
        <v/>
      </c>
      <c r="BJ498" t="str">
        <f t="shared" si="120"/>
        <v/>
      </c>
      <c r="BK498" t="str">
        <f t="shared" si="121"/>
        <v/>
      </c>
      <c r="BL498" t="str">
        <f t="shared" si="122"/>
        <v/>
      </c>
      <c r="BM498" t="str">
        <f t="shared" si="123"/>
        <v/>
      </c>
      <c r="BN498" t="str">
        <f t="shared" si="124"/>
        <v/>
      </c>
      <c r="BO498" t="str">
        <f t="shared" si="125"/>
        <v/>
      </c>
      <c r="BP498" t="str">
        <f t="shared" si="126"/>
        <v/>
      </c>
      <c r="BQ498" t="str">
        <f t="shared" si="127"/>
        <v/>
      </c>
    </row>
    <row r="499" spans="1:69" x14ac:dyDescent="0.25">
      <c r="A499" s="70"/>
      <c r="B499" t="str">
        <f t="shared" si="128"/>
        <v/>
      </c>
      <c r="C499" s="13" t="str">
        <f t="shared" si="129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19"/>
        <v/>
      </c>
      <c r="BJ499" t="str">
        <f t="shared" si="120"/>
        <v/>
      </c>
      <c r="BK499" t="str">
        <f t="shared" si="121"/>
        <v/>
      </c>
      <c r="BL499" t="str">
        <f t="shared" si="122"/>
        <v/>
      </c>
      <c r="BM499" t="str">
        <f t="shared" si="123"/>
        <v/>
      </c>
      <c r="BN499" t="str">
        <f t="shared" si="124"/>
        <v/>
      </c>
      <c r="BO499" t="str">
        <f t="shared" si="125"/>
        <v/>
      </c>
      <c r="BP499" t="str">
        <f t="shared" si="126"/>
        <v/>
      </c>
      <c r="BQ499" t="str">
        <f t="shared" si="127"/>
        <v/>
      </c>
    </row>
    <row r="500" spans="1:69" x14ac:dyDescent="0.25">
      <c r="A500" s="70"/>
      <c r="B500" t="str">
        <f t="shared" si="128"/>
        <v/>
      </c>
      <c r="C500" s="13" t="str">
        <f t="shared" si="129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19"/>
        <v/>
      </c>
      <c r="BJ500" t="str">
        <f t="shared" si="120"/>
        <v/>
      </c>
      <c r="BK500" t="str">
        <f t="shared" si="121"/>
        <v/>
      </c>
      <c r="BL500" t="str">
        <f t="shared" si="122"/>
        <v/>
      </c>
      <c r="BM500" t="str">
        <f t="shared" si="123"/>
        <v/>
      </c>
      <c r="BN500" t="str">
        <f t="shared" si="124"/>
        <v/>
      </c>
      <c r="BO500" t="str">
        <f t="shared" si="125"/>
        <v/>
      </c>
      <c r="BP500" t="str">
        <f t="shared" si="126"/>
        <v/>
      </c>
      <c r="BQ500" t="str">
        <f t="shared" si="127"/>
        <v/>
      </c>
    </row>
    <row r="501" spans="1:69" x14ac:dyDescent="0.25">
      <c r="A501" s="70"/>
      <c r="B501" t="str">
        <f t="shared" si="128"/>
        <v/>
      </c>
      <c r="C501" s="13" t="str">
        <f t="shared" si="129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19"/>
        <v/>
      </c>
      <c r="BJ501" t="str">
        <f t="shared" si="120"/>
        <v/>
      </c>
      <c r="BK501" t="str">
        <f t="shared" si="121"/>
        <v/>
      </c>
      <c r="BL501" t="str">
        <f t="shared" si="122"/>
        <v/>
      </c>
      <c r="BM501" t="str">
        <f t="shared" si="123"/>
        <v/>
      </c>
      <c r="BN501" t="str">
        <f t="shared" si="124"/>
        <v/>
      </c>
      <c r="BO501" t="str">
        <f t="shared" si="125"/>
        <v/>
      </c>
      <c r="BP501" t="str">
        <f t="shared" si="126"/>
        <v/>
      </c>
      <c r="BQ501" t="str">
        <f t="shared" si="127"/>
        <v/>
      </c>
    </row>
    <row r="502" spans="1:69" x14ac:dyDescent="0.25">
      <c r="A502" s="70"/>
      <c r="B502" t="str">
        <f t="shared" si="128"/>
        <v/>
      </c>
      <c r="C502" s="13" t="str">
        <f t="shared" si="129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19"/>
        <v/>
      </c>
      <c r="BJ502" t="str">
        <f t="shared" si="120"/>
        <v/>
      </c>
      <c r="BK502" t="str">
        <f t="shared" si="121"/>
        <v/>
      </c>
      <c r="BL502" t="str">
        <f t="shared" si="122"/>
        <v/>
      </c>
      <c r="BM502" t="str">
        <f t="shared" si="123"/>
        <v/>
      </c>
      <c r="BN502" t="str">
        <f t="shared" si="124"/>
        <v/>
      </c>
      <c r="BO502" t="str">
        <f t="shared" si="125"/>
        <v/>
      </c>
      <c r="BP502" t="str">
        <f t="shared" si="126"/>
        <v/>
      </c>
      <c r="BQ502" t="str">
        <f t="shared" si="127"/>
        <v/>
      </c>
    </row>
    <row r="503" spans="1:69" x14ac:dyDescent="0.25">
      <c r="A503" s="70"/>
      <c r="B503" t="str">
        <f t="shared" si="128"/>
        <v/>
      </c>
      <c r="C503" s="13" t="str">
        <f t="shared" si="129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19"/>
        <v/>
      </c>
      <c r="BJ503" t="str">
        <f t="shared" si="120"/>
        <v/>
      </c>
      <c r="BK503" t="str">
        <f t="shared" si="121"/>
        <v/>
      </c>
      <c r="BL503" t="str">
        <f t="shared" si="122"/>
        <v/>
      </c>
      <c r="BM503" t="str">
        <f t="shared" si="123"/>
        <v/>
      </c>
      <c r="BN503" t="str">
        <f t="shared" si="124"/>
        <v/>
      </c>
      <c r="BO503" t="str">
        <f t="shared" si="125"/>
        <v/>
      </c>
      <c r="BP503" t="str">
        <f t="shared" si="126"/>
        <v/>
      </c>
      <c r="BQ503" t="str">
        <f t="shared" si="127"/>
        <v/>
      </c>
    </row>
    <row r="504" spans="1:69" x14ac:dyDescent="0.25">
      <c r="A504" s="70"/>
      <c r="B504" t="str">
        <f t="shared" si="128"/>
        <v/>
      </c>
      <c r="C504" s="13" t="str">
        <f t="shared" si="129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19"/>
        <v/>
      </c>
      <c r="BJ504" t="str">
        <f t="shared" si="120"/>
        <v/>
      </c>
      <c r="BK504" t="str">
        <f t="shared" si="121"/>
        <v/>
      </c>
      <c r="BL504" t="str">
        <f t="shared" si="122"/>
        <v/>
      </c>
      <c r="BM504" t="str">
        <f t="shared" si="123"/>
        <v/>
      </c>
      <c r="BN504" t="str">
        <f t="shared" si="124"/>
        <v/>
      </c>
      <c r="BO504" t="str">
        <f t="shared" si="125"/>
        <v/>
      </c>
      <c r="BP504" t="str">
        <f t="shared" si="126"/>
        <v/>
      </c>
      <c r="BQ504" t="str">
        <f t="shared" si="127"/>
        <v/>
      </c>
    </row>
    <row r="505" spans="1:69" x14ac:dyDescent="0.25">
      <c r="A505" s="70"/>
      <c r="B505" t="str">
        <f t="shared" si="128"/>
        <v/>
      </c>
      <c r="C505" s="13" t="str">
        <f t="shared" si="129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19"/>
        <v/>
      </c>
      <c r="BJ505" t="str">
        <f t="shared" si="120"/>
        <v/>
      </c>
      <c r="BK505" t="str">
        <f t="shared" si="121"/>
        <v/>
      </c>
      <c r="BL505" t="str">
        <f t="shared" si="122"/>
        <v/>
      </c>
      <c r="BM505" t="str">
        <f t="shared" si="123"/>
        <v/>
      </c>
      <c r="BN505" t="str">
        <f t="shared" si="124"/>
        <v/>
      </c>
      <c r="BO505" t="str">
        <f t="shared" si="125"/>
        <v/>
      </c>
      <c r="BP505" t="str">
        <f t="shared" si="126"/>
        <v/>
      </c>
      <c r="BQ505" t="str">
        <f t="shared" si="127"/>
        <v/>
      </c>
    </row>
    <row r="506" spans="1:69" x14ac:dyDescent="0.25">
      <c r="A506" s="70"/>
      <c r="B506" t="str">
        <f t="shared" si="128"/>
        <v/>
      </c>
      <c r="C506" s="13" t="str">
        <f t="shared" si="129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19"/>
        <v/>
      </c>
      <c r="BJ506" t="str">
        <f t="shared" si="120"/>
        <v/>
      </c>
      <c r="BK506" t="str">
        <f t="shared" si="121"/>
        <v/>
      </c>
      <c r="BL506" t="str">
        <f t="shared" si="122"/>
        <v/>
      </c>
      <c r="BM506" t="str">
        <f t="shared" si="123"/>
        <v/>
      </c>
      <c r="BN506" t="str">
        <f t="shared" si="124"/>
        <v/>
      </c>
      <c r="BO506" t="str">
        <f t="shared" si="125"/>
        <v/>
      </c>
      <c r="BP506" t="str">
        <f t="shared" si="126"/>
        <v/>
      </c>
      <c r="BQ506" t="str">
        <f t="shared" si="127"/>
        <v/>
      </c>
    </row>
    <row r="507" spans="1:69" x14ac:dyDescent="0.25">
      <c r="A507" s="70"/>
      <c r="B507" t="str">
        <f t="shared" si="128"/>
        <v/>
      </c>
      <c r="C507" s="13" t="str">
        <f t="shared" si="129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19"/>
        <v/>
      </c>
      <c r="BJ507" t="str">
        <f t="shared" si="120"/>
        <v/>
      </c>
      <c r="BK507" t="str">
        <f t="shared" si="121"/>
        <v/>
      </c>
      <c r="BL507" t="str">
        <f t="shared" si="122"/>
        <v/>
      </c>
      <c r="BM507" t="str">
        <f t="shared" si="123"/>
        <v/>
      </c>
      <c r="BN507" t="str">
        <f t="shared" si="124"/>
        <v/>
      </c>
      <c r="BO507" t="str">
        <f t="shared" si="125"/>
        <v/>
      </c>
      <c r="BP507" t="str">
        <f t="shared" si="126"/>
        <v/>
      </c>
      <c r="BQ507" t="str">
        <f t="shared" si="127"/>
        <v/>
      </c>
    </row>
    <row r="508" spans="1:69" x14ac:dyDescent="0.25">
      <c r="A508" s="70"/>
      <c r="B508" t="str">
        <f t="shared" si="128"/>
        <v/>
      </c>
      <c r="C508" s="13" t="str">
        <f t="shared" si="129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19"/>
        <v/>
      </c>
      <c r="BJ508" t="str">
        <f t="shared" si="120"/>
        <v/>
      </c>
      <c r="BK508" t="str">
        <f t="shared" si="121"/>
        <v/>
      </c>
      <c r="BL508" t="str">
        <f t="shared" si="122"/>
        <v/>
      </c>
      <c r="BM508" t="str">
        <f t="shared" si="123"/>
        <v/>
      </c>
      <c r="BN508" t="str">
        <f t="shared" si="124"/>
        <v/>
      </c>
      <c r="BO508" t="str">
        <f t="shared" si="125"/>
        <v/>
      </c>
      <c r="BP508" t="str">
        <f t="shared" si="126"/>
        <v/>
      </c>
      <c r="BQ508" t="str">
        <f t="shared" si="127"/>
        <v/>
      </c>
    </row>
    <row r="509" spans="1:69" x14ac:dyDescent="0.25">
      <c r="A509" s="70"/>
      <c r="B509" t="str">
        <f t="shared" si="128"/>
        <v/>
      </c>
      <c r="C509" s="13" t="str">
        <f t="shared" si="129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19"/>
        <v/>
      </c>
      <c r="BJ509" t="str">
        <f t="shared" si="120"/>
        <v/>
      </c>
      <c r="BK509" t="str">
        <f t="shared" si="121"/>
        <v/>
      </c>
      <c r="BL509" t="str">
        <f t="shared" si="122"/>
        <v/>
      </c>
      <c r="BM509" t="str">
        <f t="shared" si="123"/>
        <v/>
      </c>
      <c r="BN509" t="str">
        <f t="shared" si="124"/>
        <v/>
      </c>
      <c r="BO509" t="str">
        <f t="shared" si="125"/>
        <v/>
      </c>
      <c r="BP509" t="str">
        <f t="shared" si="126"/>
        <v/>
      </c>
      <c r="BQ509" t="str">
        <f t="shared" si="127"/>
        <v/>
      </c>
    </row>
    <row r="510" spans="1:69" x14ac:dyDescent="0.25">
      <c r="A510" s="70"/>
      <c r="B510" t="str">
        <f t="shared" si="128"/>
        <v/>
      </c>
      <c r="C510" s="13" t="str">
        <f t="shared" si="129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19"/>
        <v/>
      </c>
      <c r="BJ510" t="str">
        <f t="shared" si="120"/>
        <v/>
      </c>
      <c r="BK510" t="str">
        <f t="shared" si="121"/>
        <v/>
      </c>
      <c r="BL510" t="str">
        <f t="shared" si="122"/>
        <v/>
      </c>
      <c r="BM510" t="str">
        <f t="shared" si="123"/>
        <v/>
      </c>
      <c r="BN510" t="str">
        <f t="shared" si="124"/>
        <v/>
      </c>
      <c r="BO510" t="str">
        <f t="shared" si="125"/>
        <v/>
      </c>
      <c r="BP510" t="str">
        <f t="shared" si="126"/>
        <v/>
      </c>
      <c r="BQ510" t="str">
        <f t="shared" si="127"/>
        <v/>
      </c>
    </row>
    <row r="511" spans="1:69" x14ac:dyDescent="0.25">
      <c r="A511" s="70"/>
      <c r="B511" t="str">
        <f t="shared" si="128"/>
        <v/>
      </c>
      <c r="C511" s="13" t="str">
        <f t="shared" si="129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19"/>
        <v/>
      </c>
      <c r="BJ511" t="str">
        <f t="shared" si="120"/>
        <v/>
      </c>
      <c r="BK511" t="str">
        <f t="shared" si="121"/>
        <v/>
      </c>
      <c r="BL511" t="str">
        <f t="shared" si="122"/>
        <v/>
      </c>
      <c r="BM511" t="str">
        <f t="shared" si="123"/>
        <v/>
      </c>
      <c r="BN511" t="str">
        <f t="shared" si="124"/>
        <v/>
      </c>
      <c r="BO511" t="str">
        <f t="shared" si="125"/>
        <v/>
      </c>
      <c r="BP511" t="str">
        <f t="shared" si="126"/>
        <v/>
      </c>
      <c r="BQ511" t="str">
        <f t="shared" si="127"/>
        <v/>
      </c>
    </row>
    <row r="512" spans="1:69" x14ac:dyDescent="0.25">
      <c r="A512" s="70"/>
      <c r="B512" t="str">
        <f t="shared" si="128"/>
        <v/>
      </c>
      <c r="C512" s="13" t="str">
        <f t="shared" si="129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19"/>
        <v/>
      </c>
      <c r="BJ512" t="str">
        <f t="shared" si="120"/>
        <v/>
      </c>
      <c r="BK512" t="str">
        <f t="shared" si="121"/>
        <v/>
      </c>
      <c r="BL512" t="str">
        <f t="shared" si="122"/>
        <v/>
      </c>
      <c r="BM512" t="str">
        <f t="shared" si="123"/>
        <v/>
      </c>
      <c r="BN512" t="str">
        <f t="shared" si="124"/>
        <v/>
      </c>
      <c r="BO512" t="str">
        <f t="shared" si="125"/>
        <v/>
      </c>
      <c r="BP512" t="str">
        <f t="shared" si="126"/>
        <v/>
      </c>
      <c r="BQ512" t="str">
        <f t="shared" si="127"/>
        <v/>
      </c>
    </row>
    <row r="513" spans="1:69" x14ac:dyDescent="0.25">
      <c r="A513" s="70"/>
      <c r="B513" t="str">
        <f t="shared" si="128"/>
        <v/>
      </c>
      <c r="C513" s="13" t="str">
        <f t="shared" si="129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19"/>
        <v/>
      </c>
      <c r="BJ513" t="str">
        <f t="shared" si="120"/>
        <v/>
      </c>
      <c r="BK513" t="str">
        <f t="shared" si="121"/>
        <v/>
      </c>
      <c r="BL513" t="str">
        <f t="shared" si="122"/>
        <v/>
      </c>
      <c r="BM513" t="str">
        <f t="shared" si="123"/>
        <v/>
      </c>
      <c r="BN513" t="str">
        <f t="shared" si="124"/>
        <v/>
      </c>
      <c r="BO513" t="str">
        <f t="shared" si="125"/>
        <v/>
      </c>
      <c r="BP513" t="str">
        <f t="shared" si="126"/>
        <v/>
      </c>
      <c r="BQ513" t="str">
        <f t="shared" si="127"/>
        <v/>
      </c>
    </row>
    <row r="514" spans="1:69" x14ac:dyDescent="0.25">
      <c r="A514" s="70"/>
      <c r="B514" t="str">
        <f t="shared" si="128"/>
        <v/>
      </c>
      <c r="C514" s="13" t="str">
        <f t="shared" si="129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19"/>
        <v/>
      </c>
      <c r="BJ514" t="str">
        <f t="shared" si="120"/>
        <v/>
      </c>
      <c r="BK514" t="str">
        <f t="shared" si="121"/>
        <v/>
      </c>
      <c r="BL514" t="str">
        <f t="shared" si="122"/>
        <v/>
      </c>
      <c r="BM514" t="str">
        <f t="shared" si="123"/>
        <v/>
      </c>
      <c r="BN514" t="str">
        <f t="shared" si="124"/>
        <v/>
      </c>
      <c r="BO514" t="str">
        <f t="shared" si="125"/>
        <v/>
      </c>
      <c r="BP514" t="str">
        <f t="shared" si="126"/>
        <v/>
      </c>
      <c r="BQ514" t="str">
        <f t="shared" si="127"/>
        <v/>
      </c>
    </row>
    <row r="515" spans="1:69" x14ac:dyDescent="0.25">
      <c r="A515" s="70"/>
      <c r="B515" t="str">
        <f t="shared" si="128"/>
        <v/>
      </c>
      <c r="C515" s="13" t="str">
        <f t="shared" si="129"/>
        <v/>
      </c>
      <c r="D515" s="5" t="str">
        <f t="shared" si="130"/>
        <v/>
      </c>
      <c r="E515" s="6" t="str">
        <f t="shared" si="131"/>
        <v/>
      </c>
      <c r="F515" s="6" t="str">
        <f t="shared" si="132"/>
        <v/>
      </c>
      <c r="BI515" t="str">
        <f t="shared" si="119"/>
        <v/>
      </c>
      <c r="BJ515" t="str">
        <f t="shared" si="120"/>
        <v/>
      </c>
      <c r="BK515" t="str">
        <f t="shared" si="121"/>
        <v/>
      </c>
      <c r="BL515" t="str">
        <f t="shared" si="122"/>
        <v/>
      </c>
      <c r="BM515" t="str">
        <f t="shared" si="123"/>
        <v/>
      </c>
      <c r="BN515" t="str">
        <f t="shared" si="124"/>
        <v/>
      </c>
      <c r="BO515" t="str">
        <f t="shared" si="125"/>
        <v/>
      </c>
      <c r="BP515" t="str">
        <f t="shared" si="126"/>
        <v/>
      </c>
      <c r="BQ515" t="str">
        <f t="shared" si="127"/>
        <v/>
      </c>
    </row>
    <row r="516" spans="1:69" x14ac:dyDescent="0.25">
      <c r="A516" s="70"/>
      <c r="B516" t="str">
        <f t="shared" si="128"/>
        <v/>
      </c>
      <c r="C516" s="13" t="str">
        <f t="shared" si="129"/>
        <v/>
      </c>
      <c r="D516" s="5" t="str">
        <f t="shared" si="130"/>
        <v/>
      </c>
      <c r="E516" s="6" t="str">
        <f t="shared" si="131"/>
        <v/>
      </c>
      <c r="F516" s="6" t="str">
        <f t="shared" si="132"/>
        <v/>
      </c>
      <c r="BI516" t="str">
        <f t="shared" ref="BI516:BI579" si="133">IF(A516&gt;0,A516,"")</f>
        <v/>
      </c>
      <c r="BJ516" t="str">
        <f t="shared" ref="BJ516:BJ579" si="134">IF($A516&gt;0,B516,"")</f>
        <v/>
      </c>
      <c r="BK516" t="str">
        <f t="shared" ref="BK516:BK579" si="135">IF($A516&gt;0,BI516,"")</f>
        <v/>
      </c>
      <c r="BL516" t="str">
        <f t="shared" ref="BL516:BL579" si="136">IF($A516&gt;0,_xlfn.NORM.DIST(BK516,$BF$3,$BF$4,TRUE),"")</f>
        <v/>
      </c>
      <c r="BM516" t="str">
        <f t="shared" ref="BM516:BM579" si="137">IF($A516&gt;0,(1-BL516),"")</f>
        <v/>
      </c>
      <c r="BN516" t="str">
        <f t="shared" ref="BN516:BN579" si="138">IF($A516&gt;0,(SMALL($BM$3:$BM$902,BJ516)),"")</f>
        <v/>
      </c>
      <c r="BO516" t="str">
        <f t="shared" ref="BO516:BO579" si="139">IF($A516&gt;0,((2*BJ516-1)*(LN(BL516)+LN(BN516))),"")</f>
        <v/>
      </c>
      <c r="BP516" t="str">
        <f t="shared" ref="BP516:BP579" si="140">IF($A516&gt;0,((BJ516-0.5)/$BF$5),"")</f>
        <v/>
      </c>
      <c r="BQ516" t="str">
        <f t="shared" ref="BQ516:BQ579" si="141">IF($A516&gt;0,(_xlfn.NORM.S.INV(BP516)),"")</f>
        <v/>
      </c>
    </row>
    <row r="517" spans="1:69" x14ac:dyDescent="0.25">
      <c r="A517" s="70"/>
      <c r="B517" t="str">
        <f t="shared" ref="B517:B580" si="142">IF(A517&gt;0,(B516+1),"")</f>
        <v/>
      </c>
      <c r="C517" s="13" t="str">
        <f t="shared" ref="C517:C580" si="143">IF(A517&gt;0,((B517)/(($S$2)+1)),"")</f>
        <v/>
      </c>
      <c r="D517" s="5" t="str">
        <f t="shared" ref="D517:D580" si="144">IF(A517&gt;0,(_xlfn.NORM.S.INV(C517)),"")</f>
        <v/>
      </c>
      <c r="E517" s="6" t="str">
        <f t="shared" ref="E517:E580" si="145">IF(A517&gt;0,_xlfn.NORM.DIST(D517,0,1,TRUE),"")</f>
        <v/>
      </c>
      <c r="F517" s="6" t="str">
        <f t="shared" ref="F517:F580" si="146">IF(A517&gt;0,_xlfn.NORM.DIST(D517,0,1,FALSE),"")</f>
        <v/>
      </c>
      <c r="BI517" t="str">
        <f t="shared" si="133"/>
        <v/>
      </c>
      <c r="BJ517" t="str">
        <f t="shared" si="134"/>
        <v/>
      </c>
      <c r="BK517" t="str">
        <f t="shared" si="135"/>
        <v/>
      </c>
      <c r="BL517" t="str">
        <f t="shared" si="136"/>
        <v/>
      </c>
      <c r="BM517" t="str">
        <f t="shared" si="137"/>
        <v/>
      </c>
      <c r="BN517" t="str">
        <f t="shared" si="138"/>
        <v/>
      </c>
      <c r="BO517" t="str">
        <f t="shared" si="139"/>
        <v/>
      </c>
      <c r="BP517" t="str">
        <f t="shared" si="140"/>
        <v/>
      </c>
      <c r="BQ517" t="str">
        <f t="shared" si="141"/>
        <v/>
      </c>
    </row>
    <row r="518" spans="1:69" x14ac:dyDescent="0.25">
      <c r="A518" s="70"/>
      <c r="B518" t="str">
        <f t="shared" si="142"/>
        <v/>
      </c>
      <c r="C518" s="13" t="str">
        <f t="shared" si="143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33"/>
        <v/>
      </c>
      <c r="BJ518" t="str">
        <f t="shared" si="134"/>
        <v/>
      </c>
      <c r="BK518" t="str">
        <f t="shared" si="135"/>
        <v/>
      </c>
      <c r="BL518" t="str">
        <f t="shared" si="136"/>
        <v/>
      </c>
      <c r="BM518" t="str">
        <f t="shared" si="137"/>
        <v/>
      </c>
      <c r="BN518" t="str">
        <f t="shared" si="138"/>
        <v/>
      </c>
      <c r="BO518" t="str">
        <f t="shared" si="139"/>
        <v/>
      </c>
      <c r="BP518" t="str">
        <f t="shared" si="140"/>
        <v/>
      </c>
      <c r="BQ518" t="str">
        <f t="shared" si="141"/>
        <v/>
      </c>
    </row>
    <row r="519" spans="1:69" x14ac:dyDescent="0.25">
      <c r="A519" s="70"/>
      <c r="B519" t="str">
        <f t="shared" si="142"/>
        <v/>
      </c>
      <c r="C519" s="13" t="str">
        <f t="shared" si="143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33"/>
        <v/>
      </c>
      <c r="BJ519" t="str">
        <f t="shared" si="134"/>
        <v/>
      </c>
      <c r="BK519" t="str">
        <f t="shared" si="135"/>
        <v/>
      </c>
      <c r="BL519" t="str">
        <f t="shared" si="136"/>
        <v/>
      </c>
      <c r="BM519" t="str">
        <f t="shared" si="137"/>
        <v/>
      </c>
      <c r="BN519" t="str">
        <f t="shared" si="138"/>
        <v/>
      </c>
      <c r="BO519" t="str">
        <f t="shared" si="139"/>
        <v/>
      </c>
      <c r="BP519" t="str">
        <f t="shared" si="140"/>
        <v/>
      </c>
      <c r="BQ519" t="str">
        <f t="shared" si="141"/>
        <v/>
      </c>
    </row>
    <row r="520" spans="1:69" x14ac:dyDescent="0.25">
      <c r="A520" s="70"/>
      <c r="B520" t="str">
        <f t="shared" si="142"/>
        <v/>
      </c>
      <c r="C520" s="13" t="str">
        <f t="shared" si="143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33"/>
        <v/>
      </c>
      <c r="BJ520" t="str">
        <f t="shared" si="134"/>
        <v/>
      </c>
      <c r="BK520" t="str">
        <f t="shared" si="135"/>
        <v/>
      </c>
      <c r="BL520" t="str">
        <f t="shared" si="136"/>
        <v/>
      </c>
      <c r="BM520" t="str">
        <f t="shared" si="137"/>
        <v/>
      </c>
      <c r="BN520" t="str">
        <f t="shared" si="138"/>
        <v/>
      </c>
      <c r="BO520" t="str">
        <f t="shared" si="139"/>
        <v/>
      </c>
      <c r="BP520" t="str">
        <f t="shared" si="140"/>
        <v/>
      </c>
      <c r="BQ520" t="str">
        <f t="shared" si="141"/>
        <v/>
      </c>
    </row>
    <row r="521" spans="1:69" x14ac:dyDescent="0.25">
      <c r="A521" s="70"/>
      <c r="B521" t="str">
        <f t="shared" si="142"/>
        <v/>
      </c>
      <c r="C521" s="13" t="str">
        <f t="shared" si="143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33"/>
        <v/>
      </c>
      <c r="BJ521" t="str">
        <f t="shared" si="134"/>
        <v/>
      </c>
      <c r="BK521" t="str">
        <f t="shared" si="135"/>
        <v/>
      </c>
      <c r="BL521" t="str">
        <f t="shared" si="136"/>
        <v/>
      </c>
      <c r="BM521" t="str">
        <f t="shared" si="137"/>
        <v/>
      </c>
      <c r="BN521" t="str">
        <f t="shared" si="138"/>
        <v/>
      </c>
      <c r="BO521" t="str">
        <f t="shared" si="139"/>
        <v/>
      </c>
      <c r="BP521" t="str">
        <f t="shared" si="140"/>
        <v/>
      </c>
      <c r="BQ521" t="str">
        <f t="shared" si="141"/>
        <v/>
      </c>
    </row>
    <row r="522" spans="1:69" x14ac:dyDescent="0.25">
      <c r="A522" s="70"/>
      <c r="B522" t="str">
        <f t="shared" si="142"/>
        <v/>
      </c>
      <c r="C522" s="13" t="str">
        <f t="shared" si="143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33"/>
        <v/>
      </c>
      <c r="BJ522" t="str">
        <f t="shared" si="134"/>
        <v/>
      </c>
      <c r="BK522" t="str">
        <f t="shared" si="135"/>
        <v/>
      </c>
      <c r="BL522" t="str">
        <f t="shared" si="136"/>
        <v/>
      </c>
      <c r="BM522" t="str">
        <f t="shared" si="137"/>
        <v/>
      </c>
      <c r="BN522" t="str">
        <f t="shared" si="138"/>
        <v/>
      </c>
      <c r="BO522" t="str">
        <f t="shared" si="139"/>
        <v/>
      </c>
      <c r="BP522" t="str">
        <f t="shared" si="140"/>
        <v/>
      </c>
      <c r="BQ522" t="str">
        <f t="shared" si="141"/>
        <v/>
      </c>
    </row>
    <row r="523" spans="1:69" x14ac:dyDescent="0.25">
      <c r="A523" s="70"/>
      <c r="B523" t="str">
        <f t="shared" si="142"/>
        <v/>
      </c>
      <c r="C523" s="13" t="str">
        <f t="shared" si="143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33"/>
        <v/>
      </c>
      <c r="BJ523" t="str">
        <f t="shared" si="134"/>
        <v/>
      </c>
      <c r="BK523" t="str">
        <f t="shared" si="135"/>
        <v/>
      </c>
      <c r="BL523" t="str">
        <f t="shared" si="136"/>
        <v/>
      </c>
      <c r="BM523" t="str">
        <f t="shared" si="137"/>
        <v/>
      </c>
      <c r="BN523" t="str">
        <f t="shared" si="138"/>
        <v/>
      </c>
      <c r="BO523" t="str">
        <f t="shared" si="139"/>
        <v/>
      </c>
      <c r="BP523" t="str">
        <f t="shared" si="140"/>
        <v/>
      </c>
      <c r="BQ523" t="str">
        <f t="shared" si="141"/>
        <v/>
      </c>
    </row>
    <row r="524" spans="1:69" x14ac:dyDescent="0.25">
      <c r="A524" s="70"/>
      <c r="B524" t="str">
        <f t="shared" si="142"/>
        <v/>
      </c>
      <c r="C524" s="13" t="str">
        <f t="shared" si="143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33"/>
        <v/>
      </c>
      <c r="BJ524" t="str">
        <f t="shared" si="134"/>
        <v/>
      </c>
      <c r="BK524" t="str">
        <f t="shared" si="135"/>
        <v/>
      </c>
      <c r="BL524" t="str">
        <f t="shared" si="136"/>
        <v/>
      </c>
      <c r="BM524" t="str">
        <f t="shared" si="137"/>
        <v/>
      </c>
      <c r="BN524" t="str">
        <f t="shared" si="138"/>
        <v/>
      </c>
      <c r="BO524" t="str">
        <f t="shared" si="139"/>
        <v/>
      </c>
      <c r="BP524" t="str">
        <f t="shared" si="140"/>
        <v/>
      </c>
      <c r="BQ524" t="str">
        <f t="shared" si="141"/>
        <v/>
      </c>
    </row>
    <row r="525" spans="1:69" x14ac:dyDescent="0.25">
      <c r="A525" s="70"/>
      <c r="B525" t="str">
        <f t="shared" si="142"/>
        <v/>
      </c>
      <c r="C525" s="13" t="str">
        <f t="shared" si="143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33"/>
        <v/>
      </c>
      <c r="BJ525" t="str">
        <f t="shared" si="134"/>
        <v/>
      </c>
      <c r="BK525" t="str">
        <f t="shared" si="135"/>
        <v/>
      </c>
      <c r="BL525" t="str">
        <f t="shared" si="136"/>
        <v/>
      </c>
      <c r="BM525" t="str">
        <f t="shared" si="137"/>
        <v/>
      </c>
      <c r="BN525" t="str">
        <f t="shared" si="138"/>
        <v/>
      </c>
      <c r="BO525" t="str">
        <f t="shared" si="139"/>
        <v/>
      </c>
      <c r="BP525" t="str">
        <f t="shared" si="140"/>
        <v/>
      </c>
      <c r="BQ525" t="str">
        <f t="shared" si="141"/>
        <v/>
      </c>
    </row>
    <row r="526" spans="1:69" x14ac:dyDescent="0.25">
      <c r="A526" s="70"/>
      <c r="B526" t="str">
        <f t="shared" si="142"/>
        <v/>
      </c>
      <c r="C526" s="13" t="str">
        <f t="shared" si="143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33"/>
        <v/>
      </c>
      <c r="BJ526" t="str">
        <f t="shared" si="134"/>
        <v/>
      </c>
      <c r="BK526" t="str">
        <f t="shared" si="135"/>
        <v/>
      </c>
      <c r="BL526" t="str">
        <f t="shared" si="136"/>
        <v/>
      </c>
      <c r="BM526" t="str">
        <f t="shared" si="137"/>
        <v/>
      </c>
      <c r="BN526" t="str">
        <f t="shared" si="138"/>
        <v/>
      </c>
      <c r="BO526" t="str">
        <f t="shared" si="139"/>
        <v/>
      </c>
      <c r="BP526" t="str">
        <f t="shared" si="140"/>
        <v/>
      </c>
      <c r="BQ526" t="str">
        <f t="shared" si="141"/>
        <v/>
      </c>
    </row>
    <row r="527" spans="1:69" x14ac:dyDescent="0.25">
      <c r="A527" s="70"/>
      <c r="B527" t="str">
        <f t="shared" si="142"/>
        <v/>
      </c>
      <c r="C527" s="13" t="str">
        <f t="shared" si="143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33"/>
        <v/>
      </c>
      <c r="BJ527" t="str">
        <f t="shared" si="134"/>
        <v/>
      </c>
      <c r="BK527" t="str">
        <f t="shared" si="135"/>
        <v/>
      </c>
      <c r="BL527" t="str">
        <f t="shared" si="136"/>
        <v/>
      </c>
      <c r="BM527" t="str">
        <f t="shared" si="137"/>
        <v/>
      </c>
      <c r="BN527" t="str">
        <f t="shared" si="138"/>
        <v/>
      </c>
      <c r="BO527" t="str">
        <f t="shared" si="139"/>
        <v/>
      </c>
      <c r="BP527" t="str">
        <f t="shared" si="140"/>
        <v/>
      </c>
      <c r="BQ527" t="str">
        <f t="shared" si="141"/>
        <v/>
      </c>
    </row>
    <row r="528" spans="1:69" x14ac:dyDescent="0.25">
      <c r="A528" s="70"/>
      <c r="B528" t="str">
        <f t="shared" si="142"/>
        <v/>
      </c>
      <c r="C528" s="13" t="str">
        <f t="shared" si="143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33"/>
        <v/>
      </c>
      <c r="BJ528" t="str">
        <f t="shared" si="134"/>
        <v/>
      </c>
      <c r="BK528" t="str">
        <f t="shared" si="135"/>
        <v/>
      </c>
      <c r="BL528" t="str">
        <f t="shared" si="136"/>
        <v/>
      </c>
      <c r="BM528" t="str">
        <f t="shared" si="137"/>
        <v/>
      </c>
      <c r="BN528" t="str">
        <f t="shared" si="138"/>
        <v/>
      </c>
      <c r="BO528" t="str">
        <f t="shared" si="139"/>
        <v/>
      </c>
      <c r="BP528" t="str">
        <f t="shared" si="140"/>
        <v/>
      </c>
      <c r="BQ528" t="str">
        <f t="shared" si="141"/>
        <v/>
      </c>
    </row>
    <row r="529" spans="1:69" x14ac:dyDescent="0.25">
      <c r="A529" s="70"/>
      <c r="B529" t="str">
        <f t="shared" si="142"/>
        <v/>
      </c>
      <c r="C529" s="13" t="str">
        <f t="shared" si="143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33"/>
        <v/>
      </c>
      <c r="BJ529" t="str">
        <f t="shared" si="134"/>
        <v/>
      </c>
      <c r="BK529" t="str">
        <f t="shared" si="135"/>
        <v/>
      </c>
      <c r="BL529" t="str">
        <f t="shared" si="136"/>
        <v/>
      </c>
      <c r="BM529" t="str">
        <f t="shared" si="137"/>
        <v/>
      </c>
      <c r="BN529" t="str">
        <f t="shared" si="138"/>
        <v/>
      </c>
      <c r="BO529" t="str">
        <f t="shared" si="139"/>
        <v/>
      </c>
      <c r="BP529" t="str">
        <f t="shared" si="140"/>
        <v/>
      </c>
      <c r="BQ529" t="str">
        <f t="shared" si="141"/>
        <v/>
      </c>
    </row>
    <row r="530" spans="1:69" x14ac:dyDescent="0.25">
      <c r="A530" s="70"/>
      <c r="B530" t="str">
        <f t="shared" si="142"/>
        <v/>
      </c>
      <c r="C530" s="13" t="str">
        <f t="shared" si="143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33"/>
        <v/>
      </c>
      <c r="BJ530" t="str">
        <f t="shared" si="134"/>
        <v/>
      </c>
      <c r="BK530" t="str">
        <f t="shared" si="135"/>
        <v/>
      </c>
      <c r="BL530" t="str">
        <f t="shared" si="136"/>
        <v/>
      </c>
      <c r="BM530" t="str">
        <f t="shared" si="137"/>
        <v/>
      </c>
      <c r="BN530" t="str">
        <f t="shared" si="138"/>
        <v/>
      </c>
      <c r="BO530" t="str">
        <f t="shared" si="139"/>
        <v/>
      </c>
      <c r="BP530" t="str">
        <f t="shared" si="140"/>
        <v/>
      </c>
      <c r="BQ530" t="str">
        <f t="shared" si="141"/>
        <v/>
      </c>
    </row>
    <row r="531" spans="1:69" x14ac:dyDescent="0.25">
      <c r="A531" s="70"/>
      <c r="B531" t="str">
        <f t="shared" si="142"/>
        <v/>
      </c>
      <c r="C531" s="13" t="str">
        <f t="shared" si="143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33"/>
        <v/>
      </c>
      <c r="BJ531" t="str">
        <f t="shared" si="134"/>
        <v/>
      </c>
      <c r="BK531" t="str">
        <f t="shared" si="135"/>
        <v/>
      </c>
      <c r="BL531" t="str">
        <f t="shared" si="136"/>
        <v/>
      </c>
      <c r="BM531" t="str">
        <f t="shared" si="137"/>
        <v/>
      </c>
      <c r="BN531" t="str">
        <f t="shared" si="138"/>
        <v/>
      </c>
      <c r="BO531" t="str">
        <f t="shared" si="139"/>
        <v/>
      </c>
      <c r="BP531" t="str">
        <f t="shared" si="140"/>
        <v/>
      </c>
      <c r="BQ531" t="str">
        <f t="shared" si="141"/>
        <v/>
      </c>
    </row>
    <row r="532" spans="1:69" x14ac:dyDescent="0.25">
      <c r="A532" s="70"/>
      <c r="B532" t="str">
        <f t="shared" si="142"/>
        <v/>
      </c>
      <c r="C532" s="13" t="str">
        <f t="shared" si="143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33"/>
        <v/>
      </c>
      <c r="BJ532" t="str">
        <f t="shared" si="134"/>
        <v/>
      </c>
      <c r="BK532" t="str">
        <f t="shared" si="135"/>
        <v/>
      </c>
      <c r="BL532" t="str">
        <f t="shared" si="136"/>
        <v/>
      </c>
      <c r="BM532" t="str">
        <f t="shared" si="137"/>
        <v/>
      </c>
      <c r="BN532" t="str">
        <f t="shared" si="138"/>
        <v/>
      </c>
      <c r="BO532" t="str">
        <f t="shared" si="139"/>
        <v/>
      </c>
      <c r="BP532" t="str">
        <f t="shared" si="140"/>
        <v/>
      </c>
      <c r="BQ532" t="str">
        <f t="shared" si="141"/>
        <v/>
      </c>
    </row>
    <row r="533" spans="1:69" x14ac:dyDescent="0.25">
      <c r="A533" s="70"/>
      <c r="B533" t="str">
        <f t="shared" si="142"/>
        <v/>
      </c>
      <c r="C533" s="13" t="str">
        <f t="shared" si="143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33"/>
        <v/>
      </c>
      <c r="BJ533" t="str">
        <f t="shared" si="134"/>
        <v/>
      </c>
      <c r="BK533" t="str">
        <f t="shared" si="135"/>
        <v/>
      </c>
      <c r="BL533" t="str">
        <f t="shared" si="136"/>
        <v/>
      </c>
      <c r="BM533" t="str">
        <f t="shared" si="137"/>
        <v/>
      </c>
      <c r="BN533" t="str">
        <f t="shared" si="138"/>
        <v/>
      </c>
      <c r="BO533" t="str">
        <f t="shared" si="139"/>
        <v/>
      </c>
      <c r="BP533" t="str">
        <f t="shared" si="140"/>
        <v/>
      </c>
      <c r="BQ533" t="str">
        <f t="shared" si="141"/>
        <v/>
      </c>
    </row>
    <row r="534" spans="1:69" x14ac:dyDescent="0.25">
      <c r="A534" s="70"/>
      <c r="B534" t="str">
        <f t="shared" si="142"/>
        <v/>
      </c>
      <c r="C534" s="13" t="str">
        <f t="shared" si="143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33"/>
        <v/>
      </c>
      <c r="BJ534" t="str">
        <f t="shared" si="134"/>
        <v/>
      </c>
      <c r="BK534" t="str">
        <f t="shared" si="135"/>
        <v/>
      </c>
      <c r="BL534" t="str">
        <f t="shared" si="136"/>
        <v/>
      </c>
      <c r="BM534" t="str">
        <f t="shared" si="137"/>
        <v/>
      </c>
      <c r="BN534" t="str">
        <f t="shared" si="138"/>
        <v/>
      </c>
      <c r="BO534" t="str">
        <f t="shared" si="139"/>
        <v/>
      </c>
      <c r="BP534" t="str">
        <f t="shared" si="140"/>
        <v/>
      </c>
      <c r="BQ534" t="str">
        <f t="shared" si="141"/>
        <v/>
      </c>
    </row>
    <row r="535" spans="1:69" x14ac:dyDescent="0.25">
      <c r="A535" s="70"/>
      <c r="B535" t="str">
        <f t="shared" si="142"/>
        <v/>
      </c>
      <c r="C535" s="13" t="str">
        <f t="shared" si="143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33"/>
        <v/>
      </c>
      <c r="BJ535" t="str">
        <f t="shared" si="134"/>
        <v/>
      </c>
      <c r="BK535" t="str">
        <f t="shared" si="135"/>
        <v/>
      </c>
      <c r="BL535" t="str">
        <f t="shared" si="136"/>
        <v/>
      </c>
      <c r="BM535" t="str">
        <f t="shared" si="137"/>
        <v/>
      </c>
      <c r="BN535" t="str">
        <f t="shared" si="138"/>
        <v/>
      </c>
      <c r="BO535" t="str">
        <f t="shared" si="139"/>
        <v/>
      </c>
      <c r="BP535" t="str">
        <f t="shared" si="140"/>
        <v/>
      </c>
      <c r="BQ535" t="str">
        <f t="shared" si="141"/>
        <v/>
      </c>
    </row>
    <row r="536" spans="1:69" x14ac:dyDescent="0.25">
      <c r="A536" s="70"/>
      <c r="B536" t="str">
        <f t="shared" si="142"/>
        <v/>
      </c>
      <c r="C536" s="13" t="str">
        <f t="shared" si="143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33"/>
        <v/>
      </c>
      <c r="BJ536" t="str">
        <f t="shared" si="134"/>
        <v/>
      </c>
      <c r="BK536" t="str">
        <f t="shared" si="135"/>
        <v/>
      </c>
      <c r="BL536" t="str">
        <f t="shared" si="136"/>
        <v/>
      </c>
      <c r="BM536" t="str">
        <f t="shared" si="137"/>
        <v/>
      </c>
      <c r="BN536" t="str">
        <f t="shared" si="138"/>
        <v/>
      </c>
      <c r="BO536" t="str">
        <f t="shared" si="139"/>
        <v/>
      </c>
      <c r="BP536" t="str">
        <f t="shared" si="140"/>
        <v/>
      </c>
      <c r="BQ536" t="str">
        <f t="shared" si="141"/>
        <v/>
      </c>
    </row>
    <row r="537" spans="1:69" x14ac:dyDescent="0.25">
      <c r="A537" s="70"/>
      <c r="B537" t="str">
        <f t="shared" si="142"/>
        <v/>
      </c>
      <c r="C537" s="13" t="str">
        <f t="shared" si="143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33"/>
        <v/>
      </c>
      <c r="BJ537" t="str">
        <f t="shared" si="134"/>
        <v/>
      </c>
      <c r="BK537" t="str">
        <f t="shared" si="135"/>
        <v/>
      </c>
      <c r="BL537" t="str">
        <f t="shared" si="136"/>
        <v/>
      </c>
      <c r="BM537" t="str">
        <f t="shared" si="137"/>
        <v/>
      </c>
      <c r="BN537" t="str">
        <f t="shared" si="138"/>
        <v/>
      </c>
      <c r="BO537" t="str">
        <f t="shared" si="139"/>
        <v/>
      </c>
      <c r="BP537" t="str">
        <f t="shared" si="140"/>
        <v/>
      </c>
      <c r="BQ537" t="str">
        <f t="shared" si="141"/>
        <v/>
      </c>
    </row>
    <row r="538" spans="1:69" x14ac:dyDescent="0.25">
      <c r="A538" s="70"/>
      <c r="B538" t="str">
        <f t="shared" si="142"/>
        <v/>
      </c>
      <c r="C538" s="13" t="str">
        <f t="shared" si="143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33"/>
        <v/>
      </c>
      <c r="BJ538" t="str">
        <f t="shared" si="134"/>
        <v/>
      </c>
      <c r="BK538" t="str">
        <f t="shared" si="135"/>
        <v/>
      </c>
      <c r="BL538" t="str">
        <f t="shared" si="136"/>
        <v/>
      </c>
      <c r="BM538" t="str">
        <f t="shared" si="137"/>
        <v/>
      </c>
      <c r="BN538" t="str">
        <f t="shared" si="138"/>
        <v/>
      </c>
      <c r="BO538" t="str">
        <f t="shared" si="139"/>
        <v/>
      </c>
      <c r="BP538" t="str">
        <f t="shared" si="140"/>
        <v/>
      </c>
      <c r="BQ538" t="str">
        <f t="shared" si="141"/>
        <v/>
      </c>
    </row>
    <row r="539" spans="1:69" x14ac:dyDescent="0.25">
      <c r="A539" s="70"/>
      <c r="B539" t="str">
        <f t="shared" si="142"/>
        <v/>
      </c>
      <c r="C539" s="13" t="str">
        <f t="shared" si="143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33"/>
        <v/>
      </c>
      <c r="BJ539" t="str">
        <f t="shared" si="134"/>
        <v/>
      </c>
      <c r="BK539" t="str">
        <f t="shared" si="135"/>
        <v/>
      </c>
      <c r="BL539" t="str">
        <f t="shared" si="136"/>
        <v/>
      </c>
      <c r="BM539" t="str">
        <f t="shared" si="137"/>
        <v/>
      </c>
      <c r="BN539" t="str">
        <f t="shared" si="138"/>
        <v/>
      </c>
      <c r="BO539" t="str">
        <f t="shared" si="139"/>
        <v/>
      </c>
      <c r="BP539" t="str">
        <f t="shared" si="140"/>
        <v/>
      </c>
      <c r="BQ539" t="str">
        <f t="shared" si="141"/>
        <v/>
      </c>
    </row>
    <row r="540" spans="1:69" x14ac:dyDescent="0.25">
      <c r="A540" s="70"/>
      <c r="B540" t="str">
        <f t="shared" si="142"/>
        <v/>
      </c>
      <c r="C540" s="13" t="str">
        <f t="shared" si="143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33"/>
        <v/>
      </c>
      <c r="BJ540" t="str">
        <f t="shared" si="134"/>
        <v/>
      </c>
      <c r="BK540" t="str">
        <f t="shared" si="135"/>
        <v/>
      </c>
      <c r="BL540" t="str">
        <f t="shared" si="136"/>
        <v/>
      </c>
      <c r="BM540" t="str">
        <f t="shared" si="137"/>
        <v/>
      </c>
      <c r="BN540" t="str">
        <f t="shared" si="138"/>
        <v/>
      </c>
      <c r="BO540" t="str">
        <f t="shared" si="139"/>
        <v/>
      </c>
      <c r="BP540" t="str">
        <f t="shared" si="140"/>
        <v/>
      </c>
      <c r="BQ540" t="str">
        <f t="shared" si="141"/>
        <v/>
      </c>
    </row>
    <row r="541" spans="1:69" x14ac:dyDescent="0.25">
      <c r="A541" s="70"/>
      <c r="B541" t="str">
        <f t="shared" si="142"/>
        <v/>
      </c>
      <c r="C541" s="13" t="str">
        <f t="shared" si="143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33"/>
        <v/>
      </c>
      <c r="BJ541" t="str">
        <f t="shared" si="134"/>
        <v/>
      </c>
      <c r="BK541" t="str">
        <f t="shared" si="135"/>
        <v/>
      </c>
      <c r="BL541" t="str">
        <f t="shared" si="136"/>
        <v/>
      </c>
      <c r="BM541" t="str">
        <f t="shared" si="137"/>
        <v/>
      </c>
      <c r="BN541" t="str">
        <f t="shared" si="138"/>
        <v/>
      </c>
      <c r="BO541" t="str">
        <f t="shared" si="139"/>
        <v/>
      </c>
      <c r="BP541" t="str">
        <f t="shared" si="140"/>
        <v/>
      </c>
      <c r="BQ541" t="str">
        <f t="shared" si="141"/>
        <v/>
      </c>
    </row>
    <row r="542" spans="1:69" x14ac:dyDescent="0.25">
      <c r="A542" s="70"/>
      <c r="B542" t="str">
        <f t="shared" si="142"/>
        <v/>
      </c>
      <c r="C542" s="13" t="str">
        <f t="shared" si="143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33"/>
        <v/>
      </c>
      <c r="BJ542" t="str">
        <f t="shared" si="134"/>
        <v/>
      </c>
      <c r="BK542" t="str">
        <f t="shared" si="135"/>
        <v/>
      </c>
      <c r="BL542" t="str">
        <f t="shared" si="136"/>
        <v/>
      </c>
      <c r="BM542" t="str">
        <f t="shared" si="137"/>
        <v/>
      </c>
      <c r="BN542" t="str">
        <f t="shared" si="138"/>
        <v/>
      </c>
      <c r="BO542" t="str">
        <f t="shared" si="139"/>
        <v/>
      </c>
      <c r="BP542" t="str">
        <f t="shared" si="140"/>
        <v/>
      </c>
      <c r="BQ542" t="str">
        <f t="shared" si="141"/>
        <v/>
      </c>
    </row>
    <row r="543" spans="1:69" x14ac:dyDescent="0.25">
      <c r="A543" s="70"/>
      <c r="B543" t="str">
        <f t="shared" si="142"/>
        <v/>
      </c>
      <c r="C543" s="13" t="str">
        <f t="shared" si="143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33"/>
        <v/>
      </c>
      <c r="BJ543" t="str">
        <f t="shared" si="134"/>
        <v/>
      </c>
      <c r="BK543" t="str">
        <f t="shared" si="135"/>
        <v/>
      </c>
      <c r="BL543" t="str">
        <f t="shared" si="136"/>
        <v/>
      </c>
      <c r="BM543" t="str">
        <f t="shared" si="137"/>
        <v/>
      </c>
      <c r="BN543" t="str">
        <f t="shared" si="138"/>
        <v/>
      </c>
      <c r="BO543" t="str">
        <f t="shared" si="139"/>
        <v/>
      </c>
      <c r="BP543" t="str">
        <f t="shared" si="140"/>
        <v/>
      </c>
      <c r="BQ543" t="str">
        <f t="shared" si="141"/>
        <v/>
      </c>
    </row>
    <row r="544" spans="1:69" x14ac:dyDescent="0.25">
      <c r="A544" s="70"/>
      <c r="B544" t="str">
        <f t="shared" si="142"/>
        <v/>
      </c>
      <c r="C544" s="13" t="str">
        <f t="shared" si="143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33"/>
        <v/>
      </c>
      <c r="BJ544" t="str">
        <f t="shared" si="134"/>
        <v/>
      </c>
      <c r="BK544" t="str">
        <f t="shared" si="135"/>
        <v/>
      </c>
      <c r="BL544" t="str">
        <f t="shared" si="136"/>
        <v/>
      </c>
      <c r="BM544" t="str">
        <f t="shared" si="137"/>
        <v/>
      </c>
      <c r="BN544" t="str">
        <f t="shared" si="138"/>
        <v/>
      </c>
      <c r="BO544" t="str">
        <f t="shared" si="139"/>
        <v/>
      </c>
      <c r="BP544" t="str">
        <f t="shared" si="140"/>
        <v/>
      </c>
      <c r="BQ544" t="str">
        <f t="shared" si="141"/>
        <v/>
      </c>
    </row>
    <row r="545" spans="1:69" x14ac:dyDescent="0.25">
      <c r="A545" s="70"/>
      <c r="B545" t="str">
        <f t="shared" si="142"/>
        <v/>
      </c>
      <c r="C545" s="13" t="str">
        <f t="shared" si="143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33"/>
        <v/>
      </c>
      <c r="BJ545" t="str">
        <f t="shared" si="134"/>
        <v/>
      </c>
      <c r="BK545" t="str">
        <f t="shared" si="135"/>
        <v/>
      </c>
      <c r="BL545" t="str">
        <f t="shared" si="136"/>
        <v/>
      </c>
      <c r="BM545" t="str">
        <f t="shared" si="137"/>
        <v/>
      </c>
      <c r="BN545" t="str">
        <f t="shared" si="138"/>
        <v/>
      </c>
      <c r="BO545" t="str">
        <f t="shared" si="139"/>
        <v/>
      </c>
      <c r="BP545" t="str">
        <f t="shared" si="140"/>
        <v/>
      </c>
      <c r="BQ545" t="str">
        <f t="shared" si="141"/>
        <v/>
      </c>
    </row>
    <row r="546" spans="1:69" x14ac:dyDescent="0.25">
      <c r="A546" s="70"/>
      <c r="B546" t="str">
        <f t="shared" si="142"/>
        <v/>
      </c>
      <c r="C546" s="13" t="str">
        <f t="shared" si="143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33"/>
        <v/>
      </c>
      <c r="BJ546" t="str">
        <f t="shared" si="134"/>
        <v/>
      </c>
      <c r="BK546" t="str">
        <f t="shared" si="135"/>
        <v/>
      </c>
      <c r="BL546" t="str">
        <f t="shared" si="136"/>
        <v/>
      </c>
      <c r="BM546" t="str">
        <f t="shared" si="137"/>
        <v/>
      </c>
      <c r="BN546" t="str">
        <f t="shared" si="138"/>
        <v/>
      </c>
      <c r="BO546" t="str">
        <f t="shared" si="139"/>
        <v/>
      </c>
      <c r="BP546" t="str">
        <f t="shared" si="140"/>
        <v/>
      </c>
      <c r="BQ546" t="str">
        <f t="shared" si="141"/>
        <v/>
      </c>
    </row>
    <row r="547" spans="1:69" x14ac:dyDescent="0.25">
      <c r="A547" s="70"/>
      <c r="B547" t="str">
        <f t="shared" si="142"/>
        <v/>
      </c>
      <c r="C547" s="13" t="str">
        <f t="shared" si="143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33"/>
        <v/>
      </c>
      <c r="BJ547" t="str">
        <f t="shared" si="134"/>
        <v/>
      </c>
      <c r="BK547" t="str">
        <f t="shared" si="135"/>
        <v/>
      </c>
      <c r="BL547" t="str">
        <f t="shared" si="136"/>
        <v/>
      </c>
      <c r="BM547" t="str">
        <f t="shared" si="137"/>
        <v/>
      </c>
      <c r="BN547" t="str">
        <f t="shared" si="138"/>
        <v/>
      </c>
      <c r="BO547" t="str">
        <f t="shared" si="139"/>
        <v/>
      </c>
      <c r="BP547" t="str">
        <f t="shared" si="140"/>
        <v/>
      </c>
      <c r="BQ547" t="str">
        <f t="shared" si="141"/>
        <v/>
      </c>
    </row>
    <row r="548" spans="1:69" x14ac:dyDescent="0.25">
      <c r="A548" s="70"/>
      <c r="B548" t="str">
        <f t="shared" si="142"/>
        <v/>
      </c>
      <c r="C548" s="13" t="str">
        <f t="shared" si="143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33"/>
        <v/>
      </c>
      <c r="BJ548" t="str">
        <f t="shared" si="134"/>
        <v/>
      </c>
      <c r="BK548" t="str">
        <f t="shared" si="135"/>
        <v/>
      </c>
      <c r="BL548" t="str">
        <f t="shared" si="136"/>
        <v/>
      </c>
      <c r="BM548" t="str">
        <f t="shared" si="137"/>
        <v/>
      </c>
      <c r="BN548" t="str">
        <f t="shared" si="138"/>
        <v/>
      </c>
      <c r="BO548" t="str">
        <f t="shared" si="139"/>
        <v/>
      </c>
      <c r="BP548" t="str">
        <f t="shared" si="140"/>
        <v/>
      </c>
      <c r="BQ548" t="str">
        <f t="shared" si="141"/>
        <v/>
      </c>
    </row>
    <row r="549" spans="1:69" x14ac:dyDescent="0.25">
      <c r="A549" s="70"/>
      <c r="B549" t="str">
        <f t="shared" si="142"/>
        <v/>
      </c>
      <c r="C549" s="13" t="str">
        <f t="shared" si="143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33"/>
        <v/>
      </c>
      <c r="BJ549" t="str">
        <f t="shared" si="134"/>
        <v/>
      </c>
      <c r="BK549" t="str">
        <f t="shared" si="135"/>
        <v/>
      </c>
      <c r="BL549" t="str">
        <f t="shared" si="136"/>
        <v/>
      </c>
      <c r="BM549" t="str">
        <f t="shared" si="137"/>
        <v/>
      </c>
      <c r="BN549" t="str">
        <f t="shared" si="138"/>
        <v/>
      </c>
      <c r="BO549" t="str">
        <f t="shared" si="139"/>
        <v/>
      </c>
      <c r="BP549" t="str">
        <f t="shared" si="140"/>
        <v/>
      </c>
      <c r="BQ549" t="str">
        <f t="shared" si="141"/>
        <v/>
      </c>
    </row>
    <row r="550" spans="1:69" x14ac:dyDescent="0.25">
      <c r="A550" s="70"/>
      <c r="B550" t="str">
        <f t="shared" si="142"/>
        <v/>
      </c>
      <c r="C550" s="13" t="str">
        <f t="shared" si="143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33"/>
        <v/>
      </c>
      <c r="BJ550" t="str">
        <f t="shared" si="134"/>
        <v/>
      </c>
      <c r="BK550" t="str">
        <f t="shared" si="135"/>
        <v/>
      </c>
      <c r="BL550" t="str">
        <f t="shared" si="136"/>
        <v/>
      </c>
      <c r="BM550" t="str">
        <f t="shared" si="137"/>
        <v/>
      </c>
      <c r="BN550" t="str">
        <f t="shared" si="138"/>
        <v/>
      </c>
      <c r="BO550" t="str">
        <f t="shared" si="139"/>
        <v/>
      </c>
      <c r="BP550" t="str">
        <f t="shared" si="140"/>
        <v/>
      </c>
      <c r="BQ550" t="str">
        <f t="shared" si="141"/>
        <v/>
      </c>
    </row>
    <row r="551" spans="1:69" x14ac:dyDescent="0.25">
      <c r="A551" s="70"/>
      <c r="B551" t="str">
        <f t="shared" si="142"/>
        <v/>
      </c>
      <c r="C551" s="13" t="str">
        <f t="shared" si="143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33"/>
        <v/>
      </c>
      <c r="BJ551" t="str">
        <f t="shared" si="134"/>
        <v/>
      </c>
      <c r="BK551" t="str">
        <f t="shared" si="135"/>
        <v/>
      </c>
      <c r="BL551" t="str">
        <f t="shared" si="136"/>
        <v/>
      </c>
      <c r="BM551" t="str">
        <f t="shared" si="137"/>
        <v/>
      </c>
      <c r="BN551" t="str">
        <f t="shared" si="138"/>
        <v/>
      </c>
      <c r="BO551" t="str">
        <f t="shared" si="139"/>
        <v/>
      </c>
      <c r="BP551" t="str">
        <f t="shared" si="140"/>
        <v/>
      </c>
      <c r="BQ551" t="str">
        <f t="shared" si="141"/>
        <v/>
      </c>
    </row>
    <row r="552" spans="1:69" x14ac:dyDescent="0.25">
      <c r="A552" s="70"/>
      <c r="B552" t="str">
        <f t="shared" si="142"/>
        <v/>
      </c>
      <c r="C552" s="13" t="str">
        <f t="shared" si="143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33"/>
        <v/>
      </c>
      <c r="BJ552" t="str">
        <f t="shared" si="134"/>
        <v/>
      </c>
      <c r="BK552" t="str">
        <f t="shared" si="135"/>
        <v/>
      </c>
      <c r="BL552" t="str">
        <f t="shared" si="136"/>
        <v/>
      </c>
      <c r="BM552" t="str">
        <f t="shared" si="137"/>
        <v/>
      </c>
      <c r="BN552" t="str">
        <f t="shared" si="138"/>
        <v/>
      </c>
      <c r="BO552" t="str">
        <f t="shared" si="139"/>
        <v/>
      </c>
      <c r="BP552" t="str">
        <f t="shared" si="140"/>
        <v/>
      </c>
      <c r="BQ552" t="str">
        <f t="shared" si="141"/>
        <v/>
      </c>
    </row>
    <row r="553" spans="1:69" x14ac:dyDescent="0.25">
      <c r="A553" s="70"/>
      <c r="B553" t="str">
        <f t="shared" si="142"/>
        <v/>
      </c>
      <c r="C553" s="13" t="str">
        <f t="shared" si="143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33"/>
        <v/>
      </c>
      <c r="BJ553" t="str">
        <f t="shared" si="134"/>
        <v/>
      </c>
      <c r="BK553" t="str">
        <f t="shared" si="135"/>
        <v/>
      </c>
      <c r="BL553" t="str">
        <f t="shared" si="136"/>
        <v/>
      </c>
      <c r="BM553" t="str">
        <f t="shared" si="137"/>
        <v/>
      </c>
      <c r="BN553" t="str">
        <f t="shared" si="138"/>
        <v/>
      </c>
      <c r="BO553" t="str">
        <f t="shared" si="139"/>
        <v/>
      </c>
      <c r="BP553" t="str">
        <f t="shared" si="140"/>
        <v/>
      </c>
      <c r="BQ553" t="str">
        <f t="shared" si="141"/>
        <v/>
      </c>
    </row>
    <row r="554" spans="1:69" x14ac:dyDescent="0.25">
      <c r="A554" s="70"/>
      <c r="B554" t="str">
        <f t="shared" si="142"/>
        <v/>
      </c>
      <c r="C554" s="13" t="str">
        <f t="shared" si="143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33"/>
        <v/>
      </c>
      <c r="BJ554" t="str">
        <f t="shared" si="134"/>
        <v/>
      </c>
      <c r="BK554" t="str">
        <f t="shared" si="135"/>
        <v/>
      </c>
      <c r="BL554" t="str">
        <f t="shared" si="136"/>
        <v/>
      </c>
      <c r="BM554" t="str">
        <f t="shared" si="137"/>
        <v/>
      </c>
      <c r="BN554" t="str">
        <f t="shared" si="138"/>
        <v/>
      </c>
      <c r="BO554" t="str">
        <f t="shared" si="139"/>
        <v/>
      </c>
      <c r="BP554" t="str">
        <f t="shared" si="140"/>
        <v/>
      </c>
      <c r="BQ554" t="str">
        <f t="shared" si="141"/>
        <v/>
      </c>
    </row>
    <row r="555" spans="1:69" x14ac:dyDescent="0.25">
      <c r="A555" s="70"/>
      <c r="B555" t="str">
        <f t="shared" si="142"/>
        <v/>
      </c>
      <c r="C555" s="13" t="str">
        <f t="shared" si="143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33"/>
        <v/>
      </c>
      <c r="BJ555" t="str">
        <f t="shared" si="134"/>
        <v/>
      </c>
      <c r="BK555" t="str">
        <f t="shared" si="135"/>
        <v/>
      </c>
      <c r="BL555" t="str">
        <f t="shared" si="136"/>
        <v/>
      </c>
      <c r="BM555" t="str">
        <f t="shared" si="137"/>
        <v/>
      </c>
      <c r="BN555" t="str">
        <f t="shared" si="138"/>
        <v/>
      </c>
      <c r="BO555" t="str">
        <f t="shared" si="139"/>
        <v/>
      </c>
      <c r="BP555" t="str">
        <f t="shared" si="140"/>
        <v/>
      </c>
      <c r="BQ555" t="str">
        <f t="shared" si="141"/>
        <v/>
      </c>
    </row>
    <row r="556" spans="1:69" x14ac:dyDescent="0.25">
      <c r="A556" s="70"/>
      <c r="B556" t="str">
        <f t="shared" si="142"/>
        <v/>
      </c>
      <c r="C556" s="13" t="str">
        <f t="shared" si="143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33"/>
        <v/>
      </c>
      <c r="BJ556" t="str">
        <f t="shared" si="134"/>
        <v/>
      </c>
      <c r="BK556" t="str">
        <f t="shared" si="135"/>
        <v/>
      </c>
      <c r="BL556" t="str">
        <f t="shared" si="136"/>
        <v/>
      </c>
      <c r="BM556" t="str">
        <f t="shared" si="137"/>
        <v/>
      </c>
      <c r="BN556" t="str">
        <f t="shared" si="138"/>
        <v/>
      </c>
      <c r="BO556" t="str">
        <f t="shared" si="139"/>
        <v/>
      </c>
      <c r="BP556" t="str">
        <f t="shared" si="140"/>
        <v/>
      </c>
      <c r="BQ556" t="str">
        <f t="shared" si="141"/>
        <v/>
      </c>
    </row>
    <row r="557" spans="1:69" x14ac:dyDescent="0.25">
      <c r="A557" s="70"/>
      <c r="B557" t="str">
        <f t="shared" si="142"/>
        <v/>
      </c>
      <c r="C557" s="13" t="str">
        <f t="shared" si="143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33"/>
        <v/>
      </c>
      <c r="BJ557" t="str">
        <f t="shared" si="134"/>
        <v/>
      </c>
      <c r="BK557" t="str">
        <f t="shared" si="135"/>
        <v/>
      </c>
      <c r="BL557" t="str">
        <f t="shared" si="136"/>
        <v/>
      </c>
      <c r="BM557" t="str">
        <f t="shared" si="137"/>
        <v/>
      </c>
      <c r="BN557" t="str">
        <f t="shared" si="138"/>
        <v/>
      </c>
      <c r="BO557" t="str">
        <f t="shared" si="139"/>
        <v/>
      </c>
      <c r="BP557" t="str">
        <f t="shared" si="140"/>
        <v/>
      </c>
      <c r="BQ557" t="str">
        <f t="shared" si="141"/>
        <v/>
      </c>
    </row>
    <row r="558" spans="1:69" x14ac:dyDescent="0.25">
      <c r="A558" s="70"/>
      <c r="B558" t="str">
        <f t="shared" si="142"/>
        <v/>
      </c>
      <c r="C558" s="13" t="str">
        <f t="shared" si="143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33"/>
        <v/>
      </c>
      <c r="BJ558" t="str">
        <f t="shared" si="134"/>
        <v/>
      </c>
      <c r="BK558" t="str">
        <f t="shared" si="135"/>
        <v/>
      </c>
      <c r="BL558" t="str">
        <f t="shared" si="136"/>
        <v/>
      </c>
      <c r="BM558" t="str">
        <f t="shared" si="137"/>
        <v/>
      </c>
      <c r="BN558" t="str">
        <f t="shared" si="138"/>
        <v/>
      </c>
      <c r="BO558" t="str">
        <f t="shared" si="139"/>
        <v/>
      </c>
      <c r="BP558" t="str">
        <f t="shared" si="140"/>
        <v/>
      </c>
      <c r="BQ558" t="str">
        <f t="shared" si="141"/>
        <v/>
      </c>
    </row>
    <row r="559" spans="1:69" x14ac:dyDescent="0.25">
      <c r="A559" s="70"/>
      <c r="B559" t="str">
        <f t="shared" si="142"/>
        <v/>
      </c>
      <c r="C559" s="13" t="str">
        <f t="shared" si="143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33"/>
        <v/>
      </c>
      <c r="BJ559" t="str">
        <f t="shared" si="134"/>
        <v/>
      </c>
      <c r="BK559" t="str">
        <f t="shared" si="135"/>
        <v/>
      </c>
      <c r="BL559" t="str">
        <f t="shared" si="136"/>
        <v/>
      </c>
      <c r="BM559" t="str">
        <f t="shared" si="137"/>
        <v/>
      </c>
      <c r="BN559" t="str">
        <f t="shared" si="138"/>
        <v/>
      </c>
      <c r="BO559" t="str">
        <f t="shared" si="139"/>
        <v/>
      </c>
      <c r="BP559" t="str">
        <f t="shared" si="140"/>
        <v/>
      </c>
      <c r="BQ559" t="str">
        <f t="shared" si="141"/>
        <v/>
      </c>
    </row>
    <row r="560" spans="1:69" x14ac:dyDescent="0.25">
      <c r="A560" s="70"/>
      <c r="B560" t="str">
        <f t="shared" si="142"/>
        <v/>
      </c>
      <c r="C560" s="13" t="str">
        <f t="shared" si="143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33"/>
        <v/>
      </c>
      <c r="BJ560" t="str">
        <f t="shared" si="134"/>
        <v/>
      </c>
      <c r="BK560" t="str">
        <f t="shared" si="135"/>
        <v/>
      </c>
      <c r="BL560" t="str">
        <f t="shared" si="136"/>
        <v/>
      </c>
      <c r="BM560" t="str">
        <f t="shared" si="137"/>
        <v/>
      </c>
      <c r="BN560" t="str">
        <f t="shared" si="138"/>
        <v/>
      </c>
      <c r="BO560" t="str">
        <f t="shared" si="139"/>
        <v/>
      </c>
      <c r="BP560" t="str">
        <f t="shared" si="140"/>
        <v/>
      </c>
      <c r="BQ560" t="str">
        <f t="shared" si="141"/>
        <v/>
      </c>
    </row>
    <row r="561" spans="1:69" x14ac:dyDescent="0.25">
      <c r="A561" s="70"/>
      <c r="B561" t="str">
        <f t="shared" si="142"/>
        <v/>
      </c>
      <c r="C561" s="13" t="str">
        <f t="shared" si="143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33"/>
        <v/>
      </c>
      <c r="BJ561" t="str">
        <f t="shared" si="134"/>
        <v/>
      </c>
      <c r="BK561" t="str">
        <f t="shared" si="135"/>
        <v/>
      </c>
      <c r="BL561" t="str">
        <f t="shared" si="136"/>
        <v/>
      </c>
      <c r="BM561" t="str">
        <f t="shared" si="137"/>
        <v/>
      </c>
      <c r="BN561" t="str">
        <f t="shared" si="138"/>
        <v/>
      </c>
      <c r="BO561" t="str">
        <f t="shared" si="139"/>
        <v/>
      </c>
      <c r="BP561" t="str">
        <f t="shared" si="140"/>
        <v/>
      </c>
      <c r="BQ561" t="str">
        <f t="shared" si="141"/>
        <v/>
      </c>
    </row>
    <row r="562" spans="1:69" x14ac:dyDescent="0.25">
      <c r="A562" s="70"/>
      <c r="B562" t="str">
        <f t="shared" si="142"/>
        <v/>
      </c>
      <c r="C562" s="13" t="str">
        <f t="shared" si="143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33"/>
        <v/>
      </c>
      <c r="BJ562" t="str">
        <f t="shared" si="134"/>
        <v/>
      </c>
      <c r="BK562" t="str">
        <f t="shared" si="135"/>
        <v/>
      </c>
      <c r="BL562" t="str">
        <f t="shared" si="136"/>
        <v/>
      </c>
      <c r="BM562" t="str">
        <f t="shared" si="137"/>
        <v/>
      </c>
      <c r="BN562" t="str">
        <f t="shared" si="138"/>
        <v/>
      </c>
      <c r="BO562" t="str">
        <f t="shared" si="139"/>
        <v/>
      </c>
      <c r="BP562" t="str">
        <f t="shared" si="140"/>
        <v/>
      </c>
      <c r="BQ562" t="str">
        <f t="shared" si="141"/>
        <v/>
      </c>
    </row>
    <row r="563" spans="1:69" x14ac:dyDescent="0.25">
      <c r="A563" s="70"/>
      <c r="B563" t="str">
        <f t="shared" si="142"/>
        <v/>
      </c>
      <c r="C563" s="13" t="str">
        <f t="shared" si="143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33"/>
        <v/>
      </c>
      <c r="BJ563" t="str">
        <f t="shared" si="134"/>
        <v/>
      </c>
      <c r="BK563" t="str">
        <f t="shared" si="135"/>
        <v/>
      </c>
      <c r="BL563" t="str">
        <f t="shared" si="136"/>
        <v/>
      </c>
      <c r="BM563" t="str">
        <f t="shared" si="137"/>
        <v/>
      </c>
      <c r="BN563" t="str">
        <f t="shared" si="138"/>
        <v/>
      </c>
      <c r="BO563" t="str">
        <f t="shared" si="139"/>
        <v/>
      </c>
      <c r="BP563" t="str">
        <f t="shared" si="140"/>
        <v/>
      </c>
      <c r="BQ563" t="str">
        <f t="shared" si="141"/>
        <v/>
      </c>
    </row>
    <row r="564" spans="1:69" x14ac:dyDescent="0.25">
      <c r="A564" s="70"/>
      <c r="B564" t="str">
        <f t="shared" si="142"/>
        <v/>
      </c>
      <c r="C564" s="13" t="str">
        <f t="shared" si="143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33"/>
        <v/>
      </c>
      <c r="BJ564" t="str">
        <f t="shared" si="134"/>
        <v/>
      </c>
      <c r="BK564" t="str">
        <f t="shared" si="135"/>
        <v/>
      </c>
      <c r="BL564" t="str">
        <f t="shared" si="136"/>
        <v/>
      </c>
      <c r="BM564" t="str">
        <f t="shared" si="137"/>
        <v/>
      </c>
      <c r="BN564" t="str">
        <f t="shared" si="138"/>
        <v/>
      </c>
      <c r="BO564" t="str">
        <f t="shared" si="139"/>
        <v/>
      </c>
      <c r="BP564" t="str">
        <f t="shared" si="140"/>
        <v/>
      </c>
      <c r="BQ564" t="str">
        <f t="shared" si="141"/>
        <v/>
      </c>
    </row>
    <row r="565" spans="1:69" x14ac:dyDescent="0.25">
      <c r="A565" s="70"/>
      <c r="B565" t="str">
        <f t="shared" si="142"/>
        <v/>
      </c>
      <c r="C565" s="13" t="str">
        <f t="shared" si="143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33"/>
        <v/>
      </c>
      <c r="BJ565" t="str">
        <f t="shared" si="134"/>
        <v/>
      </c>
      <c r="BK565" t="str">
        <f t="shared" si="135"/>
        <v/>
      </c>
      <c r="BL565" t="str">
        <f t="shared" si="136"/>
        <v/>
      </c>
      <c r="BM565" t="str">
        <f t="shared" si="137"/>
        <v/>
      </c>
      <c r="BN565" t="str">
        <f t="shared" si="138"/>
        <v/>
      </c>
      <c r="BO565" t="str">
        <f t="shared" si="139"/>
        <v/>
      </c>
      <c r="BP565" t="str">
        <f t="shared" si="140"/>
        <v/>
      </c>
      <c r="BQ565" t="str">
        <f t="shared" si="141"/>
        <v/>
      </c>
    </row>
    <row r="566" spans="1:69" x14ac:dyDescent="0.25">
      <c r="A566" s="70"/>
      <c r="B566" t="str">
        <f t="shared" si="142"/>
        <v/>
      </c>
      <c r="C566" s="13" t="str">
        <f t="shared" si="143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33"/>
        <v/>
      </c>
      <c r="BJ566" t="str">
        <f t="shared" si="134"/>
        <v/>
      </c>
      <c r="BK566" t="str">
        <f t="shared" si="135"/>
        <v/>
      </c>
      <c r="BL566" t="str">
        <f t="shared" si="136"/>
        <v/>
      </c>
      <c r="BM566" t="str">
        <f t="shared" si="137"/>
        <v/>
      </c>
      <c r="BN566" t="str">
        <f t="shared" si="138"/>
        <v/>
      </c>
      <c r="BO566" t="str">
        <f t="shared" si="139"/>
        <v/>
      </c>
      <c r="BP566" t="str">
        <f t="shared" si="140"/>
        <v/>
      </c>
      <c r="BQ566" t="str">
        <f t="shared" si="141"/>
        <v/>
      </c>
    </row>
    <row r="567" spans="1:69" x14ac:dyDescent="0.25">
      <c r="A567" s="70"/>
      <c r="B567" t="str">
        <f t="shared" si="142"/>
        <v/>
      </c>
      <c r="C567" s="13" t="str">
        <f t="shared" si="143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33"/>
        <v/>
      </c>
      <c r="BJ567" t="str">
        <f t="shared" si="134"/>
        <v/>
      </c>
      <c r="BK567" t="str">
        <f t="shared" si="135"/>
        <v/>
      </c>
      <c r="BL567" t="str">
        <f t="shared" si="136"/>
        <v/>
      </c>
      <c r="BM567" t="str">
        <f t="shared" si="137"/>
        <v/>
      </c>
      <c r="BN567" t="str">
        <f t="shared" si="138"/>
        <v/>
      </c>
      <c r="BO567" t="str">
        <f t="shared" si="139"/>
        <v/>
      </c>
      <c r="BP567" t="str">
        <f t="shared" si="140"/>
        <v/>
      </c>
      <c r="BQ567" t="str">
        <f t="shared" si="141"/>
        <v/>
      </c>
    </row>
    <row r="568" spans="1:69" x14ac:dyDescent="0.25">
      <c r="A568" s="70"/>
      <c r="B568" t="str">
        <f t="shared" si="142"/>
        <v/>
      </c>
      <c r="C568" s="13" t="str">
        <f t="shared" si="143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33"/>
        <v/>
      </c>
      <c r="BJ568" t="str">
        <f t="shared" si="134"/>
        <v/>
      </c>
      <c r="BK568" t="str">
        <f t="shared" si="135"/>
        <v/>
      </c>
      <c r="BL568" t="str">
        <f t="shared" si="136"/>
        <v/>
      </c>
      <c r="BM568" t="str">
        <f t="shared" si="137"/>
        <v/>
      </c>
      <c r="BN568" t="str">
        <f t="shared" si="138"/>
        <v/>
      </c>
      <c r="BO568" t="str">
        <f t="shared" si="139"/>
        <v/>
      </c>
      <c r="BP568" t="str">
        <f t="shared" si="140"/>
        <v/>
      </c>
      <c r="BQ568" t="str">
        <f t="shared" si="141"/>
        <v/>
      </c>
    </row>
    <row r="569" spans="1:69" x14ac:dyDescent="0.25">
      <c r="A569" s="70"/>
      <c r="B569" t="str">
        <f t="shared" si="142"/>
        <v/>
      </c>
      <c r="C569" s="13" t="str">
        <f t="shared" si="143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33"/>
        <v/>
      </c>
      <c r="BJ569" t="str">
        <f t="shared" si="134"/>
        <v/>
      </c>
      <c r="BK569" t="str">
        <f t="shared" si="135"/>
        <v/>
      </c>
      <c r="BL569" t="str">
        <f t="shared" si="136"/>
        <v/>
      </c>
      <c r="BM569" t="str">
        <f t="shared" si="137"/>
        <v/>
      </c>
      <c r="BN569" t="str">
        <f t="shared" si="138"/>
        <v/>
      </c>
      <c r="BO569" t="str">
        <f t="shared" si="139"/>
        <v/>
      </c>
      <c r="BP569" t="str">
        <f t="shared" si="140"/>
        <v/>
      </c>
      <c r="BQ569" t="str">
        <f t="shared" si="141"/>
        <v/>
      </c>
    </row>
    <row r="570" spans="1:69" x14ac:dyDescent="0.25">
      <c r="A570" s="70"/>
      <c r="B570" t="str">
        <f t="shared" si="142"/>
        <v/>
      </c>
      <c r="C570" s="13" t="str">
        <f t="shared" si="143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33"/>
        <v/>
      </c>
      <c r="BJ570" t="str">
        <f t="shared" si="134"/>
        <v/>
      </c>
      <c r="BK570" t="str">
        <f t="shared" si="135"/>
        <v/>
      </c>
      <c r="BL570" t="str">
        <f t="shared" si="136"/>
        <v/>
      </c>
      <c r="BM570" t="str">
        <f t="shared" si="137"/>
        <v/>
      </c>
      <c r="BN570" t="str">
        <f t="shared" si="138"/>
        <v/>
      </c>
      <c r="BO570" t="str">
        <f t="shared" si="139"/>
        <v/>
      </c>
      <c r="BP570" t="str">
        <f t="shared" si="140"/>
        <v/>
      </c>
      <c r="BQ570" t="str">
        <f t="shared" si="141"/>
        <v/>
      </c>
    </row>
    <row r="571" spans="1:69" x14ac:dyDescent="0.25">
      <c r="A571" s="70"/>
      <c r="B571" t="str">
        <f t="shared" si="142"/>
        <v/>
      </c>
      <c r="C571" s="13" t="str">
        <f t="shared" si="143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33"/>
        <v/>
      </c>
      <c r="BJ571" t="str">
        <f t="shared" si="134"/>
        <v/>
      </c>
      <c r="BK571" t="str">
        <f t="shared" si="135"/>
        <v/>
      </c>
      <c r="BL571" t="str">
        <f t="shared" si="136"/>
        <v/>
      </c>
      <c r="BM571" t="str">
        <f t="shared" si="137"/>
        <v/>
      </c>
      <c r="BN571" t="str">
        <f t="shared" si="138"/>
        <v/>
      </c>
      <c r="BO571" t="str">
        <f t="shared" si="139"/>
        <v/>
      </c>
      <c r="BP571" t="str">
        <f t="shared" si="140"/>
        <v/>
      </c>
      <c r="BQ571" t="str">
        <f t="shared" si="141"/>
        <v/>
      </c>
    </row>
    <row r="572" spans="1:69" x14ac:dyDescent="0.25">
      <c r="A572" s="70"/>
      <c r="B572" t="str">
        <f t="shared" si="142"/>
        <v/>
      </c>
      <c r="C572" s="13" t="str">
        <f t="shared" si="143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33"/>
        <v/>
      </c>
      <c r="BJ572" t="str">
        <f t="shared" si="134"/>
        <v/>
      </c>
      <c r="BK572" t="str">
        <f t="shared" si="135"/>
        <v/>
      </c>
      <c r="BL572" t="str">
        <f t="shared" si="136"/>
        <v/>
      </c>
      <c r="BM572" t="str">
        <f t="shared" si="137"/>
        <v/>
      </c>
      <c r="BN572" t="str">
        <f t="shared" si="138"/>
        <v/>
      </c>
      <c r="BO572" t="str">
        <f t="shared" si="139"/>
        <v/>
      </c>
      <c r="BP572" t="str">
        <f t="shared" si="140"/>
        <v/>
      </c>
      <c r="BQ572" t="str">
        <f t="shared" si="141"/>
        <v/>
      </c>
    </row>
    <row r="573" spans="1:69" x14ac:dyDescent="0.25">
      <c r="A573" s="70"/>
      <c r="B573" t="str">
        <f t="shared" si="142"/>
        <v/>
      </c>
      <c r="C573" s="13" t="str">
        <f t="shared" si="143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33"/>
        <v/>
      </c>
      <c r="BJ573" t="str">
        <f t="shared" si="134"/>
        <v/>
      </c>
      <c r="BK573" t="str">
        <f t="shared" si="135"/>
        <v/>
      </c>
      <c r="BL573" t="str">
        <f t="shared" si="136"/>
        <v/>
      </c>
      <c r="BM573" t="str">
        <f t="shared" si="137"/>
        <v/>
      </c>
      <c r="BN573" t="str">
        <f t="shared" si="138"/>
        <v/>
      </c>
      <c r="BO573" t="str">
        <f t="shared" si="139"/>
        <v/>
      </c>
      <c r="BP573" t="str">
        <f t="shared" si="140"/>
        <v/>
      </c>
      <c r="BQ573" t="str">
        <f t="shared" si="141"/>
        <v/>
      </c>
    </row>
    <row r="574" spans="1:69" x14ac:dyDescent="0.25">
      <c r="A574" s="70"/>
      <c r="B574" t="str">
        <f t="shared" si="142"/>
        <v/>
      </c>
      <c r="C574" s="13" t="str">
        <f t="shared" si="143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33"/>
        <v/>
      </c>
      <c r="BJ574" t="str">
        <f t="shared" si="134"/>
        <v/>
      </c>
      <c r="BK574" t="str">
        <f t="shared" si="135"/>
        <v/>
      </c>
      <c r="BL574" t="str">
        <f t="shared" si="136"/>
        <v/>
      </c>
      <c r="BM574" t="str">
        <f t="shared" si="137"/>
        <v/>
      </c>
      <c r="BN574" t="str">
        <f t="shared" si="138"/>
        <v/>
      </c>
      <c r="BO574" t="str">
        <f t="shared" si="139"/>
        <v/>
      </c>
      <c r="BP574" t="str">
        <f t="shared" si="140"/>
        <v/>
      </c>
      <c r="BQ574" t="str">
        <f t="shared" si="141"/>
        <v/>
      </c>
    </row>
    <row r="575" spans="1:69" x14ac:dyDescent="0.25">
      <c r="A575" s="70"/>
      <c r="B575" t="str">
        <f t="shared" si="142"/>
        <v/>
      </c>
      <c r="C575" s="13" t="str">
        <f t="shared" si="143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33"/>
        <v/>
      </c>
      <c r="BJ575" t="str">
        <f t="shared" si="134"/>
        <v/>
      </c>
      <c r="BK575" t="str">
        <f t="shared" si="135"/>
        <v/>
      </c>
      <c r="BL575" t="str">
        <f t="shared" si="136"/>
        <v/>
      </c>
      <c r="BM575" t="str">
        <f t="shared" si="137"/>
        <v/>
      </c>
      <c r="BN575" t="str">
        <f t="shared" si="138"/>
        <v/>
      </c>
      <c r="BO575" t="str">
        <f t="shared" si="139"/>
        <v/>
      </c>
      <c r="BP575" t="str">
        <f t="shared" si="140"/>
        <v/>
      </c>
      <c r="BQ575" t="str">
        <f t="shared" si="141"/>
        <v/>
      </c>
    </row>
    <row r="576" spans="1:69" x14ac:dyDescent="0.25">
      <c r="A576" s="70"/>
      <c r="B576" t="str">
        <f t="shared" si="142"/>
        <v/>
      </c>
      <c r="C576" s="13" t="str">
        <f t="shared" si="143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33"/>
        <v/>
      </c>
      <c r="BJ576" t="str">
        <f t="shared" si="134"/>
        <v/>
      </c>
      <c r="BK576" t="str">
        <f t="shared" si="135"/>
        <v/>
      </c>
      <c r="BL576" t="str">
        <f t="shared" si="136"/>
        <v/>
      </c>
      <c r="BM576" t="str">
        <f t="shared" si="137"/>
        <v/>
      </c>
      <c r="BN576" t="str">
        <f t="shared" si="138"/>
        <v/>
      </c>
      <c r="BO576" t="str">
        <f t="shared" si="139"/>
        <v/>
      </c>
      <c r="BP576" t="str">
        <f t="shared" si="140"/>
        <v/>
      </c>
      <c r="BQ576" t="str">
        <f t="shared" si="141"/>
        <v/>
      </c>
    </row>
    <row r="577" spans="1:69" x14ac:dyDescent="0.25">
      <c r="A577" s="70"/>
      <c r="B577" t="str">
        <f t="shared" si="142"/>
        <v/>
      </c>
      <c r="C577" s="13" t="str">
        <f t="shared" si="143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33"/>
        <v/>
      </c>
      <c r="BJ577" t="str">
        <f t="shared" si="134"/>
        <v/>
      </c>
      <c r="BK577" t="str">
        <f t="shared" si="135"/>
        <v/>
      </c>
      <c r="BL577" t="str">
        <f t="shared" si="136"/>
        <v/>
      </c>
      <c r="BM577" t="str">
        <f t="shared" si="137"/>
        <v/>
      </c>
      <c r="BN577" t="str">
        <f t="shared" si="138"/>
        <v/>
      </c>
      <c r="BO577" t="str">
        <f t="shared" si="139"/>
        <v/>
      </c>
      <c r="BP577" t="str">
        <f t="shared" si="140"/>
        <v/>
      </c>
      <c r="BQ577" t="str">
        <f t="shared" si="141"/>
        <v/>
      </c>
    </row>
    <row r="578" spans="1:69" x14ac:dyDescent="0.25">
      <c r="A578" s="70"/>
      <c r="B578" t="str">
        <f t="shared" si="142"/>
        <v/>
      </c>
      <c r="C578" s="13" t="str">
        <f t="shared" si="143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33"/>
        <v/>
      </c>
      <c r="BJ578" t="str">
        <f t="shared" si="134"/>
        <v/>
      </c>
      <c r="BK578" t="str">
        <f t="shared" si="135"/>
        <v/>
      </c>
      <c r="BL578" t="str">
        <f t="shared" si="136"/>
        <v/>
      </c>
      <c r="BM578" t="str">
        <f t="shared" si="137"/>
        <v/>
      </c>
      <c r="BN578" t="str">
        <f t="shared" si="138"/>
        <v/>
      </c>
      <c r="BO578" t="str">
        <f t="shared" si="139"/>
        <v/>
      </c>
      <c r="BP578" t="str">
        <f t="shared" si="140"/>
        <v/>
      </c>
      <c r="BQ578" t="str">
        <f t="shared" si="141"/>
        <v/>
      </c>
    </row>
    <row r="579" spans="1:69" x14ac:dyDescent="0.25">
      <c r="A579" s="70"/>
      <c r="B579" t="str">
        <f t="shared" si="142"/>
        <v/>
      </c>
      <c r="C579" s="13" t="str">
        <f t="shared" si="143"/>
        <v/>
      </c>
      <c r="D579" s="5" t="str">
        <f t="shared" si="144"/>
        <v/>
      </c>
      <c r="E579" s="6" t="str">
        <f t="shared" si="145"/>
        <v/>
      </c>
      <c r="F579" s="6" t="str">
        <f t="shared" si="146"/>
        <v/>
      </c>
      <c r="BI579" t="str">
        <f t="shared" si="133"/>
        <v/>
      </c>
      <c r="BJ579" t="str">
        <f t="shared" si="134"/>
        <v/>
      </c>
      <c r="BK579" t="str">
        <f t="shared" si="135"/>
        <v/>
      </c>
      <c r="BL579" t="str">
        <f t="shared" si="136"/>
        <v/>
      </c>
      <c r="BM579" t="str">
        <f t="shared" si="137"/>
        <v/>
      </c>
      <c r="BN579" t="str">
        <f t="shared" si="138"/>
        <v/>
      </c>
      <c r="BO579" t="str">
        <f t="shared" si="139"/>
        <v/>
      </c>
      <c r="BP579" t="str">
        <f t="shared" si="140"/>
        <v/>
      </c>
      <c r="BQ579" t="str">
        <f t="shared" si="141"/>
        <v/>
      </c>
    </row>
    <row r="580" spans="1:69" x14ac:dyDescent="0.25">
      <c r="A580" s="70"/>
      <c r="B580" t="str">
        <f t="shared" si="142"/>
        <v/>
      </c>
      <c r="C580" s="13" t="str">
        <f t="shared" si="143"/>
        <v/>
      </c>
      <c r="D580" s="5" t="str">
        <f t="shared" si="144"/>
        <v/>
      </c>
      <c r="E580" s="6" t="str">
        <f t="shared" si="145"/>
        <v/>
      </c>
      <c r="F580" s="6" t="str">
        <f t="shared" si="146"/>
        <v/>
      </c>
      <c r="BI580" t="str">
        <f t="shared" ref="BI580:BI643" si="147">IF(A580&gt;0,A580,"")</f>
        <v/>
      </c>
      <c r="BJ580" t="str">
        <f t="shared" ref="BJ580:BJ643" si="148">IF($A580&gt;0,B580,"")</f>
        <v/>
      </c>
      <c r="BK580" t="str">
        <f t="shared" ref="BK580:BK643" si="149">IF($A580&gt;0,BI580,"")</f>
        <v/>
      </c>
      <c r="BL580" t="str">
        <f t="shared" ref="BL580:BL643" si="150">IF($A580&gt;0,_xlfn.NORM.DIST(BK580,$BF$3,$BF$4,TRUE),"")</f>
        <v/>
      </c>
      <c r="BM580" t="str">
        <f t="shared" ref="BM580:BM643" si="151">IF($A580&gt;0,(1-BL580),"")</f>
        <v/>
      </c>
      <c r="BN580" t="str">
        <f t="shared" ref="BN580:BN643" si="152">IF($A580&gt;0,(SMALL($BM$3:$BM$902,BJ580)),"")</f>
        <v/>
      </c>
      <c r="BO580" t="str">
        <f t="shared" ref="BO580:BO643" si="153">IF($A580&gt;0,((2*BJ580-1)*(LN(BL580)+LN(BN580))),"")</f>
        <v/>
      </c>
      <c r="BP580" t="str">
        <f t="shared" ref="BP580:BP643" si="154">IF($A580&gt;0,((BJ580-0.5)/$BF$5),"")</f>
        <v/>
      </c>
      <c r="BQ580" t="str">
        <f t="shared" ref="BQ580:BQ643" si="155">IF($A580&gt;0,(_xlfn.NORM.S.INV(BP580)),"")</f>
        <v/>
      </c>
    </row>
    <row r="581" spans="1:69" x14ac:dyDescent="0.25">
      <c r="A581" s="70"/>
      <c r="B581" t="str">
        <f t="shared" ref="B581:B644" si="156">IF(A581&gt;0,(B580+1),"")</f>
        <v/>
      </c>
      <c r="C581" s="13" t="str">
        <f t="shared" ref="C581:C644" si="157">IF(A581&gt;0,((B581)/(($S$2)+1)),"")</f>
        <v/>
      </c>
      <c r="D581" s="5" t="str">
        <f t="shared" ref="D581:D644" si="158">IF(A581&gt;0,(_xlfn.NORM.S.INV(C581)),"")</f>
        <v/>
      </c>
      <c r="E581" s="6" t="str">
        <f t="shared" ref="E581:E644" si="159">IF(A581&gt;0,_xlfn.NORM.DIST(D581,0,1,TRUE),"")</f>
        <v/>
      </c>
      <c r="F581" s="6" t="str">
        <f t="shared" ref="F581:F644" si="160">IF(A581&gt;0,_xlfn.NORM.DIST(D581,0,1,FALSE),"")</f>
        <v/>
      </c>
      <c r="BI581" t="str">
        <f t="shared" si="147"/>
        <v/>
      </c>
      <c r="BJ581" t="str">
        <f t="shared" si="148"/>
        <v/>
      </c>
      <c r="BK581" t="str">
        <f t="shared" si="149"/>
        <v/>
      </c>
      <c r="BL581" t="str">
        <f t="shared" si="150"/>
        <v/>
      </c>
      <c r="BM581" t="str">
        <f t="shared" si="151"/>
        <v/>
      </c>
      <c r="BN581" t="str">
        <f t="shared" si="152"/>
        <v/>
      </c>
      <c r="BO581" t="str">
        <f t="shared" si="153"/>
        <v/>
      </c>
      <c r="BP581" t="str">
        <f t="shared" si="154"/>
        <v/>
      </c>
      <c r="BQ581" t="str">
        <f t="shared" si="155"/>
        <v/>
      </c>
    </row>
    <row r="582" spans="1:69" x14ac:dyDescent="0.25">
      <c r="A582" s="70"/>
      <c r="B582" t="str">
        <f t="shared" si="156"/>
        <v/>
      </c>
      <c r="C582" s="13" t="str">
        <f t="shared" si="157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47"/>
        <v/>
      </c>
      <c r="BJ582" t="str">
        <f t="shared" si="148"/>
        <v/>
      </c>
      <c r="BK582" t="str">
        <f t="shared" si="149"/>
        <v/>
      </c>
      <c r="BL582" t="str">
        <f t="shared" si="150"/>
        <v/>
      </c>
      <c r="BM582" t="str">
        <f t="shared" si="151"/>
        <v/>
      </c>
      <c r="BN582" t="str">
        <f t="shared" si="152"/>
        <v/>
      </c>
      <c r="BO582" t="str">
        <f t="shared" si="153"/>
        <v/>
      </c>
      <c r="BP582" t="str">
        <f t="shared" si="154"/>
        <v/>
      </c>
      <c r="BQ582" t="str">
        <f t="shared" si="155"/>
        <v/>
      </c>
    </row>
    <row r="583" spans="1:69" x14ac:dyDescent="0.25">
      <c r="A583" s="70"/>
      <c r="B583" t="str">
        <f t="shared" si="156"/>
        <v/>
      </c>
      <c r="C583" s="13" t="str">
        <f t="shared" si="157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47"/>
        <v/>
      </c>
      <c r="BJ583" t="str">
        <f t="shared" si="148"/>
        <v/>
      </c>
      <c r="BK583" t="str">
        <f t="shared" si="149"/>
        <v/>
      </c>
      <c r="BL583" t="str">
        <f t="shared" si="150"/>
        <v/>
      </c>
      <c r="BM583" t="str">
        <f t="shared" si="151"/>
        <v/>
      </c>
      <c r="BN583" t="str">
        <f t="shared" si="152"/>
        <v/>
      </c>
      <c r="BO583" t="str">
        <f t="shared" si="153"/>
        <v/>
      </c>
      <c r="BP583" t="str">
        <f t="shared" si="154"/>
        <v/>
      </c>
      <c r="BQ583" t="str">
        <f t="shared" si="155"/>
        <v/>
      </c>
    </row>
    <row r="584" spans="1:69" x14ac:dyDescent="0.25">
      <c r="A584" s="70"/>
      <c r="B584" t="str">
        <f t="shared" si="156"/>
        <v/>
      </c>
      <c r="C584" s="13" t="str">
        <f t="shared" si="157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47"/>
        <v/>
      </c>
      <c r="BJ584" t="str">
        <f t="shared" si="148"/>
        <v/>
      </c>
      <c r="BK584" t="str">
        <f t="shared" si="149"/>
        <v/>
      </c>
      <c r="BL584" t="str">
        <f t="shared" si="150"/>
        <v/>
      </c>
      <c r="BM584" t="str">
        <f t="shared" si="151"/>
        <v/>
      </c>
      <c r="BN584" t="str">
        <f t="shared" si="152"/>
        <v/>
      </c>
      <c r="BO584" t="str">
        <f t="shared" si="153"/>
        <v/>
      </c>
      <c r="BP584" t="str">
        <f t="shared" si="154"/>
        <v/>
      </c>
      <c r="BQ584" t="str">
        <f t="shared" si="155"/>
        <v/>
      </c>
    </row>
    <row r="585" spans="1:69" x14ac:dyDescent="0.25">
      <c r="A585" s="70"/>
      <c r="B585" t="str">
        <f t="shared" si="156"/>
        <v/>
      </c>
      <c r="C585" s="13" t="str">
        <f t="shared" si="157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47"/>
        <v/>
      </c>
      <c r="BJ585" t="str">
        <f t="shared" si="148"/>
        <v/>
      </c>
      <c r="BK585" t="str">
        <f t="shared" si="149"/>
        <v/>
      </c>
      <c r="BL585" t="str">
        <f t="shared" si="150"/>
        <v/>
      </c>
      <c r="BM585" t="str">
        <f t="shared" si="151"/>
        <v/>
      </c>
      <c r="BN585" t="str">
        <f t="shared" si="152"/>
        <v/>
      </c>
      <c r="BO585" t="str">
        <f t="shared" si="153"/>
        <v/>
      </c>
      <c r="BP585" t="str">
        <f t="shared" si="154"/>
        <v/>
      </c>
      <c r="BQ585" t="str">
        <f t="shared" si="155"/>
        <v/>
      </c>
    </row>
    <row r="586" spans="1:69" x14ac:dyDescent="0.25">
      <c r="A586" s="70"/>
      <c r="B586" t="str">
        <f t="shared" si="156"/>
        <v/>
      </c>
      <c r="C586" s="13" t="str">
        <f t="shared" si="157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47"/>
        <v/>
      </c>
      <c r="BJ586" t="str">
        <f t="shared" si="148"/>
        <v/>
      </c>
      <c r="BK586" t="str">
        <f t="shared" si="149"/>
        <v/>
      </c>
      <c r="BL586" t="str">
        <f t="shared" si="150"/>
        <v/>
      </c>
      <c r="BM586" t="str">
        <f t="shared" si="151"/>
        <v/>
      </c>
      <c r="BN586" t="str">
        <f t="shared" si="152"/>
        <v/>
      </c>
      <c r="BO586" t="str">
        <f t="shared" si="153"/>
        <v/>
      </c>
      <c r="BP586" t="str">
        <f t="shared" si="154"/>
        <v/>
      </c>
      <c r="BQ586" t="str">
        <f t="shared" si="155"/>
        <v/>
      </c>
    </row>
    <row r="587" spans="1:69" x14ac:dyDescent="0.25">
      <c r="A587" s="70"/>
      <c r="B587" t="str">
        <f t="shared" si="156"/>
        <v/>
      </c>
      <c r="C587" s="13" t="str">
        <f t="shared" si="157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47"/>
        <v/>
      </c>
      <c r="BJ587" t="str">
        <f t="shared" si="148"/>
        <v/>
      </c>
      <c r="BK587" t="str">
        <f t="shared" si="149"/>
        <v/>
      </c>
      <c r="BL587" t="str">
        <f t="shared" si="150"/>
        <v/>
      </c>
      <c r="BM587" t="str">
        <f t="shared" si="151"/>
        <v/>
      </c>
      <c r="BN587" t="str">
        <f t="shared" si="152"/>
        <v/>
      </c>
      <c r="BO587" t="str">
        <f t="shared" si="153"/>
        <v/>
      </c>
      <c r="BP587" t="str">
        <f t="shared" si="154"/>
        <v/>
      </c>
      <c r="BQ587" t="str">
        <f t="shared" si="155"/>
        <v/>
      </c>
    </row>
    <row r="588" spans="1:69" x14ac:dyDescent="0.25">
      <c r="A588" s="70"/>
      <c r="B588" t="str">
        <f t="shared" si="156"/>
        <v/>
      </c>
      <c r="C588" s="13" t="str">
        <f t="shared" si="157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47"/>
        <v/>
      </c>
      <c r="BJ588" t="str">
        <f t="shared" si="148"/>
        <v/>
      </c>
      <c r="BK588" t="str">
        <f t="shared" si="149"/>
        <v/>
      </c>
      <c r="BL588" t="str">
        <f t="shared" si="150"/>
        <v/>
      </c>
      <c r="BM588" t="str">
        <f t="shared" si="151"/>
        <v/>
      </c>
      <c r="BN588" t="str">
        <f t="shared" si="152"/>
        <v/>
      </c>
      <c r="BO588" t="str">
        <f t="shared" si="153"/>
        <v/>
      </c>
      <c r="BP588" t="str">
        <f t="shared" si="154"/>
        <v/>
      </c>
      <c r="BQ588" t="str">
        <f t="shared" si="155"/>
        <v/>
      </c>
    </row>
    <row r="589" spans="1:69" x14ac:dyDescent="0.25">
      <c r="A589" s="70"/>
      <c r="B589" t="str">
        <f t="shared" si="156"/>
        <v/>
      </c>
      <c r="C589" s="13" t="str">
        <f t="shared" si="157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47"/>
        <v/>
      </c>
      <c r="BJ589" t="str">
        <f t="shared" si="148"/>
        <v/>
      </c>
      <c r="BK589" t="str">
        <f t="shared" si="149"/>
        <v/>
      </c>
      <c r="BL589" t="str">
        <f t="shared" si="150"/>
        <v/>
      </c>
      <c r="BM589" t="str">
        <f t="shared" si="151"/>
        <v/>
      </c>
      <c r="BN589" t="str">
        <f t="shared" si="152"/>
        <v/>
      </c>
      <c r="BO589" t="str">
        <f t="shared" si="153"/>
        <v/>
      </c>
      <c r="BP589" t="str">
        <f t="shared" si="154"/>
        <v/>
      </c>
      <c r="BQ589" t="str">
        <f t="shared" si="155"/>
        <v/>
      </c>
    </row>
    <row r="590" spans="1:69" x14ac:dyDescent="0.25">
      <c r="A590" s="70"/>
      <c r="B590" t="str">
        <f t="shared" si="156"/>
        <v/>
      </c>
      <c r="C590" s="13" t="str">
        <f t="shared" si="157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47"/>
        <v/>
      </c>
      <c r="BJ590" t="str">
        <f t="shared" si="148"/>
        <v/>
      </c>
      <c r="BK590" t="str">
        <f t="shared" si="149"/>
        <v/>
      </c>
      <c r="BL590" t="str">
        <f t="shared" si="150"/>
        <v/>
      </c>
      <c r="BM590" t="str">
        <f t="shared" si="151"/>
        <v/>
      </c>
      <c r="BN590" t="str">
        <f t="shared" si="152"/>
        <v/>
      </c>
      <c r="BO590" t="str">
        <f t="shared" si="153"/>
        <v/>
      </c>
      <c r="BP590" t="str">
        <f t="shared" si="154"/>
        <v/>
      </c>
      <c r="BQ590" t="str">
        <f t="shared" si="155"/>
        <v/>
      </c>
    </row>
    <row r="591" spans="1:69" x14ac:dyDescent="0.25">
      <c r="A591" s="70"/>
      <c r="B591" t="str">
        <f t="shared" si="156"/>
        <v/>
      </c>
      <c r="C591" s="13" t="str">
        <f t="shared" si="157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47"/>
        <v/>
      </c>
      <c r="BJ591" t="str">
        <f t="shared" si="148"/>
        <v/>
      </c>
      <c r="BK591" t="str">
        <f t="shared" si="149"/>
        <v/>
      </c>
      <c r="BL591" t="str">
        <f t="shared" si="150"/>
        <v/>
      </c>
      <c r="BM591" t="str">
        <f t="shared" si="151"/>
        <v/>
      </c>
      <c r="BN591" t="str">
        <f t="shared" si="152"/>
        <v/>
      </c>
      <c r="BO591" t="str">
        <f t="shared" si="153"/>
        <v/>
      </c>
      <c r="BP591" t="str">
        <f t="shared" si="154"/>
        <v/>
      </c>
      <c r="BQ591" t="str">
        <f t="shared" si="155"/>
        <v/>
      </c>
    </row>
    <row r="592" spans="1:69" x14ac:dyDescent="0.25">
      <c r="A592" s="70"/>
      <c r="B592" t="str">
        <f t="shared" si="156"/>
        <v/>
      </c>
      <c r="C592" s="13" t="str">
        <f t="shared" si="157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47"/>
        <v/>
      </c>
      <c r="BJ592" t="str">
        <f t="shared" si="148"/>
        <v/>
      </c>
      <c r="BK592" t="str">
        <f t="shared" si="149"/>
        <v/>
      </c>
      <c r="BL592" t="str">
        <f t="shared" si="150"/>
        <v/>
      </c>
      <c r="BM592" t="str">
        <f t="shared" si="151"/>
        <v/>
      </c>
      <c r="BN592" t="str">
        <f t="shared" si="152"/>
        <v/>
      </c>
      <c r="BO592" t="str">
        <f t="shared" si="153"/>
        <v/>
      </c>
      <c r="BP592" t="str">
        <f t="shared" si="154"/>
        <v/>
      </c>
      <c r="BQ592" t="str">
        <f t="shared" si="155"/>
        <v/>
      </c>
    </row>
    <row r="593" spans="1:69" x14ac:dyDescent="0.25">
      <c r="A593" s="70"/>
      <c r="B593" t="str">
        <f t="shared" si="156"/>
        <v/>
      </c>
      <c r="C593" s="13" t="str">
        <f t="shared" si="157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47"/>
        <v/>
      </c>
      <c r="BJ593" t="str">
        <f t="shared" si="148"/>
        <v/>
      </c>
      <c r="BK593" t="str">
        <f t="shared" si="149"/>
        <v/>
      </c>
      <c r="BL593" t="str">
        <f t="shared" si="150"/>
        <v/>
      </c>
      <c r="BM593" t="str">
        <f t="shared" si="151"/>
        <v/>
      </c>
      <c r="BN593" t="str">
        <f t="shared" si="152"/>
        <v/>
      </c>
      <c r="BO593" t="str">
        <f t="shared" si="153"/>
        <v/>
      </c>
      <c r="BP593" t="str">
        <f t="shared" si="154"/>
        <v/>
      </c>
      <c r="BQ593" t="str">
        <f t="shared" si="155"/>
        <v/>
      </c>
    </row>
    <row r="594" spans="1:69" x14ac:dyDescent="0.25">
      <c r="A594" s="70"/>
      <c r="B594" t="str">
        <f t="shared" si="156"/>
        <v/>
      </c>
      <c r="C594" s="13" t="str">
        <f t="shared" si="157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47"/>
        <v/>
      </c>
      <c r="BJ594" t="str">
        <f t="shared" si="148"/>
        <v/>
      </c>
      <c r="BK594" t="str">
        <f t="shared" si="149"/>
        <v/>
      </c>
      <c r="BL594" t="str">
        <f t="shared" si="150"/>
        <v/>
      </c>
      <c r="BM594" t="str">
        <f t="shared" si="151"/>
        <v/>
      </c>
      <c r="BN594" t="str">
        <f t="shared" si="152"/>
        <v/>
      </c>
      <c r="BO594" t="str">
        <f t="shared" si="153"/>
        <v/>
      </c>
      <c r="BP594" t="str">
        <f t="shared" si="154"/>
        <v/>
      </c>
      <c r="BQ594" t="str">
        <f t="shared" si="155"/>
        <v/>
      </c>
    </row>
    <row r="595" spans="1:69" x14ac:dyDescent="0.25">
      <c r="A595" s="70"/>
      <c r="B595" t="str">
        <f t="shared" si="156"/>
        <v/>
      </c>
      <c r="C595" s="13" t="str">
        <f t="shared" si="157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47"/>
        <v/>
      </c>
      <c r="BJ595" t="str">
        <f t="shared" si="148"/>
        <v/>
      </c>
      <c r="BK595" t="str">
        <f t="shared" si="149"/>
        <v/>
      </c>
      <c r="BL595" t="str">
        <f t="shared" si="150"/>
        <v/>
      </c>
      <c r="BM595" t="str">
        <f t="shared" si="151"/>
        <v/>
      </c>
      <c r="BN595" t="str">
        <f t="shared" si="152"/>
        <v/>
      </c>
      <c r="BO595" t="str">
        <f t="shared" si="153"/>
        <v/>
      </c>
      <c r="BP595" t="str">
        <f t="shared" si="154"/>
        <v/>
      </c>
      <c r="BQ595" t="str">
        <f t="shared" si="155"/>
        <v/>
      </c>
    </row>
    <row r="596" spans="1:69" x14ac:dyDescent="0.25">
      <c r="A596" s="70"/>
      <c r="B596" t="str">
        <f t="shared" si="156"/>
        <v/>
      </c>
      <c r="C596" s="13" t="str">
        <f t="shared" si="157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47"/>
        <v/>
      </c>
      <c r="BJ596" t="str">
        <f t="shared" si="148"/>
        <v/>
      </c>
      <c r="BK596" t="str">
        <f t="shared" si="149"/>
        <v/>
      </c>
      <c r="BL596" t="str">
        <f t="shared" si="150"/>
        <v/>
      </c>
      <c r="BM596" t="str">
        <f t="shared" si="151"/>
        <v/>
      </c>
      <c r="BN596" t="str">
        <f t="shared" si="152"/>
        <v/>
      </c>
      <c r="BO596" t="str">
        <f t="shared" si="153"/>
        <v/>
      </c>
      <c r="BP596" t="str">
        <f t="shared" si="154"/>
        <v/>
      </c>
      <c r="BQ596" t="str">
        <f t="shared" si="155"/>
        <v/>
      </c>
    </row>
    <row r="597" spans="1:69" x14ac:dyDescent="0.25">
      <c r="A597" s="70"/>
      <c r="B597" t="str">
        <f t="shared" si="156"/>
        <v/>
      </c>
      <c r="C597" s="13" t="str">
        <f t="shared" si="157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47"/>
        <v/>
      </c>
      <c r="BJ597" t="str">
        <f t="shared" si="148"/>
        <v/>
      </c>
      <c r="BK597" t="str">
        <f t="shared" si="149"/>
        <v/>
      </c>
      <c r="BL597" t="str">
        <f t="shared" si="150"/>
        <v/>
      </c>
      <c r="BM597" t="str">
        <f t="shared" si="151"/>
        <v/>
      </c>
      <c r="BN597" t="str">
        <f t="shared" si="152"/>
        <v/>
      </c>
      <c r="BO597" t="str">
        <f t="shared" si="153"/>
        <v/>
      </c>
      <c r="BP597" t="str">
        <f t="shared" si="154"/>
        <v/>
      </c>
      <c r="BQ597" t="str">
        <f t="shared" si="155"/>
        <v/>
      </c>
    </row>
    <row r="598" spans="1:69" x14ac:dyDescent="0.25">
      <c r="A598" s="70"/>
      <c r="B598" t="str">
        <f t="shared" si="156"/>
        <v/>
      </c>
      <c r="C598" s="13" t="str">
        <f t="shared" si="157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47"/>
        <v/>
      </c>
      <c r="BJ598" t="str">
        <f t="shared" si="148"/>
        <v/>
      </c>
      <c r="BK598" t="str">
        <f t="shared" si="149"/>
        <v/>
      </c>
      <c r="BL598" t="str">
        <f t="shared" si="150"/>
        <v/>
      </c>
      <c r="BM598" t="str">
        <f t="shared" si="151"/>
        <v/>
      </c>
      <c r="BN598" t="str">
        <f t="shared" si="152"/>
        <v/>
      </c>
      <c r="BO598" t="str">
        <f t="shared" si="153"/>
        <v/>
      </c>
      <c r="BP598" t="str">
        <f t="shared" si="154"/>
        <v/>
      </c>
      <c r="BQ598" t="str">
        <f t="shared" si="155"/>
        <v/>
      </c>
    </row>
    <row r="599" spans="1:69" x14ac:dyDescent="0.25">
      <c r="A599" s="70"/>
      <c r="B599" t="str">
        <f t="shared" si="156"/>
        <v/>
      </c>
      <c r="C599" s="13" t="str">
        <f t="shared" si="157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47"/>
        <v/>
      </c>
      <c r="BJ599" t="str">
        <f t="shared" si="148"/>
        <v/>
      </c>
      <c r="BK599" t="str">
        <f t="shared" si="149"/>
        <v/>
      </c>
      <c r="BL599" t="str">
        <f t="shared" si="150"/>
        <v/>
      </c>
      <c r="BM599" t="str">
        <f t="shared" si="151"/>
        <v/>
      </c>
      <c r="BN599" t="str">
        <f t="shared" si="152"/>
        <v/>
      </c>
      <c r="BO599" t="str">
        <f t="shared" si="153"/>
        <v/>
      </c>
      <c r="BP599" t="str">
        <f t="shared" si="154"/>
        <v/>
      </c>
      <c r="BQ599" t="str">
        <f t="shared" si="155"/>
        <v/>
      </c>
    </row>
    <row r="600" spans="1:69" x14ac:dyDescent="0.25">
      <c r="A600" s="70"/>
      <c r="B600" t="str">
        <f t="shared" si="156"/>
        <v/>
      </c>
      <c r="C600" s="13" t="str">
        <f t="shared" si="157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47"/>
        <v/>
      </c>
      <c r="BJ600" t="str">
        <f t="shared" si="148"/>
        <v/>
      </c>
      <c r="BK600" t="str">
        <f t="shared" si="149"/>
        <v/>
      </c>
      <c r="BL600" t="str">
        <f t="shared" si="150"/>
        <v/>
      </c>
      <c r="BM600" t="str">
        <f t="shared" si="151"/>
        <v/>
      </c>
      <c r="BN600" t="str">
        <f t="shared" si="152"/>
        <v/>
      </c>
      <c r="BO600" t="str">
        <f t="shared" si="153"/>
        <v/>
      </c>
      <c r="BP600" t="str">
        <f t="shared" si="154"/>
        <v/>
      </c>
      <c r="BQ600" t="str">
        <f t="shared" si="155"/>
        <v/>
      </c>
    </row>
    <row r="601" spans="1:69" x14ac:dyDescent="0.25">
      <c r="A601" s="70"/>
      <c r="B601" t="str">
        <f t="shared" si="156"/>
        <v/>
      </c>
      <c r="C601" s="13" t="str">
        <f t="shared" si="157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47"/>
        <v/>
      </c>
      <c r="BJ601" t="str">
        <f t="shared" si="148"/>
        <v/>
      </c>
      <c r="BK601" t="str">
        <f t="shared" si="149"/>
        <v/>
      </c>
      <c r="BL601" t="str">
        <f t="shared" si="150"/>
        <v/>
      </c>
      <c r="BM601" t="str">
        <f t="shared" si="151"/>
        <v/>
      </c>
      <c r="BN601" t="str">
        <f t="shared" si="152"/>
        <v/>
      </c>
      <c r="BO601" t="str">
        <f t="shared" si="153"/>
        <v/>
      </c>
      <c r="BP601" t="str">
        <f t="shared" si="154"/>
        <v/>
      </c>
      <c r="BQ601" t="str">
        <f t="shared" si="155"/>
        <v/>
      </c>
    </row>
    <row r="602" spans="1:69" x14ac:dyDescent="0.25">
      <c r="A602" s="70"/>
      <c r="B602" t="str">
        <f t="shared" si="156"/>
        <v/>
      </c>
      <c r="C602" s="13" t="str">
        <f t="shared" si="157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47"/>
        <v/>
      </c>
      <c r="BJ602" t="str">
        <f t="shared" si="148"/>
        <v/>
      </c>
      <c r="BK602" t="str">
        <f t="shared" si="149"/>
        <v/>
      </c>
      <c r="BL602" t="str">
        <f t="shared" si="150"/>
        <v/>
      </c>
      <c r="BM602" t="str">
        <f t="shared" si="151"/>
        <v/>
      </c>
      <c r="BN602" t="str">
        <f t="shared" si="152"/>
        <v/>
      </c>
      <c r="BO602" t="str">
        <f t="shared" si="153"/>
        <v/>
      </c>
      <c r="BP602" t="str">
        <f t="shared" si="154"/>
        <v/>
      </c>
      <c r="BQ602" t="str">
        <f t="shared" si="155"/>
        <v/>
      </c>
    </row>
    <row r="603" spans="1:69" x14ac:dyDescent="0.25">
      <c r="A603" s="70"/>
      <c r="B603" t="str">
        <f t="shared" si="156"/>
        <v/>
      </c>
      <c r="C603" s="13" t="str">
        <f t="shared" si="157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47"/>
        <v/>
      </c>
      <c r="BJ603" t="str">
        <f t="shared" si="148"/>
        <v/>
      </c>
      <c r="BK603" t="str">
        <f t="shared" si="149"/>
        <v/>
      </c>
      <c r="BL603" t="str">
        <f t="shared" si="150"/>
        <v/>
      </c>
      <c r="BM603" t="str">
        <f t="shared" si="151"/>
        <v/>
      </c>
      <c r="BN603" t="str">
        <f t="shared" si="152"/>
        <v/>
      </c>
      <c r="BO603" t="str">
        <f t="shared" si="153"/>
        <v/>
      </c>
      <c r="BP603" t="str">
        <f t="shared" si="154"/>
        <v/>
      </c>
      <c r="BQ603" t="str">
        <f t="shared" si="155"/>
        <v/>
      </c>
    </row>
    <row r="604" spans="1:69" x14ac:dyDescent="0.25">
      <c r="A604" s="70"/>
      <c r="B604" t="str">
        <f t="shared" si="156"/>
        <v/>
      </c>
      <c r="C604" s="13" t="str">
        <f t="shared" si="157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47"/>
        <v/>
      </c>
      <c r="BJ604" t="str">
        <f t="shared" si="148"/>
        <v/>
      </c>
      <c r="BK604" t="str">
        <f t="shared" si="149"/>
        <v/>
      </c>
      <c r="BL604" t="str">
        <f t="shared" si="150"/>
        <v/>
      </c>
      <c r="BM604" t="str">
        <f t="shared" si="151"/>
        <v/>
      </c>
      <c r="BN604" t="str">
        <f t="shared" si="152"/>
        <v/>
      </c>
      <c r="BO604" t="str">
        <f t="shared" si="153"/>
        <v/>
      </c>
      <c r="BP604" t="str">
        <f t="shared" si="154"/>
        <v/>
      </c>
      <c r="BQ604" t="str">
        <f t="shared" si="155"/>
        <v/>
      </c>
    </row>
    <row r="605" spans="1:69" x14ac:dyDescent="0.25">
      <c r="A605" s="70"/>
      <c r="B605" t="str">
        <f t="shared" si="156"/>
        <v/>
      </c>
      <c r="C605" s="13" t="str">
        <f t="shared" si="157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47"/>
        <v/>
      </c>
      <c r="BJ605" t="str">
        <f t="shared" si="148"/>
        <v/>
      </c>
      <c r="BK605" t="str">
        <f t="shared" si="149"/>
        <v/>
      </c>
      <c r="BL605" t="str">
        <f t="shared" si="150"/>
        <v/>
      </c>
      <c r="BM605" t="str">
        <f t="shared" si="151"/>
        <v/>
      </c>
      <c r="BN605" t="str">
        <f t="shared" si="152"/>
        <v/>
      </c>
      <c r="BO605" t="str">
        <f t="shared" si="153"/>
        <v/>
      </c>
      <c r="BP605" t="str">
        <f t="shared" si="154"/>
        <v/>
      </c>
      <c r="BQ605" t="str">
        <f t="shared" si="155"/>
        <v/>
      </c>
    </row>
    <row r="606" spans="1:69" x14ac:dyDescent="0.25">
      <c r="A606" s="70"/>
      <c r="B606" t="str">
        <f t="shared" si="156"/>
        <v/>
      </c>
      <c r="C606" s="13" t="str">
        <f t="shared" si="157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47"/>
        <v/>
      </c>
      <c r="BJ606" t="str">
        <f t="shared" si="148"/>
        <v/>
      </c>
      <c r="BK606" t="str">
        <f t="shared" si="149"/>
        <v/>
      </c>
      <c r="BL606" t="str">
        <f t="shared" si="150"/>
        <v/>
      </c>
      <c r="BM606" t="str">
        <f t="shared" si="151"/>
        <v/>
      </c>
      <c r="BN606" t="str">
        <f t="shared" si="152"/>
        <v/>
      </c>
      <c r="BO606" t="str">
        <f t="shared" si="153"/>
        <v/>
      </c>
      <c r="BP606" t="str">
        <f t="shared" si="154"/>
        <v/>
      </c>
      <c r="BQ606" t="str">
        <f t="shared" si="155"/>
        <v/>
      </c>
    </row>
    <row r="607" spans="1:69" x14ac:dyDescent="0.25">
      <c r="A607" s="70"/>
      <c r="B607" t="str">
        <f t="shared" si="156"/>
        <v/>
      </c>
      <c r="C607" s="13" t="str">
        <f t="shared" si="157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47"/>
        <v/>
      </c>
      <c r="BJ607" t="str">
        <f t="shared" si="148"/>
        <v/>
      </c>
      <c r="BK607" t="str">
        <f t="shared" si="149"/>
        <v/>
      </c>
      <c r="BL607" t="str">
        <f t="shared" si="150"/>
        <v/>
      </c>
      <c r="BM607" t="str">
        <f t="shared" si="151"/>
        <v/>
      </c>
      <c r="BN607" t="str">
        <f t="shared" si="152"/>
        <v/>
      </c>
      <c r="BO607" t="str">
        <f t="shared" si="153"/>
        <v/>
      </c>
      <c r="BP607" t="str">
        <f t="shared" si="154"/>
        <v/>
      </c>
      <c r="BQ607" t="str">
        <f t="shared" si="155"/>
        <v/>
      </c>
    </row>
    <row r="608" spans="1:69" x14ac:dyDescent="0.25">
      <c r="A608" s="70"/>
      <c r="B608" t="str">
        <f t="shared" si="156"/>
        <v/>
      </c>
      <c r="C608" s="13" t="str">
        <f t="shared" si="157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47"/>
        <v/>
      </c>
      <c r="BJ608" t="str">
        <f t="shared" si="148"/>
        <v/>
      </c>
      <c r="BK608" t="str">
        <f t="shared" si="149"/>
        <v/>
      </c>
      <c r="BL608" t="str">
        <f t="shared" si="150"/>
        <v/>
      </c>
      <c r="BM608" t="str">
        <f t="shared" si="151"/>
        <v/>
      </c>
      <c r="BN608" t="str">
        <f t="shared" si="152"/>
        <v/>
      </c>
      <c r="BO608" t="str">
        <f t="shared" si="153"/>
        <v/>
      </c>
      <c r="BP608" t="str">
        <f t="shared" si="154"/>
        <v/>
      </c>
      <c r="BQ608" t="str">
        <f t="shared" si="155"/>
        <v/>
      </c>
    </row>
    <row r="609" spans="1:69" x14ac:dyDescent="0.25">
      <c r="A609" s="70"/>
      <c r="B609" t="str">
        <f t="shared" si="156"/>
        <v/>
      </c>
      <c r="C609" s="13" t="str">
        <f t="shared" si="157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47"/>
        <v/>
      </c>
      <c r="BJ609" t="str">
        <f t="shared" si="148"/>
        <v/>
      </c>
      <c r="BK609" t="str">
        <f t="shared" si="149"/>
        <v/>
      </c>
      <c r="BL609" t="str">
        <f t="shared" si="150"/>
        <v/>
      </c>
      <c r="BM609" t="str">
        <f t="shared" si="151"/>
        <v/>
      </c>
      <c r="BN609" t="str">
        <f t="shared" si="152"/>
        <v/>
      </c>
      <c r="BO609" t="str">
        <f t="shared" si="153"/>
        <v/>
      </c>
      <c r="BP609" t="str">
        <f t="shared" si="154"/>
        <v/>
      </c>
      <c r="BQ609" t="str">
        <f t="shared" si="155"/>
        <v/>
      </c>
    </row>
    <row r="610" spans="1:69" x14ac:dyDescent="0.25">
      <c r="A610" s="70"/>
      <c r="B610" t="str">
        <f t="shared" si="156"/>
        <v/>
      </c>
      <c r="C610" s="13" t="str">
        <f t="shared" si="157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47"/>
        <v/>
      </c>
      <c r="BJ610" t="str">
        <f t="shared" si="148"/>
        <v/>
      </c>
      <c r="BK610" t="str">
        <f t="shared" si="149"/>
        <v/>
      </c>
      <c r="BL610" t="str">
        <f t="shared" si="150"/>
        <v/>
      </c>
      <c r="BM610" t="str">
        <f t="shared" si="151"/>
        <v/>
      </c>
      <c r="BN610" t="str">
        <f t="shared" si="152"/>
        <v/>
      </c>
      <c r="BO610" t="str">
        <f t="shared" si="153"/>
        <v/>
      </c>
      <c r="BP610" t="str">
        <f t="shared" si="154"/>
        <v/>
      </c>
      <c r="BQ610" t="str">
        <f t="shared" si="155"/>
        <v/>
      </c>
    </row>
    <row r="611" spans="1:69" x14ac:dyDescent="0.25">
      <c r="A611" s="70"/>
      <c r="B611" t="str">
        <f t="shared" si="156"/>
        <v/>
      </c>
      <c r="C611" s="13" t="str">
        <f t="shared" si="157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47"/>
        <v/>
      </c>
      <c r="BJ611" t="str">
        <f t="shared" si="148"/>
        <v/>
      </c>
      <c r="BK611" t="str">
        <f t="shared" si="149"/>
        <v/>
      </c>
      <c r="BL611" t="str">
        <f t="shared" si="150"/>
        <v/>
      </c>
      <c r="BM611" t="str">
        <f t="shared" si="151"/>
        <v/>
      </c>
      <c r="BN611" t="str">
        <f t="shared" si="152"/>
        <v/>
      </c>
      <c r="BO611" t="str">
        <f t="shared" si="153"/>
        <v/>
      </c>
      <c r="BP611" t="str">
        <f t="shared" si="154"/>
        <v/>
      </c>
      <c r="BQ611" t="str">
        <f t="shared" si="155"/>
        <v/>
      </c>
    </row>
    <row r="612" spans="1:69" x14ac:dyDescent="0.25">
      <c r="A612" s="70"/>
      <c r="B612" t="str">
        <f t="shared" si="156"/>
        <v/>
      </c>
      <c r="C612" s="13" t="str">
        <f t="shared" si="157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47"/>
        <v/>
      </c>
      <c r="BJ612" t="str">
        <f t="shared" si="148"/>
        <v/>
      </c>
      <c r="BK612" t="str">
        <f t="shared" si="149"/>
        <v/>
      </c>
      <c r="BL612" t="str">
        <f t="shared" si="150"/>
        <v/>
      </c>
      <c r="BM612" t="str">
        <f t="shared" si="151"/>
        <v/>
      </c>
      <c r="BN612" t="str">
        <f t="shared" si="152"/>
        <v/>
      </c>
      <c r="BO612" t="str">
        <f t="shared" si="153"/>
        <v/>
      </c>
      <c r="BP612" t="str">
        <f t="shared" si="154"/>
        <v/>
      </c>
      <c r="BQ612" t="str">
        <f t="shared" si="155"/>
        <v/>
      </c>
    </row>
    <row r="613" spans="1:69" x14ac:dyDescent="0.25">
      <c r="A613" s="70"/>
      <c r="B613" t="str">
        <f t="shared" si="156"/>
        <v/>
      </c>
      <c r="C613" s="13" t="str">
        <f t="shared" si="157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47"/>
        <v/>
      </c>
      <c r="BJ613" t="str">
        <f t="shared" si="148"/>
        <v/>
      </c>
      <c r="BK613" t="str">
        <f t="shared" si="149"/>
        <v/>
      </c>
      <c r="BL613" t="str">
        <f t="shared" si="150"/>
        <v/>
      </c>
      <c r="BM613" t="str">
        <f t="shared" si="151"/>
        <v/>
      </c>
      <c r="BN613" t="str">
        <f t="shared" si="152"/>
        <v/>
      </c>
      <c r="BO613" t="str">
        <f t="shared" si="153"/>
        <v/>
      </c>
      <c r="BP613" t="str">
        <f t="shared" si="154"/>
        <v/>
      </c>
      <c r="BQ613" t="str">
        <f t="shared" si="155"/>
        <v/>
      </c>
    </row>
    <row r="614" spans="1:69" x14ac:dyDescent="0.25">
      <c r="A614" s="70"/>
      <c r="B614" t="str">
        <f t="shared" si="156"/>
        <v/>
      </c>
      <c r="C614" s="13" t="str">
        <f t="shared" si="157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47"/>
        <v/>
      </c>
      <c r="BJ614" t="str">
        <f t="shared" si="148"/>
        <v/>
      </c>
      <c r="BK614" t="str">
        <f t="shared" si="149"/>
        <v/>
      </c>
      <c r="BL614" t="str">
        <f t="shared" si="150"/>
        <v/>
      </c>
      <c r="BM614" t="str">
        <f t="shared" si="151"/>
        <v/>
      </c>
      <c r="BN614" t="str">
        <f t="shared" si="152"/>
        <v/>
      </c>
      <c r="BO614" t="str">
        <f t="shared" si="153"/>
        <v/>
      </c>
      <c r="BP614" t="str">
        <f t="shared" si="154"/>
        <v/>
      </c>
      <c r="BQ614" t="str">
        <f t="shared" si="155"/>
        <v/>
      </c>
    </row>
    <row r="615" spans="1:69" x14ac:dyDescent="0.25">
      <c r="A615" s="70"/>
      <c r="B615" t="str">
        <f t="shared" si="156"/>
        <v/>
      </c>
      <c r="C615" s="13" t="str">
        <f t="shared" si="157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47"/>
        <v/>
      </c>
      <c r="BJ615" t="str">
        <f t="shared" si="148"/>
        <v/>
      </c>
      <c r="BK615" t="str">
        <f t="shared" si="149"/>
        <v/>
      </c>
      <c r="BL615" t="str">
        <f t="shared" si="150"/>
        <v/>
      </c>
      <c r="BM615" t="str">
        <f t="shared" si="151"/>
        <v/>
      </c>
      <c r="BN615" t="str">
        <f t="shared" si="152"/>
        <v/>
      </c>
      <c r="BO615" t="str">
        <f t="shared" si="153"/>
        <v/>
      </c>
      <c r="BP615" t="str">
        <f t="shared" si="154"/>
        <v/>
      </c>
      <c r="BQ615" t="str">
        <f t="shared" si="155"/>
        <v/>
      </c>
    </row>
    <row r="616" spans="1:69" x14ac:dyDescent="0.25">
      <c r="A616" s="70"/>
      <c r="B616" t="str">
        <f t="shared" si="156"/>
        <v/>
      </c>
      <c r="C616" s="13" t="str">
        <f t="shared" si="157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47"/>
        <v/>
      </c>
      <c r="BJ616" t="str">
        <f t="shared" si="148"/>
        <v/>
      </c>
      <c r="BK616" t="str">
        <f t="shared" si="149"/>
        <v/>
      </c>
      <c r="BL616" t="str">
        <f t="shared" si="150"/>
        <v/>
      </c>
      <c r="BM616" t="str">
        <f t="shared" si="151"/>
        <v/>
      </c>
      <c r="BN616" t="str">
        <f t="shared" si="152"/>
        <v/>
      </c>
      <c r="BO616" t="str">
        <f t="shared" si="153"/>
        <v/>
      </c>
      <c r="BP616" t="str">
        <f t="shared" si="154"/>
        <v/>
      </c>
      <c r="BQ616" t="str">
        <f t="shared" si="155"/>
        <v/>
      </c>
    </row>
    <row r="617" spans="1:69" x14ac:dyDescent="0.25">
      <c r="A617" s="70"/>
      <c r="B617" t="str">
        <f t="shared" si="156"/>
        <v/>
      </c>
      <c r="C617" s="13" t="str">
        <f t="shared" si="157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47"/>
        <v/>
      </c>
      <c r="BJ617" t="str">
        <f t="shared" si="148"/>
        <v/>
      </c>
      <c r="BK617" t="str">
        <f t="shared" si="149"/>
        <v/>
      </c>
      <c r="BL617" t="str">
        <f t="shared" si="150"/>
        <v/>
      </c>
      <c r="BM617" t="str">
        <f t="shared" si="151"/>
        <v/>
      </c>
      <c r="BN617" t="str">
        <f t="shared" si="152"/>
        <v/>
      </c>
      <c r="BO617" t="str">
        <f t="shared" si="153"/>
        <v/>
      </c>
      <c r="BP617" t="str">
        <f t="shared" si="154"/>
        <v/>
      </c>
      <c r="BQ617" t="str">
        <f t="shared" si="155"/>
        <v/>
      </c>
    </row>
    <row r="618" spans="1:69" x14ac:dyDescent="0.25">
      <c r="A618" s="70"/>
      <c r="B618" t="str">
        <f t="shared" si="156"/>
        <v/>
      </c>
      <c r="C618" s="13" t="str">
        <f t="shared" si="157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47"/>
        <v/>
      </c>
      <c r="BJ618" t="str">
        <f t="shared" si="148"/>
        <v/>
      </c>
      <c r="BK618" t="str">
        <f t="shared" si="149"/>
        <v/>
      </c>
      <c r="BL618" t="str">
        <f t="shared" si="150"/>
        <v/>
      </c>
      <c r="BM618" t="str">
        <f t="shared" si="151"/>
        <v/>
      </c>
      <c r="BN618" t="str">
        <f t="shared" si="152"/>
        <v/>
      </c>
      <c r="BO618" t="str">
        <f t="shared" si="153"/>
        <v/>
      </c>
      <c r="BP618" t="str">
        <f t="shared" si="154"/>
        <v/>
      </c>
      <c r="BQ618" t="str">
        <f t="shared" si="155"/>
        <v/>
      </c>
    </row>
    <row r="619" spans="1:69" x14ac:dyDescent="0.25">
      <c r="A619" s="70"/>
      <c r="B619" t="str">
        <f t="shared" si="156"/>
        <v/>
      </c>
      <c r="C619" s="13" t="str">
        <f t="shared" si="157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47"/>
        <v/>
      </c>
      <c r="BJ619" t="str">
        <f t="shared" si="148"/>
        <v/>
      </c>
      <c r="BK619" t="str">
        <f t="shared" si="149"/>
        <v/>
      </c>
      <c r="BL619" t="str">
        <f t="shared" si="150"/>
        <v/>
      </c>
      <c r="BM619" t="str">
        <f t="shared" si="151"/>
        <v/>
      </c>
      <c r="BN619" t="str">
        <f t="shared" si="152"/>
        <v/>
      </c>
      <c r="BO619" t="str">
        <f t="shared" si="153"/>
        <v/>
      </c>
      <c r="BP619" t="str">
        <f t="shared" si="154"/>
        <v/>
      </c>
      <c r="BQ619" t="str">
        <f t="shared" si="155"/>
        <v/>
      </c>
    </row>
    <row r="620" spans="1:69" x14ac:dyDescent="0.25">
      <c r="A620" s="70"/>
      <c r="B620" t="str">
        <f t="shared" si="156"/>
        <v/>
      </c>
      <c r="C620" s="13" t="str">
        <f t="shared" si="157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47"/>
        <v/>
      </c>
      <c r="BJ620" t="str">
        <f t="shared" si="148"/>
        <v/>
      </c>
      <c r="BK620" t="str">
        <f t="shared" si="149"/>
        <v/>
      </c>
      <c r="BL620" t="str">
        <f t="shared" si="150"/>
        <v/>
      </c>
      <c r="BM620" t="str">
        <f t="shared" si="151"/>
        <v/>
      </c>
      <c r="BN620" t="str">
        <f t="shared" si="152"/>
        <v/>
      </c>
      <c r="BO620" t="str">
        <f t="shared" si="153"/>
        <v/>
      </c>
      <c r="BP620" t="str">
        <f t="shared" si="154"/>
        <v/>
      </c>
      <c r="BQ620" t="str">
        <f t="shared" si="155"/>
        <v/>
      </c>
    </row>
    <row r="621" spans="1:69" x14ac:dyDescent="0.25">
      <c r="A621" s="70"/>
      <c r="B621" t="str">
        <f t="shared" si="156"/>
        <v/>
      </c>
      <c r="C621" s="13" t="str">
        <f t="shared" si="157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47"/>
        <v/>
      </c>
      <c r="BJ621" t="str">
        <f t="shared" si="148"/>
        <v/>
      </c>
      <c r="BK621" t="str">
        <f t="shared" si="149"/>
        <v/>
      </c>
      <c r="BL621" t="str">
        <f t="shared" si="150"/>
        <v/>
      </c>
      <c r="BM621" t="str">
        <f t="shared" si="151"/>
        <v/>
      </c>
      <c r="BN621" t="str">
        <f t="shared" si="152"/>
        <v/>
      </c>
      <c r="BO621" t="str">
        <f t="shared" si="153"/>
        <v/>
      </c>
      <c r="BP621" t="str">
        <f t="shared" si="154"/>
        <v/>
      </c>
      <c r="BQ621" t="str">
        <f t="shared" si="155"/>
        <v/>
      </c>
    </row>
    <row r="622" spans="1:69" x14ac:dyDescent="0.25">
      <c r="A622" s="70"/>
      <c r="B622" t="str">
        <f t="shared" si="156"/>
        <v/>
      </c>
      <c r="C622" s="13" t="str">
        <f t="shared" si="157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47"/>
        <v/>
      </c>
      <c r="BJ622" t="str">
        <f t="shared" si="148"/>
        <v/>
      </c>
      <c r="BK622" t="str">
        <f t="shared" si="149"/>
        <v/>
      </c>
      <c r="BL622" t="str">
        <f t="shared" si="150"/>
        <v/>
      </c>
      <c r="BM622" t="str">
        <f t="shared" si="151"/>
        <v/>
      </c>
      <c r="BN622" t="str">
        <f t="shared" si="152"/>
        <v/>
      </c>
      <c r="BO622" t="str">
        <f t="shared" si="153"/>
        <v/>
      </c>
      <c r="BP622" t="str">
        <f t="shared" si="154"/>
        <v/>
      </c>
      <c r="BQ622" t="str">
        <f t="shared" si="155"/>
        <v/>
      </c>
    </row>
    <row r="623" spans="1:69" x14ac:dyDescent="0.25">
      <c r="A623" s="70"/>
      <c r="B623" t="str">
        <f t="shared" si="156"/>
        <v/>
      </c>
      <c r="C623" s="13" t="str">
        <f t="shared" si="157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47"/>
        <v/>
      </c>
      <c r="BJ623" t="str">
        <f t="shared" si="148"/>
        <v/>
      </c>
      <c r="BK623" t="str">
        <f t="shared" si="149"/>
        <v/>
      </c>
      <c r="BL623" t="str">
        <f t="shared" si="150"/>
        <v/>
      </c>
      <c r="BM623" t="str">
        <f t="shared" si="151"/>
        <v/>
      </c>
      <c r="BN623" t="str">
        <f t="shared" si="152"/>
        <v/>
      </c>
      <c r="BO623" t="str">
        <f t="shared" si="153"/>
        <v/>
      </c>
      <c r="BP623" t="str">
        <f t="shared" si="154"/>
        <v/>
      </c>
      <c r="BQ623" t="str">
        <f t="shared" si="155"/>
        <v/>
      </c>
    </row>
    <row r="624" spans="1:69" x14ac:dyDescent="0.25">
      <c r="A624" s="70"/>
      <c r="B624" t="str">
        <f t="shared" si="156"/>
        <v/>
      </c>
      <c r="C624" s="13" t="str">
        <f t="shared" si="157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47"/>
        <v/>
      </c>
      <c r="BJ624" t="str">
        <f t="shared" si="148"/>
        <v/>
      </c>
      <c r="BK624" t="str">
        <f t="shared" si="149"/>
        <v/>
      </c>
      <c r="BL624" t="str">
        <f t="shared" si="150"/>
        <v/>
      </c>
      <c r="BM624" t="str">
        <f t="shared" si="151"/>
        <v/>
      </c>
      <c r="BN624" t="str">
        <f t="shared" si="152"/>
        <v/>
      </c>
      <c r="BO624" t="str">
        <f t="shared" si="153"/>
        <v/>
      </c>
      <c r="BP624" t="str">
        <f t="shared" si="154"/>
        <v/>
      </c>
      <c r="BQ624" t="str">
        <f t="shared" si="155"/>
        <v/>
      </c>
    </row>
    <row r="625" spans="1:69" x14ac:dyDescent="0.25">
      <c r="A625" s="70"/>
      <c r="B625" t="str">
        <f t="shared" si="156"/>
        <v/>
      </c>
      <c r="C625" s="13" t="str">
        <f t="shared" si="157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47"/>
        <v/>
      </c>
      <c r="BJ625" t="str">
        <f t="shared" si="148"/>
        <v/>
      </c>
      <c r="BK625" t="str">
        <f t="shared" si="149"/>
        <v/>
      </c>
      <c r="BL625" t="str">
        <f t="shared" si="150"/>
        <v/>
      </c>
      <c r="BM625" t="str">
        <f t="shared" si="151"/>
        <v/>
      </c>
      <c r="BN625" t="str">
        <f t="shared" si="152"/>
        <v/>
      </c>
      <c r="BO625" t="str">
        <f t="shared" si="153"/>
        <v/>
      </c>
      <c r="BP625" t="str">
        <f t="shared" si="154"/>
        <v/>
      </c>
      <c r="BQ625" t="str">
        <f t="shared" si="155"/>
        <v/>
      </c>
    </row>
    <row r="626" spans="1:69" x14ac:dyDescent="0.25">
      <c r="A626" s="70"/>
      <c r="B626" t="str">
        <f t="shared" si="156"/>
        <v/>
      </c>
      <c r="C626" s="13" t="str">
        <f t="shared" si="157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47"/>
        <v/>
      </c>
      <c r="BJ626" t="str">
        <f t="shared" si="148"/>
        <v/>
      </c>
      <c r="BK626" t="str">
        <f t="shared" si="149"/>
        <v/>
      </c>
      <c r="BL626" t="str">
        <f t="shared" si="150"/>
        <v/>
      </c>
      <c r="BM626" t="str">
        <f t="shared" si="151"/>
        <v/>
      </c>
      <c r="BN626" t="str">
        <f t="shared" si="152"/>
        <v/>
      </c>
      <c r="BO626" t="str">
        <f t="shared" si="153"/>
        <v/>
      </c>
      <c r="BP626" t="str">
        <f t="shared" si="154"/>
        <v/>
      </c>
      <c r="BQ626" t="str">
        <f t="shared" si="155"/>
        <v/>
      </c>
    </row>
    <row r="627" spans="1:69" x14ac:dyDescent="0.25">
      <c r="A627" s="70"/>
      <c r="B627" t="str">
        <f t="shared" si="156"/>
        <v/>
      </c>
      <c r="C627" s="13" t="str">
        <f t="shared" si="157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47"/>
        <v/>
      </c>
      <c r="BJ627" t="str">
        <f t="shared" si="148"/>
        <v/>
      </c>
      <c r="BK627" t="str">
        <f t="shared" si="149"/>
        <v/>
      </c>
      <c r="BL627" t="str">
        <f t="shared" si="150"/>
        <v/>
      </c>
      <c r="BM627" t="str">
        <f t="shared" si="151"/>
        <v/>
      </c>
      <c r="BN627" t="str">
        <f t="shared" si="152"/>
        <v/>
      </c>
      <c r="BO627" t="str">
        <f t="shared" si="153"/>
        <v/>
      </c>
      <c r="BP627" t="str">
        <f t="shared" si="154"/>
        <v/>
      </c>
      <c r="BQ627" t="str">
        <f t="shared" si="155"/>
        <v/>
      </c>
    </row>
    <row r="628" spans="1:69" x14ac:dyDescent="0.25">
      <c r="A628" s="70"/>
      <c r="B628" t="str">
        <f t="shared" si="156"/>
        <v/>
      </c>
      <c r="C628" s="13" t="str">
        <f t="shared" si="157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47"/>
        <v/>
      </c>
      <c r="BJ628" t="str">
        <f t="shared" si="148"/>
        <v/>
      </c>
      <c r="BK628" t="str">
        <f t="shared" si="149"/>
        <v/>
      </c>
      <c r="BL628" t="str">
        <f t="shared" si="150"/>
        <v/>
      </c>
      <c r="BM628" t="str">
        <f t="shared" si="151"/>
        <v/>
      </c>
      <c r="BN628" t="str">
        <f t="shared" si="152"/>
        <v/>
      </c>
      <c r="BO628" t="str">
        <f t="shared" si="153"/>
        <v/>
      </c>
      <c r="BP628" t="str">
        <f t="shared" si="154"/>
        <v/>
      </c>
      <c r="BQ628" t="str">
        <f t="shared" si="155"/>
        <v/>
      </c>
    </row>
    <row r="629" spans="1:69" x14ac:dyDescent="0.25">
      <c r="A629" s="70"/>
      <c r="B629" t="str">
        <f t="shared" si="156"/>
        <v/>
      </c>
      <c r="C629" s="13" t="str">
        <f t="shared" si="157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47"/>
        <v/>
      </c>
      <c r="BJ629" t="str">
        <f t="shared" si="148"/>
        <v/>
      </c>
      <c r="BK629" t="str">
        <f t="shared" si="149"/>
        <v/>
      </c>
      <c r="BL629" t="str">
        <f t="shared" si="150"/>
        <v/>
      </c>
      <c r="BM629" t="str">
        <f t="shared" si="151"/>
        <v/>
      </c>
      <c r="BN629" t="str">
        <f t="shared" si="152"/>
        <v/>
      </c>
      <c r="BO629" t="str">
        <f t="shared" si="153"/>
        <v/>
      </c>
      <c r="BP629" t="str">
        <f t="shared" si="154"/>
        <v/>
      </c>
      <c r="BQ629" t="str">
        <f t="shared" si="155"/>
        <v/>
      </c>
    </row>
    <row r="630" spans="1:69" x14ac:dyDescent="0.25">
      <c r="A630" s="70"/>
      <c r="B630" t="str">
        <f t="shared" si="156"/>
        <v/>
      </c>
      <c r="C630" s="13" t="str">
        <f t="shared" si="157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47"/>
        <v/>
      </c>
      <c r="BJ630" t="str">
        <f t="shared" si="148"/>
        <v/>
      </c>
      <c r="BK630" t="str">
        <f t="shared" si="149"/>
        <v/>
      </c>
      <c r="BL630" t="str">
        <f t="shared" si="150"/>
        <v/>
      </c>
      <c r="BM630" t="str">
        <f t="shared" si="151"/>
        <v/>
      </c>
      <c r="BN630" t="str">
        <f t="shared" si="152"/>
        <v/>
      </c>
      <c r="BO630" t="str">
        <f t="shared" si="153"/>
        <v/>
      </c>
      <c r="BP630" t="str">
        <f t="shared" si="154"/>
        <v/>
      </c>
      <c r="BQ630" t="str">
        <f t="shared" si="155"/>
        <v/>
      </c>
    </row>
    <row r="631" spans="1:69" x14ac:dyDescent="0.25">
      <c r="A631" s="70"/>
      <c r="B631" t="str">
        <f t="shared" si="156"/>
        <v/>
      </c>
      <c r="C631" s="13" t="str">
        <f t="shared" si="157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47"/>
        <v/>
      </c>
      <c r="BJ631" t="str">
        <f t="shared" si="148"/>
        <v/>
      </c>
      <c r="BK631" t="str">
        <f t="shared" si="149"/>
        <v/>
      </c>
      <c r="BL631" t="str">
        <f t="shared" si="150"/>
        <v/>
      </c>
      <c r="BM631" t="str">
        <f t="shared" si="151"/>
        <v/>
      </c>
      <c r="BN631" t="str">
        <f t="shared" si="152"/>
        <v/>
      </c>
      <c r="BO631" t="str">
        <f t="shared" si="153"/>
        <v/>
      </c>
      <c r="BP631" t="str">
        <f t="shared" si="154"/>
        <v/>
      </c>
      <c r="BQ631" t="str">
        <f t="shared" si="155"/>
        <v/>
      </c>
    </row>
    <row r="632" spans="1:69" x14ac:dyDescent="0.25">
      <c r="A632" s="70"/>
      <c r="B632" t="str">
        <f t="shared" si="156"/>
        <v/>
      </c>
      <c r="C632" s="13" t="str">
        <f t="shared" si="157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47"/>
        <v/>
      </c>
      <c r="BJ632" t="str">
        <f t="shared" si="148"/>
        <v/>
      </c>
      <c r="BK632" t="str">
        <f t="shared" si="149"/>
        <v/>
      </c>
      <c r="BL632" t="str">
        <f t="shared" si="150"/>
        <v/>
      </c>
      <c r="BM632" t="str">
        <f t="shared" si="151"/>
        <v/>
      </c>
      <c r="BN632" t="str">
        <f t="shared" si="152"/>
        <v/>
      </c>
      <c r="BO632" t="str">
        <f t="shared" si="153"/>
        <v/>
      </c>
      <c r="BP632" t="str">
        <f t="shared" si="154"/>
        <v/>
      </c>
      <c r="BQ632" t="str">
        <f t="shared" si="155"/>
        <v/>
      </c>
    </row>
    <row r="633" spans="1:69" x14ac:dyDescent="0.25">
      <c r="A633" s="70"/>
      <c r="B633" t="str">
        <f t="shared" si="156"/>
        <v/>
      </c>
      <c r="C633" s="13" t="str">
        <f t="shared" si="157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47"/>
        <v/>
      </c>
      <c r="BJ633" t="str">
        <f t="shared" si="148"/>
        <v/>
      </c>
      <c r="BK633" t="str">
        <f t="shared" si="149"/>
        <v/>
      </c>
      <c r="BL633" t="str">
        <f t="shared" si="150"/>
        <v/>
      </c>
      <c r="BM633" t="str">
        <f t="shared" si="151"/>
        <v/>
      </c>
      <c r="BN633" t="str">
        <f t="shared" si="152"/>
        <v/>
      </c>
      <c r="BO633" t="str">
        <f t="shared" si="153"/>
        <v/>
      </c>
      <c r="BP633" t="str">
        <f t="shared" si="154"/>
        <v/>
      </c>
      <c r="BQ633" t="str">
        <f t="shared" si="155"/>
        <v/>
      </c>
    </row>
    <row r="634" spans="1:69" x14ac:dyDescent="0.25">
      <c r="A634" s="70"/>
      <c r="B634" t="str">
        <f t="shared" si="156"/>
        <v/>
      </c>
      <c r="C634" s="13" t="str">
        <f t="shared" si="157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47"/>
        <v/>
      </c>
      <c r="BJ634" t="str">
        <f t="shared" si="148"/>
        <v/>
      </c>
      <c r="BK634" t="str">
        <f t="shared" si="149"/>
        <v/>
      </c>
      <c r="BL634" t="str">
        <f t="shared" si="150"/>
        <v/>
      </c>
      <c r="BM634" t="str">
        <f t="shared" si="151"/>
        <v/>
      </c>
      <c r="BN634" t="str">
        <f t="shared" si="152"/>
        <v/>
      </c>
      <c r="BO634" t="str">
        <f t="shared" si="153"/>
        <v/>
      </c>
      <c r="BP634" t="str">
        <f t="shared" si="154"/>
        <v/>
      </c>
      <c r="BQ634" t="str">
        <f t="shared" si="155"/>
        <v/>
      </c>
    </row>
    <row r="635" spans="1:69" x14ac:dyDescent="0.25">
      <c r="A635" s="70"/>
      <c r="B635" t="str">
        <f t="shared" si="156"/>
        <v/>
      </c>
      <c r="C635" s="13" t="str">
        <f t="shared" si="157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47"/>
        <v/>
      </c>
      <c r="BJ635" t="str">
        <f t="shared" si="148"/>
        <v/>
      </c>
      <c r="BK635" t="str">
        <f t="shared" si="149"/>
        <v/>
      </c>
      <c r="BL635" t="str">
        <f t="shared" si="150"/>
        <v/>
      </c>
      <c r="BM635" t="str">
        <f t="shared" si="151"/>
        <v/>
      </c>
      <c r="BN635" t="str">
        <f t="shared" si="152"/>
        <v/>
      </c>
      <c r="BO635" t="str">
        <f t="shared" si="153"/>
        <v/>
      </c>
      <c r="BP635" t="str">
        <f t="shared" si="154"/>
        <v/>
      </c>
      <c r="BQ635" t="str">
        <f t="shared" si="155"/>
        <v/>
      </c>
    </row>
    <row r="636" spans="1:69" x14ac:dyDescent="0.25">
      <c r="A636" s="70"/>
      <c r="B636" t="str">
        <f t="shared" si="156"/>
        <v/>
      </c>
      <c r="C636" s="13" t="str">
        <f t="shared" si="157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47"/>
        <v/>
      </c>
      <c r="BJ636" t="str">
        <f t="shared" si="148"/>
        <v/>
      </c>
      <c r="BK636" t="str">
        <f t="shared" si="149"/>
        <v/>
      </c>
      <c r="BL636" t="str">
        <f t="shared" si="150"/>
        <v/>
      </c>
      <c r="BM636" t="str">
        <f t="shared" si="151"/>
        <v/>
      </c>
      <c r="BN636" t="str">
        <f t="shared" si="152"/>
        <v/>
      </c>
      <c r="BO636" t="str">
        <f t="shared" si="153"/>
        <v/>
      </c>
      <c r="BP636" t="str">
        <f t="shared" si="154"/>
        <v/>
      </c>
      <c r="BQ636" t="str">
        <f t="shared" si="155"/>
        <v/>
      </c>
    </row>
    <row r="637" spans="1:69" x14ac:dyDescent="0.25">
      <c r="A637" s="70"/>
      <c r="B637" t="str">
        <f t="shared" si="156"/>
        <v/>
      </c>
      <c r="C637" s="13" t="str">
        <f t="shared" si="157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47"/>
        <v/>
      </c>
      <c r="BJ637" t="str">
        <f t="shared" si="148"/>
        <v/>
      </c>
      <c r="BK637" t="str">
        <f t="shared" si="149"/>
        <v/>
      </c>
      <c r="BL637" t="str">
        <f t="shared" si="150"/>
        <v/>
      </c>
      <c r="BM637" t="str">
        <f t="shared" si="151"/>
        <v/>
      </c>
      <c r="BN637" t="str">
        <f t="shared" si="152"/>
        <v/>
      </c>
      <c r="BO637" t="str">
        <f t="shared" si="153"/>
        <v/>
      </c>
      <c r="BP637" t="str">
        <f t="shared" si="154"/>
        <v/>
      </c>
      <c r="BQ637" t="str">
        <f t="shared" si="155"/>
        <v/>
      </c>
    </row>
    <row r="638" spans="1:69" x14ac:dyDescent="0.25">
      <c r="A638" s="70"/>
      <c r="B638" t="str">
        <f t="shared" si="156"/>
        <v/>
      </c>
      <c r="C638" s="13" t="str">
        <f t="shared" si="157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47"/>
        <v/>
      </c>
      <c r="BJ638" t="str">
        <f t="shared" si="148"/>
        <v/>
      </c>
      <c r="BK638" t="str">
        <f t="shared" si="149"/>
        <v/>
      </c>
      <c r="BL638" t="str">
        <f t="shared" si="150"/>
        <v/>
      </c>
      <c r="BM638" t="str">
        <f t="shared" si="151"/>
        <v/>
      </c>
      <c r="BN638" t="str">
        <f t="shared" si="152"/>
        <v/>
      </c>
      <c r="BO638" t="str">
        <f t="shared" si="153"/>
        <v/>
      </c>
      <c r="BP638" t="str">
        <f t="shared" si="154"/>
        <v/>
      </c>
      <c r="BQ638" t="str">
        <f t="shared" si="155"/>
        <v/>
      </c>
    </row>
    <row r="639" spans="1:69" x14ac:dyDescent="0.25">
      <c r="A639" s="70"/>
      <c r="B639" t="str">
        <f t="shared" si="156"/>
        <v/>
      </c>
      <c r="C639" s="13" t="str">
        <f t="shared" si="157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47"/>
        <v/>
      </c>
      <c r="BJ639" t="str">
        <f t="shared" si="148"/>
        <v/>
      </c>
      <c r="BK639" t="str">
        <f t="shared" si="149"/>
        <v/>
      </c>
      <c r="BL639" t="str">
        <f t="shared" si="150"/>
        <v/>
      </c>
      <c r="BM639" t="str">
        <f t="shared" si="151"/>
        <v/>
      </c>
      <c r="BN639" t="str">
        <f t="shared" si="152"/>
        <v/>
      </c>
      <c r="BO639" t="str">
        <f t="shared" si="153"/>
        <v/>
      </c>
      <c r="BP639" t="str">
        <f t="shared" si="154"/>
        <v/>
      </c>
      <c r="BQ639" t="str">
        <f t="shared" si="155"/>
        <v/>
      </c>
    </row>
    <row r="640" spans="1:69" x14ac:dyDescent="0.25">
      <c r="A640" s="70"/>
      <c r="B640" t="str">
        <f t="shared" si="156"/>
        <v/>
      </c>
      <c r="C640" s="13" t="str">
        <f t="shared" si="157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47"/>
        <v/>
      </c>
      <c r="BJ640" t="str">
        <f t="shared" si="148"/>
        <v/>
      </c>
      <c r="BK640" t="str">
        <f t="shared" si="149"/>
        <v/>
      </c>
      <c r="BL640" t="str">
        <f t="shared" si="150"/>
        <v/>
      </c>
      <c r="BM640" t="str">
        <f t="shared" si="151"/>
        <v/>
      </c>
      <c r="BN640" t="str">
        <f t="shared" si="152"/>
        <v/>
      </c>
      <c r="BO640" t="str">
        <f t="shared" si="153"/>
        <v/>
      </c>
      <c r="BP640" t="str">
        <f t="shared" si="154"/>
        <v/>
      </c>
      <c r="BQ640" t="str">
        <f t="shared" si="155"/>
        <v/>
      </c>
    </row>
    <row r="641" spans="1:69" x14ac:dyDescent="0.25">
      <c r="A641" s="70"/>
      <c r="B641" t="str">
        <f t="shared" si="156"/>
        <v/>
      </c>
      <c r="C641" s="13" t="str">
        <f t="shared" si="157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47"/>
        <v/>
      </c>
      <c r="BJ641" t="str">
        <f t="shared" si="148"/>
        <v/>
      </c>
      <c r="BK641" t="str">
        <f t="shared" si="149"/>
        <v/>
      </c>
      <c r="BL641" t="str">
        <f t="shared" si="150"/>
        <v/>
      </c>
      <c r="BM641" t="str">
        <f t="shared" si="151"/>
        <v/>
      </c>
      <c r="BN641" t="str">
        <f t="shared" si="152"/>
        <v/>
      </c>
      <c r="BO641" t="str">
        <f t="shared" si="153"/>
        <v/>
      </c>
      <c r="BP641" t="str">
        <f t="shared" si="154"/>
        <v/>
      </c>
      <c r="BQ641" t="str">
        <f t="shared" si="155"/>
        <v/>
      </c>
    </row>
    <row r="642" spans="1:69" x14ac:dyDescent="0.25">
      <c r="A642" s="70"/>
      <c r="B642" t="str">
        <f t="shared" si="156"/>
        <v/>
      </c>
      <c r="C642" s="13" t="str">
        <f t="shared" si="157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47"/>
        <v/>
      </c>
      <c r="BJ642" t="str">
        <f t="shared" si="148"/>
        <v/>
      </c>
      <c r="BK642" t="str">
        <f t="shared" si="149"/>
        <v/>
      </c>
      <c r="BL642" t="str">
        <f t="shared" si="150"/>
        <v/>
      </c>
      <c r="BM642" t="str">
        <f t="shared" si="151"/>
        <v/>
      </c>
      <c r="BN642" t="str">
        <f t="shared" si="152"/>
        <v/>
      </c>
      <c r="BO642" t="str">
        <f t="shared" si="153"/>
        <v/>
      </c>
      <c r="BP642" t="str">
        <f t="shared" si="154"/>
        <v/>
      </c>
      <c r="BQ642" t="str">
        <f t="shared" si="155"/>
        <v/>
      </c>
    </row>
    <row r="643" spans="1:69" x14ac:dyDescent="0.25">
      <c r="A643" s="70"/>
      <c r="B643" t="str">
        <f t="shared" si="156"/>
        <v/>
      </c>
      <c r="C643" s="13" t="str">
        <f t="shared" si="157"/>
        <v/>
      </c>
      <c r="D643" s="5" t="str">
        <f t="shared" si="158"/>
        <v/>
      </c>
      <c r="E643" s="6" t="str">
        <f t="shared" si="159"/>
        <v/>
      </c>
      <c r="F643" s="6" t="str">
        <f t="shared" si="160"/>
        <v/>
      </c>
      <c r="BI643" t="str">
        <f t="shared" si="147"/>
        <v/>
      </c>
      <c r="BJ643" t="str">
        <f t="shared" si="148"/>
        <v/>
      </c>
      <c r="BK643" t="str">
        <f t="shared" si="149"/>
        <v/>
      </c>
      <c r="BL643" t="str">
        <f t="shared" si="150"/>
        <v/>
      </c>
      <c r="BM643" t="str">
        <f t="shared" si="151"/>
        <v/>
      </c>
      <c r="BN643" t="str">
        <f t="shared" si="152"/>
        <v/>
      </c>
      <c r="BO643" t="str">
        <f t="shared" si="153"/>
        <v/>
      </c>
      <c r="BP643" t="str">
        <f t="shared" si="154"/>
        <v/>
      </c>
      <c r="BQ643" t="str">
        <f t="shared" si="155"/>
        <v/>
      </c>
    </row>
    <row r="644" spans="1:69" x14ac:dyDescent="0.25">
      <c r="A644" s="70"/>
      <c r="B644" t="str">
        <f t="shared" si="156"/>
        <v/>
      </c>
      <c r="C644" s="13" t="str">
        <f t="shared" si="157"/>
        <v/>
      </c>
      <c r="D644" s="5" t="str">
        <f t="shared" si="158"/>
        <v/>
      </c>
      <c r="E644" s="6" t="str">
        <f t="shared" si="159"/>
        <v/>
      </c>
      <c r="F644" s="6" t="str">
        <f t="shared" si="160"/>
        <v/>
      </c>
      <c r="BI644" t="str">
        <f t="shared" ref="BI644:BI707" si="161">IF(A644&gt;0,A644,"")</f>
        <v/>
      </c>
      <c r="BJ644" t="str">
        <f t="shared" ref="BJ644:BJ707" si="162">IF($A644&gt;0,B644,"")</f>
        <v/>
      </c>
      <c r="BK644" t="str">
        <f t="shared" ref="BK644:BK707" si="163">IF($A644&gt;0,BI644,"")</f>
        <v/>
      </c>
      <c r="BL644" t="str">
        <f t="shared" ref="BL644:BL707" si="164">IF($A644&gt;0,_xlfn.NORM.DIST(BK644,$BF$3,$BF$4,TRUE),"")</f>
        <v/>
      </c>
      <c r="BM644" t="str">
        <f t="shared" ref="BM644:BM707" si="165">IF($A644&gt;0,(1-BL644),"")</f>
        <v/>
      </c>
      <c r="BN644" t="str">
        <f t="shared" ref="BN644:BN707" si="166">IF($A644&gt;0,(SMALL($BM$3:$BM$902,BJ644)),"")</f>
        <v/>
      </c>
      <c r="BO644" t="str">
        <f t="shared" ref="BO644:BO707" si="167">IF($A644&gt;0,((2*BJ644-1)*(LN(BL644)+LN(BN644))),"")</f>
        <v/>
      </c>
      <c r="BP644" t="str">
        <f t="shared" ref="BP644:BP707" si="168">IF($A644&gt;0,((BJ644-0.5)/$BF$5),"")</f>
        <v/>
      </c>
      <c r="BQ644" t="str">
        <f t="shared" ref="BQ644:BQ707" si="169">IF($A644&gt;0,(_xlfn.NORM.S.INV(BP644)),"")</f>
        <v/>
      </c>
    </row>
    <row r="645" spans="1:69" x14ac:dyDescent="0.25">
      <c r="A645" s="70"/>
      <c r="B645" t="str">
        <f t="shared" ref="B645:B708" si="170">IF(A645&gt;0,(B644+1),"")</f>
        <v/>
      </c>
      <c r="C645" s="13" t="str">
        <f t="shared" ref="C645:C708" si="171">IF(A645&gt;0,((B645)/(($S$2)+1)),"")</f>
        <v/>
      </c>
      <c r="D645" s="5" t="str">
        <f t="shared" ref="D645:D708" si="172">IF(A645&gt;0,(_xlfn.NORM.S.INV(C645)),"")</f>
        <v/>
      </c>
      <c r="E645" s="6" t="str">
        <f t="shared" ref="E645:E708" si="173">IF(A645&gt;0,_xlfn.NORM.DIST(D645,0,1,TRUE),"")</f>
        <v/>
      </c>
      <c r="F645" s="6" t="str">
        <f t="shared" ref="F645:F708" si="174">IF(A645&gt;0,_xlfn.NORM.DIST(D645,0,1,FALSE),"")</f>
        <v/>
      </c>
      <c r="BI645" t="str">
        <f t="shared" si="161"/>
        <v/>
      </c>
      <c r="BJ645" t="str">
        <f t="shared" si="162"/>
        <v/>
      </c>
      <c r="BK645" t="str">
        <f t="shared" si="163"/>
        <v/>
      </c>
      <c r="BL645" t="str">
        <f t="shared" si="164"/>
        <v/>
      </c>
      <c r="BM645" t="str">
        <f t="shared" si="165"/>
        <v/>
      </c>
      <c r="BN645" t="str">
        <f t="shared" si="166"/>
        <v/>
      </c>
      <c r="BO645" t="str">
        <f t="shared" si="167"/>
        <v/>
      </c>
      <c r="BP645" t="str">
        <f t="shared" si="168"/>
        <v/>
      </c>
      <c r="BQ645" t="str">
        <f t="shared" si="169"/>
        <v/>
      </c>
    </row>
    <row r="646" spans="1:69" x14ac:dyDescent="0.25">
      <c r="A646" s="70"/>
      <c r="B646" t="str">
        <f t="shared" si="170"/>
        <v/>
      </c>
      <c r="C646" s="13" t="str">
        <f t="shared" si="171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61"/>
        <v/>
      </c>
      <c r="BJ646" t="str">
        <f t="shared" si="162"/>
        <v/>
      </c>
      <c r="BK646" t="str">
        <f t="shared" si="163"/>
        <v/>
      </c>
      <c r="BL646" t="str">
        <f t="shared" si="164"/>
        <v/>
      </c>
      <c r="BM646" t="str">
        <f t="shared" si="165"/>
        <v/>
      </c>
      <c r="BN646" t="str">
        <f t="shared" si="166"/>
        <v/>
      </c>
      <c r="BO646" t="str">
        <f t="shared" si="167"/>
        <v/>
      </c>
      <c r="BP646" t="str">
        <f t="shared" si="168"/>
        <v/>
      </c>
      <c r="BQ646" t="str">
        <f t="shared" si="169"/>
        <v/>
      </c>
    </row>
    <row r="647" spans="1:69" x14ac:dyDescent="0.25">
      <c r="A647" s="70"/>
      <c r="B647" t="str">
        <f t="shared" si="170"/>
        <v/>
      </c>
      <c r="C647" s="13" t="str">
        <f t="shared" si="171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61"/>
        <v/>
      </c>
      <c r="BJ647" t="str">
        <f t="shared" si="162"/>
        <v/>
      </c>
      <c r="BK647" t="str">
        <f t="shared" si="163"/>
        <v/>
      </c>
      <c r="BL647" t="str">
        <f t="shared" si="164"/>
        <v/>
      </c>
      <c r="BM647" t="str">
        <f t="shared" si="165"/>
        <v/>
      </c>
      <c r="BN647" t="str">
        <f t="shared" si="166"/>
        <v/>
      </c>
      <c r="BO647" t="str">
        <f t="shared" si="167"/>
        <v/>
      </c>
      <c r="BP647" t="str">
        <f t="shared" si="168"/>
        <v/>
      </c>
      <c r="BQ647" t="str">
        <f t="shared" si="169"/>
        <v/>
      </c>
    </row>
    <row r="648" spans="1:69" x14ac:dyDescent="0.25">
      <c r="A648" s="70"/>
      <c r="B648" t="str">
        <f t="shared" si="170"/>
        <v/>
      </c>
      <c r="C648" s="13" t="str">
        <f t="shared" si="171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61"/>
        <v/>
      </c>
      <c r="BJ648" t="str">
        <f t="shared" si="162"/>
        <v/>
      </c>
      <c r="BK648" t="str">
        <f t="shared" si="163"/>
        <v/>
      </c>
      <c r="BL648" t="str">
        <f t="shared" si="164"/>
        <v/>
      </c>
      <c r="BM648" t="str">
        <f t="shared" si="165"/>
        <v/>
      </c>
      <c r="BN648" t="str">
        <f t="shared" si="166"/>
        <v/>
      </c>
      <c r="BO648" t="str">
        <f t="shared" si="167"/>
        <v/>
      </c>
      <c r="BP648" t="str">
        <f t="shared" si="168"/>
        <v/>
      </c>
      <c r="BQ648" t="str">
        <f t="shared" si="169"/>
        <v/>
      </c>
    </row>
    <row r="649" spans="1:69" x14ac:dyDescent="0.25">
      <c r="A649" s="70"/>
      <c r="B649" t="str">
        <f t="shared" si="170"/>
        <v/>
      </c>
      <c r="C649" s="13" t="str">
        <f t="shared" si="171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61"/>
        <v/>
      </c>
      <c r="BJ649" t="str">
        <f t="shared" si="162"/>
        <v/>
      </c>
      <c r="BK649" t="str">
        <f t="shared" si="163"/>
        <v/>
      </c>
      <c r="BL649" t="str">
        <f t="shared" si="164"/>
        <v/>
      </c>
      <c r="BM649" t="str">
        <f t="shared" si="165"/>
        <v/>
      </c>
      <c r="BN649" t="str">
        <f t="shared" si="166"/>
        <v/>
      </c>
      <c r="BO649" t="str">
        <f t="shared" si="167"/>
        <v/>
      </c>
      <c r="BP649" t="str">
        <f t="shared" si="168"/>
        <v/>
      </c>
      <c r="BQ649" t="str">
        <f t="shared" si="169"/>
        <v/>
      </c>
    </row>
    <row r="650" spans="1:69" x14ac:dyDescent="0.25">
      <c r="A650" s="70"/>
      <c r="B650" t="str">
        <f t="shared" si="170"/>
        <v/>
      </c>
      <c r="C650" s="13" t="str">
        <f t="shared" si="171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61"/>
        <v/>
      </c>
      <c r="BJ650" t="str">
        <f t="shared" si="162"/>
        <v/>
      </c>
      <c r="BK650" t="str">
        <f t="shared" si="163"/>
        <v/>
      </c>
      <c r="BL650" t="str">
        <f t="shared" si="164"/>
        <v/>
      </c>
      <c r="BM650" t="str">
        <f t="shared" si="165"/>
        <v/>
      </c>
      <c r="BN650" t="str">
        <f t="shared" si="166"/>
        <v/>
      </c>
      <c r="BO650" t="str">
        <f t="shared" si="167"/>
        <v/>
      </c>
      <c r="BP650" t="str">
        <f t="shared" si="168"/>
        <v/>
      </c>
      <c r="BQ650" t="str">
        <f t="shared" si="169"/>
        <v/>
      </c>
    </row>
    <row r="651" spans="1:69" x14ac:dyDescent="0.25">
      <c r="A651" s="70"/>
      <c r="B651" t="str">
        <f t="shared" si="170"/>
        <v/>
      </c>
      <c r="C651" s="13" t="str">
        <f t="shared" si="171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61"/>
        <v/>
      </c>
      <c r="BJ651" t="str">
        <f t="shared" si="162"/>
        <v/>
      </c>
      <c r="BK651" t="str">
        <f t="shared" si="163"/>
        <v/>
      </c>
      <c r="BL651" t="str">
        <f t="shared" si="164"/>
        <v/>
      </c>
      <c r="BM651" t="str">
        <f t="shared" si="165"/>
        <v/>
      </c>
      <c r="BN651" t="str">
        <f t="shared" si="166"/>
        <v/>
      </c>
      <c r="BO651" t="str">
        <f t="shared" si="167"/>
        <v/>
      </c>
      <c r="BP651" t="str">
        <f t="shared" si="168"/>
        <v/>
      </c>
      <c r="BQ651" t="str">
        <f t="shared" si="169"/>
        <v/>
      </c>
    </row>
    <row r="652" spans="1:69" x14ac:dyDescent="0.25">
      <c r="A652" s="70"/>
      <c r="B652" t="str">
        <f t="shared" si="170"/>
        <v/>
      </c>
      <c r="C652" s="13" t="str">
        <f t="shared" si="171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61"/>
        <v/>
      </c>
      <c r="BJ652" t="str">
        <f t="shared" si="162"/>
        <v/>
      </c>
      <c r="BK652" t="str">
        <f t="shared" si="163"/>
        <v/>
      </c>
      <c r="BL652" t="str">
        <f t="shared" si="164"/>
        <v/>
      </c>
      <c r="BM652" t="str">
        <f t="shared" si="165"/>
        <v/>
      </c>
      <c r="BN652" t="str">
        <f t="shared" si="166"/>
        <v/>
      </c>
      <c r="BO652" t="str">
        <f t="shared" si="167"/>
        <v/>
      </c>
      <c r="BP652" t="str">
        <f t="shared" si="168"/>
        <v/>
      </c>
      <c r="BQ652" t="str">
        <f t="shared" si="169"/>
        <v/>
      </c>
    </row>
    <row r="653" spans="1:69" x14ac:dyDescent="0.25">
      <c r="A653" s="70"/>
      <c r="B653" t="str">
        <f t="shared" si="170"/>
        <v/>
      </c>
      <c r="C653" s="13" t="str">
        <f t="shared" si="171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61"/>
        <v/>
      </c>
      <c r="BJ653" t="str">
        <f t="shared" si="162"/>
        <v/>
      </c>
      <c r="BK653" t="str">
        <f t="shared" si="163"/>
        <v/>
      </c>
      <c r="BL653" t="str">
        <f t="shared" si="164"/>
        <v/>
      </c>
      <c r="BM653" t="str">
        <f t="shared" si="165"/>
        <v/>
      </c>
      <c r="BN653" t="str">
        <f t="shared" si="166"/>
        <v/>
      </c>
      <c r="BO653" t="str">
        <f t="shared" si="167"/>
        <v/>
      </c>
      <c r="BP653" t="str">
        <f t="shared" si="168"/>
        <v/>
      </c>
      <c r="BQ653" t="str">
        <f t="shared" si="169"/>
        <v/>
      </c>
    </row>
    <row r="654" spans="1:69" x14ac:dyDescent="0.25">
      <c r="A654" s="70"/>
      <c r="B654" t="str">
        <f t="shared" si="170"/>
        <v/>
      </c>
      <c r="C654" s="13" t="str">
        <f t="shared" si="171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61"/>
        <v/>
      </c>
      <c r="BJ654" t="str">
        <f t="shared" si="162"/>
        <v/>
      </c>
      <c r="BK654" t="str">
        <f t="shared" si="163"/>
        <v/>
      </c>
      <c r="BL654" t="str">
        <f t="shared" si="164"/>
        <v/>
      </c>
      <c r="BM654" t="str">
        <f t="shared" si="165"/>
        <v/>
      </c>
      <c r="BN654" t="str">
        <f t="shared" si="166"/>
        <v/>
      </c>
      <c r="BO654" t="str">
        <f t="shared" si="167"/>
        <v/>
      </c>
      <c r="BP654" t="str">
        <f t="shared" si="168"/>
        <v/>
      </c>
      <c r="BQ654" t="str">
        <f t="shared" si="169"/>
        <v/>
      </c>
    </row>
    <row r="655" spans="1:69" x14ac:dyDescent="0.25">
      <c r="A655" s="70"/>
      <c r="B655" t="str">
        <f t="shared" si="170"/>
        <v/>
      </c>
      <c r="C655" s="13" t="str">
        <f t="shared" si="171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61"/>
        <v/>
      </c>
      <c r="BJ655" t="str">
        <f t="shared" si="162"/>
        <v/>
      </c>
      <c r="BK655" t="str">
        <f t="shared" si="163"/>
        <v/>
      </c>
      <c r="BL655" t="str">
        <f t="shared" si="164"/>
        <v/>
      </c>
      <c r="BM655" t="str">
        <f t="shared" si="165"/>
        <v/>
      </c>
      <c r="BN655" t="str">
        <f t="shared" si="166"/>
        <v/>
      </c>
      <c r="BO655" t="str">
        <f t="shared" si="167"/>
        <v/>
      </c>
      <c r="BP655" t="str">
        <f t="shared" si="168"/>
        <v/>
      </c>
      <c r="BQ655" t="str">
        <f t="shared" si="169"/>
        <v/>
      </c>
    </row>
    <row r="656" spans="1:69" x14ac:dyDescent="0.25">
      <c r="A656" s="70"/>
      <c r="B656" t="str">
        <f t="shared" si="170"/>
        <v/>
      </c>
      <c r="C656" s="13" t="str">
        <f t="shared" si="171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61"/>
        <v/>
      </c>
      <c r="BJ656" t="str">
        <f t="shared" si="162"/>
        <v/>
      </c>
      <c r="BK656" t="str">
        <f t="shared" si="163"/>
        <v/>
      </c>
      <c r="BL656" t="str">
        <f t="shared" si="164"/>
        <v/>
      </c>
      <c r="BM656" t="str">
        <f t="shared" si="165"/>
        <v/>
      </c>
      <c r="BN656" t="str">
        <f t="shared" si="166"/>
        <v/>
      </c>
      <c r="BO656" t="str">
        <f t="shared" si="167"/>
        <v/>
      </c>
      <c r="BP656" t="str">
        <f t="shared" si="168"/>
        <v/>
      </c>
      <c r="BQ656" t="str">
        <f t="shared" si="169"/>
        <v/>
      </c>
    </row>
    <row r="657" spans="1:69" x14ac:dyDescent="0.25">
      <c r="A657" s="70"/>
      <c r="B657" t="str">
        <f t="shared" si="170"/>
        <v/>
      </c>
      <c r="C657" s="13" t="str">
        <f t="shared" si="171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61"/>
        <v/>
      </c>
      <c r="BJ657" t="str">
        <f t="shared" si="162"/>
        <v/>
      </c>
      <c r="BK657" t="str">
        <f t="shared" si="163"/>
        <v/>
      </c>
      <c r="BL657" t="str">
        <f t="shared" si="164"/>
        <v/>
      </c>
      <c r="BM657" t="str">
        <f t="shared" si="165"/>
        <v/>
      </c>
      <c r="BN657" t="str">
        <f t="shared" si="166"/>
        <v/>
      </c>
      <c r="BO657" t="str">
        <f t="shared" si="167"/>
        <v/>
      </c>
      <c r="BP657" t="str">
        <f t="shared" si="168"/>
        <v/>
      </c>
      <c r="BQ657" t="str">
        <f t="shared" si="169"/>
        <v/>
      </c>
    </row>
    <row r="658" spans="1:69" x14ac:dyDescent="0.25">
      <c r="A658" s="70"/>
      <c r="B658" t="str">
        <f t="shared" si="170"/>
        <v/>
      </c>
      <c r="C658" s="13" t="str">
        <f t="shared" si="171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61"/>
        <v/>
      </c>
      <c r="BJ658" t="str">
        <f t="shared" si="162"/>
        <v/>
      </c>
      <c r="BK658" t="str">
        <f t="shared" si="163"/>
        <v/>
      </c>
      <c r="BL658" t="str">
        <f t="shared" si="164"/>
        <v/>
      </c>
      <c r="BM658" t="str">
        <f t="shared" si="165"/>
        <v/>
      </c>
      <c r="BN658" t="str">
        <f t="shared" si="166"/>
        <v/>
      </c>
      <c r="BO658" t="str">
        <f t="shared" si="167"/>
        <v/>
      </c>
      <c r="BP658" t="str">
        <f t="shared" si="168"/>
        <v/>
      </c>
      <c r="BQ658" t="str">
        <f t="shared" si="169"/>
        <v/>
      </c>
    </row>
    <row r="659" spans="1:69" x14ac:dyDescent="0.25">
      <c r="A659" s="70"/>
      <c r="B659" t="str">
        <f t="shared" si="170"/>
        <v/>
      </c>
      <c r="C659" s="13" t="str">
        <f t="shared" si="171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61"/>
        <v/>
      </c>
      <c r="BJ659" t="str">
        <f t="shared" si="162"/>
        <v/>
      </c>
      <c r="BK659" t="str">
        <f t="shared" si="163"/>
        <v/>
      </c>
      <c r="BL659" t="str">
        <f t="shared" si="164"/>
        <v/>
      </c>
      <c r="BM659" t="str">
        <f t="shared" si="165"/>
        <v/>
      </c>
      <c r="BN659" t="str">
        <f t="shared" si="166"/>
        <v/>
      </c>
      <c r="BO659" t="str">
        <f t="shared" si="167"/>
        <v/>
      </c>
      <c r="BP659" t="str">
        <f t="shared" si="168"/>
        <v/>
      </c>
      <c r="BQ659" t="str">
        <f t="shared" si="169"/>
        <v/>
      </c>
    </row>
    <row r="660" spans="1:69" x14ac:dyDescent="0.25">
      <c r="A660" s="70"/>
      <c r="B660" t="str">
        <f t="shared" si="170"/>
        <v/>
      </c>
      <c r="C660" s="13" t="str">
        <f t="shared" si="171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61"/>
        <v/>
      </c>
      <c r="BJ660" t="str">
        <f t="shared" si="162"/>
        <v/>
      </c>
      <c r="BK660" t="str">
        <f t="shared" si="163"/>
        <v/>
      </c>
      <c r="BL660" t="str">
        <f t="shared" si="164"/>
        <v/>
      </c>
      <c r="BM660" t="str">
        <f t="shared" si="165"/>
        <v/>
      </c>
      <c r="BN660" t="str">
        <f t="shared" si="166"/>
        <v/>
      </c>
      <c r="BO660" t="str">
        <f t="shared" si="167"/>
        <v/>
      </c>
      <c r="BP660" t="str">
        <f t="shared" si="168"/>
        <v/>
      </c>
      <c r="BQ660" t="str">
        <f t="shared" si="169"/>
        <v/>
      </c>
    </row>
    <row r="661" spans="1:69" x14ac:dyDescent="0.25">
      <c r="A661" s="70"/>
      <c r="B661" t="str">
        <f t="shared" si="170"/>
        <v/>
      </c>
      <c r="C661" s="13" t="str">
        <f t="shared" si="171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61"/>
        <v/>
      </c>
      <c r="BJ661" t="str">
        <f t="shared" si="162"/>
        <v/>
      </c>
      <c r="BK661" t="str">
        <f t="shared" si="163"/>
        <v/>
      </c>
      <c r="BL661" t="str">
        <f t="shared" si="164"/>
        <v/>
      </c>
      <c r="BM661" t="str">
        <f t="shared" si="165"/>
        <v/>
      </c>
      <c r="BN661" t="str">
        <f t="shared" si="166"/>
        <v/>
      </c>
      <c r="BO661" t="str">
        <f t="shared" si="167"/>
        <v/>
      </c>
      <c r="BP661" t="str">
        <f t="shared" si="168"/>
        <v/>
      </c>
      <c r="BQ661" t="str">
        <f t="shared" si="169"/>
        <v/>
      </c>
    </row>
    <row r="662" spans="1:69" x14ac:dyDescent="0.25">
      <c r="A662" s="70"/>
      <c r="B662" t="str">
        <f t="shared" si="170"/>
        <v/>
      </c>
      <c r="C662" s="13" t="str">
        <f t="shared" si="171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61"/>
        <v/>
      </c>
      <c r="BJ662" t="str">
        <f t="shared" si="162"/>
        <v/>
      </c>
      <c r="BK662" t="str">
        <f t="shared" si="163"/>
        <v/>
      </c>
      <c r="BL662" t="str">
        <f t="shared" si="164"/>
        <v/>
      </c>
      <c r="BM662" t="str">
        <f t="shared" si="165"/>
        <v/>
      </c>
      <c r="BN662" t="str">
        <f t="shared" si="166"/>
        <v/>
      </c>
      <c r="BO662" t="str">
        <f t="shared" si="167"/>
        <v/>
      </c>
      <c r="BP662" t="str">
        <f t="shared" si="168"/>
        <v/>
      </c>
      <c r="BQ662" t="str">
        <f t="shared" si="169"/>
        <v/>
      </c>
    </row>
    <row r="663" spans="1:69" x14ac:dyDescent="0.25">
      <c r="A663" s="70"/>
      <c r="B663" t="str">
        <f t="shared" si="170"/>
        <v/>
      </c>
      <c r="C663" s="13" t="str">
        <f t="shared" si="171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61"/>
        <v/>
      </c>
      <c r="BJ663" t="str">
        <f t="shared" si="162"/>
        <v/>
      </c>
      <c r="BK663" t="str">
        <f t="shared" si="163"/>
        <v/>
      </c>
      <c r="BL663" t="str">
        <f t="shared" si="164"/>
        <v/>
      </c>
      <c r="BM663" t="str">
        <f t="shared" si="165"/>
        <v/>
      </c>
      <c r="BN663" t="str">
        <f t="shared" si="166"/>
        <v/>
      </c>
      <c r="BO663" t="str">
        <f t="shared" si="167"/>
        <v/>
      </c>
      <c r="BP663" t="str">
        <f t="shared" si="168"/>
        <v/>
      </c>
      <c r="BQ663" t="str">
        <f t="shared" si="169"/>
        <v/>
      </c>
    </row>
    <row r="664" spans="1:69" x14ac:dyDescent="0.25">
      <c r="A664" s="70"/>
      <c r="B664" t="str">
        <f t="shared" si="170"/>
        <v/>
      </c>
      <c r="C664" s="13" t="str">
        <f t="shared" si="171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61"/>
        <v/>
      </c>
      <c r="BJ664" t="str">
        <f t="shared" si="162"/>
        <v/>
      </c>
      <c r="BK664" t="str">
        <f t="shared" si="163"/>
        <v/>
      </c>
      <c r="BL664" t="str">
        <f t="shared" si="164"/>
        <v/>
      </c>
      <c r="BM664" t="str">
        <f t="shared" si="165"/>
        <v/>
      </c>
      <c r="BN664" t="str">
        <f t="shared" si="166"/>
        <v/>
      </c>
      <c r="BO664" t="str">
        <f t="shared" si="167"/>
        <v/>
      </c>
      <c r="BP664" t="str">
        <f t="shared" si="168"/>
        <v/>
      </c>
      <c r="BQ664" t="str">
        <f t="shared" si="169"/>
        <v/>
      </c>
    </row>
    <row r="665" spans="1:69" x14ac:dyDescent="0.25">
      <c r="A665" s="70"/>
      <c r="B665" t="str">
        <f t="shared" si="170"/>
        <v/>
      </c>
      <c r="C665" s="13" t="str">
        <f t="shared" si="171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61"/>
        <v/>
      </c>
      <c r="BJ665" t="str">
        <f t="shared" si="162"/>
        <v/>
      </c>
      <c r="BK665" t="str">
        <f t="shared" si="163"/>
        <v/>
      </c>
      <c r="BL665" t="str">
        <f t="shared" si="164"/>
        <v/>
      </c>
      <c r="BM665" t="str">
        <f t="shared" si="165"/>
        <v/>
      </c>
      <c r="BN665" t="str">
        <f t="shared" si="166"/>
        <v/>
      </c>
      <c r="BO665" t="str">
        <f t="shared" si="167"/>
        <v/>
      </c>
      <c r="BP665" t="str">
        <f t="shared" si="168"/>
        <v/>
      </c>
      <c r="BQ665" t="str">
        <f t="shared" si="169"/>
        <v/>
      </c>
    </row>
    <row r="666" spans="1:69" x14ac:dyDescent="0.25">
      <c r="A666" s="70"/>
      <c r="B666" t="str">
        <f t="shared" si="170"/>
        <v/>
      </c>
      <c r="C666" s="13" t="str">
        <f t="shared" si="171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61"/>
        <v/>
      </c>
      <c r="BJ666" t="str">
        <f t="shared" si="162"/>
        <v/>
      </c>
      <c r="BK666" t="str">
        <f t="shared" si="163"/>
        <v/>
      </c>
      <c r="BL666" t="str">
        <f t="shared" si="164"/>
        <v/>
      </c>
      <c r="BM666" t="str">
        <f t="shared" si="165"/>
        <v/>
      </c>
      <c r="BN666" t="str">
        <f t="shared" si="166"/>
        <v/>
      </c>
      <c r="BO666" t="str">
        <f t="shared" si="167"/>
        <v/>
      </c>
      <c r="BP666" t="str">
        <f t="shared" si="168"/>
        <v/>
      </c>
      <c r="BQ666" t="str">
        <f t="shared" si="169"/>
        <v/>
      </c>
    </row>
    <row r="667" spans="1:69" x14ac:dyDescent="0.25">
      <c r="A667" s="70"/>
      <c r="B667" t="str">
        <f t="shared" si="170"/>
        <v/>
      </c>
      <c r="C667" s="13" t="str">
        <f t="shared" si="171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61"/>
        <v/>
      </c>
      <c r="BJ667" t="str">
        <f t="shared" si="162"/>
        <v/>
      </c>
      <c r="BK667" t="str">
        <f t="shared" si="163"/>
        <v/>
      </c>
      <c r="BL667" t="str">
        <f t="shared" si="164"/>
        <v/>
      </c>
      <c r="BM667" t="str">
        <f t="shared" si="165"/>
        <v/>
      </c>
      <c r="BN667" t="str">
        <f t="shared" si="166"/>
        <v/>
      </c>
      <c r="BO667" t="str">
        <f t="shared" si="167"/>
        <v/>
      </c>
      <c r="BP667" t="str">
        <f t="shared" si="168"/>
        <v/>
      </c>
      <c r="BQ667" t="str">
        <f t="shared" si="169"/>
        <v/>
      </c>
    </row>
    <row r="668" spans="1:69" x14ac:dyDescent="0.25">
      <c r="A668" s="70"/>
      <c r="B668" t="str">
        <f t="shared" si="170"/>
        <v/>
      </c>
      <c r="C668" s="13" t="str">
        <f t="shared" si="171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61"/>
        <v/>
      </c>
      <c r="BJ668" t="str">
        <f t="shared" si="162"/>
        <v/>
      </c>
      <c r="BK668" t="str">
        <f t="shared" si="163"/>
        <v/>
      </c>
      <c r="BL668" t="str">
        <f t="shared" si="164"/>
        <v/>
      </c>
      <c r="BM668" t="str">
        <f t="shared" si="165"/>
        <v/>
      </c>
      <c r="BN668" t="str">
        <f t="shared" si="166"/>
        <v/>
      </c>
      <c r="BO668" t="str">
        <f t="shared" si="167"/>
        <v/>
      </c>
      <c r="BP668" t="str">
        <f t="shared" si="168"/>
        <v/>
      </c>
      <c r="BQ668" t="str">
        <f t="shared" si="169"/>
        <v/>
      </c>
    </row>
    <row r="669" spans="1:69" x14ac:dyDescent="0.25">
      <c r="A669" s="70"/>
      <c r="B669" t="str">
        <f t="shared" si="170"/>
        <v/>
      </c>
      <c r="C669" s="13" t="str">
        <f t="shared" si="171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61"/>
        <v/>
      </c>
      <c r="BJ669" t="str">
        <f t="shared" si="162"/>
        <v/>
      </c>
      <c r="BK669" t="str">
        <f t="shared" si="163"/>
        <v/>
      </c>
      <c r="BL669" t="str">
        <f t="shared" si="164"/>
        <v/>
      </c>
      <c r="BM669" t="str">
        <f t="shared" si="165"/>
        <v/>
      </c>
      <c r="BN669" t="str">
        <f t="shared" si="166"/>
        <v/>
      </c>
      <c r="BO669" t="str">
        <f t="shared" si="167"/>
        <v/>
      </c>
      <c r="BP669" t="str">
        <f t="shared" si="168"/>
        <v/>
      </c>
      <c r="BQ669" t="str">
        <f t="shared" si="169"/>
        <v/>
      </c>
    </row>
    <row r="670" spans="1:69" x14ac:dyDescent="0.25">
      <c r="A670" s="70"/>
      <c r="B670" t="str">
        <f t="shared" si="170"/>
        <v/>
      </c>
      <c r="C670" s="13" t="str">
        <f t="shared" si="171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61"/>
        <v/>
      </c>
      <c r="BJ670" t="str">
        <f t="shared" si="162"/>
        <v/>
      </c>
      <c r="BK670" t="str">
        <f t="shared" si="163"/>
        <v/>
      </c>
      <c r="BL670" t="str">
        <f t="shared" si="164"/>
        <v/>
      </c>
      <c r="BM670" t="str">
        <f t="shared" si="165"/>
        <v/>
      </c>
      <c r="BN670" t="str">
        <f t="shared" si="166"/>
        <v/>
      </c>
      <c r="BO670" t="str">
        <f t="shared" si="167"/>
        <v/>
      </c>
      <c r="BP670" t="str">
        <f t="shared" si="168"/>
        <v/>
      </c>
      <c r="BQ670" t="str">
        <f t="shared" si="169"/>
        <v/>
      </c>
    </row>
    <row r="671" spans="1:69" x14ac:dyDescent="0.25">
      <c r="A671" s="70"/>
      <c r="B671" t="str">
        <f t="shared" si="170"/>
        <v/>
      </c>
      <c r="C671" s="13" t="str">
        <f t="shared" si="171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61"/>
        <v/>
      </c>
      <c r="BJ671" t="str">
        <f t="shared" si="162"/>
        <v/>
      </c>
      <c r="BK671" t="str">
        <f t="shared" si="163"/>
        <v/>
      </c>
      <c r="BL671" t="str">
        <f t="shared" si="164"/>
        <v/>
      </c>
      <c r="BM671" t="str">
        <f t="shared" si="165"/>
        <v/>
      </c>
      <c r="BN671" t="str">
        <f t="shared" si="166"/>
        <v/>
      </c>
      <c r="BO671" t="str">
        <f t="shared" si="167"/>
        <v/>
      </c>
      <c r="BP671" t="str">
        <f t="shared" si="168"/>
        <v/>
      </c>
      <c r="BQ671" t="str">
        <f t="shared" si="169"/>
        <v/>
      </c>
    </row>
    <row r="672" spans="1:69" x14ac:dyDescent="0.25">
      <c r="A672" s="70"/>
      <c r="B672" t="str">
        <f t="shared" si="170"/>
        <v/>
      </c>
      <c r="C672" s="13" t="str">
        <f t="shared" si="171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61"/>
        <v/>
      </c>
      <c r="BJ672" t="str">
        <f t="shared" si="162"/>
        <v/>
      </c>
      <c r="BK672" t="str">
        <f t="shared" si="163"/>
        <v/>
      </c>
      <c r="BL672" t="str">
        <f t="shared" si="164"/>
        <v/>
      </c>
      <c r="BM672" t="str">
        <f t="shared" si="165"/>
        <v/>
      </c>
      <c r="BN672" t="str">
        <f t="shared" si="166"/>
        <v/>
      </c>
      <c r="BO672" t="str">
        <f t="shared" si="167"/>
        <v/>
      </c>
      <c r="BP672" t="str">
        <f t="shared" si="168"/>
        <v/>
      </c>
      <c r="BQ672" t="str">
        <f t="shared" si="169"/>
        <v/>
      </c>
    </row>
    <row r="673" spans="1:69" x14ac:dyDescent="0.25">
      <c r="A673" s="70"/>
      <c r="B673" t="str">
        <f t="shared" si="170"/>
        <v/>
      </c>
      <c r="C673" s="13" t="str">
        <f t="shared" si="171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61"/>
        <v/>
      </c>
      <c r="BJ673" t="str">
        <f t="shared" si="162"/>
        <v/>
      </c>
      <c r="BK673" t="str">
        <f t="shared" si="163"/>
        <v/>
      </c>
      <c r="BL673" t="str">
        <f t="shared" si="164"/>
        <v/>
      </c>
      <c r="BM673" t="str">
        <f t="shared" si="165"/>
        <v/>
      </c>
      <c r="BN673" t="str">
        <f t="shared" si="166"/>
        <v/>
      </c>
      <c r="BO673" t="str">
        <f t="shared" si="167"/>
        <v/>
      </c>
      <c r="BP673" t="str">
        <f t="shared" si="168"/>
        <v/>
      </c>
      <c r="BQ673" t="str">
        <f t="shared" si="169"/>
        <v/>
      </c>
    </row>
    <row r="674" spans="1:69" x14ac:dyDescent="0.25">
      <c r="A674" s="70"/>
      <c r="B674" t="str">
        <f t="shared" si="170"/>
        <v/>
      </c>
      <c r="C674" s="13" t="str">
        <f t="shared" si="171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61"/>
        <v/>
      </c>
      <c r="BJ674" t="str">
        <f t="shared" si="162"/>
        <v/>
      </c>
      <c r="BK674" t="str">
        <f t="shared" si="163"/>
        <v/>
      </c>
      <c r="BL674" t="str">
        <f t="shared" si="164"/>
        <v/>
      </c>
      <c r="BM674" t="str">
        <f t="shared" si="165"/>
        <v/>
      </c>
      <c r="BN674" t="str">
        <f t="shared" si="166"/>
        <v/>
      </c>
      <c r="BO674" t="str">
        <f t="shared" si="167"/>
        <v/>
      </c>
      <c r="BP674" t="str">
        <f t="shared" si="168"/>
        <v/>
      </c>
      <c r="BQ674" t="str">
        <f t="shared" si="169"/>
        <v/>
      </c>
    </row>
    <row r="675" spans="1:69" x14ac:dyDescent="0.25">
      <c r="A675" s="70"/>
      <c r="B675" t="str">
        <f t="shared" si="170"/>
        <v/>
      </c>
      <c r="C675" s="13" t="str">
        <f t="shared" si="171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61"/>
        <v/>
      </c>
      <c r="BJ675" t="str">
        <f t="shared" si="162"/>
        <v/>
      </c>
      <c r="BK675" t="str">
        <f t="shared" si="163"/>
        <v/>
      </c>
      <c r="BL675" t="str">
        <f t="shared" si="164"/>
        <v/>
      </c>
      <c r="BM675" t="str">
        <f t="shared" si="165"/>
        <v/>
      </c>
      <c r="BN675" t="str">
        <f t="shared" si="166"/>
        <v/>
      </c>
      <c r="BO675" t="str">
        <f t="shared" si="167"/>
        <v/>
      </c>
      <c r="BP675" t="str">
        <f t="shared" si="168"/>
        <v/>
      </c>
      <c r="BQ675" t="str">
        <f t="shared" si="169"/>
        <v/>
      </c>
    </row>
    <row r="676" spans="1:69" x14ac:dyDescent="0.25">
      <c r="A676" s="70"/>
      <c r="B676" t="str">
        <f t="shared" si="170"/>
        <v/>
      </c>
      <c r="C676" s="13" t="str">
        <f t="shared" si="171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61"/>
        <v/>
      </c>
      <c r="BJ676" t="str">
        <f t="shared" si="162"/>
        <v/>
      </c>
      <c r="BK676" t="str">
        <f t="shared" si="163"/>
        <v/>
      </c>
      <c r="BL676" t="str">
        <f t="shared" si="164"/>
        <v/>
      </c>
      <c r="BM676" t="str">
        <f t="shared" si="165"/>
        <v/>
      </c>
      <c r="BN676" t="str">
        <f t="shared" si="166"/>
        <v/>
      </c>
      <c r="BO676" t="str">
        <f t="shared" si="167"/>
        <v/>
      </c>
      <c r="BP676" t="str">
        <f t="shared" si="168"/>
        <v/>
      </c>
      <c r="BQ676" t="str">
        <f t="shared" si="169"/>
        <v/>
      </c>
    </row>
    <row r="677" spans="1:69" x14ac:dyDescent="0.25">
      <c r="A677" s="70"/>
      <c r="B677" t="str">
        <f t="shared" si="170"/>
        <v/>
      </c>
      <c r="C677" s="13" t="str">
        <f t="shared" si="171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61"/>
        <v/>
      </c>
      <c r="BJ677" t="str">
        <f t="shared" si="162"/>
        <v/>
      </c>
      <c r="BK677" t="str">
        <f t="shared" si="163"/>
        <v/>
      </c>
      <c r="BL677" t="str">
        <f t="shared" si="164"/>
        <v/>
      </c>
      <c r="BM677" t="str">
        <f t="shared" si="165"/>
        <v/>
      </c>
      <c r="BN677" t="str">
        <f t="shared" si="166"/>
        <v/>
      </c>
      <c r="BO677" t="str">
        <f t="shared" si="167"/>
        <v/>
      </c>
      <c r="BP677" t="str">
        <f t="shared" si="168"/>
        <v/>
      </c>
      <c r="BQ677" t="str">
        <f t="shared" si="169"/>
        <v/>
      </c>
    </row>
    <row r="678" spans="1:69" x14ac:dyDescent="0.25">
      <c r="A678" s="70"/>
      <c r="B678" t="str">
        <f t="shared" si="170"/>
        <v/>
      </c>
      <c r="C678" s="13" t="str">
        <f t="shared" si="171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61"/>
        <v/>
      </c>
      <c r="BJ678" t="str">
        <f t="shared" si="162"/>
        <v/>
      </c>
      <c r="BK678" t="str">
        <f t="shared" si="163"/>
        <v/>
      </c>
      <c r="BL678" t="str">
        <f t="shared" si="164"/>
        <v/>
      </c>
      <c r="BM678" t="str">
        <f t="shared" si="165"/>
        <v/>
      </c>
      <c r="BN678" t="str">
        <f t="shared" si="166"/>
        <v/>
      </c>
      <c r="BO678" t="str">
        <f t="shared" si="167"/>
        <v/>
      </c>
      <c r="BP678" t="str">
        <f t="shared" si="168"/>
        <v/>
      </c>
      <c r="BQ678" t="str">
        <f t="shared" si="169"/>
        <v/>
      </c>
    </row>
    <row r="679" spans="1:69" x14ac:dyDescent="0.25">
      <c r="A679" s="70"/>
      <c r="B679" t="str">
        <f t="shared" si="170"/>
        <v/>
      </c>
      <c r="C679" s="13" t="str">
        <f t="shared" si="171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61"/>
        <v/>
      </c>
      <c r="BJ679" t="str">
        <f t="shared" si="162"/>
        <v/>
      </c>
      <c r="BK679" t="str">
        <f t="shared" si="163"/>
        <v/>
      </c>
      <c r="BL679" t="str">
        <f t="shared" si="164"/>
        <v/>
      </c>
      <c r="BM679" t="str">
        <f t="shared" si="165"/>
        <v/>
      </c>
      <c r="BN679" t="str">
        <f t="shared" si="166"/>
        <v/>
      </c>
      <c r="BO679" t="str">
        <f t="shared" si="167"/>
        <v/>
      </c>
      <c r="BP679" t="str">
        <f t="shared" si="168"/>
        <v/>
      </c>
      <c r="BQ679" t="str">
        <f t="shared" si="169"/>
        <v/>
      </c>
    </row>
    <row r="680" spans="1:69" x14ac:dyDescent="0.25">
      <c r="A680" s="70"/>
      <c r="B680" t="str">
        <f t="shared" si="170"/>
        <v/>
      </c>
      <c r="C680" s="13" t="str">
        <f t="shared" si="171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61"/>
        <v/>
      </c>
      <c r="BJ680" t="str">
        <f t="shared" si="162"/>
        <v/>
      </c>
      <c r="BK680" t="str">
        <f t="shared" si="163"/>
        <v/>
      </c>
      <c r="BL680" t="str">
        <f t="shared" si="164"/>
        <v/>
      </c>
      <c r="BM680" t="str">
        <f t="shared" si="165"/>
        <v/>
      </c>
      <c r="BN680" t="str">
        <f t="shared" si="166"/>
        <v/>
      </c>
      <c r="BO680" t="str">
        <f t="shared" si="167"/>
        <v/>
      </c>
      <c r="BP680" t="str">
        <f t="shared" si="168"/>
        <v/>
      </c>
      <c r="BQ680" t="str">
        <f t="shared" si="169"/>
        <v/>
      </c>
    </row>
    <row r="681" spans="1:69" x14ac:dyDescent="0.25">
      <c r="A681" s="70"/>
      <c r="B681" t="str">
        <f t="shared" si="170"/>
        <v/>
      </c>
      <c r="C681" s="13" t="str">
        <f t="shared" si="171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61"/>
        <v/>
      </c>
      <c r="BJ681" t="str">
        <f t="shared" si="162"/>
        <v/>
      </c>
      <c r="BK681" t="str">
        <f t="shared" si="163"/>
        <v/>
      </c>
      <c r="BL681" t="str">
        <f t="shared" si="164"/>
        <v/>
      </c>
      <c r="BM681" t="str">
        <f t="shared" si="165"/>
        <v/>
      </c>
      <c r="BN681" t="str">
        <f t="shared" si="166"/>
        <v/>
      </c>
      <c r="BO681" t="str">
        <f t="shared" si="167"/>
        <v/>
      </c>
      <c r="BP681" t="str">
        <f t="shared" si="168"/>
        <v/>
      </c>
      <c r="BQ681" t="str">
        <f t="shared" si="169"/>
        <v/>
      </c>
    </row>
    <row r="682" spans="1:69" x14ac:dyDescent="0.25">
      <c r="A682" s="70"/>
      <c r="B682" t="str">
        <f t="shared" si="170"/>
        <v/>
      </c>
      <c r="C682" s="13" t="str">
        <f t="shared" si="171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61"/>
        <v/>
      </c>
      <c r="BJ682" t="str">
        <f t="shared" si="162"/>
        <v/>
      </c>
      <c r="BK682" t="str">
        <f t="shared" si="163"/>
        <v/>
      </c>
      <c r="BL682" t="str">
        <f t="shared" si="164"/>
        <v/>
      </c>
      <c r="BM682" t="str">
        <f t="shared" si="165"/>
        <v/>
      </c>
      <c r="BN682" t="str">
        <f t="shared" si="166"/>
        <v/>
      </c>
      <c r="BO682" t="str">
        <f t="shared" si="167"/>
        <v/>
      </c>
      <c r="BP682" t="str">
        <f t="shared" si="168"/>
        <v/>
      </c>
      <c r="BQ682" t="str">
        <f t="shared" si="169"/>
        <v/>
      </c>
    </row>
    <row r="683" spans="1:69" x14ac:dyDescent="0.25">
      <c r="A683" s="70"/>
      <c r="B683" t="str">
        <f t="shared" si="170"/>
        <v/>
      </c>
      <c r="C683" s="13" t="str">
        <f t="shared" si="171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61"/>
        <v/>
      </c>
      <c r="BJ683" t="str">
        <f t="shared" si="162"/>
        <v/>
      </c>
      <c r="BK683" t="str">
        <f t="shared" si="163"/>
        <v/>
      </c>
      <c r="BL683" t="str">
        <f t="shared" si="164"/>
        <v/>
      </c>
      <c r="BM683" t="str">
        <f t="shared" si="165"/>
        <v/>
      </c>
      <c r="BN683" t="str">
        <f t="shared" si="166"/>
        <v/>
      </c>
      <c r="BO683" t="str">
        <f t="shared" si="167"/>
        <v/>
      </c>
      <c r="BP683" t="str">
        <f t="shared" si="168"/>
        <v/>
      </c>
      <c r="BQ683" t="str">
        <f t="shared" si="169"/>
        <v/>
      </c>
    </row>
    <row r="684" spans="1:69" x14ac:dyDescent="0.25">
      <c r="A684" s="70"/>
      <c r="B684" t="str">
        <f t="shared" si="170"/>
        <v/>
      </c>
      <c r="C684" s="13" t="str">
        <f t="shared" si="171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61"/>
        <v/>
      </c>
      <c r="BJ684" t="str">
        <f t="shared" si="162"/>
        <v/>
      </c>
      <c r="BK684" t="str">
        <f t="shared" si="163"/>
        <v/>
      </c>
      <c r="BL684" t="str">
        <f t="shared" si="164"/>
        <v/>
      </c>
      <c r="BM684" t="str">
        <f t="shared" si="165"/>
        <v/>
      </c>
      <c r="BN684" t="str">
        <f t="shared" si="166"/>
        <v/>
      </c>
      <c r="BO684" t="str">
        <f t="shared" si="167"/>
        <v/>
      </c>
      <c r="BP684" t="str">
        <f t="shared" si="168"/>
        <v/>
      </c>
      <c r="BQ684" t="str">
        <f t="shared" si="169"/>
        <v/>
      </c>
    </row>
    <row r="685" spans="1:69" x14ac:dyDescent="0.25">
      <c r="A685" s="70"/>
      <c r="B685" t="str">
        <f t="shared" si="170"/>
        <v/>
      </c>
      <c r="C685" s="13" t="str">
        <f t="shared" si="171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61"/>
        <v/>
      </c>
      <c r="BJ685" t="str">
        <f t="shared" si="162"/>
        <v/>
      </c>
      <c r="BK685" t="str">
        <f t="shared" si="163"/>
        <v/>
      </c>
      <c r="BL685" t="str">
        <f t="shared" si="164"/>
        <v/>
      </c>
      <c r="BM685" t="str">
        <f t="shared" si="165"/>
        <v/>
      </c>
      <c r="BN685" t="str">
        <f t="shared" si="166"/>
        <v/>
      </c>
      <c r="BO685" t="str">
        <f t="shared" si="167"/>
        <v/>
      </c>
      <c r="BP685" t="str">
        <f t="shared" si="168"/>
        <v/>
      </c>
      <c r="BQ685" t="str">
        <f t="shared" si="169"/>
        <v/>
      </c>
    </row>
    <row r="686" spans="1:69" x14ac:dyDescent="0.25">
      <c r="A686" s="70"/>
      <c r="B686" t="str">
        <f t="shared" si="170"/>
        <v/>
      </c>
      <c r="C686" s="13" t="str">
        <f t="shared" si="171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61"/>
        <v/>
      </c>
      <c r="BJ686" t="str">
        <f t="shared" si="162"/>
        <v/>
      </c>
      <c r="BK686" t="str">
        <f t="shared" si="163"/>
        <v/>
      </c>
      <c r="BL686" t="str">
        <f t="shared" si="164"/>
        <v/>
      </c>
      <c r="BM686" t="str">
        <f t="shared" si="165"/>
        <v/>
      </c>
      <c r="BN686" t="str">
        <f t="shared" si="166"/>
        <v/>
      </c>
      <c r="BO686" t="str">
        <f t="shared" si="167"/>
        <v/>
      </c>
      <c r="BP686" t="str">
        <f t="shared" si="168"/>
        <v/>
      </c>
      <c r="BQ686" t="str">
        <f t="shared" si="169"/>
        <v/>
      </c>
    </row>
    <row r="687" spans="1:69" x14ac:dyDescent="0.25">
      <c r="A687" s="70"/>
      <c r="B687" t="str">
        <f t="shared" si="170"/>
        <v/>
      </c>
      <c r="C687" s="13" t="str">
        <f t="shared" si="171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61"/>
        <v/>
      </c>
      <c r="BJ687" t="str">
        <f t="shared" si="162"/>
        <v/>
      </c>
      <c r="BK687" t="str">
        <f t="shared" si="163"/>
        <v/>
      </c>
      <c r="BL687" t="str">
        <f t="shared" si="164"/>
        <v/>
      </c>
      <c r="BM687" t="str">
        <f t="shared" si="165"/>
        <v/>
      </c>
      <c r="BN687" t="str">
        <f t="shared" si="166"/>
        <v/>
      </c>
      <c r="BO687" t="str">
        <f t="shared" si="167"/>
        <v/>
      </c>
      <c r="BP687" t="str">
        <f t="shared" si="168"/>
        <v/>
      </c>
      <c r="BQ687" t="str">
        <f t="shared" si="169"/>
        <v/>
      </c>
    </row>
    <row r="688" spans="1:69" x14ac:dyDescent="0.25">
      <c r="A688" s="70"/>
      <c r="B688" t="str">
        <f t="shared" si="170"/>
        <v/>
      </c>
      <c r="C688" s="13" t="str">
        <f t="shared" si="171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61"/>
        <v/>
      </c>
      <c r="BJ688" t="str">
        <f t="shared" si="162"/>
        <v/>
      </c>
      <c r="BK688" t="str">
        <f t="shared" si="163"/>
        <v/>
      </c>
      <c r="BL688" t="str">
        <f t="shared" si="164"/>
        <v/>
      </c>
      <c r="BM688" t="str">
        <f t="shared" si="165"/>
        <v/>
      </c>
      <c r="BN688" t="str">
        <f t="shared" si="166"/>
        <v/>
      </c>
      <c r="BO688" t="str">
        <f t="shared" si="167"/>
        <v/>
      </c>
      <c r="BP688" t="str">
        <f t="shared" si="168"/>
        <v/>
      </c>
      <c r="BQ688" t="str">
        <f t="shared" si="169"/>
        <v/>
      </c>
    </row>
    <row r="689" spans="1:69" x14ac:dyDescent="0.25">
      <c r="A689" s="70"/>
      <c r="B689" t="str">
        <f t="shared" si="170"/>
        <v/>
      </c>
      <c r="C689" s="13" t="str">
        <f t="shared" si="171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61"/>
        <v/>
      </c>
      <c r="BJ689" t="str">
        <f t="shared" si="162"/>
        <v/>
      </c>
      <c r="BK689" t="str">
        <f t="shared" si="163"/>
        <v/>
      </c>
      <c r="BL689" t="str">
        <f t="shared" si="164"/>
        <v/>
      </c>
      <c r="BM689" t="str">
        <f t="shared" si="165"/>
        <v/>
      </c>
      <c r="BN689" t="str">
        <f t="shared" si="166"/>
        <v/>
      </c>
      <c r="BO689" t="str">
        <f t="shared" si="167"/>
        <v/>
      </c>
      <c r="BP689" t="str">
        <f t="shared" si="168"/>
        <v/>
      </c>
      <c r="BQ689" t="str">
        <f t="shared" si="169"/>
        <v/>
      </c>
    </row>
    <row r="690" spans="1:69" x14ac:dyDescent="0.25">
      <c r="A690" s="70"/>
      <c r="B690" t="str">
        <f t="shared" si="170"/>
        <v/>
      </c>
      <c r="C690" s="13" t="str">
        <f t="shared" si="171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61"/>
        <v/>
      </c>
      <c r="BJ690" t="str">
        <f t="shared" si="162"/>
        <v/>
      </c>
      <c r="BK690" t="str">
        <f t="shared" si="163"/>
        <v/>
      </c>
      <c r="BL690" t="str">
        <f t="shared" si="164"/>
        <v/>
      </c>
      <c r="BM690" t="str">
        <f t="shared" si="165"/>
        <v/>
      </c>
      <c r="BN690" t="str">
        <f t="shared" si="166"/>
        <v/>
      </c>
      <c r="BO690" t="str">
        <f t="shared" si="167"/>
        <v/>
      </c>
      <c r="BP690" t="str">
        <f t="shared" si="168"/>
        <v/>
      </c>
      <c r="BQ690" t="str">
        <f t="shared" si="169"/>
        <v/>
      </c>
    </row>
    <row r="691" spans="1:69" x14ac:dyDescent="0.25">
      <c r="A691" s="70"/>
      <c r="B691" t="str">
        <f t="shared" si="170"/>
        <v/>
      </c>
      <c r="C691" s="13" t="str">
        <f t="shared" si="171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61"/>
        <v/>
      </c>
      <c r="BJ691" t="str">
        <f t="shared" si="162"/>
        <v/>
      </c>
      <c r="BK691" t="str">
        <f t="shared" si="163"/>
        <v/>
      </c>
      <c r="BL691" t="str">
        <f t="shared" si="164"/>
        <v/>
      </c>
      <c r="BM691" t="str">
        <f t="shared" si="165"/>
        <v/>
      </c>
      <c r="BN691" t="str">
        <f t="shared" si="166"/>
        <v/>
      </c>
      <c r="BO691" t="str">
        <f t="shared" si="167"/>
        <v/>
      </c>
      <c r="BP691" t="str">
        <f t="shared" si="168"/>
        <v/>
      </c>
      <c r="BQ691" t="str">
        <f t="shared" si="169"/>
        <v/>
      </c>
    </row>
    <row r="692" spans="1:69" x14ac:dyDescent="0.25">
      <c r="A692" s="70"/>
      <c r="B692" t="str">
        <f t="shared" si="170"/>
        <v/>
      </c>
      <c r="C692" s="13" t="str">
        <f t="shared" si="171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61"/>
        <v/>
      </c>
      <c r="BJ692" t="str">
        <f t="shared" si="162"/>
        <v/>
      </c>
      <c r="BK692" t="str">
        <f t="shared" si="163"/>
        <v/>
      </c>
      <c r="BL692" t="str">
        <f t="shared" si="164"/>
        <v/>
      </c>
      <c r="BM692" t="str">
        <f t="shared" si="165"/>
        <v/>
      </c>
      <c r="BN692" t="str">
        <f t="shared" si="166"/>
        <v/>
      </c>
      <c r="BO692" t="str">
        <f t="shared" si="167"/>
        <v/>
      </c>
      <c r="BP692" t="str">
        <f t="shared" si="168"/>
        <v/>
      </c>
      <c r="BQ692" t="str">
        <f t="shared" si="169"/>
        <v/>
      </c>
    </row>
    <row r="693" spans="1:69" x14ac:dyDescent="0.25">
      <c r="A693" s="70"/>
      <c r="B693" t="str">
        <f t="shared" si="170"/>
        <v/>
      </c>
      <c r="C693" s="13" t="str">
        <f t="shared" si="171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61"/>
        <v/>
      </c>
      <c r="BJ693" t="str">
        <f t="shared" si="162"/>
        <v/>
      </c>
      <c r="BK693" t="str">
        <f t="shared" si="163"/>
        <v/>
      </c>
      <c r="BL693" t="str">
        <f t="shared" si="164"/>
        <v/>
      </c>
      <c r="BM693" t="str">
        <f t="shared" si="165"/>
        <v/>
      </c>
      <c r="BN693" t="str">
        <f t="shared" si="166"/>
        <v/>
      </c>
      <c r="BO693" t="str">
        <f t="shared" si="167"/>
        <v/>
      </c>
      <c r="BP693" t="str">
        <f t="shared" si="168"/>
        <v/>
      </c>
      <c r="BQ693" t="str">
        <f t="shared" si="169"/>
        <v/>
      </c>
    </row>
    <row r="694" spans="1:69" x14ac:dyDescent="0.25">
      <c r="A694" s="70"/>
      <c r="B694" t="str">
        <f t="shared" si="170"/>
        <v/>
      </c>
      <c r="C694" s="13" t="str">
        <f t="shared" si="171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61"/>
        <v/>
      </c>
      <c r="BJ694" t="str">
        <f t="shared" si="162"/>
        <v/>
      </c>
      <c r="BK694" t="str">
        <f t="shared" si="163"/>
        <v/>
      </c>
      <c r="BL694" t="str">
        <f t="shared" si="164"/>
        <v/>
      </c>
      <c r="BM694" t="str">
        <f t="shared" si="165"/>
        <v/>
      </c>
      <c r="BN694" t="str">
        <f t="shared" si="166"/>
        <v/>
      </c>
      <c r="BO694" t="str">
        <f t="shared" si="167"/>
        <v/>
      </c>
      <c r="BP694" t="str">
        <f t="shared" si="168"/>
        <v/>
      </c>
      <c r="BQ694" t="str">
        <f t="shared" si="169"/>
        <v/>
      </c>
    </row>
    <row r="695" spans="1:69" x14ac:dyDescent="0.25">
      <c r="A695" s="70"/>
      <c r="B695" t="str">
        <f t="shared" si="170"/>
        <v/>
      </c>
      <c r="C695" s="13" t="str">
        <f t="shared" si="171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61"/>
        <v/>
      </c>
      <c r="BJ695" t="str">
        <f t="shared" si="162"/>
        <v/>
      </c>
      <c r="BK695" t="str">
        <f t="shared" si="163"/>
        <v/>
      </c>
      <c r="BL695" t="str">
        <f t="shared" si="164"/>
        <v/>
      </c>
      <c r="BM695" t="str">
        <f t="shared" si="165"/>
        <v/>
      </c>
      <c r="BN695" t="str">
        <f t="shared" si="166"/>
        <v/>
      </c>
      <c r="BO695" t="str">
        <f t="shared" si="167"/>
        <v/>
      </c>
      <c r="BP695" t="str">
        <f t="shared" si="168"/>
        <v/>
      </c>
      <c r="BQ695" t="str">
        <f t="shared" si="169"/>
        <v/>
      </c>
    </row>
    <row r="696" spans="1:69" x14ac:dyDescent="0.25">
      <c r="A696" s="70"/>
      <c r="B696" t="str">
        <f t="shared" si="170"/>
        <v/>
      </c>
      <c r="C696" s="13" t="str">
        <f t="shared" si="171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61"/>
        <v/>
      </c>
      <c r="BJ696" t="str">
        <f t="shared" si="162"/>
        <v/>
      </c>
      <c r="BK696" t="str">
        <f t="shared" si="163"/>
        <v/>
      </c>
      <c r="BL696" t="str">
        <f t="shared" si="164"/>
        <v/>
      </c>
      <c r="BM696" t="str">
        <f t="shared" si="165"/>
        <v/>
      </c>
      <c r="BN696" t="str">
        <f t="shared" si="166"/>
        <v/>
      </c>
      <c r="BO696" t="str">
        <f t="shared" si="167"/>
        <v/>
      </c>
      <c r="BP696" t="str">
        <f t="shared" si="168"/>
        <v/>
      </c>
      <c r="BQ696" t="str">
        <f t="shared" si="169"/>
        <v/>
      </c>
    </row>
    <row r="697" spans="1:69" x14ac:dyDescent="0.25">
      <c r="A697" s="70"/>
      <c r="B697" t="str">
        <f t="shared" si="170"/>
        <v/>
      </c>
      <c r="C697" s="13" t="str">
        <f t="shared" si="171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61"/>
        <v/>
      </c>
      <c r="BJ697" t="str">
        <f t="shared" si="162"/>
        <v/>
      </c>
      <c r="BK697" t="str">
        <f t="shared" si="163"/>
        <v/>
      </c>
      <c r="BL697" t="str">
        <f t="shared" si="164"/>
        <v/>
      </c>
      <c r="BM697" t="str">
        <f t="shared" si="165"/>
        <v/>
      </c>
      <c r="BN697" t="str">
        <f t="shared" si="166"/>
        <v/>
      </c>
      <c r="BO697" t="str">
        <f t="shared" si="167"/>
        <v/>
      </c>
      <c r="BP697" t="str">
        <f t="shared" si="168"/>
        <v/>
      </c>
      <c r="BQ697" t="str">
        <f t="shared" si="169"/>
        <v/>
      </c>
    </row>
    <row r="698" spans="1:69" x14ac:dyDescent="0.25">
      <c r="A698" s="70"/>
      <c r="B698" t="str">
        <f t="shared" si="170"/>
        <v/>
      </c>
      <c r="C698" s="13" t="str">
        <f t="shared" si="171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61"/>
        <v/>
      </c>
      <c r="BJ698" t="str">
        <f t="shared" si="162"/>
        <v/>
      </c>
      <c r="BK698" t="str">
        <f t="shared" si="163"/>
        <v/>
      </c>
      <c r="BL698" t="str">
        <f t="shared" si="164"/>
        <v/>
      </c>
      <c r="BM698" t="str">
        <f t="shared" si="165"/>
        <v/>
      </c>
      <c r="BN698" t="str">
        <f t="shared" si="166"/>
        <v/>
      </c>
      <c r="BO698" t="str">
        <f t="shared" si="167"/>
        <v/>
      </c>
      <c r="BP698" t="str">
        <f t="shared" si="168"/>
        <v/>
      </c>
      <c r="BQ698" t="str">
        <f t="shared" si="169"/>
        <v/>
      </c>
    </row>
    <row r="699" spans="1:69" x14ac:dyDescent="0.25">
      <c r="A699" s="70"/>
      <c r="B699" t="str">
        <f t="shared" si="170"/>
        <v/>
      </c>
      <c r="C699" s="13" t="str">
        <f t="shared" si="171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61"/>
        <v/>
      </c>
      <c r="BJ699" t="str">
        <f t="shared" si="162"/>
        <v/>
      </c>
      <c r="BK699" t="str">
        <f t="shared" si="163"/>
        <v/>
      </c>
      <c r="BL699" t="str">
        <f t="shared" si="164"/>
        <v/>
      </c>
      <c r="BM699" t="str">
        <f t="shared" si="165"/>
        <v/>
      </c>
      <c r="BN699" t="str">
        <f t="shared" si="166"/>
        <v/>
      </c>
      <c r="BO699" t="str">
        <f t="shared" si="167"/>
        <v/>
      </c>
      <c r="BP699" t="str">
        <f t="shared" si="168"/>
        <v/>
      </c>
      <c r="BQ699" t="str">
        <f t="shared" si="169"/>
        <v/>
      </c>
    </row>
    <row r="700" spans="1:69" x14ac:dyDescent="0.25">
      <c r="A700" s="70"/>
      <c r="B700" t="str">
        <f t="shared" si="170"/>
        <v/>
      </c>
      <c r="C700" s="13" t="str">
        <f t="shared" si="171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61"/>
        <v/>
      </c>
      <c r="BJ700" t="str">
        <f t="shared" si="162"/>
        <v/>
      </c>
      <c r="BK700" t="str">
        <f t="shared" si="163"/>
        <v/>
      </c>
      <c r="BL700" t="str">
        <f t="shared" si="164"/>
        <v/>
      </c>
      <c r="BM700" t="str">
        <f t="shared" si="165"/>
        <v/>
      </c>
      <c r="BN700" t="str">
        <f t="shared" si="166"/>
        <v/>
      </c>
      <c r="BO700" t="str">
        <f t="shared" si="167"/>
        <v/>
      </c>
      <c r="BP700" t="str">
        <f t="shared" si="168"/>
        <v/>
      </c>
      <c r="BQ700" t="str">
        <f t="shared" si="169"/>
        <v/>
      </c>
    </row>
    <row r="701" spans="1:69" x14ac:dyDescent="0.25">
      <c r="A701" s="70"/>
      <c r="B701" t="str">
        <f t="shared" si="170"/>
        <v/>
      </c>
      <c r="C701" s="13" t="str">
        <f t="shared" si="171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61"/>
        <v/>
      </c>
      <c r="BJ701" t="str">
        <f t="shared" si="162"/>
        <v/>
      </c>
      <c r="BK701" t="str">
        <f t="shared" si="163"/>
        <v/>
      </c>
      <c r="BL701" t="str">
        <f t="shared" si="164"/>
        <v/>
      </c>
      <c r="BM701" t="str">
        <f t="shared" si="165"/>
        <v/>
      </c>
      <c r="BN701" t="str">
        <f t="shared" si="166"/>
        <v/>
      </c>
      <c r="BO701" t="str">
        <f t="shared" si="167"/>
        <v/>
      </c>
      <c r="BP701" t="str">
        <f t="shared" si="168"/>
        <v/>
      </c>
      <c r="BQ701" t="str">
        <f t="shared" si="169"/>
        <v/>
      </c>
    </row>
    <row r="702" spans="1:69" x14ac:dyDescent="0.25">
      <c r="A702" s="70"/>
      <c r="B702" t="str">
        <f t="shared" si="170"/>
        <v/>
      </c>
      <c r="C702" s="13" t="str">
        <f t="shared" si="171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61"/>
        <v/>
      </c>
      <c r="BJ702" t="str">
        <f t="shared" si="162"/>
        <v/>
      </c>
      <c r="BK702" t="str">
        <f t="shared" si="163"/>
        <v/>
      </c>
      <c r="BL702" t="str">
        <f t="shared" si="164"/>
        <v/>
      </c>
      <c r="BM702" t="str">
        <f t="shared" si="165"/>
        <v/>
      </c>
      <c r="BN702" t="str">
        <f t="shared" si="166"/>
        <v/>
      </c>
      <c r="BO702" t="str">
        <f t="shared" si="167"/>
        <v/>
      </c>
      <c r="BP702" t="str">
        <f t="shared" si="168"/>
        <v/>
      </c>
      <c r="BQ702" t="str">
        <f t="shared" si="169"/>
        <v/>
      </c>
    </row>
    <row r="703" spans="1:69" x14ac:dyDescent="0.25">
      <c r="A703" s="70"/>
      <c r="B703" t="str">
        <f t="shared" si="170"/>
        <v/>
      </c>
      <c r="C703" s="13" t="str">
        <f t="shared" si="171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61"/>
        <v/>
      </c>
      <c r="BJ703" t="str">
        <f t="shared" si="162"/>
        <v/>
      </c>
      <c r="BK703" t="str">
        <f t="shared" si="163"/>
        <v/>
      </c>
      <c r="BL703" t="str">
        <f t="shared" si="164"/>
        <v/>
      </c>
      <c r="BM703" t="str">
        <f t="shared" si="165"/>
        <v/>
      </c>
      <c r="BN703" t="str">
        <f t="shared" si="166"/>
        <v/>
      </c>
      <c r="BO703" t="str">
        <f t="shared" si="167"/>
        <v/>
      </c>
      <c r="BP703" t="str">
        <f t="shared" si="168"/>
        <v/>
      </c>
      <c r="BQ703" t="str">
        <f t="shared" si="169"/>
        <v/>
      </c>
    </row>
    <row r="704" spans="1:69" x14ac:dyDescent="0.25">
      <c r="A704" s="70"/>
      <c r="B704" t="str">
        <f t="shared" si="170"/>
        <v/>
      </c>
      <c r="C704" s="13" t="str">
        <f t="shared" si="171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61"/>
        <v/>
      </c>
      <c r="BJ704" t="str">
        <f t="shared" si="162"/>
        <v/>
      </c>
      <c r="BK704" t="str">
        <f t="shared" si="163"/>
        <v/>
      </c>
      <c r="BL704" t="str">
        <f t="shared" si="164"/>
        <v/>
      </c>
      <c r="BM704" t="str">
        <f t="shared" si="165"/>
        <v/>
      </c>
      <c r="BN704" t="str">
        <f t="shared" si="166"/>
        <v/>
      </c>
      <c r="BO704" t="str">
        <f t="shared" si="167"/>
        <v/>
      </c>
      <c r="BP704" t="str">
        <f t="shared" si="168"/>
        <v/>
      </c>
      <c r="BQ704" t="str">
        <f t="shared" si="169"/>
        <v/>
      </c>
    </row>
    <row r="705" spans="1:69" x14ac:dyDescent="0.25">
      <c r="A705" s="70"/>
      <c r="B705" t="str">
        <f t="shared" si="170"/>
        <v/>
      </c>
      <c r="C705" s="13" t="str">
        <f t="shared" si="171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61"/>
        <v/>
      </c>
      <c r="BJ705" t="str">
        <f t="shared" si="162"/>
        <v/>
      </c>
      <c r="BK705" t="str">
        <f t="shared" si="163"/>
        <v/>
      </c>
      <c r="BL705" t="str">
        <f t="shared" si="164"/>
        <v/>
      </c>
      <c r="BM705" t="str">
        <f t="shared" si="165"/>
        <v/>
      </c>
      <c r="BN705" t="str">
        <f t="shared" si="166"/>
        <v/>
      </c>
      <c r="BO705" t="str">
        <f t="shared" si="167"/>
        <v/>
      </c>
      <c r="BP705" t="str">
        <f t="shared" si="168"/>
        <v/>
      </c>
      <c r="BQ705" t="str">
        <f t="shared" si="169"/>
        <v/>
      </c>
    </row>
    <row r="706" spans="1:69" x14ac:dyDescent="0.25">
      <c r="A706" s="70"/>
      <c r="B706" t="str">
        <f t="shared" si="170"/>
        <v/>
      </c>
      <c r="C706" s="13" t="str">
        <f t="shared" si="171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61"/>
        <v/>
      </c>
      <c r="BJ706" t="str">
        <f t="shared" si="162"/>
        <v/>
      </c>
      <c r="BK706" t="str">
        <f t="shared" si="163"/>
        <v/>
      </c>
      <c r="BL706" t="str">
        <f t="shared" si="164"/>
        <v/>
      </c>
      <c r="BM706" t="str">
        <f t="shared" si="165"/>
        <v/>
      </c>
      <c r="BN706" t="str">
        <f t="shared" si="166"/>
        <v/>
      </c>
      <c r="BO706" t="str">
        <f t="shared" si="167"/>
        <v/>
      </c>
      <c r="BP706" t="str">
        <f t="shared" si="168"/>
        <v/>
      </c>
      <c r="BQ706" t="str">
        <f t="shared" si="169"/>
        <v/>
      </c>
    </row>
    <row r="707" spans="1:69" x14ac:dyDescent="0.25">
      <c r="A707" s="70"/>
      <c r="B707" t="str">
        <f t="shared" si="170"/>
        <v/>
      </c>
      <c r="C707" s="13" t="str">
        <f t="shared" si="171"/>
        <v/>
      </c>
      <c r="D707" s="5" t="str">
        <f t="shared" si="172"/>
        <v/>
      </c>
      <c r="E707" s="6" t="str">
        <f t="shared" si="173"/>
        <v/>
      </c>
      <c r="F707" s="6" t="str">
        <f t="shared" si="174"/>
        <v/>
      </c>
      <c r="BI707" t="str">
        <f t="shared" si="161"/>
        <v/>
      </c>
      <c r="BJ707" t="str">
        <f t="shared" si="162"/>
        <v/>
      </c>
      <c r="BK707" t="str">
        <f t="shared" si="163"/>
        <v/>
      </c>
      <c r="BL707" t="str">
        <f t="shared" si="164"/>
        <v/>
      </c>
      <c r="BM707" t="str">
        <f t="shared" si="165"/>
        <v/>
      </c>
      <c r="BN707" t="str">
        <f t="shared" si="166"/>
        <v/>
      </c>
      <c r="BO707" t="str">
        <f t="shared" si="167"/>
        <v/>
      </c>
      <c r="BP707" t="str">
        <f t="shared" si="168"/>
        <v/>
      </c>
      <c r="BQ707" t="str">
        <f t="shared" si="169"/>
        <v/>
      </c>
    </row>
    <row r="708" spans="1:69" x14ac:dyDescent="0.25">
      <c r="A708" s="70"/>
      <c r="B708" t="str">
        <f t="shared" si="170"/>
        <v/>
      </c>
      <c r="C708" s="13" t="str">
        <f t="shared" si="171"/>
        <v/>
      </c>
      <c r="D708" s="5" t="str">
        <f t="shared" si="172"/>
        <v/>
      </c>
      <c r="E708" s="6" t="str">
        <f t="shared" si="173"/>
        <v/>
      </c>
      <c r="F708" s="6" t="str">
        <f t="shared" si="174"/>
        <v/>
      </c>
      <c r="BI708" t="str">
        <f t="shared" ref="BI708:BI771" si="175">IF(A708&gt;0,A708,"")</f>
        <v/>
      </c>
      <c r="BJ708" t="str">
        <f t="shared" ref="BJ708:BJ771" si="176">IF($A708&gt;0,B708,"")</f>
        <v/>
      </c>
      <c r="BK708" t="str">
        <f t="shared" ref="BK708:BK771" si="177">IF($A708&gt;0,BI708,"")</f>
        <v/>
      </c>
      <c r="BL708" t="str">
        <f t="shared" ref="BL708:BL771" si="178">IF($A708&gt;0,_xlfn.NORM.DIST(BK708,$BF$3,$BF$4,TRUE),"")</f>
        <v/>
      </c>
      <c r="BM708" t="str">
        <f t="shared" ref="BM708:BM771" si="179">IF($A708&gt;0,(1-BL708),"")</f>
        <v/>
      </c>
      <c r="BN708" t="str">
        <f t="shared" ref="BN708:BN771" si="180">IF($A708&gt;0,(SMALL($BM$3:$BM$902,BJ708)),"")</f>
        <v/>
      </c>
      <c r="BO708" t="str">
        <f t="shared" ref="BO708:BO771" si="181">IF($A708&gt;0,((2*BJ708-1)*(LN(BL708)+LN(BN708))),"")</f>
        <v/>
      </c>
      <c r="BP708" t="str">
        <f t="shared" ref="BP708:BP771" si="182">IF($A708&gt;0,((BJ708-0.5)/$BF$5),"")</f>
        <v/>
      </c>
      <c r="BQ708" t="str">
        <f t="shared" ref="BQ708:BQ771" si="183">IF($A708&gt;0,(_xlfn.NORM.S.INV(BP708)),"")</f>
        <v/>
      </c>
    </row>
    <row r="709" spans="1:69" x14ac:dyDescent="0.25">
      <c r="A709" s="70"/>
      <c r="B709" t="str">
        <f t="shared" ref="B709:B772" si="184">IF(A709&gt;0,(B708+1),"")</f>
        <v/>
      </c>
      <c r="C709" s="13" t="str">
        <f t="shared" ref="C709:C772" si="185">IF(A709&gt;0,((B709)/(($S$2)+1)),"")</f>
        <v/>
      </c>
      <c r="D709" s="5" t="str">
        <f t="shared" ref="D709:D772" si="186">IF(A709&gt;0,(_xlfn.NORM.S.INV(C709)),"")</f>
        <v/>
      </c>
      <c r="E709" s="6" t="str">
        <f t="shared" ref="E709:E772" si="187">IF(A709&gt;0,_xlfn.NORM.DIST(D709,0,1,TRUE),"")</f>
        <v/>
      </c>
      <c r="F709" s="6" t="str">
        <f t="shared" ref="F709:F772" si="188">IF(A709&gt;0,_xlfn.NORM.DIST(D709,0,1,FALSE),"")</f>
        <v/>
      </c>
      <c r="BI709" t="str">
        <f t="shared" si="175"/>
        <v/>
      </c>
      <c r="BJ709" t="str">
        <f t="shared" si="176"/>
        <v/>
      </c>
      <c r="BK709" t="str">
        <f t="shared" si="177"/>
        <v/>
      </c>
      <c r="BL709" t="str">
        <f t="shared" si="178"/>
        <v/>
      </c>
      <c r="BM709" t="str">
        <f t="shared" si="179"/>
        <v/>
      </c>
      <c r="BN709" t="str">
        <f t="shared" si="180"/>
        <v/>
      </c>
      <c r="BO709" t="str">
        <f t="shared" si="181"/>
        <v/>
      </c>
      <c r="BP709" t="str">
        <f t="shared" si="182"/>
        <v/>
      </c>
      <c r="BQ709" t="str">
        <f t="shared" si="183"/>
        <v/>
      </c>
    </row>
    <row r="710" spans="1:69" x14ac:dyDescent="0.25">
      <c r="A710" s="70"/>
      <c r="B710" t="str">
        <f t="shared" si="184"/>
        <v/>
      </c>
      <c r="C710" s="13" t="str">
        <f t="shared" si="185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75"/>
        <v/>
      </c>
      <c r="BJ710" t="str">
        <f t="shared" si="176"/>
        <v/>
      </c>
      <c r="BK710" t="str">
        <f t="shared" si="177"/>
        <v/>
      </c>
      <c r="BL710" t="str">
        <f t="shared" si="178"/>
        <v/>
      </c>
      <c r="BM710" t="str">
        <f t="shared" si="179"/>
        <v/>
      </c>
      <c r="BN710" t="str">
        <f t="shared" si="180"/>
        <v/>
      </c>
      <c r="BO710" t="str">
        <f t="shared" si="181"/>
        <v/>
      </c>
      <c r="BP710" t="str">
        <f t="shared" si="182"/>
        <v/>
      </c>
      <c r="BQ710" t="str">
        <f t="shared" si="183"/>
        <v/>
      </c>
    </row>
    <row r="711" spans="1:69" x14ac:dyDescent="0.25">
      <c r="A711" s="70"/>
      <c r="B711" t="str">
        <f t="shared" si="184"/>
        <v/>
      </c>
      <c r="C711" s="13" t="str">
        <f t="shared" si="185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75"/>
        <v/>
      </c>
      <c r="BJ711" t="str">
        <f t="shared" si="176"/>
        <v/>
      </c>
      <c r="BK711" t="str">
        <f t="shared" si="177"/>
        <v/>
      </c>
      <c r="BL711" t="str">
        <f t="shared" si="178"/>
        <v/>
      </c>
      <c r="BM711" t="str">
        <f t="shared" si="179"/>
        <v/>
      </c>
      <c r="BN711" t="str">
        <f t="shared" si="180"/>
        <v/>
      </c>
      <c r="BO711" t="str">
        <f t="shared" si="181"/>
        <v/>
      </c>
      <c r="BP711" t="str">
        <f t="shared" si="182"/>
        <v/>
      </c>
      <c r="BQ711" t="str">
        <f t="shared" si="183"/>
        <v/>
      </c>
    </row>
    <row r="712" spans="1:69" x14ac:dyDescent="0.25">
      <c r="A712" s="70"/>
      <c r="B712" t="str">
        <f t="shared" si="184"/>
        <v/>
      </c>
      <c r="C712" s="13" t="str">
        <f t="shared" si="185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75"/>
        <v/>
      </c>
      <c r="BJ712" t="str">
        <f t="shared" si="176"/>
        <v/>
      </c>
      <c r="BK712" t="str">
        <f t="shared" si="177"/>
        <v/>
      </c>
      <c r="BL712" t="str">
        <f t="shared" si="178"/>
        <v/>
      </c>
      <c r="BM712" t="str">
        <f t="shared" si="179"/>
        <v/>
      </c>
      <c r="BN712" t="str">
        <f t="shared" si="180"/>
        <v/>
      </c>
      <c r="BO712" t="str">
        <f t="shared" si="181"/>
        <v/>
      </c>
      <c r="BP712" t="str">
        <f t="shared" si="182"/>
        <v/>
      </c>
      <c r="BQ712" t="str">
        <f t="shared" si="183"/>
        <v/>
      </c>
    </row>
    <row r="713" spans="1:69" x14ac:dyDescent="0.25">
      <c r="A713" s="70"/>
      <c r="B713" t="str">
        <f t="shared" si="184"/>
        <v/>
      </c>
      <c r="C713" s="13" t="str">
        <f t="shared" si="185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75"/>
        <v/>
      </c>
      <c r="BJ713" t="str">
        <f t="shared" si="176"/>
        <v/>
      </c>
      <c r="BK713" t="str">
        <f t="shared" si="177"/>
        <v/>
      </c>
      <c r="BL713" t="str">
        <f t="shared" si="178"/>
        <v/>
      </c>
      <c r="BM713" t="str">
        <f t="shared" si="179"/>
        <v/>
      </c>
      <c r="BN713" t="str">
        <f t="shared" si="180"/>
        <v/>
      </c>
      <c r="BO713" t="str">
        <f t="shared" si="181"/>
        <v/>
      </c>
      <c r="BP713" t="str">
        <f t="shared" si="182"/>
        <v/>
      </c>
      <c r="BQ713" t="str">
        <f t="shared" si="183"/>
        <v/>
      </c>
    </row>
    <row r="714" spans="1:69" x14ac:dyDescent="0.25">
      <c r="A714" s="70"/>
      <c r="B714" t="str">
        <f t="shared" si="184"/>
        <v/>
      </c>
      <c r="C714" s="13" t="str">
        <f t="shared" si="185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75"/>
        <v/>
      </c>
      <c r="BJ714" t="str">
        <f t="shared" si="176"/>
        <v/>
      </c>
      <c r="BK714" t="str">
        <f t="shared" si="177"/>
        <v/>
      </c>
      <c r="BL714" t="str">
        <f t="shared" si="178"/>
        <v/>
      </c>
      <c r="BM714" t="str">
        <f t="shared" si="179"/>
        <v/>
      </c>
      <c r="BN714" t="str">
        <f t="shared" si="180"/>
        <v/>
      </c>
      <c r="BO714" t="str">
        <f t="shared" si="181"/>
        <v/>
      </c>
      <c r="BP714" t="str">
        <f t="shared" si="182"/>
        <v/>
      </c>
      <c r="BQ714" t="str">
        <f t="shared" si="183"/>
        <v/>
      </c>
    </row>
    <row r="715" spans="1:69" x14ac:dyDescent="0.25">
      <c r="A715" s="70"/>
      <c r="B715" t="str">
        <f t="shared" si="184"/>
        <v/>
      </c>
      <c r="C715" s="13" t="str">
        <f t="shared" si="185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75"/>
        <v/>
      </c>
      <c r="BJ715" t="str">
        <f t="shared" si="176"/>
        <v/>
      </c>
      <c r="BK715" t="str">
        <f t="shared" si="177"/>
        <v/>
      </c>
      <c r="BL715" t="str">
        <f t="shared" si="178"/>
        <v/>
      </c>
      <c r="BM715" t="str">
        <f t="shared" si="179"/>
        <v/>
      </c>
      <c r="BN715" t="str">
        <f t="shared" si="180"/>
        <v/>
      </c>
      <c r="BO715" t="str">
        <f t="shared" si="181"/>
        <v/>
      </c>
      <c r="BP715" t="str">
        <f t="shared" si="182"/>
        <v/>
      </c>
      <c r="BQ715" t="str">
        <f t="shared" si="183"/>
        <v/>
      </c>
    </row>
    <row r="716" spans="1:69" x14ac:dyDescent="0.25">
      <c r="A716" s="70"/>
      <c r="B716" t="str">
        <f t="shared" si="184"/>
        <v/>
      </c>
      <c r="C716" s="13" t="str">
        <f t="shared" si="185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75"/>
        <v/>
      </c>
      <c r="BJ716" t="str">
        <f t="shared" si="176"/>
        <v/>
      </c>
      <c r="BK716" t="str">
        <f t="shared" si="177"/>
        <v/>
      </c>
      <c r="BL716" t="str">
        <f t="shared" si="178"/>
        <v/>
      </c>
      <c r="BM716" t="str">
        <f t="shared" si="179"/>
        <v/>
      </c>
      <c r="BN716" t="str">
        <f t="shared" si="180"/>
        <v/>
      </c>
      <c r="BO716" t="str">
        <f t="shared" si="181"/>
        <v/>
      </c>
      <c r="BP716" t="str">
        <f t="shared" si="182"/>
        <v/>
      </c>
      <c r="BQ716" t="str">
        <f t="shared" si="183"/>
        <v/>
      </c>
    </row>
    <row r="717" spans="1:69" x14ac:dyDescent="0.25">
      <c r="A717" s="70"/>
      <c r="B717" t="str">
        <f t="shared" si="184"/>
        <v/>
      </c>
      <c r="C717" s="13" t="str">
        <f t="shared" si="185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75"/>
        <v/>
      </c>
      <c r="BJ717" t="str">
        <f t="shared" si="176"/>
        <v/>
      </c>
      <c r="BK717" t="str">
        <f t="shared" si="177"/>
        <v/>
      </c>
      <c r="BL717" t="str">
        <f t="shared" si="178"/>
        <v/>
      </c>
      <c r="BM717" t="str">
        <f t="shared" si="179"/>
        <v/>
      </c>
      <c r="BN717" t="str">
        <f t="shared" si="180"/>
        <v/>
      </c>
      <c r="BO717" t="str">
        <f t="shared" si="181"/>
        <v/>
      </c>
      <c r="BP717" t="str">
        <f t="shared" si="182"/>
        <v/>
      </c>
      <c r="BQ717" t="str">
        <f t="shared" si="183"/>
        <v/>
      </c>
    </row>
    <row r="718" spans="1:69" x14ac:dyDescent="0.25">
      <c r="A718" s="70"/>
      <c r="B718" t="str">
        <f t="shared" si="184"/>
        <v/>
      </c>
      <c r="C718" s="13" t="str">
        <f t="shared" si="185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75"/>
        <v/>
      </c>
      <c r="BJ718" t="str">
        <f t="shared" si="176"/>
        <v/>
      </c>
      <c r="BK718" t="str">
        <f t="shared" si="177"/>
        <v/>
      </c>
      <c r="BL718" t="str">
        <f t="shared" si="178"/>
        <v/>
      </c>
      <c r="BM718" t="str">
        <f t="shared" si="179"/>
        <v/>
      </c>
      <c r="BN718" t="str">
        <f t="shared" si="180"/>
        <v/>
      </c>
      <c r="BO718" t="str">
        <f t="shared" si="181"/>
        <v/>
      </c>
      <c r="BP718" t="str">
        <f t="shared" si="182"/>
        <v/>
      </c>
      <c r="BQ718" t="str">
        <f t="shared" si="183"/>
        <v/>
      </c>
    </row>
    <row r="719" spans="1:69" x14ac:dyDescent="0.25">
      <c r="A719" s="70"/>
      <c r="B719" t="str">
        <f t="shared" si="184"/>
        <v/>
      </c>
      <c r="C719" s="13" t="str">
        <f t="shared" si="185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75"/>
        <v/>
      </c>
      <c r="BJ719" t="str">
        <f t="shared" si="176"/>
        <v/>
      </c>
      <c r="BK719" t="str">
        <f t="shared" si="177"/>
        <v/>
      </c>
      <c r="BL719" t="str">
        <f t="shared" si="178"/>
        <v/>
      </c>
      <c r="BM719" t="str">
        <f t="shared" si="179"/>
        <v/>
      </c>
      <c r="BN719" t="str">
        <f t="shared" si="180"/>
        <v/>
      </c>
      <c r="BO719" t="str">
        <f t="shared" si="181"/>
        <v/>
      </c>
      <c r="BP719" t="str">
        <f t="shared" si="182"/>
        <v/>
      </c>
      <c r="BQ719" t="str">
        <f t="shared" si="183"/>
        <v/>
      </c>
    </row>
    <row r="720" spans="1:69" x14ac:dyDescent="0.25">
      <c r="A720" s="70"/>
      <c r="B720" t="str">
        <f t="shared" si="184"/>
        <v/>
      </c>
      <c r="C720" s="13" t="str">
        <f t="shared" si="185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75"/>
        <v/>
      </c>
      <c r="BJ720" t="str">
        <f t="shared" si="176"/>
        <v/>
      </c>
      <c r="BK720" t="str">
        <f t="shared" si="177"/>
        <v/>
      </c>
      <c r="BL720" t="str">
        <f t="shared" si="178"/>
        <v/>
      </c>
      <c r="BM720" t="str">
        <f t="shared" si="179"/>
        <v/>
      </c>
      <c r="BN720" t="str">
        <f t="shared" si="180"/>
        <v/>
      </c>
      <c r="BO720" t="str">
        <f t="shared" si="181"/>
        <v/>
      </c>
      <c r="BP720" t="str">
        <f t="shared" si="182"/>
        <v/>
      </c>
      <c r="BQ720" t="str">
        <f t="shared" si="183"/>
        <v/>
      </c>
    </row>
    <row r="721" spans="1:69" x14ac:dyDescent="0.25">
      <c r="A721" s="70"/>
      <c r="B721" t="str">
        <f t="shared" si="184"/>
        <v/>
      </c>
      <c r="C721" s="13" t="str">
        <f t="shared" si="185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75"/>
        <v/>
      </c>
      <c r="BJ721" t="str">
        <f t="shared" si="176"/>
        <v/>
      </c>
      <c r="BK721" t="str">
        <f t="shared" si="177"/>
        <v/>
      </c>
      <c r="BL721" t="str">
        <f t="shared" si="178"/>
        <v/>
      </c>
      <c r="BM721" t="str">
        <f t="shared" si="179"/>
        <v/>
      </c>
      <c r="BN721" t="str">
        <f t="shared" si="180"/>
        <v/>
      </c>
      <c r="BO721" t="str">
        <f t="shared" si="181"/>
        <v/>
      </c>
      <c r="BP721" t="str">
        <f t="shared" si="182"/>
        <v/>
      </c>
      <c r="BQ721" t="str">
        <f t="shared" si="183"/>
        <v/>
      </c>
    </row>
    <row r="722" spans="1:69" x14ac:dyDescent="0.25">
      <c r="A722" s="70"/>
      <c r="B722" t="str">
        <f t="shared" si="184"/>
        <v/>
      </c>
      <c r="C722" s="13" t="str">
        <f t="shared" si="185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75"/>
        <v/>
      </c>
      <c r="BJ722" t="str">
        <f t="shared" si="176"/>
        <v/>
      </c>
      <c r="BK722" t="str">
        <f t="shared" si="177"/>
        <v/>
      </c>
      <c r="BL722" t="str">
        <f t="shared" si="178"/>
        <v/>
      </c>
      <c r="BM722" t="str">
        <f t="shared" si="179"/>
        <v/>
      </c>
      <c r="BN722" t="str">
        <f t="shared" si="180"/>
        <v/>
      </c>
      <c r="BO722" t="str">
        <f t="shared" si="181"/>
        <v/>
      </c>
      <c r="BP722" t="str">
        <f t="shared" si="182"/>
        <v/>
      </c>
      <c r="BQ722" t="str">
        <f t="shared" si="183"/>
        <v/>
      </c>
    </row>
    <row r="723" spans="1:69" x14ac:dyDescent="0.25">
      <c r="A723" s="70"/>
      <c r="B723" t="str">
        <f t="shared" si="184"/>
        <v/>
      </c>
      <c r="C723" s="13" t="str">
        <f t="shared" si="185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75"/>
        <v/>
      </c>
      <c r="BJ723" t="str">
        <f t="shared" si="176"/>
        <v/>
      </c>
      <c r="BK723" t="str">
        <f t="shared" si="177"/>
        <v/>
      </c>
      <c r="BL723" t="str">
        <f t="shared" si="178"/>
        <v/>
      </c>
      <c r="BM723" t="str">
        <f t="shared" si="179"/>
        <v/>
      </c>
      <c r="BN723" t="str">
        <f t="shared" si="180"/>
        <v/>
      </c>
      <c r="BO723" t="str">
        <f t="shared" si="181"/>
        <v/>
      </c>
      <c r="BP723" t="str">
        <f t="shared" si="182"/>
        <v/>
      </c>
      <c r="BQ723" t="str">
        <f t="shared" si="183"/>
        <v/>
      </c>
    </row>
    <row r="724" spans="1:69" x14ac:dyDescent="0.25">
      <c r="A724" s="70"/>
      <c r="B724" t="str">
        <f t="shared" si="184"/>
        <v/>
      </c>
      <c r="C724" s="13" t="str">
        <f t="shared" si="185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75"/>
        <v/>
      </c>
      <c r="BJ724" t="str">
        <f t="shared" si="176"/>
        <v/>
      </c>
      <c r="BK724" t="str">
        <f t="shared" si="177"/>
        <v/>
      </c>
      <c r="BL724" t="str">
        <f t="shared" si="178"/>
        <v/>
      </c>
      <c r="BM724" t="str">
        <f t="shared" si="179"/>
        <v/>
      </c>
      <c r="BN724" t="str">
        <f t="shared" si="180"/>
        <v/>
      </c>
      <c r="BO724" t="str">
        <f t="shared" si="181"/>
        <v/>
      </c>
      <c r="BP724" t="str">
        <f t="shared" si="182"/>
        <v/>
      </c>
      <c r="BQ724" t="str">
        <f t="shared" si="183"/>
        <v/>
      </c>
    </row>
    <row r="725" spans="1:69" x14ac:dyDescent="0.25">
      <c r="A725" s="70"/>
      <c r="B725" t="str">
        <f t="shared" si="184"/>
        <v/>
      </c>
      <c r="C725" s="13" t="str">
        <f t="shared" si="185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75"/>
        <v/>
      </c>
      <c r="BJ725" t="str">
        <f t="shared" si="176"/>
        <v/>
      </c>
      <c r="BK725" t="str">
        <f t="shared" si="177"/>
        <v/>
      </c>
      <c r="BL725" t="str">
        <f t="shared" si="178"/>
        <v/>
      </c>
      <c r="BM725" t="str">
        <f t="shared" si="179"/>
        <v/>
      </c>
      <c r="BN725" t="str">
        <f t="shared" si="180"/>
        <v/>
      </c>
      <c r="BO725" t="str">
        <f t="shared" si="181"/>
        <v/>
      </c>
      <c r="BP725" t="str">
        <f t="shared" si="182"/>
        <v/>
      </c>
      <c r="BQ725" t="str">
        <f t="shared" si="183"/>
        <v/>
      </c>
    </row>
    <row r="726" spans="1:69" x14ac:dyDescent="0.25">
      <c r="A726" s="70"/>
      <c r="B726" t="str">
        <f t="shared" si="184"/>
        <v/>
      </c>
      <c r="C726" s="13" t="str">
        <f t="shared" si="185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75"/>
        <v/>
      </c>
      <c r="BJ726" t="str">
        <f t="shared" si="176"/>
        <v/>
      </c>
      <c r="BK726" t="str">
        <f t="shared" si="177"/>
        <v/>
      </c>
      <c r="BL726" t="str">
        <f t="shared" si="178"/>
        <v/>
      </c>
      <c r="BM726" t="str">
        <f t="shared" si="179"/>
        <v/>
      </c>
      <c r="BN726" t="str">
        <f t="shared" si="180"/>
        <v/>
      </c>
      <c r="BO726" t="str">
        <f t="shared" si="181"/>
        <v/>
      </c>
      <c r="BP726" t="str">
        <f t="shared" si="182"/>
        <v/>
      </c>
      <c r="BQ726" t="str">
        <f t="shared" si="183"/>
        <v/>
      </c>
    </row>
    <row r="727" spans="1:69" x14ac:dyDescent="0.25">
      <c r="A727" s="70"/>
      <c r="B727" t="str">
        <f t="shared" si="184"/>
        <v/>
      </c>
      <c r="C727" s="13" t="str">
        <f t="shared" si="185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75"/>
        <v/>
      </c>
      <c r="BJ727" t="str">
        <f t="shared" si="176"/>
        <v/>
      </c>
      <c r="BK727" t="str">
        <f t="shared" si="177"/>
        <v/>
      </c>
      <c r="BL727" t="str">
        <f t="shared" si="178"/>
        <v/>
      </c>
      <c r="BM727" t="str">
        <f t="shared" si="179"/>
        <v/>
      </c>
      <c r="BN727" t="str">
        <f t="shared" si="180"/>
        <v/>
      </c>
      <c r="BO727" t="str">
        <f t="shared" si="181"/>
        <v/>
      </c>
      <c r="BP727" t="str">
        <f t="shared" si="182"/>
        <v/>
      </c>
      <c r="BQ727" t="str">
        <f t="shared" si="183"/>
        <v/>
      </c>
    </row>
    <row r="728" spans="1:69" x14ac:dyDescent="0.25">
      <c r="A728" s="70"/>
      <c r="B728" t="str">
        <f t="shared" si="184"/>
        <v/>
      </c>
      <c r="C728" s="13" t="str">
        <f t="shared" si="185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75"/>
        <v/>
      </c>
      <c r="BJ728" t="str">
        <f t="shared" si="176"/>
        <v/>
      </c>
      <c r="BK728" t="str">
        <f t="shared" si="177"/>
        <v/>
      </c>
      <c r="BL728" t="str">
        <f t="shared" si="178"/>
        <v/>
      </c>
      <c r="BM728" t="str">
        <f t="shared" si="179"/>
        <v/>
      </c>
      <c r="BN728" t="str">
        <f t="shared" si="180"/>
        <v/>
      </c>
      <c r="BO728" t="str">
        <f t="shared" si="181"/>
        <v/>
      </c>
      <c r="BP728" t="str">
        <f t="shared" si="182"/>
        <v/>
      </c>
      <c r="BQ728" t="str">
        <f t="shared" si="183"/>
        <v/>
      </c>
    </row>
    <row r="729" spans="1:69" x14ac:dyDescent="0.25">
      <c r="A729" s="70"/>
      <c r="B729" t="str">
        <f t="shared" si="184"/>
        <v/>
      </c>
      <c r="C729" s="13" t="str">
        <f t="shared" si="185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75"/>
        <v/>
      </c>
      <c r="BJ729" t="str">
        <f t="shared" si="176"/>
        <v/>
      </c>
      <c r="BK729" t="str">
        <f t="shared" si="177"/>
        <v/>
      </c>
      <c r="BL729" t="str">
        <f t="shared" si="178"/>
        <v/>
      </c>
      <c r="BM729" t="str">
        <f t="shared" si="179"/>
        <v/>
      </c>
      <c r="BN729" t="str">
        <f t="shared" si="180"/>
        <v/>
      </c>
      <c r="BO729" t="str">
        <f t="shared" si="181"/>
        <v/>
      </c>
      <c r="BP729" t="str">
        <f t="shared" si="182"/>
        <v/>
      </c>
      <c r="BQ729" t="str">
        <f t="shared" si="183"/>
        <v/>
      </c>
    </row>
    <row r="730" spans="1:69" x14ac:dyDescent="0.25">
      <c r="A730" s="70"/>
      <c r="B730" t="str">
        <f t="shared" si="184"/>
        <v/>
      </c>
      <c r="C730" s="13" t="str">
        <f t="shared" si="185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75"/>
        <v/>
      </c>
      <c r="BJ730" t="str">
        <f t="shared" si="176"/>
        <v/>
      </c>
      <c r="BK730" t="str">
        <f t="shared" si="177"/>
        <v/>
      </c>
      <c r="BL730" t="str">
        <f t="shared" si="178"/>
        <v/>
      </c>
      <c r="BM730" t="str">
        <f t="shared" si="179"/>
        <v/>
      </c>
      <c r="BN730" t="str">
        <f t="shared" si="180"/>
        <v/>
      </c>
      <c r="BO730" t="str">
        <f t="shared" si="181"/>
        <v/>
      </c>
      <c r="BP730" t="str">
        <f t="shared" si="182"/>
        <v/>
      </c>
      <c r="BQ730" t="str">
        <f t="shared" si="183"/>
        <v/>
      </c>
    </row>
    <row r="731" spans="1:69" x14ac:dyDescent="0.25">
      <c r="A731" s="70"/>
      <c r="B731" t="str">
        <f t="shared" si="184"/>
        <v/>
      </c>
      <c r="C731" s="13" t="str">
        <f t="shared" si="185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75"/>
        <v/>
      </c>
      <c r="BJ731" t="str">
        <f t="shared" si="176"/>
        <v/>
      </c>
      <c r="BK731" t="str">
        <f t="shared" si="177"/>
        <v/>
      </c>
      <c r="BL731" t="str">
        <f t="shared" si="178"/>
        <v/>
      </c>
      <c r="BM731" t="str">
        <f t="shared" si="179"/>
        <v/>
      </c>
      <c r="BN731" t="str">
        <f t="shared" si="180"/>
        <v/>
      </c>
      <c r="BO731" t="str">
        <f t="shared" si="181"/>
        <v/>
      </c>
      <c r="BP731" t="str">
        <f t="shared" si="182"/>
        <v/>
      </c>
      <c r="BQ731" t="str">
        <f t="shared" si="183"/>
        <v/>
      </c>
    </row>
    <row r="732" spans="1:69" x14ac:dyDescent="0.25">
      <c r="A732" s="70"/>
      <c r="B732" t="str">
        <f t="shared" si="184"/>
        <v/>
      </c>
      <c r="C732" s="13" t="str">
        <f t="shared" si="185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75"/>
        <v/>
      </c>
      <c r="BJ732" t="str">
        <f t="shared" si="176"/>
        <v/>
      </c>
      <c r="BK732" t="str">
        <f t="shared" si="177"/>
        <v/>
      </c>
      <c r="BL732" t="str">
        <f t="shared" si="178"/>
        <v/>
      </c>
      <c r="BM732" t="str">
        <f t="shared" si="179"/>
        <v/>
      </c>
      <c r="BN732" t="str">
        <f t="shared" si="180"/>
        <v/>
      </c>
      <c r="BO732" t="str">
        <f t="shared" si="181"/>
        <v/>
      </c>
      <c r="BP732" t="str">
        <f t="shared" si="182"/>
        <v/>
      </c>
      <c r="BQ732" t="str">
        <f t="shared" si="183"/>
        <v/>
      </c>
    </row>
    <row r="733" spans="1:69" x14ac:dyDescent="0.25">
      <c r="A733" s="70"/>
      <c r="B733" t="str">
        <f t="shared" si="184"/>
        <v/>
      </c>
      <c r="C733" s="13" t="str">
        <f t="shared" si="185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75"/>
        <v/>
      </c>
      <c r="BJ733" t="str">
        <f t="shared" si="176"/>
        <v/>
      </c>
      <c r="BK733" t="str">
        <f t="shared" si="177"/>
        <v/>
      </c>
      <c r="BL733" t="str">
        <f t="shared" si="178"/>
        <v/>
      </c>
      <c r="BM733" t="str">
        <f t="shared" si="179"/>
        <v/>
      </c>
      <c r="BN733" t="str">
        <f t="shared" si="180"/>
        <v/>
      </c>
      <c r="BO733" t="str">
        <f t="shared" si="181"/>
        <v/>
      </c>
      <c r="BP733" t="str">
        <f t="shared" si="182"/>
        <v/>
      </c>
      <c r="BQ733" t="str">
        <f t="shared" si="183"/>
        <v/>
      </c>
    </row>
    <row r="734" spans="1:69" x14ac:dyDescent="0.25">
      <c r="A734" s="70"/>
      <c r="B734" t="str">
        <f t="shared" si="184"/>
        <v/>
      </c>
      <c r="C734" s="13" t="str">
        <f t="shared" si="185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75"/>
        <v/>
      </c>
      <c r="BJ734" t="str">
        <f t="shared" si="176"/>
        <v/>
      </c>
      <c r="BK734" t="str">
        <f t="shared" si="177"/>
        <v/>
      </c>
      <c r="BL734" t="str">
        <f t="shared" si="178"/>
        <v/>
      </c>
      <c r="BM734" t="str">
        <f t="shared" si="179"/>
        <v/>
      </c>
      <c r="BN734" t="str">
        <f t="shared" si="180"/>
        <v/>
      </c>
      <c r="BO734" t="str">
        <f t="shared" si="181"/>
        <v/>
      </c>
      <c r="BP734" t="str">
        <f t="shared" si="182"/>
        <v/>
      </c>
      <c r="BQ734" t="str">
        <f t="shared" si="183"/>
        <v/>
      </c>
    </row>
    <row r="735" spans="1:69" x14ac:dyDescent="0.25">
      <c r="A735" s="70"/>
      <c r="B735" t="str">
        <f t="shared" si="184"/>
        <v/>
      </c>
      <c r="C735" s="13" t="str">
        <f t="shared" si="185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75"/>
        <v/>
      </c>
      <c r="BJ735" t="str">
        <f t="shared" si="176"/>
        <v/>
      </c>
      <c r="BK735" t="str">
        <f t="shared" si="177"/>
        <v/>
      </c>
      <c r="BL735" t="str">
        <f t="shared" si="178"/>
        <v/>
      </c>
      <c r="BM735" t="str">
        <f t="shared" si="179"/>
        <v/>
      </c>
      <c r="BN735" t="str">
        <f t="shared" si="180"/>
        <v/>
      </c>
      <c r="BO735" t="str">
        <f t="shared" si="181"/>
        <v/>
      </c>
      <c r="BP735" t="str">
        <f t="shared" si="182"/>
        <v/>
      </c>
      <c r="BQ735" t="str">
        <f t="shared" si="183"/>
        <v/>
      </c>
    </row>
    <row r="736" spans="1:69" x14ac:dyDescent="0.25">
      <c r="A736" s="70"/>
      <c r="B736" t="str">
        <f t="shared" si="184"/>
        <v/>
      </c>
      <c r="C736" s="13" t="str">
        <f t="shared" si="185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75"/>
        <v/>
      </c>
      <c r="BJ736" t="str">
        <f t="shared" si="176"/>
        <v/>
      </c>
      <c r="BK736" t="str">
        <f t="shared" si="177"/>
        <v/>
      </c>
      <c r="BL736" t="str">
        <f t="shared" si="178"/>
        <v/>
      </c>
      <c r="BM736" t="str">
        <f t="shared" si="179"/>
        <v/>
      </c>
      <c r="BN736" t="str">
        <f t="shared" si="180"/>
        <v/>
      </c>
      <c r="BO736" t="str">
        <f t="shared" si="181"/>
        <v/>
      </c>
      <c r="BP736" t="str">
        <f t="shared" si="182"/>
        <v/>
      </c>
      <c r="BQ736" t="str">
        <f t="shared" si="183"/>
        <v/>
      </c>
    </row>
    <row r="737" spans="1:69" x14ac:dyDescent="0.25">
      <c r="A737" s="70"/>
      <c r="B737" t="str">
        <f t="shared" si="184"/>
        <v/>
      </c>
      <c r="C737" s="13" t="str">
        <f t="shared" si="185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75"/>
        <v/>
      </c>
      <c r="BJ737" t="str">
        <f t="shared" si="176"/>
        <v/>
      </c>
      <c r="BK737" t="str">
        <f t="shared" si="177"/>
        <v/>
      </c>
      <c r="BL737" t="str">
        <f t="shared" si="178"/>
        <v/>
      </c>
      <c r="BM737" t="str">
        <f t="shared" si="179"/>
        <v/>
      </c>
      <c r="BN737" t="str">
        <f t="shared" si="180"/>
        <v/>
      </c>
      <c r="BO737" t="str">
        <f t="shared" si="181"/>
        <v/>
      </c>
      <c r="BP737" t="str">
        <f t="shared" si="182"/>
        <v/>
      </c>
      <c r="BQ737" t="str">
        <f t="shared" si="183"/>
        <v/>
      </c>
    </row>
    <row r="738" spans="1:69" x14ac:dyDescent="0.25">
      <c r="A738" s="70"/>
      <c r="B738" t="str">
        <f t="shared" si="184"/>
        <v/>
      </c>
      <c r="C738" s="13" t="str">
        <f t="shared" si="185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75"/>
        <v/>
      </c>
      <c r="BJ738" t="str">
        <f t="shared" si="176"/>
        <v/>
      </c>
      <c r="BK738" t="str">
        <f t="shared" si="177"/>
        <v/>
      </c>
      <c r="BL738" t="str">
        <f t="shared" si="178"/>
        <v/>
      </c>
      <c r="BM738" t="str">
        <f t="shared" si="179"/>
        <v/>
      </c>
      <c r="BN738" t="str">
        <f t="shared" si="180"/>
        <v/>
      </c>
      <c r="BO738" t="str">
        <f t="shared" si="181"/>
        <v/>
      </c>
      <c r="BP738" t="str">
        <f t="shared" si="182"/>
        <v/>
      </c>
      <c r="BQ738" t="str">
        <f t="shared" si="183"/>
        <v/>
      </c>
    </row>
    <row r="739" spans="1:69" x14ac:dyDescent="0.25">
      <c r="A739" s="70"/>
      <c r="B739" t="str">
        <f t="shared" si="184"/>
        <v/>
      </c>
      <c r="C739" s="13" t="str">
        <f t="shared" si="185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75"/>
        <v/>
      </c>
      <c r="BJ739" t="str">
        <f t="shared" si="176"/>
        <v/>
      </c>
      <c r="BK739" t="str">
        <f t="shared" si="177"/>
        <v/>
      </c>
      <c r="BL739" t="str">
        <f t="shared" si="178"/>
        <v/>
      </c>
      <c r="BM739" t="str">
        <f t="shared" si="179"/>
        <v/>
      </c>
      <c r="BN739" t="str">
        <f t="shared" si="180"/>
        <v/>
      </c>
      <c r="BO739" t="str">
        <f t="shared" si="181"/>
        <v/>
      </c>
      <c r="BP739" t="str">
        <f t="shared" si="182"/>
        <v/>
      </c>
      <c r="BQ739" t="str">
        <f t="shared" si="183"/>
        <v/>
      </c>
    </row>
    <row r="740" spans="1:69" x14ac:dyDescent="0.25">
      <c r="A740" s="70"/>
      <c r="B740" t="str">
        <f t="shared" si="184"/>
        <v/>
      </c>
      <c r="C740" s="13" t="str">
        <f t="shared" si="185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75"/>
        <v/>
      </c>
      <c r="BJ740" t="str">
        <f t="shared" si="176"/>
        <v/>
      </c>
      <c r="BK740" t="str">
        <f t="shared" si="177"/>
        <v/>
      </c>
      <c r="BL740" t="str">
        <f t="shared" si="178"/>
        <v/>
      </c>
      <c r="BM740" t="str">
        <f t="shared" si="179"/>
        <v/>
      </c>
      <c r="BN740" t="str">
        <f t="shared" si="180"/>
        <v/>
      </c>
      <c r="BO740" t="str">
        <f t="shared" si="181"/>
        <v/>
      </c>
      <c r="BP740" t="str">
        <f t="shared" si="182"/>
        <v/>
      </c>
      <c r="BQ740" t="str">
        <f t="shared" si="183"/>
        <v/>
      </c>
    </row>
    <row r="741" spans="1:69" x14ac:dyDescent="0.25">
      <c r="A741" s="70"/>
      <c r="B741" t="str">
        <f t="shared" si="184"/>
        <v/>
      </c>
      <c r="C741" s="13" t="str">
        <f t="shared" si="185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75"/>
        <v/>
      </c>
      <c r="BJ741" t="str">
        <f t="shared" si="176"/>
        <v/>
      </c>
      <c r="BK741" t="str">
        <f t="shared" si="177"/>
        <v/>
      </c>
      <c r="BL741" t="str">
        <f t="shared" si="178"/>
        <v/>
      </c>
      <c r="BM741" t="str">
        <f t="shared" si="179"/>
        <v/>
      </c>
      <c r="BN741" t="str">
        <f t="shared" si="180"/>
        <v/>
      </c>
      <c r="BO741" t="str">
        <f t="shared" si="181"/>
        <v/>
      </c>
      <c r="BP741" t="str">
        <f t="shared" si="182"/>
        <v/>
      </c>
      <c r="BQ741" t="str">
        <f t="shared" si="183"/>
        <v/>
      </c>
    </row>
    <row r="742" spans="1:69" x14ac:dyDescent="0.25">
      <c r="A742" s="70"/>
      <c r="B742" t="str">
        <f t="shared" si="184"/>
        <v/>
      </c>
      <c r="C742" s="13" t="str">
        <f t="shared" si="185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75"/>
        <v/>
      </c>
      <c r="BJ742" t="str">
        <f t="shared" si="176"/>
        <v/>
      </c>
      <c r="BK742" t="str">
        <f t="shared" si="177"/>
        <v/>
      </c>
      <c r="BL742" t="str">
        <f t="shared" si="178"/>
        <v/>
      </c>
      <c r="BM742" t="str">
        <f t="shared" si="179"/>
        <v/>
      </c>
      <c r="BN742" t="str">
        <f t="shared" si="180"/>
        <v/>
      </c>
      <c r="BO742" t="str">
        <f t="shared" si="181"/>
        <v/>
      </c>
      <c r="BP742" t="str">
        <f t="shared" si="182"/>
        <v/>
      </c>
      <c r="BQ742" t="str">
        <f t="shared" si="183"/>
        <v/>
      </c>
    </row>
    <row r="743" spans="1:69" x14ac:dyDescent="0.25">
      <c r="A743" s="70"/>
      <c r="B743" t="str">
        <f t="shared" si="184"/>
        <v/>
      </c>
      <c r="C743" s="13" t="str">
        <f t="shared" si="185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75"/>
        <v/>
      </c>
      <c r="BJ743" t="str">
        <f t="shared" si="176"/>
        <v/>
      </c>
      <c r="BK743" t="str">
        <f t="shared" si="177"/>
        <v/>
      </c>
      <c r="BL743" t="str">
        <f t="shared" si="178"/>
        <v/>
      </c>
      <c r="BM743" t="str">
        <f t="shared" si="179"/>
        <v/>
      </c>
      <c r="BN743" t="str">
        <f t="shared" si="180"/>
        <v/>
      </c>
      <c r="BO743" t="str">
        <f t="shared" si="181"/>
        <v/>
      </c>
      <c r="BP743" t="str">
        <f t="shared" si="182"/>
        <v/>
      </c>
      <c r="BQ743" t="str">
        <f t="shared" si="183"/>
        <v/>
      </c>
    </row>
    <row r="744" spans="1:69" x14ac:dyDescent="0.25">
      <c r="A744" s="70"/>
      <c r="B744" t="str">
        <f t="shared" si="184"/>
        <v/>
      </c>
      <c r="C744" s="13" t="str">
        <f t="shared" si="185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75"/>
        <v/>
      </c>
      <c r="BJ744" t="str">
        <f t="shared" si="176"/>
        <v/>
      </c>
      <c r="BK744" t="str">
        <f t="shared" si="177"/>
        <v/>
      </c>
      <c r="BL744" t="str">
        <f t="shared" si="178"/>
        <v/>
      </c>
      <c r="BM744" t="str">
        <f t="shared" si="179"/>
        <v/>
      </c>
      <c r="BN744" t="str">
        <f t="shared" si="180"/>
        <v/>
      </c>
      <c r="BO744" t="str">
        <f t="shared" si="181"/>
        <v/>
      </c>
      <c r="BP744" t="str">
        <f t="shared" si="182"/>
        <v/>
      </c>
      <c r="BQ744" t="str">
        <f t="shared" si="183"/>
        <v/>
      </c>
    </row>
    <row r="745" spans="1:69" x14ac:dyDescent="0.25">
      <c r="A745" s="70"/>
      <c r="B745" t="str">
        <f t="shared" si="184"/>
        <v/>
      </c>
      <c r="C745" s="13" t="str">
        <f t="shared" si="185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75"/>
        <v/>
      </c>
      <c r="BJ745" t="str">
        <f t="shared" si="176"/>
        <v/>
      </c>
      <c r="BK745" t="str">
        <f t="shared" si="177"/>
        <v/>
      </c>
      <c r="BL745" t="str">
        <f t="shared" si="178"/>
        <v/>
      </c>
      <c r="BM745" t="str">
        <f t="shared" si="179"/>
        <v/>
      </c>
      <c r="BN745" t="str">
        <f t="shared" si="180"/>
        <v/>
      </c>
      <c r="BO745" t="str">
        <f t="shared" si="181"/>
        <v/>
      </c>
      <c r="BP745" t="str">
        <f t="shared" si="182"/>
        <v/>
      </c>
      <c r="BQ745" t="str">
        <f t="shared" si="183"/>
        <v/>
      </c>
    </row>
    <row r="746" spans="1:69" x14ac:dyDescent="0.25">
      <c r="A746" s="70"/>
      <c r="B746" t="str">
        <f t="shared" si="184"/>
        <v/>
      </c>
      <c r="C746" s="13" t="str">
        <f t="shared" si="185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75"/>
        <v/>
      </c>
      <c r="BJ746" t="str">
        <f t="shared" si="176"/>
        <v/>
      </c>
      <c r="BK746" t="str">
        <f t="shared" si="177"/>
        <v/>
      </c>
      <c r="BL746" t="str">
        <f t="shared" si="178"/>
        <v/>
      </c>
      <c r="BM746" t="str">
        <f t="shared" si="179"/>
        <v/>
      </c>
      <c r="BN746" t="str">
        <f t="shared" si="180"/>
        <v/>
      </c>
      <c r="BO746" t="str">
        <f t="shared" si="181"/>
        <v/>
      </c>
      <c r="BP746" t="str">
        <f t="shared" si="182"/>
        <v/>
      </c>
      <c r="BQ746" t="str">
        <f t="shared" si="183"/>
        <v/>
      </c>
    </row>
    <row r="747" spans="1:69" x14ac:dyDescent="0.25">
      <c r="A747" s="70"/>
      <c r="B747" t="str">
        <f t="shared" si="184"/>
        <v/>
      </c>
      <c r="C747" s="13" t="str">
        <f t="shared" si="185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75"/>
        <v/>
      </c>
      <c r="BJ747" t="str">
        <f t="shared" si="176"/>
        <v/>
      </c>
      <c r="BK747" t="str">
        <f t="shared" si="177"/>
        <v/>
      </c>
      <c r="BL747" t="str">
        <f t="shared" si="178"/>
        <v/>
      </c>
      <c r="BM747" t="str">
        <f t="shared" si="179"/>
        <v/>
      </c>
      <c r="BN747" t="str">
        <f t="shared" si="180"/>
        <v/>
      </c>
      <c r="BO747" t="str">
        <f t="shared" si="181"/>
        <v/>
      </c>
      <c r="BP747" t="str">
        <f t="shared" si="182"/>
        <v/>
      </c>
      <c r="BQ747" t="str">
        <f t="shared" si="183"/>
        <v/>
      </c>
    </row>
    <row r="748" spans="1:69" x14ac:dyDescent="0.25">
      <c r="A748" s="70"/>
      <c r="B748" t="str">
        <f t="shared" si="184"/>
        <v/>
      </c>
      <c r="C748" s="13" t="str">
        <f t="shared" si="185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75"/>
        <v/>
      </c>
      <c r="BJ748" t="str">
        <f t="shared" si="176"/>
        <v/>
      </c>
      <c r="BK748" t="str">
        <f t="shared" si="177"/>
        <v/>
      </c>
      <c r="BL748" t="str">
        <f t="shared" si="178"/>
        <v/>
      </c>
      <c r="BM748" t="str">
        <f t="shared" si="179"/>
        <v/>
      </c>
      <c r="BN748" t="str">
        <f t="shared" si="180"/>
        <v/>
      </c>
      <c r="BO748" t="str">
        <f t="shared" si="181"/>
        <v/>
      </c>
      <c r="BP748" t="str">
        <f t="shared" si="182"/>
        <v/>
      </c>
      <c r="BQ748" t="str">
        <f t="shared" si="183"/>
        <v/>
      </c>
    </row>
    <row r="749" spans="1:69" x14ac:dyDescent="0.25">
      <c r="A749" s="70"/>
      <c r="B749" t="str">
        <f t="shared" si="184"/>
        <v/>
      </c>
      <c r="C749" s="13" t="str">
        <f t="shared" si="185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75"/>
        <v/>
      </c>
      <c r="BJ749" t="str">
        <f t="shared" si="176"/>
        <v/>
      </c>
      <c r="BK749" t="str">
        <f t="shared" si="177"/>
        <v/>
      </c>
      <c r="BL749" t="str">
        <f t="shared" si="178"/>
        <v/>
      </c>
      <c r="BM749" t="str">
        <f t="shared" si="179"/>
        <v/>
      </c>
      <c r="BN749" t="str">
        <f t="shared" si="180"/>
        <v/>
      </c>
      <c r="BO749" t="str">
        <f t="shared" si="181"/>
        <v/>
      </c>
      <c r="BP749" t="str">
        <f t="shared" si="182"/>
        <v/>
      </c>
      <c r="BQ749" t="str">
        <f t="shared" si="183"/>
        <v/>
      </c>
    </row>
    <row r="750" spans="1:69" x14ac:dyDescent="0.25">
      <c r="A750" s="70"/>
      <c r="B750" t="str">
        <f t="shared" si="184"/>
        <v/>
      </c>
      <c r="C750" s="13" t="str">
        <f t="shared" si="185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75"/>
        <v/>
      </c>
      <c r="BJ750" t="str">
        <f t="shared" si="176"/>
        <v/>
      </c>
      <c r="BK750" t="str">
        <f t="shared" si="177"/>
        <v/>
      </c>
      <c r="BL750" t="str">
        <f t="shared" si="178"/>
        <v/>
      </c>
      <c r="BM750" t="str">
        <f t="shared" si="179"/>
        <v/>
      </c>
      <c r="BN750" t="str">
        <f t="shared" si="180"/>
        <v/>
      </c>
      <c r="BO750" t="str">
        <f t="shared" si="181"/>
        <v/>
      </c>
      <c r="BP750" t="str">
        <f t="shared" si="182"/>
        <v/>
      </c>
      <c r="BQ750" t="str">
        <f t="shared" si="183"/>
        <v/>
      </c>
    </row>
    <row r="751" spans="1:69" x14ac:dyDescent="0.25">
      <c r="A751" s="70"/>
      <c r="B751" t="str">
        <f t="shared" si="184"/>
        <v/>
      </c>
      <c r="C751" s="13" t="str">
        <f t="shared" si="185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75"/>
        <v/>
      </c>
      <c r="BJ751" t="str">
        <f t="shared" si="176"/>
        <v/>
      </c>
      <c r="BK751" t="str">
        <f t="shared" si="177"/>
        <v/>
      </c>
      <c r="BL751" t="str">
        <f t="shared" si="178"/>
        <v/>
      </c>
      <c r="BM751" t="str">
        <f t="shared" si="179"/>
        <v/>
      </c>
      <c r="BN751" t="str">
        <f t="shared" si="180"/>
        <v/>
      </c>
      <c r="BO751" t="str">
        <f t="shared" si="181"/>
        <v/>
      </c>
      <c r="BP751" t="str">
        <f t="shared" si="182"/>
        <v/>
      </c>
      <c r="BQ751" t="str">
        <f t="shared" si="183"/>
        <v/>
      </c>
    </row>
    <row r="752" spans="1:69" x14ac:dyDescent="0.25">
      <c r="A752" s="70"/>
      <c r="B752" t="str">
        <f t="shared" si="184"/>
        <v/>
      </c>
      <c r="C752" s="13" t="str">
        <f t="shared" si="185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75"/>
        <v/>
      </c>
      <c r="BJ752" t="str">
        <f t="shared" si="176"/>
        <v/>
      </c>
      <c r="BK752" t="str">
        <f t="shared" si="177"/>
        <v/>
      </c>
      <c r="BL752" t="str">
        <f t="shared" si="178"/>
        <v/>
      </c>
      <c r="BM752" t="str">
        <f t="shared" si="179"/>
        <v/>
      </c>
      <c r="BN752" t="str">
        <f t="shared" si="180"/>
        <v/>
      </c>
      <c r="BO752" t="str">
        <f t="shared" si="181"/>
        <v/>
      </c>
      <c r="BP752" t="str">
        <f t="shared" si="182"/>
        <v/>
      </c>
      <c r="BQ752" t="str">
        <f t="shared" si="183"/>
        <v/>
      </c>
    </row>
    <row r="753" spans="1:69" x14ac:dyDescent="0.25">
      <c r="A753" s="70"/>
      <c r="B753" t="str">
        <f t="shared" si="184"/>
        <v/>
      </c>
      <c r="C753" s="13" t="str">
        <f t="shared" si="185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75"/>
        <v/>
      </c>
      <c r="BJ753" t="str">
        <f t="shared" si="176"/>
        <v/>
      </c>
      <c r="BK753" t="str">
        <f t="shared" si="177"/>
        <v/>
      </c>
      <c r="BL753" t="str">
        <f t="shared" si="178"/>
        <v/>
      </c>
      <c r="BM753" t="str">
        <f t="shared" si="179"/>
        <v/>
      </c>
      <c r="BN753" t="str">
        <f t="shared" si="180"/>
        <v/>
      </c>
      <c r="BO753" t="str">
        <f t="shared" si="181"/>
        <v/>
      </c>
      <c r="BP753" t="str">
        <f t="shared" si="182"/>
        <v/>
      </c>
      <c r="BQ753" t="str">
        <f t="shared" si="183"/>
        <v/>
      </c>
    </row>
    <row r="754" spans="1:69" x14ac:dyDescent="0.25">
      <c r="A754" s="70"/>
      <c r="B754" t="str">
        <f t="shared" si="184"/>
        <v/>
      </c>
      <c r="C754" s="13" t="str">
        <f t="shared" si="185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75"/>
        <v/>
      </c>
      <c r="BJ754" t="str">
        <f t="shared" si="176"/>
        <v/>
      </c>
      <c r="BK754" t="str">
        <f t="shared" si="177"/>
        <v/>
      </c>
      <c r="BL754" t="str">
        <f t="shared" si="178"/>
        <v/>
      </c>
      <c r="BM754" t="str">
        <f t="shared" si="179"/>
        <v/>
      </c>
      <c r="BN754" t="str">
        <f t="shared" si="180"/>
        <v/>
      </c>
      <c r="BO754" t="str">
        <f t="shared" si="181"/>
        <v/>
      </c>
      <c r="BP754" t="str">
        <f t="shared" si="182"/>
        <v/>
      </c>
      <c r="BQ754" t="str">
        <f t="shared" si="183"/>
        <v/>
      </c>
    </row>
    <row r="755" spans="1:69" x14ac:dyDescent="0.25">
      <c r="A755" s="70"/>
      <c r="B755" t="str">
        <f t="shared" si="184"/>
        <v/>
      </c>
      <c r="C755" s="13" t="str">
        <f t="shared" si="185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75"/>
        <v/>
      </c>
      <c r="BJ755" t="str">
        <f t="shared" si="176"/>
        <v/>
      </c>
      <c r="BK755" t="str">
        <f t="shared" si="177"/>
        <v/>
      </c>
      <c r="BL755" t="str">
        <f t="shared" si="178"/>
        <v/>
      </c>
      <c r="BM755" t="str">
        <f t="shared" si="179"/>
        <v/>
      </c>
      <c r="BN755" t="str">
        <f t="shared" si="180"/>
        <v/>
      </c>
      <c r="BO755" t="str">
        <f t="shared" si="181"/>
        <v/>
      </c>
      <c r="BP755" t="str">
        <f t="shared" si="182"/>
        <v/>
      </c>
      <c r="BQ755" t="str">
        <f t="shared" si="183"/>
        <v/>
      </c>
    </row>
    <row r="756" spans="1:69" x14ac:dyDescent="0.25">
      <c r="A756" s="70"/>
      <c r="B756" t="str">
        <f t="shared" si="184"/>
        <v/>
      </c>
      <c r="C756" s="13" t="str">
        <f t="shared" si="185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75"/>
        <v/>
      </c>
      <c r="BJ756" t="str">
        <f t="shared" si="176"/>
        <v/>
      </c>
      <c r="BK756" t="str">
        <f t="shared" si="177"/>
        <v/>
      </c>
      <c r="BL756" t="str">
        <f t="shared" si="178"/>
        <v/>
      </c>
      <c r="BM756" t="str">
        <f t="shared" si="179"/>
        <v/>
      </c>
      <c r="BN756" t="str">
        <f t="shared" si="180"/>
        <v/>
      </c>
      <c r="BO756" t="str">
        <f t="shared" si="181"/>
        <v/>
      </c>
      <c r="BP756" t="str">
        <f t="shared" si="182"/>
        <v/>
      </c>
      <c r="BQ756" t="str">
        <f t="shared" si="183"/>
        <v/>
      </c>
    </row>
    <row r="757" spans="1:69" x14ac:dyDescent="0.25">
      <c r="A757" s="70"/>
      <c r="B757" t="str">
        <f t="shared" si="184"/>
        <v/>
      </c>
      <c r="C757" s="13" t="str">
        <f t="shared" si="185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75"/>
        <v/>
      </c>
      <c r="BJ757" t="str">
        <f t="shared" si="176"/>
        <v/>
      </c>
      <c r="BK757" t="str">
        <f t="shared" si="177"/>
        <v/>
      </c>
      <c r="BL757" t="str">
        <f t="shared" si="178"/>
        <v/>
      </c>
      <c r="BM757" t="str">
        <f t="shared" si="179"/>
        <v/>
      </c>
      <c r="BN757" t="str">
        <f t="shared" si="180"/>
        <v/>
      </c>
      <c r="BO757" t="str">
        <f t="shared" si="181"/>
        <v/>
      </c>
      <c r="BP757" t="str">
        <f t="shared" si="182"/>
        <v/>
      </c>
      <c r="BQ757" t="str">
        <f t="shared" si="183"/>
        <v/>
      </c>
    </row>
    <row r="758" spans="1:69" x14ac:dyDescent="0.25">
      <c r="A758" s="70"/>
      <c r="B758" t="str">
        <f t="shared" si="184"/>
        <v/>
      </c>
      <c r="C758" s="13" t="str">
        <f t="shared" si="185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75"/>
        <v/>
      </c>
      <c r="BJ758" t="str">
        <f t="shared" si="176"/>
        <v/>
      </c>
      <c r="BK758" t="str">
        <f t="shared" si="177"/>
        <v/>
      </c>
      <c r="BL758" t="str">
        <f t="shared" si="178"/>
        <v/>
      </c>
      <c r="BM758" t="str">
        <f t="shared" si="179"/>
        <v/>
      </c>
      <c r="BN758" t="str">
        <f t="shared" si="180"/>
        <v/>
      </c>
      <c r="BO758" t="str">
        <f t="shared" si="181"/>
        <v/>
      </c>
      <c r="BP758" t="str">
        <f t="shared" si="182"/>
        <v/>
      </c>
      <c r="BQ758" t="str">
        <f t="shared" si="183"/>
        <v/>
      </c>
    </row>
    <row r="759" spans="1:69" x14ac:dyDescent="0.25">
      <c r="A759" s="70"/>
      <c r="B759" t="str">
        <f t="shared" si="184"/>
        <v/>
      </c>
      <c r="C759" s="13" t="str">
        <f t="shared" si="185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75"/>
        <v/>
      </c>
      <c r="BJ759" t="str">
        <f t="shared" si="176"/>
        <v/>
      </c>
      <c r="BK759" t="str">
        <f t="shared" si="177"/>
        <v/>
      </c>
      <c r="BL759" t="str">
        <f t="shared" si="178"/>
        <v/>
      </c>
      <c r="BM759" t="str">
        <f t="shared" si="179"/>
        <v/>
      </c>
      <c r="BN759" t="str">
        <f t="shared" si="180"/>
        <v/>
      </c>
      <c r="BO759" t="str">
        <f t="shared" si="181"/>
        <v/>
      </c>
      <c r="BP759" t="str">
        <f t="shared" si="182"/>
        <v/>
      </c>
      <c r="BQ759" t="str">
        <f t="shared" si="183"/>
        <v/>
      </c>
    </row>
    <row r="760" spans="1:69" x14ac:dyDescent="0.25">
      <c r="A760" s="70"/>
      <c r="B760" t="str">
        <f t="shared" si="184"/>
        <v/>
      </c>
      <c r="C760" s="13" t="str">
        <f t="shared" si="185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75"/>
        <v/>
      </c>
      <c r="BJ760" t="str">
        <f t="shared" si="176"/>
        <v/>
      </c>
      <c r="BK760" t="str">
        <f t="shared" si="177"/>
        <v/>
      </c>
      <c r="BL760" t="str">
        <f t="shared" si="178"/>
        <v/>
      </c>
      <c r="BM760" t="str">
        <f t="shared" si="179"/>
        <v/>
      </c>
      <c r="BN760" t="str">
        <f t="shared" si="180"/>
        <v/>
      </c>
      <c r="BO760" t="str">
        <f t="shared" si="181"/>
        <v/>
      </c>
      <c r="BP760" t="str">
        <f t="shared" si="182"/>
        <v/>
      </c>
      <c r="BQ760" t="str">
        <f t="shared" si="183"/>
        <v/>
      </c>
    </row>
    <row r="761" spans="1:69" x14ac:dyDescent="0.25">
      <c r="A761" s="70"/>
      <c r="B761" t="str">
        <f t="shared" si="184"/>
        <v/>
      </c>
      <c r="C761" s="13" t="str">
        <f t="shared" si="185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75"/>
        <v/>
      </c>
      <c r="BJ761" t="str">
        <f t="shared" si="176"/>
        <v/>
      </c>
      <c r="BK761" t="str">
        <f t="shared" si="177"/>
        <v/>
      </c>
      <c r="BL761" t="str">
        <f t="shared" si="178"/>
        <v/>
      </c>
      <c r="BM761" t="str">
        <f t="shared" si="179"/>
        <v/>
      </c>
      <c r="BN761" t="str">
        <f t="shared" si="180"/>
        <v/>
      </c>
      <c r="BO761" t="str">
        <f t="shared" si="181"/>
        <v/>
      </c>
      <c r="BP761" t="str">
        <f t="shared" si="182"/>
        <v/>
      </c>
      <c r="BQ761" t="str">
        <f t="shared" si="183"/>
        <v/>
      </c>
    </row>
    <row r="762" spans="1:69" x14ac:dyDescent="0.25">
      <c r="A762" s="70"/>
      <c r="B762" t="str">
        <f t="shared" si="184"/>
        <v/>
      </c>
      <c r="C762" s="13" t="str">
        <f t="shared" si="185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75"/>
        <v/>
      </c>
      <c r="BJ762" t="str">
        <f t="shared" si="176"/>
        <v/>
      </c>
      <c r="BK762" t="str">
        <f t="shared" si="177"/>
        <v/>
      </c>
      <c r="BL762" t="str">
        <f t="shared" si="178"/>
        <v/>
      </c>
      <c r="BM762" t="str">
        <f t="shared" si="179"/>
        <v/>
      </c>
      <c r="BN762" t="str">
        <f t="shared" si="180"/>
        <v/>
      </c>
      <c r="BO762" t="str">
        <f t="shared" si="181"/>
        <v/>
      </c>
      <c r="BP762" t="str">
        <f t="shared" si="182"/>
        <v/>
      </c>
      <c r="BQ762" t="str">
        <f t="shared" si="183"/>
        <v/>
      </c>
    </row>
    <row r="763" spans="1:69" x14ac:dyDescent="0.25">
      <c r="A763" s="70"/>
      <c r="B763" t="str">
        <f t="shared" si="184"/>
        <v/>
      </c>
      <c r="C763" s="13" t="str">
        <f t="shared" si="185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75"/>
        <v/>
      </c>
      <c r="BJ763" t="str">
        <f t="shared" si="176"/>
        <v/>
      </c>
      <c r="BK763" t="str">
        <f t="shared" si="177"/>
        <v/>
      </c>
      <c r="BL763" t="str">
        <f t="shared" si="178"/>
        <v/>
      </c>
      <c r="BM763" t="str">
        <f t="shared" si="179"/>
        <v/>
      </c>
      <c r="BN763" t="str">
        <f t="shared" si="180"/>
        <v/>
      </c>
      <c r="BO763" t="str">
        <f t="shared" si="181"/>
        <v/>
      </c>
      <c r="BP763" t="str">
        <f t="shared" si="182"/>
        <v/>
      </c>
      <c r="BQ763" t="str">
        <f t="shared" si="183"/>
        <v/>
      </c>
    </row>
    <row r="764" spans="1:69" x14ac:dyDescent="0.25">
      <c r="A764" s="70"/>
      <c r="B764" t="str">
        <f t="shared" si="184"/>
        <v/>
      </c>
      <c r="C764" s="13" t="str">
        <f t="shared" si="185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75"/>
        <v/>
      </c>
      <c r="BJ764" t="str">
        <f t="shared" si="176"/>
        <v/>
      </c>
      <c r="BK764" t="str">
        <f t="shared" si="177"/>
        <v/>
      </c>
      <c r="BL764" t="str">
        <f t="shared" si="178"/>
        <v/>
      </c>
      <c r="BM764" t="str">
        <f t="shared" si="179"/>
        <v/>
      </c>
      <c r="BN764" t="str">
        <f t="shared" si="180"/>
        <v/>
      </c>
      <c r="BO764" t="str">
        <f t="shared" si="181"/>
        <v/>
      </c>
      <c r="BP764" t="str">
        <f t="shared" si="182"/>
        <v/>
      </c>
      <c r="BQ764" t="str">
        <f t="shared" si="183"/>
        <v/>
      </c>
    </row>
    <row r="765" spans="1:69" x14ac:dyDescent="0.25">
      <c r="A765" s="70"/>
      <c r="B765" t="str">
        <f t="shared" si="184"/>
        <v/>
      </c>
      <c r="C765" s="13" t="str">
        <f t="shared" si="185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75"/>
        <v/>
      </c>
      <c r="BJ765" t="str">
        <f t="shared" si="176"/>
        <v/>
      </c>
      <c r="BK765" t="str">
        <f t="shared" si="177"/>
        <v/>
      </c>
      <c r="BL765" t="str">
        <f t="shared" si="178"/>
        <v/>
      </c>
      <c r="BM765" t="str">
        <f t="shared" si="179"/>
        <v/>
      </c>
      <c r="BN765" t="str">
        <f t="shared" si="180"/>
        <v/>
      </c>
      <c r="BO765" t="str">
        <f t="shared" si="181"/>
        <v/>
      </c>
      <c r="BP765" t="str">
        <f t="shared" si="182"/>
        <v/>
      </c>
      <c r="BQ765" t="str">
        <f t="shared" si="183"/>
        <v/>
      </c>
    </row>
    <row r="766" spans="1:69" x14ac:dyDescent="0.25">
      <c r="A766" s="70"/>
      <c r="B766" t="str">
        <f t="shared" si="184"/>
        <v/>
      </c>
      <c r="C766" s="13" t="str">
        <f t="shared" si="185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75"/>
        <v/>
      </c>
      <c r="BJ766" t="str">
        <f t="shared" si="176"/>
        <v/>
      </c>
      <c r="BK766" t="str">
        <f t="shared" si="177"/>
        <v/>
      </c>
      <c r="BL766" t="str">
        <f t="shared" si="178"/>
        <v/>
      </c>
      <c r="BM766" t="str">
        <f t="shared" si="179"/>
        <v/>
      </c>
      <c r="BN766" t="str">
        <f t="shared" si="180"/>
        <v/>
      </c>
      <c r="BO766" t="str">
        <f t="shared" si="181"/>
        <v/>
      </c>
      <c r="BP766" t="str">
        <f t="shared" si="182"/>
        <v/>
      </c>
      <c r="BQ766" t="str">
        <f t="shared" si="183"/>
        <v/>
      </c>
    </row>
    <row r="767" spans="1:69" x14ac:dyDescent="0.25">
      <c r="A767" s="70"/>
      <c r="B767" t="str">
        <f t="shared" si="184"/>
        <v/>
      </c>
      <c r="C767" s="13" t="str">
        <f t="shared" si="185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75"/>
        <v/>
      </c>
      <c r="BJ767" t="str">
        <f t="shared" si="176"/>
        <v/>
      </c>
      <c r="BK767" t="str">
        <f t="shared" si="177"/>
        <v/>
      </c>
      <c r="BL767" t="str">
        <f t="shared" si="178"/>
        <v/>
      </c>
      <c r="BM767" t="str">
        <f t="shared" si="179"/>
        <v/>
      </c>
      <c r="BN767" t="str">
        <f t="shared" si="180"/>
        <v/>
      </c>
      <c r="BO767" t="str">
        <f t="shared" si="181"/>
        <v/>
      </c>
      <c r="BP767" t="str">
        <f t="shared" si="182"/>
        <v/>
      </c>
      <c r="BQ767" t="str">
        <f t="shared" si="183"/>
        <v/>
      </c>
    </row>
    <row r="768" spans="1:69" x14ac:dyDescent="0.25">
      <c r="A768" s="70"/>
      <c r="B768" t="str">
        <f t="shared" si="184"/>
        <v/>
      </c>
      <c r="C768" s="13" t="str">
        <f t="shared" si="185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75"/>
        <v/>
      </c>
      <c r="BJ768" t="str">
        <f t="shared" si="176"/>
        <v/>
      </c>
      <c r="BK768" t="str">
        <f t="shared" si="177"/>
        <v/>
      </c>
      <c r="BL768" t="str">
        <f t="shared" si="178"/>
        <v/>
      </c>
      <c r="BM768" t="str">
        <f t="shared" si="179"/>
        <v/>
      </c>
      <c r="BN768" t="str">
        <f t="shared" si="180"/>
        <v/>
      </c>
      <c r="BO768" t="str">
        <f t="shared" si="181"/>
        <v/>
      </c>
      <c r="BP768" t="str">
        <f t="shared" si="182"/>
        <v/>
      </c>
      <c r="BQ768" t="str">
        <f t="shared" si="183"/>
        <v/>
      </c>
    </row>
    <row r="769" spans="1:69" x14ac:dyDescent="0.25">
      <c r="A769" s="70"/>
      <c r="B769" t="str">
        <f t="shared" si="184"/>
        <v/>
      </c>
      <c r="C769" s="13" t="str">
        <f t="shared" si="185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75"/>
        <v/>
      </c>
      <c r="BJ769" t="str">
        <f t="shared" si="176"/>
        <v/>
      </c>
      <c r="BK769" t="str">
        <f t="shared" si="177"/>
        <v/>
      </c>
      <c r="BL769" t="str">
        <f t="shared" si="178"/>
        <v/>
      </c>
      <c r="BM769" t="str">
        <f t="shared" si="179"/>
        <v/>
      </c>
      <c r="BN769" t="str">
        <f t="shared" si="180"/>
        <v/>
      </c>
      <c r="BO769" t="str">
        <f t="shared" si="181"/>
        <v/>
      </c>
      <c r="BP769" t="str">
        <f t="shared" si="182"/>
        <v/>
      </c>
      <c r="BQ769" t="str">
        <f t="shared" si="183"/>
        <v/>
      </c>
    </row>
    <row r="770" spans="1:69" x14ac:dyDescent="0.25">
      <c r="A770" s="70"/>
      <c r="B770" t="str">
        <f t="shared" si="184"/>
        <v/>
      </c>
      <c r="C770" s="13" t="str">
        <f t="shared" si="185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75"/>
        <v/>
      </c>
      <c r="BJ770" t="str">
        <f t="shared" si="176"/>
        <v/>
      </c>
      <c r="BK770" t="str">
        <f t="shared" si="177"/>
        <v/>
      </c>
      <c r="BL770" t="str">
        <f t="shared" si="178"/>
        <v/>
      </c>
      <c r="BM770" t="str">
        <f t="shared" si="179"/>
        <v/>
      </c>
      <c r="BN770" t="str">
        <f t="shared" si="180"/>
        <v/>
      </c>
      <c r="BO770" t="str">
        <f t="shared" si="181"/>
        <v/>
      </c>
      <c r="BP770" t="str">
        <f t="shared" si="182"/>
        <v/>
      </c>
      <c r="BQ770" t="str">
        <f t="shared" si="183"/>
        <v/>
      </c>
    </row>
    <row r="771" spans="1:69" x14ac:dyDescent="0.25">
      <c r="A771" s="70"/>
      <c r="B771" t="str">
        <f t="shared" si="184"/>
        <v/>
      </c>
      <c r="C771" s="13" t="str">
        <f t="shared" si="185"/>
        <v/>
      </c>
      <c r="D771" s="5" t="str">
        <f t="shared" si="186"/>
        <v/>
      </c>
      <c r="E771" s="6" t="str">
        <f t="shared" si="187"/>
        <v/>
      </c>
      <c r="F771" s="6" t="str">
        <f t="shared" si="188"/>
        <v/>
      </c>
      <c r="BI771" t="str">
        <f t="shared" si="175"/>
        <v/>
      </c>
      <c r="BJ771" t="str">
        <f t="shared" si="176"/>
        <v/>
      </c>
      <c r="BK771" t="str">
        <f t="shared" si="177"/>
        <v/>
      </c>
      <c r="BL771" t="str">
        <f t="shared" si="178"/>
        <v/>
      </c>
      <c r="BM771" t="str">
        <f t="shared" si="179"/>
        <v/>
      </c>
      <c r="BN771" t="str">
        <f t="shared" si="180"/>
        <v/>
      </c>
      <c r="BO771" t="str">
        <f t="shared" si="181"/>
        <v/>
      </c>
      <c r="BP771" t="str">
        <f t="shared" si="182"/>
        <v/>
      </c>
      <c r="BQ771" t="str">
        <f t="shared" si="183"/>
        <v/>
      </c>
    </row>
    <row r="772" spans="1:69" x14ac:dyDescent="0.25">
      <c r="A772" s="70"/>
      <c r="B772" t="str">
        <f t="shared" si="184"/>
        <v/>
      </c>
      <c r="C772" s="13" t="str">
        <f t="shared" si="185"/>
        <v/>
      </c>
      <c r="D772" s="5" t="str">
        <f t="shared" si="186"/>
        <v/>
      </c>
      <c r="E772" s="6" t="str">
        <f t="shared" si="187"/>
        <v/>
      </c>
      <c r="F772" s="6" t="str">
        <f t="shared" si="188"/>
        <v/>
      </c>
      <c r="BI772" t="str">
        <f t="shared" ref="BI772:BI835" si="189">IF(A772&gt;0,A772,"")</f>
        <v/>
      </c>
      <c r="BJ772" t="str">
        <f t="shared" ref="BJ772:BJ835" si="190">IF($A772&gt;0,B772,"")</f>
        <v/>
      </c>
      <c r="BK772" t="str">
        <f t="shared" ref="BK772:BK835" si="191">IF($A772&gt;0,BI772,"")</f>
        <v/>
      </c>
      <c r="BL772" t="str">
        <f t="shared" ref="BL772:BL835" si="192">IF($A772&gt;0,_xlfn.NORM.DIST(BK772,$BF$3,$BF$4,TRUE),"")</f>
        <v/>
      </c>
      <c r="BM772" t="str">
        <f t="shared" ref="BM772:BM835" si="193">IF($A772&gt;0,(1-BL772),"")</f>
        <v/>
      </c>
      <c r="BN772" t="str">
        <f t="shared" ref="BN772:BN835" si="194">IF($A772&gt;0,(SMALL($BM$3:$BM$902,BJ772)),"")</f>
        <v/>
      </c>
      <c r="BO772" t="str">
        <f t="shared" ref="BO772:BO835" si="195">IF($A772&gt;0,((2*BJ772-1)*(LN(BL772)+LN(BN772))),"")</f>
        <v/>
      </c>
      <c r="BP772" t="str">
        <f t="shared" ref="BP772:BP835" si="196">IF($A772&gt;0,((BJ772-0.5)/$BF$5),"")</f>
        <v/>
      </c>
      <c r="BQ772" t="str">
        <f t="shared" ref="BQ772:BQ835" si="197">IF($A772&gt;0,(_xlfn.NORM.S.INV(BP772)),"")</f>
        <v/>
      </c>
    </row>
    <row r="773" spans="1:69" x14ac:dyDescent="0.25">
      <c r="A773" s="70"/>
      <c r="B773" t="str">
        <f t="shared" ref="B773:B836" si="198">IF(A773&gt;0,(B772+1),"")</f>
        <v/>
      </c>
      <c r="C773" s="13" t="str">
        <f t="shared" ref="C773:C836" si="199">IF(A773&gt;0,((B773)/(($S$2)+1)),"")</f>
        <v/>
      </c>
      <c r="D773" s="5" t="str">
        <f t="shared" ref="D773:D836" si="200">IF(A773&gt;0,(_xlfn.NORM.S.INV(C773)),"")</f>
        <v/>
      </c>
      <c r="E773" s="6" t="str">
        <f t="shared" ref="E773:E836" si="201">IF(A773&gt;0,_xlfn.NORM.DIST(D773,0,1,TRUE),"")</f>
        <v/>
      </c>
      <c r="F773" s="6" t="str">
        <f t="shared" ref="F773:F836" si="202">IF(A773&gt;0,_xlfn.NORM.DIST(D773,0,1,FALSE),"")</f>
        <v/>
      </c>
      <c r="BI773" t="str">
        <f t="shared" si="189"/>
        <v/>
      </c>
      <c r="BJ773" t="str">
        <f t="shared" si="190"/>
        <v/>
      </c>
      <c r="BK773" t="str">
        <f t="shared" si="191"/>
        <v/>
      </c>
      <c r="BL773" t="str">
        <f t="shared" si="192"/>
        <v/>
      </c>
      <c r="BM773" t="str">
        <f t="shared" si="193"/>
        <v/>
      </c>
      <c r="BN773" t="str">
        <f t="shared" si="194"/>
        <v/>
      </c>
      <c r="BO773" t="str">
        <f t="shared" si="195"/>
        <v/>
      </c>
      <c r="BP773" t="str">
        <f t="shared" si="196"/>
        <v/>
      </c>
      <c r="BQ773" t="str">
        <f t="shared" si="197"/>
        <v/>
      </c>
    </row>
    <row r="774" spans="1:69" x14ac:dyDescent="0.25">
      <c r="A774" s="70"/>
      <c r="B774" t="str">
        <f t="shared" si="198"/>
        <v/>
      </c>
      <c r="C774" s="13" t="str">
        <f t="shared" si="199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189"/>
        <v/>
      </c>
      <c r="BJ774" t="str">
        <f t="shared" si="190"/>
        <v/>
      </c>
      <c r="BK774" t="str">
        <f t="shared" si="191"/>
        <v/>
      </c>
      <c r="BL774" t="str">
        <f t="shared" si="192"/>
        <v/>
      </c>
      <c r="BM774" t="str">
        <f t="shared" si="193"/>
        <v/>
      </c>
      <c r="BN774" t="str">
        <f t="shared" si="194"/>
        <v/>
      </c>
      <c r="BO774" t="str">
        <f t="shared" si="195"/>
        <v/>
      </c>
      <c r="BP774" t="str">
        <f t="shared" si="196"/>
        <v/>
      </c>
      <c r="BQ774" t="str">
        <f t="shared" si="197"/>
        <v/>
      </c>
    </row>
    <row r="775" spans="1:69" x14ac:dyDescent="0.25">
      <c r="A775" s="70"/>
      <c r="B775" t="str">
        <f t="shared" si="198"/>
        <v/>
      </c>
      <c r="C775" s="13" t="str">
        <f t="shared" si="199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189"/>
        <v/>
      </c>
      <c r="BJ775" t="str">
        <f t="shared" si="190"/>
        <v/>
      </c>
      <c r="BK775" t="str">
        <f t="shared" si="191"/>
        <v/>
      </c>
      <c r="BL775" t="str">
        <f t="shared" si="192"/>
        <v/>
      </c>
      <c r="BM775" t="str">
        <f t="shared" si="193"/>
        <v/>
      </c>
      <c r="BN775" t="str">
        <f t="shared" si="194"/>
        <v/>
      </c>
      <c r="BO775" t="str">
        <f t="shared" si="195"/>
        <v/>
      </c>
      <c r="BP775" t="str">
        <f t="shared" si="196"/>
        <v/>
      </c>
      <c r="BQ775" t="str">
        <f t="shared" si="197"/>
        <v/>
      </c>
    </row>
    <row r="776" spans="1:69" x14ac:dyDescent="0.25">
      <c r="A776" s="70"/>
      <c r="B776" t="str">
        <f t="shared" si="198"/>
        <v/>
      </c>
      <c r="C776" s="13" t="str">
        <f t="shared" si="199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189"/>
        <v/>
      </c>
      <c r="BJ776" t="str">
        <f t="shared" si="190"/>
        <v/>
      </c>
      <c r="BK776" t="str">
        <f t="shared" si="191"/>
        <v/>
      </c>
      <c r="BL776" t="str">
        <f t="shared" si="192"/>
        <v/>
      </c>
      <c r="BM776" t="str">
        <f t="shared" si="193"/>
        <v/>
      </c>
      <c r="BN776" t="str">
        <f t="shared" si="194"/>
        <v/>
      </c>
      <c r="BO776" t="str">
        <f t="shared" si="195"/>
        <v/>
      </c>
      <c r="BP776" t="str">
        <f t="shared" si="196"/>
        <v/>
      </c>
      <c r="BQ776" t="str">
        <f t="shared" si="197"/>
        <v/>
      </c>
    </row>
    <row r="777" spans="1:69" x14ac:dyDescent="0.25">
      <c r="A777" s="70"/>
      <c r="B777" t="str">
        <f t="shared" si="198"/>
        <v/>
      </c>
      <c r="C777" s="13" t="str">
        <f t="shared" si="199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189"/>
        <v/>
      </c>
      <c r="BJ777" t="str">
        <f t="shared" si="190"/>
        <v/>
      </c>
      <c r="BK777" t="str">
        <f t="shared" si="191"/>
        <v/>
      </c>
      <c r="BL777" t="str">
        <f t="shared" si="192"/>
        <v/>
      </c>
      <c r="BM777" t="str">
        <f t="shared" si="193"/>
        <v/>
      </c>
      <c r="BN777" t="str">
        <f t="shared" si="194"/>
        <v/>
      </c>
      <c r="BO777" t="str">
        <f t="shared" si="195"/>
        <v/>
      </c>
      <c r="BP777" t="str">
        <f t="shared" si="196"/>
        <v/>
      </c>
      <c r="BQ777" t="str">
        <f t="shared" si="197"/>
        <v/>
      </c>
    </row>
    <row r="778" spans="1:69" x14ac:dyDescent="0.25">
      <c r="A778" s="70"/>
      <c r="B778" t="str">
        <f t="shared" si="198"/>
        <v/>
      </c>
      <c r="C778" s="13" t="str">
        <f t="shared" si="199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189"/>
        <v/>
      </c>
      <c r="BJ778" t="str">
        <f t="shared" si="190"/>
        <v/>
      </c>
      <c r="BK778" t="str">
        <f t="shared" si="191"/>
        <v/>
      </c>
      <c r="BL778" t="str">
        <f t="shared" si="192"/>
        <v/>
      </c>
      <c r="BM778" t="str">
        <f t="shared" si="193"/>
        <v/>
      </c>
      <c r="BN778" t="str">
        <f t="shared" si="194"/>
        <v/>
      </c>
      <c r="BO778" t="str">
        <f t="shared" si="195"/>
        <v/>
      </c>
      <c r="BP778" t="str">
        <f t="shared" si="196"/>
        <v/>
      </c>
      <c r="BQ778" t="str">
        <f t="shared" si="197"/>
        <v/>
      </c>
    </row>
    <row r="779" spans="1:69" x14ac:dyDescent="0.25">
      <c r="A779" s="70"/>
      <c r="B779" t="str">
        <f t="shared" si="198"/>
        <v/>
      </c>
      <c r="C779" s="13" t="str">
        <f t="shared" si="199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189"/>
        <v/>
      </c>
      <c r="BJ779" t="str">
        <f t="shared" si="190"/>
        <v/>
      </c>
      <c r="BK779" t="str">
        <f t="shared" si="191"/>
        <v/>
      </c>
      <c r="BL779" t="str">
        <f t="shared" si="192"/>
        <v/>
      </c>
      <c r="BM779" t="str">
        <f t="shared" si="193"/>
        <v/>
      </c>
      <c r="BN779" t="str">
        <f t="shared" si="194"/>
        <v/>
      </c>
      <c r="BO779" t="str">
        <f t="shared" si="195"/>
        <v/>
      </c>
      <c r="BP779" t="str">
        <f t="shared" si="196"/>
        <v/>
      </c>
      <c r="BQ779" t="str">
        <f t="shared" si="197"/>
        <v/>
      </c>
    </row>
    <row r="780" spans="1:69" x14ac:dyDescent="0.25">
      <c r="A780" s="70"/>
      <c r="B780" t="str">
        <f t="shared" si="198"/>
        <v/>
      </c>
      <c r="C780" s="13" t="str">
        <f t="shared" si="199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189"/>
        <v/>
      </c>
      <c r="BJ780" t="str">
        <f t="shared" si="190"/>
        <v/>
      </c>
      <c r="BK780" t="str">
        <f t="shared" si="191"/>
        <v/>
      </c>
      <c r="BL780" t="str">
        <f t="shared" si="192"/>
        <v/>
      </c>
      <c r="BM780" t="str">
        <f t="shared" si="193"/>
        <v/>
      </c>
      <c r="BN780" t="str">
        <f t="shared" si="194"/>
        <v/>
      </c>
      <c r="BO780" t="str">
        <f t="shared" si="195"/>
        <v/>
      </c>
      <c r="BP780" t="str">
        <f t="shared" si="196"/>
        <v/>
      </c>
      <c r="BQ780" t="str">
        <f t="shared" si="197"/>
        <v/>
      </c>
    </row>
    <row r="781" spans="1:69" x14ac:dyDescent="0.25">
      <c r="A781" s="70"/>
      <c r="B781" t="str">
        <f t="shared" si="198"/>
        <v/>
      </c>
      <c r="C781" s="13" t="str">
        <f t="shared" si="199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189"/>
        <v/>
      </c>
      <c r="BJ781" t="str">
        <f t="shared" si="190"/>
        <v/>
      </c>
      <c r="BK781" t="str">
        <f t="shared" si="191"/>
        <v/>
      </c>
      <c r="BL781" t="str">
        <f t="shared" si="192"/>
        <v/>
      </c>
      <c r="BM781" t="str">
        <f t="shared" si="193"/>
        <v/>
      </c>
      <c r="BN781" t="str">
        <f t="shared" si="194"/>
        <v/>
      </c>
      <c r="BO781" t="str">
        <f t="shared" si="195"/>
        <v/>
      </c>
      <c r="BP781" t="str">
        <f t="shared" si="196"/>
        <v/>
      </c>
      <c r="BQ781" t="str">
        <f t="shared" si="197"/>
        <v/>
      </c>
    </row>
    <row r="782" spans="1:69" x14ac:dyDescent="0.25">
      <c r="A782" s="70"/>
      <c r="B782" t="str">
        <f t="shared" si="198"/>
        <v/>
      </c>
      <c r="C782" s="13" t="str">
        <f t="shared" si="199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189"/>
        <v/>
      </c>
      <c r="BJ782" t="str">
        <f t="shared" si="190"/>
        <v/>
      </c>
      <c r="BK782" t="str">
        <f t="shared" si="191"/>
        <v/>
      </c>
      <c r="BL782" t="str">
        <f t="shared" si="192"/>
        <v/>
      </c>
      <c r="BM782" t="str">
        <f t="shared" si="193"/>
        <v/>
      </c>
      <c r="BN782" t="str">
        <f t="shared" si="194"/>
        <v/>
      </c>
      <c r="BO782" t="str">
        <f t="shared" si="195"/>
        <v/>
      </c>
      <c r="BP782" t="str">
        <f t="shared" si="196"/>
        <v/>
      </c>
      <c r="BQ782" t="str">
        <f t="shared" si="197"/>
        <v/>
      </c>
    </row>
    <row r="783" spans="1:69" x14ac:dyDescent="0.25">
      <c r="A783" s="70"/>
      <c r="B783" t="str">
        <f t="shared" si="198"/>
        <v/>
      </c>
      <c r="C783" s="13" t="str">
        <f t="shared" si="199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189"/>
        <v/>
      </c>
      <c r="BJ783" t="str">
        <f t="shared" si="190"/>
        <v/>
      </c>
      <c r="BK783" t="str">
        <f t="shared" si="191"/>
        <v/>
      </c>
      <c r="BL783" t="str">
        <f t="shared" si="192"/>
        <v/>
      </c>
      <c r="BM783" t="str">
        <f t="shared" si="193"/>
        <v/>
      </c>
      <c r="BN783" t="str">
        <f t="shared" si="194"/>
        <v/>
      </c>
      <c r="BO783" t="str">
        <f t="shared" si="195"/>
        <v/>
      </c>
      <c r="BP783" t="str">
        <f t="shared" si="196"/>
        <v/>
      </c>
      <c r="BQ783" t="str">
        <f t="shared" si="197"/>
        <v/>
      </c>
    </row>
    <row r="784" spans="1:69" x14ac:dyDescent="0.25">
      <c r="A784" s="70"/>
      <c r="B784" t="str">
        <f t="shared" si="198"/>
        <v/>
      </c>
      <c r="C784" s="13" t="str">
        <f t="shared" si="199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189"/>
        <v/>
      </c>
      <c r="BJ784" t="str">
        <f t="shared" si="190"/>
        <v/>
      </c>
      <c r="BK784" t="str">
        <f t="shared" si="191"/>
        <v/>
      </c>
      <c r="BL784" t="str">
        <f t="shared" si="192"/>
        <v/>
      </c>
      <c r="BM784" t="str">
        <f t="shared" si="193"/>
        <v/>
      </c>
      <c r="BN784" t="str">
        <f t="shared" si="194"/>
        <v/>
      </c>
      <c r="BO784" t="str">
        <f t="shared" si="195"/>
        <v/>
      </c>
      <c r="BP784" t="str">
        <f t="shared" si="196"/>
        <v/>
      </c>
      <c r="BQ784" t="str">
        <f t="shared" si="197"/>
        <v/>
      </c>
    </row>
    <row r="785" spans="1:69" x14ac:dyDescent="0.25">
      <c r="A785" s="70"/>
      <c r="B785" t="str">
        <f t="shared" si="198"/>
        <v/>
      </c>
      <c r="C785" s="13" t="str">
        <f t="shared" si="199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189"/>
        <v/>
      </c>
      <c r="BJ785" t="str">
        <f t="shared" si="190"/>
        <v/>
      </c>
      <c r="BK785" t="str">
        <f t="shared" si="191"/>
        <v/>
      </c>
      <c r="BL785" t="str">
        <f t="shared" si="192"/>
        <v/>
      </c>
      <c r="BM785" t="str">
        <f t="shared" si="193"/>
        <v/>
      </c>
      <c r="BN785" t="str">
        <f t="shared" si="194"/>
        <v/>
      </c>
      <c r="BO785" t="str">
        <f t="shared" si="195"/>
        <v/>
      </c>
      <c r="BP785" t="str">
        <f t="shared" si="196"/>
        <v/>
      </c>
      <c r="BQ785" t="str">
        <f t="shared" si="197"/>
        <v/>
      </c>
    </row>
    <row r="786" spans="1:69" x14ac:dyDescent="0.25">
      <c r="A786" s="70"/>
      <c r="B786" t="str">
        <f t="shared" si="198"/>
        <v/>
      </c>
      <c r="C786" s="13" t="str">
        <f t="shared" si="199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189"/>
        <v/>
      </c>
      <c r="BJ786" t="str">
        <f t="shared" si="190"/>
        <v/>
      </c>
      <c r="BK786" t="str">
        <f t="shared" si="191"/>
        <v/>
      </c>
      <c r="BL786" t="str">
        <f t="shared" si="192"/>
        <v/>
      </c>
      <c r="BM786" t="str">
        <f t="shared" si="193"/>
        <v/>
      </c>
      <c r="BN786" t="str">
        <f t="shared" si="194"/>
        <v/>
      </c>
      <c r="BO786" t="str">
        <f t="shared" si="195"/>
        <v/>
      </c>
      <c r="BP786" t="str">
        <f t="shared" si="196"/>
        <v/>
      </c>
      <c r="BQ786" t="str">
        <f t="shared" si="197"/>
        <v/>
      </c>
    </row>
    <row r="787" spans="1:69" x14ac:dyDescent="0.25">
      <c r="A787" s="70"/>
      <c r="B787" t="str">
        <f t="shared" si="198"/>
        <v/>
      </c>
      <c r="C787" s="13" t="str">
        <f t="shared" si="199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189"/>
        <v/>
      </c>
      <c r="BJ787" t="str">
        <f t="shared" si="190"/>
        <v/>
      </c>
      <c r="BK787" t="str">
        <f t="shared" si="191"/>
        <v/>
      </c>
      <c r="BL787" t="str">
        <f t="shared" si="192"/>
        <v/>
      </c>
      <c r="BM787" t="str">
        <f t="shared" si="193"/>
        <v/>
      </c>
      <c r="BN787" t="str">
        <f t="shared" si="194"/>
        <v/>
      </c>
      <c r="BO787" t="str">
        <f t="shared" si="195"/>
        <v/>
      </c>
      <c r="BP787" t="str">
        <f t="shared" si="196"/>
        <v/>
      </c>
      <c r="BQ787" t="str">
        <f t="shared" si="197"/>
        <v/>
      </c>
    </row>
    <row r="788" spans="1:69" x14ac:dyDescent="0.25">
      <c r="A788" s="70"/>
      <c r="B788" t="str">
        <f t="shared" si="198"/>
        <v/>
      </c>
      <c r="C788" s="13" t="str">
        <f t="shared" si="199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189"/>
        <v/>
      </c>
      <c r="BJ788" t="str">
        <f t="shared" si="190"/>
        <v/>
      </c>
      <c r="BK788" t="str">
        <f t="shared" si="191"/>
        <v/>
      </c>
      <c r="BL788" t="str">
        <f t="shared" si="192"/>
        <v/>
      </c>
      <c r="BM788" t="str">
        <f t="shared" si="193"/>
        <v/>
      </c>
      <c r="BN788" t="str">
        <f t="shared" si="194"/>
        <v/>
      </c>
      <c r="BO788" t="str">
        <f t="shared" si="195"/>
        <v/>
      </c>
      <c r="BP788" t="str">
        <f t="shared" si="196"/>
        <v/>
      </c>
      <c r="BQ788" t="str">
        <f t="shared" si="197"/>
        <v/>
      </c>
    </row>
    <row r="789" spans="1:69" x14ac:dyDescent="0.25">
      <c r="A789" s="70"/>
      <c r="B789" t="str">
        <f t="shared" si="198"/>
        <v/>
      </c>
      <c r="C789" s="13" t="str">
        <f t="shared" si="199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189"/>
        <v/>
      </c>
      <c r="BJ789" t="str">
        <f t="shared" si="190"/>
        <v/>
      </c>
      <c r="BK789" t="str">
        <f t="shared" si="191"/>
        <v/>
      </c>
      <c r="BL789" t="str">
        <f t="shared" si="192"/>
        <v/>
      </c>
      <c r="BM789" t="str">
        <f t="shared" si="193"/>
        <v/>
      </c>
      <c r="BN789" t="str">
        <f t="shared" si="194"/>
        <v/>
      </c>
      <c r="BO789" t="str">
        <f t="shared" si="195"/>
        <v/>
      </c>
      <c r="BP789" t="str">
        <f t="shared" si="196"/>
        <v/>
      </c>
      <c r="BQ789" t="str">
        <f t="shared" si="197"/>
        <v/>
      </c>
    </row>
    <row r="790" spans="1:69" x14ac:dyDescent="0.25">
      <c r="A790" s="70"/>
      <c r="B790" t="str">
        <f t="shared" si="198"/>
        <v/>
      </c>
      <c r="C790" s="13" t="str">
        <f t="shared" si="199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189"/>
        <v/>
      </c>
      <c r="BJ790" t="str">
        <f t="shared" si="190"/>
        <v/>
      </c>
      <c r="BK790" t="str">
        <f t="shared" si="191"/>
        <v/>
      </c>
      <c r="BL790" t="str">
        <f t="shared" si="192"/>
        <v/>
      </c>
      <c r="BM790" t="str">
        <f t="shared" si="193"/>
        <v/>
      </c>
      <c r="BN790" t="str">
        <f t="shared" si="194"/>
        <v/>
      </c>
      <c r="BO790" t="str">
        <f t="shared" si="195"/>
        <v/>
      </c>
      <c r="BP790" t="str">
        <f t="shared" si="196"/>
        <v/>
      </c>
      <c r="BQ790" t="str">
        <f t="shared" si="197"/>
        <v/>
      </c>
    </row>
    <row r="791" spans="1:69" x14ac:dyDescent="0.25">
      <c r="A791" s="70"/>
      <c r="B791" t="str">
        <f t="shared" si="198"/>
        <v/>
      </c>
      <c r="C791" s="13" t="str">
        <f t="shared" si="199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189"/>
        <v/>
      </c>
      <c r="BJ791" t="str">
        <f t="shared" si="190"/>
        <v/>
      </c>
      <c r="BK791" t="str">
        <f t="shared" si="191"/>
        <v/>
      </c>
      <c r="BL791" t="str">
        <f t="shared" si="192"/>
        <v/>
      </c>
      <c r="BM791" t="str">
        <f t="shared" si="193"/>
        <v/>
      </c>
      <c r="BN791" t="str">
        <f t="shared" si="194"/>
        <v/>
      </c>
      <c r="BO791" t="str">
        <f t="shared" si="195"/>
        <v/>
      </c>
      <c r="BP791" t="str">
        <f t="shared" si="196"/>
        <v/>
      </c>
      <c r="BQ791" t="str">
        <f t="shared" si="197"/>
        <v/>
      </c>
    </row>
    <row r="792" spans="1:69" x14ac:dyDescent="0.25">
      <c r="A792" s="70"/>
      <c r="B792" t="str">
        <f t="shared" si="198"/>
        <v/>
      </c>
      <c r="C792" s="13" t="str">
        <f t="shared" si="199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189"/>
        <v/>
      </c>
      <c r="BJ792" t="str">
        <f t="shared" si="190"/>
        <v/>
      </c>
      <c r="BK792" t="str">
        <f t="shared" si="191"/>
        <v/>
      </c>
      <c r="BL792" t="str">
        <f t="shared" si="192"/>
        <v/>
      </c>
      <c r="BM792" t="str">
        <f t="shared" si="193"/>
        <v/>
      </c>
      <c r="BN792" t="str">
        <f t="shared" si="194"/>
        <v/>
      </c>
      <c r="BO792" t="str">
        <f t="shared" si="195"/>
        <v/>
      </c>
      <c r="BP792" t="str">
        <f t="shared" si="196"/>
        <v/>
      </c>
      <c r="BQ792" t="str">
        <f t="shared" si="197"/>
        <v/>
      </c>
    </row>
    <row r="793" spans="1:69" x14ac:dyDescent="0.25">
      <c r="A793" s="70"/>
      <c r="B793" t="str">
        <f t="shared" si="198"/>
        <v/>
      </c>
      <c r="C793" s="13" t="str">
        <f t="shared" si="199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189"/>
        <v/>
      </c>
      <c r="BJ793" t="str">
        <f t="shared" si="190"/>
        <v/>
      </c>
      <c r="BK793" t="str">
        <f t="shared" si="191"/>
        <v/>
      </c>
      <c r="BL793" t="str">
        <f t="shared" si="192"/>
        <v/>
      </c>
      <c r="BM793" t="str">
        <f t="shared" si="193"/>
        <v/>
      </c>
      <c r="BN793" t="str">
        <f t="shared" si="194"/>
        <v/>
      </c>
      <c r="BO793" t="str">
        <f t="shared" si="195"/>
        <v/>
      </c>
      <c r="BP793" t="str">
        <f t="shared" si="196"/>
        <v/>
      </c>
      <c r="BQ793" t="str">
        <f t="shared" si="197"/>
        <v/>
      </c>
    </row>
    <row r="794" spans="1:69" x14ac:dyDescent="0.25">
      <c r="A794" s="70"/>
      <c r="B794" t="str">
        <f t="shared" si="198"/>
        <v/>
      </c>
      <c r="C794" s="13" t="str">
        <f t="shared" si="199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189"/>
        <v/>
      </c>
      <c r="BJ794" t="str">
        <f t="shared" si="190"/>
        <v/>
      </c>
      <c r="BK794" t="str">
        <f t="shared" si="191"/>
        <v/>
      </c>
      <c r="BL794" t="str">
        <f t="shared" si="192"/>
        <v/>
      </c>
      <c r="BM794" t="str">
        <f t="shared" si="193"/>
        <v/>
      </c>
      <c r="BN794" t="str">
        <f t="shared" si="194"/>
        <v/>
      </c>
      <c r="BO794" t="str">
        <f t="shared" si="195"/>
        <v/>
      </c>
      <c r="BP794" t="str">
        <f t="shared" si="196"/>
        <v/>
      </c>
      <c r="BQ794" t="str">
        <f t="shared" si="197"/>
        <v/>
      </c>
    </row>
    <row r="795" spans="1:69" x14ac:dyDescent="0.25">
      <c r="A795" s="70"/>
      <c r="B795" t="str">
        <f t="shared" si="198"/>
        <v/>
      </c>
      <c r="C795" s="13" t="str">
        <f t="shared" si="199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189"/>
        <v/>
      </c>
      <c r="BJ795" t="str">
        <f t="shared" si="190"/>
        <v/>
      </c>
      <c r="BK795" t="str">
        <f t="shared" si="191"/>
        <v/>
      </c>
      <c r="BL795" t="str">
        <f t="shared" si="192"/>
        <v/>
      </c>
      <c r="BM795" t="str">
        <f t="shared" si="193"/>
        <v/>
      </c>
      <c r="BN795" t="str">
        <f t="shared" si="194"/>
        <v/>
      </c>
      <c r="BO795" t="str">
        <f t="shared" si="195"/>
        <v/>
      </c>
      <c r="BP795" t="str">
        <f t="shared" si="196"/>
        <v/>
      </c>
      <c r="BQ795" t="str">
        <f t="shared" si="197"/>
        <v/>
      </c>
    </row>
    <row r="796" spans="1:69" x14ac:dyDescent="0.25">
      <c r="A796" s="70"/>
      <c r="B796" t="str">
        <f t="shared" si="198"/>
        <v/>
      </c>
      <c r="C796" s="13" t="str">
        <f t="shared" si="199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189"/>
        <v/>
      </c>
      <c r="BJ796" t="str">
        <f t="shared" si="190"/>
        <v/>
      </c>
      <c r="BK796" t="str">
        <f t="shared" si="191"/>
        <v/>
      </c>
      <c r="BL796" t="str">
        <f t="shared" si="192"/>
        <v/>
      </c>
      <c r="BM796" t="str">
        <f t="shared" si="193"/>
        <v/>
      </c>
      <c r="BN796" t="str">
        <f t="shared" si="194"/>
        <v/>
      </c>
      <c r="BO796" t="str">
        <f t="shared" si="195"/>
        <v/>
      </c>
      <c r="BP796" t="str">
        <f t="shared" si="196"/>
        <v/>
      </c>
      <c r="BQ796" t="str">
        <f t="shared" si="197"/>
        <v/>
      </c>
    </row>
    <row r="797" spans="1:69" x14ac:dyDescent="0.25">
      <c r="A797" s="70"/>
      <c r="B797" t="str">
        <f t="shared" si="198"/>
        <v/>
      </c>
      <c r="C797" s="13" t="str">
        <f t="shared" si="199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189"/>
        <v/>
      </c>
      <c r="BJ797" t="str">
        <f t="shared" si="190"/>
        <v/>
      </c>
      <c r="BK797" t="str">
        <f t="shared" si="191"/>
        <v/>
      </c>
      <c r="BL797" t="str">
        <f t="shared" si="192"/>
        <v/>
      </c>
      <c r="BM797" t="str">
        <f t="shared" si="193"/>
        <v/>
      </c>
      <c r="BN797" t="str">
        <f t="shared" si="194"/>
        <v/>
      </c>
      <c r="BO797" t="str">
        <f t="shared" si="195"/>
        <v/>
      </c>
      <c r="BP797" t="str">
        <f t="shared" si="196"/>
        <v/>
      </c>
      <c r="BQ797" t="str">
        <f t="shared" si="197"/>
        <v/>
      </c>
    </row>
    <row r="798" spans="1:69" x14ac:dyDescent="0.25">
      <c r="A798" s="70"/>
      <c r="B798" t="str">
        <f t="shared" si="198"/>
        <v/>
      </c>
      <c r="C798" s="13" t="str">
        <f t="shared" si="199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189"/>
        <v/>
      </c>
      <c r="BJ798" t="str">
        <f t="shared" si="190"/>
        <v/>
      </c>
      <c r="BK798" t="str">
        <f t="shared" si="191"/>
        <v/>
      </c>
      <c r="BL798" t="str">
        <f t="shared" si="192"/>
        <v/>
      </c>
      <c r="BM798" t="str">
        <f t="shared" si="193"/>
        <v/>
      </c>
      <c r="BN798" t="str">
        <f t="shared" si="194"/>
        <v/>
      </c>
      <c r="BO798" t="str">
        <f t="shared" si="195"/>
        <v/>
      </c>
      <c r="BP798" t="str">
        <f t="shared" si="196"/>
        <v/>
      </c>
      <c r="BQ798" t="str">
        <f t="shared" si="197"/>
        <v/>
      </c>
    </row>
    <row r="799" spans="1:69" x14ac:dyDescent="0.25">
      <c r="A799" s="70"/>
      <c r="B799" t="str">
        <f t="shared" si="198"/>
        <v/>
      </c>
      <c r="C799" s="13" t="str">
        <f t="shared" si="199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189"/>
        <v/>
      </c>
      <c r="BJ799" t="str">
        <f t="shared" si="190"/>
        <v/>
      </c>
      <c r="BK799" t="str">
        <f t="shared" si="191"/>
        <v/>
      </c>
      <c r="BL799" t="str">
        <f t="shared" si="192"/>
        <v/>
      </c>
      <c r="BM799" t="str">
        <f t="shared" si="193"/>
        <v/>
      </c>
      <c r="BN799" t="str">
        <f t="shared" si="194"/>
        <v/>
      </c>
      <c r="BO799" t="str">
        <f t="shared" si="195"/>
        <v/>
      </c>
      <c r="BP799" t="str">
        <f t="shared" si="196"/>
        <v/>
      </c>
      <c r="BQ799" t="str">
        <f t="shared" si="197"/>
        <v/>
      </c>
    </row>
    <row r="800" spans="1:69" x14ac:dyDescent="0.25">
      <c r="A800" s="70"/>
      <c r="B800" t="str">
        <f t="shared" si="198"/>
        <v/>
      </c>
      <c r="C800" s="13" t="str">
        <f t="shared" si="199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189"/>
        <v/>
      </c>
      <c r="BJ800" t="str">
        <f t="shared" si="190"/>
        <v/>
      </c>
      <c r="BK800" t="str">
        <f t="shared" si="191"/>
        <v/>
      </c>
      <c r="BL800" t="str">
        <f t="shared" si="192"/>
        <v/>
      </c>
      <c r="BM800" t="str">
        <f t="shared" si="193"/>
        <v/>
      </c>
      <c r="BN800" t="str">
        <f t="shared" si="194"/>
        <v/>
      </c>
      <c r="BO800" t="str">
        <f t="shared" si="195"/>
        <v/>
      </c>
      <c r="BP800" t="str">
        <f t="shared" si="196"/>
        <v/>
      </c>
      <c r="BQ800" t="str">
        <f t="shared" si="197"/>
        <v/>
      </c>
    </row>
    <row r="801" spans="1:69" x14ac:dyDescent="0.25">
      <c r="A801" s="70"/>
      <c r="B801" t="str">
        <f t="shared" si="198"/>
        <v/>
      </c>
      <c r="C801" s="13" t="str">
        <f t="shared" si="199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189"/>
        <v/>
      </c>
      <c r="BJ801" t="str">
        <f t="shared" si="190"/>
        <v/>
      </c>
      <c r="BK801" t="str">
        <f t="shared" si="191"/>
        <v/>
      </c>
      <c r="BL801" t="str">
        <f t="shared" si="192"/>
        <v/>
      </c>
      <c r="BM801" t="str">
        <f t="shared" si="193"/>
        <v/>
      </c>
      <c r="BN801" t="str">
        <f t="shared" si="194"/>
        <v/>
      </c>
      <c r="BO801" t="str">
        <f t="shared" si="195"/>
        <v/>
      </c>
      <c r="BP801" t="str">
        <f t="shared" si="196"/>
        <v/>
      </c>
      <c r="BQ801" t="str">
        <f t="shared" si="197"/>
        <v/>
      </c>
    </row>
    <row r="802" spans="1:69" x14ac:dyDescent="0.25">
      <c r="A802" s="70"/>
      <c r="B802" t="str">
        <f t="shared" si="198"/>
        <v/>
      </c>
      <c r="C802" s="13" t="str">
        <f t="shared" si="199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189"/>
        <v/>
      </c>
      <c r="BJ802" t="str">
        <f t="shared" si="190"/>
        <v/>
      </c>
      <c r="BK802" t="str">
        <f t="shared" si="191"/>
        <v/>
      </c>
      <c r="BL802" t="str">
        <f t="shared" si="192"/>
        <v/>
      </c>
      <c r="BM802" t="str">
        <f t="shared" si="193"/>
        <v/>
      </c>
      <c r="BN802" t="str">
        <f t="shared" si="194"/>
        <v/>
      </c>
      <c r="BO802" t="str">
        <f t="shared" si="195"/>
        <v/>
      </c>
      <c r="BP802" t="str">
        <f t="shared" si="196"/>
        <v/>
      </c>
      <c r="BQ802" t="str">
        <f t="shared" si="197"/>
        <v/>
      </c>
    </row>
    <row r="803" spans="1:69" x14ac:dyDescent="0.25">
      <c r="A803" s="70"/>
      <c r="B803" t="str">
        <f t="shared" si="198"/>
        <v/>
      </c>
      <c r="C803" s="13" t="str">
        <f t="shared" si="199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189"/>
        <v/>
      </c>
      <c r="BJ803" t="str">
        <f t="shared" si="190"/>
        <v/>
      </c>
      <c r="BK803" t="str">
        <f t="shared" si="191"/>
        <v/>
      </c>
      <c r="BL803" t="str">
        <f t="shared" si="192"/>
        <v/>
      </c>
      <c r="BM803" t="str">
        <f t="shared" si="193"/>
        <v/>
      </c>
      <c r="BN803" t="str">
        <f t="shared" si="194"/>
        <v/>
      </c>
      <c r="BO803" t="str">
        <f t="shared" si="195"/>
        <v/>
      </c>
      <c r="BP803" t="str">
        <f t="shared" si="196"/>
        <v/>
      </c>
      <c r="BQ803" t="str">
        <f t="shared" si="197"/>
        <v/>
      </c>
    </row>
    <row r="804" spans="1:69" x14ac:dyDescent="0.25">
      <c r="A804" s="70"/>
      <c r="B804" t="str">
        <f t="shared" si="198"/>
        <v/>
      </c>
      <c r="C804" s="13" t="str">
        <f t="shared" si="199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189"/>
        <v/>
      </c>
      <c r="BJ804" t="str">
        <f t="shared" si="190"/>
        <v/>
      </c>
      <c r="BK804" t="str">
        <f t="shared" si="191"/>
        <v/>
      </c>
      <c r="BL804" t="str">
        <f t="shared" si="192"/>
        <v/>
      </c>
      <c r="BM804" t="str">
        <f t="shared" si="193"/>
        <v/>
      </c>
      <c r="BN804" t="str">
        <f t="shared" si="194"/>
        <v/>
      </c>
      <c r="BO804" t="str">
        <f t="shared" si="195"/>
        <v/>
      </c>
      <c r="BP804" t="str">
        <f t="shared" si="196"/>
        <v/>
      </c>
      <c r="BQ804" t="str">
        <f t="shared" si="197"/>
        <v/>
      </c>
    </row>
    <row r="805" spans="1:69" x14ac:dyDescent="0.25">
      <c r="A805" s="70"/>
      <c r="B805" t="str">
        <f t="shared" si="198"/>
        <v/>
      </c>
      <c r="C805" s="13" t="str">
        <f t="shared" si="199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189"/>
        <v/>
      </c>
      <c r="BJ805" t="str">
        <f t="shared" si="190"/>
        <v/>
      </c>
      <c r="BK805" t="str">
        <f t="shared" si="191"/>
        <v/>
      </c>
      <c r="BL805" t="str">
        <f t="shared" si="192"/>
        <v/>
      </c>
      <c r="BM805" t="str">
        <f t="shared" si="193"/>
        <v/>
      </c>
      <c r="BN805" t="str">
        <f t="shared" si="194"/>
        <v/>
      </c>
      <c r="BO805" t="str">
        <f t="shared" si="195"/>
        <v/>
      </c>
      <c r="BP805" t="str">
        <f t="shared" si="196"/>
        <v/>
      </c>
      <c r="BQ805" t="str">
        <f t="shared" si="197"/>
        <v/>
      </c>
    </row>
    <row r="806" spans="1:69" x14ac:dyDescent="0.25">
      <c r="A806" s="70"/>
      <c r="B806" t="str">
        <f t="shared" si="198"/>
        <v/>
      </c>
      <c r="C806" s="13" t="str">
        <f t="shared" si="199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189"/>
        <v/>
      </c>
      <c r="BJ806" t="str">
        <f t="shared" si="190"/>
        <v/>
      </c>
      <c r="BK806" t="str">
        <f t="shared" si="191"/>
        <v/>
      </c>
      <c r="BL806" t="str">
        <f t="shared" si="192"/>
        <v/>
      </c>
      <c r="BM806" t="str">
        <f t="shared" si="193"/>
        <v/>
      </c>
      <c r="BN806" t="str">
        <f t="shared" si="194"/>
        <v/>
      </c>
      <c r="BO806" t="str">
        <f t="shared" si="195"/>
        <v/>
      </c>
      <c r="BP806" t="str">
        <f t="shared" si="196"/>
        <v/>
      </c>
      <c r="BQ806" t="str">
        <f t="shared" si="197"/>
        <v/>
      </c>
    </row>
    <row r="807" spans="1:69" x14ac:dyDescent="0.25">
      <c r="A807" s="70"/>
      <c r="B807" t="str">
        <f t="shared" si="198"/>
        <v/>
      </c>
      <c r="C807" s="13" t="str">
        <f t="shared" si="199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189"/>
        <v/>
      </c>
      <c r="BJ807" t="str">
        <f t="shared" si="190"/>
        <v/>
      </c>
      <c r="BK807" t="str">
        <f t="shared" si="191"/>
        <v/>
      </c>
      <c r="BL807" t="str">
        <f t="shared" si="192"/>
        <v/>
      </c>
      <c r="BM807" t="str">
        <f t="shared" si="193"/>
        <v/>
      </c>
      <c r="BN807" t="str">
        <f t="shared" si="194"/>
        <v/>
      </c>
      <c r="BO807" t="str">
        <f t="shared" si="195"/>
        <v/>
      </c>
      <c r="BP807" t="str">
        <f t="shared" si="196"/>
        <v/>
      </c>
      <c r="BQ807" t="str">
        <f t="shared" si="197"/>
        <v/>
      </c>
    </row>
    <row r="808" spans="1:69" x14ac:dyDescent="0.25">
      <c r="A808" s="70"/>
      <c r="B808" t="str">
        <f t="shared" si="198"/>
        <v/>
      </c>
      <c r="C808" s="13" t="str">
        <f t="shared" si="199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189"/>
        <v/>
      </c>
      <c r="BJ808" t="str">
        <f t="shared" si="190"/>
        <v/>
      </c>
      <c r="BK808" t="str">
        <f t="shared" si="191"/>
        <v/>
      </c>
      <c r="BL808" t="str">
        <f t="shared" si="192"/>
        <v/>
      </c>
      <c r="BM808" t="str">
        <f t="shared" si="193"/>
        <v/>
      </c>
      <c r="BN808" t="str">
        <f t="shared" si="194"/>
        <v/>
      </c>
      <c r="BO808" t="str">
        <f t="shared" si="195"/>
        <v/>
      </c>
      <c r="BP808" t="str">
        <f t="shared" si="196"/>
        <v/>
      </c>
      <c r="BQ808" t="str">
        <f t="shared" si="197"/>
        <v/>
      </c>
    </row>
    <row r="809" spans="1:69" x14ac:dyDescent="0.25">
      <c r="A809" s="70"/>
      <c r="B809" t="str">
        <f t="shared" si="198"/>
        <v/>
      </c>
      <c r="C809" s="13" t="str">
        <f t="shared" si="199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189"/>
        <v/>
      </c>
      <c r="BJ809" t="str">
        <f t="shared" si="190"/>
        <v/>
      </c>
      <c r="BK809" t="str">
        <f t="shared" si="191"/>
        <v/>
      </c>
      <c r="BL809" t="str">
        <f t="shared" si="192"/>
        <v/>
      </c>
      <c r="BM809" t="str">
        <f t="shared" si="193"/>
        <v/>
      </c>
      <c r="BN809" t="str">
        <f t="shared" si="194"/>
        <v/>
      </c>
      <c r="BO809" t="str">
        <f t="shared" si="195"/>
        <v/>
      </c>
      <c r="BP809" t="str">
        <f t="shared" si="196"/>
        <v/>
      </c>
      <c r="BQ809" t="str">
        <f t="shared" si="197"/>
        <v/>
      </c>
    </row>
    <row r="810" spans="1:69" x14ac:dyDescent="0.25">
      <c r="A810" s="70"/>
      <c r="B810" t="str">
        <f t="shared" si="198"/>
        <v/>
      </c>
      <c r="C810" s="13" t="str">
        <f t="shared" si="199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189"/>
        <v/>
      </c>
      <c r="BJ810" t="str">
        <f t="shared" si="190"/>
        <v/>
      </c>
      <c r="BK810" t="str">
        <f t="shared" si="191"/>
        <v/>
      </c>
      <c r="BL810" t="str">
        <f t="shared" si="192"/>
        <v/>
      </c>
      <c r="BM810" t="str">
        <f t="shared" si="193"/>
        <v/>
      </c>
      <c r="BN810" t="str">
        <f t="shared" si="194"/>
        <v/>
      </c>
      <c r="BO810" t="str">
        <f t="shared" si="195"/>
        <v/>
      </c>
      <c r="BP810" t="str">
        <f t="shared" si="196"/>
        <v/>
      </c>
      <c r="BQ810" t="str">
        <f t="shared" si="197"/>
        <v/>
      </c>
    </row>
    <row r="811" spans="1:69" x14ac:dyDescent="0.25">
      <c r="A811" s="70"/>
      <c r="B811" t="str">
        <f t="shared" si="198"/>
        <v/>
      </c>
      <c r="C811" s="13" t="str">
        <f t="shared" si="199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189"/>
        <v/>
      </c>
      <c r="BJ811" t="str">
        <f t="shared" si="190"/>
        <v/>
      </c>
      <c r="BK811" t="str">
        <f t="shared" si="191"/>
        <v/>
      </c>
      <c r="BL811" t="str">
        <f t="shared" si="192"/>
        <v/>
      </c>
      <c r="BM811" t="str">
        <f t="shared" si="193"/>
        <v/>
      </c>
      <c r="BN811" t="str">
        <f t="shared" si="194"/>
        <v/>
      </c>
      <c r="BO811" t="str">
        <f t="shared" si="195"/>
        <v/>
      </c>
      <c r="BP811" t="str">
        <f t="shared" si="196"/>
        <v/>
      </c>
      <c r="BQ811" t="str">
        <f t="shared" si="197"/>
        <v/>
      </c>
    </row>
    <row r="812" spans="1:69" x14ac:dyDescent="0.25">
      <c r="A812" s="70"/>
      <c r="B812" t="str">
        <f t="shared" si="198"/>
        <v/>
      </c>
      <c r="C812" s="13" t="str">
        <f t="shared" si="199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189"/>
        <v/>
      </c>
      <c r="BJ812" t="str">
        <f t="shared" si="190"/>
        <v/>
      </c>
      <c r="BK812" t="str">
        <f t="shared" si="191"/>
        <v/>
      </c>
      <c r="BL812" t="str">
        <f t="shared" si="192"/>
        <v/>
      </c>
      <c r="BM812" t="str">
        <f t="shared" si="193"/>
        <v/>
      </c>
      <c r="BN812" t="str">
        <f t="shared" si="194"/>
        <v/>
      </c>
      <c r="BO812" t="str">
        <f t="shared" si="195"/>
        <v/>
      </c>
      <c r="BP812" t="str">
        <f t="shared" si="196"/>
        <v/>
      </c>
      <c r="BQ812" t="str">
        <f t="shared" si="197"/>
        <v/>
      </c>
    </row>
    <row r="813" spans="1:69" x14ac:dyDescent="0.25">
      <c r="A813" s="70"/>
      <c r="B813" t="str">
        <f t="shared" si="198"/>
        <v/>
      </c>
      <c r="C813" s="13" t="str">
        <f t="shared" si="199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189"/>
        <v/>
      </c>
      <c r="BJ813" t="str">
        <f t="shared" si="190"/>
        <v/>
      </c>
      <c r="BK813" t="str">
        <f t="shared" si="191"/>
        <v/>
      </c>
      <c r="BL813" t="str">
        <f t="shared" si="192"/>
        <v/>
      </c>
      <c r="BM813" t="str">
        <f t="shared" si="193"/>
        <v/>
      </c>
      <c r="BN813" t="str">
        <f t="shared" si="194"/>
        <v/>
      </c>
      <c r="BO813" t="str">
        <f t="shared" si="195"/>
        <v/>
      </c>
      <c r="BP813" t="str">
        <f t="shared" si="196"/>
        <v/>
      </c>
      <c r="BQ813" t="str">
        <f t="shared" si="197"/>
        <v/>
      </c>
    </row>
    <row r="814" spans="1:69" x14ac:dyDescent="0.25">
      <c r="A814" s="70"/>
      <c r="B814" t="str">
        <f t="shared" si="198"/>
        <v/>
      </c>
      <c r="C814" s="13" t="str">
        <f t="shared" si="199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189"/>
        <v/>
      </c>
      <c r="BJ814" t="str">
        <f t="shared" si="190"/>
        <v/>
      </c>
      <c r="BK814" t="str">
        <f t="shared" si="191"/>
        <v/>
      </c>
      <c r="BL814" t="str">
        <f t="shared" si="192"/>
        <v/>
      </c>
      <c r="BM814" t="str">
        <f t="shared" si="193"/>
        <v/>
      </c>
      <c r="BN814" t="str">
        <f t="shared" si="194"/>
        <v/>
      </c>
      <c r="BO814" t="str">
        <f t="shared" si="195"/>
        <v/>
      </c>
      <c r="BP814" t="str">
        <f t="shared" si="196"/>
        <v/>
      </c>
      <c r="BQ814" t="str">
        <f t="shared" si="197"/>
        <v/>
      </c>
    </row>
    <row r="815" spans="1:69" x14ac:dyDescent="0.25">
      <c r="A815" s="70"/>
      <c r="B815" t="str">
        <f t="shared" si="198"/>
        <v/>
      </c>
      <c r="C815" s="13" t="str">
        <f t="shared" si="199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189"/>
        <v/>
      </c>
      <c r="BJ815" t="str">
        <f t="shared" si="190"/>
        <v/>
      </c>
      <c r="BK815" t="str">
        <f t="shared" si="191"/>
        <v/>
      </c>
      <c r="BL815" t="str">
        <f t="shared" si="192"/>
        <v/>
      </c>
      <c r="BM815" t="str">
        <f t="shared" si="193"/>
        <v/>
      </c>
      <c r="BN815" t="str">
        <f t="shared" si="194"/>
        <v/>
      </c>
      <c r="BO815" t="str">
        <f t="shared" si="195"/>
        <v/>
      </c>
      <c r="BP815" t="str">
        <f t="shared" si="196"/>
        <v/>
      </c>
      <c r="BQ815" t="str">
        <f t="shared" si="197"/>
        <v/>
      </c>
    </row>
    <row r="816" spans="1:69" x14ac:dyDescent="0.25">
      <c r="A816" s="70"/>
      <c r="B816" t="str">
        <f t="shared" si="198"/>
        <v/>
      </c>
      <c r="C816" s="13" t="str">
        <f t="shared" si="199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189"/>
        <v/>
      </c>
      <c r="BJ816" t="str">
        <f t="shared" si="190"/>
        <v/>
      </c>
      <c r="BK816" t="str">
        <f t="shared" si="191"/>
        <v/>
      </c>
      <c r="BL816" t="str">
        <f t="shared" si="192"/>
        <v/>
      </c>
      <c r="BM816" t="str">
        <f t="shared" si="193"/>
        <v/>
      </c>
      <c r="BN816" t="str">
        <f t="shared" si="194"/>
        <v/>
      </c>
      <c r="BO816" t="str">
        <f t="shared" si="195"/>
        <v/>
      </c>
      <c r="BP816" t="str">
        <f t="shared" si="196"/>
        <v/>
      </c>
      <c r="BQ816" t="str">
        <f t="shared" si="197"/>
        <v/>
      </c>
    </row>
    <row r="817" spans="1:69" x14ac:dyDescent="0.25">
      <c r="A817" s="70"/>
      <c r="B817" t="str">
        <f t="shared" si="198"/>
        <v/>
      </c>
      <c r="C817" s="13" t="str">
        <f t="shared" si="199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189"/>
        <v/>
      </c>
      <c r="BJ817" t="str">
        <f t="shared" si="190"/>
        <v/>
      </c>
      <c r="BK817" t="str">
        <f t="shared" si="191"/>
        <v/>
      </c>
      <c r="BL817" t="str">
        <f t="shared" si="192"/>
        <v/>
      </c>
      <c r="BM817" t="str">
        <f t="shared" si="193"/>
        <v/>
      </c>
      <c r="BN817" t="str">
        <f t="shared" si="194"/>
        <v/>
      </c>
      <c r="BO817" t="str">
        <f t="shared" si="195"/>
        <v/>
      </c>
      <c r="BP817" t="str">
        <f t="shared" si="196"/>
        <v/>
      </c>
      <c r="BQ817" t="str">
        <f t="shared" si="197"/>
        <v/>
      </c>
    </row>
    <row r="818" spans="1:69" x14ac:dyDescent="0.25">
      <c r="A818" s="70"/>
      <c r="B818" t="str">
        <f t="shared" si="198"/>
        <v/>
      </c>
      <c r="C818" s="13" t="str">
        <f t="shared" si="199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189"/>
        <v/>
      </c>
      <c r="BJ818" t="str">
        <f t="shared" si="190"/>
        <v/>
      </c>
      <c r="BK818" t="str">
        <f t="shared" si="191"/>
        <v/>
      </c>
      <c r="BL818" t="str">
        <f t="shared" si="192"/>
        <v/>
      </c>
      <c r="BM818" t="str">
        <f t="shared" si="193"/>
        <v/>
      </c>
      <c r="BN818" t="str">
        <f t="shared" si="194"/>
        <v/>
      </c>
      <c r="BO818" t="str">
        <f t="shared" si="195"/>
        <v/>
      </c>
      <c r="BP818" t="str">
        <f t="shared" si="196"/>
        <v/>
      </c>
      <c r="BQ818" t="str">
        <f t="shared" si="197"/>
        <v/>
      </c>
    </row>
    <row r="819" spans="1:69" x14ac:dyDescent="0.25">
      <c r="A819" s="70"/>
      <c r="B819" t="str">
        <f t="shared" si="198"/>
        <v/>
      </c>
      <c r="C819" s="13" t="str">
        <f t="shared" si="199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189"/>
        <v/>
      </c>
      <c r="BJ819" t="str">
        <f t="shared" si="190"/>
        <v/>
      </c>
      <c r="BK819" t="str">
        <f t="shared" si="191"/>
        <v/>
      </c>
      <c r="BL819" t="str">
        <f t="shared" si="192"/>
        <v/>
      </c>
      <c r="BM819" t="str">
        <f t="shared" si="193"/>
        <v/>
      </c>
      <c r="BN819" t="str">
        <f t="shared" si="194"/>
        <v/>
      </c>
      <c r="BO819" t="str">
        <f t="shared" si="195"/>
        <v/>
      </c>
      <c r="BP819" t="str">
        <f t="shared" si="196"/>
        <v/>
      </c>
      <c r="BQ819" t="str">
        <f t="shared" si="197"/>
        <v/>
      </c>
    </row>
    <row r="820" spans="1:69" x14ac:dyDescent="0.25">
      <c r="A820" s="70"/>
      <c r="B820" t="str">
        <f t="shared" si="198"/>
        <v/>
      </c>
      <c r="C820" s="13" t="str">
        <f t="shared" si="199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189"/>
        <v/>
      </c>
      <c r="BJ820" t="str">
        <f t="shared" si="190"/>
        <v/>
      </c>
      <c r="BK820" t="str">
        <f t="shared" si="191"/>
        <v/>
      </c>
      <c r="BL820" t="str">
        <f t="shared" si="192"/>
        <v/>
      </c>
      <c r="BM820" t="str">
        <f t="shared" si="193"/>
        <v/>
      </c>
      <c r="BN820" t="str">
        <f t="shared" si="194"/>
        <v/>
      </c>
      <c r="BO820" t="str">
        <f t="shared" si="195"/>
        <v/>
      </c>
      <c r="BP820" t="str">
        <f t="shared" si="196"/>
        <v/>
      </c>
      <c r="BQ820" t="str">
        <f t="shared" si="197"/>
        <v/>
      </c>
    </row>
    <row r="821" spans="1:69" x14ac:dyDescent="0.25">
      <c r="A821" s="70"/>
      <c r="B821" t="str">
        <f t="shared" si="198"/>
        <v/>
      </c>
      <c r="C821" s="13" t="str">
        <f t="shared" si="199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189"/>
        <v/>
      </c>
      <c r="BJ821" t="str">
        <f t="shared" si="190"/>
        <v/>
      </c>
      <c r="BK821" t="str">
        <f t="shared" si="191"/>
        <v/>
      </c>
      <c r="BL821" t="str">
        <f t="shared" si="192"/>
        <v/>
      </c>
      <c r="BM821" t="str">
        <f t="shared" si="193"/>
        <v/>
      </c>
      <c r="BN821" t="str">
        <f t="shared" si="194"/>
        <v/>
      </c>
      <c r="BO821" t="str">
        <f t="shared" si="195"/>
        <v/>
      </c>
      <c r="BP821" t="str">
        <f t="shared" si="196"/>
        <v/>
      </c>
      <c r="BQ821" t="str">
        <f t="shared" si="197"/>
        <v/>
      </c>
    </row>
    <row r="822" spans="1:69" x14ac:dyDescent="0.25">
      <c r="A822" s="70"/>
      <c r="B822" t="str">
        <f t="shared" si="198"/>
        <v/>
      </c>
      <c r="C822" s="13" t="str">
        <f t="shared" si="199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189"/>
        <v/>
      </c>
      <c r="BJ822" t="str">
        <f t="shared" si="190"/>
        <v/>
      </c>
      <c r="BK822" t="str">
        <f t="shared" si="191"/>
        <v/>
      </c>
      <c r="BL822" t="str">
        <f t="shared" si="192"/>
        <v/>
      </c>
      <c r="BM822" t="str">
        <f t="shared" si="193"/>
        <v/>
      </c>
      <c r="BN822" t="str">
        <f t="shared" si="194"/>
        <v/>
      </c>
      <c r="BO822" t="str">
        <f t="shared" si="195"/>
        <v/>
      </c>
      <c r="BP822" t="str">
        <f t="shared" si="196"/>
        <v/>
      </c>
      <c r="BQ822" t="str">
        <f t="shared" si="197"/>
        <v/>
      </c>
    </row>
    <row r="823" spans="1:69" x14ac:dyDescent="0.25">
      <c r="A823" s="70"/>
      <c r="B823" t="str">
        <f t="shared" si="198"/>
        <v/>
      </c>
      <c r="C823" s="13" t="str">
        <f t="shared" si="199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189"/>
        <v/>
      </c>
      <c r="BJ823" t="str">
        <f t="shared" si="190"/>
        <v/>
      </c>
      <c r="BK823" t="str">
        <f t="shared" si="191"/>
        <v/>
      </c>
      <c r="BL823" t="str">
        <f t="shared" si="192"/>
        <v/>
      </c>
      <c r="BM823" t="str">
        <f t="shared" si="193"/>
        <v/>
      </c>
      <c r="BN823" t="str">
        <f t="shared" si="194"/>
        <v/>
      </c>
      <c r="BO823" t="str">
        <f t="shared" si="195"/>
        <v/>
      </c>
      <c r="BP823" t="str">
        <f t="shared" si="196"/>
        <v/>
      </c>
      <c r="BQ823" t="str">
        <f t="shared" si="197"/>
        <v/>
      </c>
    </row>
    <row r="824" spans="1:69" x14ac:dyDescent="0.25">
      <c r="A824" s="70"/>
      <c r="B824" t="str">
        <f t="shared" si="198"/>
        <v/>
      </c>
      <c r="C824" s="13" t="str">
        <f t="shared" si="199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189"/>
        <v/>
      </c>
      <c r="BJ824" t="str">
        <f t="shared" si="190"/>
        <v/>
      </c>
      <c r="BK824" t="str">
        <f t="shared" si="191"/>
        <v/>
      </c>
      <c r="BL824" t="str">
        <f t="shared" si="192"/>
        <v/>
      </c>
      <c r="BM824" t="str">
        <f t="shared" si="193"/>
        <v/>
      </c>
      <c r="BN824" t="str">
        <f t="shared" si="194"/>
        <v/>
      </c>
      <c r="BO824" t="str">
        <f t="shared" si="195"/>
        <v/>
      </c>
      <c r="BP824" t="str">
        <f t="shared" si="196"/>
        <v/>
      </c>
      <c r="BQ824" t="str">
        <f t="shared" si="197"/>
        <v/>
      </c>
    </row>
    <row r="825" spans="1:69" x14ac:dyDescent="0.25">
      <c r="A825" s="70"/>
      <c r="B825" t="str">
        <f t="shared" si="198"/>
        <v/>
      </c>
      <c r="C825" s="13" t="str">
        <f t="shared" si="199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189"/>
        <v/>
      </c>
      <c r="BJ825" t="str">
        <f t="shared" si="190"/>
        <v/>
      </c>
      <c r="BK825" t="str">
        <f t="shared" si="191"/>
        <v/>
      </c>
      <c r="BL825" t="str">
        <f t="shared" si="192"/>
        <v/>
      </c>
      <c r="BM825" t="str">
        <f t="shared" si="193"/>
        <v/>
      </c>
      <c r="BN825" t="str">
        <f t="shared" si="194"/>
        <v/>
      </c>
      <c r="BO825" t="str">
        <f t="shared" si="195"/>
        <v/>
      </c>
      <c r="BP825" t="str">
        <f t="shared" si="196"/>
        <v/>
      </c>
      <c r="BQ825" t="str">
        <f t="shared" si="197"/>
        <v/>
      </c>
    </row>
    <row r="826" spans="1:69" x14ac:dyDescent="0.25">
      <c r="A826" s="70"/>
      <c r="B826" t="str">
        <f t="shared" si="198"/>
        <v/>
      </c>
      <c r="C826" s="13" t="str">
        <f t="shared" si="199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189"/>
        <v/>
      </c>
      <c r="BJ826" t="str">
        <f t="shared" si="190"/>
        <v/>
      </c>
      <c r="BK826" t="str">
        <f t="shared" si="191"/>
        <v/>
      </c>
      <c r="BL826" t="str">
        <f t="shared" si="192"/>
        <v/>
      </c>
      <c r="BM826" t="str">
        <f t="shared" si="193"/>
        <v/>
      </c>
      <c r="BN826" t="str">
        <f t="shared" si="194"/>
        <v/>
      </c>
      <c r="BO826" t="str">
        <f t="shared" si="195"/>
        <v/>
      </c>
      <c r="BP826" t="str">
        <f t="shared" si="196"/>
        <v/>
      </c>
      <c r="BQ826" t="str">
        <f t="shared" si="197"/>
        <v/>
      </c>
    </row>
    <row r="827" spans="1:69" x14ac:dyDescent="0.25">
      <c r="A827" s="70"/>
      <c r="B827" t="str">
        <f t="shared" si="198"/>
        <v/>
      </c>
      <c r="C827" s="13" t="str">
        <f t="shared" si="199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189"/>
        <v/>
      </c>
      <c r="BJ827" t="str">
        <f t="shared" si="190"/>
        <v/>
      </c>
      <c r="BK827" t="str">
        <f t="shared" si="191"/>
        <v/>
      </c>
      <c r="BL827" t="str">
        <f t="shared" si="192"/>
        <v/>
      </c>
      <c r="BM827" t="str">
        <f t="shared" si="193"/>
        <v/>
      </c>
      <c r="BN827" t="str">
        <f t="shared" si="194"/>
        <v/>
      </c>
      <c r="BO827" t="str">
        <f t="shared" si="195"/>
        <v/>
      </c>
      <c r="BP827" t="str">
        <f t="shared" si="196"/>
        <v/>
      </c>
      <c r="BQ827" t="str">
        <f t="shared" si="197"/>
        <v/>
      </c>
    </row>
    <row r="828" spans="1:69" x14ac:dyDescent="0.25">
      <c r="A828" s="70"/>
      <c r="B828" t="str">
        <f t="shared" si="198"/>
        <v/>
      </c>
      <c r="C828" s="13" t="str">
        <f t="shared" si="199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189"/>
        <v/>
      </c>
      <c r="BJ828" t="str">
        <f t="shared" si="190"/>
        <v/>
      </c>
      <c r="BK828" t="str">
        <f t="shared" si="191"/>
        <v/>
      </c>
      <c r="BL828" t="str">
        <f t="shared" si="192"/>
        <v/>
      </c>
      <c r="BM828" t="str">
        <f t="shared" si="193"/>
        <v/>
      </c>
      <c r="BN828" t="str">
        <f t="shared" si="194"/>
        <v/>
      </c>
      <c r="BO828" t="str">
        <f t="shared" si="195"/>
        <v/>
      </c>
      <c r="BP828" t="str">
        <f t="shared" si="196"/>
        <v/>
      </c>
      <c r="BQ828" t="str">
        <f t="shared" si="197"/>
        <v/>
      </c>
    </row>
    <row r="829" spans="1:69" x14ac:dyDescent="0.25">
      <c r="A829" s="70"/>
      <c r="B829" t="str">
        <f t="shared" si="198"/>
        <v/>
      </c>
      <c r="C829" s="13" t="str">
        <f t="shared" si="199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189"/>
        <v/>
      </c>
      <c r="BJ829" t="str">
        <f t="shared" si="190"/>
        <v/>
      </c>
      <c r="BK829" t="str">
        <f t="shared" si="191"/>
        <v/>
      </c>
      <c r="BL829" t="str">
        <f t="shared" si="192"/>
        <v/>
      </c>
      <c r="BM829" t="str">
        <f t="shared" si="193"/>
        <v/>
      </c>
      <c r="BN829" t="str">
        <f t="shared" si="194"/>
        <v/>
      </c>
      <c r="BO829" t="str">
        <f t="shared" si="195"/>
        <v/>
      </c>
      <c r="BP829" t="str">
        <f t="shared" si="196"/>
        <v/>
      </c>
      <c r="BQ829" t="str">
        <f t="shared" si="197"/>
        <v/>
      </c>
    </row>
    <row r="830" spans="1:69" x14ac:dyDescent="0.25">
      <c r="A830" s="70"/>
      <c r="B830" t="str">
        <f t="shared" si="198"/>
        <v/>
      </c>
      <c r="C830" s="13" t="str">
        <f t="shared" si="199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189"/>
        <v/>
      </c>
      <c r="BJ830" t="str">
        <f t="shared" si="190"/>
        <v/>
      </c>
      <c r="BK830" t="str">
        <f t="shared" si="191"/>
        <v/>
      </c>
      <c r="BL830" t="str">
        <f t="shared" si="192"/>
        <v/>
      </c>
      <c r="BM830" t="str">
        <f t="shared" si="193"/>
        <v/>
      </c>
      <c r="BN830" t="str">
        <f t="shared" si="194"/>
        <v/>
      </c>
      <c r="BO830" t="str">
        <f t="shared" si="195"/>
        <v/>
      </c>
      <c r="BP830" t="str">
        <f t="shared" si="196"/>
        <v/>
      </c>
      <c r="BQ830" t="str">
        <f t="shared" si="197"/>
        <v/>
      </c>
    </row>
    <row r="831" spans="1:69" x14ac:dyDescent="0.25">
      <c r="A831" s="70"/>
      <c r="B831" t="str">
        <f t="shared" si="198"/>
        <v/>
      </c>
      <c r="C831" s="13" t="str">
        <f t="shared" si="199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189"/>
        <v/>
      </c>
      <c r="BJ831" t="str">
        <f t="shared" si="190"/>
        <v/>
      </c>
      <c r="BK831" t="str">
        <f t="shared" si="191"/>
        <v/>
      </c>
      <c r="BL831" t="str">
        <f t="shared" si="192"/>
        <v/>
      </c>
      <c r="BM831" t="str">
        <f t="shared" si="193"/>
        <v/>
      </c>
      <c r="BN831" t="str">
        <f t="shared" si="194"/>
        <v/>
      </c>
      <c r="BO831" t="str">
        <f t="shared" si="195"/>
        <v/>
      </c>
      <c r="BP831" t="str">
        <f t="shared" si="196"/>
        <v/>
      </c>
      <c r="BQ831" t="str">
        <f t="shared" si="197"/>
        <v/>
      </c>
    </row>
    <row r="832" spans="1:69" x14ac:dyDescent="0.25">
      <c r="A832" s="70"/>
      <c r="B832" t="str">
        <f t="shared" si="198"/>
        <v/>
      </c>
      <c r="C832" s="13" t="str">
        <f t="shared" si="199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189"/>
        <v/>
      </c>
      <c r="BJ832" t="str">
        <f t="shared" si="190"/>
        <v/>
      </c>
      <c r="BK832" t="str">
        <f t="shared" si="191"/>
        <v/>
      </c>
      <c r="BL832" t="str">
        <f t="shared" si="192"/>
        <v/>
      </c>
      <c r="BM832" t="str">
        <f t="shared" si="193"/>
        <v/>
      </c>
      <c r="BN832" t="str">
        <f t="shared" si="194"/>
        <v/>
      </c>
      <c r="BO832" t="str">
        <f t="shared" si="195"/>
        <v/>
      </c>
      <c r="BP832" t="str">
        <f t="shared" si="196"/>
        <v/>
      </c>
      <c r="BQ832" t="str">
        <f t="shared" si="197"/>
        <v/>
      </c>
    </row>
    <row r="833" spans="1:69" x14ac:dyDescent="0.25">
      <c r="A833" s="70"/>
      <c r="B833" t="str">
        <f t="shared" si="198"/>
        <v/>
      </c>
      <c r="C833" s="13" t="str">
        <f t="shared" si="199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189"/>
        <v/>
      </c>
      <c r="BJ833" t="str">
        <f t="shared" si="190"/>
        <v/>
      </c>
      <c r="BK833" t="str">
        <f t="shared" si="191"/>
        <v/>
      </c>
      <c r="BL833" t="str">
        <f t="shared" si="192"/>
        <v/>
      </c>
      <c r="BM833" t="str">
        <f t="shared" si="193"/>
        <v/>
      </c>
      <c r="BN833" t="str">
        <f t="shared" si="194"/>
        <v/>
      </c>
      <c r="BO833" t="str">
        <f t="shared" si="195"/>
        <v/>
      </c>
      <c r="BP833" t="str">
        <f t="shared" si="196"/>
        <v/>
      </c>
      <c r="BQ833" t="str">
        <f t="shared" si="197"/>
        <v/>
      </c>
    </row>
    <row r="834" spans="1:69" x14ac:dyDescent="0.25">
      <c r="A834" s="70"/>
      <c r="B834" t="str">
        <f t="shared" si="198"/>
        <v/>
      </c>
      <c r="C834" s="13" t="str">
        <f t="shared" si="199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189"/>
        <v/>
      </c>
      <c r="BJ834" t="str">
        <f t="shared" si="190"/>
        <v/>
      </c>
      <c r="BK834" t="str">
        <f t="shared" si="191"/>
        <v/>
      </c>
      <c r="BL834" t="str">
        <f t="shared" si="192"/>
        <v/>
      </c>
      <c r="BM834" t="str">
        <f t="shared" si="193"/>
        <v/>
      </c>
      <c r="BN834" t="str">
        <f t="shared" si="194"/>
        <v/>
      </c>
      <c r="BO834" t="str">
        <f t="shared" si="195"/>
        <v/>
      </c>
      <c r="BP834" t="str">
        <f t="shared" si="196"/>
        <v/>
      </c>
      <c r="BQ834" t="str">
        <f t="shared" si="197"/>
        <v/>
      </c>
    </row>
    <row r="835" spans="1:69" x14ac:dyDescent="0.25">
      <c r="A835" s="70"/>
      <c r="B835" t="str">
        <f t="shared" si="198"/>
        <v/>
      </c>
      <c r="C835" s="13" t="str">
        <f t="shared" si="199"/>
        <v/>
      </c>
      <c r="D835" s="5" t="str">
        <f t="shared" si="200"/>
        <v/>
      </c>
      <c r="E835" s="6" t="str">
        <f t="shared" si="201"/>
        <v/>
      </c>
      <c r="F835" s="6" t="str">
        <f t="shared" si="202"/>
        <v/>
      </c>
      <c r="BI835" t="str">
        <f t="shared" si="189"/>
        <v/>
      </c>
      <c r="BJ835" t="str">
        <f t="shared" si="190"/>
        <v/>
      </c>
      <c r="BK835" t="str">
        <f t="shared" si="191"/>
        <v/>
      </c>
      <c r="BL835" t="str">
        <f t="shared" si="192"/>
        <v/>
      </c>
      <c r="BM835" t="str">
        <f t="shared" si="193"/>
        <v/>
      </c>
      <c r="BN835" t="str">
        <f t="shared" si="194"/>
        <v/>
      </c>
      <c r="BO835" t="str">
        <f t="shared" si="195"/>
        <v/>
      </c>
      <c r="BP835" t="str">
        <f t="shared" si="196"/>
        <v/>
      </c>
      <c r="BQ835" t="str">
        <f t="shared" si="197"/>
        <v/>
      </c>
    </row>
    <row r="836" spans="1:69" x14ac:dyDescent="0.25">
      <c r="A836" s="70"/>
      <c r="B836" t="str">
        <f t="shared" si="198"/>
        <v/>
      </c>
      <c r="C836" s="13" t="str">
        <f t="shared" si="199"/>
        <v/>
      </c>
      <c r="D836" s="5" t="str">
        <f t="shared" si="200"/>
        <v/>
      </c>
      <c r="E836" s="6" t="str">
        <f t="shared" si="201"/>
        <v/>
      </c>
      <c r="F836" s="6" t="str">
        <f t="shared" si="202"/>
        <v/>
      </c>
      <c r="BI836" t="str">
        <f t="shared" ref="BI836:BI899" si="203">IF(A836&gt;0,A836,"")</f>
        <v/>
      </c>
      <c r="BJ836" t="str">
        <f t="shared" ref="BJ836:BJ899" si="204">IF($A836&gt;0,B836,"")</f>
        <v/>
      </c>
      <c r="BK836" t="str">
        <f t="shared" ref="BK836:BK899" si="205">IF($A836&gt;0,BI836,"")</f>
        <v/>
      </c>
      <c r="BL836" t="str">
        <f t="shared" ref="BL836:BL899" si="206">IF($A836&gt;0,_xlfn.NORM.DIST(BK836,$BF$3,$BF$4,TRUE),"")</f>
        <v/>
      </c>
      <c r="BM836" t="str">
        <f t="shared" ref="BM836:BM899" si="207">IF($A836&gt;0,(1-BL836),"")</f>
        <v/>
      </c>
      <c r="BN836" t="str">
        <f t="shared" ref="BN836:BN899" si="208">IF($A836&gt;0,(SMALL($BM$3:$BM$902,BJ836)),"")</f>
        <v/>
      </c>
      <c r="BO836" t="str">
        <f t="shared" ref="BO836:BO899" si="209">IF($A836&gt;0,((2*BJ836-1)*(LN(BL836)+LN(BN836))),"")</f>
        <v/>
      </c>
      <c r="BP836" t="str">
        <f t="shared" ref="BP836:BP899" si="210">IF($A836&gt;0,((BJ836-0.5)/$BF$5),"")</f>
        <v/>
      </c>
      <c r="BQ836" t="str">
        <f t="shared" ref="BQ836:BQ899" si="211">IF($A836&gt;0,(_xlfn.NORM.S.INV(BP836)),"")</f>
        <v/>
      </c>
    </row>
    <row r="837" spans="1:69" x14ac:dyDescent="0.25">
      <c r="A837" s="70"/>
      <c r="B837" t="str">
        <f t="shared" ref="B837:B900" si="212">IF(A837&gt;0,(B836+1),"")</f>
        <v/>
      </c>
      <c r="C837" s="13" t="str">
        <f t="shared" ref="C837:C900" si="213">IF(A837&gt;0,((B837)/(($S$2)+1)),"")</f>
        <v/>
      </c>
      <c r="D837" s="5" t="str">
        <f t="shared" ref="D837:D900" si="214">IF(A837&gt;0,(_xlfn.NORM.S.INV(C837)),"")</f>
        <v/>
      </c>
      <c r="E837" s="6" t="str">
        <f t="shared" ref="E837:E900" si="215">IF(A837&gt;0,_xlfn.NORM.DIST(D837,0,1,TRUE),"")</f>
        <v/>
      </c>
      <c r="F837" s="6" t="str">
        <f t="shared" ref="F837:F900" si="216">IF(A837&gt;0,_xlfn.NORM.DIST(D837,0,1,FALSE),"")</f>
        <v/>
      </c>
      <c r="BI837" t="str">
        <f t="shared" si="203"/>
        <v/>
      </c>
      <c r="BJ837" t="str">
        <f t="shared" si="204"/>
        <v/>
      </c>
      <c r="BK837" t="str">
        <f t="shared" si="205"/>
        <v/>
      </c>
      <c r="BL837" t="str">
        <f t="shared" si="206"/>
        <v/>
      </c>
      <c r="BM837" t="str">
        <f t="shared" si="207"/>
        <v/>
      </c>
      <c r="BN837" t="str">
        <f t="shared" si="208"/>
        <v/>
      </c>
      <c r="BO837" t="str">
        <f t="shared" si="209"/>
        <v/>
      </c>
      <c r="BP837" t="str">
        <f t="shared" si="210"/>
        <v/>
      </c>
      <c r="BQ837" t="str">
        <f t="shared" si="211"/>
        <v/>
      </c>
    </row>
    <row r="838" spans="1:69" x14ac:dyDescent="0.25">
      <c r="A838" s="70"/>
      <c r="B838" t="str">
        <f t="shared" si="212"/>
        <v/>
      </c>
      <c r="C838" s="13" t="str">
        <f t="shared" si="213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03"/>
        <v/>
      </c>
      <c r="BJ838" t="str">
        <f t="shared" si="204"/>
        <v/>
      </c>
      <c r="BK838" t="str">
        <f t="shared" si="205"/>
        <v/>
      </c>
      <c r="BL838" t="str">
        <f t="shared" si="206"/>
        <v/>
      </c>
      <c r="BM838" t="str">
        <f t="shared" si="207"/>
        <v/>
      </c>
      <c r="BN838" t="str">
        <f t="shared" si="208"/>
        <v/>
      </c>
      <c r="BO838" t="str">
        <f t="shared" si="209"/>
        <v/>
      </c>
      <c r="BP838" t="str">
        <f t="shared" si="210"/>
        <v/>
      </c>
      <c r="BQ838" t="str">
        <f t="shared" si="211"/>
        <v/>
      </c>
    </row>
    <row r="839" spans="1:69" x14ac:dyDescent="0.25">
      <c r="A839" s="70"/>
      <c r="B839" t="str">
        <f t="shared" si="212"/>
        <v/>
      </c>
      <c r="C839" s="13" t="str">
        <f t="shared" si="213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03"/>
        <v/>
      </c>
      <c r="BJ839" t="str">
        <f t="shared" si="204"/>
        <v/>
      </c>
      <c r="BK839" t="str">
        <f t="shared" si="205"/>
        <v/>
      </c>
      <c r="BL839" t="str">
        <f t="shared" si="206"/>
        <v/>
      </c>
      <c r="BM839" t="str">
        <f t="shared" si="207"/>
        <v/>
      </c>
      <c r="BN839" t="str">
        <f t="shared" si="208"/>
        <v/>
      </c>
      <c r="BO839" t="str">
        <f t="shared" si="209"/>
        <v/>
      </c>
      <c r="BP839" t="str">
        <f t="shared" si="210"/>
        <v/>
      </c>
      <c r="BQ839" t="str">
        <f t="shared" si="211"/>
        <v/>
      </c>
    </row>
    <row r="840" spans="1:69" x14ac:dyDescent="0.25">
      <c r="A840" s="70"/>
      <c r="B840" t="str">
        <f t="shared" si="212"/>
        <v/>
      </c>
      <c r="C840" s="13" t="str">
        <f t="shared" si="213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03"/>
        <v/>
      </c>
      <c r="BJ840" t="str">
        <f t="shared" si="204"/>
        <v/>
      </c>
      <c r="BK840" t="str">
        <f t="shared" si="205"/>
        <v/>
      </c>
      <c r="BL840" t="str">
        <f t="shared" si="206"/>
        <v/>
      </c>
      <c r="BM840" t="str">
        <f t="shared" si="207"/>
        <v/>
      </c>
      <c r="BN840" t="str">
        <f t="shared" si="208"/>
        <v/>
      </c>
      <c r="BO840" t="str">
        <f t="shared" si="209"/>
        <v/>
      </c>
      <c r="BP840" t="str">
        <f t="shared" si="210"/>
        <v/>
      </c>
      <c r="BQ840" t="str">
        <f t="shared" si="211"/>
        <v/>
      </c>
    </row>
    <row r="841" spans="1:69" x14ac:dyDescent="0.25">
      <c r="A841" s="70"/>
      <c r="B841" t="str">
        <f t="shared" si="212"/>
        <v/>
      </c>
      <c r="C841" s="13" t="str">
        <f t="shared" si="213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03"/>
        <v/>
      </c>
      <c r="BJ841" t="str">
        <f t="shared" si="204"/>
        <v/>
      </c>
      <c r="BK841" t="str">
        <f t="shared" si="205"/>
        <v/>
      </c>
      <c r="BL841" t="str">
        <f t="shared" si="206"/>
        <v/>
      </c>
      <c r="BM841" t="str">
        <f t="shared" si="207"/>
        <v/>
      </c>
      <c r="BN841" t="str">
        <f t="shared" si="208"/>
        <v/>
      </c>
      <c r="BO841" t="str">
        <f t="shared" si="209"/>
        <v/>
      </c>
      <c r="BP841" t="str">
        <f t="shared" si="210"/>
        <v/>
      </c>
      <c r="BQ841" t="str">
        <f t="shared" si="211"/>
        <v/>
      </c>
    </row>
    <row r="842" spans="1:69" x14ac:dyDescent="0.25">
      <c r="A842" s="70"/>
      <c r="B842" t="str">
        <f t="shared" si="212"/>
        <v/>
      </c>
      <c r="C842" s="13" t="str">
        <f t="shared" si="213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03"/>
        <v/>
      </c>
      <c r="BJ842" t="str">
        <f t="shared" si="204"/>
        <v/>
      </c>
      <c r="BK842" t="str">
        <f t="shared" si="205"/>
        <v/>
      </c>
      <c r="BL842" t="str">
        <f t="shared" si="206"/>
        <v/>
      </c>
      <c r="BM842" t="str">
        <f t="shared" si="207"/>
        <v/>
      </c>
      <c r="BN842" t="str">
        <f t="shared" si="208"/>
        <v/>
      </c>
      <c r="BO842" t="str">
        <f t="shared" si="209"/>
        <v/>
      </c>
      <c r="BP842" t="str">
        <f t="shared" si="210"/>
        <v/>
      </c>
      <c r="BQ842" t="str">
        <f t="shared" si="211"/>
        <v/>
      </c>
    </row>
    <row r="843" spans="1:69" x14ac:dyDescent="0.25">
      <c r="A843" s="70"/>
      <c r="B843" t="str">
        <f t="shared" si="212"/>
        <v/>
      </c>
      <c r="C843" s="13" t="str">
        <f t="shared" si="213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03"/>
        <v/>
      </c>
      <c r="BJ843" t="str">
        <f t="shared" si="204"/>
        <v/>
      </c>
      <c r="BK843" t="str">
        <f t="shared" si="205"/>
        <v/>
      </c>
      <c r="BL843" t="str">
        <f t="shared" si="206"/>
        <v/>
      </c>
      <c r="BM843" t="str">
        <f t="shared" si="207"/>
        <v/>
      </c>
      <c r="BN843" t="str">
        <f t="shared" si="208"/>
        <v/>
      </c>
      <c r="BO843" t="str">
        <f t="shared" si="209"/>
        <v/>
      </c>
      <c r="BP843" t="str">
        <f t="shared" si="210"/>
        <v/>
      </c>
      <c r="BQ843" t="str">
        <f t="shared" si="211"/>
        <v/>
      </c>
    </row>
    <row r="844" spans="1:69" x14ac:dyDescent="0.25">
      <c r="A844" s="70"/>
      <c r="B844" t="str">
        <f t="shared" si="212"/>
        <v/>
      </c>
      <c r="C844" s="13" t="str">
        <f t="shared" si="213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03"/>
        <v/>
      </c>
      <c r="BJ844" t="str">
        <f t="shared" si="204"/>
        <v/>
      </c>
      <c r="BK844" t="str">
        <f t="shared" si="205"/>
        <v/>
      </c>
      <c r="BL844" t="str">
        <f t="shared" si="206"/>
        <v/>
      </c>
      <c r="BM844" t="str">
        <f t="shared" si="207"/>
        <v/>
      </c>
      <c r="BN844" t="str">
        <f t="shared" si="208"/>
        <v/>
      </c>
      <c r="BO844" t="str">
        <f t="shared" si="209"/>
        <v/>
      </c>
      <c r="BP844" t="str">
        <f t="shared" si="210"/>
        <v/>
      </c>
      <c r="BQ844" t="str">
        <f t="shared" si="211"/>
        <v/>
      </c>
    </row>
    <row r="845" spans="1:69" x14ac:dyDescent="0.25">
      <c r="A845" s="70"/>
      <c r="B845" t="str">
        <f t="shared" si="212"/>
        <v/>
      </c>
      <c r="C845" s="13" t="str">
        <f t="shared" si="213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03"/>
        <v/>
      </c>
      <c r="BJ845" t="str">
        <f t="shared" si="204"/>
        <v/>
      </c>
      <c r="BK845" t="str">
        <f t="shared" si="205"/>
        <v/>
      </c>
      <c r="BL845" t="str">
        <f t="shared" si="206"/>
        <v/>
      </c>
      <c r="BM845" t="str">
        <f t="shared" si="207"/>
        <v/>
      </c>
      <c r="BN845" t="str">
        <f t="shared" si="208"/>
        <v/>
      </c>
      <c r="BO845" t="str">
        <f t="shared" si="209"/>
        <v/>
      </c>
      <c r="BP845" t="str">
        <f t="shared" si="210"/>
        <v/>
      </c>
      <c r="BQ845" t="str">
        <f t="shared" si="211"/>
        <v/>
      </c>
    </row>
    <row r="846" spans="1:69" x14ac:dyDescent="0.25">
      <c r="A846" s="70"/>
      <c r="B846" t="str">
        <f t="shared" si="212"/>
        <v/>
      </c>
      <c r="C846" s="13" t="str">
        <f t="shared" si="213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03"/>
        <v/>
      </c>
      <c r="BJ846" t="str">
        <f t="shared" si="204"/>
        <v/>
      </c>
      <c r="BK846" t="str">
        <f t="shared" si="205"/>
        <v/>
      </c>
      <c r="BL846" t="str">
        <f t="shared" si="206"/>
        <v/>
      </c>
      <c r="BM846" t="str">
        <f t="shared" si="207"/>
        <v/>
      </c>
      <c r="BN846" t="str">
        <f t="shared" si="208"/>
        <v/>
      </c>
      <c r="BO846" t="str">
        <f t="shared" si="209"/>
        <v/>
      </c>
      <c r="BP846" t="str">
        <f t="shared" si="210"/>
        <v/>
      </c>
      <c r="BQ846" t="str">
        <f t="shared" si="211"/>
        <v/>
      </c>
    </row>
    <row r="847" spans="1:69" x14ac:dyDescent="0.25">
      <c r="A847" s="70"/>
      <c r="B847" t="str">
        <f t="shared" si="212"/>
        <v/>
      </c>
      <c r="C847" s="13" t="str">
        <f t="shared" si="213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03"/>
        <v/>
      </c>
      <c r="BJ847" t="str">
        <f t="shared" si="204"/>
        <v/>
      </c>
      <c r="BK847" t="str">
        <f t="shared" si="205"/>
        <v/>
      </c>
      <c r="BL847" t="str">
        <f t="shared" si="206"/>
        <v/>
      </c>
      <c r="BM847" t="str">
        <f t="shared" si="207"/>
        <v/>
      </c>
      <c r="BN847" t="str">
        <f t="shared" si="208"/>
        <v/>
      </c>
      <c r="BO847" t="str">
        <f t="shared" si="209"/>
        <v/>
      </c>
      <c r="BP847" t="str">
        <f t="shared" si="210"/>
        <v/>
      </c>
      <c r="BQ847" t="str">
        <f t="shared" si="211"/>
        <v/>
      </c>
    </row>
    <row r="848" spans="1:69" x14ac:dyDescent="0.25">
      <c r="A848" s="70"/>
      <c r="B848" t="str">
        <f t="shared" si="212"/>
        <v/>
      </c>
      <c r="C848" s="13" t="str">
        <f t="shared" si="213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03"/>
        <v/>
      </c>
      <c r="BJ848" t="str">
        <f t="shared" si="204"/>
        <v/>
      </c>
      <c r="BK848" t="str">
        <f t="shared" si="205"/>
        <v/>
      </c>
      <c r="BL848" t="str">
        <f t="shared" si="206"/>
        <v/>
      </c>
      <c r="BM848" t="str">
        <f t="shared" si="207"/>
        <v/>
      </c>
      <c r="BN848" t="str">
        <f t="shared" si="208"/>
        <v/>
      </c>
      <c r="BO848" t="str">
        <f t="shared" si="209"/>
        <v/>
      </c>
      <c r="BP848" t="str">
        <f t="shared" si="210"/>
        <v/>
      </c>
      <c r="BQ848" t="str">
        <f t="shared" si="211"/>
        <v/>
      </c>
    </row>
    <row r="849" spans="1:69" x14ac:dyDescent="0.25">
      <c r="A849" s="70"/>
      <c r="B849" t="str">
        <f t="shared" si="212"/>
        <v/>
      </c>
      <c r="C849" s="13" t="str">
        <f t="shared" si="213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03"/>
        <v/>
      </c>
      <c r="BJ849" t="str">
        <f t="shared" si="204"/>
        <v/>
      </c>
      <c r="BK849" t="str">
        <f t="shared" si="205"/>
        <v/>
      </c>
      <c r="BL849" t="str">
        <f t="shared" si="206"/>
        <v/>
      </c>
      <c r="BM849" t="str">
        <f t="shared" si="207"/>
        <v/>
      </c>
      <c r="BN849" t="str">
        <f t="shared" si="208"/>
        <v/>
      </c>
      <c r="BO849" t="str">
        <f t="shared" si="209"/>
        <v/>
      </c>
      <c r="BP849" t="str">
        <f t="shared" si="210"/>
        <v/>
      </c>
      <c r="BQ849" t="str">
        <f t="shared" si="211"/>
        <v/>
      </c>
    </row>
    <row r="850" spans="1:69" x14ac:dyDescent="0.25">
      <c r="A850" s="70"/>
      <c r="B850" t="str">
        <f t="shared" si="212"/>
        <v/>
      </c>
      <c r="C850" s="13" t="str">
        <f t="shared" si="213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03"/>
        <v/>
      </c>
      <c r="BJ850" t="str">
        <f t="shared" si="204"/>
        <v/>
      </c>
      <c r="BK850" t="str">
        <f t="shared" si="205"/>
        <v/>
      </c>
      <c r="BL850" t="str">
        <f t="shared" si="206"/>
        <v/>
      </c>
      <c r="BM850" t="str">
        <f t="shared" si="207"/>
        <v/>
      </c>
      <c r="BN850" t="str">
        <f t="shared" si="208"/>
        <v/>
      </c>
      <c r="BO850" t="str">
        <f t="shared" si="209"/>
        <v/>
      </c>
      <c r="BP850" t="str">
        <f t="shared" si="210"/>
        <v/>
      </c>
      <c r="BQ850" t="str">
        <f t="shared" si="211"/>
        <v/>
      </c>
    </row>
    <row r="851" spans="1:69" x14ac:dyDescent="0.25">
      <c r="A851" s="70"/>
      <c r="B851" t="str">
        <f t="shared" si="212"/>
        <v/>
      </c>
      <c r="C851" s="13" t="str">
        <f t="shared" si="213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03"/>
        <v/>
      </c>
      <c r="BJ851" t="str">
        <f t="shared" si="204"/>
        <v/>
      </c>
      <c r="BK851" t="str">
        <f t="shared" si="205"/>
        <v/>
      </c>
      <c r="BL851" t="str">
        <f t="shared" si="206"/>
        <v/>
      </c>
      <c r="BM851" t="str">
        <f t="shared" si="207"/>
        <v/>
      </c>
      <c r="BN851" t="str">
        <f t="shared" si="208"/>
        <v/>
      </c>
      <c r="BO851" t="str">
        <f t="shared" si="209"/>
        <v/>
      </c>
      <c r="BP851" t="str">
        <f t="shared" si="210"/>
        <v/>
      </c>
      <c r="BQ851" t="str">
        <f t="shared" si="211"/>
        <v/>
      </c>
    </row>
    <row r="852" spans="1:69" x14ac:dyDescent="0.25">
      <c r="A852" s="70"/>
      <c r="B852" t="str">
        <f t="shared" si="212"/>
        <v/>
      </c>
      <c r="C852" s="13" t="str">
        <f t="shared" si="213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03"/>
        <v/>
      </c>
      <c r="BJ852" t="str">
        <f t="shared" si="204"/>
        <v/>
      </c>
      <c r="BK852" t="str">
        <f t="shared" si="205"/>
        <v/>
      </c>
      <c r="BL852" t="str">
        <f t="shared" si="206"/>
        <v/>
      </c>
      <c r="BM852" t="str">
        <f t="shared" si="207"/>
        <v/>
      </c>
      <c r="BN852" t="str">
        <f t="shared" si="208"/>
        <v/>
      </c>
      <c r="BO852" t="str">
        <f t="shared" si="209"/>
        <v/>
      </c>
      <c r="BP852" t="str">
        <f t="shared" si="210"/>
        <v/>
      </c>
      <c r="BQ852" t="str">
        <f t="shared" si="211"/>
        <v/>
      </c>
    </row>
    <row r="853" spans="1:69" x14ac:dyDescent="0.25">
      <c r="A853" s="70"/>
      <c r="B853" t="str">
        <f t="shared" si="212"/>
        <v/>
      </c>
      <c r="C853" s="13" t="str">
        <f t="shared" si="213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03"/>
        <v/>
      </c>
      <c r="BJ853" t="str">
        <f t="shared" si="204"/>
        <v/>
      </c>
      <c r="BK853" t="str">
        <f t="shared" si="205"/>
        <v/>
      </c>
      <c r="BL853" t="str">
        <f t="shared" si="206"/>
        <v/>
      </c>
      <c r="BM853" t="str">
        <f t="shared" si="207"/>
        <v/>
      </c>
      <c r="BN853" t="str">
        <f t="shared" si="208"/>
        <v/>
      </c>
      <c r="BO853" t="str">
        <f t="shared" si="209"/>
        <v/>
      </c>
      <c r="BP853" t="str">
        <f t="shared" si="210"/>
        <v/>
      </c>
      <c r="BQ853" t="str">
        <f t="shared" si="211"/>
        <v/>
      </c>
    </row>
    <row r="854" spans="1:69" x14ac:dyDescent="0.25">
      <c r="A854" s="70"/>
      <c r="B854" t="str">
        <f t="shared" si="212"/>
        <v/>
      </c>
      <c r="C854" s="13" t="str">
        <f t="shared" si="213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03"/>
        <v/>
      </c>
      <c r="BJ854" t="str">
        <f t="shared" si="204"/>
        <v/>
      </c>
      <c r="BK854" t="str">
        <f t="shared" si="205"/>
        <v/>
      </c>
      <c r="BL854" t="str">
        <f t="shared" si="206"/>
        <v/>
      </c>
      <c r="BM854" t="str">
        <f t="shared" si="207"/>
        <v/>
      </c>
      <c r="BN854" t="str">
        <f t="shared" si="208"/>
        <v/>
      </c>
      <c r="BO854" t="str">
        <f t="shared" si="209"/>
        <v/>
      </c>
      <c r="BP854" t="str">
        <f t="shared" si="210"/>
        <v/>
      </c>
      <c r="BQ854" t="str">
        <f t="shared" si="211"/>
        <v/>
      </c>
    </row>
    <row r="855" spans="1:69" x14ac:dyDescent="0.25">
      <c r="A855" s="70"/>
      <c r="B855" t="str">
        <f t="shared" si="212"/>
        <v/>
      </c>
      <c r="C855" s="13" t="str">
        <f t="shared" si="213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03"/>
        <v/>
      </c>
      <c r="BJ855" t="str">
        <f t="shared" si="204"/>
        <v/>
      </c>
      <c r="BK855" t="str">
        <f t="shared" si="205"/>
        <v/>
      </c>
      <c r="BL855" t="str">
        <f t="shared" si="206"/>
        <v/>
      </c>
      <c r="BM855" t="str">
        <f t="shared" si="207"/>
        <v/>
      </c>
      <c r="BN855" t="str">
        <f t="shared" si="208"/>
        <v/>
      </c>
      <c r="BO855" t="str">
        <f t="shared" si="209"/>
        <v/>
      </c>
      <c r="BP855" t="str">
        <f t="shared" si="210"/>
        <v/>
      </c>
      <c r="BQ855" t="str">
        <f t="shared" si="211"/>
        <v/>
      </c>
    </row>
    <row r="856" spans="1:69" x14ac:dyDescent="0.25">
      <c r="A856" s="70"/>
      <c r="B856" t="str">
        <f t="shared" si="212"/>
        <v/>
      </c>
      <c r="C856" s="13" t="str">
        <f t="shared" si="213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03"/>
        <v/>
      </c>
      <c r="BJ856" t="str">
        <f t="shared" si="204"/>
        <v/>
      </c>
      <c r="BK856" t="str">
        <f t="shared" si="205"/>
        <v/>
      </c>
      <c r="BL856" t="str">
        <f t="shared" si="206"/>
        <v/>
      </c>
      <c r="BM856" t="str">
        <f t="shared" si="207"/>
        <v/>
      </c>
      <c r="BN856" t="str">
        <f t="shared" si="208"/>
        <v/>
      </c>
      <c r="BO856" t="str">
        <f t="shared" si="209"/>
        <v/>
      </c>
      <c r="BP856" t="str">
        <f t="shared" si="210"/>
        <v/>
      </c>
      <c r="BQ856" t="str">
        <f t="shared" si="211"/>
        <v/>
      </c>
    </row>
    <row r="857" spans="1:69" x14ac:dyDescent="0.25">
      <c r="A857" s="70"/>
      <c r="B857" t="str">
        <f t="shared" si="212"/>
        <v/>
      </c>
      <c r="C857" s="13" t="str">
        <f t="shared" si="213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03"/>
        <v/>
      </c>
      <c r="BJ857" t="str">
        <f t="shared" si="204"/>
        <v/>
      </c>
      <c r="BK857" t="str">
        <f t="shared" si="205"/>
        <v/>
      </c>
      <c r="BL857" t="str">
        <f t="shared" si="206"/>
        <v/>
      </c>
      <c r="BM857" t="str">
        <f t="shared" si="207"/>
        <v/>
      </c>
      <c r="BN857" t="str">
        <f t="shared" si="208"/>
        <v/>
      </c>
      <c r="BO857" t="str">
        <f t="shared" si="209"/>
        <v/>
      </c>
      <c r="BP857" t="str">
        <f t="shared" si="210"/>
        <v/>
      </c>
      <c r="BQ857" t="str">
        <f t="shared" si="211"/>
        <v/>
      </c>
    </row>
    <row r="858" spans="1:69" x14ac:dyDescent="0.25">
      <c r="A858" s="70"/>
      <c r="B858" t="str">
        <f t="shared" si="212"/>
        <v/>
      </c>
      <c r="C858" s="13" t="str">
        <f t="shared" si="213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03"/>
        <v/>
      </c>
      <c r="BJ858" t="str">
        <f t="shared" si="204"/>
        <v/>
      </c>
      <c r="BK858" t="str">
        <f t="shared" si="205"/>
        <v/>
      </c>
      <c r="BL858" t="str">
        <f t="shared" si="206"/>
        <v/>
      </c>
      <c r="BM858" t="str">
        <f t="shared" si="207"/>
        <v/>
      </c>
      <c r="BN858" t="str">
        <f t="shared" si="208"/>
        <v/>
      </c>
      <c r="BO858" t="str">
        <f t="shared" si="209"/>
        <v/>
      </c>
      <c r="BP858" t="str">
        <f t="shared" si="210"/>
        <v/>
      </c>
      <c r="BQ858" t="str">
        <f t="shared" si="211"/>
        <v/>
      </c>
    </row>
    <row r="859" spans="1:69" x14ac:dyDescent="0.25">
      <c r="A859" s="70"/>
      <c r="B859" t="str">
        <f t="shared" si="212"/>
        <v/>
      </c>
      <c r="C859" s="13" t="str">
        <f t="shared" si="213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03"/>
        <v/>
      </c>
      <c r="BJ859" t="str">
        <f t="shared" si="204"/>
        <v/>
      </c>
      <c r="BK859" t="str">
        <f t="shared" si="205"/>
        <v/>
      </c>
      <c r="BL859" t="str">
        <f t="shared" si="206"/>
        <v/>
      </c>
      <c r="BM859" t="str">
        <f t="shared" si="207"/>
        <v/>
      </c>
      <c r="BN859" t="str">
        <f t="shared" si="208"/>
        <v/>
      </c>
      <c r="BO859" t="str">
        <f t="shared" si="209"/>
        <v/>
      </c>
      <c r="BP859" t="str">
        <f t="shared" si="210"/>
        <v/>
      </c>
      <c r="BQ859" t="str">
        <f t="shared" si="211"/>
        <v/>
      </c>
    </row>
    <row r="860" spans="1:69" x14ac:dyDescent="0.25">
      <c r="A860" s="70"/>
      <c r="B860" t="str">
        <f t="shared" si="212"/>
        <v/>
      </c>
      <c r="C860" s="13" t="str">
        <f t="shared" si="213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03"/>
        <v/>
      </c>
      <c r="BJ860" t="str">
        <f t="shared" si="204"/>
        <v/>
      </c>
      <c r="BK860" t="str">
        <f t="shared" si="205"/>
        <v/>
      </c>
      <c r="BL860" t="str">
        <f t="shared" si="206"/>
        <v/>
      </c>
      <c r="BM860" t="str">
        <f t="shared" si="207"/>
        <v/>
      </c>
      <c r="BN860" t="str">
        <f t="shared" si="208"/>
        <v/>
      </c>
      <c r="BO860" t="str">
        <f t="shared" si="209"/>
        <v/>
      </c>
      <c r="BP860" t="str">
        <f t="shared" si="210"/>
        <v/>
      </c>
      <c r="BQ860" t="str">
        <f t="shared" si="211"/>
        <v/>
      </c>
    </row>
    <row r="861" spans="1:69" x14ac:dyDescent="0.25">
      <c r="A861" s="70"/>
      <c r="B861" t="str">
        <f t="shared" si="212"/>
        <v/>
      </c>
      <c r="C861" s="13" t="str">
        <f t="shared" si="213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03"/>
        <v/>
      </c>
      <c r="BJ861" t="str">
        <f t="shared" si="204"/>
        <v/>
      </c>
      <c r="BK861" t="str">
        <f t="shared" si="205"/>
        <v/>
      </c>
      <c r="BL861" t="str">
        <f t="shared" si="206"/>
        <v/>
      </c>
      <c r="BM861" t="str">
        <f t="shared" si="207"/>
        <v/>
      </c>
      <c r="BN861" t="str">
        <f t="shared" si="208"/>
        <v/>
      </c>
      <c r="BO861" t="str">
        <f t="shared" si="209"/>
        <v/>
      </c>
      <c r="BP861" t="str">
        <f t="shared" si="210"/>
        <v/>
      </c>
      <c r="BQ861" t="str">
        <f t="shared" si="211"/>
        <v/>
      </c>
    </row>
    <row r="862" spans="1:69" x14ac:dyDescent="0.25">
      <c r="A862" s="70"/>
      <c r="B862" t="str">
        <f t="shared" si="212"/>
        <v/>
      </c>
      <c r="C862" s="13" t="str">
        <f t="shared" si="213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03"/>
        <v/>
      </c>
      <c r="BJ862" t="str">
        <f t="shared" si="204"/>
        <v/>
      </c>
      <c r="BK862" t="str">
        <f t="shared" si="205"/>
        <v/>
      </c>
      <c r="BL862" t="str">
        <f t="shared" si="206"/>
        <v/>
      </c>
      <c r="BM862" t="str">
        <f t="shared" si="207"/>
        <v/>
      </c>
      <c r="BN862" t="str">
        <f t="shared" si="208"/>
        <v/>
      </c>
      <c r="BO862" t="str">
        <f t="shared" si="209"/>
        <v/>
      </c>
      <c r="BP862" t="str">
        <f t="shared" si="210"/>
        <v/>
      </c>
      <c r="BQ862" t="str">
        <f t="shared" si="211"/>
        <v/>
      </c>
    </row>
    <row r="863" spans="1:69" x14ac:dyDescent="0.25">
      <c r="A863" s="70"/>
      <c r="B863" t="str">
        <f t="shared" si="212"/>
        <v/>
      </c>
      <c r="C863" s="13" t="str">
        <f t="shared" si="213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03"/>
        <v/>
      </c>
      <c r="BJ863" t="str">
        <f t="shared" si="204"/>
        <v/>
      </c>
      <c r="BK863" t="str">
        <f t="shared" si="205"/>
        <v/>
      </c>
      <c r="BL863" t="str">
        <f t="shared" si="206"/>
        <v/>
      </c>
      <c r="BM863" t="str">
        <f t="shared" si="207"/>
        <v/>
      </c>
      <c r="BN863" t="str">
        <f t="shared" si="208"/>
        <v/>
      </c>
      <c r="BO863" t="str">
        <f t="shared" si="209"/>
        <v/>
      </c>
      <c r="BP863" t="str">
        <f t="shared" si="210"/>
        <v/>
      </c>
      <c r="BQ863" t="str">
        <f t="shared" si="211"/>
        <v/>
      </c>
    </row>
    <row r="864" spans="1:69" x14ac:dyDescent="0.25">
      <c r="A864" s="70"/>
      <c r="B864" t="str">
        <f t="shared" si="212"/>
        <v/>
      </c>
      <c r="C864" s="13" t="str">
        <f t="shared" si="213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03"/>
        <v/>
      </c>
      <c r="BJ864" t="str">
        <f t="shared" si="204"/>
        <v/>
      </c>
      <c r="BK864" t="str">
        <f t="shared" si="205"/>
        <v/>
      </c>
      <c r="BL864" t="str">
        <f t="shared" si="206"/>
        <v/>
      </c>
      <c r="BM864" t="str">
        <f t="shared" si="207"/>
        <v/>
      </c>
      <c r="BN864" t="str">
        <f t="shared" si="208"/>
        <v/>
      </c>
      <c r="BO864" t="str">
        <f t="shared" si="209"/>
        <v/>
      </c>
      <c r="BP864" t="str">
        <f t="shared" si="210"/>
        <v/>
      </c>
      <c r="BQ864" t="str">
        <f t="shared" si="211"/>
        <v/>
      </c>
    </row>
    <row r="865" spans="1:69" x14ac:dyDescent="0.25">
      <c r="A865" s="70"/>
      <c r="B865" t="str">
        <f t="shared" si="212"/>
        <v/>
      </c>
      <c r="C865" s="13" t="str">
        <f t="shared" si="213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03"/>
        <v/>
      </c>
      <c r="BJ865" t="str">
        <f t="shared" si="204"/>
        <v/>
      </c>
      <c r="BK865" t="str">
        <f t="shared" si="205"/>
        <v/>
      </c>
      <c r="BL865" t="str">
        <f t="shared" si="206"/>
        <v/>
      </c>
      <c r="BM865" t="str">
        <f t="shared" si="207"/>
        <v/>
      </c>
      <c r="BN865" t="str">
        <f t="shared" si="208"/>
        <v/>
      </c>
      <c r="BO865" t="str">
        <f t="shared" si="209"/>
        <v/>
      </c>
      <c r="BP865" t="str">
        <f t="shared" si="210"/>
        <v/>
      </c>
      <c r="BQ865" t="str">
        <f t="shared" si="211"/>
        <v/>
      </c>
    </row>
    <row r="866" spans="1:69" x14ac:dyDescent="0.25">
      <c r="A866" s="70"/>
      <c r="B866" t="str">
        <f t="shared" si="212"/>
        <v/>
      </c>
      <c r="C866" s="13" t="str">
        <f t="shared" si="213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03"/>
        <v/>
      </c>
      <c r="BJ866" t="str">
        <f t="shared" si="204"/>
        <v/>
      </c>
      <c r="BK866" t="str">
        <f t="shared" si="205"/>
        <v/>
      </c>
      <c r="BL866" t="str">
        <f t="shared" si="206"/>
        <v/>
      </c>
      <c r="BM866" t="str">
        <f t="shared" si="207"/>
        <v/>
      </c>
      <c r="BN866" t="str">
        <f t="shared" si="208"/>
        <v/>
      </c>
      <c r="BO866" t="str">
        <f t="shared" si="209"/>
        <v/>
      </c>
      <c r="BP866" t="str">
        <f t="shared" si="210"/>
        <v/>
      </c>
      <c r="BQ866" t="str">
        <f t="shared" si="211"/>
        <v/>
      </c>
    </row>
    <row r="867" spans="1:69" x14ac:dyDescent="0.25">
      <c r="A867" s="70"/>
      <c r="B867" t="str">
        <f t="shared" si="212"/>
        <v/>
      </c>
      <c r="C867" s="13" t="str">
        <f t="shared" si="213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03"/>
        <v/>
      </c>
      <c r="BJ867" t="str">
        <f t="shared" si="204"/>
        <v/>
      </c>
      <c r="BK867" t="str">
        <f t="shared" si="205"/>
        <v/>
      </c>
      <c r="BL867" t="str">
        <f t="shared" si="206"/>
        <v/>
      </c>
      <c r="BM867" t="str">
        <f t="shared" si="207"/>
        <v/>
      </c>
      <c r="BN867" t="str">
        <f t="shared" si="208"/>
        <v/>
      </c>
      <c r="BO867" t="str">
        <f t="shared" si="209"/>
        <v/>
      </c>
      <c r="BP867" t="str">
        <f t="shared" si="210"/>
        <v/>
      </c>
      <c r="BQ867" t="str">
        <f t="shared" si="211"/>
        <v/>
      </c>
    </row>
    <row r="868" spans="1:69" x14ac:dyDescent="0.25">
      <c r="A868" s="70"/>
      <c r="B868" t="str">
        <f t="shared" si="212"/>
        <v/>
      </c>
      <c r="C868" s="13" t="str">
        <f t="shared" si="213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03"/>
        <v/>
      </c>
      <c r="BJ868" t="str">
        <f t="shared" si="204"/>
        <v/>
      </c>
      <c r="BK868" t="str">
        <f t="shared" si="205"/>
        <v/>
      </c>
      <c r="BL868" t="str">
        <f t="shared" si="206"/>
        <v/>
      </c>
      <c r="BM868" t="str">
        <f t="shared" si="207"/>
        <v/>
      </c>
      <c r="BN868" t="str">
        <f t="shared" si="208"/>
        <v/>
      </c>
      <c r="BO868" t="str">
        <f t="shared" si="209"/>
        <v/>
      </c>
      <c r="BP868" t="str">
        <f t="shared" si="210"/>
        <v/>
      </c>
      <c r="BQ868" t="str">
        <f t="shared" si="211"/>
        <v/>
      </c>
    </row>
    <row r="869" spans="1:69" x14ac:dyDescent="0.25">
      <c r="A869" s="70"/>
      <c r="B869" t="str">
        <f t="shared" si="212"/>
        <v/>
      </c>
      <c r="C869" s="13" t="str">
        <f t="shared" si="213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03"/>
        <v/>
      </c>
      <c r="BJ869" t="str">
        <f t="shared" si="204"/>
        <v/>
      </c>
      <c r="BK869" t="str">
        <f t="shared" si="205"/>
        <v/>
      </c>
      <c r="BL869" t="str">
        <f t="shared" si="206"/>
        <v/>
      </c>
      <c r="BM869" t="str">
        <f t="shared" si="207"/>
        <v/>
      </c>
      <c r="BN869" t="str">
        <f t="shared" si="208"/>
        <v/>
      </c>
      <c r="BO869" t="str">
        <f t="shared" si="209"/>
        <v/>
      </c>
      <c r="BP869" t="str">
        <f t="shared" si="210"/>
        <v/>
      </c>
      <c r="BQ869" t="str">
        <f t="shared" si="211"/>
        <v/>
      </c>
    </row>
    <row r="870" spans="1:69" x14ac:dyDescent="0.25">
      <c r="A870" s="70"/>
      <c r="B870" t="str">
        <f t="shared" si="212"/>
        <v/>
      </c>
      <c r="C870" s="13" t="str">
        <f t="shared" si="213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03"/>
        <v/>
      </c>
      <c r="BJ870" t="str">
        <f t="shared" si="204"/>
        <v/>
      </c>
      <c r="BK870" t="str">
        <f t="shared" si="205"/>
        <v/>
      </c>
      <c r="BL870" t="str">
        <f t="shared" si="206"/>
        <v/>
      </c>
      <c r="BM870" t="str">
        <f t="shared" si="207"/>
        <v/>
      </c>
      <c r="BN870" t="str">
        <f t="shared" si="208"/>
        <v/>
      </c>
      <c r="BO870" t="str">
        <f t="shared" si="209"/>
        <v/>
      </c>
      <c r="BP870" t="str">
        <f t="shared" si="210"/>
        <v/>
      </c>
      <c r="BQ870" t="str">
        <f t="shared" si="211"/>
        <v/>
      </c>
    </row>
    <row r="871" spans="1:69" x14ac:dyDescent="0.25">
      <c r="A871" s="70"/>
      <c r="B871" t="str">
        <f t="shared" si="212"/>
        <v/>
      </c>
      <c r="C871" s="13" t="str">
        <f t="shared" si="213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03"/>
        <v/>
      </c>
      <c r="BJ871" t="str">
        <f t="shared" si="204"/>
        <v/>
      </c>
      <c r="BK871" t="str">
        <f t="shared" si="205"/>
        <v/>
      </c>
      <c r="BL871" t="str">
        <f t="shared" si="206"/>
        <v/>
      </c>
      <c r="BM871" t="str">
        <f t="shared" si="207"/>
        <v/>
      </c>
      <c r="BN871" t="str">
        <f t="shared" si="208"/>
        <v/>
      </c>
      <c r="BO871" t="str">
        <f t="shared" si="209"/>
        <v/>
      </c>
      <c r="BP871" t="str">
        <f t="shared" si="210"/>
        <v/>
      </c>
      <c r="BQ871" t="str">
        <f t="shared" si="211"/>
        <v/>
      </c>
    </row>
    <row r="872" spans="1:69" x14ac:dyDescent="0.25">
      <c r="A872" s="70"/>
      <c r="B872" t="str">
        <f t="shared" si="212"/>
        <v/>
      </c>
      <c r="C872" s="13" t="str">
        <f t="shared" si="213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03"/>
        <v/>
      </c>
      <c r="BJ872" t="str">
        <f t="shared" si="204"/>
        <v/>
      </c>
      <c r="BK872" t="str">
        <f t="shared" si="205"/>
        <v/>
      </c>
      <c r="BL872" t="str">
        <f t="shared" si="206"/>
        <v/>
      </c>
      <c r="BM872" t="str">
        <f t="shared" si="207"/>
        <v/>
      </c>
      <c r="BN872" t="str">
        <f t="shared" si="208"/>
        <v/>
      </c>
      <c r="BO872" t="str">
        <f t="shared" si="209"/>
        <v/>
      </c>
      <c r="BP872" t="str">
        <f t="shared" si="210"/>
        <v/>
      </c>
      <c r="BQ872" t="str">
        <f t="shared" si="211"/>
        <v/>
      </c>
    </row>
    <row r="873" spans="1:69" x14ac:dyDescent="0.25">
      <c r="A873" s="70"/>
      <c r="B873" t="str">
        <f t="shared" si="212"/>
        <v/>
      </c>
      <c r="C873" s="13" t="str">
        <f t="shared" si="213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03"/>
        <v/>
      </c>
      <c r="BJ873" t="str">
        <f t="shared" si="204"/>
        <v/>
      </c>
      <c r="BK873" t="str">
        <f t="shared" si="205"/>
        <v/>
      </c>
      <c r="BL873" t="str">
        <f t="shared" si="206"/>
        <v/>
      </c>
      <c r="BM873" t="str">
        <f t="shared" si="207"/>
        <v/>
      </c>
      <c r="BN873" t="str">
        <f t="shared" si="208"/>
        <v/>
      </c>
      <c r="BO873" t="str">
        <f t="shared" si="209"/>
        <v/>
      </c>
      <c r="BP873" t="str">
        <f t="shared" si="210"/>
        <v/>
      </c>
      <c r="BQ873" t="str">
        <f t="shared" si="211"/>
        <v/>
      </c>
    </row>
    <row r="874" spans="1:69" x14ac:dyDescent="0.25">
      <c r="A874" s="70"/>
      <c r="B874" t="str">
        <f t="shared" si="212"/>
        <v/>
      </c>
      <c r="C874" s="13" t="str">
        <f t="shared" si="213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03"/>
        <v/>
      </c>
      <c r="BJ874" t="str">
        <f t="shared" si="204"/>
        <v/>
      </c>
      <c r="BK874" t="str">
        <f t="shared" si="205"/>
        <v/>
      </c>
      <c r="BL874" t="str">
        <f t="shared" si="206"/>
        <v/>
      </c>
      <c r="BM874" t="str">
        <f t="shared" si="207"/>
        <v/>
      </c>
      <c r="BN874" t="str">
        <f t="shared" si="208"/>
        <v/>
      </c>
      <c r="BO874" t="str">
        <f t="shared" si="209"/>
        <v/>
      </c>
      <c r="BP874" t="str">
        <f t="shared" si="210"/>
        <v/>
      </c>
      <c r="BQ874" t="str">
        <f t="shared" si="211"/>
        <v/>
      </c>
    </row>
    <row r="875" spans="1:69" x14ac:dyDescent="0.25">
      <c r="A875" s="70"/>
      <c r="B875" t="str">
        <f t="shared" si="212"/>
        <v/>
      </c>
      <c r="C875" s="13" t="str">
        <f t="shared" si="213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03"/>
        <v/>
      </c>
      <c r="BJ875" t="str">
        <f t="shared" si="204"/>
        <v/>
      </c>
      <c r="BK875" t="str">
        <f t="shared" si="205"/>
        <v/>
      </c>
      <c r="BL875" t="str">
        <f t="shared" si="206"/>
        <v/>
      </c>
      <c r="BM875" t="str">
        <f t="shared" si="207"/>
        <v/>
      </c>
      <c r="BN875" t="str">
        <f t="shared" si="208"/>
        <v/>
      </c>
      <c r="BO875" t="str">
        <f t="shared" si="209"/>
        <v/>
      </c>
      <c r="BP875" t="str">
        <f t="shared" si="210"/>
        <v/>
      </c>
      <c r="BQ875" t="str">
        <f t="shared" si="211"/>
        <v/>
      </c>
    </row>
    <row r="876" spans="1:69" x14ac:dyDescent="0.25">
      <c r="A876" s="70"/>
      <c r="B876" t="str">
        <f t="shared" si="212"/>
        <v/>
      </c>
      <c r="C876" s="13" t="str">
        <f t="shared" si="213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03"/>
        <v/>
      </c>
      <c r="BJ876" t="str">
        <f t="shared" si="204"/>
        <v/>
      </c>
      <c r="BK876" t="str">
        <f t="shared" si="205"/>
        <v/>
      </c>
      <c r="BL876" t="str">
        <f t="shared" si="206"/>
        <v/>
      </c>
      <c r="BM876" t="str">
        <f t="shared" si="207"/>
        <v/>
      </c>
      <c r="BN876" t="str">
        <f t="shared" si="208"/>
        <v/>
      </c>
      <c r="BO876" t="str">
        <f t="shared" si="209"/>
        <v/>
      </c>
      <c r="BP876" t="str">
        <f t="shared" si="210"/>
        <v/>
      </c>
      <c r="BQ876" t="str">
        <f t="shared" si="211"/>
        <v/>
      </c>
    </row>
    <row r="877" spans="1:69" x14ac:dyDescent="0.25">
      <c r="A877" s="70"/>
      <c r="B877" t="str">
        <f t="shared" si="212"/>
        <v/>
      </c>
      <c r="C877" s="13" t="str">
        <f t="shared" si="213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03"/>
        <v/>
      </c>
      <c r="BJ877" t="str">
        <f t="shared" si="204"/>
        <v/>
      </c>
      <c r="BK877" t="str">
        <f t="shared" si="205"/>
        <v/>
      </c>
      <c r="BL877" t="str">
        <f t="shared" si="206"/>
        <v/>
      </c>
      <c r="BM877" t="str">
        <f t="shared" si="207"/>
        <v/>
      </c>
      <c r="BN877" t="str">
        <f t="shared" si="208"/>
        <v/>
      </c>
      <c r="BO877" t="str">
        <f t="shared" si="209"/>
        <v/>
      </c>
      <c r="BP877" t="str">
        <f t="shared" si="210"/>
        <v/>
      </c>
      <c r="BQ877" t="str">
        <f t="shared" si="211"/>
        <v/>
      </c>
    </row>
    <row r="878" spans="1:69" x14ac:dyDescent="0.25">
      <c r="A878" s="70"/>
      <c r="B878" t="str">
        <f t="shared" si="212"/>
        <v/>
      </c>
      <c r="C878" s="13" t="str">
        <f t="shared" si="213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03"/>
        <v/>
      </c>
      <c r="BJ878" t="str">
        <f t="shared" si="204"/>
        <v/>
      </c>
      <c r="BK878" t="str">
        <f t="shared" si="205"/>
        <v/>
      </c>
      <c r="BL878" t="str">
        <f t="shared" si="206"/>
        <v/>
      </c>
      <c r="BM878" t="str">
        <f t="shared" si="207"/>
        <v/>
      </c>
      <c r="BN878" t="str">
        <f t="shared" si="208"/>
        <v/>
      </c>
      <c r="BO878" t="str">
        <f t="shared" si="209"/>
        <v/>
      </c>
      <c r="BP878" t="str">
        <f t="shared" si="210"/>
        <v/>
      </c>
      <c r="BQ878" t="str">
        <f t="shared" si="211"/>
        <v/>
      </c>
    </row>
    <row r="879" spans="1:69" x14ac:dyDescent="0.25">
      <c r="A879" s="70"/>
      <c r="B879" t="str">
        <f t="shared" si="212"/>
        <v/>
      </c>
      <c r="C879" s="13" t="str">
        <f t="shared" si="213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03"/>
        <v/>
      </c>
      <c r="BJ879" t="str">
        <f t="shared" si="204"/>
        <v/>
      </c>
      <c r="BK879" t="str">
        <f t="shared" si="205"/>
        <v/>
      </c>
      <c r="BL879" t="str">
        <f t="shared" si="206"/>
        <v/>
      </c>
      <c r="BM879" t="str">
        <f t="shared" si="207"/>
        <v/>
      </c>
      <c r="BN879" t="str">
        <f t="shared" si="208"/>
        <v/>
      </c>
      <c r="BO879" t="str">
        <f t="shared" si="209"/>
        <v/>
      </c>
      <c r="BP879" t="str">
        <f t="shared" si="210"/>
        <v/>
      </c>
      <c r="BQ879" t="str">
        <f t="shared" si="211"/>
        <v/>
      </c>
    </row>
    <row r="880" spans="1:69" x14ac:dyDescent="0.25">
      <c r="A880" s="70"/>
      <c r="B880" t="str">
        <f t="shared" si="212"/>
        <v/>
      </c>
      <c r="C880" s="13" t="str">
        <f t="shared" si="213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03"/>
        <v/>
      </c>
      <c r="BJ880" t="str">
        <f t="shared" si="204"/>
        <v/>
      </c>
      <c r="BK880" t="str">
        <f t="shared" si="205"/>
        <v/>
      </c>
      <c r="BL880" t="str">
        <f t="shared" si="206"/>
        <v/>
      </c>
      <c r="BM880" t="str">
        <f t="shared" si="207"/>
        <v/>
      </c>
      <c r="BN880" t="str">
        <f t="shared" si="208"/>
        <v/>
      </c>
      <c r="BO880" t="str">
        <f t="shared" si="209"/>
        <v/>
      </c>
      <c r="BP880" t="str">
        <f t="shared" si="210"/>
        <v/>
      </c>
      <c r="BQ880" t="str">
        <f t="shared" si="211"/>
        <v/>
      </c>
    </row>
    <row r="881" spans="1:69" x14ac:dyDescent="0.25">
      <c r="A881" s="70"/>
      <c r="B881" t="str">
        <f t="shared" si="212"/>
        <v/>
      </c>
      <c r="C881" s="13" t="str">
        <f t="shared" si="213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03"/>
        <v/>
      </c>
      <c r="BJ881" t="str">
        <f t="shared" si="204"/>
        <v/>
      </c>
      <c r="BK881" t="str">
        <f t="shared" si="205"/>
        <v/>
      </c>
      <c r="BL881" t="str">
        <f t="shared" si="206"/>
        <v/>
      </c>
      <c r="BM881" t="str">
        <f t="shared" si="207"/>
        <v/>
      </c>
      <c r="BN881" t="str">
        <f t="shared" si="208"/>
        <v/>
      </c>
      <c r="BO881" t="str">
        <f t="shared" si="209"/>
        <v/>
      </c>
      <c r="BP881" t="str">
        <f t="shared" si="210"/>
        <v/>
      </c>
      <c r="BQ881" t="str">
        <f t="shared" si="211"/>
        <v/>
      </c>
    </row>
    <row r="882" spans="1:69" x14ac:dyDescent="0.25">
      <c r="A882" s="70"/>
      <c r="B882" t="str">
        <f t="shared" si="212"/>
        <v/>
      </c>
      <c r="C882" s="13" t="str">
        <f t="shared" si="213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03"/>
        <v/>
      </c>
      <c r="BJ882" t="str">
        <f t="shared" si="204"/>
        <v/>
      </c>
      <c r="BK882" t="str">
        <f t="shared" si="205"/>
        <v/>
      </c>
      <c r="BL882" t="str">
        <f t="shared" si="206"/>
        <v/>
      </c>
      <c r="BM882" t="str">
        <f t="shared" si="207"/>
        <v/>
      </c>
      <c r="BN882" t="str">
        <f t="shared" si="208"/>
        <v/>
      </c>
      <c r="BO882" t="str">
        <f t="shared" si="209"/>
        <v/>
      </c>
      <c r="BP882" t="str">
        <f t="shared" si="210"/>
        <v/>
      </c>
      <c r="BQ882" t="str">
        <f t="shared" si="211"/>
        <v/>
      </c>
    </row>
    <row r="883" spans="1:69" x14ac:dyDescent="0.25">
      <c r="A883" s="70"/>
      <c r="B883" t="str">
        <f t="shared" si="212"/>
        <v/>
      </c>
      <c r="C883" s="13" t="str">
        <f t="shared" si="213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03"/>
        <v/>
      </c>
      <c r="BJ883" t="str">
        <f t="shared" si="204"/>
        <v/>
      </c>
      <c r="BK883" t="str">
        <f t="shared" si="205"/>
        <v/>
      </c>
      <c r="BL883" t="str">
        <f t="shared" si="206"/>
        <v/>
      </c>
      <c r="BM883" t="str">
        <f t="shared" si="207"/>
        <v/>
      </c>
      <c r="BN883" t="str">
        <f t="shared" si="208"/>
        <v/>
      </c>
      <c r="BO883" t="str">
        <f t="shared" si="209"/>
        <v/>
      </c>
      <c r="BP883" t="str">
        <f t="shared" si="210"/>
        <v/>
      </c>
      <c r="BQ883" t="str">
        <f t="shared" si="211"/>
        <v/>
      </c>
    </row>
    <row r="884" spans="1:69" x14ac:dyDescent="0.25">
      <c r="A884" s="70"/>
      <c r="B884" t="str">
        <f t="shared" si="212"/>
        <v/>
      </c>
      <c r="C884" s="13" t="str">
        <f t="shared" si="213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03"/>
        <v/>
      </c>
      <c r="BJ884" t="str">
        <f t="shared" si="204"/>
        <v/>
      </c>
      <c r="BK884" t="str">
        <f t="shared" si="205"/>
        <v/>
      </c>
      <c r="BL884" t="str">
        <f t="shared" si="206"/>
        <v/>
      </c>
      <c r="BM884" t="str">
        <f t="shared" si="207"/>
        <v/>
      </c>
      <c r="BN884" t="str">
        <f t="shared" si="208"/>
        <v/>
      </c>
      <c r="BO884" t="str">
        <f t="shared" si="209"/>
        <v/>
      </c>
      <c r="BP884" t="str">
        <f t="shared" si="210"/>
        <v/>
      </c>
      <c r="BQ884" t="str">
        <f t="shared" si="211"/>
        <v/>
      </c>
    </row>
    <row r="885" spans="1:69" x14ac:dyDescent="0.25">
      <c r="A885" s="70"/>
      <c r="B885" t="str">
        <f t="shared" si="212"/>
        <v/>
      </c>
      <c r="C885" s="13" t="str">
        <f t="shared" si="213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03"/>
        <v/>
      </c>
      <c r="BJ885" t="str">
        <f t="shared" si="204"/>
        <v/>
      </c>
      <c r="BK885" t="str">
        <f t="shared" si="205"/>
        <v/>
      </c>
      <c r="BL885" t="str">
        <f t="shared" si="206"/>
        <v/>
      </c>
      <c r="BM885" t="str">
        <f t="shared" si="207"/>
        <v/>
      </c>
      <c r="BN885" t="str">
        <f t="shared" si="208"/>
        <v/>
      </c>
      <c r="BO885" t="str">
        <f t="shared" si="209"/>
        <v/>
      </c>
      <c r="BP885" t="str">
        <f t="shared" si="210"/>
        <v/>
      </c>
      <c r="BQ885" t="str">
        <f t="shared" si="211"/>
        <v/>
      </c>
    </row>
    <row r="886" spans="1:69" x14ac:dyDescent="0.25">
      <c r="A886" s="70"/>
      <c r="B886" t="str">
        <f t="shared" si="212"/>
        <v/>
      </c>
      <c r="C886" s="13" t="str">
        <f t="shared" si="213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03"/>
        <v/>
      </c>
      <c r="BJ886" t="str">
        <f t="shared" si="204"/>
        <v/>
      </c>
      <c r="BK886" t="str">
        <f t="shared" si="205"/>
        <v/>
      </c>
      <c r="BL886" t="str">
        <f t="shared" si="206"/>
        <v/>
      </c>
      <c r="BM886" t="str">
        <f t="shared" si="207"/>
        <v/>
      </c>
      <c r="BN886" t="str">
        <f t="shared" si="208"/>
        <v/>
      </c>
      <c r="BO886" t="str">
        <f t="shared" si="209"/>
        <v/>
      </c>
      <c r="BP886" t="str">
        <f t="shared" si="210"/>
        <v/>
      </c>
      <c r="BQ886" t="str">
        <f t="shared" si="211"/>
        <v/>
      </c>
    </row>
    <row r="887" spans="1:69" x14ac:dyDescent="0.25">
      <c r="A887" s="70"/>
      <c r="B887" t="str">
        <f t="shared" si="212"/>
        <v/>
      </c>
      <c r="C887" s="13" t="str">
        <f t="shared" si="213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03"/>
        <v/>
      </c>
      <c r="BJ887" t="str">
        <f t="shared" si="204"/>
        <v/>
      </c>
      <c r="BK887" t="str">
        <f t="shared" si="205"/>
        <v/>
      </c>
      <c r="BL887" t="str">
        <f t="shared" si="206"/>
        <v/>
      </c>
      <c r="BM887" t="str">
        <f t="shared" si="207"/>
        <v/>
      </c>
      <c r="BN887" t="str">
        <f t="shared" si="208"/>
        <v/>
      </c>
      <c r="BO887" t="str">
        <f t="shared" si="209"/>
        <v/>
      </c>
      <c r="BP887" t="str">
        <f t="shared" si="210"/>
        <v/>
      </c>
      <c r="BQ887" t="str">
        <f t="shared" si="211"/>
        <v/>
      </c>
    </row>
    <row r="888" spans="1:69" x14ac:dyDescent="0.25">
      <c r="A888" s="70"/>
      <c r="B888" t="str">
        <f t="shared" si="212"/>
        <v/>
      </c>
      <c r="C888" s="13" t="str">
        <f t="shared" si="213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03"/>
        <v/>
      </c>
      <c r="BJ888" t="str">
        <f t="shared" si="204"/>
        <v/>
      </c>
      <c r="BK888" t="str">
        <f t="shared" si="205"/>
        <v/>
      </c>
      <c r="BL888" t="str">
        <f t="shared" si="206"/>
        <v/>
      </c>
      <c r="BM888" t="str">
        <f t="shared" si="207"/>
        <v/>
      </c>
      <c r="BN888" t="str">
        <f t="shared" si="208"/>
        <v/>
      </c>
      <c r="BO888" t="str">
        <f t="shared" si="209"/>
        <v/>
      </c>
      <c r="BP888" t="str">
        <f t="shared" si="210"/>
        <v/>
      </c>
      <c r="BQ888" t="str">
        <f t="shared" si="211"/>
        <v/>
      </c>
    </row>
    <row r="889" spans="1:69" x14ac:dyDescent="0.25">
      <c r="A889" s="70"/>
      <c r="B889" t="str">
        <f t="shared" si="212"/>
        <v/>
      </c>
      <c r="C889" s="13" t="str">
        <f t="shared" si="213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03"/>
        <v/>
      </c>
      <c r="BJ889" t="str">
        <f t="shared" si="204"/>
        <v/>
      </c>
      <c r="BK889" t="str">
        <f t="shared" si="205"/>
        <v/>
      </c>
      <c r="BL889" t="str">
        <f t="shared" si="206"/>
        <v/>
      </c>
      <c r="BM889" t="str">
        <f t="shared" si="207"/>
        <v/>
      </c>
      <c r="BN889" t="str">
        <f t="shared" si="208"/>
        <v/>
      </c>
      <c r="BO889" t="str">
        <f t="shared" si="209"/>
        <v/>
      </c>
      <c r="BP889" t="str">
        <f t="shared" si="210"/>
        <v/>
      </c>
      <c r="BQ889" t="str">
        <f t="shared" si="211"/>
        <v/>
      </c>
    </row>
    <row r="890" spans="1:69" x14ac:dyDescent="0.25">
      <c r="A890" s="70"/>
      <c r="B890" t="str">
        <f t="shared" si="212"/>
        <v/>
      </c>
      <c r="C890" s="13" t="str">
        <f t="shared" si="213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03"/>
        <v/>
      </c>
      <c r="BJ890" t="str">
        <f t="shared" si="204"/>
        <v/>
      </c>
      <c r="BK890" t="str">
        <f t="shared" si="205"/>
        <v/>
      </c>
      <c r="BL890" t="str">
        <f t="shared" si="206"/>
        <v/>
      </c>
      <c r="BM890" t="str">
        <f t="shared" si="207"/>
        <v/>
      </c>
      <c r="BN890" t="str">
        <f t="shared" si="208"/>
        <v/>
      </c>
      <c r="BO890" t="str">
        <f t="shared" si="209"/>
        <v/>
      </c>
      <c r="BP890" t="str">
        <f t="shared" si="210"/>
        <v/>
      </c>
      <c r="BQ890" t="str">
        <f t="shared" si="211"/>
        <v/>
      </c>
    </row>
    <row r="891" spans="1:69" x14ac:dyDescent="0.25">
      <c r="A891" s="70"/>
      <c r="B891" t="str">
        <f t="shared" si="212"/>
        <v/>
      </c>
      <c r="C891" s="13" t="str">
        <f t="shared" si="213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03"/>
        <v/>
      </c>
      <c r="BJ891" t="str">
        <f t="shared" si="204"/>
        <v/>
      </c>
      <c r="BK891" t="str">
        <f t="shared" si="205"/>
        <v/>
      </c>
      <c r="BL891" t="str">
        <f t="shared" si="206"/>
        <v/>
      </c>
      <c r="BM891" t="str">
        <f t="shared" si="207"/>
        <v/>
      </c>
      <c r="BN891" t="str">
        <f t="shared" si="208"/>
        <v/>
      </c>
      <c r="BO891" t="str">
        <f t="shared" si="209"/>
        <v/>
      </c>
      <c r="BP891" t="str">
        <f t="shared" si="210"/>
        <v/>
      </c>
      <c r="BQ891" t="str">
        <f t="shared" si="211"/>
        <v/>
      </c>
    </row>
    <row r="892" spans="1:69" x14ac:dyDescent="0.25">
      <c r="A892" s="70"/>
      <c r="B892" t="str">
        <f t="shared" si="212"/>
        <v/>
      </c>
      <c r="C892" s="13" t="str">
        <f t="shared" si="213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03"/>
        <v/>
      </c>
      <c r="BJ892" t="str">
        <f t="shared" si="204"/>
        <v/>
      </c>
      <c r="BK892" t="str">
        <f t="shared" si="205"/>
        <v/>
      </c>
      <c r="BL892" t="str">
        <f t="shared" si="206"/>
        <v/>
      </c>
      <c r="BM892" t="str">
        <f t="shared" si="207"/>
        <v/>
      </c>
      <c r="BN892" t="str">
        <f t="shared" si="208"/>
        <v/>
      </c>
      <c r="BO892" t="str">
        <f t="shared" si="209"/>
        <v/>
      </c>
      <c r="BP892" t="str">
        <f t="shared" si="210"/>
        <v/>
      </c>
      <c r="BQ892" t="str">
        <f t="shared" si="211"/>
        <v/>
      </c>
    </row>
    <row r="893" spans="1:69" x14ac:dyDescent="0.25">
      <c r="A893" s="70"/>
      <c r="B893" t="str">
        <f t="shared" si="212"/>
        <v/>
      </c>
      <c r="C893" s="13" t="str">
        <f t="shared" si="213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03"/>
        <v/>
      </c>
      <c r="BJ893" t="str">
        <f t="shared" si="204"/>
        <v/>
      </c>
      <c r="BK893" t="str">
        <f t="shared" si="205"/>
        <v/>
      </c>
      <c r="BL893" t="str">
        <f t="shared" si="206"/>
        <v/>
      </c>
      <c r="BM893" t="str">
        <f t="shared" si="207"/>
        <v/>
      </c>
      <c r="BN893" t="str">
        <f t="shared" si="208"/>
        <v/>
      </c>
      <c r="BO893" t="str">
        <f t="shared" si="209"/>
        <v/>
      </c>
      <c r="BP893" t="str">
        <f t="shared" si="210"/>
        <v/>
      </c>
      <c r="BQ893" t="str">
        <f t="shared" si="211"/>
        <v/>
      </c>
    </row>
    <row r="894" spans="1:69" x14ac:dyDescent="0.25">
      <c r="A894" s="70"/>
      <c r="B894" t="str">
        <f t="shared" si="212"/>
        <v/>
      </c>
      <c r="C894" s="13" t="str">
        <f t="shared" si="213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03"/>
        <v/>
      </c>
      <c r="BJ894" t="str">
        <f t="shared" si="204"/>
        <v/>
      </c>
      <c r="BK894" t="str">
        <f t="shared" si="205"/>
        <v/>
      </c>
      <c r="BL894" t="str">
        <f t="shared" si="206"/>
        <v/>
      </c>
      <c r="BM894" t="str">
        <f t="shared" si="207"/>
        <v/>
      </c>
      <c r="BN894" t="str">
        <f t="shared" si="208"/>
        <v/>
      </c>
      <c r="BO894" t="str">
        <f t="shared" si="209"/>
        <v/>
      </c>
      <c r="BP894" t="str">
        <f t="shared" si="210"/>
        <v/>
      </c>
      <c r="BQ894" t="str">
        <f t="shared" si="211"/>
        <v/>
      </c>
    </row>
    <row r="895" spans="1:69" x14ac:dyDescent="0.25">
      <c r="A895" s="70"/>
      <c r="B895" t="str">
        <f t="shared" si="212"/>
        <v/>
      </c>
      <c r="C895" s="13" t="str">
        <f t="shared" si="213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03"/>
        <v/>
      </c>
      <c r="BJ895" t="str">
        <f t="shared" si="204"/>
        <v/>
      </c>
      <c r="BK895" t="str">
        <f t="shared" si="205"/>
        <v/>
      </c>
      <c r="BL895" t="str">
        <f t="shared" si="206"/>
        <v/>
      </c>
      <c r="BM895" t="str">
        <f t="shared" si="207"/>
        <v/>
      </c>
      <c r="BN895" t="str">
        <f t="shared" si="208"/>
        <v/>
      </c>
      <c r="BO895" t="str">
        <f t="shared" si="209"/>
        <v/>
      </c>
      <c r="BP895" t="str">
        <f t="shared" si="210"/>
        <v/>
      </c>
      <c r="BQ895" t="str">
        <f t="shared" si="211"/>
        <v/>
      </c>
    </row>
    <row r="896" spans="1:69" x14ac:dyDescent="0.25">
      <c r="A896" s="70"/>
      <c r="B896" t="str">
        <f t="shared" si="212"/>
        <v/>
      </c>
      <c r="C896" s="13" t="str">
        <f t="shared" si="213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03"/>
        <v/>
      </c>
      <c r="BJ896" t="str">
        <f t="shared" si="204"/>
        <v/>
      </c>
      <c r="BK896" t="str">
        <f t="shared" si="205"/>
        <v/>
      </c>
      <c r="BL896" t="str">
        <f t="shared" si="206"/>
        <v/>
      </c>
      <c r="BM896" t="str">
        <f t="shared" si="207"/>
        <v/>
      </c>
      <c r="BN896" t="str">
        <f t="shared" si="208"/>
        <v/>
      </c>
      <c r="BO896" t="str">
        <f t="shared" si="209"/>
        <v/>
      </c>
      <c r="BP896" t="str">
        <f t="shared" si="210"/>
        <v/>
      </c>
      <c r="BQ896" t="str">
        <f t="shared" si="211"/>
        <v/>
      </c>
    </row>
    <row r="897" spans="1:69" x14ac:dyDescent="0.25">
      <c r="A897" s="70"/>
      <c r="B897" t="str">
        <f t="shared" si="212"/>
        <v/>
      </c>
      <c r="C897" s="13" t="str">
        <f t="shared" si="213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03"/>
        <v/>
      </c>
      <c r="BJ897" t="str">
        <f t="shared" si="204"/>
        <v/>
      </c>
      <c r="BK897" t="str">
        <f t="shared" si="205"/>
        <v/>
      </c>
      <c r="BL897" t="str">
        <f t="shared" si="206"/>
        <v/>
      </c>
      <c r="BM897" t="str">
        <f t="shared" si="207"/>
        <v/>
      </c>
      <c r="BN897" t="str">
        <f t="shared" si="208"/>
        <v/>
      </c>
      <c r="BO897" t="str">
        <f t="shared" si="209"/>
        <v/>
      </c>
      <c r="BP897" t="str">
        <f t="shared" si="210"/>
        <v/>
      </c>
      <c r="BQ897" t="str">
        <f t="shared" si="211"/>
        <v/>
      </c>
    </row>
    <row r="898" spans="1:69" x14ac:dyDescent="0.25">
      <c r="A898" s="70"/>
      <c r="B898" t="str">
        <f t="shared" si="212"/>
        <v/>
      </c>
      <c r="C898" s="13" t="str">
        <f t="shared" si="213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03"/>
        <v/>
      </c>
      <c r="BJ898" t="str">
        <f t="shared" si="204"/>
        <v/>
      </c>
      <c r="BK898" t="str">
        <f t="shared" si="205"/>
        <v/>
      </c>
      <c r="BL898" t="str">
        <f t="shared" si="206"/>
        <v/>
      </c>
      <c r="BM898" t="str">
        <f t="shared" si="207"/>
        <v/>
      </c>
      <c r="BN898" t="str">
        <f t="shared" si="208"/>
        <v/>
      </c>
      <c r="BO898" t="str">
        <f t="shared" si="209"/>
        <v/>
      </c>
      <c r="BP898" t="str">
        <f t="shared" si="210"/>
        <v/>
      </c>
      <c r="BQ898" t="str">
        <f t="shared" si="211"/>
        <v/>
      </c>
    </row>
    <row r="899" spans="1:69" x14ac:dyDescent="0.25">
      <c r="A899" s="70"/>
      <c r="B899" t="str">
        <f t="shared" si="212"/>
        <v/>
      </c>
      <c r="C899" s="13" t="str">
        <f t="shared" si="213"/>
        <v/>
      </c>
      <c r="D899" s="5" t="str">
        <f t="shared" si="214"/>
        <v/>
      </c>
      <c r="E899" s="6" t="str">
        <f t="shared" si="215"/>
        <v/>
      </c>
      <c r="F899" s="6" t="str">
        <f t="shared" si="216"/>
        <v/>
      </c>
      <c r="BI899" t="str">
        <f t="shared" si="203"/>
        <v/>
      </c>
      <c r="BJ899" t="str">
        <f t="shared" si="204"/>
        <v/>
      </c>
      <c r="BK899" t="str">
        <f t="shared" si="205"/>
        <v/>
      </c>
      <c r="BL899" t="str">
        <f t="shared" si="206"/>
        <v/>
      </c>
      <c r="BM899" t="str">
        <f t="shared" si="207"/>
        <v/>
      </c>
      <c r="BN899" t="str">
        <f t="shared" si="208"/>
        <v/>
      </c>
      <c r="BO899" t="str">
        <f t="shared" si="209"/>
        <v/>
      </c>
      <c r="BP899" t="str">
        <f t="shared" si="210"/>
        <v/>
      </c>
      <c r="BQ899" t="str">
        <f t="shared" si="211"/>
        <v/>
      </c>
    </row>
    <row r="900" spans="1:69" x14ac:dyDescent="0.25">
      <c r="A900" s="70"/>
      <c r="B900" t="str">
        <f t="shared" si="212"/>
        <v/>
      </c>
      <c r="C900" s="13" t="str">
        <f t="shared" si="213"/>
        <v/>
      </c>
      <c r="D900" s="5" t="str">
        <f t="shared" si="214"/>
        <v/>
      </c>
      <c r="E900" s="6" t="str">
        <f t="shared" si="215"/>
        <v/>
      </c>
      <c r="F900" s="6" t="str">
        <f t="shared" si="216"/>
        <v/>
      </c>
      <c r="BI900" t="str">
        <f t="shared" ref="BI900:BI925" si="217">IF(A900&gt;0,A900,"")</f>
        <v/>
      </c>
      <c r="BJ900" t="str">
        <f t="shared" ref="BJ900:BJ925" si="218">IF($A900&gt;0,B900,"")</f>
        <v/>
      </c>
      <c r="BK900" t="str">
        <f t="shared" ref="BK900:BK925" si="219">IF($A900&gt;0,BI900,"")</f>
        <v/>
      </c>
      <c r="BL900" t="str">
        <f t="shared" ref="BL900:BL925" si="220">IF($A900&gt;0,_xlfn.NORM.DIST(BK900,$BF$3,$BF$4,TRUE),"")</f>
        <v/>
      </c>
      <c r="BM900" t="str">
        <f t="shared" ref="BM900:BM925" si="221">IF($A900&gt;0,(1-BL900),"")</f>
        <v/>
      </c>
      <c r="BN900" t="str">
        <f t="shared" ref="BN900:BN925" si="222">IF($A900&gt;0,(SMALL($BM$3:$BM$902,BJ900)),"")</f>
        <v/>
      </c>
      <c r="BO900" t="str">
        <f t="shared" ref="BO900:BO925" si="223">IF($A900&gt;0,((2*BJ900-1)*(LN(BL900)+LN(BN900))),"")</f>
        <v/>
      </c>
      <c r="BP900" t="str">
        <f t="shared" ref="BP900:BP925" si="224">IF($A900&gt;0,((BJ900-0.5)/$BF$5),"")</f>
        <v/>
      </c>
      <c r="BQ900" t="str">
        <f t="shared" ref="BQ900:BQ925" si="225">IF($A900&gt;0,(_xlfn.NORM.S.INV(BP900)),"")</f>
        <v/>
      </c>
    </row>
    <row r="901" spans="1:69" x14ac:dyDescent="0.25">
      <c r="A901" s="70"/>
      <c r="B901" t="str">
        <f t="shared" ref="B901:B902" si="226">IF(A901&gt;0,(B900+1),"")</f>
        <v/>
      </c>
      <c r="C901" s="13" t="str">
        <f t="shared" ref="C901:C902" si="227">IF(A901&gt;0,((B901)/(($S$2)+1)),"")</f>
        <v/>
      </c>
      <c r="D901" s="5" t="str">
        <f t="shared" ref="D901:D902" si="228">IF(A901&gt;0,(_xlfn.NORM.S.INV(C901)),"")</f>
        <v/>
      </c>
      <c r="E901" s="6" t="str">
        <f t="shared" ref="E901:E902" si="229">IF(A901&gt;0,_xlfn.NORM.DIST(D901,0,1,TRUE),"")</f>
        <v/>
      </c>
      <c r="F901" s="6" t="str">
        <f t="shared" ref="F901:F902" si="230">IF(A901&gt;0,_xlfn.NORM.DIST(D901,0,1,FALSE),"")</f>
        <v/>
      </c>
      <c r="BI901" t="str">
        <f t="shared" si="217"/>
        <v/>
      </c>
      <c r="BJ901" t="str">
        <f t="shared" si="218"/>
        <v/>
      </c>
      <c r="BK901" t="str">
        <f t="shared" si="219"/>
        <v/>
      </c>
      <c r="BL901" t="str">
        <f t="shared" si="220"/>
        <v/>
      </c>
      <c r="BM901" t="str">
        <f t="shared" si="221"/>
        <v/>
      </c>
      <c r="BN901" t="str">
        <f t="shared" si="222"/>
        <v/>
      </c>
      <c r="BO901" t="str">
        <f t="shared" si="223"/>
        <v/>
      </c>
      <c r="BP901" t="str">
        <f t="shared" si="224"/>
        <v/>
      </c>
      <c r="BQ901" t="str">
        <f t="shared" si="225"/>
        <v/>
      </c>
    </row>
    <row r="902" spans="1:69" x14ac:dyDescent="0.25">
      <c r="A902" s="70"/>
      <c r="B902" t="str">
        <f t="shared" si="226"/>
        <v/>
      </c>
      <c r="C902" s="13" t="str">
        <f t="shared" si="227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17"/>
        <v/>
      </c>
      <c r="BJ902" t="str">
        <f t="shared" si="218"/>
        <v/>
      </c>
      <c r="BK902" t="str">
        <f t="shared" si="219"/>
        <v/>
      </c>
      <c r="BL902" t="str">
        <f t="shared" si="220"/>
        <v/>
      </c>
      <c r="BM902" t="str">
        <f t="shared" si="221"/>
        <v/>
      </c>
      <c r="BN902" t="str">
        <f t="shared" si="222"/>
        <v/>
      </c>
      <c r="BO902" t="str">
        <f t="shared" si="223"/>
        <v/>
      </c>
      <c r="BP902" t="str">
        <f t="shared" si="224"/>
        <v/>
      </c>
      <c r="BQ902" t="str">
        <f t="shared" si="225"/>
        <v/>
      </c>
    </row>
    <row r="903" spans="1:69" x14ac:dyDescent="0.25">
      <c r="BI903" t="str">
        <f t="shared" si="217"/>
        <v/>
      </c>
      <c r="BJ903" t="str">
        <f t="shared" si="218"/>
        <v/>
      </c>
      <c r="BK903" t="str">
        <f t="shared" si="219"/>
        <v/>
      </c>
      <c r="BL903" t="str">
        <f t="shared" si="220"/>
        <v/>
      </c>
      <c r="BM903" t="str">
        <f t="shared" si="221"/>
        <v/>
      </c>
      <c r="BN903" t="str">
        <f t="shared" si="222"/>
        <v/>
      </c>
      <c r="BO903" t="str">
        <f t="shared" si="223"/>
        <v/>
      </c>
      <c r="BP903" t="str">
        <f t="shared" si="224"/>
        <v/>
      </c>
      <c r="BQ903" t="str">
        <f t="shared" si="225"/>
        <v/>
      </c>
    </row>
    <row r="904" spans="1:69" x14ac:dyDescent="0.25">
      <c r="BI904" t="str">
        <f t="shared" si="217"/>
        <v/>
      </c>
      <c r="BJ904" t="str">
        <f t="shared" si="218"/>
        <v/>
      </c>
      <c r="BK904" t="str">
        <f t="shared" si="219"/>
        <v/>
      </c>
      <c r="BL904" t="str">
        <f t="shared" si="220"/>
        <v/>
      </c>
      <c r="BM904" t="str">
        <f t="shared" si="221"/>
        <v/>
      </c>
      <c r="BN904" t="str">
        <f t="shared" si="222"/>
        <v/>
      </c>
      <c r="BO904" t="str">
        <f t="shared" si="223"/>
        <v/>
      </c>
      <c r="BP904" t="str">
        <f t="shared" si="224"/>
        <v/>
      </c>
      <c r="BQ904" t="str">
        <f t="shared" si="225"/>
        <v/>
      </c>
    </row>
    <row r="905" spans="1:69" x14ac:dyDescent="0.25">
      <c r="BI905" t="str">
        <f t="shared" si="217"/>
        <v/>
      </c>
      <c r="BJ905" t="str">
        <f t="shared" si="218"/>
        <v/>
      </c>
      <c r="BK905" t="str">
        <f t="shared" si="219"/>
        <v/>
      </c>
      <c r="BL905" t="str">
        <f t="shared" si="220"/>
        <v/>
      </c>
      <c r="BM905" t="str">
        <f t="shared" si="221"/>
        <v/>
      </c>
      <c r="BN905" t="str">
        <f t="shared" si="222"/>
        <v/>
      </c>
      <c r="BO905" t="str">
        <f t="shared" si="223"/>
        <v/>
      </c>
      <c r="BP905" t="str">
        <f t="shared" si="224"/>
        <v/>
      </c>
      <c r="BQ905" t="str">
        <f t="shared" si="225"/>
        <v/>
      </c>
    </row>
    <row r="906" spans="1:69" x14ac:dyDescent="0.25">
      <c r="BI906" t="str">
        <f t="shared" si="217"/>
        <v/>
      </c>
      <c r="BJ906" t="str">
        <f t="shared" si="218"/>
        <v/>
      </c>
      <c r="BK906" t="str">
        <f t="shared" si="219"/>
        <v/>
      </c>
      <c r="BL906" t="str">
        <f t="shared" si="220"/>
        <v/>
      </c>
      <c r="BM906" t="str">
        <f t="shared" si="221"/>
        <v/>
      </c>
      <c r="BN906" t="str">
        <f t="shared" si="222"/>
        <v/>
      </c>
      <c r="BO906" t="str">
        <f t="shared" si="223"/>
        <v/>
      </c>
      <c r="BP906" t="str">
        <f t="shared" si="224"/>
        <v/>
      </c>
      <c r="BQ906" t="str">
        <f t="shared" si="225"/>
        <v/>
      </c>
    </row>
    <row r="907" spans="1:69" x14ac:dyDescent="0.25">
      <c r="BI907" t="str">
        <f t="shared" si="217"/>
        <v/>
      </c>
      <c r="BJ907" t="str">
        <f t="shared" si="218"/>
        <v/>
      </c>
      <c r="BK907" t="str">
        <f t="shared" si="219"/>
        <v/>
      </c>
      <c r="BL907" t="str">
        <f t="shared" si="220"/>
        <v/>
      </c>
      <c r="BM907" t="str">
        <f t="shared" si="221"/>
        <v/>
      </c>
      <c r="BN907" t="str">
        <f t="shared" si="222"/>
        <v/>
      </c>
      <c r="BO907" t="str">
        <f t="shared" si="223"/>
        <v/>
      </c>
      <c r="BP907" t="str">
        <f t="shared" si="224"/>
        <v/>
      </c>
      <c r="BQ907" t="str">
        <f t="shared" si="225"/>
        <v/>
      </c>
    </row>
    <row r="908" spans="1:69" x14ac:dyDescent="0.25">
      <c r="BI908" t="str">
        <f t="shared" si="217"/>
        <v/>
      </c>
      <c r="BJ908" t="str">
        <f t="shared" si="218"/>
        <v/>
      </c>
      <c r="BK908" t="str">
        <f t="shared" si="219"/>
        <v/>
      </c>
      <c r="BL908" t="str">
        <f t="shared" si="220"/>
        <v/>
      </c>
      <c r="BM908" t="str">
        <f t="shared" si="221"/>
        <v/>
      </c>
      <c r="BN908" t="str">
        <f t="shared" si="222"/>
        <v/>
      </c>
      <c r="BO908" t="str">
        <f t="shared" si="223"/>
        <v/>
      </c>
      <c r="BP908" t="str">
        <f t="shared" si="224"/>
        <v/>
      </c>
      <c r="BQ908" t="str">
        <f t="shared" si="225"/>
        <v/>
      </c>
    </row>
    <row r="909" spans="1:69" x14ac:dyDescent="0.25">
      <c r="BI909" t="str">
        <f t="shared" si="217"/>
        <v/>
      </c>
      <c r="BJ909" t="str">
        <f t="shared" si="218"/>
        <v/>
      </c>
      <c r="BK909" t="str">
        <f t="shared" si="219"/>
        <v/>
      </c>
      <c r="BL909" t="str">
        <f t="shared" si="220"/>
        <v/>
      </c>
      <c r="BM909" t="str">
        <f t="shared" si="221"/>
        <v/>
      </c>
      <c r="BN909" t="str">
        <f t="shared" si="222"/>
        <v/>
      </c>
      <c r="BO909" t="str">
        <f t="shared" si="223"/>
        <v/>
      </c>
      <c r="BP909" t="str">
        <f t="shared" si="224"/>
        <v/>
      </c>
      <c r="BQ909" t="str">
        <f t="shared" si="225"/>
        <v/>
      </c>
    </row>
    <row r="910" spans="1:69" x14ac:dyDescent="0.25">
      <c r="BI910" t="str">
        <f t="shared" si="217"/>
        <v/>
      </c>
      <c r="BJ910" t="str">
        <f t="shared" si="218"/>
        <v/>
      </c>
      <c r="BK910" t="str">
        <f t="shared" si="219"/>
        <v/>
      </c>
      <c r="BL910" t="str">
        <f t="shared" si="220"/>
        <v/>
      </c>
      <c r="BM910" t="str">
        <f t="shared" si="221"/>
        <v/>
      </c>
      <c r="BN910" t="str">
        <f t="shared" si="222"/>
        <v/>
      </c>
      <c r="BO910" t="str">
        <f t="shared" si="223"/>
        <v/>
      </c>
      <c r="BP910" t="str">
        <f t="shared" si="224"/>
        <v/>
      </c>
      <c r="BQ910" t="str">
        <f t="shared" si="225"/>
        <v/>
      </c>
    </row>
    <row r="911" spans="1:69" x14ac:dyDescent="0.25">
      <c r="BI911" t="str">
        <f t="shared" si="217"/>
        <v/>
      </c>
      <c r="BJ911" t="str">
        <f t="shared" si="218"/>
        <v/>
      </c>
      <c r="BK911" t="str">
        <f t="shared" si="219"/>
        <v/>
      </c>
      <c r="BL911" t="str">
        <f t="shared" si="220"/>
        <v/>
      </c>
      <c r="BM911" t="str">
        <f t="shared" si="221"/>
        <v/>
      </c>
      <c r="BN911" t="str">
        <f t="shared" si="222"/>
        <v/>
      </c>
      <c r="BO911" t="str">
        <f t="shared" si="223"/>
        <v/>
      </c>
      <c r="BP911" t="str">
        <f t="shared" si="224"/>
        <v/>
      </c>
      <c r="BQ911" t="str">
        <f t="shared" si="225"/>
        <v/>
      </c>
    </row>
    <row r="912" spans="1:69" x14ac:dyDescent="0.25">
      <c r="BI912" t="str">
        <f t="shared" si="217"/>
        <v/>
      </c>
      <c r="BJ912" t="str">
        <f t="shared" si="218"/>
        <v/>
      </c>
      <c r="BK912" t="str">
        <f t="shared" si="219"/>
        <v/>
      </c>
      <c r="BL912" t="str">
        <f t="shared" si="220"/>
        <v/>
      </c>
      <c r="BM912" t="str">
        <f t="shared" si="221"/>
        <v/>
      </c>
      <c r="BN912" t="str">
        <f t="shared" si="222"/>
        <v/>
      </c>
      <c r="BO912" t="str">
        <f t="shared" si="223"/>
        <v/>
      </c>
      <c r="BP912" t="str">
        <f t="shared" si="224"/>
        <v/>
      </c>
      <c r="BQ912" t="str">
        <f t="shared" si="225"/>
        <v/>
      </c>
    </row>
    <row r="913" spans="61:69" x14ac:dyDescent="0.25">
      <c r="BI913" t="str">
        <f t="shared" si="217"/>
        <v/>
      </c>
      <c r="BJ913" t="str">
        <f t="shared" si="218"/>
        <v/>
      </c>
      <c r="BK913" t="str">
        <f t="shared" si="219"/>
        <v/>
      </c>
      <c r="BL913" t="str">
        <f t="shared" si="220"/>
        <v/>
      </c>
      <c r="BM913" t="str">
        <f t="shared" si="221"/>
        <v/>
      </c>
      <c r="BN913" t="str">
        <f t="shared" si="222"/>
        <v/>
      </c>
      <c r="BO913" t="str">
        <f t="shared" si="223"/>
        <v/>
      </c>
      <c r="BP913" t="str">
        <f t="shared" si="224"/>
        <v/>
      </c>
      <c r="BQ913" t="str">
        <f t="shared" si="225"/>
        <v/>
      </c>
    </row>
    <row r="914" spans="61:69" x14ac:dyDescent="0.25">
      <c r="BI914" t="str">
        <f t="shared" si="217"/>
        <v/>
      </c>
      <c r="BJ914" t="str">
        <f t="shared" si="218"/>
        <v/>
      </c>
      <c r="BK914" t="str">
        <f t="shared" si="219"/>
        <v/>
      </c>
      <c r="BL914" t="str">
        <f t="shared" si="220"/>
        <v/>
      </c>
      <c r="BM914" t="str">
        <f t="shared" si="221"/>
        <v/>
      </c>
      <c r="BN914" t="str">
        <f t="shared" si="222"/>
        <v/>
      </c>
      <c r="BO914" t="str">
        <f t="shared" si="223"/>
        <v/>
      </c>
      <c r="BP914" t="str">
        <f t="shared" si="224"/>
        <v/>
      </c>
      <c r="BQ914" t="str">
        <f t="shared" si="225"/>
        <v/>
      </c>
    </row>
    <row r="915" spans="61:69" x14ac:dyDescent="0.25">
      <c r="BI915" t="str">
        <f t="shared" si="217"/>
        <v/>
      </c>
      <c r="BJ915" t="str">
        <f t="shared" si="218"/>
        <v/>
      </c>
      <c r="BK915" t="str">
        <f t="shared" si="219"/>
        <v/>
      </c>
      <c r="BL915" t="str">
        <f t="shared" si="220"/>
        <v/>
      </c>
      <c r="BM915" t="str">
        <f t="shared" si="221"/>
        <v/>
      </c>
      <c r="BN915" t="str">
        <f t="shared" si="222"/>
        <v/>
      </c>
      <c r="BO915" t="str">
        <f t="shared" si="223"/>
        <v/>
      </c>
      <c r="BP915" t="str">
        <f t="shared" si="224"/>
        <v/>
      </c>
      <c r="BQ915" t="str">
        <f t="shared" si="225"/>
        <v/>
      </c>
    </row>
    <row r="916" spans="61:69" x14ac:dyDescent="0.25">
      <c r="BI916" t="str">
        <f t="shared" si="217"/>
        <v/>
      </c>
      <c r="BJ916" t="str">
        <f t="shared" si="218"/>
        <v/>
      </c>
      <c r="BK916" t="str">
        <f t="shared" si="219"/>
        <v/>
      </c>
      <c r="BL916" t="str">
        <f t="shared" si="220"/>
        <v/>
      </c>
      <c r="BM916" t="str">
        <f t="shared" si="221"/>
        <v/>
      </c>
      <c r="BN916" t="str">
        <f t="shared" si="222"/>
        <v/>
      </c>
      <c r="BO916" t="str">
        <f t="shared" si="223"/>
        <v/>
      </c>
      <c r="BP916" t="str">
        <f t="shared" si="224"/>
        <v/>
      </c>
      <c r="BQ916" t="str">
        <f t="shared" si="225"/>
        <v/>
      </c>
    </row>
    <row r="917" spans="61:69" x14ac:dyDescent="0.25">
      <c r="BI917" t="str">
        <f t="shared" si="217"/>
        <v/>
      </c>
      <c r="BJ917" t="str">
        <f t="shared" si="218"/>
        <v/>
      </c>
      <c r="BK917" t="str">
        <f t="shared" si="219"/>
        <v/>
      </c>
      <c r="BL917" t="str">
        <f t="shared" si="220"/>
        <v/>
      </c>
      <c r="BM917" t="str">
        <f t="shared" si="221"/>
        <v/>
      </c>
      <c r="BN917" t="str">
        <f t="shared" si="222"/>
        <v/>
      </c>
      <c r="BO917" t="str">
        <f t="shared" si="223"/>
        <v/>
      </c>
      <c r="BP917" t="str">
        <f t="shared" si="224"/>
        <v/>
      </c>
      <c r="BQ917" t="str">
        <f t="shared" si="225"/>
        <v/>
      </c>
    </row>
    <row r="918" spans="61:69" x14ac:dyDescent="0.25">
      <c r="BI918" t="str">
        <f t="shared" si="217"/>
        <v/>
      </c>
      <c r="BJ918" t="str">
        <f t="shared" si="218"/>
        <v/>
      </c>
      <c r="BK918" t="str">
        <f t="shared" si="219"/>
        <v/>
      </c>
      <c r="BL918" t="str">
        <f t="shared" si="220"/>
        <v/>
      </c>
      <c r="BM918" t="str">
        <f t="shared" si="221"/>
        <v/>
      </c>
      <c r="BN918" t="str">
        <f t="shared" si="222"/>
        <v/>
      </c>
      <c r="BO918" t="str">
        <f t="shared" si="223"/>
        <v/>
      </c>
      <c r="BP918" t="str">
        <f t="shared" si="224"/>
        <v/>
      </c>
      <c r="BQ918" t="str">
        <f t="shared" si="225"/>
        <v/>
      </c>
    </row>
    <row r="919" spans="61:69" x14ac:dyDescent="0.25">
      <c r="BI919" t="str">
        <f t="shared" si="217"/>
        <v/>
      </c>
      <c r="BJ919" t="str">
        <f t="shared" si="218"/>
        <v/>
      </c>
      <c r="BK919" t="str">
        <f t="shared" si="219"/>
        <v/>
      </c>
      <c r="BL919" t="str">
        <f t="shared" si="220"/>
        <v/>
      </c>
      <c r="BM919" t="str">
        <f t="shared" si="221"/>
        <v/>
      </c>
      <c r="BN919" t="str">
        <f t="shared" si="222"/>
        <v/>
      </c>
      <c r="BO919" t="str">
        <f t="shared" si="223"/>
        <v/>
      </c>
      <c r="BP919" t="str">
        <f t="shared" si="224"/>
        <v/>
      </c>
      <c r="BQ919" t="str">
        <f t="shared" si="225"/>
        <v/>
      </c>
    </row>
    <row r="920" spans="61:69" x14ac:dyDescent="0.25">
      <c r="BI920" t="str">
        <f t="shared" si="217"/>
        <v/>
      </c>
      <c r="BJ920" t="str">
        <f t="shared" si="218"/>
        <v/>
      </c>
      <c r="BK920" t="str">
        <f t="shared" si="219"/>
        <v/>
      </c>
      <c r="BL920" t="str">
        <f t="shared" si="220"/>
        <v/>
      </c>
      <c r="BM920" t="str">
        <f t="shared" si="221"/>
        <v/>
      </c>
      <c r="BN920" t="str">
        <f t="shared" si="222"/>
        <v/>
      </c>
      <c r="BO920" t="str">
        <f t="shared" si="223"/>
        <v/>
      </c>
      <c r="BP920" t="str">
        <f t="shared" si="224"/>
        <v/>
      </c>
      <c r="BQ920" t="str">
        <f t="shared" si="225"/>
        <v/>
      </c>
    </row>
    <row r="921" spans="61:69" x14ac:dyDescent="0.25">
      <c r="BI921" t="str">
        <f t="shared" si="217"/>
        <v/>
      </c>
      <c r="BJ921" t="str">
        <f t="shared" si="218"/>
        <v/>
      </c>
      <c r="BK921" t="str">
        <f t="shared" si="219"/>
        <v/>
      </c>
      <c r="BL921" t="str">
        <f t="shared" si="220"/>
        <v/>
      </c>
      <c r="BM921" t="str">
        <f t="shared" si="221"/>
        <v/>
      </c>
      <c r="BN921" t="str">
        <f t="shared" si="222"/>
        <v/>
      </c>
      <c r="BO921" t="str">
        <f t="shared" si="223"/>
        <v/>
      </c>
      <c r="BP921" t="str">
        <f t="shared" si="224"/>
        <v/>
      </c>
      <c r="BQ921" t="str">
        <f t="shared" si="225"/>
        <v/>
      </c>
    </row>
    <row r="922" spans="61:69" x14ac:dyDescent="0.25">
      <c r="BI922" t="str">
        <f t="shared" si="217"/>
        <v/>
      </c>
      <c r="BJ922" t="str">
        <f t="shared" si="218"/>
        <v/>
      </c>
      <c r="BK922" t="str">
        <f t="shared" si="219"/>
        <v/>
      </c>
      <c r="BL922" t="str">
        <f t="shared" si="220"/>
        <v/>
      </c>
      <c r="BM922" t="str">
        <f t="shared" si="221"/>
        <v/>
      </c>
      <c r="BN922" t="str">
        <f t="shared" si="222"/>
        <v/>
      </c>
      <c r="BO922" t="str">
        <f t="shared" si="223"/>
        <v/>
      </c>
      <c r="BP922" t="str">
        <f t="shared" si="224"/>
        <v/>
      </c>
      <c r="BQ922" t="str">
        <f t="shared" si="225"/>
        <v/>
      </c>
    </row>
    <row r="923" spans="61:69" x14ac:dyDescent="0.25">
      <c r="BI923" t="str">
        <f t="shared" si="217"/>
        <v/>
      </c>
      <c r="BJ923" t="str">
        <f t="shared" si="218"/>
        <v/>
      </c>
      <c r="BK923" t="str">
        <f t="shared" si="219"/>
        <v/>
      </c>
      <c r="BL923" t="str">
        <f t="shared" si="220"/>
        <v/>
      </c>
      <c r="BM923" t="str">
        <f t="shared" si="221"/>
        <v/>
      </c>
      <c r="BN923" t="str">
        <f t="shared" si="222"/>
        <v/>
      </c>
      <c r="BO923" t="str">
        <f t="shared" si="223"/>
        <v/>
      </c>
      <c r="BP923" t="str">
        <f t="shared" si="224"/>
        <v/>
      </c>
      <c r="BQ923" t="str">
        <f t="shared" si="225"/>
        <v/>
      </c>
    </row>
    <row r="924" spans="61:69" x14ac:dyDescent="0.25">
      <c r="BI924" t="str">
        <f t="shared" si="217"/>
        <v/>
      </c>
      <c r="BJ924" t="str">
        <f t="shared" si="218"/>
        <v/>
      </c>
      <c r="BK924" t="str">
        <f t="shared" si="219"/>
        <v/>
      </c>
      <c r="BL924" t="str">
        <f t="shared" si="220"/>
        <v/>
      </c>
      <c r="BM924" t="str">
        <f t="shared" si="221"/>
        <v/>
      </c>
      <c r="BN924" t="str">
        <f t="shared" si="222"/>
        <v/>
      </c>
      <c r="BO924" t="str">
        <f t="shared" si="223"/>
        <v/>
      </c>
      <c r="BP924" t="str">
        <f t="shared" si="224"/>
        <v/>
      </c>
      <c r="BQ924" t="str">
        <f t="shared" si="225"/>
        <v/>
      </c>
    </row>
    <row r="925" spans="61:69" x14ac:dyDescent="0.25">
      <c r="BI925" t="str">
        <f t="shared" si="217"/>
        <v/>
      </c>
      <c r="BJ925" t="str">
        <f t="shared" si="218"/>
        <v/>
      </c>
      <c r="BK925" t="str">
        <f t="shared" si="219"/>
        <v/>
      </c>
      <c r="BL925" t="str">
        <f t="shared" si="220"/>
        <v/>
      </c>
      <c r="BM925" t="str">
        <f t="shared" si="221"/>
        <v/>
      </c>
      <c r="BN925" t="str">
        <f t="shared" si="222"/>
        <v/>
      </c>
      <c r="BO925" t="str">
        <f t="shared" si="223"/>
        <v/>
      </c>
      <c r="BP925" t="str">
        <f t="shared" si="224"/>
        <v/>
      </c>
      <c r="BQ925" t="str">
        <f t="shared" si="225"/>
        <v/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925"/>
  <sheetViews>
    <sheetView topLeftCell="AD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10" width="13.42578125" customWidth="1"/>
    <col min="11" max="11" width="12.42578125" customWidth="1"/>
    <col min="14" max="14" width="8" bestFit="1" customWidth="1"/>
    <col min="15" max="15" width="10.5703125" bestFit="1" customWidth="1"/>
    <col min="16" max="16" width="12.42578125" bestFit="1" customWidth="1"/>
    <col min="36" max="36" width="24" bestFit="1" customWidth="1"/>
    <col min="37" max="37" width="9" bestFit="1" customWidth="1"/>
    <col min="38" max="38" width="10.140625" bestFit="1" customWidth="1"/>
    <col min="40" max="40" width="14.5703125" customWidth="1"/>
    <col min="47" max="47" width="20.5703125" customWidth="1"/>
    <col min="50" max="50" width="10.140625" customWidth="1"/>
    <col min="51" max="51" width="11.42578125" customWidth="1"/>
    <col min="52" max="52" width="12" bestFit="1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25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110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5.0000000000000001E-3</v>
      </c>
      <c r="B3">
        <v>1</v>
      </c>
      <c r="C3" s="13">
        <f>IF(A3&gt;0,((B3)/(($S$2)+1)),"")</f>
        <v>9.0090090090090089E-3</v>
      </c>
      <c r="D3" s="5">
        <f t="shared" ref="D3:D4" si="0">IF(A3&gt;0,(_xlfn.NORM.S.INV(C3)),"")</f>
        <v>-2.3652476466815213</v>
      </c>
      <c r="E3" s="6">
        <f>IF(A3&gt;0,_xlfn.NORM.DIST(D3,0,1,TRUE),"")</f>
        <v>9.0090090090090193E-3</v>
      </c>
      <c r="F3" s="6">
        <f>IF(A3&gt;0,_xlfn.NORM.DIST(D3,0,1,FALSE),"")</f>
        <v>2.4327770839497487E-2</v>
      </c>
      <c r="G3" s="7">
        <f>AVERAGE(A3:A902)</f>
        <v>6.7445454545454586E-2</v>
      </c>
      <c r="H3" s="7">
        <f>STDEV(A3:A902)</f>
        <v>3.559264596850302E-2</v>
      </c>
      <c r="I3">
        <f>_xlfn.NORM.DIST(L3,$G$3,$H$3,TRUE)</f>
        <v>2.9051057821681426E-2</v>
      </c>
      <c r="J3">
        <f>_xlfn.NORM.DIST(L3,$G$3,$H$3,FALSE)</f>
        <v>1.8613539205669176</v>
      </c>
      <c r="K3">
        <f>J3*$H$3</f>
        <v>6.6250511116823396E-2</v>
      </c>
      <c r="L3">
        <v>0</v>
      </c>
      <c r="N3" s="30">
        <v>0.01</v>
      </c>
      <c r="O3" s="38">
        <f t="array" ref="O3:O42">FREQUENCY(A3:A903,N3:N42)</f>
        <v>4</v>
      </c>
      <c r="P3" s="66" t="s">
        <v>123</v>
      </c>
      <c r="Q3">
        <f>O3/$S$2</f>
        <v>3.6363636363636362E-2</v>
      </c>
      <c r="R3">
        <f>O3/$S$2</f>
        <v>3.6363636363636362E-2</v>
      </c>
      <c r="S3">
        <f>SUM(O3:O40)</f>
        <v>110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6.7445454545454586E-2</v>
      </c>
      <c r="BI3">
        <f>IF(A3&gt;0,A3,"")</f>
        <v>5.0000000000000001E-3</v>
      </c>
      <c r="BJ3">
        <f>IF($A3&gt;0,B3,"")</f>
        <v>1</v>
      </c>
      <c r="BK3">
        <f>IF($A3&gt;0,BI3,"")</f>
        <v>5.0000000000000001E-3</v>
      </c>
      <c r="BL3">
        <f>IF($A3&gt;0,_xlfn.NORM.DIST(BK3,$BF$3,$BF$4,TRUE),"")</f>
        <v>3.9676867070887405E-2</v>
      </c>
      <c r="BM3">
        <f>IF($A3&gt;0,(1-BL3),"")</f>
        <v>0.96032313292911264</v>
      </c>
      <c r="BN3">
        <f>IF($A3&gt;0,(SMALL($BM$3:$BM$902,BJ3)),"")</f>
        <v>3.6300613690702921E-3</v>
      </c>
      <c r="BO3">
        <f>IF($A3&gt;0,((2*BJ3-1)*(LN(BL3)+LN(BN3))),"")</f>
        <v>-8.8454926793176263</v>
      </c>
      <c r="BP3">
        <f>IF($A3&gt;0,((BJ3-0.5)/$BF$5),"")</f>
        <v>4.5454545454545452E-3</v>
      </c>
      <c r="BQ3">
        <f>IF($A3&gt;0,(_xlfn.NORM.S.INV(BP3)),"")</f>
        <v>-2.6086163873605477</v>
      </c>
    </row>
    <row r="4" spans="1:69" x14ac:dyDescent="0.25">
      <c r="A4" s="70">
        <v>7.0000000000000001E-3</v>
      </c>
      <c r="B4">
        <f>IF(A4&gt;0,(B3+1),"")</f>
        <v>2</v>
      </c>
      <c r="C4" s="13">
        <f>IF(A4&gt;0,((B4)/(($S$2)+1)),"")</f>
        <v>1.8018018018018018E-2</v>
      </c>
      <c r="D4" s="5">
        <f t="shared" si="0"/>
        <v>-2.0965205824276278</v>
      </c>
      <c r="E4" s="6">
        <f t="shared" ref="E4" si="1">IF(A4&gt;0,_xlfn.NORM.DIST(D4,0,1,TRUE),"")</f>
        <v>1.8018018018018046E-2</v>
      </c>
      <c r="F4" s="6">
        <f t="shared" ref="F4" si="2">IF(A4&gt;0,_xlfn.NORM.DIST(D4,0,1,FALSE),"")</f>
        <v>4.4305883096364775E-2</v>
      </c>
      <c r="I4">
        <f t="shared" ref="I4:I67" si="3">_xlfn.NORM.DIST(L4,$G$3,$H$3,TRUE)</f>
        <v>3.9676867070887405E-2</v>
      </c>
      <c r="J4">
        <f t="shared" ref="J4:J67" si="4">_xlfn.NORM.DIST(L4,$G$3,$H$3,FALSE)</f>
        <v>2.4052008556385198</v>
      </c>
      <c r="K4">
        <f t="shared" ref="K4:K67" si="5">J4*$H$3</f>
        <v>8.5607462537882373E-2</v>
      </c>
      <c r="L4">
        <f>L3+0.005</f>
        <v>5.0000000000000001E-3</v>
      </c>
      <c r="N4" s="30">
        <v>0.02</v>
      </c>
      <c r="O4" s="38">
        <v>5</v>
      </c>
      <c r="P4" s="67" t="s">
        <v>127</v>
      </c>
      <c r="Q4">
        <f>O4/$S$2</f>
        <v>4.5454545454545456E-2</v>
      </c>
      <c r="R4">
        <f>SUM(O3:O4)/$S$2</f>
        <v>8.1818181818181818E-2</v>
      </c>
      <c r="AU4" t="s">
        <v>31</v>
      </c>
      <c r="AV4" s="17">
        <v>0.75</v>
      </c>
      <c r="BA4" s="15">
        <v>0.02</v>
      </c>
      <c r="BB4">
        <f t="shared" ref="BB4:BB18" si="6">NORMSINV(BA4)</f>
        <v>-2.0537489106318225</v>
      </c>
      <c r="BC4" s="16">
        <f t="shared" ref="BC4:BC18" si="7">BC3</f>
        <v>0</v>
      </c>
      <c r="BE4" t="s">
        <v>81</v>
      </c>
      <c r="BF4">
        <f>STDEV(BI3:BI902)</f>
        <v>3.559264596850302E-2</v>
      </c>
      <c r="BI4">
        <f t="shared" ref="BI4:BI67" si="8">IF(A4&gt;0,A4,"")</f>
        <v>7.0000000000000001E-3</v>
      </c>
      <c r="BJ4">
        <f t="shared" ref="BJ4:BJ67" si="9">IF($A4&gt;0,B4,"")</f>
        <v>2</v>
      </c>
      <c r="BK4">
        <f t="shared" ref="BK4:BK67" si="10">IF($A4&gt;0,BI4,"")</f>
        <v>7.0000000000000001E-3</v>
      </c>
      <c r="BL4">
        <f t="shared" ref="BL4:BL67" si="11">IF($A4&gt;0,_xlfn.NORM.DIST(BK4,$BF$3,$BF$4,TRUE),"")</f>
        <v>4.4729648215873261E-2</v>
      </c>
      <c r="BM4">
        <f t="shared" ref="BM4:BM67" si="12">IF($A4&gt;0,(1-BL4),"")</f>
        <v>0.95527035178412678</v>
      </c>
      <c r="BN4">
        <f t="shared" ref="BN4:BN67" si="13">IF($A4&gt;0,(SMALL($BM$3:$BM$902,BJ4)),"")</f>
        <v>6.4231651951435209E-3</v>
      </c>
      <c r="BO4">
        <f t="shared" ref="BO4:BO67" si="14">IF($A4&gt;0,((2*BJ4-1)*(LN(BL4)+LN(BN4))),"")</f>
        <v>-24.464888963717527</v>
      </c>
      <c r="BP4">
        <f t="shared" ref="BP4:BP67" si="15">IF($A4&gt;0,((BJ4-0.5)/$BF$5),"")</f>
        <v>1.3636363636363636E-2</v>
      </c>
      <c r="BQ4">
        <f t="shared" ref="BQ4:BQ67" si="16">IF($A4&gt;0,(_xlfn.NORM.S.INV(BP4)),"")</f>
        <v>-2.2075920006975167</v>
      </c>
    </row>
    <row r="5" spans="1:69" x14ac:dyDescent="0.25">
      <c r="A5" s="70">
        <v>7.0000000000000001E-3</v>
      </c>
      <c r="B5">
        <f t="shared" ref="B5:B68" si="17">IF(A5&gt;0,(B4+1),"")</f>
        <v>3</v>
      </c>
      <c r="C5" s="13">
        <f t="shared" ref="C5:C68" si="18">IF(A5&gt;0,((B5)/(($S$2)+1)),"")</f>
        <v>2.7027027027027029E-2</v>
      </c>
      <c r="D5" s="5">
        <f t="shared" ref="D5:D68" si="19">IF(A5&gt;0,(_xlfn.NORM.S.INV(C5)),"")</f>
        <v>-1.9264031529639816</v>
      </c>
      <c r="E5" s="6">
        <f t="shared" ref="E5:E68" si="20">IF(A5&gt;0,_xlfn.NORM.DIST(D5,0,1,TRUE),"")</f>
        <v>2.7027027027027035E-2</v>
      </c>
      <c r="F5" s="6">
        <f t="shared" ref="F5:F68" si="21">IF(A5&gt;0,_xlfn.NORM.DIST(D5,0,1,FALSE),"")</f>
        <v>6.2383585750556927E-2</v>
      </c>
      <c r="I5">
        <f t="shared" si="3"/>
        <v>5.3266992013612693E-2</v>
      </c>
      <c r="J5">
        <f t="shared" si="4"/>
        <v>3.0472163375377375</v>
      </c>
      <c r="K5">
        <f t="shared" si="5"/>
        <v>0.10845849229141909</v>
      </c>
      <c r="L5">
        <f t="shared" ref="L5:L68" si="22">L4+0.005</f>
        <v>0.01</v>
      </c>
      <c r="N5" s="30">
        <v>0.03</v>
      </c>
      <c r="O5" s="38">
        <v>7</v>
      </c>
      <c r="P5" s="67" t="s">
        <v>128</v>
      </c>
      <c r="Q5">
        <f t="shared" ref="Q5:Q27" si="23">O5/$S$2</f>
        <v>6.363636363636363E-2</v>
      </c>
      <c r="R5">
        <f>SUM(O3:O5)/$S$2</f>
        <v>0.14545454545454545</v>
      </c>
      <c r="AU5" t="s">
        <v>33</v>
      </c>
      <c r="AV5" s="17">
        <v>1</v>
      </c>
      <c r="BA5" s="15">
        <v>0.05</v>
      </c>
      <c r="BB5">
        <f t="shared" si="6"/>
        <v>-1.6448536269514726</v>
      </c>
      <c r="BC5" s="16">
        <f t="shared" si="7"/>
        <v>0</v>
      </c>
      <c r="BE5" t="s">
        <v>82</v>
      </c>
      <c r="BF5">
        <f>COUNT(BI3:BI902)</f>
        <v>110</v>
      </c>
      <c r="BI5">
        <f t="shared" si="8"/>
        <v>7.0000000000000001E-3</v>
      </c>
      <c r="BJ5">
        <f t="shared" si="9"/>
        <v>3</v>
      </c>
      <c r="BK5">
        <f t="shared" si="10"/>
        <v>7.0000000000000001E-3</v>
      </c>
      <c r="BL5">
        <f t="shared" si="11"/>
        <v>4.4729648215873261E-2</v>
      </c>
      <c r="BM5">
        <f t="shared" si="12"/>
        <v>0.95527035178412678</v>
      </c>
      <c r="BN5">
        <f t="shared" si="13"/>
        <v>1.6887101579071917E-2</v>
      </c>
      <c r="BO5">
        <f t="shared" si="14"/>
        <v>-35.941619474040927</v>
      </c>
      <c r="BP5">
        <f t="shared" si="15"/>
        <v>2.2727272727272728E-2</v>
      </c>
      <c r="BQ5">
        <f t="shared" si="16"/>
        <v>-2.0004235691059797</v>
      </c>
    </row>
    <row r="6" spans="1:69" x14ac:dyDescent="0.25">
      <c r="A6" s="70">
        <v>8.0000000000000002E-3</v>
      </c>
      <c r="B6">
        <f t="shared" si="17"/>
        <v>4</v>
      </c>
      <c r="C6" s="13">
        <f t="shared" si="18"/>
        <v>3.6036036036036036E-2</v>
      </c>
      <c r="D6" s="5">
        <f t="shared" si="19"/>
        <v>-1.7986625770167264</v>
      </c>
      <c r="E6" s="6">
        <f t="shared" si="20"/>
        <v>3.6036036036036036E-2</v>
      </c>
      <c r="F6" s="6">
        <f t="shared" si="21"/>
        <v>7.9140378040017403E-2</v>
      </c>
      <c r="I6">
        <f t="shared" si="3"/>
        <v>7.0309302624932152E-2</v>
      </c>
      <c r="J6">
        <f t="shared" si="4"/>
        <v>3.7851646340910894</v>
      </c>
      <c r="K6">
        <f t="shared" si="5"/>
        <v>0.13472402475370243</v>
      </c>
      <c r="L6">
        <f t="shared" si="22"/>
        <v>1.4999999999999999E-2</v>
      </c>
      <c r="N6" s="30">
        <v>0.04</v>
      </c>
      <c r="O6" s="38">
        <v>11</v>
      </c>
      <c r="P6" s="67" t="s">
        <v>129</v>
      </c>
      <c r="Q6">
        <f t="shared" si="23"/>
        <v>0.1</v>
      </c>
      <c r="R6">
        <f>SUM(O$3:O6)/$S$2</f>
        <v>0.24545454545454545</v>
      </c>
      <c r="AU6" t="s">
        <v>35</v>
      </c>
      <c r="AV6" s="17">
        <v>1.25</v>
      </c>
      <c r="BA6" s="15">
        <v>0.1</v>
      </c>
      <c r="BB6">
        <f t="shared" si="6"/>
        <v>-1.2815515655446006</v>
      </c>
      <c r="BC6" s="16">
        <f t="shared" si="7"/>
        <v>0</v>
      </c>
      <c r="BI6">
        <f t="shared" si="8"/>
        <v>8.0000000000000002E-3</v>
      </c>
      <c r="BJ6">
        <f t="shared" si="9"/>
        <v>4</v>
      </c>
      <c r="BK6">
        <f t="shared" si="10"/>
        <v>8.0000000000000002E-3</v>
      </c>
      <c r="BL6">
        <f t="shared" si="11"/>
        <v>4.7443742044008683E-2</v>
      </c>
      <c r="BM6">
        <f t="shared" si="12"/>
        <v>0.9525562579559913</v>
      </c>
      <c r="BN6">
        <f t="shared" si="13"/>
        <v>2.5339786566176858E-2</v>
      </c>
      <c r="BO6">
        <f t="shared" si="14"/>
        <v>-47.065131223738398</v>
      </c>
      <c r="BP6">
        <f t="shared" si="15"/>
        <v>3.1818181818181815E-2</v>
      </c>
      <c r="BQ6">
        <f t="shared" si="16"/>
        <v>-1.8547190031931107</v>
      </c>
    </row>
    <row r="7" spans="1:69" x14ac:dyDescent="0.25">
      <c r="A7" s="70">
        <v>1.4E-2</v>
      </c>
      <c r="B7">
        <f t="shared" si="17"/>
        <v>5</v>
      </c>
      <c r="C7" s="13">
        <f t="shared" si="18"/>
        <v>4.5045045045045043E-2</v>
      </c>
      <c r="D7" s="5">
        <f t="shared" si="19"/>
        <v>-1.6949226766682974</v>
      </c>
      <c r="E7" s="6">
        <f t="shared" si="20"/>
        <v>4.5045045045045064E-2</v>
      </c>
      <c r="F7" s="6">
        <f t="shared" si="21"/>
        <v>9.4863148017932289E-2</v>
      </c>
      <c r="I7">
        <f t="shared" si="3"/>
        <v>9.1263792973114308E-2</v>
      </c>
      <c r="J7">
        <f t="shared" si="4"/>
        <v>4.6099456629113886</v>
      </c>
      <c r="K7">
        <f t="shared" si="5"/>
        <v>0.16408016391404101</v>
      </c>
      <c r="L7">
        <f t="shared" si="22"/>
        <v>0.02</v>
      </c>
      <c r="N7" s="30">
        <v>0.05</v>
      </c>
      <c r="O7" s="38">
        <v>15</v>
      </c>
      <c r="P7" s="67" t="s">
        <v>130</v>
      </c>
      <c r="Q7">
        <f t="shared" si="23"/>
        <v>0.13636363636363635</v>
      </c>
      <c r="R7">
        <f>SUM(O$3:O7)/$S$2</f>
        <v>0.38181818181818183</v>
      </c>
      <c r="AU7" t="s">
        <v>37</v>
      </c>
      <c r="AV7" s="17">
        <v>1.5</v>
      </c>
      <c r="BA7" s="15">
        <v>0.2</v>
      </c>
      <c r="BB7">
        <f t="shared" si="6"/>
        <v>-0.84162123357291452</v>
      </c>
      <c r="BC7" s="16">
        <f t="shared" si="7"/>
        <v>0</v>
      </c>
      <c r="BE7" t="s">
        <v>79</v>
      </c>
      <c r="BF7">
        <f>SUM(BO3:BO902)</f>
        <v>-12186.283800330339</v>
      </c>
      <c r="BI7">
        <f t="shared" si="8"/>
        <v>1.4E-2</v>
      </c>
      <c r="BJ7">
        <f t="shared" si="9"/>
        <v>5</v>
      </c>
      <c r="BK7">
        <f t="shared" si="10"/>
        <v>1.4E-2</v>
      </c>
      <c r="BL7">
        <f t="shared" si="11"/>
        <v>6.660190115520534E-2</v>
      </c>
      <c r="BM7">
        <f t="shared" si="12"/>
        <v>0.93339809884479463</v>
      </c>
      <c r="BN7">
        <f t="shared" si="13"/>
        <v>3.0749132396263201E-2</v>
      </c>
      <c r="BO7">
        <f t="shared" si="14"/>
        <v>-55.71824090267328</v>
      </c>
      <c r="BP7">
        <f t="shared" si="15"/>
        <v>4.0909090909090909E-2</v>
      </c>
      <c r="BQ7">
        <f t="shared" si="16"/>
        <v>-1.7402326095239551</v>
      </c>
    </row>
    <row r="8" spans="1:69" x14ac:dyDescent="0.25">
      <c r="A8" s="70">
        <v>1.4999999999999999E-2</v>
      </c>
      <c r="B8">
        <f t="shared" si="17"/>
        <v>6</v>
      </c>
      <c r="C8" s="13">
        <f t="shared" si="18"/>
        <v>5.4054054054054057E-2</v>
      </c>
      <c r="D8" s="5">
        <f t="shared" si="19"/>
        <v>-1.6067550689692427</v>
      </c>
      <c r="E8" s="6">
        <f t="shared" si="20"/>
        <v>5.4054054054054078E-2</v>
      </c>
      <c r="F8" s="6">
        <f t="shared" si="21"/>
        <v>0.10972594192447882</v>
      </c>
      <c r="I8">
        <f t="shared" si="3"/>
        <v>0.11652588618446785</v>
      </c>
      <c r="J8">
        <f t="shared" si="4"/>
        <v>5.5047346144123477</v>
      </c>
      <c r="K8">
        <f t="shared" si="5"/>
        <v>0.19592807028134268</v>
      </c>
      <c r="L8">
        <f t="shared" si="22"/>
        <v>2.5000000000000001E-2</v>
      </c>
      <c r="N8" s="30">
        <v>6.0000000000000005E-2</v>
      </c>
      <c r="O8" s="38">
        <v>14</v>
      </c>
      <c r="P8" s="67" t="s">
        <v>131</v>
      </c>
      <c r="Q8">
        <f t="shared" si="23"/>
        <v>0.12727272727272726</v>
      </c>
      <c r="R8">
        <f>SUM(O$3:O8)/$S$2</f>
        <v>0.50909090909090904</v>
      </c>
      <c r="AU8" t="s">
        <v>39</v>
      </c>
      <c r="AV8" s="22">
        <f>_xlfn.QUARTILE.EXC(A3:A902,3)</f>
        <v>9.4500000000000001E-2</v>
      </c>
      <c r="BA8" s="15">
        <v>0.3</v>
      </c>
      <c r="BB8">
        <f t="shared" si="6"/>
        <v>-0.52440051270804089</v>
      </c>
      <c r="BC8" s="16">
        <f t="shared" si="7"/>
        <v>0</v>
      </c>
      <c r="BE8" t="s">
        <v>83</v>
      </c>
      <c r="BF8" s="21">
        <f>(-BF5-(1/BF5)*BF7)</f>
        <v>0.78439818482125645</v>
      </c>
      <c r="BI8">
        <f t="shared" si="8"/>
        <v>1.4999999999999999E-2</v>
      </c>
      <c r="BJ8">
        <f t="shared" si="9"/>
        <v>6</v>
      </c>
      <c r="BK8">
        <f t="shared" si="10"/>
        <v>1.4999999999999999E-2</v>
      </c>
      <c r="BL8">
        <f t="shared" si="11"/>
        <v>7.0309302624932152E-2</v>
      </c>
      <c r="BM8">
        <f t="shared" si="12"/>
        <v>0.92969069737506782</v>
      </c>
      <c r="BN8">
        <f t="shared" si="13"/>
        <v>5.6037075723824215E-2</v>
      </c>
      <c r="BO8">
        <f t="shared" si="14"/>
        <v>-60.902521924371236</v>
      </c>
      <c r="BP8">
        <f t="shared" si="15"/>
        <v>0.05</v>
      </c>
      <c r="BQ8">
        <f t="shared" si="16"/>
        <v>-1.6448536269514726</v>
      </c>
    </row>
    <row r="9" spans="1:69" x14ac:dyDescent="0.25">
      <c r="A9" s="70">
        <v>1.7999999999999999E-2</v>
      </c>
      <c r="B9">
        <f t="shared" si="17"/>
        <v>7</v>
      </c>
      <c r="C9" s="13">
        <f t="shared" si="18"/>
        <v>6.3063063063063057E-2</v>
      </c>
      <c r="D9" s="5">
        <f t="shared" si="19"/>
        <v>-1.5295581861421363</v>
      </c>
      <c r="E9" s="6">
        <f t="shared" si="20"/>
        <v>6.3063063063063085E-2</v>
      </c>
      <c r="F9" s="6">
        <f t="shared" si="21"/>
        <v>0.12384646629346203</v>
      </c>
      <c r="I9">
        <f t="shared" si="3"/>
        <v>0.14638694301396829</v>
      </c>
      <c r="J9">
        <f t="shared" si="4"/>
        <v>6.4447565014988664</v>
      </c>
      <c r="K9">
        <f t="shared" si="5"/>
        <v>0.22938593651105726</v>
      </c>
      <c r="L9">
        <f t="shared" si="22"/>
        <v>3.0000000000000002E-2</v>
      </c>
      <c r="N9" s="30">
        <v>7.0000000000000007E-2</v>
      </c>
      <c r="O9" s="38">
        <v>5</v>
      </c>
      <c r="P9" s="67" t="s">
        <v>132</v>
      </c>
      <c r="Q9">
        <f t="shared" si="23"/>
        <v>4.5454545454545456E-2</v>
      </c>
      <c r="R9">
        <f>SUM(O$3:O9)/$S$2</f>
        <v>0.55454545454545456</v>
      </c>
      <c r="AQ9" s="11"/>
      <c r="AU9" t="s">
        <v>40</v>
      </c>
      <c r="AV9" s="22">
        <f>MEDIAN(A3:A902)</f>
        <v>5.8999999999999997E-2</v>
      </c>
      <c r="BA9" s="15">
        <v>0.4</v>
      </c>
      <c r="BB9">
        <f t="shared" si="6"/>
        <v>-0.25334710313579978</v>
      </c>
      <c r="BC9" s="16">
        <f t="shared" si="7"/>
        <v>0</v>
      </c>
      <c r="BE9" t="s">
        <v>84</v>
      </c>
      <c r="BF9">
        <f>BF8*(1+(0.75/BF5)+(2.25/BF5^2))</f>
        <v>0.78989221342981852</v>
      </c>
      <c r="BG9" t="s">
        <v>105</v>
      </c>
      <c r="BI9">
        <f t="shared" si="8"/>
        <v>1.7999999999999999E-2</v>
      </c>
      <c r="BJ9">
        <f t="shared" si="9"/>
        <v>7</v>
      </c>
      <c r="BK9">
        <f t="shared" si="10"/>
        <v>1.7999999999999999E-2</v>
      </c>
      <c r="BL9">
        <f t="shared" si="11"/>
        <v>8.238532701462388E-2</v>
      </c>
      <c r="BM9">
        <f t="shared" si="12"/>
        <v>0.91761467298537613</v>
      </c>
      <c r="BN9">
        <f t="shared" si="13"/>
        <v>5.9280355899445802E-2</v>
      </c>
      <c r="BO9">
        <f t="shared" si="14"/>
        <v>-69.183727891777764</v>
      </c>
      <c r="BP9">
        <f t="shared" si="15"/>
        <v>5.909090909090909E-2</v>
      </c>
      <c r="BQ9">
        <f t="shared" si="16"/>
        <v>-1.5624508404167292</v>
      </c>
    </row>
    <row r="10" spans="1:69" x14ac:dyDescent="0.25">
      <c r="A10" s="70">
        <v>1.9E-2</v>
      </c>
      <c r="B10">
        <f t="shared" si="17"/>
        <v>8</v>
      </c>
      <c r="C10" s="13">
        <f t="shared" si="18"/>
        <v>7.2072072072072071E-2</v>
      </c>
      <c r="D10" s="5">
        <f t="shared" si="19"/>
        <v>-1.4605311820132307</v>
      </c>
      <c r="E10" s="6">
        <f t="shared" si="20"/>
        <v>7.2072072072072113E-2</v>
      </c>
      <c r="F10" s="6">
        <f t="shared" si="21"/>
        <v>0.13730999116098777</v>
      </c>
      <c r="I10">
        <f t="shared" si="3"/>
        <v>0.18099559066781903</v>
      </c>
      <c r="J10">
        <f t="shared" si="4"/>
        <v>7.3978613483908333</v>
      </c>
      <c r="K10">
        <f t="shared" si="5"/>
        <v>0.26330945989734733</v>
      </c>
      <c r="L10">
        <f t="shared" si="22"/>
        <v>3.5000000000000003E-2</v>
      </c>
      <c r="N10" s="30">
        <v>0.08</v>
      </c>
      <c r="O10" s="38">
        <v>10</v>
      </c>
      <c r="P10" s="67" t="s">
        <v>133</v>
      </c>
      <c r="Q10">
        <f t="shared" si="23"/>
        <v>9.0909090909090912E-2</v>
      </c>
      <c r="R10">
        <f>SUM(O$3:O10)/$S$2</f>
        <v>0.6454545454545455</v>
      </c>
      <c r="AU10" t="s">
        <v>41</v>
      </c>
      <c r="AV10" s="22">
        <f>_xlfn.QUARTILE.EXC(A3:A902,1)</f>
        <v>4.0750000000000001E-2</v>
      </c>
      <c r="BA10" s="15">
        <v>0.5</v>
      </c>
      <c r="BB10">
        <f t="shared" si="6"/>
        <v>0</v>
      </c>
      <c r="BC10" s="16">
        <f t="shared" si="7"/>
        <v>0</v>
      </c>
      <c r="BE10" t="s">
        <v>85</v>
      </c>
      <c r="BF10">
        <f>MAX(BF15:BF18)</f>
        <v>4.0591785765680566E-2</v>
      </c>
      <c r="BI10">
        <f t="shared" si="8"/>
        <v>1.9E-2</v>
      </c>
      <c r="BJ10">
        <f t="shared" si="9"/>
        <v>8</v>
      </c>
      <c r="BK10">
        <f t="shared" si="10"/>
        <v>1.9E-2</v>
      </c>
      <c r="BL10">
        <f t="shared" si="11"/>
        <v>8.6739694929301975E-2</v>
      </c>
      <c r="BM10">
        <f t="shared" si="12"/>
        <v>0.913260305070698</v>
      </c>
      <c r="BN10">
        <f t="shared" si="13"/>
        <v>6.2669018419872158E-2</v>
      </c>
      <c r="BO10">
        <f t="shared" si="14"/>
        <v>-78.220976027991085</v>
      </c>
      <c r="BP10">
        <f t="shared" si="15"/>
        <v>6.8181818181818177E-2</v>
      </c>
      <c r="BQ10">
        <f t="shared" si="16"/>
        <v>-1.4894700423279403</v>
      </c>
    </row>
    <row r="11" spans="1:69" x14ac:dyDescent="0.25">
      <c r="A11" s="70">
        <v>0.02</v>
      </c>
      <c r="B11">
        <f t="shared" si="17"/>
        <v>9</v>
      </c>
      <c r="C11" s="13">
        <f t="shared" si="18"/>
        <v>8.1081081081081086E-2</v>
      </c>
      <c r="D11" s="5">
        <f t="shared" si="19"/>
        <v>-1.3978365289711054</v>
      </c>
      <c r="E11" s="6">
        <f t="shared" si="20"/>
        <v>8.1081081081080877E-2</v>
      </c>
      <c r="F11" s="6">
        <f t="shared" si="21"/>
        <v>0.15018130510632441</v>
      </c>
      <c r="I11">
        <f t="shared" si="3"/>
        <v>0.22032411972570504</v>
      </c>
      <c r="J11">
        <f t="shared" si="4"/>
        <v>8.3259808709009508</v>
      </c>
      <c r="K11">
        <f t="shared" si="5"/>
        <v>0.29634368947850598</v>
      </c>
      <c r="L11">
        <f t="shared" si="22"/>
        <v>0.04</v>
      </c>
      <c r="N11" s="30">
        <v>0.09</v>
      </c>
      <c r="O11" s="38">
        <v>9</v>
      </c>
      <c r="P11" s="67" t="s">
        <v>134</v>
      </c>
      <c r="Q11">
        <f t="shared" si="23"/>
        <v>8.1818181818181818E-2</v>
      </c>
      <c r="R11">
        <f>SUM(O$3:O11)/$S$2</f>
        <v>0.72727272727272729</v>
      </c>
      <c r="AU11" t="s">
        <v>42</v>
      </c>
      <c r="AV11" s="19">
        <f>AV8-AV10</f>
        <v>5.3749999999999999E-2</v>
      </c>
      <c r="BA11" s="15">
        <v>0.6</v>
      </c>
      <c r="BB11">
        <f t="shared" si="6"/>
        <v>0.25334710313579978</v>
      </c>
      <c r="BC11" s="16">
        <f t="shared" si="7"/>
        <v>0</v>
      </c>
      <c r="BI11">
        <f t="shared" si="8"/>
        <v>0.02</v>
      </c>
      <c r="BJ11">
        <f t="shared" si="9"/>
        <v>9</v>
      </c>
      <c r="BK11">
        <f t="shared" si="10"/>
        <v>0.02</v>
      </c>
      <c r="BL11">
        <f t="shared" si="11"/>
        <v>9.1263792973114308E-2</v>
      </c>
      <c r="BM11">
        <f t="shared" si="12"/>
        <v>0.90873620702688573</v>
      </c>
      <c r="BN11">
        <f t="shared" si="13"/>
        <v>6.6206786633042802E-2</v>
      </c>
      <c r="BO11">
        <f t="shared" si="14"/>
        <v>-86.85254858626584</v>
      </c>
      <c r="BP11">
        <f t="shared" si="15"/>
        <v>7.7272727272727271E-2</v>
      </c>
      <c r="BQ11">
        <f t="shared" si="16"/>
        <v>-1.4236581476939019</v>
      </c>
    </row>
    <row r="12" spans="1:69" x14ac:dyDescent="0.25">
      <c r="A12" s="70">
        <v>2.1999999999999999E-2</v>
      </c>
      <c r="B12">
        <f t="shared" si="17"/>
        <v>10</v>
      </c>
      <c r="C12" s="13">
        <f t="shared" si="18"/>
        <v>9.0090090090090086E-2</v>
      </c>
      <c r="D12" s="5">
        <f t="shared" si="19"/>
        <v>-1.3402004659340869</v>
      </c>
      <c r="E12" s="6">
        <f t="shared" si="20"/>
        <v>9.0090090090089878E-2</v>
      </c>
      <c r="F12" s="6">
        <f t="shared" si="21"/>
        <v>0.16251139157820646</v>
      </c>
      <c r="I12">
        <f t="shared" si="3"/>
        <v>0.26414432420998002</v>
      </c>
      <c r="J12">
        <f t="shared" si="4"/>
        <v>9.1874328351974217</v>
      </c>
      <c r="K12">
        <f t="shared" si="5"/>
        <v>0.32700504426258176</v>
      </c>
      <c r="L12">
        <f t="shared" si="22"/>
        <v>4.4999999999999998E-2</v>
      </c>
      <c r="N12" s="30">
        <v>9.9999999999999992E-2</v>
      </c>
      <c r="O12" s="38">
        <v>7</v>
      </c>
      <c r="P12" s="67" t="s">
        <v>135</v>
      </c>
      <c r="Q12">
        <f t="shared" si="23"/>
        <v>6.363636363636363E-2</v>
      </c>
      <c r="R12">
        <f>SUM(O$3:O12)/$S$2</f>
        <v>0.79090909090909089</v>
      </c>
      <c r="AP12" s="12"/>
      <c r="AQ12" s="3"/>
      <c r="AU12" t="s">
        <v>43</v>
      </c>
      <c r="AV12" s="19">
        <f>AV8+(1.5*AV11)</f>
        <v>0.175125</v>
      </c>
      <c r="AW12" s="31">
        <f>IF(AV17&gt;AV12,AV12,AV17)</f>
        <v>0.16300000000000001</v>
      </c>
      <c r="AX12" t="str">
        <f>IF(AV17&gt;AV12,"add out","")</f>
        <v/>
      </c>
      <c r="BA12" s="15">
        <v>0.7</v>
      </c>
      <c r="BB12">
        <f t="shared" si="6"/>
        <v>0.52440051270804078</v>
      </c>
      <c r="BC12" s="16">
        <f t="shared" si="7"/>
        <v>0</v>
      </c>
      <c r="BI12">
        <f t="shared" si="8"/>
        <v>2.1999999999999999E-2</v>
      </c>
      <c r="BJ12">
        <f t="shared" si="9"/>
        <v>10</v>
      </c>
      <c r="BK12">
        <f t="shared" si="10"/>
        <v>2.1999999999999999E-2</v>
      </c>
      <c r="BL12">
        <f t="shared" si="11"/>
        <v>0.10083264191412075</v>
      </c>
      <c r="BM12">
        <f t="shared" si="12"/>
        <v>0.89916735808587922</v>
      </c>
      <c r="BN12">
        <f t="shared" si="13"/>
        <v>6.6206786633042802E-2</v>
      </c>
      <c r="BO12">
        <f t="shared" si="14"/>
        <v>-95.176043577191805</v>
      </c>
      <c r="BP12">
        <f t="shared" si="15"/>
        <v>8.6363636363636365E-2</v>
      </c>
      <c r="BQ12">
        <f t="shared" si="16"/>
        <v>-1.3634927344325494</v>
      </c>
    </row>
    <row r="13" spans="1:69" x14ac:dyDescent="0.25">
      <c r="A13" s="70">
        <v>2.4E-2</v>
      </c>
      <c r="B13">
        <f t="shared" si="17"/>
        <v>11</v>
      </c>
      <c r="C13" s="13">
        <f t="shared" si="18"/>
        <v>9.90990990990991E-2</v>
      </c>
      <c r="D13" s="5">
        <f t="shared" si="19"/>
        <v>-1.2867019355423481</v>
      </c>
      <c r="E13" s="6">
        <f t="shared" si="20"/>
        <v>9.9099099099098947E-2</v>
      </c>
      <c r="F13" s="6">
        <f t="shared" si="21"/>
        <v>0.17434146354334018</v>
      </c>
      <c r="I13">
        <f t="shared" si="3"/>
        <v>0.31201667138945199</v>
      </c>
      <c r="J13">
        <f t="shared" si="4"/>
        <v>9.9399109300482618</v>
      </c>
      <c r="K13">
        <f t="shared" si="5"/>
        <v>0.35378773069166136</v>
      </c>
      <c r="L13">
        <f t="shared" si="22"/>
        <v>4.9999999999999996E-2</v>
      </c>
      <c r="N13" s="30">
        <v>0.10999999999999999</v>
      </c>
      <c r="O13" s="38">
        <v>10</v>
      </c>
      <c r="P13" s="67" t="s">
        <v>136</v>
      </c>
      <c r="Q13">
        <f t="shared" si="23"/>
        <v>9.0909090909090912E-2</v>
      </c>
      <c r="R13">
        <f>SUM(O$3:O13)/$S$2</f>
        <v>0.88181818181818183</v>
      </c>
      <c r="AK13" s="23" t="s">
        <v>65</v>
      </c>
      <c r="AL13" s="23" t="s">
        <v>66</v>
      </c>
      <c r="AU13" t="s">
        <v>44</v>
      </c>
      <c r="AV13" s="19">
        <f>AV10-(1.5*AV11)</f>
        <v>-3.9875000000000001E-2</v>
      </c>
      <c r="AW13" s="2">
        <f>IF(AV18&gt;AV13,AV18,AV13)</f>
        <v>5.0000000000000001E-3</v>
      </c>
      <c r="AX13" t="str">
        <f>IF(AV18&lt;AV13,"add out","")</f>
        <v/>
      </c>
      <c r="BA13" s="15">
        <v>0.8</v>
      </c>
      <c r="BB13">
        <f t="shared" si="6"/>
        <v>0.84162123357291474</v>
      </c>
      <c r="BC13" s="16">
        <f t="shared" si="7"/>
        <v>0</v>
      </c>
      <c r="BI13">
        <f t="shared" si="8"/>
        <v>2.4E-2</v>
      </c>
      <c r="BJ13">
        <f t="shared" si="9"/>
        <v>11</v>
      </c>
      <c r="BK13">
        <f t="shared" si="10"/>
        <v>2.4E-2</v>
      </c>
      <c r="BL13">
        <f t="shared" si="11"/>
        <v>0.11111305466498148</v>
      </c>
      <c r="BM13">
        <f t="shared" si="12"/>
        <v>0.88888694533501855</v>
      </c>
      <c r="BN13">
        <f t="shared" si="13"/>
        <v>7.7750736207563675E-2</v>
      </c>
      <c r="BO13">
        <f t="shared" si="14"/>
        <v>-99.780541235852823</v>
      </c>
      <c r="BP13">
        <f t="shared" si="15"/>
        <v>9.5454545454545459E-2</v>
      </c>
      <c r="BQ13">
        <f t="shared" si="16"/>
        <v>-1.3078945128850099</v>
      </c>
    </row>
    <row r="14" spans="1:69" x14ac:dyDescent="0.25">
      <c r="A14" s="70">
        <v>2.4E-2</v>
      </c>
      <c r="B14">
        <f t="shared" si="17"/>
        <v>12</v>
      </c>
      <c r="C14" s="13">
        <f t="shared" si="18"/>
        <v>0.10810810810810811</v>
      </c>
      <c r="D14" s="5">
        <f t="shared" si="19"/>
        <v>-1.2366522415199075</v>
      </c>
      <c r="E14" s="6">
        <f t="shared" si="20"/>
        <v>0.10810810810810795</v>
      </c>
      <c r="F14" s="6">
        <f t="shared" si="21"/>
        <v>0.18570555143419012</v>
      </c>
      <c r="I14">
        <f t="shared" si="3"/>
        <v>0.36329556788911943</v>
      </c>
      <c r="J14">
        <f t="shared" si="4"/>
        <v>10.543877594671251</v>
      </c>
      <c r="K14">
        <f t="shared" si="5"/>
        <v>0.37528450236236505</v>
      </c>
      <c r="L14">
        <f t="shared" si="22"/>
        <v>5.4999999999999993E-2</v>
      </c>
      <c r="N14" s="30">
        <v>0.11999999999999998</v>
      </c>
      <c r="O14" s="38">
        <v>3</v>
      </c>
      <c r="P14" s="67" t="s">
        <v>137</v>
      </c>
      <c r="Q14">
        <f t="shared" si="23"/>
        <v>2.7272727272727271E-2</v>
      </c>
      <c r="R14">
        <f>SUM(O$3:O14)/$S$2</f>
        <v>0.90909090909090906</v>
      </c>
      <c r="AK14" s="44">
        <f>MIN(A3:A902)</f>
        <v>5.0000000000000001E-3</v>
      </c>
      <c r="AL14" s="44">
        <f>MAX(A3:A902)</f>
        <v>0.16300000000000001</v>
      </c>
      <c r="AU14" t="s">
        <v>45</v>
      </c>
      <c r="AV14" s="19">
        <f>AV9+(1.57*(AV11/(AV16^0.5)))</f>
        <v>6.7046032424996238E-2</v>
      </c>
      <c r="BA14" s="15">
        <v>0.9</v>
      </c>
      <c r="BB14">
        <f t="shared" si="6"/>
        <v>1.2815515655446006</v>
      </c>
      <c r="BC14" s="16">
        <f t="shared" si="7"/>
        <v>0</v>
      </c>
      <c r="BE14" s="32" t="s">
        <v>86</v>
      </c>
      <c r="BF14" s="32"/>
      <c r="BI14">
        <f t="shared" si="8"/>
        <v>2.4E-2</v>
      </c>
      <c r="BJ14">
        <f t="shared" si="9"/>
        <v>12</v>
      </c>
      <c r="BK14">
        <f t="shared" si="10"/>
        <v>2.4E-2</v>
      </c>
      <c r="BL14">
        <f t="shared" si="11"/>
        <v>0.11111305466498148</v>
      </c>
      <c r="BM14">
        <f t="shared" si="12"/>
        <v>0.88888694533501855</v>
      </c>
      <c r="BN14">
        <f t="shared" si="13"/>
        <v>9.0761916543780408E-2</v>
      </c>
      <c r="BO14">
        <f t="shared" si="14"/>
        <v>-105.72461952825473</v>
      </c>
      <c r="BP14">
        <f t="shared" si="15"/>
        <v>0.10454545454545454</v>
      </c>
      <c r="BQ14">
        <f t="shared" si="16"/>
        <v>-1.2560691249260787</v>
      </c>
    </row>
    <row r="15" spans="1:69" x14ac:dyDescent="0.25">
      <c r="A15" s="70">
        <v>2.5000000000000001E-2</v>
      </c>
      <c r="B15">
        <f t="shared" si="17"/>
        <v>13</v>
      </c>
      <c r="C15" s="13">
        <f t="shared" si="18"/>
        <v>0.11711711711711711</v>
      </c>
      <c r="D15" s="5">
        <f t="shared" si="19"/>
        <v>-1.1895222157453638</v>
      </c>
      <c r="E15" s="6">
        <f t="shared" si="20"/>
        <v>0.1171171171171172</v>
      </c>
      <c r="F15" s="6">
        <f t="shared" si="21"/>
        <v>0.19663224252487096</v>
      </c>
      <c r="I15">
        <f t="shared" si="3"/>
        <v>0.41715183518176491</v>
      </c>
      <c r="J15">
        <f t="shared" si="4"/>
        <v>10.965987976213606</v>
      </c>
      <c r="K15">
        <f t="shared" si="5"/>
        <v>0.39030852773223179</v>
      </c>
      <c r="L15">
        <f t="shared" si="22"/>
        <v>5.9999999999999991E-2</v>
      </c>
      <c r="N15" s="30">
        <v>0.12999999999999998</v>
      </c>
      <c r="O15" s="38">
        <v>5</v>
      </c>
      <c r="P15" s="67" t="s">
        <v>138</v>
      </c>
      <c r="Q15">
        <f t="shared" si="23"/>
        <v>4.5454545454545456E-2</v>
      </c>
      <c r="R15">
        <f>SUM(O$3:O15)/$S$2</f>
        <v>0.95454545454545459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5.0953967575003756E-2</v>
      </c>
      <c r="BA15" s="15">
        <v>0.95</v>
      </c>
      <c r="BB15">
        <f t="shared" si="6"/>
        <v>1.6448536269514715</v>
      </c>
      <c r="BC15" s="16">
        <f t="shared" si="7"/>
        <v>0</v>
      </c>
      <c r="BE15" t="s">
        <v>87</v>
      </c>
      <c r="BF15">
        <f>IF(AND(BF9&lt;13,BF9&gt;= 0.6),EXP(1.2937-5.709*BF9+0.0186*BF9^ 2),0)</f>
        <v>4.0591785765680566E-2</v>
      </c>
      <c r="BI15">
        <f t="shared" si="8"/>
        <v>2.5000000000000001E-2</v>
      </c>
      <c r="BJ15">
        <f t="shared" si="9"/>
        <v>13</v>
      </c>
      <c r="BK15">
        <f t="shared" si="10"/>
        <v>2.5000000000000001E-2</v>
      </c>
      <c r="BL15">
        <f t="shared" si="11"/>
        <v>0.11652588618446785</v>
      </c>
      <c r="BM15">
        <f t="shared" si="12"/>
        <v>0.8834741138155322</v>
      </c>
      <c r="BN15">
        <f t="shared" si="13"/>
        <v>9.5439682546574534E-2</v>
      </c>
      <c r="BO15">
        <f t="shared" si="14"/>
        <v>-112.47256647645072</v>
      </c>
      <c r="BP15">
        <f t="shared" si="15"/>
        <v>0.11363636363636363</v>
      </c>
      <c r="BQ15">
        <f t="shared" si="16"/>
        <v>-1.2074140502222019</v>
      </c>
    </row>
    <row r="16" spans="1:69" x14ac:dyDescent="0.25">
      <c r="A16" s="70">
        <v>2.5999999999999999E-2</v>
      </c>
      <c r="B16">
        <f t="shared" si="17"/>
        <v>14</v>
      </c>
      <c r="C16" s="13">
        <f t="shared" si="18"/>
        <v>0.12612612612612611</v>
      </c>
      <c r="D16" s="5">
        <f t="shared" si="19"/>
        <v>-1.1448959732150619</v>
      </c>
      <c r="E16" s="6">
        <f t="shared" si="20"/>
        <v>0.126126126126126</v>
      </c>
      <c r="F16" s="6">
        <f t="shared" si="21"/>
        <v>0.20714589484804233</v>
      </c>
      <c r="I16">
        <f t="shared" si="3"/>
        <v>0.47261152799055761</v>
      </c>
      <c r="J16">
        <f t="shared" si="4"/>
        <v>11.182134774744142</v>
      </c>
      <c r="K16">
        <f t="shared" si="5"/>
        <v>0.39800176420955452</v>
      </c>
      <c r="L16">
        <f t="shared" si="22"/>
        <v>6.4999999999999988E-2</v>
      </c>
      <c r="N16" s="30">
        <v>0.13999999999999999</v>
      </c>
      <c r="O16" s="38">
        <v>2</v>
      </c>
      <c r="P16" s="67" t="s">
        <v>139</v>
      </c>
      <c r="Q16">
        <f t="shared" si="23"/>
        <v>1.8181818181818181E-2</v>
      </c>
      <c r="R16">
        <f>SUM(O$3:O16)/$S$2</f>
        <v>0.97272727272727277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110</v>
      </c>
      <c r="BA16" s="15">
        <v>0.98</v>
      </c>
      <c r="BB16">
        <f t="shared" si="6"/>
        <v>2.0537489106318221</v>
      </c>
      <c r="BC16" s="16">
        <f t="shared" si="7"/>
        <v>0</v>
      </c>
      <c r="BE16" t="s">
        <v>87</v>
      </c>
      <c r="BF16">
        <f>IF(AND(BF9&lt;0.6,BF9&gt;=0.34),EXP(0.9177-4.279*BF9-1.38*BF9^2),0)</f>
        <v>0</v>
      </c>
      <c r="BI16">
        <f t="shared" si="8"/>
        <v>2.5999999999999999E-2</v>
      </c>
      <c r="BJ16">
        <f t="shared" si="9"/>
        <v>14</v>
      </c>
      <c r="BK16">
        <f t="shared" si="10"/>
        <v>2.5999999999999999E-2</v>
      </c>
      <c r="BL16">
        <f t="shared" si="11"/>
        <v>0.1221231351267848</v>
      </c>
      <c r="BM16">
        <f t="shared" si="12"/>
        <v>0.87787686487321515</v>
      </c>
      <c r="BN16">
        <f t="shared" si="13"/>
        <v>0.12150350979515889</v>
      </c>
      <c r="BO16">
        <f t="shared" si="14"/>
        <v>-113.68451434550175</v>
      </c>
      <c r="BP16">
        <f t="shared" si="15"/>
        <v>0.12272727272727273</v>
      </c>
      <c r="BQ16">
        <f t="shared" si="16"/>
        <v>-1.1614608253919982</v>
      </c>
    </row>
    <row r="17" spans="1:69" x14ac:dyDescent="0.25">
      <c r="A17" s="70">
        <v>2.7E-2</v>
      </c>
      <c r="B17">
        <f t="shared" si="17"/>
        <v>15</v>
      </c>
      <c r="C17" s="13">
        <f t="shared" si="18"/>
        <v>0.13513513513513514</v>
      </c>
      <c r="D17" s="5">
        <f t="shared" si="19"/>
        <v>-1.1024403670151643</v>
      </c>
      <c r="E17" s="6">
        <f t="shared" si="20"/>
        <v>0.13513513513513517</v>
      </c>
      <c r="F17" s="6">
        <f t="shared" si="21"/>
        <v>0.21726751110341924</v>
      </c>
      <c r="I17">
        <f t="shared" si="3"/>
        <v>0.52860821091384602</v>
      </c>
      <c r="J17">
        <f t="shared" si="4"/>
        <v>11.179727719846905</v>
      </c>
      <c r="K17">
        <f t="shared" si="5"/>
        <v>0.39791609075677042</v>
      </c>
      <c r="L17">
        <f t="shared" si="22"/>
        <v>6.9999999999999993E-2</v>
      </c>
      <c r="N17" s="30">
        <v>0.15</v>
      </c>
      <c r="O17" s="38">
        <v>1</v>
      </c>
      <c r="P17" s="67" t="s">
        <v>140</v>
      </c>
      <c r="Q17">
        <f t="shared" si="23"/>
        <v>9.0909090909090905E-3</v>
      </c>
      <c r="R17">
        <f>SUM(O$3:O17)/$S$2</f>
        <v>0.98181818181818181</v>
      </c>
      <c r="AU17" t="s">
        <v>49</v>
      </c>
      <c r="AV17" s="20">
        <f>MAX(A3:A902)</f>
        <v>0.16300000000000001</v>
      </c>
      <c r="BA17" s="15">
        <v>0.99</v>
      </c>
      <c r="BB17">
        <f t="shared" si="6"/>
        <v>2.3263478740408408</v>
      </c>
      <c r="BC17" s="16">
        <f t="shared" si="7"/>
        <v>0</v>
      </c>
      <c r="BE17" t="s">
        <v>87</v>
      </c>
      <c r="BF17">
        <f>IF(AND(BF9&lt;0.34,BF9&gt;=0.2),1-EXP(-8.318+42.796*BF9-59.938*BF9^2),0)</f>
        <v>0</v>
      </c>
      <c r="BI17">
        <f t="shared" si="8"/>
        <v>2.7E-2</v>
      </c>
      <c r="BJ17">
        <f t="shared" si="9"/>
        <v>15</v>
      </c>
      <c r="BK17">
        <f t="shared" si="10"/>
        <v>2.7E-2</v>
      </c>
      <c r="BL17">
        <f t="shared" si="11"/>
        <v>0.12790651795187372</v>
      </c>
      <c r="BM17">
        <f t="shared" si="12"/>
        <v>0.87209348204812631</v>
      </c>
      <c r="BN17">
        <f t="shared" si="13"/>
        <v>0.12150350979515889</v>
      </c>
      <c r="BO17">
        <f t="shared" si="14"/>
        <v>-120.76376445417367</v>
      </c>
      <c r="BP17">
        <f t="shared" si="15"/>
        <v>0.13181818181818181</v>
      </c>
      <c r="BQ17">
        <f t="shared" si="16"/>
        <v>-1.117837590494281</v>
      </c>
    </row>
    <row r="18" spans="1:69" x14ac:dyDescent="0.25">
      <c r="A18" s="70">
        <v>2.8000000000000001E-2</v>
      </c>
      <c r="B18">
        <f t="shared" si="17"/>
        <v>16</v>
      </c>
      <c r="C18" s="13">
        <f t="shared" si="18"/>
        <v>0.14414414414414414</v>
      </c>
      <c r="D18" s="5">
        <f t="shared" si="19"/>
        <v>-1.061884134877072</v>
      </c>
      <c r="E18" s="6">
        <f t="shared" si="20"/>
        <v>0.14414414414414409</v>
      </c>
      <c r="F18" s="6">
        <f t="shared" si="21"/>
        <v>0.22701538438944108</v>
      </c>
      <c r="I18">
        <f t="shared" si="3"/>
        <v>0.58404406912530482</v>
      </c>
      <c r="J18">
        <f t="shared" si="4"/>
        <v>10.958907918403115</v>
      </c>
      <c r="K18">
        <f t="shared" si="5"/>
        <v>0.39005652974114646</v>
      </c>
      <c r="L18">
        <f t="shared" si="22"/>
        <v>7.4999999999999997E-2</v>
      </c>
      <c r="N18" s="30">
        <v>0.16</v>
      </c>
      <c r="O18" s="38">
        <v>1</v>
      </c>
      <c r="P18" s="67" t="s">
        <v>141</v>
      </c>
      <c r="Q18">
        <f t="shared" si="23"/>
        <v>9.0909090909090905E-3</v>
      </c>
      <c r="R18">
        <f>SUM(O$3:O18)/$S$2</f>
        <v>0.99090909090909096</v>
      </c>
      <c r="AU18" t="s">
        <v>50</v>
      </c>
      <c r="AV18" s="20">
        <f>MIN(A3:A902)</f>
        <v>5.0000000000000001E-3</v>
      </c>
      <c r="BA18" s="12">
        <v>0.999</v>
      </c>
      <c r="BB18">
        <f t="shared" si="6"/>
        <v>3.0902323061678132</v>
      </c>
      <c r="BC18" s="16">
        <f t="shared" si="7"/>
        <v>0</v>
      </c>
      <c r="BE18" t="s">
        <v>87</v>
      </c>
      <c r="BF18">
        <f>IF(BF9&lt;0.2,1-EXP(-13.436+101.14*BF9-223.73*BF9^2),0)</f>
        <v>0</v>
      </c>
      <c r="BI18">
        <f t="shared" si="8"/>
        <v>2.8000000000000001E-2</v>
      </c>
      <c r="BJ18">
        <f t="shared" si="9"/>
        <v>16</v>
      </c>
      <c r="BK18">
        <f t="shared" si="10"/>
        <v>2.8000000000000001E-2</v>
      </c>
      <c r="BL18">
        <f t="shared" si="11"/>
        <v>0.13387750959501554</v>
      </c>
      <c r="BM18">
        <f t="shared" si="12"/>
        <v>0.86612249040498446</v>
      </c>
      <c r="BN18">
        <f t="shared" si="13"/>
        <v>0.12726651099316788</v>
      </c>
      <c r="BO18">
        <f t="shared" si="14"/>
        <v>-126.24135840860866</v>
      </c>
      <c r="BP18">
        <f t="shared" si="15"/>
        <v>0.1409090909090909</v>
      </c>
      <c r="BQ18">
        <f t="shared" si="16"/>
        <v>-1.0762439205318421</v>
      </c>
    </row>
    <row r="19" spans="1:69" x14ac:dyDescent="0.25">
      <c r="A19" s="70">
        <v>3.3000000000000002E-2</v>
      </c>
      <c r="B19">
        <f t="shared" si="17"/>
        <v>17</v>
      </c>
      <c r="C19" s="13">
        <f t="shared" si="18"/>
        <v>0.15315315315315314</v>
      </c>
      <c r="D19" s="5">
        <f t="shared" si="19"/>
        <v>-1.0230032560702356</v>
      </c>
      <c r="E19" s="6">
        <f t="shared" si="20"/>
        <v>0.15315315315315306</v>
      </c>
      <c r="F19" s="6">
        <f t="shared" si="21"/>
        <v>0.23640558602787595</v>
      </c>
      <c r="I19">
        <f t="shared" si="3"/>
        <v>0.63785405535907524</v>
      </c>
      <c r="J19">
        <f t="shared" si="4"/>
        <v>10.532534157729312</v>
      </c>
      <c r="K19">
        <f t="shared" si="5"/>
        <v>0.37488075942722454</v>
      </c>
      <c r="L19">
        <f t="shared" si="22"/>
        <v>0.08</v>
      </c>
      <c r="N19" s="30">
        <v>0.17</v>
      </c>
      <c r="O19" s="38">
        <v>1</v>
      </c>
      <c r="P19" s="67" t="s">
        <v>142</v>
      </c>
      <c r="Q19">
        <f t="shared" si="23"/>
        <v>9.0909090909090905E-3</v>
      </c>
      <c r="R19">
        <f>SUM(O$3:O19)/$S$2</f>
        <v>1</v>
      </c>
      <c r="AU19" t="s">
        <v>3</v>
      </c>
      <c r="AV19" s="12">
        <f>AVERAGE(A3:A902)</f>
        <v>6.7445454545454586E-2</v>
      </c>
      <c r="BI19">
        <f t="shared" si="8"/>
        <v>3.3000000000000002E-2</v>
      </c>
      <c r="BJ19">
        <f t="shared" si="9"/>
        <v>17</v>
      </c>
      <c r="BK19">
        <f t="shared" si="10"/>
        <v>3.3000000000000002E-2</v>
      </c>
      <c r="BL19">
        <f t="shared" si="11"/>
        <v>0.16657990860915495</v>
      </c>
      <c r="BM19">
        <f t="shared" si="12"/>
        <v>0.83342009139084505</v>
      </c>
      <c r="BN19">
        <f t="shared" si="13"/>
        <v>0.1456850120769394</v>
      </c>
      <c r="BO19">
        <f t="shared" si="14"/>
        <v>-122.71342355442697</v>
      </c>
      <c r="BP19">
        <f t="shared" si="15"/>
        <v>0.15</v>
      </c>
      <c r="BQ19">
        <f t="shared" si="16"/>
        <v>-1.0364333894937898</v>
      </c>
    </row>
    <row r="20" spans="1:69" x14ac:dyDescent="0.25">
      <c r="A20" s="70">
        <v>3.3000000000000002E-2</v>
      </c>
      <c r="B20">
        <f t="shared" si="17"/>
        <v>18</v>
      </c>
      <c r="C20" s="13">
        <f t="shared" si="18"/>
        <v>0.16216216216216217</v>
      </c>
      <c r="D20" s="5">
        <f t="shared" si="19"/>
        <v>-0.98561041686727036</v>
      </c>
      <c r="E20" s="6">
        <f t="shared" si="20"/>
        <v>0.16216216216216198</v>
      </c>
      <c r="F20" s="6">
        <f t="shared" si="21"/>
        <v>0.24545234120034282</v>
      </c>
      <c r="I20">
        <f t="shared" si="3"/>
        <v>0.68906686674155149</v>
      </c>
      <c r="J20">
        <f t="shared" si="4"/>
        <v>9.9249430133194227</v>
      </c>
      <c r="K20">
        <f t="shared" si="5"/>
        <v>0.35325498293064578</v>
      </c>
      <c r="L20">
        <f t="shared" si="22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3"/>
        <v>0</v>
      </c>
      <c r="R20">
        <f>SUM(O$3:O20)/$S$2</f>
        <v>1</v>
      </c>
      <c r="AU20" t="s">
        <v>51</v>
      </c>
      <c r="AV20" s="12">
        <f>_xlfn.STDEV.S(A3:A902)</f>
        <v>3.559264596850302E-2</v>
      </c>
      <c r="BE20" t="s">
        <v>88</v>
      </c>
      <c r="BI20">
        <f t="shared" si="8"/>
        <v>3.3000000000000002E-2</v>
      </c>
      <c r="BJ20">
        <f t="shared" si="9"/>
        <v>18</v>
      </c>
      <c r="BK20">
        <f t="shared" si="10"/>
        <v>3.3000000000000002E-2</v>
      </c>
      <c r="BL20">
        <f t="shared" si="11"/>
        <v>0.16657990860915495</v>
      </c>
      <c r="BM20">
        <f t="shared" si="12"/>
        <v>0.83342009139084505</v>
      </c>
      <c r="BN20">
        <f t="shared" si="13"/>
        <v>0.15220429170905336</v>
      </c>
      <c r="BO20">
        <f t="shared" si="14"/>
        <v>-128.61841262311907</v>
      </c>
      <c r="BP20">
        <f t="shared" si="15"/>
        <v>0.15909090909090909</v>
      </c>
      <c r="BQ20">
        <f t="shared" si="16"/>
        <v>-0.99820117215288462</v>
      </c>
    </row>
    <row r="21" spans="1:69" x14ac:dyDescent="0.25">
      <c r="A21" s="70">
        <v>3.4000000000000002E-2</v>
      </c>
      <c r="B21">
        <f t="shared" si="17"/>
        <v>19</v>
      </c>
      <c r="C21" s="13">
        <f t="shared" si="18"/>
        <v>0.17117117117117117</v>
      </c>
      <c r="D21" s="5">
        <f t="shared" si="19"/>
        <v>-0.94954727011123607</v>
      </c>
      <c r="E21" s="6">
        <f t="shared" si="20"/>
        <v>0.17117117117117128</v>
      </c>
      <c r="F21" s="6">
        <f t="shared" si="21"/>
        <v>0.25416832304475379</v>
      </c>
      <c r="I21">
        <f t="shared" si="3"/>
        <v>0.73685697163654984</v>
      </c>
      <c r="J21">
        <f t="shared" si="4"/>
        <v>9.1696490565867244</v>
      </c>
      <c r="K21">
        <f t="shared" si="5"/>
        <v>0.32637207252650902</v>
      </c>
      <c r="L21">
        <f t="shared" si="22"/>
        <v>9.0000000000000011E-2</v>
      </c>
      <c r="N21" s="30">
        <v>0.19000000000000003</v>
      </c>
      <c r="O21" s="38">
        <v>0</v>
      </c>
      <c r="P21" s="67" t="s">
        <v>144</v>
      </c>
      <c r="Q21">
        <f t="shared" si="23"/>
        <v>0</v>
      </c>
      <c r="R21">
        <f>SUM(O$3:O21)/$S$2</f>
        <v>1</v>
      </c>
      <c r="AV21" s="2"/>
      <c r="BE21" s="33" t="str">
        <f>IF(BF10&gt;0.05,("Accept"),("Reject"))</f>
        <v>Reject</v>
      </c>
      <c r="BI21">
        <f t="shared" si="8"/>
        <v>3.4000000000000002E-2</v>
      </c>
      <c r="BJ21">
        <f t="shared" si="9"/>
        <v>19</v>
      </c>
      <c r="BK21">
        <f t="shared" si="10"/>
        <v>3.4000000000000002E-2</v>
      </c>
      <c r="BL21">
        <f t="shared" si="11"/>
        <v>0.17369261515424569</v>
      </c>
      <c r="BM21">
        <f t="shared" si="12"/>
        <v>0.82630738484575428</v>
      </c>
      <c r="BN21">
        <f t="shared" si="13"/>
        <v>0.15220429170905336</v>
      </c>
      <c r="BO21">
        <f t="shared" si="14"/>
        <v>-134.42099103524333</v>
      </c>
      <c r="BP21">
        <f t="shared" si="15"/>
        <v>0.16818181818181818</v>
      </c>
      <c r="BQ21">
        <f t="shared" si="16"/>
        <v>-0.96137502662713437</v>
      </c>
    </row>
    <row r="22" spans="1:69" x14ac:dyDescent="0.25">
      <c r="A22" s="70">
        <v>3.4000000000000002E-2</v>
      </c>
      <c r="B22">
        <f t="shared" si="17"/>
        <v>20</v>
      </c>
      <c r="C22" s="13">
        <f t="shared" si="18"/>
        <v>0.18018018018018017</v>
      </c>
      <c r="D22" s="5">
        <f t="shared" si="19"/>
        <v>-0.91467864127190435</v>
      </c>
      <c r="E22" s="6">
        <f t="shared" si="20"/>
        <v>0.18018018018018045</v>
      </c>
      <c r="F22" s="6">
        <f t="shared" si="21"/>
        <v>0.26256488629656505</v>
      </c>
      <c r="I22">
        <f t="shared" si="3"/>
        <v>0.78058309519418168</v>
      </c>
      <c r="J22">
        <f t="shared" si="4"/>
        <v>8.306287412582412</v>
      </c>
      <c r="K22">
        <f t="shared" si="5"/>
        <v>0.29564274718867878</v>
      </c>
      <c r="L22">
        <f t="shared" si="22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3"/>
        <v>0</v>
      </c>
      <c r="R22">
        <f>SUM(O$3:O22)/$S$2</f>
        <v>1</v>
      </c>
      <c r="AU22" s="102" t="s">
        <v>62</v>
      </c>
      <c r="AV22" s="102"/>
      <c r="AW22" s="102"/>
      <c r="AX22" s="102" t="s">
        <v>62</v>
      </c>
      <c r="AY22" s="102"/>
      <c r="BI22">
        <f t="shared" si="8"/>
        <v>3.4000000000000002E-2</v>
      </c>
      <c r="BJ22">
        <f t="shared" si="9"/>
        <v>20</v>
      </c>
      <c r="BK22">
        <f t="shared" si="10"/>
        <v>3.4000000000000002E-2</v>
      </c>
      <c r="BL22">
        <f t="shared" si="11"/>
        <v>0.17369261515424569</v>
      </c>
      <c r="BM22">
        <f t="shared" si="12"/>
        <v>0.82630738484575428</v>
      </c>
      <c r="BN22">
        <f t="shared" si="13"/>
        <v>0.16581551207128487</v>
      </c>
      <c r="BO22">
        <f t="shared" si="14"/>
        <v>-138.34655652892999</v>
      </c>
      <c r="BP22">
        <f t="shared" si="15"/>
        <v>0.17727272727272728</v>
      </c>
      <c r="BQ22">
        <f t="shared" si="16"/>
        <v>-0.92580860487333672</v>
      </c>
    </row>
    <row r="23" spans="1:69" x14ac:dyDescent="0.25">
      <c r="A23" s="70">
        <v>3.4000000000000002E-2</v>
      </c>
      <c r="B23">
        <f t="shared" si="17"/>
        <v>21</v>
      </c>
      <c r="C23" s="13">
        <f t="shared" si="18"/>
        <v>0.1891891891891892</v>
      </c>
      <c r="D23" s="5">
        <f t="shared" si="19"/>
        <v>-0.88088811958692925</v>
      </c>
      <c r="E23" s="6">
        <f t="shared" si="20"/>
        <v>0.18918918918918937</v>
      </c>
      <c r="F23" s="6">
        <f t="shared" si="21"/>
        <v>0.27065225531413495</v>
      </c>
      <c r="I23">
        <f t="shared" si="3"/>
        <v>0.81981032111802588</v>
      </c>
      <c r="J23">
        <f t="shared" si="4"/>
        <v>7.3771861360563431</v>
      </c>
      <c r="K23">
        <f t="shared" si="5"/>
        <v>0.26257357438440215</v>
      </c>
      <c r="L23">
        <f t="shared" si="22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3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8"/>
        <v>3.4000000000000002E-2</v>
      </c>
      <c r="BJ23">
        <f t="shared" si="9"/>
        <v>21</v>
      </c>
      <c r="BK23">
        <f t="shared" si="10"/>
        <v>3.4000000000000002E-2</v>
      </c>
      <c r="BL23">
        <f t="shared" si="11"/>
        <v>0.17369261515424569</v>
      </c>
      <c r="BM23">
        <f t="shared" si="12"/>
        <v>0.82630738484575428</v>
      </c>
      <c r="BN23">
        <f t="shared" si="13"/>
        <v>0.16581551207128487</v>
      </c>
      <c r="BO23">
        <f t="shared" si="14"/>
        <v>-145.44125173554178</v>
      </c>
      <c r="BP23">
        <f t="shared" si="15"/>
        <v>0.18636363636363637</v>
      </c>
      <c r="BQ23">
        <f t="shared" si="16"/>
        <v>-0.89137640275844787</v>
      </c>
    </row>
    <row r="24" spans="1:69" ht="15.75" x14ac:dyDescent="0.25">
      <c r="A24" s="70">
        <v>3.4000000000000002E-2</v>
      </c>
      <c r="B24">
        <f t="shared" si="17"/>
        <v>22</v>
      </c>
      <c r="C24" s="13">
        <f t="shared" si="18"/>
        <v>0.1981981981981982</v>
      </c>
      <c r="D24" s="5">
        <f t="shared" si="19"/>
        <v>-0.84807465354813172</v>
      </c>
      <c r="E24" s="6">
        <f t="shared" si="20"/>
        <v>0.19819819819819803</v>
      </c>
      <c r="F24" s="6">
        <f t="shared" si="21"/>
        <v>0.27843967714388579</v>
      </c>
      <c r="I24">
        <f t="shared" si="3"/>
        <v>0.85431498792306082</v>
      </c>
      <c r="J24">
        <f t="shared" si="4"/>
        <v>6.4239784526877708</v>
      </c>
      <c r="K24">
        <f t="shared" si="5"/>
        <v>0.22864639077580765</v>
      </c>
      <c r="L24">
        <f t="shared" si="22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3"/>
        <v>0</v>
      </c>
      <c r="R24">
        <f>SUM(O$3:O24)/$S$2</f>
        <v>1</v>
      </c>
      <c r="AJ24" s="71" t="s">
        <v>3</v>
      </c>
      <c r="AK24" s="72">
        <f>AVERAGE(A3:A902)</f>
        <v>6.7445454545454586E-2</v>
      </c>
      <c r="AU24" s="102">
        <f>AV3</f>
        <v>0.5</v>
      </c>
      <c r="AV24" s="102">
        <f>AV8</f>
        <v>9.4500000000000001E-2</v>
      </c>
      <c r="AW24" s="102" t="s">
        <v>32</v>
      </c>
      <c r="AX24" s="102">
        <v>0.5</v>
      </c>
      <c r="AY24" s="102"/>
      <c r="BI24">
        <f t="shared" si="8"/>
        <v>3.4000000000000002E-2</v>
      </c>
      <c r="BJ24">
        <f t="shared" si="9"/>
        <v>22</v>
      </c>
      <c r="BK24">
        <f t="shared" si="10"/>
        <v>3.4000000000000002E-2</v>
      </c>
      <c r="BL24">
        <f t="shared" si="11"/>
        <v>0.17369261515424569</v>
      </c>
      <c r="BM24">
        <f t="shared" si="12"/>
        <v>0.82630738484575428</v>
      </c>
      <c r="BN24">
        <f t="shared" si="13"/>
        <v>0.17290742559133943</v>
      </c>
      <c r="BO24">
        <f t="shared" si="14"/>
        <v>-150.7350836436197</v>
      </c>
      <c r="BP24">
        <f t="shared" si="15"/>
        <v>0.19545454545454546</v>
      </c>
      <c r="BQ24">
        <f t="shared" si="16"/>
        <v>-0.85796988819417108</v>
      </c>
    </row>
    <row r="25" spans="1:69" ht="15.75" x14ac:dyDescent="0.25">
      <c r="A25" s="70">
        <v>3.6999999999999998E-2</v>
      </c>
      <c r="B25">
        <f t="shared" si="17"/>
        <v>23</v>
      </c>
      <c r="C25" s="13">
        <f t="shared" si="18"/>
        <v>0.2072072072072072</v>
      </c>
      <c r="D25" s="5">
        <f t="shared" si="19"/>
        <v>-0.81614988702265978</v>
      </c>
      <c r="E25" s="6">
        <f t="shared" si="20"/>
        <v>0.20720720720720714</v>
      </c>
      <c r="F25" s="6">
        <f t="shared" si="21"/>
        <v>0.28593554741498795</v>
      </c>
      <c r="I25">
        <f t="shared" si="3"/>
        <v>0.88407353324340399</v>
      </c>
      <c r="J25">
        <f t="shared" si="4"/>
        <v>5.4846252263371191</v>
      </c>
      <c r="K25">
        <f t="shared" si="5"/>
        <v>0.19521232395093782</v>
      </c>
      <c r="L25">
        <f t="shared" si="22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3"/>
        <v>0</v>
      </c>
      <c r="R25">
        <f>SUM(O$3:O25)/$S$2</f>
        <v>1</v>
      </c>
      <c r="AJ25" s="73" t="s">
        <v>114</v>
      </c>
      <c r="AK25" s="77">
        <f>_xlfn.STDEV.S(A3:A902)</f>
        <v>3.559264596850302E-2</v>
      </c>
      <c r="AU25" s="102">
        <f>AV3</f>
        <v>0.5</v>
      </c>
      <c r="AV25" s="102">
        <f>AV14</f>
        <v>6.7046032424996238E-2</v>
      </c>
      <c r="AW25" s="102" t="s">
        <v>34</v>
      </c>
      <c r="AX25" s="102">
        <v>0.5</v>
      </c>
      <c r="AY25" s="102"/>
      <c r="BI25">
        <f t="shared" si="8"/>
        <v>3.6999999999999998E-2</v>
      </c>
      <c r="BJ25">
        <f t="shared" si="9"/>
        <v>23</v>
      </c>
      <c r="BK25">
        <f t="shared" si="10"/>
        <v>3.6999999999999998E-2</v>
      </c>
      <c r="BL25">
        <f t="shared" si="11"/>
        <v>0.19616871867948024</v>
      </c>
      <c r="BM25">
        <f t="shared" si="12"/>
        <v>0.80383128132051973</v>
      </c>
      <c r="BN25">
        <f t="shared" si="13"/>
        <v>0.17290742559133943</v>
      </c>
      <c r="BO25">
        <f t="shared" si="14"/>
        <v>-152.27006041544848</v>
      </c>
      <c r="BP25">
        <f t="shared" si="15"/>
        <v>0.20454545454545456</v>
      </c>
      <c r="BQ25">
        <f t="shared" si="16"/>
        <v>-0.82549449092923566</v>
      </c>
    </row>
    <row r="26" spans="1:69" ht="15.75" x14ac:dyDescent="0.25">
      <c r="A26" s="70">
        <v>3.7999999999999999E-2</v>
      </c>
      <c r="B26">
        <f t="shared" si="17"/>
        <v>24</v>
      </c>
      <c r="C26" s="13">
        <f t="shared" si="18"/>
        <v>0.21621621621621623</v>
      </c>
      <c r="D26" s="5">
        <f t="shared" si="19"/>
        <v>-0.78503604987689179</v>
      </c>
      <c r="E26" s="6">
        <f t="shared" si="20"/>
        <v>0.21621621621621626</v>
      </c>
      <c r="F26" s="6">
        <f t="shared" si="21"/>
        <v>0.29314751485019491</v>
      </c>
      <c r="I26">
        <f t="shared" si="3"/>
        <v>0.9092380834562197</v>
      </c>
      <c r="J26">
        <f t="shared" si="4"/>
        <v>4.5911278338326884</v>
      </c>
      <c r="K26">
        <f t="shared" si="5"/>
        <v>0.16341038758574705</v>
      </c>
      <c r="L26">
        <f t="shared" si="22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3"/>
        <v>0</v>
      </c>
      <c r="R26">
        <f>SUM(O$3:O26)/$S$2</f>
        <v>1</v>
      </c>
      <c r="AJ26" s="71" t="s">
        <v>115</v>
      </c>
      <c r="AK26" s="74">
        <f>_xlfn.VAR.S(A3:A902)</f>
        <v>1.2668364470391942E-3</v>
      </c>
      <c r="AU26" s="102">
        <f>AV4</f>
        <v>0.75</v>
      </c>
      <c r="AV26" s="102">
        <f>AV9</f>
        <v>5.8999999999999997E-2</v>
      </c>
      <c r="AW26" s="102" t="s">
        <v>36</v>
      </c>
      <c r="AX26" s="102">
        <v>0.75</v>
      </c>
      <c r="AY26" s="102"/>
      <c r="BI26">
        <f t="shared" si="8"/>
        <v>3.7999999999999999E-2</v>
      </c>
      <c r="BJ26">
        <f t="shared" si="9"/>
        <v>24</v>
      </c>
      <c r="BK26">
        <f t="shared" si="10"/>
        <v>3.7999999999999999E-2</v>
      </c>
      <c r="BL26">
        <f t="shared" si="11"/>
        <v>0.20403624005418761</v>
      </c>
      <c r="BM26">
        <f t="shared" si="12"/>
        <v>0.79596375994581237</v>
      </c>
      <c r="BN26">
        <f t="shared" si="13"/>
        <v>0.19532171551804189</v>
      </c>
      <c r="BO26">
        <f t="shared" si="14"/>
        <v>-151.46055078424263</v>
      </c>
      <c r="BP26">
        <f t="shared" si="15"/>
        <v>0.21363636363636362</v>
      </c>
      <c r="BQ26">
        <f t="shared" si="16"/>
        <v>-0.7938672327134263</v>
      </c>
    </row>
    <row r="27" spans="1:69" ht="15.75" x14ac:dyDescent="0.25">
      <c r="A27" s="70">
        <v>3.7999999999999999E-2</v>
      </c>
      <c r="B27">
        <f t="shared" si="17"/>
        <v>25</v>
      </c>
      <c r="C27" s="13">
        <f t="shared" si="18"/>
        <v>0.22522522522522523</v>
      </c>
      <c r="D27" s="5">
        <f t="shared" si="19"/>
        <v>-0.75466426947310306</v>
      </c>
      <c r="E27" s="6">
        <f t="shared" si="20"/>
        <v>0.22522522522522515</v>
      </c>
      <c r="F27" s="6">
        <f t="shared" si="21"/>
        <v>0.30008256875405392</v>
      </c>
      <c r="I27">
        <f t="shared" si="3"/>
        <v>0.93010269274747825</v>
      </c>
      <c r="J27">
        <f t="shared" si="4"/>
        <v>3.768090811997181</v>
      </c>
      <c r="K27">
        <f t="shared" si="5"/>
        <v>0.13411632224858475</v>
      </c>
      <c r="L27">
        <f t="shared" si="22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3"/>
        <v>0</v>
      </c>
      <c r="R27">
        <f>SUM(O$3:O27)/$S$2</f>
        <v>1</v>
      </c>
      <c r="AJ27" s="73" t="s">
        <v>113</v>
      </c>
      <c r="AK27" s="75">
        <f>_xlfn.STDEV.S(A3:A902)/SQRT(AK37)</f>
        <v>3.3936256383230584E-3</v>
      </c>
      <c r="AU27" s="102">
        <f>AV6</f>
        <v>1.25</v>
      </c>
      <c r="AV27" s="102">
        <f>AV9</f>
        <v>5.8999999999999997E-2</v>
      </c>
      <c r="AW27" s="102" t="s">
        <v>36</v>
      </c>
      <c r="AX27" s="102">
        <v>1.25</v>
      </c>
      <c r="AY27" s="102"/>
      <c r="BI27">
        <f t="shared" si="8"/>
        <v>3.7999999999999999E-2</v>
      </c>
      <c r="BJ27">
        <f t="shared" si="9"/>
        <v>25</v>
      </c>
      <c r="BK27">
        <f t="shared" si="10"/>
        <v>3.7999999999999999E-2</v>
      </c>
      <c r="BL27">
        <f t="shared" si="11"/>
        <v>0.20403624005418761</v>
      </c>
      <c r="BM27">
        <f t="shared" si="12"/>
        <v>0.79596375994581237</v>
      </c>
      <c r="BN27">
        <f t="shared" si="13"/>
        <v>0.19532171551804189</v>
      </c>
      <c r="BO27">
        <f t="shared" si="14"/>
        <v>-157.90568060484873</v>
      </c>
      <c r="BP27">
        <f t="shared" si="15"/>
        <v>0.22272727272727272</v>
      </c>
      <c r="BQ27">
        <f t="shared" si="16"/>
        <v>-0.76301484027572908</v>
      </c>
    </row>
    <row r="28" spans="1:69" ht="15.75" x14ac:dyDescent="0.25">
      <c r="A28" s="70">
        <v>3.7999999999999999E-2</v>
      </c>
      <c r="B28">
        <f t="shared" si="17"/>
        <v>26</v>
      </c>
      <c r="C28" s="13">
        <f t="shared" si="18"/>
        <v>0.23423423423423423</v>
      </c>
      <c r="D28" s="5">
        <f t="shared" si="19"/>
        <v>-0.72497320561131451</v>
      </c>
      <c r="E28" s="6">
        <f t="shared" si="20"/>
        <v>0.2342342342342342</v>
      </c>
      <c r="F28" s="6">
        <f t="shared" si="21"/>
        <v>0.30674711280874384</v>
      </c>
      <c r="I28">
        <f t="shared" si="3"/>
        <v>0.94706461020713928</v>
      </c>
      <c r="J28">
        <f t="shared" si="4"/>
        <v>3.0321653711630163</v>
      </c>
      <c r="K28">
        <f t="shared" si="5"/>
        <v>0.1079227885737598</v>
      </c>
      <c r="L28">
        <f t="shared" si="22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5.8999999999999997E-2</v>
      </c>
      <c r="AU28" s="102">
        <f>AV7</f>
        <v>1.5</v>
      </c>
      <c r="AV28" s="102">
        <f>AV14</f>
        <v>6.7046032424996238E-2</v>
      </c>
      <c r="AW28" s="102" t="s">
        <v>34</v>
      </c>
      <c r="AX28" s="102">
        <v>1.5</v>
      </c>
      <c r="AY28" s="102"/>
      <c r="BI28">
        <f t="shared" si="8"/>
        <v>3.7999999999999999E-2</v>
      </c>
      <c r="BJ28">
        <f t="shared" si="9"/>
        <v>26</v>
      </c>
      <c r="BK28">
        <f t="shared" si="10"/>
        <v>3.7999999999999999E-2</v>
      </c>
      <c r="BL28">
        <f t="shared" si="11"/>
        <v>0.20403624005418761</v>
      </c>
      <c r="BM28">
        <f t="shared" si="12"/>
        <v>0.79596375994581237</v>
      </c>
      <c r="BN28">
        <f t="shared" si="13"/>
        <v>0.20316893961419147</v>
      </c>
      <c r="BO28">
        <f t="shared" si="14"/>
        <v>-162.34192932387057</v>
      </c>
      <c r="BP28">
        <f t="shared" si="15"/>
        <v>0.23181818181818181</v>
      </c>
      <c r="BQ28">
        <f t="shared" si="16"/>
        <v>-0.73287222710370803</v>
      </c>
    </row>
    <row r="29" spans="1:69" ht="15.75" x14ac:dyDescent="0.25">
      <c r="A29" s="70">
        <v>0.04</v>
      </c>
      <c r="B29">
        <f t="shared" si="17"/>
        <v>27</v>
      </c>
      <c r="C29" s="13">
        <f t="shared" si="18"/>
        <v>0.24324324324324326</v>
      </c>
      <c r="D29" s="5">
        <f t="shared" si="19"/>
        <v>-0.69590793687895836</v>
      </c>
      <c r="E29" s="6">
        <f t="shared" si="20"/>
        <v>0.24324324324324309</v>
      </c>
      <c r="F29" s="6">
        <f t="shared" si="21"/>
        <v>0.31314702775103037</v>
      </c>
      <c r="I29">
        <f t="shared" si="3"/>
        <v>0.96058481386032724</v>
      </c>
      <c r="J29">
        <f t="shared" si="4"/>
        <v>2.3922907081323519</v>
      </c>
      <c r="K29">
        <f t="shared" si="5"/>
        <v>8.5147956228294186E-2</v>
      </c>
      <c r="L29">
        <f t="shared" si="22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3.4000000000000002E-2</v>
      </c>
      <c r="AN29" s="107" t="s">
        <v>14</v>
      </c>
      <c r="AO29" s="102"/>
      <c r="AP29" s="102"/>
      <c r="AU29" s="102">
        <f>AV7</f>
        <v>1.5</v>
      </c>
      <c r="AV29" s="102">
        <f>AV8</f>
        <v>9.4500000000000001E-2</v>
      </c>
      <c r="AW29" s="102" t="s">
        <v>32</v>
      </c>
      <c r="AX29" s="102">
        <v>1.5</v>
      </c>
      <c r="AY29" s="102" t="s">
        <v>32</v>
      </c>
      <c r="BI29">
        <f t="shared" si="8"/>
        <v>0.04</v>
      </c>
      <c r="BJ29">
        <f t="shared" si="9"/>
        <v>27</v>
      </c>
      <c r="BK29">
        <f t="shared" si="10"/>
        <v>0.04</v>
      </c>
      <c r="BL29">
        <f t="shared" si="11"/>
        <v>0.22032411972570504</v>
      </c>
      <c r="BM29">
        <f t="shared" si="12"/>
        <v>0.77967588027429491</v>
      </c>
      <c r="BN29">
        <f t="shared" si="13"/>
        <v>0.21120137465749289</v>
      </c>
      <c r="BO29">
        <f t="shared" si="14"/>
        <v>-162.58273447743781</v>
      </c>
      <c r="BP29">
        <f t="shared" si="15"/>
        <v>0.24090909090909091</v>
      </c>
      <c r="BQ29">
        <f t="shared" si="16"/>
        <v>-0.70338126029914905</v>
      </c>
    </row>
    <row r="30" spans="1:69" ht="15.75" x14ac:dyDescent="0.25">
      <c r="A30" s="70">
        <v>4.1000000000000002E-2</v>
      </c>
      <c r="B30">
        <f t="shared" si="17"/>
        <v>28</v>
      </c>
      <c r="C30" s="13">
        <f t="shared" si="18"/>
        <v>0.25225225225225223</v>
      </c>
      <c r="D30" s="5">
        <f t="shared" si="19"/>
        <v>-0.66741904445585043</v>
      </c>
      <c r="E30" s="6">
        <f t="shared" si="20"/>
        <v>0.25225225225225212</v>
      </c>
      <c r="F30" s="6">
        <f t="shared" si="21"/>
        <v>0.31928772494080654</v>
      </c>
      <c r="I30">
        <f t="shared" si="3"/>
        <v>0.9711514101241423</v>
      </c>
      <c r="J30">
        <f t="shared" si="4"/>
        <v>1.850565964729171</v>
      </c>
      <c r="K30">
        <f t="shared" si="5"/>
        <v>6.5866539223966625E-2</v>
      </c>
      <c r="L30">
        <f t="shared" si="22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0.39703462825552233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9.4500000000000001E-2</v>
      </c>
      <c r="AW30" s="102" t="s">
        <v>32</v>
      </c>
      <c r="AX30" s="102">
        <v>0.5</v>
      </c>
      <c r="AY30" s="102"/>
      <c r="BI30">
        <f t="shared" si="8"/>
        <v>4.1000000000000002E-2</v>
      </c>
      <c r="BJ30">
        <f t="shared" si="9"/>
        <v>28</v>
      </c>
      <c r="BK30">
        <f t="shared" si="10"/>
        <v>4.1000000000000002E-2</v>
      </c>
      <c r="BL30">
        <f t="shared" si="11"/>
        <v>0.22873983160266081</v>
      </c>
      <c r="BM30">
        <f t="shared" si="12"/>
        <v>0.77126016839733924</v>
      </c>
      <c r="BN30">
        <f t="shared" si="13"/>
        <v>0.22781307376885163</v>
      </c>
      <c r="BO30">
        <f t="shared" si="14"/>
        <v>-162.49199263031977</v>
      </c>
      <c r="BP30">
        <f t="shared" si="15"/>
        <v>0.25</v>
      </c>
      <c r="BQ30">
        <f t="shared" si="16"/>
        <v>-0.67448975019608193</v>
      </c>
    </row>
    <row r="31" spans="1:69" ht="15.75" x14ac:dyDescent="0.25">
      <c r="A31" s="70">
        <v>4.1000000000000002E-2</v>
      </c>
      <c r="B31">
        <f t="shared" si="17"/>
        <v>29</v>
      </c>
      <c r="C31" s="13">
        <f t="shared" si="18"/>
        <v>0.26126126126126126</v>
      </c>
      <c r="D31" s="5">
        <f t="shared" si="19"/>
        <v>-0.63946185248717291</v>
      </c>
      <c r="E31" s="6">
        <f t="shared" si="20"/>
        <v>0.26126126126126115</v>
      </c>
      <c r="F31" s="6">
        <f t="shared" si="21"/>
        <v>0.32517419240759021</v>
      </c>
      <c r="I31">
        <f t="shared" si="3"/>
        <v>0.97924853021077263</v>
      </c>
      <c r="J31">
        <f t="shared" si="4"/>
        <v>1.4035398071308913</v>
      </c>
      <c r="K31">
        <f t="shared" si="5"/>
        <v>4.9955695457910829E-2</v>
      </c>
      <c r="L31">
        <f t="shared" si="22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-0.46934307918254925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8"/>
        <v>4.1000000000000002E-2</v>
      </c>
      <c r="BJ31">
        <f t="shared" si="9"/>
        <v>29</v>
      </c>
      <c r="BK31">
        <f t="shared" si="10"/>
        <v>4.1000000000000002E-2</v>
      </c>
      <c r="BL31">
        <f t="shared" si="11"/>
        <v>0.22873983160266081</v>
      </c>
      <c r="BM31">
        <f t="shared" si="12"/>
        <v>0.77126016839733924</v>
      </c>
      <c r="BN31">
        <f t="shared" si="13"/>
        <v>0.23638708306519085</v>
      </c>
      <c r="BO31">
        <f t="shared" si="14"/>
        <v>-166.29491578712066</v>
      </c>
      <c r="BP31">
        <f t="shared" si="15"/>
        <v>0.25909090909090909</v>
      </c>
      <c r="BQ31">
        <f t="shared" si="16"/>
        <v>-0.64615061578867761</v>
      </c>
    </row>
    <row r="32" spans="1:69" ht="15.75" x14ac:dyDescent="0.25">
      <c r="A32" s="70">
        <v>4.2000000000000003E-2</v>
      </c>
      <c r="B32">
        <f t="shared" si="17"/>
        <v>30</v>
      </c>
      <c r="C32" s="13">
        <f t="shared" si="18"/>
        <v>0.27027027027027029</v>
      </c>
      <c r="D32" s="5">
        <f t="shared" si="19"/>
        <v>-0.61199579369959445</v>
      </c>
      <c r="E32" s="6">
        <f t="shared" si="20"/>
        <v>0.27027027027027017</v>
      </c>
      <c r="F32" s="6">
        <f t="shared" si="21"/>
        <v>0.33081103463826628</v>
      </c>
      <c r="I32">
        <f t="shared" si="3"/>
        <v>0.98533225591778062</v>
      </c>
      <c r="J32">
        <f t="shared" si="4"/>
        <v>1.0436970258063323</v>
      </c>
      <c r="K32">
        <f t="shared" si="5"/>
        <v>3.7147938737904347E-2</v>
      </c>
      <c r="L32">
        <f t="shared" si="22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0.158</v>
      </c>
      <c r="AN32" s="102"/>
      <c r="AO32" s="102"/>
      <c r="AP32" s="102"/>
      <c r="AU32" s="102">
        <f>AV4</f>
        <v>0.75</v>
      </c>
      <c r="AV32" s="102">
        <f>AV9</f>
        <v>5.8999999999999997E-2</v>
      </c>
      <c r="AW32" s="102" t="s">
        <v>36</v>
      </c>
      <c r="AX32" s="102">
        <v>0.75</v>
      </c>
      <c r="AY32" s="102"/>
      <c r="BI32">
        <f t="shared" si="8"/>
        <v>4.2000000000000003E-2</v>
      </c>
      <c r="BJ32">
        <f t="shared" si="9"/>
        <v>30</v>
      </c>
      <c r="BK32">
        <f t="shared" si="10"/>
        <v>4.2000000000000003E-2</v>
      </c>
      <c r="BL32">
        <f t="shared" si="11"/>
        <v>0.2373330577834297</v>
      </c>
      <c r="BM32">
        <f t="shared" si="12"/>
        <v>0.76266694221657028</v>
      </c>
      <c r="BN32">
        <f t="shared" si="13"/>
        <v>0.2451357913327159</v>
      </c>
      <c r="BO32">
        <f t="shared" si="14"/>
        <v>-167.80979354531252</v>
      </c>
      <c r="BP32">
        <f t="shared" si="15"/>
        <v>0.26818181818181819</v>
      </c>
      <c r="BQ32">
        <f t="shared" si="16"/>
        <v>-0.61832119018819676</v>
      </c>
    </row>
    <row r="33" spans="1:69" ht="15.75" x14ac:dyDescent="0.25">
      <c r="A33" s="70">
        <v>4.2999999999999997E-2</v>
      </c>
      <c r="B33">
        <f t="shared" si="17"/>
        <v>31</v>
      </c>
      <c r="C33" s="13">
        <f t="shared" si="18"/>
        <v>0.27927927927927926</v>
      </c>
      <c r="D33" s="5">
        <f t="shared" si="19"/>
        <v>-0.58498387601892499</v>
      </c>
      <c r="E33" s="6">
        <f t="shared" si="20"/>
        <v>0.27927927927927926</v>
      </c>
      <c r="F33" s="6">
        <f t="shared" si="21"/>
        <v>0.33620250712062233</v>
      </c>
      <c r="I33">
        <f t="shared" si="3"/>
        <v>0.98981405352551366</v>
      </c>
      <c r="J33">
        <f t="shared" si="4"/>
        <v>0.76094576493585764</v>
      </c>
      <c r="K33">
        <f t="shared" si="5"/>
        <v>2.70840732125937E-2</v>
      </c>
      <c r="L33">
        <f t="shared" si="22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5.0000000000000001E-3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5.8999999999999997E-2</v>
      </c>
      <c r="AW33" s="102" t="s">
        <v>36</v>
      </c>
      <c r="AX33" s="102">
        <v>1.25</v>
      </c>
      <c r="AY33" s="102" t="s">
        <v>36</v>
      </c>
      <c r="BI33">
        <f t="shared" si="8"/>
        <v>4.2999999999999997E-2</v>
      </c>
      <c r="BJ33">
        <f t="shared" si="9"/>
        <v>31</v>
      </c>
      <c r="BK33">
        <f t="shared" si="10"/>
        <v>4.2999999999999997E-2</v>
      </c>
      <c r="BL33">
        <f t="shared" si="11"/>
        <v>0.24610061950466677</v>
      </c>
      <c r="BM33">
        <f t="shared" si="12"/>
        <v>0.75389938049533323</v>
      </c>
      <c r="BN33">
        <f t="shared" si="13"/>
        <v>0.26314302836345027</v>
      </c>
      <c r="BO33">
        <f t="shared" si="14"/>
        <v>-166.96141425566117</v>
      </c>
      <c r="BP33">
        <f t="shared" si="15"/>
        <v>0.27727272727272728</v>
      </c>
      <c r="BQ33">
        <f t="shared" si="16"/>
        <v>-0.59096263855493125</v>
      </c>
    </row>
    <row r="34" spans="1:69" ht="15.75" x14ac:dyDescent="0.25">
      <c r="A34" s="70">
        <v>4.2999999999999997E-2</v>
      </c>
      <c r="B34">
        <f t="shared" si="17"/>
        <v>32</v>
      </c>
      <c r="C34" s="13">
        <f t="shared" si="18"/>
        <v>0.28828828828828829</v>
      </c>
      <c r="D34" s="5">
        <f t="shared" si="19"/>
        <v>-0.55839223125311666</v>
      </c>
      <c r="E34" s="6">
        <f t="shared" si="20"/>
        <v>0.28828828828828823</v>
      </c>
      <c r="F34" s="6">
        <f t="shared" si="21"/>
        <v>0.34135254646386015</v>
      </c>
      <c r="I34">
        <f t="shared" si="3"/>
        <v>0.99305131976373029</v>
      </c>
      <c r="J34">
        <f t="shared" si="4"/>
        <v>0.54395441978744119</v>
      </c>
      <c r="K34">
        <f t="shared" si="5"/>
        <v>1.9360777086496868E-2</v>
      </c>
      <c r="L34">
        <f t="shared" si="22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0.16300000000000001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5.0953967575003756E-2</v>
      </c>
      <c r="AW34" s="102" t="s">
        <v>46</v>
      </c>
      <c r="AX34" s="102">
        <v>1.5</v>
      </c>
      <c r="AY34" s="102"/>
      <c r="BI34">
        <f t="shared" si="8"/>
        <v>4.2999999999999997E-2</v>
      </c>
      <c r="BJ34">
        <f t="shared" si="9"/>
        <v>32</v>
      </c>
      <c r="BK34">
        <f t="shared" si="10"/>
        <v>4.2999999999999997E-2</v>
      </c>
      <c r="BL34">
        <f t="shared" si="11"/>
        <v>0.24610061950466677</v>
      </c>
      <c r="BM34">
        <f t="shared" si="12"/>
        <v>0.75389938049533323</v>
      </c>
      <c r="BN34">
        <f t="shared" si="13"/>
        <v>0.26314302836345027</v>
      </c>
      <c r="BO34">
        <f t="shared" si="14"/>
        <v>-172.43555898535496</v>
      </c>
      <c r="BP34">
        <f t="shared" si="15"/>
        <v>0.28636363636363638</v>
      </c>
      <c r="BQ34">
        <f t="shared" si="16"/>
        <v>-0.56403946707957264</v>
      </c>
    </row>
    <row r="35" spans="1:69" ht="15.75" x14ac:dyDescent="0.25">
      <c r="A35" s="70">
        <v>4.2999999999999997E-2</v>
      </c>
      <c r="B35">
        <f t="shared" si="17"/>
        <v>33</v>
      </c>
      <c r="C35" s="13">
        <f t="shared" si="18"/>
        <v>0.29729729729729731</v>
      </c>
      <c r="D35" s="5">
        <f t="shared" si="19"/>
        <v>-0.53218973091930422</v>
      </c>
      <c r="E35" s="6">
        <f t="shared" si="20"/>
        <v>0.29729729729729726</v>
      </c>
      <c r="F35" s="6">
        <f t="shared" si="21"/>
        <v>0.34626479676557864</v>
      </c>
      <c r="I35">
        <f t="shared" si="3"/>
        <v>0.9953440246083578</v>
      </c>
      <c r="J35">
        <f t="shared" si="4"/>
        <v>0.3812421083207943</v>
      </c>
      <c r="K35">
        <f t="shared" si="5"/>
        <v>1.3569415389747711E-2</v>
      </c>
      <c r="L35">
        <f t="shared" si="22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0.52772490315882592</v>
      </c>
      <c r="AN35" s="102"/>
      <c r="AO35" s="102"/>
      <c r="AP35" s="102"/>
      <c r="AU35" s="102">
        <f>AV7</f>
        <v>1.5</v>
      </c>
      <c r="AV35" s="102">
        <f>AV10</f>
        <v>4.0750000000000001E-2</v>
      </c>
      <c r="AW35" s="102" t="s">
        <v>41</v>
      </c>
      <c r="AX35" s="102">
        <v>1.5</v>
      </c>
      <c r="AY35" s="102" t="s">
        <v>41</v>
      </c>
      <c r="BI35">
        <f t="shared" si="8"/>
        <v>4.2999999999999997E-2</v>
      </c>
      <c r="BJ35">
        <f t="shared" si="9"/>
        <v>33</v>
      </c>
      <c r="BK35">
        <f t="shared" si="10"/>
        <v>4.2999999999999997E-2</v>
      </c>
      <c r="BL35">
        <f t="shared" si="11"/>
        <v>0.24610061950466677</v>
      </c>
      <c r="BM35">
        <f t="shared" si="12"/>
        <v>0.75389938049533323</v>
      </c>
      <c r="BN35">
        <f t="shared" si="13"/>
        <v>0.26314302836345027</v>
      </c>
      <c r="BO35">
        <f t="shared" si="14"/>
        <v>-177.90970371504878</v>
      </c>
      <c r="BP35">
        <f t="shared" si="15"/>
        <v>0.29545454545454547</v>
      </c>
      <c r="BQ35">
        <f t="shared" si="16"/>
        <v>-0.53751910620277299</v>
      </c>
    </row>
    <row r="36" spans="1:69" ht="15.75" x14ac:dyDescent="0.25">
      <c r="A36" s="70">
        <v>4.3999999999999997E-2</v>
      </c>
      <c r="B36">
        <f t="shared" si="17"/>
        <v>34</v>
      </c>
      <c r="C36" s="13">
        <f t="shared" si="18"/>
        <v>0.30630630630630629</v>
      </c>
      <c r="D36" s="5">
        <f t="shared" si="19"/>
        <v>-0.50634765736107901</v>
      </c>
      <c r="E36" s="6">
        <f t="shared" si="20"/>
        <v>0.30630630630630623</v>
      </c>
      <c r="F36" s="6">
        <f t="shared" si="21"/>
        <v>0.35094263277472232</v>
      </c>
      <c r="I36">
        <f t="shared" si="3"/>
        <v>0.99693609191091337</v>
      </c>
      <c r="J36">
        <f t="shared" si="4"/>
        <v>0.26198037680406272</v>
      </c>
      <c r="K36">
        <f t="shared" si="5"/>
        <v>9.3245748022820242E-3</v>
      </c>
      <c r="L36">
        <f t="shared" si="22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7.419000000000004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4.0750000000000001E-2</v>
      </c>
      <c r="AW36" s="102" t="s">
        <v>41</v>
      </c>
      <c r="AX36" s="102">
        <v>0.5</v>
      </c>
      <c r="AY36" s="102"/>
      <c r="BI36">
        <f t="shared" si="8"/>
        <v>4.3999999999999997E-2</v>
      </c>
      <c r="BJ36">
        <f t="shared" si="9"/>
        <v>34</v>
      </c>
      <c r="BK36">
        <f t="shared" si="10"/>
        <v>4.3999999999999997E-2</v>
      </c>
      <c r="BL36">
        <f t="shared" si="11"/>
        <v>0.25503899562004828</v>
      </c>
      <c r="BM36">
        <f t="shared" si="12"/>
        <v>0.74496100437995172</v>
      </c>
      <c r="BN36">
        <f t="shared" si="13"/>
        <v>0.27239356901472789</v>
      </c>
      <c r="BO36">
        <f t="shared" si="14"/>
        <v>-178.67869105239242</v>
      </c>
      <c r="BP36">
        <f t="shared" si="15"/>
        <v>0.30454545454545456</v>
      </c>
      <c r="BQ36">
        <f t="shared" si="16"/>
        <v>-0.51137155477068175</v>
      </c>
    </row>
    <row r="37" spans="1:69" ht="15.75" x14ac:dyDescent="0.25">
      <c r="A37" s="70">
        <v>4.4999999999999998E-2</v>
      </c>
      <c r="B37">
        <f t="shared" si="17"/>
        <v>35</v>
      </c>
      <c r="C37" s="13">
        <f t="shared" si="18"/>
        <v>0.31531531531531531</v>
      </c>
      <c r="D37" s="5">
        <f t="shared" si="19"/>
        <v>-0.4808394206668124</v>
      </c>
      <c r="E37" s="6">
        <f t="shared" si="20"/>
        <v>0.31531531531531526</v>
      </c>
      <c r="F37" s="6">
        <f t="shared" si="21"/>
        <v>0.35538918030430555</v>
      </c>
      <c r="I37">
        <f t="shared" si="3"/>
        <v>0.99802006432743351</v>
      </c>
      <c r="J37">
        <f t="shared" si="4"/>
        <v>0.17650873783803384</v>
      </c>
      <c r="K37">
        <f t="shared" si="5"/>
        <v>6.2824130162164515E-3</v>
      </c>
      <c r="L37">
        <f t="shared" si="22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110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5.0953967575003756E-2</v>
      </c>
      <c r="AW37" s="102" t="s">
        <v>46</v>
      </c>
      <c r="AX37" s="102">
        <v>0.5</v>
      </c>
      <c r="AY37" s="102"/>
      <c r="BI37">
        <f t="shared" si="8"/>
        <v>4.4999999999999998E-2</v>
      </c>
      <c r="BJ37">
        <f t="shared" si="9"/>
        <v>35</v>
      </c>
      <c r="BK37">
        <f t="shared" si="10"/>
        <v>4.4999999999999998E-2</v>
      </c>
      <c r="BL37">
        <f t="shared" si="11"/>
        <v>0.26414432420998002</v>
      </c>
      <c r="BM37">
        <f t="shared" si="12"/>
        <v>0.73585567579001998</v>
      </c>
      <c r="BN37">
        <f t="shared" si="13"/>
        <v>0.28180283874857759</v>
      </c>
      <c r="BO37">
        <f t="shared" si="14"/>
        <v>-179.24870014914424</v>
      </c>
      <c r="BP37">
        <f t="shared" si="15"/>
        <v>0.31363636363636366</v>
      </c>
      <c r="BQ37">
        <f t="shared" si="16"/>
        <v>-0.48556907451731673</v>
      </c>
    </row>
    <row r="38" spans="1:69" x14ac:dyDescent="0.25">
      <c r="A38" s="70">
        <v>4.4999999999999998E-2</v>
      </c>
      <c r="B38">
        <f t="shared" si="17"/>
        <v>36</v>
      </c>
      <c r="C38" s="13">
        <f t="shared" si="18"/>
        <v>0.32432432432432434</v>
      </c>
      <c r="D38" s="5">
        <f t="shared" si="19"/>
        <v>-0.45564031373787944</v>
      </c>
      <c r="E38" s="6">
        <f t="shared" si="20"/>
        <v>0.32432432432432434</v>
      </c>
      <c r="F38" s="6">
        <f t="shared" si="21"/>
        <v>0.35960733427085334</v>
      </c>
      <c r="I38">
        <f t="shared" si="3"/>
        <v>0.99874369765763249</v>
      </c>
      <c r="J38">
        <f t="shared" si="4"/>
        <v>0.11659856448290021</v>
      </c>
      <c r="K38">
        <f t="shared" si="5"/>
        <v>4.1500514260755378E-3</v>
      </c>
      <c r="L38">
        <f t="shared" si="22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5.8999999999999997E-2</v>
      </c>
      <c r="AW38" s="102" t="s">
        <v>36</v>
      </c>
      <c r="AX38" s="102">
        <v>0.75</v>
      </c>
      <c r="AY38" s="102"/>
      <c r="BI38">
        <f t="shared" si="8"/>
        <v>4.4999999999999998E-2</v>
      </c>
      <c r="BJ38">
        <f t="shared" si="9"/>
        <v>36</v>
      </c>
      <c r="BK38">
        <f t="shared" si="10"/>
        <v>4.4999999999999998E-2</v>
      </c>
      <c r="BL38">
        <f t="shared" si="11"/>
        <v>0.26414432420998002</v>
      </c>
      <c r="BM38">
        <f t="shared" si="12"/>
        <v>0.73585567579001998</v>
      </c>
      <c r="BN38">
        <f t="shared" si="13"/>
        <v>0.29136600983777949</v>
      </c>
      <c r="BO38">
        <f t="shared" si="14"/>
        <v>-182.07486220676881</v>
      </c>
      <c r="BP38">
        <f t="shared" si="15"/>
        <v>0.32272727272727275</v>
      </c>
      <c r="BQ38">
        <f t="shared" si="16"/>
        <v>-0.46008592634944767</v>
      </c>
    </row>
    <row r="39" spans="1:69" x14ac:dyDescent="0.25">
      <c r="A39" s="70">
        <v>4.4999999999999998E-2</v>
      </c>
      <c r="B39">
        <f t="shared" si="17"/>
        <v>37</v>
      </c>
      <c r="C39" s="13">
        <f t="shared" si="18"/>
        <v>0.33333333333333331</v>
      </c>
      <c r="D39" s="5">
        <f t="shared" si="19"/>
        <v>-0.43072729929545767</v>
      </c>
      <c r="E39" s="6">
        <f t="shared" si="20"/>
        <v>0.33333333333333326</v>
      </c>
      <c r="F39" s="6">
        <f t="shared" si="21"/>
        <v>0.36359977467531773</v>
      </c>
      <c r="I39">
        <f t="shared" si="3"/>
        <v>0.99921735296179659</v>
      </c>
      <c r="J39">
        <f t="shared" si="4"/>
        <v>7.5517872224271948E-2</v>
      </c>
      <c r="K39">
        <f t="shared" si="5"/>
        <v>2.687880890373159E-3</v>
      </c>
      <c r="L39">
        <f t="shared" si="22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8"/>
        <v>4.4999999999999998E-2</v>
      </c>
      <c r="BJ39">
        <f t="shared" si="9"/>
        <v>37</v>
      </c>
      <c r="BK39">
        <f t="shared" si="10"/>
        <v>4.4999999999999998E-2</v>
      </c>
      <c r="BL39">
        <f t="shared" si="11"/>
        <v>0.26414432420998002</v>
      </c>
      <c r="BM39">
        <f t="shared" si="12"/>
        <v>0.73585567579001998</v>
      </c>
      <c r="BN39">
        <f t="shared" si="13"/>
        <v>0.31093313325844851</v>
      </c>
      <c r="BO39">
        <f t="shared" si="14"/>
        <v>-182.45890378265244</v>
      </c>
      <c r="BP39">
        <f t="shared" si="15"/>
        <v>0.33181818181818185</v>
      </c>
      <c r="BQ39">
        <f t="shared" si="16"/>
        <v>-0.43489814153653245</v>
      </c>
    </row>
    <row r="40" spans="1:69" x14ac:dyDescent="0.25">
      <c r="A40" s="70">
        <v>4.5999999999999999E-2</v>
      </c>
      <c r="B40">
        <f t="shared" si="17"/>
        <v>38</v>
      </c>
      <c r="C40" s="13">
        <f t="shared" si="18"/>
        <v>0.34234234234234234</v>
      </c>
      <c r="D40" s="5">
        <f t="shared" si="19"/>
        <v>-0.40607882375069204</v>
      </c>
      <c r="E40" s="6">
        <f t="shared" si="20"/>
        <v>0.34234234234234234</v>
      </c>
      <c r="F40" s="6">
        <f t="shared" si="21"/>
        <v>0.36736898078958619</v>
      </c>
      <c r="I40">
        <f t="shared" si="3"/>
        <v>0.99952133627796236</v>
      </c>
      <c r="J40">
        <f t="shared" si="4"/>
        <v>4.7955213992218505E-2</v>
      </c>
      <c r="K40">
        <f t="shared" si="5"/>
        <v>1.7068529539688356E-3</v>
      </c>
      <c r="L40">
        <f t="shared" si="22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9.4500000000000001E-2</v>
      </c>
      <c r="AW40" s="102" t="s">
        <v>32</v>
      </c>
      <c r="AX40" s="102">
        <v>1</v>
      </c>
      <c r="AY40" s="102"/>
      <c r="BI40">
        <f t="shared" si="8"/>
        <v>4.5999999999999999E-2</v>
      </c>
      <c r="BJ40">
        <f t="shared" si="9"/>
        <v>38</v>
      </c>
      <c r="BK40">
        <f t="shared" si="10"/>
        <v>4.5999999999999999E-2</v>
      </c>
      <c r="BL40">
        <f t="shared" si="11"/>
        <v>0.2734124053083703</v>
      </c>
      <c r="BM40">
        <f t="shared" si="12"/>
        <v>0.7265875946916297</v>
      </c>
      <c r="BN40">
        <f t="shared" si="13"/>
        <v>0.3310499773513309</v>
      </c>
      <c r="BO40">
        <f t="shared" si="14"/>
        <v>-180.16949306549643</v>
      </c>
      <c r="BP40">
        <f t="shared" si="15"/>
        <v>0.34090909090909088</v>
      </c>
      <c r="BQ40">
        <f t="shared" si="16"/>
        <v>-0.40998332218733691</v>
      </c>
    </row>
    <row r="41" spans="1:69" x14ac:dyDescent="0.25">
      <c r="A41" s="70">
        <v>4.7E-2</v>
      </c>
      <c r="B41">
        <f t="shared" si="17"/>
        <v>39</v>
      </c>
      <c r="C41" s="13">
        <f t="shared" si="18"/>
        <v>0.35135135135135137</v>
      </c>
      <c r="D41" s="5">
        <f t="shared" si="19"/>
        <v>-0.38167465376556253</v>
      </c>
      <c r="E41" s="6">
        <f t="shared" si="20"/>
        <v>0.35135135135135132</v>
      </c>
      <c r="F41" s="6">
        <f t="shared" si="21"/>
        <v>0.37091724377119389</v>
      </c>
      <c r="I41">
        <f t="shared" si="3"/>
        <v>0.99971262113028991</v>
      </c>
      <c r="J41">
        <f t="shared" si="4"/>
        <v>2.985736441903919E-2</v>
      </c>
      <c r="K41">
        <f t="shared" si="5"/>
        <v>1.0627026013194406E-3</v>
      </c>
      <c r="L41">
        <f t="shared" si="22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 t="shared" ref="AO41" si="24">NORMSINV(AN41)</f>
        <v>-1.2815515655446006</v>
      </c>
      <c r="AP41" s="102">
        <v>0.25</v>
      </c>
      <c r="AU41" s="102">
        <f>AV5</f>
        <v>1</v>
      </c>
      <c r="AV41" s="102">
        <f>AW12</f>
        <v>0.16300000000000001</v>
      </c>
      <c r="AW41" s="102" t="s">
        <v>52</v>
      </c>
      <c r="AX41" s="102">
        <v>1</v>
      </c>
      <c r="AY41" s="102"/>
      <c r="BI41">
        <f t="shared" si="8"/>
        <v>4.7E-2</v>
      </c>
      <c r="BJ41">
        <f t="shared" si="9"/>
        <v>39</v>
      </c>
      <c r="BK41">
        <f t="shared" si="10"/>
        <v>4.7E-2</v>
      </c>
      <c r="BL41">
        <f t="shared" si="11"/>
        <v>0.28283870475692019</v>
      </c>
      <c r="BM41">
        <f t="shared" si="12"/>
        <v>0.71716129524307981</v>
      </c>
      <c r="BN41">
        <f t="shared" si="13"/>
        <v>0.3516668032828757</v>
      </c>
      <c r="BO41">
        <f t="shared" si="14"/>
        <v>-177.7121211199464</v>
      </c>
      <c r="BP41">
        <f t="shared" si="15"/>
        <v>0.35</v>
      </c>
      <c r="BQ41">
        <f t="shared" si="16"/>
        <v>-0.38532046640756784</v>
      </c>
    </row>
    <row r="42" spans="1:69" x14ac:dyDescent="0.25">
      <c r="A42" s="70">
        <v>4.7E-2</v>
      </c>
      <c r="B42">
        <f t="shared" si="17"/>
        <v>40</v>
      </c>
      <c r="C42" s="13">
        <f t="shared" si="18"/>
        <v>0.36036036036036034</v>
      </c>
      <c r="D42" s="5">
        <f t="shared" si="19"/>
        <v>-0.35749573205332347</v>
      </c>
      <c r="E42" s="6">
        <f t="shared" si="20"/>
        <v>0.36036036036036029</v>
      </c>
      <c r="F42" s="6">
        <f t="shared" si="21"/>
        <v>0.37424667789463351</v>
      </c>
      <c r="I42">
        <f t="shared" si="3"/>
        <v>0.99983064093376905</v>
      </c>
      <c r="J42">
        <f t="shared" si="4"/>
        <v>1.8226221823472478E-2</v>
      </c>
      <c r="K42">
        <f t="shared" si="5"/>
        <v>6.4871946070625946E-4</v>
      </c>
      <c r="L42">
        <f t="shared" si="22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8"/>
        <v>4.7E-2</v>
      </c>
      <c r="BJ42">
        <f t="shared" si="9"/>
        <v>40</v>
      </c>
      <c r="BK42">
        <f t="shared" si="10"/>
        <v>4.7E-2</v>
      </c>
      <c r="BL42">
        <f t="shared" si="11"/>
        <v>0.28283870475692019</v>
      </c>
      <c r="BM42">
        <f t="shared" si="12"/>
        <v>0.71716129524307981</v>
      </c>
      <c r="BN42">
        <f t="shared" si="13"/>
        <v>0.36214594464092476</v>
      </c>
      <c r="BO42">
        <f t="shared" si="14"/>
        <v>-180.00833176904246</v>
      </c>
      <c r="BP42">
        <f t="shared" si="15"/>
        <v>0.35909090909090907</v>
      </c>
      <c r="BQ42">
        <f t="shared" si="16"/>
        <v>-0.36088981433987127</v>
      </c>
    </row>
    <row r="43" spans="1:69" x14ac:dyDescent="0.25">
      <c r="A43" s="70">
        <v>4.8000000000000001E-2</v>
      </c>
      <c r="B43">
        <f t="shared" si="17"/>
        <v>41</v>
      </c>
      <c r="C43" s="13">
        <f t="shared" si="18"/>
        <v>0.36936936936936937</v>
      </c>
      <c r="D43" s="5">
        <f t="shared" si="19"/>
        <v>-0.33352404954762199</v>
      </c>
      <c r="E43" s="6">
        <f t="shared" si="20"/>
        <v>0.36936936936936937</v>
      </c>
      <c r="F43" s="6">
        <f t="shared" si="21"/>
        <v>0.37735923055926734</v>
      </c>
      <c r="I43">
        <f t="shared" si="3"/>
        <v>0.99990203673251077</v>
      </c>
      <c r="J43">
        <f t="shared" si="4"/>
        <v>1.0908659385004228E-2</v>
      </c>
      <c r="K43">
        <f t="shared" si="5"/>
        <v>3.8826805148144334E-4</v>
      </c>
      <c r="L43">
        <f t="shared" si="22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4.0750000000000001E-2</v>
      </c>
      <c r="AW43" s="102" t="s">
        <v>41</v>
      </c>
      <c r="AX43" s="102">
        <v>1</v>
      </c>
      <c r="AY43" s="102"/>
      <c r="BI43">
        <f t="shared" si="8"/>
        <v>4.8000000000000001E-2</v>
      </c>
      <c r="BJ43">
        <f t="shared" si="9"/>
        <v>41</v>
      </c>
      <c r="BK43">
        <f t="shared" si="10"/>
        <v>4.8000000000000001E-2</v>
      </c>
      <c r="BL43">
        <f t="shared" si="11"/>
        <v>0.29241835919219039</v>
      </c>
      <c r="BM43">
        <f t="shared" si="12"/>
        <v>0.70758164080780961</v>
      </c>
      <c r="BN43">
        <f t="shared" si="13"/>
        <v>0.3834099109677872</v>
      </c>
      <c r="BO43">
        <f t="shared" si="14"/>
        <v>-177.24584945519814</v>
      </c>
      <c r="BP43">
        <f t="shared" si="15"/>
        <v>0.36818181818181817</v>
      </c>
      <c r="BQ43">
        <f t="shared" si="16"/>
        <v>-0.33667271193459541</v>
      </c>
    </row>
    <row r="44" spans="1:69" x14ac:dyDescent="0.25">
      <c r="A44" s="70">
        <v>0.05</v>
      </c>
      <c r="B44">
        <f t="shared" si="17"/>
        <v>42</v>
      </c>
      <c r="C44" s="13">
        <f t="shared" si="18"/>
        <v>0.3783783783783784</v>
      </c>
      <c r="D44" s="5">
        <f t="shared" si="19"/>
        <v>-0.30974253153853021</v>
      </c>
      <c r="E44" s="6">
        <f t="shared" si="20"/>
        <v>0.3783783783783784</v>
      </c>
      <c r="F44" s="6">
        <f t="shared" si="21"/>
        <v>0.38025669121017364</v>
      </c>
      <c r="I44">
        <f t="shared" si="3"/>
        <v>0.9999443848271341</v>
      </c>
      <c r="J44">
        <f t="shared" si="4"/>
        <v>6.4014102134675498E-3</v>
      </c>
      <c r="K44">
        <f t="shared" si="5"/>
        <v>2.2784312742710983E-4</v>
      </c>
      <c r="L44">
        <f t="shared" si="22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5.0000000000000001E-3</v>
      </c>
      <c r="AW44" s="102" t="s">
        <v>53</v>
      </c>
      <c r="AX44" s="102">
        <v>1</v>
      </c>
      <c r="AY44" s="102"/>
      <c r="BI44">
        <f t="shared" si="8"/>
        <v>0.05</v>
      </c>
      <c r="BJ44">
        <f t="shared" si="9"/>
        <v>42</v>
      </c>
      <c r="BK44">
        <f t="shared" si="10"/>
        <v>0.05</v>
      </c>
      <c r="BL44">
        <f t="shared" si="11"/>
        <v>0.31201667138945205</v>
      </c>
      <c r="BM44">
        <f t="shared" si="12"/>
        <v>0.6879833286105479</v>
      </c>
      <c r="BN44">
        <f t="shared" si="13"/>
        <v>0.39417972587783323</v>
      </c>
      <c r="BO44">
        <f t="shared" si="14"/>
        <v>-173.9386989500253</v>
      </c>
      <c r="BP44">
        <f t="shared" si="15"/>
        <v>0.37727272727272726</v>
      </c>
      <c r="BQ44">
        <f t="shared" si="16"/>
        <v>-0.31265148982138624</v>
      </c>
    </row>
    <row r="45" spans="1:69" x14ac:dyDescent="0.25">
      <c r="A45" s="70">
        <v>5.0999999999999997E-2</v>
      </c>
      <c r="B45">
        <f t="shared" si="17"/>
        <v>43</v>
      </c>
      <c r="C45" s="13">
        <f t="shared" si="18"/>
        <v>0.38738738738738737</v>
      </c>
      <c r="D45" s="5">
        <f t="shared" si="19"/>
        <v>-0.286134935754918</v>
      </c>
      <c r="E45" s="6">
        <f t="shared" si="20"/>
        <v>0.38738738738738732</v>
      </c>
      <c r="F45" s="6">
        <f t="shared" si="21"/>
        <v>0.38294069928839486</v>
      </c>
      <c r="I45">
        <f t="shared" si="3"/>
        <v>0.99996901335920374</v>
      </c>
      <c r="J45">
        <f t="shared" si="4"/>
        <v>3.6830658401617884E-3</v>
      </c>
      <c r="K45">
        <f t="shared" si="5"/>
        <v>1.3109005852756565E-4</v>
      </c>
      <c r="L45">
        <f t="shared" si="22"/>
        <v>0.2100000000000001</v>
      </c>
      <c r="AU45" s="102"/>
      <c r="AV45" s="102"/>
      <c r="AW45" s="102"/>
      <c r="AX45" s="102"/>
      <c r="AY45" s="102"/>
      <c r="BI45">
        <f t="shared" si="8"/>
        <v>5.0999999999999997E-2</v>
      </c>
      <c r="BJ45">
        <f t="shared" si="9"/>
        <v>43</v>
      </c>
      <c r="BK45">
        <f t="shared" si="10"/>
        <v>5.0999999999999997E-2</v>
      </c>
      <c r="BL45">
        <f t="shared" si="11"/>
        <v>0.32202401710239814</v>
      </c>
      <c r="BM45">
        <f t="shared" si="12"/>
        <v>0.67797598289760186</v>
      </c>
      <c r="BN45">
        <f t="shared" si="13"/>
        <v>0.40503106897955354</v>
      </c>
      <c r="BO45">
        <f t="shared" si="14"/>
        <v>-173.13825526979321</v>
      </c>
      <c r="BP45">
        <f t="shared" si="15"/>
        <v>0.38636363636363635</v>
      </c>
      <c r="BQ45">
        <f t="shared" si="16"/>
        <v>-0.28880935507446348</v>
      </c>
    </row>
    <row r="46" spans="1:69" x14ac:dyDescent="0.25">
      <c r="A46" s="70">
        <v>5.3999999999999999E-2</v>
      </c>
      <c r="B46">
        <f t="shared" si="17"/>
        <v>44</v>
      </c>
      <c r="C46" s="13">
        <f t="shared" si="18"/>
        <v>0.3963963963963964</v>
      </c>
      <c r="D46" s="5">
        <f t="shared" si="19"/>
        <v>-0.26268576068373689</v>
      </c>
      <c r="E46" s="6">
        <f t="shared" si="20"/>
        <v>0.3963963963963964</v>
      </c>
      <c r="F46" s="6">
        <f t="shared" si="21"/>
        <v>0.385412751310303</v>
      </c>
      <c r="I46">
        <f t="shared" si="3"/>
        <v>0.99998305722270753</v>
      </c>
      <c r="J46">
        <f t="shared" si="4"/>
        <v>2.0776522270582166E-3</v>
      </c>
      <c r="K46">
        <f t="shared" si="5"/>
        <v>7.3949140163354955E-5</v>
      </c>
      <c r="L46">
        <f t="shared" si="22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8"/>
        <v>5.3999999999999999E-2</v>
      </c>
      <c r="BJ46">
        <f t="shared" si="9"/>
        <v>44</v>
      </c>
      <c r="BK46">
        <f t="shared" si="10"/>
        <v>5.3999999999999999E-2</v>
      </c>
      <c r="BL46">
        <f t="shared" si="11"/>
        <v>0.35280468968010387</v>
      </c>
      <c r="BM46">
        <f t="shared" si="12"/>
        <v>0.64719531031989619</v>
      </c>
      <c r="BN46">
        <f t="shared" si="13"/>
        <v>0.41595593087469518</v>
      </c>
      <c r="BO46">
        <f t="shared" si="14"/>
        <v>-166.9544461073516</v>
      </c>
      <c r="BP46">
        <f t="shared" si="15"/>
        <v>0.39545454545454545</v>
      </c>
      <c r="BQ46">
        <f t="shared" si="16"/>
        <v>-0.26513029400863819</v>
      </c>
    </row>
    <row r="47" spans="1:69" x14ac:dyDescent="0.25">
      <c r="A47" s="70">
        <v>5.5E-2</v>
      </c>
      <c r="B47">
        <f t="shared" si="17"/>
        <v>45</v>
      </c>
      <c r="C47" s="13">
        <f t="shared" si="18"/>
        <v>0.40540540540540543</v>
      </c>
      <c r="D47" s="5">
        <f t="shared" si="19"/>
        <v>-0.23938016267175272</v>
      </c>
      <c r="E47" s="6">
        <f t="shared" si="20"/>
        <v>0.40540540540540537</v>
      </c>
      <c r="F47" s="6">
        <f t="shared" si="21"/>
        <v>0.38767420716157969</v>
      </c>
      <c r="I47">
        <f t="shared" si="3"/>
        <v>0.99999090918267342</v>
      </c>
      <c r="J47">
        <f t="shared" si="4"/>
        <v>1.1491210288232967E-3</v>
      </c>
      <c r="K47">
        <f t="shared" si="5"/>
        <v>4.0900257953869553E-5</v>
      </c>
      <c r="L47">
        <f t="shared" si="22"/>
        <v>0.22000000000000011</v>
      </c>
      <c r="AN47" s="102">
        <v>1</v>
      </c>
      <c r="AO47" s="104">
        <f>AK24</f>
        <v>6.7445454545454586E-2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8"/>
        <v>5.5E-2</v>
      </c>
      <c r="BJ47">
        <f t="shared" si="9"/>
        <v>45</v>
      </c>
      <c r="BK47">
        <f t="shared" si="10"/>
        <v>5.5E-2</v>
      </c>
      <c r="BL47">
        <f t="shared" si="11"/>
        <v>0.36329556788911949</v>
      </c>
      <c r="BM47">
        <f t="shared" si="12"/>
        <v>0.63670443211088057</v>
      </c>
      <c r="BN47">
        <f t="shared" si="13"/>
        <v>0.41595593087469518</v>
      </c>
      <c r="BO47">
        <f t="shared" si="14"/>
        <v>-168.18459042423694</v>
      </c>
      <c r="BP47">
        <f t="shared" si="15"/>
        <v>0.40454545454545454</v>
      </c>
      <c r="BQ47">
        <f t="shared" si="16"/>
        <v>-0.24159898442454747</v>
      </c>
    </row>
    <row r="48" spans="1:69" x14ac:dyDescent="0.25">
      <c r="A48" s="70">
        <v>5.6000000000000001E-2</v>
      </c>
      <c r="B48">
        <f t="shared" si="17"/>
        <v>46</v>
      </c>
      <c r="C48" s="13">
        <f t="shared" si="18"/>
        <v>0.4144144144144144</v>
      </c>
      <c r="D48" s="5">
        <f t="shared" si="19"/>
        <v>-0.21620388056489542</v>
      </c>
      <c r="E48" s="6">
        <f t="shared" si="20"/>
        <v>0.4144144144144144</v>
      </c>
      <c r="F48" s="6">
        <f t="shared" si="21"/>
        <v>0.3897262956791841</v>
      </c>
      <c r="I48">
        <f t="shared" si="3"/>
        <v>0.9999952135858402</v>
      </c>
      <c r="J48">
        <f t="shared" si="4"/>
        <v>6.231437418852809E-4</v>
      </c>
      <c r="K48">
        <f t="shared" si="5"/>
        <v>2.2179334592411031E-5</v>
      </c>
      <c r="L48">
        <f t="shared" si="22"/>
        <v>0.22500000000000012</v>
      </c>
      <c r="AN48" s="102">
        <v>1</v>
      </c>
      <c r="AO48" s="14">
        <f>_xlfn.CONFIDENCE.T(0.05,AK25,AK37)</f>
        <v>6.7260556874925315E-3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8"/>
        <v>5.6000000000000001E-2</v>
      </c>
      <c r="BJ48">
        <f t="shared" si="9"/>
        <v>46</v>
      </c>
      <c r="BK48">
        <f t="shared" si="10"/>
        <v>5.6000000000000001E-2</v>
      </c>
      <c r="BL48">
        <f t="shared" si="11"/>
        <v>0.37389000998934263</v>
      </c>
      <c r="BM48">
        <f t="shared" si="12"/>
        <v>0.62610999001065737</v>
      </c>
      <c r="BN48">
        <f t="shared" si="13"/>
        <v>0.41595593087469518</v>
      </c>
      <c r="BO48">
        <f t="shared" si="14"/>
        <v>-169.34823136942654</v>
      </c>
      <c r="BP48">
        <f t="shared" si="15"/>
        <v>0.41363636363636364</v>
      </c>
      <c r="BQ48">
        <f t="shared" si="16"/>
        <v>-0.21820071595246204</v>
      </c>
    </row>
    <row r="49" spans="1:69" x14ac:dyDescent="0.25">
      <c r="A49" s="70">
        <v>5.6000000000000001E-2</v>
      </c>
      <c r="B49">
        <f t="shared" si="17"/>
        <v>47</v>
      </c>
      <c r="C49" s="13">
        <f t="shared" si="18"/>
        <v>0.42342342342342343</v>
      </c>
      <c r="D49" s="5">
        <f t="shared" si="19"/>
        <v>-0.19314316681323984</v>
      </c>
      <c r="E49" s="6">
        <f t="shared" si="20"/>
        <v>0.42342342342342343</v>
      </c>
      <c r="F49" s="6">
        <f t="shared" si="21"/>
        <v>0.39157011958426768</v>
      </c>
      <c r="I49">
        <f t="shared" si="3"/>
        <v>0.99999752720131463</v>
      </c>
      <c r="J49">
        <f t="shared" si="4"/>
        <v>3.3131435301431166E-4</v>
      </c>
      <c r="K49">
        <f t="shared" si="5"/>
        <v>1.1792354471122026E-5</v>
      </c>
      <c r="L49">
        <f t="shared" si="22"/>
        <v>0.23000000000000012</v>
      </c>
      <c r="AK49" t="s">
        <v>176</v>
      </c>
      <c r="AL49" t="s">
        <v>177</v>
      </c>
      <c r="AV49" s="2"/>
      <c r="BI49">
        <f t="shared" si="8"/>
        <v>5.6000000000000001E-2</v>
      </c>
      <c r="BJ49">
        <f t="shared" si="9"/>
        <v>47</v>
      </c>
      <c r="BK49">
        <f t="shared" si="10"/>
        <v>5.6000000000000001E-2</v>
      </c>
      <c r="BL49">
        <f t="shared" si="11"/>
        <v>0.37389000998934263</v>
      </c>
      <c r="BM49">
        <f t="shared" si="12"/>
        <v>0.62610999001065737</v>
      </c>
      <c r="BN49">
        <f t="shared" si="13"/>
        <v>0.46022479404391048</v>
      </c>
      <c r="BO49">
        <f t="shared" si="14"/>
        <v>-163.66454729853777</v>
      </c>
      <c r="BP49">
        <f t="shared" si="15"/>
        <v>0.42272727272727273</v>
      </c>
      <c r="BQ49">
        <f t="shared" si="16"/>
        <v>-0.19492131733398049</v>
      </c>
    </row>
    <row r="50" spans="1:69" x14ac:dyDescent="0.25">
      <c r="A50" s="70">
        <v>5.6000000000000001E-2</v>
      </c>
      <c r="B50">
        <f t="shared" si="17"/>
        <v>48</v>
      </c>
      <c r="C50" s="13">
        <f t="shared" si="18"/>
        <v>0.43243243243243246</v>
      </c>
      <c r="D50" s="5">
        <f t="shared" si="19"/>
        <v>-0.1701847241123691</v>
      </c>
      <c r="E50" s="6">
        <f t="shared" si="20"/>
        <v>0.43243243243243246</v>
      </c>
      <c r="F50" s="6">
        <f t="shared" si="21"/>
        <v>0.39320665982000202</v>
      </c>
      <c r="I50">
        <f t="shared" si="3"/>
        <v>0.99999874650749254</v>
      </c>
      <c r="J50">
        <f t="shared" si="4"/>
        <v>1.727117204605001E-4</v>
      </c>
      <c r="K50">
        <f t="shared" si="5"/>
        <v>6.1472671209616396E-6</v>
      </c>
      <c r="L50">
        <f t="shared" si="22"/>
        <v>0.23500000000000013</v>
      </c>
      <c r="AK50">
        <f>SLOPE(D3:D902,A3:A902)</f>
        <v>26.923087459601859</v>
      </c>
      <c r="AL50">
        <f>INTERCEPT(D3:D902,A3:A902)</f>
        <v>-1.8158398714798754</v>
      </c>
      <c r="AV50" s="2"/>
      <c r="BI50">
        <f t="shared" si="8"/>
        <v>5.6000000000000001E-2</v>
      </c>
      <c r="BJ50">
        <f t="shared" si="9"/>
        <v>48</v>
      </c>
      <c r="BK50">
        <f t="shared" si="10"/>
        <v>5.6000000000000001E-2</v>
      </c>
      <c r="BL50">
        <f t="shared" si="11"/>
        <v>0.37389000998934263</v>
      </c>
      <c r="BM50">
        <f t="shared" si="12"/>
        <v>0.62610999001065737</v>
      </c>
      <c r="BN50">
        <f t="shared" si="13"/>
        <v>0.46022479404391048</v>
      </c>
      <c r="BO50">
        <f t="shared" si="14"/>
        <v>-167.18421498237728</v>
      </c>
      <c r="BP50">
        <f t="shared" si="15"/>
        <v>0.43181818181818182</v>
      </c>
      <c r="BQ50">
        <f t="shared" si="16"/>
        <v>-0.17174708963751179</v>
      </c>
    </row>
    <row r="51" spans="1:69" x14ac:dyDescent="0.25">
      <c r="A51" s="70">
        <v>5.7000000000000002E-2</v>
      </c>
      <c r="B51">
        <f t="shared" si="17"/>
        <v>49</v>
      </c>
      <c r="C51" s="13">
        <f t="shared" si="18"/>
        <v>0.44144144144144143</v>
      </c>
      <c r="D51" s="5">
        <f t="shared" si="19"/>
        <v>-0.14731564676985862</v>
      </c>
      <c r="E51" s="6">
        <f t="shared" si="20"/>
        <v>0.44144144144144137</v>
      </c>
      <c r="F51" s="6">
        <f t="shared" si="21"/>
        <v>0.39463677934046265</v>
      </c>
      <c r="I51">
        <f t="shared" si="3"/>
        <v>0.99999937656139615</v>
      </c>
      <c r="J51">
        <f t="shared" si="4"/>
        <v>8.8274022557458264E-5</v>
      </c>
      <c r="K51">
        <f t="shared" si="5"/>
        <v>3.1419060331032615E-6</v>
      </c>
      <c r="L51">
        <f t="shared" si="22"/>
        <v>0.24000000000000013</v>
      </c>
      <c r="AV51" s="2"/>
      <c r="BI51">
        <f t="shared" si="8"/>
        <v>5.7000000000000002E-2</v>
      </c>
      <c r="BJ51">
        <f t="shared" si="9"/>
        <v>49</v>
      </c>
      <c r="BK51">
        <f t="shared" si="10"/>
        <v>5.7000000000000002E-2</v>
      </c>
      <c r="BL51">
        <f t="shared" si="11"/>
        <v>0.3845805967613683</v>
      </c>
      <c r="BM51">
        <f t="shared" si="12"/>
        <v>0.61541940323863176</v>
      </c>
      <c r="BN51">
        <f t="shared" si="13"/>
        <v>0.46022479404391048</v>
      </c>
      <c r="BO51">
        <f t="shared" si="14"/>
        <v>-167.9692859988935</v>
      </c>
      <c r="BP51">
        <f t="shared" si="15"/>
        <v>0.44090909090909092</v>
      </c>
      <c r="BQ51">
        <f t="shared" si="16"/>
        <v>-0.14866474453264869</v>
      </c>
    </row>
    <row r="52" spans="1:69" ht="26.25" x14ac:dyDescent="0.25">
      <c r="A52" s="70">
        <v>5.8000000000000003E-2</v>
      </c>
      <c r="B52">
        <f t="shared" si="17"/>
        <v>50</v>
      </c>
      <c r="C52" s="13">
        <f t="shared" si="18"/>
        <v>0.45045045045045046</v>
      </c>
      <c r="D52" s="5">
        <f t="shared" si="19"/>
        <v>-0.12452336608306731</v>
      </c>
      <c r="E52" s="6">
        <f t="shared" si="20"/>
        <v>0.45045045045045046</v>
      </c>
      <c r="F52" s="6">
        <f t="shared" si="21"/>
        <v>0.39586122638985527</v>
      </c>
      <c r="I52">
        <f t="shared" si="3"/>
        <v>0.99999969577835801</v>
      </c>
      <c r="J52">
        <f t="shared" si="4"/>
        <v>4.4235767984609134E-5</v>
      </c>
      <c r="K52">
        <f t="shared" si="5"/>
        <v>1.5744680290210332E-6</v>
      </c>
      <c r="L52">
        <f t="shared" si="22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8"/>
        <v>5.8000000000000003E-2</v>
      </c>
      <c r="BJ52">
        <f t="shared" si="9"/>
        <v>50</v>
      </c>
      <c r="BK52">
        <f t="shared" si="10"/>
        <v>5.8000000000000003E-2</v>
      </c>
      <c r="BL52">
        <f t="shared" si="11"/>
        <v>0.39535968925071868</v>
      </c>
      <c r="BM52">
        <f t="shared" si="12"/>
        <v>0.60464031074928126</v>
      </c>
      <c r="BN52">
        <f t="shared" si="13"/>
        <v>0.47139178908615387</v>
      </c>
      <c r="BO52">
        <f t="shared" si="14"/>
        <v>-166.32247792151645</v>
      </c>
      <c r="BP52">
        <f t="shared" si="15"/>
        <v>0.45</v>
      </c>
      <c r="BQ52">
        <f t="shared" si="16"/>
        <v>-0.12566134685507402</v>
      </c>
    </row>
    <row r="53" spans="1:69" x14ac:dyDescent="0.25">
      <c r="A53" s="70">
        <v>5.8000000000000003E-2</v>
      </c>
      <c r="B53">
        <f t="shared" si="17"/>
        <v>51</v>
      </c>
      <c r="C53" s="13">
        <f t="shared" si="18"/>
        <v>0.45945945945945948</v>
      </c>
      <c r="D53" s="5">
        <f t="shared" si="19"/>
        <v>-0.10179559909470488</v>
      </c>
      <c r="E53" s="6">
        <f t="shared" si="20"/>
        <v>0.45945945945945948</v>
      </c>
      <c r="F53" s="6">
        <f t="shared" si="21"/>
        <v>0.3968806373053142</v>
      </c>
      <c r="I53">
        <f t="shared" si="3"/>
        <v>0.99999985435437877</v>
      </c>
      <c r="J53">
        <f t="shared" si="4"/>
        <v>2.1734205687727483E-5</v>
      </c>
      <c r="K53">
        <f t="shared" si="5"/>
        <v>7.73577888449909E-7</v>
      </c>
      <c r="L53">
        <f t="shared" si="22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1.9844986453985834E-2</v>
      </c>
      <c r="AN53">
        <v>0.1</v>
      </c>
      <c r="AO53" s="2">
        <f t="shared" ref="AO53:AO58" si="26">AM53</f>
        <v>1.9844986453985834E-2</v>
      </c>
      <c r="AQ53" s="55">
        <f>_xlfn.NORM.INV(AN53,$AK$24,$AK$25)</f>
        <v>2.1831643382644823E-2</v>
      </c>
      <c r="AV53" s="2"/>
      <c r="BI53">
        <f t="shared" si="8"/>
        <v>5.8000000000000003E-2</v>
      </c>
      <c r="BJ53">
        <f t="shared" si="9"/>
        <v>51</v>
      </c>
      <c r="BK53">
        <f t="shared" si="10"/>
        <v>5.8000000000000003E-2</v>
      </c>
      <c r="BL53">
        <f t="shared" si="11"/>
        <v>0.39535968925071868</v>
      </c>
      <c r="BM53">
        <f t="shared" si="12"/>
        <v>0.60464031074928126</v>
      </c>
      <c r="BN53">
        <f t="shared" si="13"/>
        <v>0.48258132334188386</v>
      </c>
      <c r="BO53">
        <f t="shared" si="14"/>
        <v>-167.31308008454144</v>
      </c>
      <c r="BP53">
        <f t="shared" si="15"/>
        <v>0.45909090909090911</v>
      </c>
      <c r="BQ53">
        <f t="shared" si="16"/>
        <v>-0.10272426078128216</v>
      </c>
    </row>
    <row r="54" spans="1:69" x14ac:dyDescent="0.25">
      <c r="A54" s="70">
        <v>5.8000000000000003E-2</v>
      </c>
      <c r="B54">
        <f t="shared" si="17"/>
        <v>52</v>
      </c>
      <c r="C54" s="13">
        <f t="shared" si="18"/>
        <v>0.46846846846846846</v>
      </c>
      <c r="D54" s="5">
        <f t="shared" si="19"/>
        <v>-7.9120300158428414E-2</v>
      </c>
      <c r="E54" s="6">
        <f t="shared" si="20"/>
        <v>0.46846846846846846</v>
      </c>
      <c r="F54" s="6">
        <f t="shared" si="21"/>
        <v>0.39769553887110187</v>
      </c>
      <c r="I54">
        <f t="shared" si="3"/>
        <v>0.99999993159261635</v>
      </c>
      <c r="J54">
        <f t="shared" si="4"/>
        <v>1.0469923808023569E-5</v>
      </c>
      <c r="K54">
        <f t="shared" si="5"/>
        <v>3.7265229141618386E-7</v>
      </c>
      <c r="L54">
        <f t="shared" si="22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4.2392987914049281E-2</v>
      </c>
      <c r="AN54">
        <v>0.25</v>
      </c>
      <c r="AO54" s="2">
        <f t="shared" si="26"/>
        <v>4.2392987914049281E-2</v>
      </c>
      <c r="AQ54" s="55">
        <f t="shared" ref="AQ54:AQ57" si="28">_xlfn.NORM.INV(AN54,$AK$24,$AK$25)</f>
        <v>4.3438579657341402E-2</v>
      </c>
      <c r="AV54" s="2"/>
      <c r="BI54">
        <f t="shared" si="8"/>
        <v>5.8000000000000003E-2</v>
      </c>
      <c r="BJ54">
        <f t="shared" si="9"/>
        <v>52</v>
      </c>
      <c r="BK54">
        <f t="shared" si="10"/>
        <v>5.8000000000000003E-2</v>
      </c>
      <c r="BL54">
        <f t="shared" si="11"/>
        <v>0.39535968925071868</v>
      </c>
      <c r="BM54">
        <f t="shared" si="12"/>
        <v>0.60464031074928126</v>
      </c>
      <c r="BN54">
        <f t="shared" si="13"/>
        <v>0.50499277331581049</v>
      </c>
      <c r="BO54">
        <f t="shared" si="14"/>
        <v>-165.9505597291965</v>
      </c>
      <c r="BP54">
        <f t="shared" si="15"/>
        <v>0.4681818181818182</v>
      </c>
      <c r="BQ54">
        <f t="shared" si="16"/>
        <v>-7.9841099004125449E-2</v>
      </c>
    </row>
    <row r="55" spans="1:69" x14ac:dyDescent="0.25">
      <c r="A55" s="70">
        <v>5.8000000000000003E-2</v>
      </c>
      <c r="B55">
        <f t="shared" si="17"/>
        <v>53</v>
      </c>
      <c r="C55" s="13">
        <f t="shared" si="18"/>
        <v>0.47747747747747749</v>
      </c>
      <c r="D55" s="5">
        <f t="shared" si="19"/>
        <v>-5.6485614800151941E-2</v>
      </c>
      <c r="E55" s="6">
        <f t="shared" si="20"/>
        <v>0.47747747747747749</v>
      </c>
      <c r="F55" s="6">
        <f t="shared" si="21"/>
        <v>0.39830635024717242</v>
      </c>
      <c r="I55">
        <f t="shared" si="3"/>
        <v>0.999999968479372</v>
      </c>
      <c r="J55">
        <f t="shared" si="4"/>
        <v>4.9450742489470447E-6</v>
      </c>
      <c r="K55">
        <f t="shared" si="5"/>
        <v>1.7600827703073313E-7</v>
      </c>
      <c r="L55">
        <f t="shared" si="22"/>
        <v>0.26000000000000012</v>
      </c>
      <c r="AK55">
        <v>0.5</v>
      </c>
      <c r="AL55">
        <f t="shared" si="27"/>
        <v>0</v>
      </c>
      <c r="AM55" s="17">
        <f t="shared" si="25"/>
        <v>6.7445454545454572E-2</v>
      </c>
      <c r="AN55">
        <v>0.5</v>
      </c>
      <c r="AO55" s="2">
        <f t="shared" si="26"/>
        <v>6.7445454545454572E-2</v>
      </c>
      <c r="AQ55" s="55">
        <f t="shared" si="28"/>
        <v>6.7445454545454586E-2</v>
      </c>
      <c r="AV55" s="2"/>
      <c r="BI55">
        <f t="shared" si="8"/>
        <v>5.8000000000000003E-2</v>
      </c>
      <c r="BJ55">
        <f t="shared" si="9"/>
        <v>53</v>
      </c>
      <c r="BK55">
        <f t="shared" si="10"/>
        <v>5.8000000000000003E-2</v>
      </c>
      <c r="BL55">
        <f t="shared" si="11"/>
        <v>0.39535968925071868</v>
      </c>
      <c r="BM55">
        <f t="shared" si="12"/>
        <v>0.60464031074928126</v>
      </c>
      <c r="BN55">
        <f t="shared" si="13"/>
        <v>0.51619701058895395</v>
      </c>
      <c r="BO55">
        <f t="shared" si="14"/>
        <v>-166.86874109165896</v>
      </c>
      <c r="BP55">
        <f t="shared" si="15"/>
        <v>0.47727272727272729</v>
      </c>
      <c r="BQ55">
        <f t="shared" si="16"/>
        <v>-5.6999674358374317E-2</v>
      </c>
    </row>
    <row r="56" spans="1:69" x14ac:dyDescent="0.25">
      <c r="A56" s="70">
        <v>5.8999999999999997E-2</v>
      </c>
      <c r="B56">
        <f t="shared" si="17"/>
        <v>54</v>
      </c>
      <c r="C56" s="13">
        <f t="shared" si="18"/>
        <v>0.48648648648648651</v>
      </c>
      <c r="D56" s="5">
        <f t="shared" si="19"/>
        <v>-3.3879835403491765E-2</v>
      </c>
      <c r="E56" s="6">
        <f t="shared" si="20"/>
        <v>0.48648648648648651</v>
      </c>
      <c r="F56" s="6">
        <f t="shared" si="21"/>
        <v>0.39871338449062765</v>
      </c>
      <c r="I56">
        <f t="shared" si="3"/>
        <v>0.9999999857517371</v>
      </c>
      <c r="J56">
        <f t="shared" si="4"/>
        <v>2.2899798425702836E-6</v>
      </c>
      <c r="K56">
        <f t="shared" si="5"/>
        <v>8.1506441811612386E-8</v>
      </c>
      <c r="L56">
        <f t="shared" si="22"/>
        <v>0.26500000000000012</v>
      </c>
      <c r="AK56">
        <v>0.75</v>
      </c>
      <c r="AL56">
        <f t="shared" si="27"/>
        <v>0.67448975019608193</v>
      </c>
      <c r="AM56" s="17">
        <f t="shared" si="25"/>
        <v>9.2497921176859871E-2</v>
      </c>
      <c r="AN56">
        <v>0.75</v>
      </c>
      <c r="AO56" s="2">
        <f t="shared" si="26"/>
        <v>9.2497921176859871E-2</v>
      </c>
      <c r="AQ56" s="55">
        <f t="shared" si="28"/>
        <v>9.1452329433567764E-2</v>
      </c>
      <c r="AV56" s="2"/>
      <c r="BI56">
        <f t="shared" si="8"/>
        <v>5.8999999999999997E-2</v>
      </c>
      <c r="BJ56">
        <f t="shared" si="9"/>
        <v>54</v>
      </c>
      <c r="BK56">
        <f t="shared" si="10"/>
        <v>5.8999999999999997E-2</v>
      </c>
      <c r="BL56">
        <f t="shared" si="11"/>
        <v>0.40621944502024471</v>
      </c>
      <c r="BM56">
        <f t="shared" si="12"/>
        <v>0.59378055497975524</v>
      </c>
      <c r="BN56">
        <f t="shared" si="13"/>
        <v>0.52738847200944217</v>
      </c>
      <c r="BO56">
        <f t="shared" si="14"/>
        <v>-164.85271975523904</v>
      </c>
      <c r="BP56">
        <f t="shared" si="15"/>
        <v>0.48636363636363639</v>
      </c>
      <c r="BQ56">
        <f t="shared" si="16"/>
        <v>-3.418795339197471E-2</v>
      </c>
    </row>
    <row r="57" spans="1:69" x14ac:dyDescent="0.25">
      <c r="A57" s="70">
        <v>5.8999999999999997E-2</v>
      </c>
      <c r="B57">
        <f t="shared" si="17"/>
        <v>55</v>
      </c>
      <c r="C57" s="13">
        <f t="shared" si="18"/>
        <v>0.49549549549549549</v>
      </c>
      <c r="D57" s="5">
        <f t="shared" si="19"/>
        <v>-1.1291358281129911E-2</v>
      </c>
      <c r="E57" s="6">
        <f t="shared" si="20"/>
        <v>0.49549549549549549</v>
      </c>
      <c r="F57" s="6">
        <f t="shared" si="21"/>
        <v>0.39891684968450503</v>
      </c>
      <c r="I57">
        <f t="shared" si="3"/>
        <v>0.99999999368179548</v>
      </c>
      <c r="J57">
        <f t="shared" si="4"/>
        <v>1.0397287412454788E-6</v>
      </c>
      <c r="K57">
        <f t="shared" si="5"/>
        <v>3.7006696990427609E-8</v>
      </c>
      <c r="L57">
        <f t="shared" si="22"/>
        <v>0.27000000000000013</v>
      </c>
      <c r="AK57">
        <v>0.9</v>
      </c>
      <c r="AL57">
        <f t="shared" si="27"/>
        <v>1.2815515655446006</v>
      </c>
      <c r="AM57" s="17">
        <f t="shared" si="25"/>
        <v>0.11504592263692333</v>
      </c>
      <c r="AN57">
        <v>0.9</v>
      </c>
      <c r="AO57" s="2">
        <f t="shared" si="26"/>
        <v>0.11504592263692333</v>
      </c>
      <c r="AQ57" s="55">
        <f t="shared" si="28"/>
        <v>0.11305926570826436</v>
      </c>
      <c r="AV57" s="2"/>
      <c r="BI57">
        <f t="shared" si="8"/>
        <v>5.8999999999999997E-2</v>
      </c>
      <c r="BJ57">
        <f t="shared" si="9"/>
        <v>55</v>
      </c>
      <c r="BK57">
        <f t="shared" si="10"/>
        <v>5.8999999999999997E-2</v>
      </c>
      <c r="BL57">
        <f t="shared" si="11"/>
        <v>0.40621944502024471</v>
      </c>
      <c r="BM57">
        <f t="shared" si="12"/>
        <v>0.59378055497975524</v>
      </c>
      <c r="BN57">
        <f t="shared" si="13"/>
        <v>0.59378055497975524</v>
      </c>
      <c r="BO57">
        <f t="shared" si="14"/>
        <v>-155.00968745561676</v>
      </c>
      <c r="BP57">
        <f t="shared" si="15"/>
        <v>0.49545454545454548</v>
      </c>
      <c r="BQ57">
        <f t="shared" si="16"/>
        <v>-1.1394011414951596E-2</v>
      </c>
    </row>
    <row r="58" spans="1:69" x14ac:dyDescent="0.25">
      <c r="A58" s="70">
        <v>5.8999999999999997E-2</v>
      </c>
      <c r="B58">
        <f t="shared" si="17"/>
        <v>56</v>
      </c>
      <c r="C58" s="13">
        <f t="shared" si="18"/>
        <v>0.50450450450450446</v>
      </c>
      <c r="D58" s="5">
        <f t="shared" si="19"/>
        <v>1.1291358281129772E-2</v>
      </c>
      <c r="E58" s="6">
        <f t="shared" si="20"/>
        <v>0.50450450450450446</v>
      </c>
      <c r="F58" s="6">
        <f t="shared" si="21"/>
        <v>0.39891684968450503</v>
      </c>
      <c r="I58">
        <f t="shared" si="3"/>
        <v>0.99999999725159772</v>
      </c>
      <c r="J58">
        <f t="shared" si="4"/>
        <v>4.6284756825554117E-7</v>
      </c>
      <c r="K58">
        <f t="shared" si="5"/>
        <v>1.6473969634302015E-8</v>
      </c>
      <c r="L58">
        <f t="shared" si="22"/>
        <v>0.27500000000000013</v>
      </c>
      <c r="AK58">
        <v>0.16</v>
      </c>
      <c r="AL58">
        <f>_xlfn.NORM.S.INV(AK58)</f>
        <v>-0.9944578832097497</v>
      </c>
      <c r="AM58">
        <f t="shared" si="25"/>
        <v>3.0508461910344079E-2</v>
      </c>
      <c r="AN58">
        <v>0.16</v>
      </c>
      <c r="AO58" s="83">
        <f t="shared" si="26"/>
        <v>3.0508461910344079E-2</v>
      </c>
      <c r="AV58" s="2"/>
      <c r="BI58">
        <f t="shared" si="8"/>
        <v>5.8999999999999997E-2</v>
      </c>
      <c r="BJ58">
        <f t="shared" si="9"/>
        <v>56</v>
      </c>
      <c r="BK58">
        <f t="shared" si="10"/>
        <v>5.8999999999999997E-2</v>
      </c>
      <c r="BL58">
        <f t="shared" si="11"/>
        <v>0.40621944502024471</v>
      </c>
      <c r="BM58">
        <f t="shared" si="12"/>
        <v>0.59378055497975524</v>
      </c>
      <c r="BN58">
        <f t="shared" si="13"/>
        <v>0.59378055497975524</v>
      </c>
      <c r="BO58">
        <f t="shared" si="14"/>
        <v>-157.85390190434367</v>
      </c>
      <c r="BP58">
        <f t="shared" si="15"/>
        <v>0.50454545454545452</v>
      </c>
      <c r="BQ58">
        <f t="shared" si="16"/>
        <v>1.1394011414951596E-2</v>
      </c>
    </row>
    <row r="59" spans="1:69" x14ac:dyDescent="0.25">
      <c r="A59" s="70">
        <v>6.5000000000000002E-2</v>
      </c>
      <c r="B59">
        <f t="shared" si="17"/>
        <v>57</v>
      </c>
      <c r="C59" s="13">
        <f t="shared" si="18"/>
        <v>0.51351351351351349</v>
      </c>
      <c r="D59" s="5">
        <f t="shared" si="19"/>
        <v>3.3879835403491765E-2</v>
      </c>
      <c r="E59" s="6">
        <f t="shared" si="20"/>
        <v>0.51351351351351349</v>
      </c>
      <c r="F59" s="6">
        <f t="shared" si="21"/>
        <v>0.39871338449062765</v>
      </c>
      <c r="I59">
        <f t="shared" si="3"/>
        <v>0.9999999988272309</v>
      </c>
      <c r="J59">
        <f t="shared" si="4"/>
        <v>2.0201586176750664E-7</v>
      </c>
      <c r="K59">
        <f t="shared" si="5"/>
        <v>7.1902790479129081E-9</v>
      </c>
      <c r="L59">
        <f t="shared" si="22"/>
        <v>0.28000000000000014</v>
      </c>
      <c r="AP59" s="12"/>
      <c r="AV59" s="2"/>
      <c r="BI59">
        <f t="shared" si="8"/>
        <v>6.5000000000000002E-2</v>
      </c>
      <c r="BJ59">
        <f t="shared" si="9"/>
        <v>57</v>
      </c>
      <c r="BK59">
        <f t="shared" si="10"/>
        <v>6.5000000000000002E-2</v>
      </c>
      <c r="BL59">
        <f t="shared" si="11"/>
        <v>0.47261152799055778</v>
      </c>
      <c r="BM59">
        <f t="shared" si="12"/>
        <v>0.52738847200944217</v>
      </c>
      <c r="BN59">
        <f t="shared" si="13"/>
        <v>0.59378055497975524</v>
      </c>
      <c r="BO59">
        <f t="shared" si="14"/>
        <v>-143.59214939138991</v>
      </c>
      <c r="BP59">
        <f t="shared" si="15"/>
        <v>0.51363636363636367</v>
      </c>
      <c r="BQ59">
        <f t="shared" si="16"/>
        <v>3.4187953391974849E-2</v>
      </c>
    </row>
    <row r="60" spans="1:69" x14ac:dyDescent="0.25">
      <c r="A60" s="70">
        <v>6.6000000000000003E-2</v>
      </c>
      <c r="B60">
        <f t="shared" si="17"/>
        <v>58</v>
      </c>
      <c r="C60" s="13">
        <f t="shared" si="18"/>
        <v>0.52252252252252251</v>
      </c>
      <c r="D60" s="5">
        <f t="shared" si="19"/>
        <v>5.6485614800151941E-2</v>
      </c>
      <c r="E60" s="6">
        <f t="shared" si="20"/>
        <v>0.52252252252252251</v>
      </c>
      <c r="F60" s="6">
        <f t="shared" si="21"/>
        <v>0.39830635024717242</v>
      </c>
      <c r="I60">
        <f t="shared" si="3"/>
        <v>0.999999999509113</v>
      </c>
      <c r="J60">
        <f t="shared" si="4"/>
        <v>8.6449503179420114E-8</v>
      </c>
      <c r="K60">
        <f t="shared" si="5"/>
        <v>3.0769665608180762E-9</v>
      </c>
      <c r="L60">
        <f t="shared" si="22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8"/>
        <v>6.6000000000000003E-2</v>
      </c>
      <c r="BJ60">
        <f t="shared" si="9"/>
        <v>58</v>
      </c>
      <c r="BK60">
        <f t="shared" si="10"/>
        <v>6.6000000000000003E-2</v>
      </c>
      <c r="BL60">
        <f t="shared" si="11"/>
        <v>0.48380298941104605</v>
      </c>
      <c r="BM60">
        <f t="shared" si="12"/>
        <v>0.51619701058895395</v>
      </c>
      <c r="BN60">
        <f t="shared" si="13"/>
        <v>0.60464031074928126</v>
      </c>
      <c r="BO60">
        <f t="shared" si="14"/>
        <v>-141.35788813294272</v>
      </c>
      <c r="BP60">
        <f t="shared" si="15"/>
        <v>0.52272727272727271</v>
      </c>
      <c r="BQ60">
        <f t="shared" si="16"/>
        <v>5.6999674358374317E-2</v>
      </c>
    </row>
    <row r="61" spans="1:69" x14ac:dyDescent="0.25">
      <c r="A61" s="70">
        <v>6.7000000000000004E-2</v>
      </c>
      <c r="B61">
        <f t="shared" si="17"/>
        <v>59</v>
      </c>
      <c r="C61" s="13">
        <f t="shared" si="18"/>
        <v>0.53153153153153154</v>
      </c>
      <c r="D61" s="5">
        <f t="shared" si="19"/>
        <v>7.9120300158428414E-2</v>
      </c>
      <c r="E61" s="6">
        <f t="shared" si="20"/>
        <v>0.53153153153153154</v>
      </c>
      <c r="F61" s="6">
        <f t="shared" si="21"/>
        <v>0.39769553887110187</v>
      </c>
      <c r="I61">
        <f t="shared" si="3"/>
        <v>0.99999999979845167</v>
      </c>
      <c r="J61">
        <f t="shared" si="4"/>
        <v>3.6271797665395553E-8</v>
      </c>
      <c r="K61">
        <f t="shared" si="5"/>
        <v>1.2910092529455983E-9</v>
      </c>
      <c r="L61">
        <f t="shared" si="22"/>
        <v>0.29000000000000015</v>
      </c>
      <c r="AK61" s="43" t="s">
        <v>3</v>
      </c>
      <c r="AL61" s="46">
        <f>BF3</f>
        <v>6.7445454545454586E-2</v>
      </c>
      <c r="AM61" s="43"/>
      <c r="AN61" s="43"/>
      <c r="AO61" s="43"/>
      <c r="AV61" s="2"/>
      <c r="BI61">
        <f t="shared" si="8"/>
        <v>6.7000000000000004E-2</v>
      </c>
      <c r="BJ61">
        <f t="shared" si="9"/>
        <v>59</v>
      </c>
      <c r="BK61">
        <f t="shared" si="10"/>
        <v>6.7000000000000004E-2</v>
      </c>
      <c r="BL61">
        <f t="shared" si="11"/>
        <v>0.49500722668418951</v>
      </c>
      <c r="BM61">
        <f t="shared" si="12"/>
        <v>0.50499277331581049</v>
      </c>
      <c r="BN61">
        <f t="shared" si="13"/>
        <v>0.60464031074928126</v>
      </c>
      <c r="BO61">
        <f t="shared" si="14"/>
        <v>-141.13761978397955</v>
      </c>
      <c r="BP61">
        <f t="shared" si="15"/>
        <v>0.53181818181818186</v>
      </c>
      <c r="BQ61">
        <f t="shared" si="16"/>
        <v>7.9841099004125601E-2</v>
      </c>
    </row>
    <row r="62" spans="1:69" x14ac:dyDescent="0.25">
      <c r="A62" s="70">
        <v>6.9000000000000006E-2</v>
      </c>
      <c r="B62">
        <f t="shared" si="17"/>
        <v>60</v>
      </c>
      <c r="C62" s="13">
        <f t="shared" si="18"/>
        <v>0.54054054054054057</v>
      </c>
      <c r="D62" s="5">
        <f t="shared" si="19"/>
        <v>0.10179559909470504</v>
      </c>
      <c r="E62" s="6">
        <f t="shared" si="20"/>
        <v>0.54054054054054057</v>
      </c>
      <c r="F62" s="6">
        <f t="shared" si="21"/>
        <v>0.3968806373053142</v>
      </c>
      <c r="I62">
        <f t="shared" si="3"/>
        <v>0.9999999999188296</v>
      </c>
      <c r="J62">
        <f t="shared" si="4"/>
        <v>1.4921249960668911E-8</v>
      </c>
      <c r="K62">
        <f t="shared" si="5"/>
        <v>5.3108676725762812E-10</v>
      </c>
      <c r="L62">
        <f t="shared" si="22"/>
        <v>0.29500000000000015</v>
      </c>
      <c r="AK62" s="43" t="s">
        <v>106</v>
      </c>
      <c r="AL62" s="46">
        <f>BF4</f>
        <v>3.559264596850302E-2</v>
      </c>
      <c r="AM62" s="43"/>
      <c r="AN62" s="43"/>
      <c r="AO62" s="43"/>
      <c r="AV62" s="2"/>
      <c r="BI62">
        <f t="shared" si="8"/>
        <v>6.9000000000000006E-2</v>
      </c>
      <c r="BJ62">
        <f t="shared" si="9"/>
        <v>60</v>
      </c>
      <c r="BK62">
        <f t="shared" si="10"/>
        <v>6.9000000000000006E-2</v>
      </c>
      <c r="BL62">
        <f t="shared" si="11"/>
        <v>0.51741867665811614</v>
      </c>
      <c r="BM62">
        <f t="shared" si="12"/>
        <v>0.48258132334188386</v>
      </c>
      <c r="BN62">
        <f t="shared" si="13"/>
        <v>0.60464031074928126</v>
      </c>
      <c r="BO62">
        <f t="shared" si="14"/>
        <v>-138.2809081441209</v>
      </c>
      <c r="BP62">
        <f t="shared" si="15"/>
        <v>0.54090909090909089</v>
      </c>
      <c r="BQ62">
        <f t="shared" si="16"/>
        <v>0.10272426078128216</v>
      </c>
    </row>
    <row r="63" spans="1:69" x14ac:dyDescent="0.25">
      <c r="A63" s="70">
        <v>7.0000000000000007E-2</v>
      </c>
      <c r="B63">
        <f t="shared" si="17"/>
        <v>61</v>
      </c>
      <c r="C63" s="13">
        <f t="shared" si="18"/>
        <v>0.5495495495495496</v>
      </c>
      <c r="D63" s="5">
        <f t="shared" si="19"/>
        <v>0.12452336608306745</v>
      </c>
      <c r="E63" s="6">
        <f t="shared" si="20"/>
        <v>0.5495495495495496</v>
      </c>
      <c r="F63" s="6">
        <f t="shared" si="21"/>
        <v>0.39586122638985527</v>
      </c>
      <c r="I63">
        <f t="shared" si="3"/>
        <v>0.99999999996793509</v>
      </c>
      <c r="J63">
        <f t="shared" si="4"/>
        <v>6.018259061782476E-9</v>
      </c>
      <c r="K63">
        <f t="shared" si="5"/>
        <v>2.142057641327588E-10</v>
      </c>
      <c r="L63">
        <f t="shared" si="22"/>
        <v>0.30000000000000016</v>
      </c>
      <c r="AK63" s="43" t="s">
        <v>82</v>
      </c>
      <c r="AL63" s="47">
        <f>BF5</f>
        <v>110</v>
      </c>
      <c r="AM63" s="43"/>
      <c r="AN63" s="43"/>
      <c r="AO63" s="43"/>
      <c r="AV63" s="2"/>
      <c r="BI63">
        <f t="shared" si="8"/>
        <v>7.0000000000000007E-2</v>
      </c>
      <c r="BJ63">
        <f t="shared" si="9"/>
        <v>61</v>
      </c>
      <c r="BK63">
        <f t="shared" si="10"/>
        <v>7.0000000000000007E-2</v>
      </c>
      <c r="BL63">
        <f t="shared" si="11"/>
        <v>0.52860821091384613</v>
      </c>
      <c r="BM63">
        <f t="shared" si="12"/>
        <v>0.47139178908615387</v>
      </c>
      <c r="BN63">
        <f t="shared" si="13"/>
        <v>0.60464031074928126</v>
      </c>
      <c r="BO63">
        <f t="shared" si="14"/>
        <v>-138.01614155517049</v>
      </c>
      <c r="BP63">
        <f t="shared" si="15"/>
        <v>0.55000000000000004</v>
      </c>
      <c r="BQ63">
        <f t="shared" si="16"/>
        <v>0.12566134685507416</v>
      </c>
    </row>
    <row r="64" spans="1:69" x14ac:dyDescent="0.25">
      <c r="A64" s="70">
        <v>7.0999999999999994E-2</v>
      </c>
      <c r="B64">
        <f t="shared" si="17"/>
        <v>62</v>
      </c>
      <c r="C64" s="13">
        <f t="shared" si="18"/>
        <v>0.55855855855855852</v>
      </c>
      <c r="D64" s="5">
        <f t="shared" si="19"/>
        <v>0.14731564676985845</v>
      </c>
      <c r="E64" s="6">
        <f t="shared" si="20"/>
        <v>0.55855855855855852</v>
      </c>
      <c r="F64" s="6">
        <f t="shared" si="21"/>
        <v>0.39463677934046265</v>
      </c>
      <c r="I64">
        <f t="shared" si="3"/>
        <v>0.99999999998757583</v>
      </c>
      <c r="J64">
        <f t="shared" si="4"/>
        <v>2.3799404929818474E-9</v>
      </c>
      <c r="K64">
        <f t="shared" si="5"/>
        <v>8.4708379392807444E-11</v>
      </c>
      <c r="L64">
        <f t="shared" si="22"/>
        <v>0.30500000000000016</v>
      </c>
      <c r="AK64" s="43"/>
      <c r="AL64" s="48"/>
      <c r="AM64" s="43"/>
      <c r="AN64" s="43"/>
      <c r="AO64" s="43"/>
      <c r="AV64" s="2"/>
      <c r="BI64">
        <f t="shared" si="8"/>
        <v>7.0999999999999994E-2</v>
      </c>
      <c r="BJ64">
        <f t="shared" si="9"/>
        <v>62</v>
      </c>
      <c r="BK64">
        <f t="shared" si="10"/>
        <v>7.0999999999999994E-2</v>
      </c>
      <c r="BL64">
        <f t="shared" si="11"/>
        <v>0.53977520595608952</v>
      </c>
      <c r="BM64">
        <f t="shared" si="12"/>
        <v>0.46022479404391048</v>
      </c>
      <c r="BN64">
        <f t="shared" si="13"/>
        <v>0.61541940323863176</v>
      </c>
      <c r="BO64">
        <f t="shared" si="14"/>
        <v>-135.55261721276727</v>
      </c>
      <c r="BP64">
        <f t="shared" si="15"/>
        <v>0.55909090909090908</v>
      </c>
      <c r="BQ64">
        <f t="shared" si="16"/>
        <v>0.14866474453264869</v>
      </c>
    </row>
    <row r="65" spans="1:69" x14ac:dyDescent="0.25">
      <c r="A65" s="70">
        <v>7.0999999999999994E-2</v>
      </c>
      <c r="B65">
        <f t="shared" si="17"/>
        <v>63</v>
      </c>
      <c r="C65" s="13">
        <f t="shared" si="18"/>
        <v>0.56756756756756754</v>
      </c>
      <c r="D65" s="5">
        <f t="shared" si="19"/>
        <v>0.1701847241123691</v>
      </c>
      <c r="E65" s="6">
        <f t="shared" si="20"/>
        <v>0.56756756756756754</v>
      </c>
      <c r="F65" s="6">
        <f t="shared" si="21"/>
        <v>0.39320665982000202</v>
      </c>
      <c r="I65">
        <f t="shared" si="3"/>
        <v>0.99999999999527822</v>
      </c>
      <c r="J65">
        <f t="shared" si="4"/>
        <v>9.2276447236246307E-10</v>
      </c>
      <c r="K65">
        <f t="shared" si="5"/>
        <v>3.2843629177109639E-11</v>
      </c>
      <c r="L65">
        <f t="shared" si="22"/>
        <v>0.31000000000000016</v>
      </c>
      <c r="AK65" s="43" t="s">
        <v>104</v>
      </c>
      <c r="AL65" s="49">
        <f>BF8</f>
        <v>0.78439818482125645</v>
      </c>
      <c r="AM65" s="43"/>
      <c r="AN65" s="43"/>
      <c r="AO65" s="43"/>
      <c r="AV65" s="2"/>
      <c r="BI65">
        <f t="shared" si="8"/>
        <v>7.0999999999999994E-2</v>
      </c>
      <c r="BJ65">
        <f t="shared" si="9"/>
        <v>63</v>
      </c>
      <c r="BK65">
        <f t="shared" si="10"/>
        <v>7.0999999999999994E-2</v>
      </c>
      <c r="BL65">
        <f t="shared" si="11"/>
        <v>0.53977520595608952</v>
      </c>
      <c r="BM65">
        <f t="shared" si="12"/>
        <v>0.46022479404391048</v>
      </c>
      <c r="BN65">
        <f t="shared" si="13"/>
        <v>0.62610999001065737</v>
      </c>
      <c r="BO65">
        <f t="shared" si="14"/>
        <v>-135.60396647308042</v>
      </c>
      <c r="BP65">
        <f t="shared" si="15"/>
        <v>0.56818181818181823</v>
      </c>
      <c r="BQ65">
        <f t="shared" si="16"/>
        <v>0.17174708963751192</v>
      </c>
    </row>
    <row r="66" spans="1:69" x14ac:dyDescent="0.25">
      <c r="A66" s="70">
        <v>7.0999999999999994E-2</v>
      </c>
      <c r="B66">
        <f t="shared" si="17"/>
        <v>64</v>
      </c>
      <c r="C66" s="13">
        <f t="shared" si="18"/>
        <v>0.57657657657657657</v>
      </c>
      <c r="D66" s="5">
        <f t="shared" si="19"/>
        <v>0.19314316681323984</v>
      </c>
      <c r="E66" s="6">
        <f t="shared" si="20"/>
        <v>0.57657657657657657</v>
      </c>
      <c r="F66" s="6">
        <f t="shared" si="21"/>
        <v>0.39157011958426768</v>
      </c>
      <c r="I66">
        <f t="shared" si="3"/>
        <v>0.99999999999823985</v>
      </c>
      <c r="J66">
        <f t="shared" si="4"/>
        <v>3.5078836435933403E-10</v>
      </c>
      <c r="K66">
        <f t="shared" si="5"/>
        <v>1.2485486062512018E-11</v>
      </c>
      <c r="L66">
        <f t="shared" si="22"/>
        <v>0.31500000000000017</v>
      </c>
      <c r="AK66" s="43" t="s">
        <v>85</v>
      </c>
      <c r="AL66" s="51">
        <f>BF10</f>
        <v>4.0591785765680566E-2</v>
      </c>
      <c r="AM66" s="43"/>
      <c r="AN66" s="43"/>
      <c r="AO66" s="43"/>
      <c r="AV66" s="2"/>
      <c r="BI66">
        <f t="shared" si="8"/>
        <v>7.0999999999999994E-2</v>
      </c>
      <c r="BJ66">
        <f t="shared" si="9"/>
        <v>64</v>
      </c>
      <c r="BK66">
        <f t="shared" si="10"/>
        <v>7.0999999999999994E-2</v>
      </c>
      <c r="BL66">
        <f t="shared" si="11"/>
        <v>0.53977520595608952</v>
      </c>
      <c r="BM66">
        <f t="shared" si="12"/>
        <v>0.46022479404391048</v>
      </c>
      <c r="BN66">
        <f t="shared" si="13"/>
        <v>0.62610999001065737</v>
      </c>
      <c r="BO66">
        <f t="shared" si="14"/>
        <v>-137.77362993664971</v>
      </c>
      <c r="BP66">
        <f t="shared" si="15"/>
        <v>0.57727272727272727</v>
      </c>
      <c r="BQ66">
        <f t="shared" si="16"/>
        <v>0.19492131733398049</v>
      </c>
    </row>
    <row r="67" spans="1:69" x14ac:dyDescent="0.25">
      <c r="A67" s="70">
        <v>7.4999999999999997E-2</v>
      </c>
      <c r="B67">
        <f t="shared" si="17"/>
        <v>65</v>
      </c>
      <c r="C67" s="13">
        <f t="shared" si="18"/>
        <v>0.5855855855855856</v>
      </c>
      <c r="D67" s="5">
        <f t="shared" si="19"/>
        <v>0.21620388056489542</v>
      </c>
      <c r="E67" s="6">
        <f t="shared" si="20"/>
        <v>0.5855855855855856</v>
      </c>
      <c r="F67" s="6">
        <f t="shared" si="21"/>
        <v>0.3897262956791841</v>
      </c>
      <c r="I67">
        <f t="shared" si="3"/>
        <v>0.99999999999935651</v>
      </c>
      <c r="J67">
        <f t="shared" si="4"/>
        <v>1.3074618954031213E-10</v>
      </c>
      <c r="K67">
        <f t="shared" si="5"/>
        <v>4.6536028360391222E-12</v>
      </c>
      <c r="L67">
        <f t="shared" si="22"/>
        <v>0.32000000000000017</v>
      </c>
      <c r="AK67" s="43"/>
      <c r="AL67" s="48"/>
      <c r="AM67" s="43"/>
      <c r="AN67" s="43"/>
      <c r="AO67" s="43"/>
      <c r="AV67" s="2"/>
      <c r="BI67">
        <f t="shared" si="8"/>
        <v>7.4999999999999997E-2</v>
      </c>
      <c r="BJ67">
        <f t="shared" si="9"/>
        <v>65</v>
      </c>
      <c r="BK67">
        <f t="shared" si="10"/>
        <v>7.4999999999999997E-2</v>
      </c>
      <c r="BL67">
        <f t="shared" si="11"/>
        <v>0.58404406912530482</v>
      </c>
      <c r="BM67">
        <f t="shared" si="12"/>
        <v>0.41595593087469518</v>
      </c>
      <c r="BN67">
        <f t="shared" si="13"/>
        <v>0.62610999001065737</v>
      </c>
      <c r="BO67">
        <f t="shared" si="14"/>
        <v>-129.77503955856071</v>
      </c>
      <c r="BP67">
        <f t="shared" si="15"/>
        <v>0.58636363636363631</v>
      </c>
      <c r="BQ67">
        <f t="shared" si="16"/>
        <v>0.2182007159524619</v>
      </c>
    </row>
    <row r="68" spans="1:69" x14ac:dyDescent="0.25">
      <c r="A68" s="70">
        <v>7.4999999999999997E-2</v>
      </c>
      <c r="B68">
        <f t="shared" si="17"/>
        <v>66</v>
      </c>
      <c r="C68" s="13">
        <f t="shared" si="18"/>
        <v>0.59459459459459463</v>
      </c>
      <c r="D68" s="5">
        <f t="shared" si="19"/>
        <v>0.23938016267175283</v>
      </c>
      <c r="E68" s="6">
        <f t="shared" si="20"/>
        <v>0.59459459459459463</v>
      </c>
      <c r="F68" s="6">
        <f t="shared" si="21"/>
        <v>0.38767420716157969</v>
      </c>
      <c r="I68">
        <f t="shared" ref="I68:I103" si="29">_xlfn.NORM.DIST(L68,$G$3,$H$3,TRUE)</f>
        <v>0.99999999999976918</v>
      </c>
      <c r="J68">
        <f t="shared" ref="J68:J103" si="30">_xlfn.NORM.DIST(L68,$G$3,$H$3,FALSE)</f>
        <v>4.7779593340794877E-11</v>
      </c>
      <c r="K68">
        <f t="shared" ref="K68:K103" si="31">J68*$H$3</f>
        <v>1.7006021502979565E-12</v>
      </c>
      <c r="L68">
        <f t="shared" si="22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7.4999999999999997E-2</v>
      </c>
      <c r="BJ68">
        <f t="shared" ref="BJ68:BJ131" si="33">IF($A68&gt;0,B68,"")</f>
        <v>66</v>
      </c>
      <c r="BK68">
        <f t="shared" ref="BK68:BK131" si="34">IF($A68&gt;0,BI68,"")</f>
        <v>7.4999999999999997E-2</v>
      </c>
      <c r="BL68">
        <f t="shared" ref="BL68:BL131" si="35">IF($A68&gt;0,_xlfn.NORM.DIST(BK68,$BF$3,$BF$4,TRUE),"")</f>
        <v>0.58404406912530482</v>
      </c>
      <c r="BM68">
        <f t="shared" ref="BM68:BM131" si="36">IF($A68&gt;0,(1-BL68),"")</f>
        <v>0.41595593087469518</v>
      </c>
      <c r="BN68">
        <f t="shared" ref="BN68:BN131" si="37">IF($A68&gt;0,(SMALL($BM$3:$BM$902,BJ68)),"")</f>
        <v>0.63670443211088057</v>
      </c>
      <c r="BO68">
        <f t="shared" ref="BO68:BO131" si="38">IF($A68&gt;0,((2*BJ68-1)*(LN(BL68)+LN(BN68))),"")</f>
        <v>-129.58894255040627</v>
      </c>
      <c r="BP68">
        <f t="shared" ref="BP68:BP131" si="39">IF($A68&gt;0,((BJ68-0.5)/$BF$5),"")</f>
        <v>0.59545454545454546</v>
      </c>
      <c r="BQ68">
        <f t="shared" ref="BQ68:BQ131" si="40">IF($A68&gt;0,(_xlfn.NORM.S.INV(BP68)),"")</f>
        <v>0.24159898442454747</v>
      </c>
    </row>
    <row r="69" spans="1:69" x14ac:dyDescent="0.25">
      <c r="A69" s="70">
        <v>7.4999999999999997E-2</v>
      </c>
      <c r="B69">
        <f t="shared" ref="B69:B132" si="41">IF(A69&gt;0,(B68+1),"")</f>
        <v>67</v>
      </c>
      <c r="C69" s="13">
        <f t="shared" ref="C69:C132" si="42">IF(A69&gt;0,((B69)/(($S$2)+1)),"")</f>
        <v>0.60360360360360366</v>
      </c>
      <c r="D69" s="5">
        <f t="shared" ref="D69:D132" si="43">IF(A69&gt;0,(_xlfn.NORM.S.INV(C69)),"")</f>
        <v>0.26268576068373706</v>
      </c>
      <c r="E69" s="6">
        <f t="shared" ref="E69:E132" si="44">IF(A69&gt;0,_xlfn.NORM.DIST(D69,0,1,TRUE),"")</f>
        <v>0.60360360360360366</v>
      </c>
      <c r="F69" s="6">
        <f t="shared" ref="F69:F132" si="45">IF(A69&gt;0,_xlfn.NORM.DIST(D69,0,1,FALSE),"")</f>
        <v>0.385412751310303</v>
      </c>
      <c r="I69">
        <f t="shared" si="29"/>
        <v>0.99999999999991884</v>
      </c>
      <c r="J69">
        <f t="shared" si="30"/>
        <v>1.7119276428943373E-11</v>
      </c>
      <c r="K69">
        <f t="shared" si="31"/>
        <v>6.0932034517232017E-13</v>
      </c>
      <c r="L69">
        <f t="shared" ref="L69:L103" si="46">L68+0.005</f>
        <v>0.33000000000000018</v>
      </c>
      <c r="AK69" s="45" t="str">
        <f>IF(AL66&gt;0.05,("Accept Normal"),("Reject Normal"))</f>
        <v>Reject Normal</v>
      </c>
      <c r="AL69" s="50"/>
      <c r="AM69" s="43"/>
      <c r="AN69" s="43"/>
      <c r="AO69" s="43"/>
      <c r="AV69" s="2"/>
      <c r="BI69">
        <f t="shared" si="32"/>
        <v>7.4999999999999997E-2</v>
      </c>
      <c r="BJ69">
        <f t="shared" si="33"/>
        <v>67</v>
      </c>
      <c r="BK69">
        <f t="shared" si="34"/>
        <v>7.4999999999999997E-2</v>
      </c>
      <c r="BL69">
        <f t="shared" si="35"/>
        <v>0.58404406912530482</v>
      </c>
      <c r="BM69">
        <f t="shared" si="36"/>
        <v>0.41595593087469518</v>
      </c>
      <c r="BN69">
        <f t="shared" si="37"/>
        <v>0.64719531031989619</v>
      </c>
      <c r="BO69">
        <f t="shared" si="38"/>
        <v>-129.39383767288737</v>
      </c>
      <c r="BP69">
        <f t="shared" si="39"/>
        <v>0.6045454545454545</v>
      </c>
      <c r="BQ69">
        <f t="shared" si="40"/>
        <v>0.26513029400863808</v>
      </c>
    </row>
    <row r="70" spans="1:69" x14ac:dyDescent="0.25">
      <c r="A70" s="70">
        <v>7.5999999999999998E-2</v>
      </c>
      <c r="B70">
        <f t="shared" si="41"/>
        <v>68</v>
      </c>
      <c r="C70" s="13">
        <f t="shared" si="42"/>
        <v>0.61261261261261257</v>
      </c>
      <c r="D70" s="5">
        <f t="shared" si="43"/>
        <v>0.28613493575491777</v>
      </c>
      <c r="E70" s="6">
        <f t="shared" si="44"/>
        <v>0.61261261261261257</v>
      </c>
      <c r="F70" s="6">
        <f t="shared" si="45"/>
        <v>0.38294069928839486</v>
      </c>
      <c r="I70">
        <f t="shared" si="29"/>
        <v>0.99999999999997202</v>
      </c>
      <c r="J70">
        <f t="shared" si="30"/>
        <v>6.013923610475948E-12</v>
      </c>
      <c r="K70">
        <f t="shared" si="31"/>
        <v>2.1405145394929188E-13</v>
      </c>
      <c r="L70">
        <f t="shared" si="46"/>
        <v>0.33500000000000019</v>
      </c>
      <c r="AV70" s="2"/>
      <c r="BI70">
        <f t="shared" si="32"/>
        <v>7.5999999999999998E-2</v>
      </c>
      <c r="BJ70">
        <f t="shared" si="33"/>
        <v>68</v>
      </c>
      <c r="BK70">
        <f t="shared" si="34"/>
        <v>7.5999999999999998E-2</v>
      </c>
      <c r="BL70">
        <f t="shared" si="35"/>
        <v>0.59496893102044646</v>
      </c>
      <c r="BM70">
        <f t="shared" si="36"/>
        <v>0.40503106897955354</v>
      </c>
      <c r="BN70">
        <f t="shared" si="37"/>
        <v>0.67797598289760186</v>
      </c>
      <c r="BO70">
        <f t="shared" si="38"/>
        <v>-122.56508340399249</v>
      </c>
      <c r="BP70">
        <f t="shared" si="39"/>
        <v>0.61363636363636365</v>
      </c>
      <c r="BQ70">
        <f t="shared" si="40"/>
        <v>0.28880935507446348</v>
      </c>
    </row>
    <row r="71" spans="1:69" x14ac:dyDescent="0.25">
      <c r="A71" s="70">
        <v>7.6999999999999999E-2</v>
      </c>
      <c r="B71">
        <f t="shared" si="41"/>
        <v>69</v>
      </c>
      <c r="C71" s="13">
        <f t="shared" si="42"/>
        <v>0.6216216216216216</v>
      </c>
      <c r="D71" s="5">
        <f t="shared" si="43"/>
        <v>0.30974253153853021</v>
      </c>
      <c r="E71" s="6">
        <f t="shared" si="44"/>
        <v>0.6216216216216216</v>
      </c>
      <c r="F71" s="6">
        <f t="shared" si="45"/>
        <v>0.38025669121017364</v>
      </c>
      <c r="I71">
        <f t="shared" si="29"/>
        <v>0.99999999999999056</v>
      </c>
      <c r="J71">
        <f t="shared" si="30"/>
        <v>2.0713808515570594E-12</v>
      </c>
      <c r="K71">
        <f t="shared" si="31"/>
        <v>7.3725925315406722E-14</v>
      </c>
      <c r="L71">
        <f t="shared" si="46"/>
        <v>0.34000000000000019</v>
      </c>
      <c r="AV71" s="2"/>
      <c r="BI71">
        <f t="shared" si="32"/>
        <v>7.6999999999999999E-2</v>
      </c>
      <c r="BJ71">
        <f t="shared" si="33"/>
        <v>69</v>
      </c>
      <c r="BK71">
        <f t="shared" si="34"/>
        <v>7.6999999999999999E-2</v>
      </c>
      <c r="BL71">
        <f t="shared" si="35"/>
        <v>0.60582027412216677</v>
      </c>
      <c r="BM71">
        <f t="shared" si="36"/>
        <v>0.39417972587783323</v>
      </c>
      <c r="BN71">
        <f t="shared" si="37"/>
        <v>0.6879833286105479</v>
      </c>
      <c r="BO71">
        <f t="shared" si="38"/>
        <v>-119.89727445596876</v>
      </c>
      <c r="BP71">
        <f t="shared" si="39"/>
        <v>0.62272727272727268</v>
      </c>
      <c r="BQ71">
        <f t="shared" si="40"/>
        <v>0.31265148982138613</v>
      </c>
    </row>
    <row r="72" spans="1:69" x14ac:dyDescent="0.25">
      <c r="A72" s="70">
        <v>7.8E-2</v>
      </c>
      <c r="B72">
        <f t="shared" si="41"/>
        <v>70</v>
      </c>
      <c r="C72" s="13">
        <f t="shared" si="42"/>
        <v>0.63063063063063063</v>
      </c>
      <c r="D72" s="5">
        <f t="shared" si="43"/>
        <v>0.33352404954762199</v>
      </c>
      <c r="E72" s="6">
        <f t="shared" si="44"/>
        <v>0.63063063063063063</v>
      </c>
      <c r="F72" s="6">
        <f t="shared" si="45"/>
        <v>0.37735923055926734</v>
      </c>
      <c r="I72">
        <f t="shared" si="29"/>
        <v>0.99999999999999689</v>
      </c>
      <c r="J72">
        <f t="shared" si="30"/>
        <v>6.9950617745405245E-13</v>
      </c>
      <c r="K72">
        <f t="shared" si="31"/>
        <v>2.4897275726902938E-14</v>
      </c>
      <c r="L72">
        <f t="shared" si="46"/>
        <v>0.3450000000000002</v>
      </c>
      <c r="AV72" s="2"/>
      <c r="BI72">
        <f t="shared" si="32"/>
        <v>7.8E-2</v>
      </c>
      <c r="BJ72">
        <f t="shared" si="33"/>
        <v>70</v>
      </c>
      <c r="BK72">
        <f t="shared" si="34"/>
        <v>7.8E-2</v>
      </c>
      <c r="BL72">
        <f t="shared" si="35"/>
        <v>0.6165900890322128</v>
      </c>
      <c r="BM72">
        <f t="shared" si="36"/>
        <v>0.3834099109677872</v>
      </c>
      <c r="BN72">
        <f t="shared" si="37"/>
        <v>0.70758164080780961</v>
      </c>
      <c r="BO72">
        <f t="shared" si="38"/>
        <v>-115.29398089871084</v>
      </c>
      <c r="BP72">
        <f t="shared" si="39"/>
        <v>0.63181818181818183</v>
      </c>
      <c r="BQ72">
        <f t="shared" si="40"/>
        <v>0.33667271193459541</v>
      </c>
    </row>
    <row r="73" spans="1:69" x14ac:dyDescent="0.25">
      <c r="A73" s="70">
        <v>0.08</v>
      </c>
      <c r="B73">
        <f t="shared" si="41"/>
        <v>71</v>
      </c>
      <c r="C73" s="13">
        <f t="shared" si="42"/>
        <v>0.63963963963963966</v>
      </c>
      <c r="D73" s="5">
        <f t="shared" si="43"/>
        <v>0.35749573205332347</v>
      </c>
      <c r="E73" s="6">
        <f t="shared" si="44"/>
        <v>0.63963963963963977</v>
      </c>
      <c r="F73" s="6">
        <f t="shared" si="45"/>
        <v>0.37424667789463351</v>
      </c>
      <c r="I73">
        <f t="shared" si="29"/>
        <v>0.999999999999999</v>
      </c>
      <c r="J73">
        <f t="shared" si="30"/>
        <v>2.3160754241312856E-13</v>
      </c>
      <c r="K73">
        <f t="shared" si="31"/>
        <v>8.2435252607455328E-15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0.08</v>
      </c>
      <c r="BJ73">
        <f t="shared" si="33"/>
        <v>71</v>
      </c>
      <c r="BK73">
        <f t="shared" si="34"/>
        <v>0.08</v>
      </c>
      <c r="BL73">
        <f t="shared" si="35"/>
        <v>0.63785405535907524</v>
      </c>
      <c r="BM73">
        <f t="shared" si="36"/>
        <v>0.36214594464092476</v>
      </c>
      <c r="BN73">
        <f t="shared" si="37"/>
        <v>0.71716129524307981</v>
      </c>
      <c r="BO73">
        <f t="shared" si="38"/>
        <v>-110.27613952863575</v>
      </c>
      <c r="BP73">
        <f t="shared" si="39"/>
        <v>0.64090909090909087</v>
      </c>
      <c r="BQ73">
        <f t="shared" si="40"/>
        <v>0.36088981433987111</v>
      </c>
    </row>
    <row r="74" spans="1:69" x14ac:dyDescent="0.25">
      <c r="A74" s="70">
        <v>8.1000000000000003E-2</v>
      </c>
      <c r="B74">
        <f t="shared" si="41"/>
        <v>72</v>
      </c>
      <c r="C74" s="13">
        <f t="shared" si="42"/>
        <v>0.64864864864864868</v>
      </c>
      <c r="D74" s="5">
        <f t="shared" si="43"/>
        <v>0.3816746537655627</v>
      </c>
      <c r="E74" s="6">
        <f t="shared" si="44"/>
        <v>0.64864864864864868</v>
      </c>
      <c r="F74" s="6">
        <f t="shared" si="45"/>
        <v>0.37091724377119384</v>
      </c>
      <c r="I74">
        <f t="shared" si="29"/>
        <v>0.99999999999999967</v>
      </c>
      <c r="J74">
        <f t="shared" si="30"/>
        <v>7.5187109582744907E-14</v>
      </c>
      <c r="K74">
        <f t="shared" si="31"/>
        <v>2.6761081727736803E-15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8.1000000000000003E-2</v>
      </c>
      <c r="BJ74">
        <f t="shared" si="33"/>
        <v>72</v>
      </c>
      <c r="BK74">
        <f t="shared" si="34"/>
        <v>8.1000000000000003E-2</v>
      </c>
      <c r="BL74">
        <f t="shared" si="35"/>
        <v>0.6483331967171243</v>
      </c>
      <c r="BM74">
        <f t="shared" si="36"/>
        <v>0.3516668032828757</v>
      </c>
      <c r="BN74">
        <f t="shared" si="37"/>
        <v>0.71716129524307981</v>
      </c>
      <c r="BO74">
        <f t="shared" si="38"/>
        <v>-109.5101189325968</v>
      </c>
      <c r="BP74">
        <f t="shared" si="39"/>
        <v>0.65</v>
      </c>
      <c r="BQ74">
        <f t="shared" si="40"/>
        <v>0.38532046640756784</v>
      </c>
    </row>
    <row r="75" spans="1:69" x14ac:dyDescent="0.25">
      <c r="A75" s="70">
        <v>8.3000000000000004E-2</v>
      </c>
      <c r="B75">
        <f t="shared" si="41"/>
        <v>73</v>
      </c>
      <c r="C75" s="13">
        <f t="shared" si="42"/>
        <v>0.65765765765765771</v>
      </c>
      <c r="D75" s="5">
        <f t="shared" si="43"/>
        <v>0.40607882375069232</v>
      </c>
      <c r="E75" s="6">
        <f t="shared" si="44"/>
        <v>0.65765765765765782</v>
      </c>
      <c r="F75" s="6">
        <f t="shared" si="45"/>
        <v>0.36736898078958613</v>
      </c>
      <c r="I75">
        <f t="shared" si="29"/>
        <v>0.99999999999999989</v>
      </c>
      <c r="J75">
        <f t="shared" si="30"/>
        <v>2.3931153253959127E-14</v>
      </c>
      <c r="K75">
        <f t="shared" si="31"/>
        <v>8.5177306538615626E-16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8.3000000000000004E-2</v>
      </c>
      <c r="BJ75">
        <f t="shared" si="33"/>
        <v>73</v>
      </c>
      <c r="BK75">
        <f t="shared" si="34"/>
        <v>8.3000000000000004E-2</v>
      </c>
      <c r="BL75">
        <f t="shared" si="35"/>
        <v>0.6689500226486691</v>
      </c>
      <c r="BM75">
        <f t="shared" si="36"/>
        <v>0.3310499773513309</v>
      </c>
      <c r="BN75">
        <f t="shared" si="37"/>
        <v>0.7265875946916297</v>
      </c>
      <c r="BO75">
        <f t="shared" si="38"/>
        <v>-104.60911300249076</v>
      </c>
      <c r="BP75">
        <f t="shared" si="39"/>
        <v>0.65909090909090906</v>
      </c>
      <c r="BQ75">
        <f t="shared" si="40"/>
        <v>0.4099833221873368</v>
      </c>
    </row>
    <row r="76" spans="1:69" x14ac:dyDescent="0.25">
      <c r="A76" s="70">
        <v>8.5000000000000006E-2</v>
      </c>
      <c r="B76">
        <f t="shared" si="41"/>
        <v>74</v>
      </c>
      <c r="C76" s="13">
        <f t="shared" si="42"/>
        <v>0.66666666666666663</v>
      </c>
      <c r="D76" s="5">
        <f t="shared" si="43"/>
        <v>0.4307272992954575</v>
      </c>
      <c r="E76" s="6">
        <f t="shared" si="44"/>
        <v>0.66666666666666674</v>
      </c>
      <c r="F76" s="6">
        <f t="shared" si="45"/>
        <v>0.36359977467531773</v>
      </c>
      <c r="I76">
        <f t="shared" si="29"/>
        <v>1</v>
      </c>
      <c r="J76">
        <f t="shared" si="30"/>
        <v>7.4681565557928921E-15</v>
      </c>
      <c r="K76">
        <f t="shared" si="31"/>
        <v>2.6581145232769129E-16</v>
      </c>
      <c r="L76">
        <f t="shared" si="46"/>
        <v>0.36500000000000021</v>
      </c>
      <c r="AK76" s="89" t="s">
        <v>59</v>
      </c>
      <c r="AL76" s="22">
        <f>_xlfn.QUARTILE.EXC(A3:A902,1)</f>
        <v>4.0750000000000001E-2</v>
      </c>
      <c r="AM76" s="89">
        <v>0.25</v>
      </c>
      <c r="AV76" s="2"/>
      <c r="BI76">
        <f t="shared" si="32"/>
        <v>8.5000000000000006E-2</v>
      </c>
      <c r="BJ76">
        <f t="shared" si="33"/>
        <v>74</v>
      </c>
      <c r="BK76">
        <f t="shared" si="34"/>
        <v>8.5000000000000006E-2</v>
      </c>
      <c r="BL76">
        <f t="shared" si="35"/>
        <v>0.68906686674155149</v>
      </c>
      <c r="BM76">
        <f t="shared" si="36"/>
        <v>0.31093313325844851</v>
      </c>
      <c r="BN76">
        <f t="shared" si="37"/>
        <v>0.73585567579001998</v>
      </c>
      <c r="BO76">
        <f t="shared" si="38"/>
        <v>-99.833320672037274</v>
      </c>
      <c r="BP76">
        <f t="shared" si="39"/>
        <v>0.66818181818181821</v>
      </c>
      <c r="BQ76">
        <f t="shared" si="40"/>
        <v>0.43489814153653256</v>
      </c>
    </row>
    <row r="77" spans="1:69" x14ac:dyDescent="0.25">
      <c r="A77" s="70">
        <v>8.6999999999999994E-2</v>
      </c>
      <c r="B77">
        <f t="shared" si="41"/>
        <v>75</v>
      </c>
      <c r="C77" s="13">
        <f t="shared" si="42"/>
        <v>0.67567567567567566</v>
      </c>
      <c r="D77" s="5">
        <f t="shared" si="43"/>
        <v>0.45564031373787944</v>
      </c>
      <c r="E77" s="6">
        <f t="shared" si="44"/>
        <v>0.67567567567567566</v>
      </c>
      <c r="F77" s="6">
        <f t="shared" si="45"/>
        <v>0.35960733427085334</v>
      </c>
      <c r="I77">
        <f t="shared" si="29"/>
        <v>1</v>
      </c>
      <c r="J77">
        <f t="shared" si="30"/>
        <v>2.2850344194746825E-15</v>
      </c>
      <c r="K77">
        <f t="shared" si="31"/>
        <v>8.1330421118206197E-17</v>
      </c>
      <c r="L77">
        <f t="shared" si="46"/>
        <v>0.37000000000000022</v>
      </c>
      <c r="AK77" s="89" t="s">
        <v>61</v>
      </c>
      <c r="AL77" s="22">
        <f>_xlfn.QUARTILE.EXC(A3:A902,2)</f>
        <v>5.8999999999999997E-2</v>
      </c>
      <c r="AM77" s="89">
        <v>0.5</v>
      </c>
      <c r="AV77" s="2"/>
      <c r="BI77">
        <f t="shared" si="32"/>
        <v>8.6999999999999994E-2</v>
      </c>
      <c r="BJ77">
        <f t="shared" si="33"/>
        <v>75</v>
      </c>
      <c r="BK77">
        <f t="shared" si="34"/>
        <v>8.6999999999999994E-2</v>
      </c>
      <c r="BL77">
        <f t="shared" si="35"/>
        <v>0.70863399016222051</v>
      </c>
      <c r="BM77">
        <f t="shared" si="36"/>
        <v>0.29136600983777949</v>
      </c>
      <c r="BN77">
        <f t="shared" si="37"/>
        <v>0.73585567579001998</v>
      </c>
      <c r="BO77">
        <f t="shared" si="38"/>
        <v>-97.019471379233082</v>
      </c>
      <c r="BP77">
        <f t="shared" si="39"/>
        <v>0.67727272727272725</v>
      </c>
      <c r="BQ77">
        <f t="shared" si="40"/>
        <v>0.46008592634944767</v>
      </c>
    </row>
    <row r="78" spans="1:69" x14ac:dyDescent="0.25">
      <c r="A78" s="70">
        <v>8.7999999999999995E-2</v>
      </c>
      <c r="B78">
        <f t="shared" si="41"/>
        <v>76</v>
      </c>
      <c r="C78" s="13">
        <f t="shared" si="42"/>
        <v>0.68468468468468469</v>
      </c>
      <c r="D78" s="5">
        <f t="shared" si="43"/>
        <v>0.4808394206668124</v>
      </c>
      <c r="E78" s="6">
        <f t="shared" si="44"/>
        <v>0.6846846846846848</v>
      </c>
      <c r="F78" s="6">
        <f t="shared" si="45"/>
        <v>0.35538918030430555</v>
      </c>
      <c r="I78">
        <f t="shared" si="29"/>
        <v>1</v>
      </c>
      <c r="J78">
        <f t="shared" si="30"/>
        <v>6.8549079304287068E-16</v>
      </c>
      <c r="K78">
        <f t="shared" si="31"/>
        <v>2.439843111144327E-17</v>
      </c>
      <c r="L78">
        <f t="shared" si="46"/>
        <v>0.37500000000000022</v>
      </c>
      <c r="AK78" s="89" t="s">
        <v>60</v>
      </c>
      <c r="AL78" s="22">
        <f>_xlfn.QUARTILE.EXC(A3:A902,3)</f>
        <v>9.4500000000000001E-2</v>
      </c>
      <c r="AM78" s="89">
        <v>0.75</v>
      </c>
      <c r="AV78" s="2"/>
      <c r="BI78">
        <f t="shared" si="32"/>
        <v>8.7999999999999995E-2</v>
      </c>
      <c r="BJ78">
        <f t="shared" si="33"/>
        <v>76</v>
      </c>
      <c r="BK78">
        <f t="shared" si="34"/>
        <v>8.7999999999999995E-2</v>
      </c>
      <c r="BL78">
        <f t="shared" si="35"/>
        <v>0.71819716125142241</v>
      </c>
      <c r="BM78">
        <f t="shared" si="36"/>
        <v>0.28180283874857759</v>
      </c>
      <c r="BN78">
        <f t="shared" si="37"/>
        <v>0.73585567579001998</v>
      </c>
      <c r="BO78">
        <f t="shared" si="38"/>
        <v>-96.297595713595371</v>
      </c>
      <c r="BP78">
        <f t="shared" si="39"/>
        <v>0.6863636363636364</v>
      </c>
      <c r="BQ78">
        <f t="shared" si="40"/>
        <v>0.4855690745173169</v>
      </c>
    </row>
    <row r="79" spans="1:69" x14ac:dyDescent="0.25">
      <c r="A79" s="70">
        <v>8.8999999999999996E-2</v>
      </c>
      <c r="B79">
        <f t="shared" si="41"/>
        <v>77</v>
      </c>
      <c r="C79" s="13">
        <f t="shared" si="42"/>
        <v>0.69369369369369371</v>
      </c>
      <c r="D79" s="5">
        <f t="shared" si="43"/>
        <v>0.50634765736107901</v>
      </c>
      <c r="E79" s="6">
        <f t="shared" si="44"/>
        <v>0.69369369369369371</v>
      </c>
      <c r="F79" s="6">
        <f t="shared" si="45"/>
        <v>0.35094263277472232</v>
      </c>
      <c r="I79">
        <f t="shared" si="29"/>
        <v>1</v>
      </c>
      <c r="J79">
        <f t="shared" si="30"/>
        <v>2.0162299100385623E-16</v>
      </c>
      <c r="K79">
        <f t="shared" si="31"/>
        <v>7.1762957379109249E-18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8.8999999999999996E-2</v>
      </c>
      <c r="BJ79">
        <f t="shared" si="33"/>
        <v>77</v>
      </c>
      <c r="BK79">
        <f t="shared" si="34"/>
        <v>8.8999999999999996E-2</v>
      </c>
      <c r="BL79">
        <f t="shared" si="35"/>
        <v>0.72760643098527211</v>
      </c>
      <c r="BM79">
        <f t="shared" si="36"/>
        <v>0.27239356901472789</v>
      </c>
      <c r="BN79">
        <f t="shared" si="37"/>
        <v>0.74496100437995172</v>
      </c>
      <c r="BO79">
        <f t="shared" si="38"/>
        <v>-93.700015021991902</v>
      </c>
      <c r="BP79">
        <f t="shared" si="39"/>
        <v>0.69545454545454544</v>
      </c>
      <c r="BQ79">
        <f t="shared" si="40"/>
        <v>0.51137155477068175</v>
      </c>
    </row>
    <row r="80" spans="1:69" x14ac:dyDescent="0.25">
      <c r="A80" s="70">
        <v>0.09</v>
      </c>
      <c r="B80">
        <f t="shared" si="41"/>
        <v>78</v>
      </c>
      <c r="C80" s="13">
        <f t="shared" si="42"/>
        <v>0.70270270270270274</v>
      </c>
      <c r="D80" s="5">
        <f t="shared" si="43"/>
        <v>0.53218973091930433</v>
      </c>
      <c r="E80" s="6">
        <f t="shared" si="44"/>
        <v>0.70270270270270274</v>
      </c>
      <c r="F80" s="6">
        <f t="shared" si="45"/>
        <v>0.34626479676557859</v>
      </c>
      <c r="I80">
        <f t="shared" si="29"/>
        <v>1</v>
      </c>
      <c r="J80">
        <f t="shared" si="30"/>
        <v>5.8144417919590234E-17</v>
      </c>
      <c r="K80">
        <f t="shared" si="31"/>
        <v>2.0695136820566581E-18</v>
      </c>
      <c r="L80">
        <f t="shared" si="46"/>
        <v>0.38500000000000023</v>
      </c>
      <c r="AK80" s="89" t="s">
        <v>3</v>
      </c>
      <c r="AL80" s="111">
        <f>AK24</f>
        <v>6.7445454545454586E-2</v>
      </c>
      <c r="AM80" s="102"/>
      <c r="AV80" s="2"/>
      <c r="BI80">
        <f t="shared" si="32"/>
        <v>0.09</v>
      </c>
      <c r="BJ80">
        <f t="shared" si="33"/>
        <v>78</v>
      </c>
      <c r="BK80">
        <f t="shared" si="34"/>
        <v>0.09</v>
      </c>
      <c r="BL80">
        <f t="shared" si="35"/>
        <v>0.73685697163654973</v>
      </c>
      <c r="BM80">
        <f t="shared" si="36"/>
        <v>0.26314302836345027</v>
      </c>
      <c r="BN80">
        <f t="shared" si="37"/>
        <v>0.75389938049533323</v>
      </c>
      <c r="BO80">
        <f t="shared" si="38"/>
        <v>-91.117965426343119</v>
      </c>
      <c r="BP80">
        <f t="shared" si="39"/>
        <v>0.70454545454545459</v>
      </c>
      <c r="BQ80">
        <f t="shared" si="40"/>
        <v>0.53751910620277321</v>
      </c>
    </row>
    <row r="81" spans="1:69" x14ac:dyDescent="0.25">
      <c r="A81" s="70">
        <v>0.09</v>
      </c>
      <c r="B81">
        <f t="shared" si="41"/>
        <v>79</v>
      </c>
      <c r="C81" s="13">
        <f t="shared" si="42"/>
        <v>0.71171171171171166</v>
      </c>
      <c r="D81" s="5">
        <f t="shared" si="43"/>
        <v>0.55839223125311654</v>
      </c>
      <c r="E81" s="6">
        <f t="shared" si="44"/>
        <v>0.71171171171171177</v>
      </c>
      <c r="F81" s="6">
        <f t="shared" si="45"/>
        <v>0.34135254646386015</v>
      </c>
      <c r="I81">
        <f t="shared" si="29"/>
        <v>1</v>
      </c>
      <c r="J81">
        <f t="shared" si="30"/>
        <v>1.6440141396362708E-17</v>
      </c>
      <c r="K81">
        <f t="shared" si="31"/>
        <v>5.8514813239286878E-19</v>
      </c>
      <c r="L81">
        <f t="shared" si="46"/>
        <v>0.39000000000000024</v>
      </c>
      <c r="AK81" s="89" t="s">
        <v>166</v>
      </c>
      <c r="AL81" s="22">
        <f>_xlfn.CONFIDENCE.T(0.05,AK25,AK37)</f>
        <v>6.7260556874925315E-3</v>
      </c>
      <c r="AM81" s="102"/>
      <c r="AV81" s="2"/>
      <c r="BI81">
        <f t="shared" si="32"/>
        <v>0.09</v>
      </c>
      <c r="BJ81">
        <f t="shared" si="33"/>
        <v>79</v>
      </c>
      <c r="BK81">
        <f t="shared" si="34"/>
        <v>0.09</v>
      </c>
      <c r="BL81">
        <f t="shared" si="35"/>
        <v>0.73685697163654973</v>
      </c>
      <c r="BM81">
        <f t="shared" si="36"/>
        <v>0.26314302836345027</v>
      </c>
      <c r="BN81">
        <f t="shared" si="37"/>
        <v>0.75389938049533323</v>
      </c>
      <c r="BO81">
        <f t="shared" si="38"/>
        <v>-92.293681109263673</v>
      </c>
      <c r="BP81">
        <f t="shared" si="39"/>
        <v>0.71363636363636362</v>
      </c>
      <c r="BQ81">
        <f t="shared" si="40"/>
        <v>0.56403946707957264</v>
      </c>
    </row>
    <row r="82" spans="1:69" x14ac:dyDescent="0.25">
      <c r="A82" s="70">
        <v>0.09</v>
      </c>
      <c r="B82">
        <f t="shared" si="41"/>
        <v>80</v>
      </c>
      <c r="C82" s="13">
        <f t="shared" si="42"/>
        <v>0.72072072072072069</v>
      </c>
      <c r="D82" s="5">
        <f t="shared" si="43"/>
        <v>0.58498387601892499</v>
      </c>
      <c r="E82" s="6">
        <f t="shared" si="44"/>
        <v>0.72072072072072069</v>
      </c>
      <c r="F82" s="6">
        <f t="shared" si="45"/>
        <v>0.33620250712062233</v>
      </c>
      <c r="I82">
        <f t="shared" si="29"/>
        <v>1</v>
      </c>
      <c r="J82">
        <f t="shared" si="30"/>
        <v>4.5575623300381478E-18</v>
      </c>
      <c r="K82">
        <f t="shared" si="31"/>
        <v>1.6221570249243352E-19</v>
      </c>
      <c r="L82">
        <f t="shared" si="46"/>
        <v>0.39500000000000024</v>
      </c>
      <c r="AV82" s="2"/>
      <c r="BI82">
        <f t="shared" si="32"/>
        <v>0.09</v>
      </c>
      <c r="BJ82">
        <f t="shared" si="33"/>
        <v>80</v>
      </c>
      <c r="BK82">
        <f t="shared" si="34"/>
        <v>0.09</v>
      </c>
      <c r="BL82">
        <f t="shared" si="35"/>
        <v>0.73685697163654973</v>
      </c>
      <c r="BM82">
        <f t="shared" si="36"/>
        <v>0.26314302836345027</v>
      </c>
      <c r="BN82">
        <f t="shared" si="37"/>
        <v>0.75389938049533323</v>
      </c>
      <c r="BO82">
        <f t="shared" si="38"/>
        <v>-93.469396792184227</v>
      </c>
      <c r="BP82">
        <f t="shared" si="39"/>
        <v>0.72272727272727277</v>
      </c>
      <c r="BQ82">
        <f t="shared" si="40"/>
        <v>0.5909626385549317</v>
      </c>
    </row>
    <row r="83" spans="1:69" x14ac:dyDescent="0.25">
      <c r="A83" s="70">
        <v>9.1999999999999998E-2</v>
      </c>
      <c r="B83">
        <f t="shared" si="41"/>
        <v>81</v>
      </c>
      <c r="C83" s="13">
        <f t="shared" si="42"/>
        <v>0.72972972972972971</v>
      </c>
      <c r="D83" s="5">
        <f t="shared" si="43"/>
        <v>0.61199579369959445</v>
      </c>
      <c r="E83" s="6">
        <f t="shared" si="44"/>
        <v>0.72972972972972983</v>
      </c>
      <c r="F83" s="6">
        <f t="shared" si="45"/>
        <v>0.33081103463826628</v>
      </c>
      <c r="I83">
        <f t="shared" si="29"/>
        <v>1</v>
      </c>
      <c r="J83">
        <f t="shared" si="30"/>
        <v>1.2387658730617534E-18</v>
      </c>
      <c r="K83">
        <f t="shared" si="31"/>
        <v>4.4090955157750542E-20</v>
      </c>
      <c r="L83">
        <f t="shared" si="46"/>
        <v>0.40000000000000024</v>
      </c>
      <c r="AV83" s="2"/>
      <c r="BI83">
        <f t="shared" si="32"/>
        <v>9.1999999999999998E-2</v>
      </c>
      <c r="BJ83">
        <f t="shared" si="33"/>
        <v>81</v>
      </c>
      <c r="BK83">
        <f t="shared" si="34"/>
        <v>9.1999999999999998E-2</v>
      </c>
      <c r="BL83">
        <f t="shared" si="35"/>
        <v>0.7548642086672841</v>
      </c>
      <c r="BM83">
        <f t="shared" si="36"/>
        <v>0.2451357913327159</v>
      </c>
      <c r="BN83">
        <f t="shared" si="37"/>
        <v>0.76266694221657028</v>
      </c>
      <c r="BO83">
        <f t="shared" si="38"/>
        <v>-88.896352188895676</v>
      </c>
      <c r="BP83">
        <f t="shared" si="39"/>
        <v>0.73181818181818181</v>
      </c>
      <c r="BQ83">
        <f t="shared" si="40"/>
        <v>0.61832119018819676</v>
      </c>
    </row>
    <row r="84" spans="1:69" x14ac:dyDescent="0.25">
      <c r="A84" s="70">
        <v>9.2999999999999999E-2</v>
      </c>
      <c r="B84">
        <f t="shared" si="41"/>
        <v>82</v>
      </c>
      <c r="C84" s="13">
        <f t="shared" si="42"/>
        <v>0.73873873873873874</v>
      </c>
      <c r="D84" s="5">
        <f t="shared" si="43"/>
        <v>0.63946185248717291</v>
      </c>
      <c r="E84" s="6">
        <f t="shared" si="44"/>
        <v>0.73873873873873885</v>
      </c>
      <c r="F84" s="6">
        <f t="shared" si="45"/>
        <v>0.32517419240759021</v>
      </c>
      <c r="I84">
        <f t="shared" si="29"/>
        <v>1</v>
      </c>
      <c r="J84">
        <f t="shared" si="30"/>
        <v>3.3012270505764527E-19</v>
      </c>
      <c r="K84">
        <f t="shared" si="31"/>
        <v>1.1749940567281309E-20</v>
      </c>
      <c r="L84">
        <f t="shared" si="46"/>
        <v>0.40500000000000025</v>
      </c>
      <c r="AV84" s="2"/>
      <c r="BI84">
        <f t="shared" si="32"/>
        <v>9.2999999999999999E-2</v>
      </c>
      <c r="BJ84">
        <f t="shared" si="33"/>
        <v>82</v>
      </c>
      <c r="BK84">
        <f t="shared" si="34"/>
        <v>9.2999999999999999E-2</v>
      </c>
      <c r="BL84">
        <f t="shared" si="35"/>
        <v>0.76361291693480915</v>
      </c>
      <c r="BM84">
        <f t="shared" si="36"/>
        <v>0.23638708306519085</v>
      </c>
      <c r="BN84">
        <f t="shared" si="37"/>
        <v>0.77126016839733924</v>
      </c>
      <c r="BO84">
        <f t="shared" si="38"/>
        <v>-86.296077929110709</v>
      </c>
      <c r="BP84">
        <f t="shared" si="39"/>
        <v>0.74090909090909096</v>
      </c>
      <c r="BQ84">
        <f t="shared" si="40"/>
        <v>0.64615061578867794</v>
      </c>
    </row>
    <row r="85" spans="1:69" x14ac:dyDescent="0.25">
      <c r="A85" s="70">
        <v>9.4E-2</v>
      </c>
      <c r="B85">
        <f t="shared" si="41"/>
        <v>83</v>
      </c>
      <c r="C85" s="13">
        <f t="shared" si="42"/>
        <v>0.74774774774774777</v>
      </c>
      <c r="D85" s="5">
        <f t="shared" si="43"/>
        <v>0.66741904445585043</v>
      </c>
      <c r="E85" s="6">
        <f t="shared" si="44"/>
        <v>0.74774774774774788</v>
      </c>
      <c r="F85" s="6">
        <f t="shared" si="45"/>
        <v>0.31928772494080654</v>
      </c>
      <c r="I85">
        <f t="shared" si="29"/>
        <v>1</v>
      </c>
      <c r="J85">
        <f t="shared" si="30"/>
        <v>8.6256355606307074E-20</v>
      </c>
      <c r="K85">
        <f t="shared" si="31"/>
        <v>3.0700919276285884E-21</v>
      </c>
      <c r="L85">
        <f t="shared" si="46"/>
        <v>0.41000000000000025</v>
      </c>
      <c r="AV85" s="2"/>
      <c r="BI85">
        <f t="shared" si="32"/>
        <v>9.4E-2</v>
      </c>
      <c r="BJ85">
        <f t="shared" si="33"/>
        <v>83</v>
      </c>
      <c r="BK85">
        <f t="shared" si="34"/>
        <v>9.4E-2</v>
      </c>
      <c r="BL85">
        <f t="shared" si="35"/>
        <v>0.77218692623114837</v>
      </c>
      <c r="BM85">
        <f t="shared" si="36"/>
        <v>0.22781307376885163</v>
      </c>
      <c r="BN85">
        <f t="shared" si="37"/>
        <v>0.77126016839733924</v>
      </c>
      <c r="BO85">
        <f t="shared" si="38"/>
        <v>-85.512593988464971</v>
      </c>
      <c r="BP85">
        <f t="shared" si="39"/>
        <v>0.75</v>
      </c>
      <c r="BQ85">
        <f t="shared" si="40"/>
        <v>0.67448975019608193</v>
      </c>
    </row>
    <row r="86" spans="1:69" x14ac:dyDescent="0.25">
      <c r="A86" s="70">
        <v>9.6000000000000002E-2</v>
      </c>
      <c r="B86">
        <f t="shared" si="41"/>
        <v>84</v>
      </c>
      <c r="C86" s="13">
        <f t="shared" si="42"/>
        <v>0.7567567567567568</v>
      </c>
      <c r="D86" s="5">
        <f t="shared" si="43"/>
        <v>0.69590793687895847</v>
      </c>
      <c r="E86" s="6">
        <f t="shared" si="44"/>
        <v>0.75675675675675691</v>
      </c>
      <c r="F86" s="6">
        <f t="shared" si="45"/>
        <v>0.31314702775103037</v>
      </c>
      <c r="I86">
        <f t="shared" si="29"/>
        <v>1</v>
      </c>
      <c r="J86">
        <f t="shared" si="30"/>
        <v>2.2097154993825552E-20</v>
      </c>
      <c r="K86">
        <f t="shared" si="31"/>
        <v>7.8649621460637139E-22</v>
      </c>
      <c r="L86">
        <f t="shared" si="46"/>
        <v>0.41500000000000026</v>
      </c>
      <c r="AV86" s="2"/>
      <c r="BI86">
        <f t="shared" si="32"/>
        <v>9.6000000000000002E-2</v>
      </c>
      <c r="BJ86">
        <f t="shared" si="33"/>
        <v>84</v>
      </c>
      <c r="BK86">
        <f t="shared" si="34"/>
        <v>9.6000000000000002E-2</v>
      </c>
      <c r="BL86">
        <f t="shared" si="35"/>
        <v>0.78879862534250711</v>
      </c>
      <c r="BM86">
        <f t="shared" si="36"/>
        <v>0.21120137465749289</v>
      </c>
      <c r="BN86">
        <f t="shared" si="37"/>
        <v>0.77967588027429491</v>
      </c>
      <c r="BO86">
        <f t="shared" si="38"/>
        <v>-81.182240764634201</v>
      </c>
      <c r="BP86">
        <f t="shared" si="39"/>
        <v>0.75909090909090904</v>
      </c>
      <c r="BQ86">
        <f t="shared" si="40"/>
        <v>0.70338126029914938</v>
      </c>
    </row>
    <row r="87" spans="1:69" x14ac:dyDescent="0.25">
      <c r="A87" s="70">
        <v>9.7000000000000003E-2</v>
      </c>
      <c r="B87">
        <f t="shared" si="41"/>
        <v>85</v>
      </c>
      <c r="C87" s="13">
        <f t="shared" si="42"/>
        <v>0.76576576576576572</v>
      </c>
      <c r="D87" s="5">
        <f t="shared" si="43"/>
        <v>0.72497320561131462</v>
      </c>
      <c r="E87" s="6">
        <f t="shared" si="44"/>
        <v>0.76576576576576583</v>
      </c>
      <c r="F87" s="6">
        <f t="shared" si="45"/>
        <v>0.30674711280874378</v>
      </c>
      <c r="I87">
        <f t="shared" si="29"/>
        <v>1</v>
      </c>
      <c r="J87">
        <f t="shared" si="30"/>
        <v>5.5502323706967882E-21</v>
      </c>
      <c r="K87">
        <f t="shared" si="31"/>
        <v>1.97547455813136E-22</v>
      </c>
      <c r="L87">
        <f t="shared" si="46"/>
        <v>0.42000000000000026</v>
      </c>
      <c r="AK87" t="s">
        <v>19</v>
      </c>
      <c r="AL87" t="s">
        <v>20</v>
      </c>
      <c r="AV87" s="2"/>
      <c r="BI87">
        <f t="shared" si="32"/>
        <v>9.7000000000000003E-2</v>
      </c>
      <c r="BJ87">
        <f t="shared" si="33"/>
        <v>85</v>
      </c>
      <c r="BK87">
        <f t="shared" si="34"/>
        <v>9.7000000000000003E-2</v>
      </c>
      <c r="BL87">
        <f t="shared" si="35"/>
        <v>0.79683106038580853</v>
      </c>
      <c r="BM87">
        <f t="shared" si="36"/>
        <v>0.20316893961419147</v>
      </c>
      <c r="BN87">
        <f t="shared" si="37"/>
        <v>0.79596375994581237</v>
      </c>
      <c r="BO87">
        <f t="shared" si="38"/>
        <v>-76.94810215654428</v>
      </c>
      <c r="BP87">
        <f t="shared" si="39"/>
        <v>0.76818181818181819</v>
      </c>
      <c r="BQ87">
        <f t="shared" si="40"/>
        <v>0.73287222710370803</v>
      </c>
    </row>
    <row r="88" spans="1:69" x14ac:dyDescent="0.25">
      <c r="A88" s="70">
        <v>9.8000000000000004E-2</v>
      </c>
      <c r="B88">
        <f t="shared" si="41"/>
        <v>86</v>
      </c>
      <c r="C88" s="13">
        <f t="shared" si="42"/>
        <v>0.77477477477477474</v>
      </c>
      <c r="D88" s="5">
        <f t="shared" si="43"/>
        <v>0.75466426947310306</v>
      </c>
      <c r="E88" s="6">
        <f t="shared" si="44"/>
        <v>0.77477477477477485</v>
      </c>
      <c r="F88" s="6">
        <f t="shared" si="45"/>
        <v>0.30008256875405392</v>
      </c>
      <c r="I88">
        <f t="shared" si="29"/>
        <v>1</v>
      </c>
      <c r="J88">
        <f t="shared" si="30"/>
        <v>1.3668331942030161E-21</v>
      </c>
      <c r="K88">
        <f t="shared" si="31"/>
        <v>4.8649209979266088E-23</v>
      </c>
      <c r="L88">
        <f t="shared" si="46"/>
        <v>0.42500000000000027</v>
      </c>
      <c r="AK88">
        <f>SLOPE(A3:A902,D3:D902)</f>
        <v>3.6410733063403672E-2</v>
      </c>
      <c r="AL88">
        <f>INTERCEPT(A3:A902,D3:D902)</f>
        <v>6.7445454545454586E-2</v>
      </c>
      <c r="AV88" s="2"/>
      <c r="BI88">
        <f t="shared" si="32"/>
        <v>9.8000000000000004E-2</v>
      </c>
      <c r="BJ88">
        <f t="shared" si="33"/>
        <v>86</v>
      </c>
      <c r="BK88">
        <f t="shared" si="34"/>
        <v>9.8000000000000004E-2</v>
      </c>
      <c r="BL88">
        <f t="shared" si="35"/>
        <v>0.80467828448195811</v>
      </c>
      <c r="BM88">
        <f t="shared" si="36"/>
        <v>0.19532171551804189</v>
      </c>
      <c r="BN88">
        <f t="shared" si="37"/>
        <v>0.79596375994581237</v>
      </c>
      <c r="BO88">
        <f t="shared" si="38"/>
        <v>-76.18295383807488</v>
      </c>
      <c r="BP88">
        <f t="shared" si="39"/>
        <v>0.77727272727272723</v>
      </c>
      <c r="BQ88">
        <f t="shared" si="40"/>
        <v>0.76301484027572908</v>
      </c>
    </row>
    <row r="89" spans="1:69" x14ac:dyDescent="0.25">
      <c r="A89" s="70">
        <v>9.8000000000000004E-2</v>
      </c>
      <c r="B89">
        <f t="shared" si="41"/>
        <v>87</v>
      </c>
      <c r="C89" s="13">
        <f t="shared" si="42"/>
        <v>0.78378378378378377</v>
      </c>
      <c r="D89" s="5">
        <f t="shared" si="43"/>
        <v>0.78503604987689179</v>
      </c>
      <c r="E89" s="6">
        <f t="shared" si="44"/>
        <v>0.78378378378378377</v>
      </c>
      <c r="F89" s="6">
        <f t="shared" si="45"/>
        <v>0.29314751485019491</v>
      </c>
      <c r="I89">
        <f t="shared" si="29"/>
        <v>1</v>
      </c>
      <c r="J89">
        <f t="shared" si="30"/>
        <v>3.3002695752313275E-22</v>
      </c>
      <c r="K89">
        <f t="shared" si="31"/>
        <v>1.1746532659183048E-23</v>
      </c>
      <c r="L89">
        <f t="shared" si="46"/>
        <v>0.43000000000000027</v>
      </c>
      <c r="AV89" s="2"/>
      <c r="BI89">
        <f t="shared" si="32"/>
        <v>9.8000000000000004E-2</v>
      </c>
      <c r="BJ89">
        <f t="shared" si="33"/>
        <v>87</v>
      </c>
      <c r="BK89">
        <f t="shared" si="34"/>
        <v>9.8000000000000004E-2</v>
      </c>
      <c r="BL89">
        <f t="shared" si="35"/>
        <v>0.80467828448195811</v>
      </c>
      <c r="BM89">
        <f t="shared" si="36"/>
        <v>0.19532171551804189</v>
      </c>
      <c r="BN89">
        <f t="shared" si="37"/>
        <v>0.79596375994581237</v>
      </c>
      <c r="BO89">
        <f t="shared" si="38"/>
        <v>-77.073982537935407</v>
      </c>
      <c r="BP89">
        <f t="shared" si="39"/>
        <v>0.78636363636363638</v>
      </c>
      <c r="BQ89">
        <f t="shared" si="40"/>
        <v>0.7938672327134263</v>
      </c>
    </row>
    <row r="90" spans="1:69" x14ac:dyDescent="0.25">
      <c r="A90" s="70">
        <v>0.10100000000000001</v>
      </c>
      <c r="B90">
        <f t="shared" si="41"/>
        <v>88</v>
      </c>
      <c r="C90" s="13">
        <f t="shared" si="42"/>
        <v>0.7927927927927928</v>
      </c>
      <c r="D90" s="5">
        <f t="shared" si="43"/>
        <v>0.81614988702265978</v>
      </c>
      <c r="E90" s="6">
        <f t="shared" si="44"/>
        <v>0.79279279279279291</v>
      </c>
      <c r="F90" s="6">
        <f t="shared" si="45"/>
        <v>0.28593554741498795</v>
      </c>
      <c r="I90">
        <f t="shared" si="29"/>
        <v>1</v>
      </c>
      <c r="J90">
        <f t="shared" si="30"/>
        <v>7.8129107147926637E-23</v>
      </c>
      <c r="K90">
        <f t="shared" si="31"/>
        <v>2.7808216505513917E-24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>
        <f t="shared" si="32"/>
        <v>0.10100000000000001</v>
      </c>
      <c r="BJ90">
        <f t="shared" si="33"/>
        <v>88</v>
      </c>
      <c r="BK90">
        <f t="shared" si="34"/>
        <v>0.10100000000000001</v>
      </c>
      <c r="BL90">
        <f t="shared" si="35"/>
        <v>0.82709257440866057</v>
      </c>
      <c r="BM90">
        <f t="shared" si="36"/>
        <v>0.17290742559133943</v>
      </c>
      <c r="BN90">
        <f t="shared" si="37"/>
        <v>0.80383128132051973</v>
      </c>
      <c r="BO90">
        <f t="shared" si="38"/>
        <v>-71.435792945477402</v>
      </c>
      <c r="BP90">
        <f t="shared" si="39"/>
        <v>0.79545454545454541</v>
      </c>
      <c r="BQ90">
        <f t="shared" si="40"/>
        <v>0.82549449092923566</v>
      </c>
    </row>
    <row r="91" spans="1:69" x14ac:dyDescent="0.25">
      <c r="A91" s="70">
        <v>0.10100000000000001</v>
      </c>
      <c r="B91">
        <f t="shared" si="41"/>
        <v>89</v>
      </c>
      <c r="C91" s="13">
        <f t="shared" si="42"/>
        <v>0.80180180180180183</v>
      </c>
      <c r="D91" s="5">
        <f t="shared" si="43"/>
        <v>0.84807465354813172</v>
      </c>
      <c r="E91" s="6">
        <f t="shared" si="44"/>
        <v>0.80180180180180194</v>
      </c>
      <c r="F91" s="6">
        <f t="shared" si="45"/>
        <v>0.27843967714388579</v>
      </c>
      <c r="I91">
        <f t="shared" si="29"/>
        <v>1</v>
      </c>
      <c r="J91">
        <f t="shared" si="30"/>
        <v>1.8134511196221391E-23</v>
      </c>
      <c r="K91">
        <f t="shared" si="31"/>
        <v>6.4545523681896216E-25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2.0783222585423061E-2</v>
      </c>
      <c r="AN91">
        <v>0.1</v>
      </c>
      <c r="AO91" s="2">
        <f>AM91</f>
        <v>2.0783222585423061E-2</v>
      </c>
      <c r="AV91" s="2"/>
      <c r="BI91">
        <f t="shared" si="32"/>
        <v>0.10100000000000001</v>
      </c>
      <c r="BJ91">
        <f t="shared" si="33"/>
        <v>89</v>
      </c>
      <c r="BK91">
        <f t="shared" si="34"/>
        <v>0.10100000000000001</v>
      </c>
      <c r="BL91">
        <f t="shared" si="35"/>
        <v>0.82709257440866057</v>
      </c>
      <c r="BM91">
        <f t="shared" si="36"/>
        <v>0.17290742559133943</v>
      </c>
      <c r="BN91">
        <f t="shared" si="37"/>
        <v>0.82630738484575428</v>
      </c>
      <c r="BO91">
        <f t="shared" si="38"/>
        <v>-67.370994621716989</v>
      </c>
      <c r="BP91">
        <f t="shared" si="39"/>
        <v>0.80454545454545456</v>
      </c>
      <c r="BQ91">
        <f t="shared" si="40"/>
        <v>0.85796988819417108</v>
      </c>
    </row>
    <row r="92" spans="1:69" x14ac:dyDescent="0.25">
      <c r="A92" s="70">
        <v>0.10199999999999999</v>
      </c>
      <c r="B92">
        <f t="shared" si="41"/>
        <v>90</v>
      </c>
      <c r="C92" s="13">
        <f t="shared" si="42"/>
        <v>0.81081081081081086</v>
      </c>
      <c r="D92" s="5">
        <f t="shared" si="43"/>
        <v>0.88088811958693081</v>
      </c>
      <c r="E92" s="6">
        <f t="shared" si="44"/>
        <v>0.81081081081081097</v>
      </c>
      <c r="F92" s="6">
        <f t="shared" si="45"/>
        <v>0.27065225531413456</v>
      </c>
      <c r="I92">
        <f t="shared" si="29"/>
        <v>1</v>
      </c>
      <c r="J92">
        <f t="shared" si="30"/>
        <v>4.1269422702266707E-24</v>
      </c>
      <c r="K92">
        <f t="shared" si="31"/>
        <v>1.4688879515662802E-25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4.2886788297063223E-2</v>
      </c>
      <c r="AN92">
        <v>0.25</v>
      </c>
      <c r="AO92" s="2">
        <f>AM92</f>
        <v>4.2886788297063223E-2</v>
      </c>
      <c r="AV92" s="2"/>
      <c r="BI92">
        <f t="shared" si="32"/>
        <v>0.10199999999999999</v>
      </c>
      <c r="BJ92">
        <f t="shared" si="33"/>
        <v>90</v>
      </c>
      <c r="BK92">
        <f t="shared" si="34"/>
        <v>0.10199999999999999</v>
      </c>
      <c r="BL92">
        <f t="shared" si="35"/>
        <v>0.83418448792871513</v>
      </c>
      <c r="BM92">
        <f t="shared" si="36"/>
        <v>0.16581551207128487</v>
      </c>
      <c r="BN92">
        <f t="shared" si="37"/>
        <v>0.82630738484575428</v>
      </c>
      <c r="BO92">
        <f t="shared" si="38"/>
        <v>-66.603954378913215</v>
      </c>
      <c r="BP92">
        <f t="shared" si="39"/>
        <v>0.8136363636363636</v>
      </c>
      <c r="BQ92">
        <f t="shared" si="40"/>
        <v>0.89137640275844787</v>
      </c>
    </row>
    <row r="93" spans="1:69" x14ac:dyDescent="0.25">
      <c r="A93" s="70">
        <v>0.10199999999999999</v>
      </c>
      <c r="B93">
        <f t="shared" si="41"/>
        <v>91</v>
      </c>
      <c r="C93" s="13">
        <f t="shared" si="42"/>
        <v>0.81981981981981977</v>
      </c>
      <c r="D93" s="5">
        <f t="shared" si="43"/>
        <v>0.9146786412719049</v>
      </c>
      <c r="E93" s="6">
        <f t="shared" si="44"/>
        <v>0.81981981981981966</v>
      </c>
      <c r="F93" s="6">
        <f t="shared" si="45"/>
        <v>0.26256488629656494</v>
      </c>
      <c r="I93">
        <f t="shared" si="29"/>
        <v>1</v>
      </c>
      <c r="J93">
        <f t="shared" si="30"/>
        <v>9.2083216460549778E-25</v>
      </c>
      <c r="K93">
        <f t="shared" si="31"/>
        <v>3.277485323121378E-26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6.7445454545454586E-2</v>
      </c>
      <c r="AN93">
        <v>0.5</v>
      </c>
      <c r="AO93" s="2">
        <f>AM93</f>
        <v>6.7445454545454586E-2</v>
      </c>
      <c r="AV93" s="2"/>
      <c r="BI93">
        <f t="shared" si="32"/>
        <v>0.10199999999999999</v>
      </c>
      <c r="BJ93">
        <f t="shared" si="33"/>
        <v>91</v>
      </c>
      <c r="BK93">
        <f t="shared" si="34"/>
        <v>0.10199999999999999</v>
      </c>
      <c r="BL93">
        <f t="shared" si="35"/>
        <v>0.83418448792871513</v>
      </c>
      <c r="BM93">
        <f t="shared" si="36"/>
        <v>0.16581551207128487</v>
      </c>
      <c r="BN93">
        <f t="shared" si="37"/>
        <v>0.82630738484575428</v>
      </c>
      <c r="BO93">
        <f t="shared" si="38"/>
        <v>-67.348132640130117</v>
      </c>
      <c r="BP93">
        <f t="shared" si="39"/>
        <v>0.82272727272727275</v>
      </c>
      <c r="BQ93">
        <f t="shared" si="40"/>
        <v>0.92580860487333672</v>
      </c>
    </row>
    <row r="94" spans="1:69" x14ac:dyDescent="0.25">
      <c r="A94" s="70">
        <v>0.104</v>
      </c>
      <c r="B94">
        <f t="shared" si="41"/>
        <v>92</v>
      </c>
      <c r="C94" s="13">
        <f t="shared" si="42"/>
        <v>0.8288288288288288</v>
      </c>
      <c r="D94" s="5">
        <f t="shared" si="43"/>
        <v>0.94954727011123607</v>
      </c>
      <c r="E94" s="6">
        <f t="shared" si="44"/>
        <v>0.82882882882882869</v>
      </c>
      <c r="F94" s="6">
        <f t="shared" si="45"/>
        <v>0.25416832304475379</v>
      </c>
      <c r="I94">
        <f t="shared" si="29"/>
        <v>1</v>
      </c>
      <c r="J94">
        <f t="shared" si="30"/>
        <v>2.0144760798341055E-25</v>
      </c>
      <c r="K94">
        <f t="shared" si="31"/>
        <v>7.1700533921553146E-27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9.2004120793845956E-2</v>
      </c>
      <c r="AN94">
        <v>0.75</v>
      </c>
      <c r="AO94" s="2">
        <f>AM94</f>
        <v>9.2004120793845956E-2</v>
      </c>
      <c r="AV94" s="2"/>
      <c r="BI94">
        <f t="shared" si="32"/>
        <v>0.104</v>
      </c>
      <c r="BJ94">
        <f t="shared" si="33"/>
        <v>92</v>
      </c>
      <c r="BK94">
        <f t="shared" si="34"/>
        <v>0.104</v>
      </c>
      <c r="BL94">
        <f t="shared" si="35"/>
        <v>0.84779570829094664</v>
      </c>
      <c r="BM94">
        <f t="shared" si="36"/>
        <v>0.15220429170905336</v>
      </c>
      <c r="BN94">
        <f t="shared" si="37"/>
        <v>0.82630738484575428</v>
      </c>
      <c r="BO94">
        <f t="shared" si="38"/>
        <v>-65.130435718131594</v>
      </c>
      <c r="BP94">
        <f t="shared" si="39"/>
        <v>0.83181818181818179</v>
      </c>
      <c r="BQ94">
        <f t="shared" si="40"/>
        <v>0.96137502662713437</v>
      </c>
    </row>
    <row r="95" spans="1:69" x14ac:dyDescent="0.25">
      <c r="A95" s="70">
        <v>0.104</v>
      </c>
      <c r="B95">
        <f t="shared" si="41"/>
        <v>93</v>
      </c>
      <c r="C95" s="13">
        <f t="shared" si="42"/>
        <v>0.83783783783783783</v>
      </c>
      <c r="D95" s="5">
        <f t="shared" si="43"/>
        <v>0.98561041686727036</v>
      </c>
      <c r="E95" s="6">
        <f t="shared" si="44"/>
        <v>0.83783783783783805</v>
      </c>
      <c r="F95" s="6">
        <f t="shared" si="45"/>
        <v>0.24545234120034282</v>
      </c>
      <c r="I95">
        <f t="shared" si="29"/>
        <v>1</v>
      </c>
      <c r="J95">
        <f t="shared" si="30"/>
        <v>4.3208908540269116E-26</v>
      </c>
      <c r="K95">
        <f t="shared" si="31"/>
        <v>1.5379193843592252E-27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0.11410768650548611</v>
      </c>
      <c r="AN95">
        <v>0.9</v>
      </c>
      <c r="AO95" s="2">
        <f>AM95</f>
        <v>0.11410768650548611</v>
      </c>
      <c r="AV95" s="2"/>
      <c r="BI95">
        <f t="shared" si="32"/>
        <v>0.104</v>
      </c>
      <c r="BJ95">
        <f t="shared" si="33"/>
        <v>93</v>
      </c>
      <c r="BK95">
        <f t="shared" si="34"/>
        <v>0.104</v>
      </c>
      <c r="BL95">
        <f t="shared" si="35"/>
        <v>0.84779570829094664</v>
      </c>
      <c r="BM95">
        <f t="shared" si="36"/>
        <v>0.15220429170905336</v>
      </c>
      <c r="BN95">
        <f t="shared" si="37"/>
        <v>0.83342009139084505</v>
      </c>
      <c r="BO95">
        <f t="shared" si="38"/>
        <v>-64.256611436511648</v>
      </c>
      <c r="BP95">
        <f t="shared" si="39"/>
        <v>0.84090909090909094</v>
      </c>
      <c r="BQ95">
        <f t="shared" si="40"/>
        <v>0.99820117215288462</v>
      </c>
    </row>
    <row r="96" spans="1:69" x14ac:dyDescent="0.25">
      <c r="A96" s="70">
        <v>0.105</v>
      </c>
      <c r="B96">
        <f t="shared" si="41"/>
        <v>94</v>
      </c>
      <c r="C96" s="13">
        <f t="shared" si="42"/>
        <v>0.84684684684684686</v>
      </c>
      <c r="D96" s="5">
        <f t="shared" si="43"/>
        <v>1.0230032560702356</v>
      </c>
      <c r="E96" s="6">
        <f t="shared" si="44"/>
        <v>0.84684684684684697</v>
      </c>
      <c r="F96" s="6">
        <f t="shared" si="45"/>
        <v>0.23640558602787595</v>
      </c>
      <c r="I96">
        <f t="shared" si="29"/>
        <v>1</v>
      </c>
      <c r="J96">
        <f t="shared" si="30"/>
        <v>9.0868639243489816E-27</v>
      </c>
      <c r="K96">
        <f t="shared" si="31"/>
        <v>3.2342553062331531E-28</v>
      </c>
      <c r="L96">
        <f t="shared" si="46"/>
        <v>0.4650000000000003</v>
      </c>
      <c r="AV96" s="2"/>
      <c r="BI96">
        <f t="shared" si="32"/>
        <v>0.105</v>
      </c>
      <c r="BJ96">
        <f t="shared" si="33"/>
        <v>94</v>
      </c>
      <c r="BK96">
        <f t="shared" si="34"/>
        <v>0.105</v>
      </c>
      <c r="BL96">
        <f t="shared" si="35"/>
        <v>0.8543149879230606</v>
      </c>
      <c r="BM96">
        <f t="shared" si="36"/>
        <v>0.1456850120769394</v>
      </c>
      <c r="BN96">
        <f t="shared" si="37"/>
        <v>0.83342009139084505</v>
      </c>
      <c r="BO96">
        <f t="shared" si="38"/>
        <v>-63.518807508339073</v>
      </c>
      <c r="BP96">
        <f t="shared" si="39"/>
        <v>0.85</v>
      </c>
      <c r="BQ96">
        <f t="shared" si="40"/>
        <v>1.0364333894937898</v>
      </c>
    </row>
    <row r="97" spans="1:69" x14ac:dyDescent="0.25">
      <c r="A97" s="70">
        <v>0.108</v>
      </c>
      <c r="B97">
        <f t="shared" si="41"/>
        <v>95</v>
      </c>
      <c r="C97" s="13">
        <f t="shared" si="42"/>
        <v>0.85585585585585588</v>
      </c>
      <c r="D97" s="5">
        <f t="shared" si="43"/>
        <v>1.061884134877072</v>
      </c>
      <c r="E97" s="6">
        <f t="shared" si="44"/>
        <v>0.85585585585585588</v>
      </c>
      <c r="F97" s="6">
        <f t="shared" si="45"/>
        <v>0.22701538438944108</v>
      </c>
      <c r="I97">
        <f t="shared" si="29"/>
        <v>1</v>
      </c>
      <c r="J97">
        <f t="shared" si="30"/>
        <v>1.8736320212760768E-27</v>
      </c>
      <c r="K97">
        <f t="shared" si="31"/>
        <v>6.6687521208530123E-29</v>
      </c>
      <c r="L97">
        <f t="shared" si="46"/>
        <v>0.47000000000000031</v>
      </c>
      <c r="AV97" s="2"/>
      <c r="BI97">
        <f t="shared" si="32"/>
        <v>0.108</v>
      </c>
      <c r="BJ97">
        <f t="shared" si="33"/>
        <v>95</v>
      </c>
      <c r="BK97">
        <f t="shared" si="34"/>
        <v>0.108</v>
      </c>
      <c r="BL97">
        <f t="shared" si="35"/>
        <v>0.87273348900683212</v>
      </c>
      <c r="BM97">
        <f t="shared" si="36"/>
        <v>0.12726651099316788</v>
      </c>
      <c r="BN97">
        <f t="shared" si="37"/>
        <v>0.86612249040498446</v>
      </c>
      <c r="BO97">
        <f t="shared" si="38"/>
        <v>-52.892403744455187</v>
      </c>
      <c r="BP97">
        <f t="shared" si="39"/>
        <v>0.85909090909090913</v>
      </c>
      <c r="BQ97">
        <f t="shared" si="40"/>
        <v>1.0762439205318421</v>
      </c>
    </row>
    <row r="98" spans="1:69" x14ac:dyDescent="0.25">
      <c r="A98" s="70">
        <v>0.109</v>
      </c>
      <c r="B98">
        <f t="shared" si="41"/>
        <v>96</v>
      </c>
      <c r="C98" s="13">
        <f t="shared" si="42"/>
        <v>0.86486486486486491</v>
      </c>
      <c r="D98" s="5">
        <f t="shared" si="43"/>
        <v>1.1024403670151648</v>
      </c>
      <c r="E98" s="6">
        <f t="shared" si="44"/>
        <v>0.86486486486486491</v>
      </c>
      <c r="F98" s="6">
        <f t="shared" si="45"/>
        <v>0.21726751110341916</v>
      </c>
      <c r="I98">
        <f t="shared" si="29"/>
        <v>1</v>
      </c>
      <c r="J98">
        <f t="shared" si="30"/>
        <v>3.7877745594205605E-28</v>
      </c>
      <c r="K98">
        <f t="shared" si="31"/>
        <v>1.3481691890195851E-29</v>
      </c>
      <c r="L98">
        <f t="shared" si="46"/>
        <v>0.47500000000000031</v>
      </c>
      <c r="AV98" s="2"/>
      <c r="BI98">
        <f t="shared" si="32"/>
        <v>0.109</v>
      </c>
      <c r="BJ98">
        <f t="shared" si="33"/>
        <v>96</v>
      </c>
      <c r="BK98">
        <f t="shared" si="34"/>
        <v>0.109</v>
      </c>
      <c r="BL98">
        <f t="shared" si="35"/>
        <v>0.87849649020484111</v>
      </c>
      <c r="BM98">
        <f t="shared" si="36"/>
        <v>0.12150350979515889</v>
      </c>
      <c r="BN98">
        <f t="shared" si="37"/>
        <v>0.87209348204812631</v>
      </c>
      <c r="BO98">
        <f t="shared" si="38"/>
        <v>-50.882786433504045</v>
      </c>
      <c r="BP98">
        <f t="shared" si="39"/>
        <v>0.86818181818181817</v>
      </c>
      <c r="BQ98">
        <f t="shared" si="40"/>
        <v>1.117837590494281</v>
      </c>
    </row>
    <row r="99" spans="1:69" x14ac:dyDescent="0.25">
      <c r="A99" s="70">
        <v>0.109</v>
      </c>
      <c r="B99">
        <f t="shared" si="41"/>
        <v>97</v>
      </c>
      <c r="C99" s="13">
        <f t="shared" si="42"/>
        <v>0.87387387387387383</v>
      </c>
      <c r="D99" s="5">
        <f t="shared" si="43"/>
        <v>1.1448959732150614</v>
      </c>
      <c r="E99" s="6">
        <f t="shared" si="44"/>
        <v>0.87387387387387394</v>
      </c>
      <c r="F99" s="6">
        <f t="shared" si="45"/>
        <v>0.20714589484804247</v>
      </c>
      <c r="I99">
        <f t="shared" si="29"/>
        <v>1</v>
      </c>
      <c r="J99">
        <f t="shared" si="30"/>
        <v>7.5078137895237446E-29</v>
      </c>
      <c r="K99">
        <f t="shared" si="31"/>
        <v>2.6722295820796368E-30</v>
      </c>
      <c r="L99">
        <f t="shared" si="46"/>
        <v>0.48000000000000032</v>
      </c>
      <c r="AV99" s="2"/>
      <c r="BI99">
        <f t="shared" si="32"/>
        <v>0.109</v>
      </c>
      <c r="BJ99">
        <f t="shared" si="33"/>
        <v>97</v>
      </c>
      <c r="BK99">
        <f t="shared" si="34"/>
        <v>0.109</v>
      </c>
      <c r="BL99">
        <f t="shared" si="35"/>
        <v>0.87849649020484111</v>
      </c>
      <c r="BM99">
        <f t="shared" si="36"/>
        <v>0.12150350979515889</v>
      </c>
      <c r="BN99">
        <f t="shared" si="37"/>
        <v>0.87787686487321515</v>
      </c>
      <c r="BO99">
        <f t="shared" si="38"/>
        <v>-50.139915208147961</v>
      </c>
      <c r="BP99">
        <f t="shared" si="39"/>
        <v>0.87727272727272732</v>
      </c>
      <c r="BQ99">
        <f t="shared" si="40"/>
        <v>1.1614608253919989</v>
      </c>
    </row>
    <row r="100" spans="1:69" x14ac:dyDescent="0.25">
      <c r="A100" s="70">
        <v>0.114</v>
      </c>
      <c r="B100">
        <f t="shared" si="41"/>
        <v>98</v>
      </c>
      <c r="C100" s="13">
        <f t="shared" si="42"/>
        <v>0.88288288288288286</v>
      </c>
      <c r="D100" s="5">
        <f t="shared" si="43"/>
        <v>1.1895222157453638</v>
      </c>
      <c r="E100" s="6">
        <f t="shared" si="44"/>
        <v>0.88288288288288275</v>
      </c>
      <c r="F100" s="6">
        <f t="shared" si="45"/>
        <v>0.19663224252487096</v>
      </c>
      <c r="I100">
        <f t="shared" si="29"/>
        <v>1</v>
      </c>
      <c r="J100">
        <f t="shared" si="30"/>
        <v>1.4590575075417227E-29</v>
      </c>
      <c r="K100">
        <f t="shared" si="31"/>
        <v>5.1931717313618962E-31</v>
      </c>
      <c r="L100">
        <f t="shared" si="46"/>
        <v>0.48500000000000032</v>
      </c>
      <c r="AV100" s="2"/>
      <c r="BI100">
        <f t="shared" si="32"/>
        <v>0.114</v>
      </c>
      <c r="BJ100">
        <f t="shared" si="33"/>
        <v>98</v>
      </c>
      <c r="BK100">
        <f t="shared" si="34"/>
        <v>0.114</v>
      </c>
      <c r="BL100">
        <f t="shared" si="35"/>
        <v>0.90456031745342547</v>
      </c>
      <c r="BM100">
        <f t="shared" si="36"/>
        <v>9.5439682546574534E-2</v>
      </c>
      <c r="BN100">
        <f t="shared" si="37"/>
        <v>0.8834741138155322</v>
      </c>
      <c r="BO100">
        <f t="shared" si="38"/>
        <v>-43.718917640816322</v>
      </c>
      <c r="BP100">
        <f t="shared" si="39"/>
        <v>0.88636363636363635</v>
      </c>
      <c r="BQ100">
        <f t="shared" si="40"/>
        <v>1.2074140502222019</v>
      </c>
    </row>
    <row r="101" spans="1:69" x14ac:dyDescent="0.25">
      <c r="A101" s="70">
        <v>0.115</v>
      </c>
      <c r="B101">
        <f t="shared" si="41"/>
        <v>99</v>
      </c>
      <c r="C101" s="13">
        <f t="shared" si="42"/>
        <v>0.89189189189189189</v>
      </c>
      <c r="D101" s="5">
        <f t="shared" si="43"/>
        <v>1.2366522415199075</v>
      </c>
      <c r="E101" s="6">
        <f t="shared" si="44"/>
        <v>0.89189189189189211</v>
      </c>
      <c r="F101" s="6">
        <f t="shared" si="45"/>
        <v>0.18570555143419012</v>
      </c>
      <c r="I101">
        <f t="shared" si="29"/>
        <v>1</v>
      </c>
      <c r="J101">
        <f t="shared" si="30"/>
        <v>2.7801029188103867E-30</v>
      </c>
      <c r="K101">
        <f t="shared" si="31"/>
        <v>9.8951218945219993E-32</v>
      </c>
      <c r="L101">
        <f t="shared" si="46"/>
        <v>0.49000000000000032</v>
      </c>
      <c r="AV101" s="2"/>
      <c r="BI101">
        <f t="shared" si="32"/>
        <v>0.115</v>
      </c>
      <c r="BJ101">
        <f t="shared" si="33"/>
        <v>99</v>
      </c>
      <c r="BK101">
        <f t="shared" si="34"/>
        <v>0.115</v>
      </c>
      <c r="BL101">
        <f t="shared" si="35"/>
        <v>0.90923808345621959</v>
      </c>
      <c r="BM101">
        <f t="shared" si="36"/>
        <v>9.0761916543780408E-2</v>
      </c>
      <c r="BN101">
        <f t="shared" si="37"/>
        <v>0.88888694533501855</v>
      </c>
      <c r="BO101">
        <f t="shared" si="38"/>
        <v>-41.947904082697697</v>
      </c>
      <c r="BP101">
        <f t="shared" si="39"/>
        <v>0.8954545454545455</v>
      </c>
      <c r="BQ101">
        <f t="shared" si="40"/>
        <v>1.2560691249260794</v>
      </c>
    </row>
    <row r="102" spans="1:69" x14ac:dyDescent="0.25">
      <c r="A102" s="70">
        <v>0.11799999999999999</v>
      </c>
      <c r="B102">
        <f t="shared" si="41"/>
        <v>100</v>
      </c>
      <c r="C102" s="13">
        <f t="shared" si="42"/>
        <v>0.90090090090090091</v>
      </c>
      <c r="D102" s="5">
        <f t="shared" si="43"/>
        <v>1.2867019355423481</v>
      </c>
      <c r="E102" s="6">
        <f t="shared" si="44"/>
        <v>0.90090090090090102</v>
      </c>
      <c r="F102" s="6">
        <f t="shared" si="45"/>
        <v>0.17434146354334018</v>
      </c>
      <c r="I102">
        <f t="shared" si="29"/>
        <v>1</v>
      </c>
      <c r="J102">
        <f t="shared" si="30"/>
        <v>5.1937242143646432E-31</v>
      </c>
      <c r="K102">
        <f t="shared" si="31"/>
        <v>1.8485838721992223E-32</v>
      </c>
      <c r="L102">
        <f t="shared" si="46"/>
        <v>0.49500000000000033</v>
      </c>
      <c r="AV102" s="2"/>
      <c r="BI102">
        <f t="shared" si="32"/>
        <v>0.11799999999999999</v>
      </c>
      <c r="BJ102">
        <f t="shared" si="33"/>
        <v>100</v>
      </c>
      <c r="BK102">
        <f t="shared" si="34"/>
        <v>0.11799999999999999</v>
      </c>
      <c r="BL102">
        <f t="shared" si="35"/>
        <v>0.92224926379243632</v>
      </c>
      <c r="BM102">
        <f t="shared" si="36"/>
        <v>7.7750736207563675E-2</v>
      </c>
      <c r="BN102">
        <f t="shared" si="37"/>
        <v>0.88888694533501855</v>
      </c>
      <c r="BO102">
        <f t="shared" si="38"/>
        <v>-39.546267624236627</v>
      </c>
      <c r="BP102">
        <f t="shared" si="39"/>
        <v>0.90454545454545454</v>
      </c>
      <c r="BQ102">
        <f t="shared" si="40"/>
        <v>1.3078945128850099</v>
      </c>
    </row>
    <row r="103" spans="1:69" x14ac:dyDescent="0.25">
      <c r="A103" s="70">
        <v>0.121</v>
      </c>
      <c r="B103">
        <f t="shared" si="41"/>
        <v>101</v>
      </c>
      <c r="C103" s="13">
        <f t="shared" si="42"/>
        <v>0.90990990990990994</v>
      </c>
      <c r="D103" s="5">
        <f t="shared" si="43"/>
        <v>1.3402004659340869</v>
      </c>
      <c r="E103" s="6">
        <f t="shared" si="44"/>
        <v>0.90990990990991016</v>
      </c>
      <c r="F103" s="6">
        <f t="shared" si="45"/>
        <v>0.16251139157820646</v>
      </c>
      <c r="I103">
        <f t="shared" si="29"/>
        <v>1</v>
      </c>
      <c r="J103">
        <f t="shared" si="30"/>
        <v>9.5131959731064729E-32</v>
      </c>
      <c r="K103">
        <f t="shared" si="31"/>
        <v>3.3859981629976726E-33</v>
      </c>
      <c r="L103">
        <f t="shared" si="46"/>
        <v>0.50000000000000033</v>
      </c>
      <c r="AV103" s="2"/>
      <c r="BI103">
        <f t="shared" si="32"/>
        <v>0.121</v>
      </c>
      <c r="BJ103">
        <f t="shared" si="33"/>
        <v>101</v>
      </c>
      <c r="BK103">
        <f t="shared" si="34"/>
        <v>0.121</v>
      </c>
      <c r="BL103">
        <f t="shared" si="35"/>
        <v>0.9337932133669572</v>
      </c>
      <c r="BM103">
        <f t="shared" si="36"/>
        <v>6.6206786633042802E-2</v>
      </c>
      <c r="BN103">
        <f t="shared" si="37"/>
        <v>0.89916735808587922</v>
      </c>
      <c r="BO103">
        <f t="shared" si="38"/>
        <v>-35.132059524405967</v>
      </c>
      <c r="BP103">
        <f t="shared" si="39"/>
        <v>0.91363636363636369</v>
      </c>
      <c r="BQ103">
        <f t="shared" si="40"/>
        <v>1.3634927344325491</v>
      </c>
    </row>
    <row r="104" spans="1:69" x14ac:dyDescent="0.25">
      <c r="A104" s="70">
        <v>0.121</v>
      </c>
      <c r="B104">
        <f t="shared" si="41"/>
        <v>102</v>
      </c>
      <c r="C104" s="13">
        <f t="shared" si="42"/>
        <v>0.91891891891891897</v>
      </c>
      <c r="D104" s="5">
        <f t="shared" si="43"/>
        <v>1.3978365289711034</v>
      </c>
      <c r="E104" s="6">
        <f t="shared" si="44"/>
        <v>0.91891891891891886</v>
      </c>
      <c r="F104" s="6">
        <f t="shared" si="45"/>
        <v>0.15018130510632482</v>
      </c>
      <c r="AV104" s="2"/>
      <c r="BI104">
        <f t="shared" si="32"/>
        <v>0.121</v>
      </c>
      <c r="BJ104">
        <f t="shared" si="33"/>
        <v>102</v>
      </c>
      <c r="BK104">
        <f t="shared" si="34"/>
        <v>0.121</v>
      </c>
      <c r="BL104">
        <f t="shared" si="35"/>
        <v>0.9337932133669572</v>
      </c>
      <c r="BM104">
        <f t="shared" si="36"/>
        <v>6.6206786633042802E-2</v>
      </c>
      <c r="BN104">
        <f t="shared" si="37"/>
        <v>0.90873620702688573</v>
      </c>
      <c r="BO104">
        <f t="shared" si="38"/>
        <v>-33.332740565753014</v>
      </c>
      <c r="BP104">
        <f t="shared" si="39"/>
        <v>0.92272727272727273</v>
      </c>
      <c r="BQ104">
        <f t="shared" si="40"/>
        <v>1.4236581476939019</v>
      </c>
    </row>
    <row r="105" spans="1:69" x14ac:dyDescent="0.25">
      <c r="A105" s="70">
        <v>0.122</v>
      </c>
      <c r="B105">
        <f t="shared" si="41"/>
        <v>103</v>
      </c>
      <c r="C105" s="13">
        <f t="shared" si="42"/>
        <v>0.92792792792792789</v>
      </c>
      <c r="D105" s="5">
        <f t="shared" si="43"/>
        <v>1.460531182013231</v>
      </c>
      <c r="E105" s="6">
        <f t="shared" si="44"/>
        <v>0.92792792792792789</v>
      </c>
      <c r="F105" s="6">
        <f t="shared" si="45"/>
        <v>0.13730999116098777</v>
      </c>
      <c r="AV105" s="2"/>
      <c r="BI105">
        <f t="shared" si="32"/>
        <v>0.122</v>
      </c>
      <c r="BJ105">
        <f t="shared" si="33"/>
        <v>103</v>
      </c>
      <c r="BK105">
        <f t="shared" si="34"/>
        <v>0.122</v>
      </c>
      <c r="BL105">
        <f t="shared" si="35"/>
        <v>0.93733098158012784</v>
      </c>
      <c r="BM105">
        <f t="shared" si="36"/>
        <v>6.2669018419872158E-2</v>
      </c>
      <c r="BN105">
        <f t="shared" si="37"/>
        <v>0.913260305070698</v>
      </c>
      <c r="BO105">
        <f t="shared" si="38"/>
        <v>-31.867896390084088</v>
      </c>
      <c r="BP105">
        <f t="shared" si="39"/>
        <v>0.93181818181818177</v>
      </c>
      <c r="BQ105">
        <f t="shared" si="40"/>
        <v>1.4894700423279406</v>
      </c>
    </row>
    <row r="106" spans="1:69" x14ac:dyDescent="0.25">
      <c r="A106" s="70">
        <v>0.123</v>
      </c>
      <c r="B106">
        <f t="shared" si="41"/>
        <v>104</v>
      </c>
      <c r="C106" s="13">
        <f t="shared" si="42"/>
        <v>0.93693693693693691</v>
      </c>
      <c r="D106" s="5">
        <f t="shared" si="43"/>
        <v>1.529558186142137</v>
      </c>
      <c r="E106" s="6">
        <f t="shared" si="44"/>
        <v>0.93693693693693691</v>
      </c>
      <c r="F106" s="6">
        <f t="shared" si="45"/>
        <v>0.12384646629346191</v>
      </c>
      <c r="AV106" s="2"/>
      <c r="BI106">
        <f t="shared" si="32"/>
        <v>0.123</v>
      </c>
      <c r="BJ106">
        <f t="shared" si="33"/>
        <v>104</v>
      </c>
      <c r="BK106">
        <f t="shared" si="34"/>
        <v>0.123</v>
      </c>
      <c r="BL106">
        <f t="shared" si="35"/>
        <v>0.9407196441005542</v>
      </c>
      <c r="BM106">
        <f t="shared" si="36"/>
        <v>5.9280355899445802E-2</v>
      </c>
      <c r="BN106">
        <f t="shared" si="37"/>
        <v>0.91761467298537613</v>
      </c>
      <c r="BO106">
        <f t="shared" si="38"/>
        <v>-30.447182978684157</v>
      </c>
      <c r="BP106">
        <f t="shared" si="39"/>
        <v>0.94090909090909092</v>
      </c>
      <c r="BQ106">
        <f t="shared" si="40"/>
        <v>1.5624508404167292</v>
      </c>
    </row>
    <row r="107" spans="1:69" x14ac:dyDescent="0.25">
      <c r="A107" s="70">
        <v>0.124</v>
      </c>
      <c r="B107">
        <f t="shared" si="41"/>
        <v>105</v>
      </c>
      <c r="C107" s="13">
        <f t="shared" si="42"/>
        <v>0.94594594594594594</v>
      </c>
      <c r="D107" s="5">
        <f t="shared" si="43"/>
        <v>1.6067550689692427</v>
      </c>
      <c r="E107" s="6">
        <f t="shared" si="44"/>
        <v>0.94594594594594594</v>
      </c>
      <c r="F107" s="6">
        <f t="shared" si="45"/>
        <v>0.10972594192447882</v>
      </c>
      <c r="AV107" s="2"/>
      <c r="BI107">
        <f t="shared" si="32"/>
        <v>0.124</v>
      </c>
      <c r="BJ107">
        <f t="shared" si="33"/>
        <v>105</v>
      </c>
      <c r="BK107">
        <f t="shared" si="34"/>
        <v>0.124</v>
      </c>
      <c r="BL107">
        <f t="shared" si="35"/>
        <v>0.94396292427617579</v>
      </c>
      <c r="BM107">
        <f t="shared" si="36"/>
        <v>5.6037075723824215E-2</v>
      </c>
      <c r="BN107">
        <f t="shared" si="37"/>
        <v>0.92969069737506782</v>
      </c>
      <c r="BO107">
        <f t="shared" si="38"/>
        <v>-27.289489555186869</v>
      </c>
      <c r="BP107">
        <f t="shared" si="39"/>
        <v>0.95</v>
      </c>
      <c r="BQ107">
        <f t="shared" si="40"/>
        <v>1.6448536269514715</v>
      </c>
    </row>
    <row r="108" spans="1:69" x14ac:dyDescent="0.25">
      <c r="A108" s="70">
        <v>0.13400000000000001</v>
      </c>
      <c r="B108">
        <f t="shared" si="41"/>
        <v>106</v>
      </c>
      <c r="C108" s="13">
        <f t="shared" si="42"/>
        <v>0.95495495495495497</v>
      </c>
      <c r="D108" s="5">
        <f t="shared" si="43"/>
        <v>1.6949226766682979</v>
      </c>
      <c r="E108" s="6">
        <f t="shared" si="44"/>
        <v>0.95495495495495497</v>
      </c>
      <c r="F108" s="6">
        <f t="shared" si="45"/>
        <v>9.486314801793222E-2</v>
      </c>
      <c r="AV108" s="2"/>
      <c r="BI108">
        <f t="shared" si="32"/>
        <v>0.13400000000000001</v>
      </c>
      <c r="BJ108">
        <f t="shared" si="33"/>
        <v>106</v>
      </c>
      <c r="BK108">
        <f t="shared" si="34"/>
        <v>0.13400000000000001</v>
      </c>
      <c r="BL108">
        <f t="shared" si="35"/>
        <v>0.9692508676037368</v>
      </c>
      <c r="BM108">
        <f t="shared" si="36"/>
        <v>3.0749132396263201E-2</v>
      </c>
      <c r="BN108">
        <f t="shared" si="37"/>
        <v>0.93339809884479463</v>
      </c>
      <c r="BO108">
        <f t="shared" si="38"/>
        <v>-21.132766100865748</v>
      </c>
      <c r="BP108">
        <f t="shared" si="39"/>
        <v>0.95909090909090911</v>
      </c>
      <c r="BQ108">
        <f t="shared" si="40"/>
        <v>1.7402326095239551</v>
      </c>
    </row>
    <row r="109" spans="1:69" x14ac:dyDescent="0.25">
      <c r="A109" s="70">
        <v>0.13700000000000001</v>
      </c>
      <c r="B109">
        <f t="shared" si="41"/>
        <v>107</v>
      </c>
      <c r="C109" s="13">
        <f t="shared" si="42"/>
        <v>0.963963963963964</v>
      </c>
      <c r="D109" s="5">
        <f t="shared" si="43"/>
        <v>1.7986625770167268</v>
      </c>
      <c r="E109" s="6">
        <f t="shared" si="44"/>
        <v>0.963963963963964</v>
      </c>
      <c r="F109" s="6">
        <f t="shared" si="45"/>
        <v>7.914037804001732E-2</v>
      </c>
      <c r="AV109" s="2"/>
      <c r="BI109">
        <f t="shared" si="32"/>
        <v>0.13700000000000001</v>
      </c>
      <c r="BJ109">
        <f t="shared" si="33"/>
        <v>107</v>
      </c>
      <c r="BK109">
        <f t="shared" si="34"/>
        <v>0.13700000000000001</v>
      </c>
      <c r="BL109">
        <f t="shared" si="35"/>
        <v>0.97466021343382314</v>
      </c>
      <c r="BM109">
        <f t="shared" si="36"/>
        <v>2.5339786566176858E-2</v>
      </c>
      <c r="BN109">
        <f t="shared" si="37"/>
        <v>0.9525562579559913</v>
      </c>
      <c r="BO109">
        <f t="shared" si="38"/>
        <v>-15.820037818478999</v>
      </c>
      <c r="BP109">
        <f t="shared" si="39"/>
        <v>0.96818181818181814</v>
      </c>
      <c r="BQ109">
        <f t="shared" si="40"/>
        <v>1.8547190031931107</v>
      </c>
    </row>
    <row r="110" spans="1:69" x14ac:dyDescent="0.25">
      <c r="A110" s="70">
        <v>0.14299999999999999</v>
      </c>
      <c r="B110">
        <f t="shared" si="41"/>
        <v>108</v>
      </c>
      <c r="C110" s="13">
        <f t="shared" si="42"/>
        <v>0.97297297297297303</v>
      </c>
      <c r="D110" s="5">
        <f t="shared" si="43"/>
        <v>1.9264031529639829</v>
      </c>
      <c r="E110" s="6">
        <f t="shared" si="44"/>
        <v>0.97297297297297303</v>
      </c>
      <c r="F110" s="6">
        <f t="shared" si="45"/>
        <v>6.2383585750556761E-2</v>
      </c>
      <c r="AV110" s="2"/>
      <c r="BI110">
        <f t="shared" si="32"/>
        <v>0.14299999999999999</v>
      </c>
      <c r="BJ110">
        <f t="shared" si="33"/>
        <v>108</v>
      </c>
      <c r="BK110">
        <f t="shared" si="34"/>
        <v>0.14299999999999999</v>
      </c>
      <c r="BL110">
        <f t="shared" si="35"/>
        <v>0.98311289842092808</v>
      </c>
      <c r="BM110">
        <f t="shared" si="36"/>
        <v>1.6887101579071917E-2</v>
      </c>
      <c r="BN110">
        <f t="shared" si="37"/>
        <v>0.95527035178412678</v>
      </c>
      <c r="BO110">
        <f t="shared" si="38"/>
        <v>-13.500323480412092</v>
      </c>
      <c r="BP110">
        <f t="shared" si="39"/>
        <v>0.97727272727272729</v>
      </c>
      <c r="BQ110">
        <f t="shared" si="40"/>
        <v>2.0004235691059802</v>
      </c>
    </row>
    <row r="111" spans="1:69" x14ac:dyDescent="0.25">
      <c r="A111" s="70">
        <v>0.156</v>
      </c>
      <c r="B111">
        <f t="shared" si="41"/>
        <v>109</v>
      </c>
      <c r="C111" s="13">
        <f t="shared" si="42"/>
        <v>0.98198198198198194</v>
      </c>
      <c r="D111" s="5">
        <f t="shared" si="43"/>
        <v>2.0965205824276274</v>
      </c>
      <c r="E111" s="6">
        <f t="shared" si="44"/>
        <v>0.98198198198198194</v>
      </c>
      <c r="F111" s="6">
        <f t="shared" si="45"/>
        <v>4.4305883096364823E-2</v>
      </c>
      <c r="AV111" s="2"/>
      <c r="BI111">
        <f t="shared" si="32"/>
        <v>0.156</v>
      </c>
      <c r="BJ111">
        <f t="shared" si="33"/>
        <v>109</v>
      </c>
      <c r="BK111">
        <f t="shared" si="34"/>
        <v>0.156</v>
      </c>
      <c r="BL111">
        <f t="shared" si="35"/>
        <v>0.99357683480485648</v>
      </c>
      <c r="BM111">
        <f t="shared" si="36"/>
        <v>6.4231651951435209E-3</v>
      </c>
      <c r="BN111">
        <f t="shared" si="37"/>
        <v>0.95527035178412678</v>
      </c>
      <c r="BO111">
        <f t="shared" si="38"/>
        <v>-11.328435127474709</v>
      </c>
      <c r="BP111">
        <f t="shared" si="39"/>
        <v>0.98636363636363633</v>
      </c>
      <c r="BQ111">
        <f t="shared" si="40"/>
        <v>2.2075920006975154</v>
      </c>
    </row>
    <row r="112" spans="1:69" x14ac:dyDescent="0.25">
      <c r="A112" s="70">
        <v>0.16300000000000001</v>
      </c>
      <c r="B112">
        <f t="shared" si="41"/>
        <v>110</v>
      </c>
      <c r="C112" s="13">
        <f t="shared" si="42"/>
        <v>0.99099099099099097</v>
      </c>
      <c r="D112" s="5">
        <f t="shared" si="43"/>
        <v>2.3652476466815204</v>
      </c>
      <c r="E112" s="6">
        <f t="shared" si="44"/>
        <v>0.99099099099099097</v>
      </c>
      <c r="F112" s="6">
        <f t="shared" si="45"/>
        <v>2.4327770839497543E-2</v>
      </c>
      <c r="AV112" s="2"/>
      <c r="BI112">
        <f t="shared" si="32"/>
        <v>0.16300000000000001</v>
      </c>
      <c r="BJ112">
        <f t="shared" si="33"/>
        <v>110</v>
      </c>
      <c r="BK112">
        <f t="shared" si="34"/>
        <v>0.16300000000000001</v>
      </c>
      <c r="BL112">
        <f t="shared" si="35"/>
        <v>0.99636993863092971</v>
      </c>
      <c r="BM112">
        <f t="shared" si="36"/>
        <v>3.6300613690702921E-3</v>
      </c>
      <c r="BN112">
        <f t="shared" si="37"/>
        <v>0.96032313292911264</v>
      </c>
      <c r="BO112">
        <f t="shared" si="38"/>
        <v>-9.6627443643866968</v>
      </c>
      <c r="BP112">
        <f t="shared" si="39"/>
        <v>0.99545454545454548</v>
      </c>
      <c r="BQ112">
        <f t="shared" si="40"/>
        <v>2.608616387360549</v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I123" s="11"/>
      <c r="J123" s="5"/>
      <c r="K123" s="13"/>
      <c r="L123" s="13"/>
      <c r="M123" s="5"/>
      <c r="O123" s="29"/>
      <c r="P123" s="29"/>
      <c r="Q123" s="29"/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J124" s="5"/>
      <c r="K124" s="13"/>
      <c r="L124" s="13"/>
      <c r="M124" s="5"/>
      <c r="O124" s="29"/>
      <c r="P124" s="29"/>
      <c r="Q124" s="29"/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J125" s="5"/>
      <c r="K125" s="13"/>
      <c r="L125" s="13"/>
      <c r="M125" s="5"/>
      <c r="O125" s="29"/>
      <c r="P125" s="29"/>
      <c r="Q125" s="29"/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J126" s="5"/>
      <c r="K126" s="13"/>
      <c r="L126" s="13"/>
      <c r="M126" s="5"/>
      <c r="O126" s="29"/>
      <c r="P126" s="29"/>
      <c r="Q126" s="29"/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J127" s="5"/>
      <c r="K127" s="13"/>
      <c r="L127" s="13"/>
      <c r="M127" s="5"/>
      <c r="O127" s="29"/>
      <c r="P127" s="29"/>
      <c r="Q127" s="29"/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G128" s="31"/>
      <c r="J128" s="5"/>
      <c r="K128" s="13"/>
      <c r="L128" s="13"/>
      <c r="M128" s="5"/>
      <c r="O128" s="29"/>
      <c r="P128" s="29"/>
      <c r="Q128" s="29"/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J129" s="5"/>
      <c r="K129" s="13"/>
      <c r="L129" s="13"/>
      <c r="M129" s="5"/>
      <c r="O129" s="29"/>
      <c r="P129" s="29"/>
      <c r="Q129" s="29"/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J130" s="5"/>
      <c r="K130" s="13"/>
      <c r="L130" s="13"/>
      <c r="M130" s="5"/>
      <c r="O130" s="29"/>
      <c r="P130" s="29"/>
      <c r="Q130" s="29"/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J131" s="5"/>
      <c r="K131" s="13"/>
      <c r="L131" s="13"/>
      <c r="M131" s="5"/>
      <c r="O131" s="29"/>
      <c r="P131" s="29"/>
      <c r="Q131" s="29"/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J132" s="5"/>
      <c r="K132" s="13"/>
      <c r="L132" s="13"/>
      <c r="M132" s="5"/>
      <c r="O132" s="29"/>
      <c r="P132" s="29"/>
      <c r="Q132" s="29"/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G133" s="11"/>
      <c r="J133" s="5"/>
      <c r="K133" s="13"/>
      <c r="L133" s="13"/>
      <c r="M133" s="5"/>
      <c r="O133" s="29"/>
      <c r="P133" s="29"/>
      <c r="Q133" s="29"/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G134" s="11"/>
      <c r="J134" s="5"/>
      <c r="K134" s="13"/>
      <c r="L134" s="13"/>
      <c r="M134" s="5"/>
      <c r="O134" s="29"/>
      <c r="P134" s="29"/>
      <c r="Q134" s="29"/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G135" s="11"/>
      <c r="J135" s="5"/>
      <c r="K135" s="13"/>
      <c r="L135" s="13"/>
      <c r="M135" s="5"/>
      <c r="O135" s="29"/>
      <c r="P135" s="29"/>
      <c r="Q135" s="29"/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G136" s="11"/>
      <c r="J136" s="5"/>
      <c r="K136" s="13"/>
      <c r="L136" s="13"/>
      <c r="M136" s="5"/>
      <c r="O136" s="29"/>
      <c r="P136" s="29"/>
      <c r="Q136" s="29"/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G137" s="11"/>
      <c r="J137" s="5"/>
      <c r="K137" s="13"/>
      <c r="L137" s="13"/>
      <c r="M137" s="5"/>
      <c r="O137" s="29"/>
      <c r="P137" s="29"/>
      <c r="Q137" s="29"/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G138" s="11"/>
      <c r="J138" s="5"/>
      <c r="K138" s="13"/>
      <c r="L138" s="13"/>
      <c r="M138" s="5"/>
      <c r="O138" s="29"/>
      <c r="P138" s="29"/>
      <c r="Q138" s="29"/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G139" s="11"/>
      <c r="J139" s="5"/>
      <c r="K139" s="13"/>
      <c r="L139" s="13"/>
      <c r="M139" s="5"/>
      <c r="O139" s="29"/>
      <c r="P139" s="29"/>
      <c r="Q139" s="29"/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G140" s="11"/>
      <c r="J140" s="5"/>
      <c r="K140" s="13"/>
      <c r="L140" s="13"/>
      <c r="M140" s="5"/>
      <c r="O140" s="29"/>
      <c r="P140" s="29"/>
      <c r="Q140" s="29"/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J141" s="5"/>
      <c r="K141" s="13"/>
      <c r="L141" s="13"/>
      <c r="M141" s="5"/>
      <c r="O141" s="29"/>
      <c r="P141" s="29"/>
      <c r="Q141" s="29"/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J142" s="5"/>
      <c r="K142" s="13"/>
      <c r="L142" s="13"/>
      <c r="M142" s="5"/>
      <c r="O142" s="29"/>
      <c r="P142" s="29"/>
      <c r="Q142" s="29"/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J143" s="5"/>
      <c r="K143" s="13"/>
      <c r="L143" s="13"/>
      <c r="M143" s="5"/>
      <c r="O143" s="29"/>
      <c r="P143" s="29"/>
      <c r="Q143" s="29"/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/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/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/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/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/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/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/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/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/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/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/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/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/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/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/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/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/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/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/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5">IF(A260&gt;0,A260,"")</f>
        <v/>
      </c>
      <c r="BJ260" t="str">
        <f t="shared" ref="BJ260:BJ323" si="76">IF($A260&gt;0,B260,"")</f>
        <v/>
      </c>
      <c r="BK260" t="str">
        <f t="shared" ref="BK260:BK323" si="77">IF($A260&gt;0,BI260,"")</f>
        <v/>
      </c>
      <c r="BL260" t="str">
        <f t="shared" ref="BL260:BL323" si="78">IF($A260&gt;0,_xlfn.NORM.DIST(BK260,$BF$3,$BF$4,TRUE),"")</f>
        <v/>
      </c>
      <c r="BM260" t="str">
        <f t="shared" ref="BM260:BM323" si="79">IF($A260&gt;0,(1-BL260),"")</f>
        <v/>
      </c>
      <c r="BN260" t="str">
        <f t="shared" ref="BN260:BN323" si="80">IF($A260&gt;0,(SMALL($BM$3:$BM$902,BJ260)),"")</f>
        <v/>
      </c>
      <c r="BO260" t="str">
        <f t="shared" ref="BO260:BO323" si="81">IF($A260&gt;0,((2*BJ260-1)*(LN(BL260)+LN(BN260))),"")</f>
        <v/>
      </c>
      <c r="BP260" t="str">
        <f t="shared" ref="BP260:BP323" si="82">IF($A260&gt;0,((BJ260-0.5)/$BF$5),"")</f>
        <v/>
      </c>
      <c r="BQ260" t="str">
        <f t="shared" ref="BQ260:BQ323" si="83">IF($A260&gt;0,(_xlfn.NORM.S.INV(BP260)),"")</f>
        <v/>
      </c>
    </row>
    <row r="261" spans="1:69" x14ac:dyDescent="0.25">
      <c r="A261" s="70"/>
      <c r="B261" t="str">
        <f t="shared" ref="B261:B324" si="84">IF(A261&gt;0,(B260+1),"")</f>
        <v/>
      </c>
      <c r="C261" s="13" t="str">
        <f t="shared" ref="C261:C324" si="85">IF(A261&gt;0,((B261)/(($S$2)+1)),"")</f>
        <v/>
      </c>
      <c r="D261" s="5" t="str">
        <f t="shared" ref="D261:D324" si="86">IF(A261&gt;0,(_xlfn.NORM.S.INV(C261)),"")</f>
        <v/>
      </c>
      <c r="E261" s="6" t="str">
        <f t="shared" ref="E261:E324" si="87">IF(A261&gt;0,_xlfn.NORM.DIST(D261,0,1,TRUE),"")</f>
        <v/>
      </c>
      <c r="F261" s="6" t="str">
        <f t="shared" ref="F261:F324" si="88">IF(A261&gt;0,_xlfn.NORM.DIST(D261,0,1,FALSE),"")</f>
        <v/>
      </c>
      <c r="BI261" t="str">
        <f t="shared" si="75"/>
        <v/>
      </c>
      <c r="BJ261" t="str">
        <f t="shared" si="76"/>
        <v/>
      </c>
      <c r="BK261" t="str">
        <f t="shared" si="77"/>
        <v/>
      </c>
      <c r="BL261" t="str">
        <f t="shared" si="78"/>
        <v/>
      </c>
      <c r="BM261" t="str">
        <f t="shared" si="79"/>
        <v/>
      </c>
      <c r="BN261" t="str">
        <f t="shared" si="80"/>
        <v/>
      </c>
      <c r="BO261" t="str">
        <f t="shared" si="81"/>
        <v/>
      </c>
      <c r="BP261" t="str">
        <f t="shared" si="82"/>
        <v/>
      </c>
      <c r="BQ261" t="str">
        <f t="shared" si="83"/>
        <v/>
      </c>
    </row>
    <row r="262" spans="1:69" x14ac:dyDescent="0.25">
      <c r="A262" s="70"/>
      <c r="B262" t="str">
        <f t="shared" si="84"/>
        <v/>
      </c>
      <c r="C262" s="13" t="str">
        <f t="shared" si="85"/>
        <v/>
      </c>
      <c r="D262" s="5" t="str">
        <f t="shared" si="86"/>
        <v/>
      </c>
      <c r="E262" s="6" t="str">
        <f t="shared" si="87"/>
        <v/>
      </c>
      <c r="F262" s="6" t="str">
        <f t="shared" si="88"/>
        <v/>
      </c>
      <c r="BI262" t="str">
        <f t="shared" si="75"/>
        <v/>
      </c>
      <c r="BJ262" t="str">
        <f t="shared" si="76"/>
        <v/>
      </c>
      <c r="BK262" t="str">
        <f t="shared" si="77"/>
        <v/>
      </c>
      <c r="BL262" t="str">
        <f t="shared" si="78"/>
        <v/>
      </c>
      <c r="BM262" t="str">
        <f t="shared" si="79"/>
        <v/>
      </c>
      <c r="BN262" t="str">
        <f t="shared" si="80"/>
        <v/>
      </c>
      <c r="BO262" t="str">
        <f t="shared" si="81"/>
        <v/>
      </c>
      <c r="BP262" t="str">
        <f t="shared" si="82"/>
        <v/>
      </c>
      <c r="BQ262" t="str">
        <f t="shared" si="83"/>
        <v/>
      </c>
    </row>
    <row r="263" spans="1:69" x14ac:dyDescent="0.25">
      <c r="A263" s="70"/>
      <c r="B263" t="str">
        <f t="shared" si="84"/>
        <v/>
      </c>
      <c r="C263" s="13" t="str">
        <f t="shared" si="85"/>
        <v/>
      </c>
      <c r="D263" s="5" t="str">
        <f t="shared" si="86"/>
        <v/>
      </c>
      <c r="E263" s="6" t="str">
        <f t="shared" si="87"/>
        <v/>
      </c>
      <c r="F263" s="6" t="str">
        <f t="shared" si="88"/>
        <v/>
      </c>
      <c r="BI263" t="str">
        <f t="shared" si="75"/>
        <v/>
      </c>
      <c r="BJ263" t="str">
        <f t="shared" si="76"/>
        <v/>
      </c>
      <c r="BK263" t="str">
        <f t="shared" si="77"/>
        <v/>
      </c>
      <c r="BL263" t="str">
        <f t="shared" si="78"/>
        <v/>
      </c>
      <c r="BM263" t="str">
        <f t="shared" si="79"/>
        <v/>
      </c>
      <c r="BN263" t="str">
        <f t="shared" si="80"/>
        <v/>
      </c>
      <c r="BO263" t="str">
        <f t="shared" si="81"/>
        <v/>
      </c>
      <c r="BP263" t="str">
        <f t="shared" si="82"/>
        <v/>
      </c>
      <c r="BQ263" t="str">
        <f t="shared" si="83"/>
        <v/>
      </c>
    </row>
    <row r="264" spans="1:69" x14ac:dyDescent="0.25">
      <c r="A264" s="70"/>
      <c r="B264" t="str">
        <f t="shared" si="84"/>
        <v/>
      </c>
      <c r="C264" s="13" t="str">
        <f t="shared" si="85"/>
        <v/>
      </c>
      <c r="D264" s="5" t="str">
        <f t="shared" si="86"/>
        <v/>
      </c>
      <c r="E264" s="6" t="str">
        <f t="shared" si="87"/>
        <v/>
      </c>
      <c r="F264" s="6" t="str">
        <f t="shared" si="88"/>
        <v/>
      </c>
      <c r="BI264" t="str">
        <f t="shared" si="75"/>
        <v/>
      </c>
      <c r="BJ264" t="str">
        <f t="shared" si="76"/>
        <v/>
      </c>
      <c r="BK264" t="str">
        <f t="shared" si="77"/>
        <v/>
      </c>
      <c r="BL264" t="str">
        <f t="shared" si="78"/>
        <v/>
      </c>
      <c r="BM264" t="str">
        <f t="shared" si="79"/>
        <v/>
      </c>
      <c r="BN264" t="str">
        <f t="shared" si="80"/>
        <v/>
      </c>
      <c r="BO264" t="str">
        <f t="shared" si="81"/>
        <v/>
      </c>
      <c r="BP264" t="str">
        <f t="shared" si="82"/>
        <v/>
      </c>
      <c r="BQ264" t="str">
        <f t="shared" si="83"/>
        <v/>
      </c>
    </row>
    <row r="265" spans="1:69" x14ac:dyDescent="0.25">
      <c r="A265" s="70"/>
      <c r="B265" t="str">
        <f t="shared" si="84"/>
        <v/>
      </c>
      <c r="C265" s="13" t="str">
        <f t="shared" si="85"/>
        <v/>
      </c>
      <c r="D265" s="5" t="str">
        <f t="shared" si="86"/>
        <v/>
      </c>
      <c r="E265" s="6" t="str">
        <f t="shared" si="87"/>
        <v/>
      </c>
      <c r="F265" s="6" t="str">
        <f t="shared" si="88"/>
        <v/>
      </c>
      <c r="BI265" t="str">
        <f t="shared" si="75"/>
        <v/>
      </c>
      <c r="BJ265" t="str">
        <f t="shared" si="76"/>
        <v/>
      </c>
      <c r="BK265" t="str">
        <f t="shared" si="77"/>
        <v/>
      </c>
      <c r="BL265" t="str">
        <f t="shared" si="78"/>
        <v/>
      </c>
      <c r="BM265" t="str">
        <f t="shared" si="79"/>
        <v/>
      </c>
      <c r="BN265" t="str">
        <f t="shared" si="80"/>
        <v/>
      </c>
      <c r="BO265" t="str">
        <f t="shared" si="81"/>
        <v/>
      </c>
      <c r="BP265" t="str">
        <f t="shared" si="82"/>
        <v/>
      </c>
      <c r="BQ265" t="str">
        <f t="shared" si="83"/>
        <v/>
      </c>
    </row>
    <row r="266" spans="1:69" x14ac:dyDescent="0.25">
      <c r="A266" s="70"/>
      <c r="B266" t="str">
        <f t="shared" si="84"/>
        <v/>
      </c>
      <c r="C266" s="13" t="str">
        <f t="shared" si="85"/>
        <v/>
      </c>
      <c r="D266" s="5" t="str">
        <f t="shared" si="86"/>
        <v/>
      </c>
      <c r="E266" s="6" t="str">
        <f t="shared" si="87"/>
        <v/>
      </c>
      <c r="F266" s="6" t="str">
        <f t="shared" si="88"/>
        <v/>
      </c>
      <c r="BI266" t="str">
        <f t="shared" si="75"/>
        <v/>
      </c>
      <c r="BJ266" t="str">
        <f t="shared" si="76"/>
        <v/>
      </c>
      <c r="BK266" t="str">
        <f t="shared" si="77"/>
        <v/>
      </c>
      <c r="BL266" t="str">
        <f t="shared" si="78"/>
        <v/>
      </c>
      <c r="BM266" t="str">
        <f t="shared" si="79"/>
        <v/>
      </c>
      <c r="BN266" t="str">
        <f t="shared" si="80"/>
        <v/>
      </c>
      <c r="BO266" t="str">
        <f t="shared" si="81"/>
        <v/>
      </c>
      <c r="BP266" t="str">
        <f t="shared" si="82"/>
        <v/>
      </c>
      <c r="BQ266" t="str">
        <f t="shared" si="83"/>
        <v/>
      </c>
    </row>
    <row r="267" spans="1:69" x14ac:dyDescent="0.25">
      <c r="A267" s="70"/>
      <c r="B267" t="str">
        <f t="shared" si="84"/>
        <v/>
      </c>
      <c r="C267" s="13" t="str">
        <f t="shared" si="85"/>
        <v/>
      </c>
      <c r="D267" s="5" t="str">
        <f t="shared" si="86"/>
        <v/>
      </c>
      <c r="E267" s="6" t="str">
        <f t="shared" si="87"/>
        <v/>
      </c>
      <c r="F267" s="6" t="str">
        <f t="shared" si="88"/>
        <v/>
      </c>
      <c r="BI267" t="str">
        <f t="shared" si="75"/>
        <v/>
      </c>
      <c r="BJ267" t="str">
        <f t="shared" si="76"/>
        <v/>
      </c>
      <c r="BK267" t="str">
        <f t="shared" si="77"/>
        <v/>
      </c>
      <c r="BL267" t="str">
        <f t="shared" si="78"/>
        <v/>
      </c>
      <c r="BM267" t="str">
        <f t="shared" si="79"/>
        <v/>
      </c>
      <c r="BN267" t="str">
        <f t="shared" si="80"/>
        <v/>
      </c>
      <c r="BO267" t="str">
        <f t="shared" si="81"/>
        <v/>
      </c>
      <c r="BP267" t="str">
        <f t="shared" si="82"/>
        <v/>
      </c>
      <c r="BQ267" t="str">
        <f t="shared" si="83"/>
        <v/>
      </c>
    </row>
    <row r="268" spans="1:69" x14ac:dyDescent="0.25">
      <c r="A268" s="70"/>
      <c r="B268" t="str">
        <f t="shared" si="84"/>
        <v/>
      </c>
      <c r="C268" s="13" t="str">
        <f t="shared" si="85"/>
        <v/>
      </c>
      <c r="D268" s="5" t="str">
        <f t="shared" si="86"/>
        <v/>
      </c>
      <c r="E268" s="6" t="str">
        <f t="shared" si="87"/>
        <v/>
      </c>
      <c r="F268" s="6" t="str">
        <f t="shared" si="88"/>
        <v/>
      </c>
      <c r="BI268" t="str">
        <f t="shared" si="75"/>
        <v/>
      </c>
      <c r="BJ268" t="str">
        <f t="shared" si="76"/>
        <v/>
      </c>
      <c r="BK268" t="str">
        <f t="shared" si="77"/>
        <v/>
      </c>
      <c r="BL268" t="str">
        <f t="shared" si="78"/>
        <v/>
      </c>
      <c r="BM268" t="str">
        <f t="shared" si="79"/>
        <v/>
      </c>
      <c r="BN268" t="str">
        <f t="shared" si="80"/>
        <v/>
      </c>
      <c r="BO268" t="str">
        <f t="shared" si="81"/>
        <v/>
      </c>
      <c r="BP268" t="str">
        <f t="shared" si="82"/>
        <v/>
      </c>
      <c r="BQ268" t="str">
        <f t="shared" si="83"/>
        <v/>
      </c>
    </row>
    <row r="269" spans="1:69" x14ac:dyDescent="0.25">
      <c r="A269" s="70"/>
      <c r="B269" t="str">
        <f t="shared" si="84"/>
        <v/>
      </c>
      <c r="C269" s="13" t="str">
        <f t="shared" si="85"/>
        <v/>
      </c>
      <c r="D269" s="5" t="str">
        <f t="shared" si="86"/>
        <v/>
      </c>
      <c r="E269" s="6" t="str">
        <f t="shared" si="87"/>
        <v/>
      </c>
      <c r="F269" s="6" t="str">
        <f t="shared" si="88"/>
        <v/>
      </c>
      <c r="BI269" t="str">
        <f t="shared" si="75"/>
        <v/>
      </c>
      <c r="BJ269" t="str">
        <f t="shared" si="76"/>
        <v/>
      </c>
      <c r="BK269" t="str">
        <f t="shared" si="77"/>
        <v/>
      </c>
      <c r="BL269" t="str">
        <f t="shared" si="78"/>
        <v/>
      </c>
      <c r="BM269" t="str">
        <f t="shared" si="79"/>
        <v/>
      </c>
      <c r="BN269" t="str">
        <f t="shared" si="80"/>
        <v/>
      </c>
      <c r="BO269" t="str">
        <f t="shared" si="81"/>
        <v/>
      </c>
      <c r="BP269" t="str">
        <f t="shared" si="82"/>
        <v/>
      </c>
      <c r="BQ269" t="str">
        <f t="shared" si="83"/>
        <v/>
      </c>
    </row>
    <row r="270" spans="1:69" x14ac:dyDescent="0.25">
      <c r="A270" s="70"/>
      <c r="B270" t="str">
        <f t="shared" si="84"/>
        <v/>
      </c>
      <c r="C270" s="13" t="str">
        <f t="shared" si="85"/>
        <v/>
      </c>
      <c r="D270" s="5" t="str">
        <f t="shared" si="86"/>
        <v/>
      </c>
      <c r="E270" s="6" t="str">
        <f t="shared" si="87"/>
        <v/>
      </c>
      <c r="F270" s="6" t="str">
        <f t="shared" si="88"/>
        <v/>
      </c>
      <c r="BI270" t="str">
        <f t="shared" si="75"/>
        <v/>
      </c>
      <c r="BJ270" t="str">
        <f t="shared" si="76"/>
        <v/>
      </c>
      <c r="BK270" t="str">
        <f t="shared" si="77"/>
        <v/>
      </c>
      <c r="BL270" t="str">
        <f t="shared" si="78"/>
        <v/>
      </c>
      <c r="BM270" t="str">
        <f t="shared" si="79"/>
        <v/>
      </c>
      <c r="BN270" t="str">
        <f t="shared" si="80"/>
        <v/>
      </c>
      <c r="BO270" t="str">
        <f t="shared" si="81"/>
        <v/>
      </c>
      <c r="BP270" t="str">
        <f t="shared" si="82"/>
        <v/>
      </c>
      <c r="BQ270" t="str">
        <f t="shared" si="83"/>
        <v/>
      </c>
    </row>
    <row r="271" spans="1:69" x14ac:dyDescent="0.25">
      <c r="A271" s="70"/>
      <c r="B271" t="str">
        <f t="shared" si="84"/>
        <v/>
      </c>
      <c r="C271" s="13" t="str">
        <f t="shared" si="85"/>
        <v/>
      </c>
      <c r="D271" s="5" t="str">
        <f t="shared" si="86"/>
        <v/>
      </c>
      <c r="E271" s="6" t="str">
        <f t="shared" si="87"/>
        <v/>
      </c>
      <c r="F271" s="6" t="str">
        <f t="shared" si="88"/>
        <v/>
      </c>
      <c r="BI271" t="str">
        <f t="shared" si="75"/>
        <v/>
      </c>
      <c r="BJ271" t="str">
        <f t="shared" si="76"/>
        <v/>
      </c>
      <c r="BK271" t="str">
        <f t="shared" si="77"/>
        <v/>
      </c>
      <c r="BL271" t="str">
        <f t="shared" si="78"/>
        <v/>
      </c>
      <c r="BM271" t="str">
        <f t="shared" si="79"/>
        <v/>
      </c>
      <c r="BN271" t="str">
        <f t="shared" si="80"/>
        <v/>
      </c>
      <c r="BO271" t="str">
        <f t="shared" si="81"/>
        <v/>
      </c>
      <c r="BP271" t="str">
        <f t="shared" si="82"/>
        <v/>
      </c>
      <c r="BQ271" t="str">
        <f t="shared" si="83"/>
        <v/>
      </c>
    </row>
    <row r="272" spans="1:69" x14ac:dyDescent="0.25">
      <c r="A272" s="70"/>
      <c r="B272" t="str">
        <f t="shared" si="84"/>
        <v/>
      </c>
      <c r="C272" s="13" t="str">
        <f t="shared" si="85"/>
        <v/>
      </c>
      <c r="D272" s="5" t="str">
        <f t="shared" si="86"/>
        <v/>
      </c>
      <c r="E272" s="6" t="str">
        <f t="shared" si="87"/>
        <v/>
      </c>
      <c r="F272" s="6" t="str">
        <f t="shared" si="88"/>
        <v/>
      </c>
      <c r="BI272" t="str">
        <f t="shared" si="75"/>
        <v/>
      </c>
      <c r="BJ272" t="str">
        <f t="shared" si="76"/>
        <v/>
      </c>
      <c r="BK272" t="str">
        <f t="shared" si="77"/>
        <v/>
      </c>
      <c r="BL272" t="str">
        <f t="shared" si="78"/>
        <v/>
      </c>
      <c r="BM272" t="str">
        <f t="shared" si="79"/>
        <v/>
      </c>
      <c r="BN272" t="str">
        <f t="shared" si="80"/>
        <v/>
      </c>
      <c r="BO272" t="str">
        <f t="shared" si="81"/>
        <v/>
      </c>
      <c r="BP272" t="str">
        <f t="shared" si="82"/>
        <v/>
      </c>
      <c r="BQ272" t="str">
        <f t="shared" si="83"/>
        <v/>
      </c>
    </row>
    <row r="273" spans="1:69" x14ac:dyDescent="0.25">
      <c r="A273" s="70"/>
      <c r="B273" t="str">
        <f t="shared" si="84"/>
        <v/>
      </c>
      <c r="C273" s="13" t="str">
        <f t="shared" si="85"/>
        <v/>
      </c>
      <c r="D273" s="5" t="str">
        <f t="shared" si="86"/>
        <v/>
      </c>
      <c r="E273" s="6" t="str">
        <f t="shared" si="87"/>
        <v/>
      </c>
      <c r="F273" s="6" t="str">
        <f t="shared" si="88"/>
        <v/>
      </c>
      <c r="BI273" t="str">
        <f t="shared" si="75"/>
        <v/>
      </c>
      <c r="BJ273" t="str">
        <f t="shared" si="76"/>
        <v/>
      </c>
      <c r="BK273" t="str">
        <f t="shared" si="77"/>
        <v/>
      </c>
      <c r="BL273" t="str">
        <f t="shared" si="78"/>
        <v/>
      </c>
      <c r="BM273" t="str">
        <f t="shared" si="79"/>
        <v/>
      </c>
      <c r="BN273" t="str">
        <f t="shared" si="80"/>
        <v/>
      </c>
      <c r="BO273" t="str">
        <f t="shared" si="81"/>
        <v/>
      </c>
      <c r="BP273" t="str">
        <f t="shared" si="82"/>
        <v/>
      </c>
      <c r="BQ273" t="str">
        <f t="shared" si="83"/>
        <v/>
      </c>
    </row>
    <row r="274" spans="1:69" x14ac:dyDescent="0.25">
      <c r="A274" s="70"/>
      <c r="B274" t="str">
        <f t="shared" si="84"/>
        <v/>
      </c>
      <c r="C274" s="13" t="str">
        <f t="shared" si="85"/>
        <v/>
      </c>
      <c r="D274" s="5" t="str">
        <f t="shared" si="86"/>
        <v/>
      </c>
      <c r="E274" s="6" t="str">
        <f t="shared" si="87"/>
        <v/>
      </c>
      <c r="F274" s="6" t="str">
        <f t="shared" si="88"/>
        <v/>
      </c>
      <c r="BI274" t="str">
        <f t="shared" si="75"/>
        <v/>
      </c>
      <c r="BJ274" t="str">
        <f t="shared" si="76"/>
        <v/>
      </c>
      <c r="BK274" t="str">
        <f t="shared" si="77"/>
        <v/>
      </c>
      <c r="BL274" t="str">
        <f t="shared" si="78"/>
        <v/>
      </c>
      <c r="BM274" t="str">
        <f t="shared" si="79"/>
        <v/>
      </c>
      <c r="BN274" t="str">
        <f t="shared" si="80"/>
        <v/>
      </c>
      <c r="BO274" t="str">
        <f t="shared" si="81"/>
        <v/>
      </c>
      <c r="BP274" t="str">
        <f t="shared" si="82"/>
        <v/>
      </c>
      <c r="BQ274" t="str">
        <f t="shared" si="83"/>
        <v/>
      </c>
    </row>
    <row r="275" spans="1:69" x14ac:dyDescent="0.25">
      <c r="A275" s="70"/>
      <c r="B275" t="str">
        <f t="shared" si="84"/>
        <v/>
      </c>
      <c r="C275" s="13" t="str">
        <f t="shared" si="85"/>
        <v/>
      </c>
      <c r="D275" s="5" t="str">
        <f t="shared" si="86"/>
        <v/>
      </c>
      <c r="E275" s="6" t="str">
        <f t="shared" si="87"/>
        <v/>
      </c>
      <c r="F275" s="6" t="str">
        <f t="shared" si="88"/>
        <v/>
      </c>
      <c r="BI275" t="str">
        <f t="shared" si="75"/>
        <v/>
      </c>
      <c r="BJ275" t="str">
        <f t="shared" si="76"/>
        <v/>
      </c>
      <c r="BK275" t="str">
        <f t="shared" si="77"/>
        <v/>
      </c>
      <c r="BL275" t="str">
        <f t="shared" si="78"/>
        <v/>
      </c>
      <c r="BM275" t="str">
        <f t="shared" si="79"/>
        <v/>
      </c>
      <c r="BN275" t="str">
        <f t="shared" si="80"/>
        <v/>
      </c>
      <c r="BO275" t="str">
        <f t="shared" si="81"/>
        <v/>
      </c>
      <c r="BP275" t="str">
        <f t="shared" si="82"/>
        <v/>
      </c>
      <c r="BQ275" t="str">
        <f t="shared" si="83"/>
        <v/>
      </c>
    </row>
    <row r="276" spans="1:69" x14ac:dyDescent="0.25">
      <c r="A276" s="70"/>
      <c r="B276" t="str">
        <f t="shared" si="84"/>
        <v/>
      </c>
      <c r="C276" s="13" t="str">
        <f t="shared" si="85"/>
        <v/>
      </c>
      <c r="D276" s="5" t="str">
        <f t="shared" si="86"/>
        <v/>
      </c>
      <c r="E276" s="6" t="str">
        <f t="shared" si="87"/>
        <v/>
      </c>
      <c r="F276" s="6" t="str">
        <f t="shared" si="88"/>
        <v/>
      </c>
      <c r="BI276" t="str">
        <f t="shared" si="75"/>
        <v/>
      </c>
      <c r="BJ276" t="str">
        <f t="shared" si="76"/>
        <v/>
      </c>
      <c r="BK276" t="str">
        <f t="shared" si="77"/>
        <v/>
      </c>
      <c r="BL276" t="str">
        <f t="shared" si="78"/>
        <v/>
      </c>
      <c r="BM276" t="str">
        <f t="shared" si="79"/>
        <v/>
      </c>
      <c r="BN276" t="str">
        <f t="shared" si="80"/>
        <v/>
      </c>
      <c r="BO276" t="str">
        <f t="shared" si="81"/>
        <v/>
      </c>
      <c r="BP276" t="str">
        <f t="shared" si="82"/>
        <v/>
      </c>
      <c r="BQ276" t="str">
        <f t="shared" si="83"/>
        <v/>
      </c>
    </row>
    <row r="277" spans="1:69" x14ac:dyDescent="0.25">
      <c r="A277" s="70"/>
      <c r="B277" t="str">
        <f t="shared" si="84"/>
        <v/>
      </c>
      <c r="C277" s="13" t="str">
        <f t="shared" si="85"/>
        <v/>
      </c>
      <c r="D277" s="5" t="str">
        <f t="shared" si="86"/>
        <v/>
      </c>
      <c r="E277" s="6" t="str">
        <f t="shared" si="87"/>
        <v/>
      </c>
      <c r="F277" s="6" t="str">
        <f t="shared" si="88"/>
        <v/>
      </c>
      <c r="BI277" t="str">
        <f t="shared" si="75"/>
        <v/>
      </c>
      <c r="BJ277" t="str">
        <f t="shared" si="76"/>
        <v/>
      </c>
      <c r="BK277" t="str">
        <f t="shared" si="77"/>
        <v/>
      </c>
      <c r="BL277" t="str">
        <f t="shared" si="78"/>
        <v/>
      </c>
      <c r="BM277" t="str">
        <f t="shared" si="79"/>
        <v/>
      </c>
      <c r="BN277" t="str">
        <f t="shared" si="80"/>
        <v/>
      </c>
      <c r="BO277" t="str">
        <f t="shared" si="81"/>
        <v/>
      </c>
      <c r="BP277" t="str">
        <f t="shared" si="82"/>
        <v/>
      </c>
      <c r="BQ277" t="str">
        <f t="shared" si="83"/>
        <v/>
      </c>
    </row>
    <row r="278" spans="1:69" x14ac:dyDescent="0.25">
      <c r="A278" s="70"/>
      <c r="B278" t="str">
        <f t="shared" si="84"/>
        <v/>
      </c>
      <c r="C278" s="13" t="str">
        <f t="shared" si="85"/>
        <v/>
      </c>
      <c r="D278" s="5" t="str">
        <f t="shared" si="86"/>
        <v/>
      </c>
      <c r="E278" s="6" t="str">
        <f t="shared" si="87"/>
        <v/>
      </c>
      <c r="F278" s="6" t="str">
        <f t="shared" si="88"/>
        <v/>
      </c>
      <c r="BI278" t="str">
        <f t="shared" si="75"/>
        <v/>
      </c>
      <c r="BJ278" t="str">
        <f t="shared" si="76"/>
        <v/>
      </c>
      <c r="BK278" t="str">
        <f t="shared" si="77"/>
        <v/>
      </c>
      <c r="BL278" t="str">
        <f t="shared" si="78"/>
        <v/>
      </c>
      <c r="BM278" t="str">
        <f t="shared" si="79"/>
        <v/>
      </c>
      <c r="BN278" t="str">
        <f t="shared" si="80"/>
        <v/>
      </c>
      <c r="BO278" t="str">
        <f t="shared" si="81"/>
        <v/>
      </c>
      <c r="BP278" t="str">
        <f t="shared" si="82"/>
        <v/>
      </c>
      <c r="BQ278" t="str">
        <f t="shared" si="83"/>
        <v/>
      </c>
    </row>
    <row r="279" spans="1:69" x14ac:dyDescent="0.25">
      <c r="A279" s="70"/>
      <c r="B279" t="str">
        <f t="shared" si="84"/>
        <v/>
      </c>
      <c r="C279" s="13" t="str">
        <f t="shared" si="85"/>
        <v/>
      </c>
      <c r="D279" s="5" t="str">
        <f t="shared" si="86"/>
        <v/>
      </c>
      <c r="E279" s="6" t="str">
        <f t="shared" si="87"/>
        <v/>
      </c>
      <c r="F279" s="6" t="str">
        <f t="shared" si="88"/>
        <v/>
      </c>
      <c r="BI279" t="str">
        <f t="shared" si="75"/>
        <v/>
      </c>
      <c r="BJ279" t="str">
        <f t="shared" si="76"/>
        <v/>
      </c>
      <c r="BK279" t="str">
        <f t="shared" si="77"/>
        <v/>
      </c>
      <c r="BL279" t="str">
        <f t="shared" si="78"/>
        <v/>
      </c>
      <c r="BM279" t="str">
        <f t="shared" si="79"/>
        <v/>
      </c>
      <c r="BN279" t="str">
        <f t="shared" si="80"/>
        <v/>
      </c>
      <c r="BO279" t="str">
        <f t="shared" si="81"/>
        <v/>
      </c>
      <c r="BP279" t="str">
        <f t="shared" si="82"/>
        <v/>
      </c>
      <c r="BQ279" t="str">
        <f t="shared" si="83"/>
        <v/>
      </c>
    </row>
    <row r="280" spans="1:69" x14ac:dyDescent="0.25">
      <c r="A280" s="70"/>
      <c r="B280" t="str">
        <f t="shared" si="84"/>
        <v/>
      </c>
      <c r="C280" s="13" t="str">
        <f t="shared" si="85"/>
        <v/>
      </c>
      <c r="D280" s="5" t="str">
        <f t="shared" si="86"/>
        <v/>
      </c>
      <c r="E280" s="6" t="str">
        <f t="shared" si="87"/>
        <v/>
      </c>
      <c r="F280" s="6" t="str">
        <f t="shared" si="88"/>
        <v/>
      </c>
      <c r="BI280" t="str">
        <f t="shared" si="75"/>
        <v/>
      </c>
      <c r="BJ280" t="str">
        <f t="shared" si="76"/>
        <v/>
      </c>
      <c r="BK280" t="str">
        <f t="shared" si="77"/>
        <v/>
      </c>
      <c r="BL280" t="str">
        <f t="shared" si="78"/>
        <v/>
      </c>
      <c r="BM280" t="str">
        <f t="shared" si="79"/>
        <v/>
      </c>
      <c r="BN280" t="str">
        <f t="shared" si="80"/>
        <v/>
      </c>
      <c r="BO280" t="str">
        <f t="shared" si="81"/>
        <v/>
      </c>
      <c r="BP280" t="str">
        <f t="shared" si="82"/>
        <v/>
      </c>
      <c r="BQ280" t="str">
        <f t="shared" si="83"/>
        <v/>
      </c>
    </row>
    <row r="281" spans="1:69" x14ac:dyDescent="0.25">
      <c r="A281" s="70"/>
      <c r="B281" t="str">
        <f t="shared" si="84"/>
        <v/>
      </c>
      <c r="C281" s="13" t="str">
        <f t="shared" si="85"/>
        <v/>
      </c>
      <c r="D281" s="5" t="str">
        <f t="shared" si="86"/>
        <v/>
      </c>
      <c r="E281" s="6" t="str">
        <f t="shared" si="87"/>
        <v/>
      </c>
      <c r="F281" s="6" t="str">
        <f t="shared" si="88"/>
        <v/>
      </c>
      <c r="BI281" t="str">
        <f t="shared" si="75"/>
        <v/>
      </c>
      <c r="BJ281" t="str">
        <f t="shared" si="76"/>
        <v/>
      </c>
      <c r="BK281" t="str">
        <f t="shared" si="77"/>
        <v/>
      </c>
      <c r="BL281" t="str">
        <f t="shared" si="78"/>
        <v/>
      </c>
      <c r="BM281" t="str">
        <f t="shared" si="79"/>
        <v/>
      </c>
      <c r="BN281" t="str">
        <f t="shared" si="80"/>
        <v/>
      </c>
      <c r="BO281" t="str">
        <f t="shared" si="81"/>
        <v/>
      </c>
      <c r="BP281" t="str">
        <f t="shared" si="82"/>
        <v/>
      </c>
      <c r="BQ281" t="str">
        <f t="shared" si="83"/>
        <v/>
      </c>
    </row>
    <row r="282" spans="1:69" x14ac:dyDescent="0.25">
      <c r="A282" s="70"/>
      <c r="B282" t="str">
        <f t="shared" si="84"/>
        <v/>
      </c>
      <c r="C282" s="13" t="str">
        <f t="shared" si="85"/>
        <v/>
      </c>
      <c r="D282" s="5" t="str">
        <f t="shared" si="86"/>
        <v/>
      </c>
      <c r="E282" s="6" t="str">
        <f t="shared" si="87"/>
        <v/>
      </c>
      <c r="F282" s="6" t="str">
        <f t="shared" si="88"/>
        <v/>
      </c>
      <c r="BI282" t="str">
        <f t="shared" si="75"/>
        <v/>
      </c>
      <c r="BJ282" t="str">
        <f t="shared" si="76"/>
        <v/>
      </c>
      <c r="BK282" t="str">
        <f t="shared" si="77"/>
        <v/>
      </c>
      <c r="BL282" t="str">
        <f t="shared" si="78"/>
        <v/>
      </c>
      <c r="BM282" t="str">
        <f t="shared" si="79"/>
        <v/>
      </c>
      <c r="BN282" t="str">
        <f t="shared" si="80"/>
        <v/>
      </c>
      <c r="BO282" t="str">
        <f t="shared" si="81"/>
        <v/>
      </c>
      <c r="BP282" t="str">
        <f t="shared" si="82"/>
        <v/>
      </c>
      <c r="BQ282" t="str">
        <f t="shared" si="83"/>
        <v/>
      </c>
    </row>
    <row r="283" spans="1:69" x14ac:dyDescent="0.25">
      <c r="A283" s="70"/>
      <c r="B283" t="str">
        <f t="shared" si="84"/>
        <v/>
      </c>
      <c r="C283" s="13" t="str">
        <f t="shared" si="85"/>
        <v/>
      </c>
      <c r="D283" s="5" t="str">
        <f t="shared" si="86"/>
        <v/>
      </c>
      <c r="E283" s="6" t="str">
        <f t="shared" si="87"/>
        <v/>
      </c>
      <c r="F283" s="6" t="str">
        <f t="shared" si="88"/>
        <v/>
      </c>
      <c r="BI283" t="str">
        <f t="shared" si="75"/>
        <v/>
      </c>
      <c r="BJ283" t="str">
        <f t="shared" si="76"/>
        <v/>
      </c>
      <c r="BK283" t="str">
        <f t="shared" si="77"/>
        <v/>
      </c>
      <c r="BL283" t="str">
        <f t="shared" si="78"/>
        <v/>
      </c>
      <c r="BM283" t="str">
        <f t="shared" si="79"/>
        <v/>
      </c>
      <c r="BN283" t="str">
        <f t="shared" si="80"/>
        <v/>
      </c>
      <c r="BO283" t="str">
        <f t="shared" si="81"/>
        <v/>
      </c>
      <c r="BP283" t="str">
        <f t="shared" si="82"/>
        <v/>
      </c>
      <c r="BQ283" t="str">
        <f t="shared" si="83"/>
        <v/>
      </c>
    </row>
    <row r="284" spans="1:69" x14ac:dyDescent="0.25">
      <c r="A284" s="70"/>
      <c r="B284" t="str">
        <f t="shared" si="84"/>
        <v/>
      </c>
      <c r="C284" s="13" t="str">
        <f t="shared" si="85"/>
        <v/>
      </c>
      <c r="D284" s="5" t="str">
        <f t="shared" si="86"/>
        <v/>
      </c>
      <c r="E284" s="6" t="str">
        <f t="shared" si="87"/>
        <v/>
      </c>
      <c r="F284" s="6" t="str">
        <f t="shared" si="88"/>
        <v/>
      </c>
      <c r="BI284" t="str">
        <f t="shared" si="75"/>
        <v/>
      </c>
      <c r="BJ284" t="str">
        <f t="shared" si="76"/>
        <v/>
      </c>
      <c r="BK284" t="str">
        <f t="shared" si="77"/>
        <v/>
      </c>
      <c r="BL284" t="str">
        <f t="shared" si="78"/>
        <v/>
      </c>
      <c r="BM284" t="str">
        <f t="shared" si="79"/>
        <v/>
      </c>
      <c r="BN284" t="str">
        <f t="shared" si="80"/>
        <v/>
      </c>
      <c r="BO284" t="str">
        <f t="shared" si="81"/>
        <v/>
      </c>
      <c r="BP284" t="str">
        <f t="shared" si="82"/>
        <v/>
      </c>
      <c r="BQ284" t="str">
        <f t="shared" si="83"/>
        <v/>
      </c>
    </row>
    <row r="285" spans="1:69" x14ac:dyDescent="0.25">
      <c r="A285" s="70"/>
      <c r="B285" t="str">
        <f t="shared" si="84"/>
        <v/>
      </c>
      <c r="C285" s="13" t="str">
        <f t="shared" si="85"/>
        <v/>
      </c>
      <c r="D285" s="5" t="str">
        <f t="shared" si="86"/>
        <v/>
      </c>
      <c r="E285" s="6" t="str">
        <f t="shared" si="87"/>
        <v/>
      </c>
      <c r="F285" s="6" t="str">
        <f t="shared" si="88"/>
        <v/>
      </c>
      <c r="BI285" t="str">
        <f t="shared" si="75"/>
        <v/>
      </c>
      <c r="BJ285" t="str">
        <f t="shared" si="76"/>
        <v/>
      </c>
      <c r="BK285" t="str">
        <f t="shared" si="77"/>
        <v/>
      </c>
      <c r="BL285" t="str">
        <f t="shared" si="78"/>
        <v/>
      </c>
      <c r="BM285" t="str">
        <f t="shared" si="79"/>
        <v/>
      </c>
      <c r="BN285" t="str">
        <f t="shared" si="80"/>
        <v/>
      </c>
      <c r="BO285" t="str">
        <f t="shared" si="81"/>
        <v/>
      </c>
      <c r="BP285" t="str">
        <f t="shared" si="82"/>
        <v/>
      </c>
      <c r="BQ285" t="str">
        <f t="shared" si="83"/>
        <v/>
      </c>
    </row>
    <row r="286" spans="1:69" x14ac:dyDescent="0.25">
      <c r="A286" s="70"/>
      <c r="B286" t="str">
        <f t="shared" si="84"/>
        <v/>
      </c>
      <c r="C286" s="13" t="str">
        <f t="shared" si="85"/>
        <v/>
      </c>
      <c r="D286" s="5" t="str">
        <f t="shared" si="86"/>
        <v/>
      </c>
      <c r="E286" s="6" t="str">
        <f t="shared" si="87"/>
        <v/>
      </c>
      <c r="F286" s="6" t="str">
        <f t="shared" si="88"/>
        <v/>
      </c>
      <c r="BI286" t="str">
        <f t="shared" si="75"/>
        <v/>
      </c>
      <c r="BJ286" t="str">
        <f t="shared" si="76"/>
        <v/>
      </c>
      <c r="BK286" t="str">
        <f t="shared" si="77"/>
        <v/>
      </c>
      <c r="BL286" t="str">
        <f t="shared" si="78"/>
        <v/>
      </c>
      <c r="BM286" t="str">
        <f t="shared" si="79"/>
        <v/>
      </c>
      <c r="BN286" t="str">
        <f t="shared" si="80"/>
        <v/>
      </c>
      <c r="BO286" t="str">
        <f t="shared" si="81"/>
        <v/>
      </c>
      <c r="BP286" t="str">
        <f t="shared" si="82"/>
        <v/>
      </c>
      <c r="BQ286" t="str">
        <f t="shared" si="83"/>
        <v/>
      </c>
    </row>
    <row r="287" spans="1:69" x14ac:dyDescent="0.25">
      <c r="A287" s="70"/>
      <c r="B287" t="str">
        <f t="shared" si="84"/>
        <v/>
      </c>
      <c r="C287" s="13" t="str">
        <f t="shared" si="85"/>
        <v/>
      </c>
      <c r="D287" s="5" t="str">
        <f t="shared" si="86"/>
        <v/>
      </c>
      <c r="E287" s="6" t="str">
        <f t="shared" si="87"/>
        <v/>
      </c>
      <c r="F287" s="6" t="str">
        <f t="shared" si="88"/>
        <v/>
      </c>
      <c r="BI287" t="str">
        <f t="shared" si="75"/>
        <v/>
      </c>
      <c r="BJ287" t="str">
        <f t="shared" si="76"/>
        <v/>
      </c>
      <c r="BK287" t="str">
        <f t="shared" si="77"/>
        <v/>
      </c>
      <c r="BL287" t="str">
        <f t="shared" si="78"/>
        <v/>
      </c>
      <c r="BM287" t="str">
        <f t="shared" si="79"/>
        <v/>
      </c>
      <c r="BN287" t="str">
        <f t="shared" si="80"/>
        <v/>
      </c>
      <c r="BO287" t="str">
        <f t="shared" si="81"/>
        <v/>
      </c>
      <c r="BP287" t="str">
        <f t="shared" si="82"/>
        <v/>
      </c>
      <c r="BQ287" t="str">
        <f t="shared" si="83"/>
        <v/>
      </c>
    </row>
    <row r="288" spans="1:69" x14ac:dyDescent="0.25">
      <c r="A288" s="70"/>
      <c r="B288" t="str">
        <f t="shared" si="84"/>
        <v/>
      </c>
      <c r="C288" s="13" t="str">
        <f t="shared" si="85"/>
        <v/>
      </c>
      <c r="D288" s="5" t="str">
        <f t="shared" si="86"/>
        <v/>
      </c>
      <c r="E288" s="6" t="str">
        <f t="shared" si="87"/>
        <v/>
      </c>
      <c r="F288" s="6" t="str">
        <f t="shared" si="88"/>
        <v/>
      </c>
      <c r="BI288" t="str">
        <f t="shared" si="75"/>
        <v/>
      </c>
      <c r="BJ288" t="str">
        <f t="shared" si="76"/>
        <v/>
      </c>
      <c r="BK288" t="str">
        <f t="shared" si="77"/>
        <v/>
      </c>
      <c r="BL288" t="str">
        <f t="shared" si="78"/>
        <v/>
      </c>
      <c r="BM288" t="str">
        <f t="shared" si="79"/>
        <v/>
      </c>
      <c r="BN288" t="str">
        <f t="shared" si="80"/>
        <v/>
      </c>
      <c r="BO288" t="str">
        <f t="shared" si="81"/>
        <v/>
      </c>
      <c r="BP288" t="str">
        <f t="shared" si="82"/>
        <v/>
      </c>
      <c r="BQ288" t="str">
        <f t="shared" si="83"/>
        <v/>
      </c>
    </row>
    <row r="289" spans="1:69" x14ac:dyDescent="0.25">
      <c r="A289" s="70"/>
      <c r="B289" t="str">
        <f t="shared" si="84"/>
        <v/>
      </c>
      <c r="C289" s="13" t="str">
        <f t="shared" si="85"/>
        <v/>
      </c>
      <c r="D289" s="5" t="str">
        <f t="shared" si="86"/>
        <v/>
      </c>
      <c r="E289" s="6" t="str">
        <f t="shared" si="87"/>
        <v/>
      </c>
      <c r="F289" s="6" t="str">
        <f t="shared" si="88"/>
        <v/>
      </c>
      <c r="BI289" t="str">
        <f t="shared" si="75"/>
        <v/>
      </c>
      <c r="BJ289" t="str">
        <f t="shared" si="76"/>
        <v/>
      </c>
      <c r="BK289" t="str">
        <f t="shared" si="77"/>
        <v/>
      </c>
      <c r="BL289" t="str">
        <f t="shared" si="78"/>
        <v/>
      </c>
      <c r="BM289" t="str">
        <f t="shared" si="79"/>
        <v/>
      </c>
      <c r="BN289" t="str">
        <f t="shared" si="80"/>
        <v/>
      </c>
      <c r="BO289" t="str">
        <f t="shared" si="81"/>
        <v/>
      </c>
      <c r="BP289" t="str">
        <f t="shared" si="82"/>
        <v/>
      </c>
      <c r="BQ289" t="str">
        <f t="shared" si="83"/>
        <v/>
      </c>
    </row>
    <row r="290" spans="1:69" x14ac:dyDescent="0.25">
      <c r="A290" s="70"/>
      <c r="B290" t="str">
        <f t="shared" si="84"/>
        <v/>
      </c>
      <c r="C290" s="13" t="str">
        <f t="shared" si="85"/>
        <v/>
      </c>
      <c r="D290" s="5" t="str">
        <f t="shared" si="86"/>
        <v/>
      </c>
      <c r="E290" s="6" t="str">
        <f t="shared" si="87"/>
        <v/>
      </c>
      <c r="F290" s="6" t="str">
        <f t="shared" si="88"/>
        <v/>
      </c>
      <c r="BI290" t="str">
        <f t="shared" si="75"/>
        <v/>
      </c>
      <c r="BJ290" t="str">
        <f t="shared" si="76"/>
        <v/>
      </c>
      <c r="BK290" t="str">
        <f t="shared" si="77"/>
        <v/>
      </c>
      <c r="BL290" t="str">
        <f t="shared" si="78"/>
        <v/>
      </c>
      <c r="BM290" t="str">
        <f t="shared" si="79"/>
        <v/>
      </c>
      <c r="BN290" t="str">
        <f t="shared" si="80"/>
        <v/>
      </c>
      <c r="BO290" t="str">
        <f t="shared" si="81"/>
        <v/>
      </c>
      <c r="BP290" t="str">
        <f t="shared" si="82"/>
        <v/>
      </c>
      <c r="BQ290" t="str">
        <f t="shared" si="83"/>
        <v/>
      </c>
    </row>
    <row r="291" spans="1:69" x14ac:dyDescent="0.25">
      <c r="A291" s="70"/>
      <c r="B291" t="str">
        <f t="shared" si="84"/>
        <v/>
      </c>
      <c r="C291" s="13" t="str">
        <f t="shared" si="85"/>
        <v/>
      </c>
      <c r="D291" s="5" t="str">
        <f t="shared" si="86"/>
        <v/>
      </c>
      <c r="E291" s="6" t="str">
        <f t="shared" si="87"/>
        <v/>
      </c>
      <c r="F291" s="6" t="str">
        <f t="shared" si="88"/>
        <v/>
      </c>
      <c r="BI291" t="str">
        <f t="shared" si="75"/>
        <v/>
      </c>
      <c r="BJ291" t="str">
        <f t="shared" si="76"/>
        <v/>
      </c>
      <c r="BK291" t="str">
        <f t="shared" si="77"/>
        <v/>
      </c>
      <c r="BL291" t="str">
        <f t="shared" si="78"/>
        <v/>
      </c>
      <c r="BM291" t="str">
        <f t="shared" si="79"/>
        <v/>
      </c>
      <c r="BN291" t="str">
        <f t="shared" si="80"/>
        <v/>
      </c>
      <c r="BO291" t="str">
        <f t="shared" si="81"/>
        <v/>
      </c>
      <c r="BP291" t="str">
        <f t="shared" si="82"/>
        <v/>
      </c>
      <c r="BQ291" t="str">
        <f t="shared" si="83"/>
        <v/>
      </c>
    </row>
    <row r="292" spans="1:69" x14ac:dyDescent="0.25">
      <c r="A292" s="70"/>
      <c r="B292" t="str">
        <f t="shared" si="84"/>
        <v/>
      </c>
      <c r="C292" s="13" t="str">
        <f t="shared" si="85"/>
        <v/>
      </c>
      <c r="D292" s="5" t="str">
        <f t="shared" si="86"/>
        <v/>
      </c>
      <c r="E292" s="6" t="str">
        <f t="shared" si="87"/>
        <v/>
      </c>
      <c r="F292" s="6" t="str">
        <f t="shared" si="88"/>
        <v/>
      </c>
      <c r="BI292" t="str">
        <f t="shared" si="75"/>
        <v/>
      </c>
      <c r="BJ292" t="str">
        <f t="shared" si="76"/>
        <v/>
      </c>
      <c r="BK292" t="str">
        <f t="shared" si="77"/>
        <v/>
      </c>
      <c r="BL292" t="str">
        <f t="shared" si="78"/>
        <v/>
      </c>
      <c r="BM292" t="str">
        <f t="shared" si="79"/>
        <v/>
      </c>
      <c r="BN292" t="str">
        <f t="shared" si="80"/>
        <v/>
      </c>
      <c r="BO292" t="str">
        <f t="shared" si="81"/>
        <v/>
      </c>
      <c r="BP292" t="str">
        <f t="shared" si="82"/>
        <v/>
      </c>
      <c r="BQ292" t="str">
        <f t="shared" si="83"/>
        <v/>
      </c>
    </row>
    <row r="293" spans="1:69" x14ac:dyDescent="0.25">
      <c r="A293" s="70"/>
      <c r="B293" t="str">
        <f t="shared" si="84"/>
        <v/>
      </c>
      <c r="C293" s="13" t="str">
        <f t="shared" si="85"/>
        <v/>
      </c>
      <c r="D293" s="5" t="str">
        <f t="shared" si="86"/>
        <v/>
      </c>
      <c r="E293" s="6" t="str">
        <f t="shared" si="87"/>
        <v/>
      </c>
      <c r="F293" s="6" t="str">
        <f t="shared" si="88"/>
        <v/>
      </c>
      <c r="BI293" t="str">
        <f t="shared" si="75"/>
        <v/>
      </c>
      <c r="BJ293" t="str">
        <f t="shared" si="76"/>
        <v/>
      </c>
      <c r="BK293" t="str">
        <f t="shared" si="77"/>
        <v/>
      </c>
      <c r="BL293" t="str">
        <f t="shared" si="78"/>
        <v/>
      </c>
      <c r="BM293" t="str">
        <f t="shared" si="79"/>
        <v/>
      </c>
      <c r="BN293" t="str">
        <f t="shared" si="80"/>
        <v/>
      </c>
      <c r="BO293" t="str">
        <f t="shared" si="81"/>
        <v/>
      </c>
      <c r="BP293" t="str">
        <f t="shared" si="82"/>
        <v/>
      </c>
      <c r="BQ293" t="str">
        <f t="shared" si="83"/>
        <v/>
      </c>
    </row>
    <row r="294" spans="1:69" x14ac:dyDescent="0.25">
      <c r="A294" s="70"/>
      <c r="B294" t="str">
        <f t="shared" si="84"/>
        <v/>
      </c>
      <c r="C294" s="13" t="str">
        <f t="shared" si="85"/>
        <v/>
      </c>
      <c r="D294" s="5" t="str">
        <f t="shared" si="86"/>
        <v/>
      </c>
      <c r="E294" s="6" t="str">
        <f t="shared" si="87"/>
        <v/>
      </c>
      <c r="F294" s="6" t="str">
        <f t="shared" si="88"/>
        <v/>
      </c>
      <c r="BI294" t="str">
        <f t="shared" si="75"/>
        <v/>
      </c>
      <c r="BJ294" t="str">
        <f t="shared" si="76"/>
        <v/>
      </c>
      <c r="BK294" t="str">
        <f t="shared" si="77"/>
        <v/>
      </c>
      <c r="BL294" t="str">
        <f t="shared" si="78"/>
        <v/>
      </c>
      <c r="BM294" t="str">
        <f t="shared" si="79"/>
        <v/>
      </c>
      <c r="BN294" t="str">
        <f t="shared" si="80"/>
        <v/>
      </c>
      <c r="BO294" t="str">
        <f t="shared" si="81"/>
        <v/>
      </c>
      <c r="BP294" t="str">
        <f t="shared" si="82"/>
        <v/>
      </c>
      <c r="BQ294" t="str">
        <f t="shared" si="83"/>
        <v/>
      </c>
    </row>
    <row r="295" spans="1:69" x14ac:dyDescent="0.25">
      <c r="A295" s="70"/>
      <c r="B295" t="str">
        <f t="shared" si="84"/>
        <v/>
      </c>
      <c r="C295" s="13" t="str">
        <f t="shared" si="85"/>
        <v/>
      </c>
      <c r="D295" s="5" t="str">
        <f t="shared" si="86"/>
        <v/>
      </c>
      <c r="E295" s="6" t="str">
        <f t="shared" si="87"/>
        <v/>
      </c>
      <c r="F295" s="6" t="str">
        <f t="shared" si="88"/>
        <v/>
      </c>
      <c r="BI295" t="str">
        <f t="shared" si="75"/>
        <v/>
      </c>
      <c r="BJ295" t="str">
        <f t="shared" si="76"/>
        <v/>
      </c>
      <c r="BK295" t="str">
        <f t="shared" si="77"/>
        <v/>
      </c>
      <c r="BL295" t="str">
        <f t="shared" si="78"/>
        <v/>
      </c>
      <c r="BM295" t="str">
        <f t="shared" si="79"/>
        <v/>
      </c>
      <c r="BN295" t="str">
        <f t="shared" si="80"/>
        <v/>
      </c>
      <c r="BO295" t="str">
        <f t="shared" si="81"/>
        <v/>
      </c>
      <c r="BP295" t="str">
        <f t="shared" si="82"/>
        <v/>
      </c>
      <c r="BQ295" t="str">
        <f t="shared" si="83"/>
        <v/>
      </c>
    </row>
    <row r="296" spans="1:69" x14ac:dyDescent="0.25">
      <c r="A296" s="70"/>
      <c r="B296" t="str">
        <f t="shared" si="84"/>
        <v/>
      </c>
      <c r="C296" s="13" t="str">
        <f t="shared" si="85"/>
        <v/>
      </c>
      <c r="D296" s="5" t="str">
        <f t="shared" si="86"/>
        <v/>
      </c>
      <c r="E296" s="6" t="str">
        <f t="shared" si="87"/>
        <v/>
      </c>
      <c r="F296" s="6" t="str">
        <f t="shared" si="88"/>
        <v/>
      </c>
      <c r="BI296" t="str">
        <f t="shared" si="75"/>
        <v/>
      </c>
      <c r="BJ296" t="str">
        <f t="shared" si="76"/>
        <v/>
      </c>
      <c r="BK296" t="str">
        <f t="shared" si="77"/>
        <v/>
      </c>
      <c r="BL296" t="str">
        <f t="shared" si="78"/>
        <v/>
      </c>
      <c r="BM296" t="str">
        <f t="shared" si="79"/>
        <v/>
      </c>
      <c r="BN296" t="str">
        <f t="shared" si="80"/>
        <v/>
      </c>
      <c r="BO296" t="str">
        <f t="shared" si="81"/>
        <v/>
      </c>
      <c r="BP296" t="str">
        <f t="shared" si="82"/>
        <v/>
      </c>
      <c r="BQ296" t="str">
        <f t="shared" si="83"/>
        <v/>
      </c>
    </row>
    <row r="297" spans="1:69" x14ac:dyDescent="0.25">
      <c r="A297" s="70"/>
      <c r="B297" t="str">
        <f t="shared" si="84"/>
        <v/>
      </c>
      <c r="C297" s="13" t="str">
        <f t="shared" si="85"/>
        <v/>
      </c>
      <c r="D297" s="5" t="str">
        <f t="shared" si="86"/>
        <v/>
      </c>
      <c r="E297" s="6" t="str">
        <f t="shared" si="87"/>
        <v/>
      </c>
      <c r="F297" s="6" t="str">
        <f t="shared" si="88"/>
        <v/>
      </c>
      <c r="BI297" t="str">
        <f t="shared" si="75"/>
        <v/>
      </c>
      <c r="BJ297" t="str">
        <f t="shared" si="76"/>
        <v/>
      </c>
      <c r="BK297" t="str">
        <f t="shared" si="77"/>
        <v/>
      </c>
      <c r="BL297" t="str">
        <f t="shared" si="78"/>
        <v/>
      </c>
      <c r="BM297" t="str">
        <f t="shared" si="79"/>
        <v/>
      </c>
      <c r="BN297" t="str">
        <f t="shared" si="80"/>
        <v/>
      </c>
      <c r="BO297" t="str">
        <f t="shared" si="81"/>
        <v/>
      </c>
      <c r="BP297" t="str">
        <f t="shared" si="82"/>
        <v/>
      </c>
      <c r="BQ297" t="str">
        <f t="shared" si="83"/>
        <v/>
      </c>
    </row>
    <row r="298" spans="1:69" x14ac:dyDescent="0.25">
      <c r="A298" s="70"/>
      <c r="B298" t="str">
        <f t="shared" si="84"/>
        <v/>
      </c>
      <c r="C298" s="13" t="str">
        <f t="shared" si="85"/>
        <v/>
      </c>
      <c r="D298" s="5" t="str">
        <f t="shared" si="86"/>
        <v/>
      </c>
      <c r="E298" s="6" t="str">
        <f t="shared" si="87"/>
        <v/>
      </c>
      <c r="F298" s="6" t="str">
        <f t="shared" si="88"/>
        <v/>
      </c>
      <c r="BI298" t="str">
        <f t="shared" si="75"/>
        <v/>
      </c>
      <c r="BJ298" t="str">
        <f t="shared" si="76"/>
        <v/>
      </c>
      <c r="BK298" t="str">
        <f t="shared" si="77"/>
        <v/>
      </c>
      <c r="BL298" t="str">
        <f t="shared" si="78"/>
        <v/>
      </c>
      <c r="BM298" t="str">
        <f t="shared" si="79"/>
        <v/>
      </c>
      <c r="BN298" t="str">
        <f t="shared" si="80"/>
        <v/>
      </c>
      <c r="BO298" t="str">
        <f t="shared" si="81"/>
        <v/>
      </c>
      <c r="BP298" t="str">
        <f t="shared" si="82"/>
        <v/>
      </c>
      <c r="BQ298" t="str">
        <f t="shared" si="83"/>
        <v/>
      </c>
    </row>
    <row r="299" spans="1:69" x14ac:dyDescent="0.25">
      <c r="A299" s="70"/>
      <c r="B299" t="str">
        <f t="shared" si="84"/>
        <v/>
      </c>
      <c r="C299" s="13" t="str">
        <f t="shared" si="85"/>
        <v/>
      </c>
      <c r="D299" s="5" t="str">
        <f t="shared" si="86"/>
        <v/>
      </c>
      <c r="E299" s="6" t="str">
        <f t="shared" si="87"/>
        <v/>
      </c>
      <c r="F299" s="6" t="str">
        <f t="shared" si="88"/>
        <v/>
      </c>
      <c r="BI299" t="str">
        <f t="shared" si="75"/>
        <v/>
      </c>
      <c r="BJ299" t="str">
        <f t="shared" si="76"/>
        <v/>
      </c>
      <c r="BK299" t="str">
        <f t="shared" si="77"/>
        <v/>
      </c>
      <c r="BL299" t="str">
        <f t="shared" si="78"/>
        <v/>
      </c>
      <c r="BM299" t="str">
        <f t="shared" si="79"/>
        <v/>
      </c>
      <c r="BN299" t="str">
        <f t="shared" si="80"/>
        <v/>
      </c>
      <c r="BO299" t="str">
        <f t="shared" si="81"/>
        <v/>
      </c>
      <c r="BP299" t="str">
        <f t="shared" si="82"/>
        <v/>
      </c>
      <c r="BQ299" t="str">
        <f t="shared" si="83"/>
        <v/>
      </c>
    </row>
    <row r="300" spans="1:69" x14ac:dyDescent="0.25">
      <c r="A300" s="70"/>
      <c r="B300" t="str">
        <f t="shared" si="84"/>
        <v/>
      </c>
      <c r="C300" s="13" t="str">
        <f t="shared" si="85"/>
        <v/>
      </c>
      <c r="D300" s="5" t="str">
        <f t="shared" si="86"/>
        <v/>
      </c>
      <c r="E300" s="6" t="str">
        <f t="shared" si="87"/>
        <v/>
      </c>
      <c r="F300" s="6" t="str">
        <f t="shared" si="88"/>
        <v/>
      </c>
      <c r="BI300" t="str">
        <f t="shared" si="75"/>
        <v/>
      </c>
      <c r="BJ300" t="str">
        <f t="shared" si="76"/>
        <v/>
      </c>
      <c r="BK300" t="str">
        <f t="shared" si="77"/>
        <v/>
      </c>
      <c r="BL300" t="str">
        <f t="shared" si="78"/>
        <v/>
      </c>
      <c r="BM300" t="str">
        <f t="shared" si="79"/>
        <v/>
      </c>
      <c r="BN300" t="str">
        <f t="shared" si="80"/>
        <v/>
      </c>
      <c r="BO300" t="str">
        <f t="shared" si="81"/>
        <v/>
      </c>
      <c r="BP300" t="str">
        <f t="shared" si="82"/>
        <v/>
      </c>
      <c r="BQ300" t="str">
        <f t="shared" si="83"/>
        <v/>
      </c>
    </row>
    <row r="301" spans="1:69" x14ac:dyDescent="0.25">
      <c r="A301" s="70"/>
      <c r="B301" t="str">
        <f t="shared" si="84"/>
        <v/>
      </c>
      <c r="C301" s="13" t="str">
        <f t="shared" si="85"/>
        <v/>
      </c>
      <c r="D301" s="5" t="str">
        <f t="shared" si="86"/>
        <v/>
      </c>
      <c r="E301" s="6" t="str">
        <f t="shared" si="87"/>
        <v/>
      </c>
      <c r="F301" s="6" t="str">
        <f t="shared" si="88"/>
        <v/>
      </c>
      <c r="BI301" t="str">
        <f t="shared" si="75"/>
        <v/>
      </c>
      <c r="BJ301" t="str">
        <f t="shared" si="76"/>
        <v/>
      </c>
      <c r="BK301" t="str">
        <f t="shared" si="77"/>
        <v/>
      </c>
      <c r="BL301" t="str">
        <f t="shared" si="78"/>
        <v/>
      </c>
      <c r="BM301" t="str">
        <f t="shared" si="79"/>
        <v/>
      </c>
      <c r="BN301" t="str">
        <f t="shared" si="80"/>
        <v/>
      </c>
      <c r="BO301" t="str">
        <f t="shared" si="81"/>
        <v/>
      </c>
      <c r="BP301" t="str">
        <f t="shared" si="82"/>
        <v/>
      </c>
      <c r="BQ301" t="str">
        <f t="shared" si="83"/>
        <v/>
      </c>
    </row>
    <row r="302" spans="1:69" x14ac:dyDescent="0.25">
      <c r="A302" s="70"/>
      <c r="B302" t="str">
        <f t="shared" si="84"/>
        <v/>
      </c>
      <c r="C302" s="13" t="str">
        <f t="shared" si="85"/>
        <v/>
      </c>
      <c r="D302" s="5" t="str">
        <f t="shared" si="86"/>
        <v/>
      </c>
      <c r="E302" s="6" t="str">
        <f t="shared" si="87"/>
        <v/>
      </c>
      <c r="F302" s="6" t="str">
        <f t="shared" si="88"/>
        <v/>
      </c>
      <c r="BI302" t="str">
        <f t="shared" si="75"/>
        <v/>
      </c>
      <c r="BJ302" t="str">
        <f t="shared" si="76"/>
        <v/>
      </c>
      <c r="BK302" t="str">
        <f t="shared" si="77"/>
        <v/>
      </c>
      <c r="BL302" t="str">
        <f t="shared" si="78"/>
        <v/>
      </c>
      <c r="BM302" t="str">
        <f t="shared" si="79"/>
        <v/>
      </c>
      <c r="BN302" t="str">
        <f t="shared" si="80"/>
        <v/>
      </c>
      <c r="BO302" t="str">
        <f t="shared" si="81"/>
        <v/>
      </c>
      <c r="BP302" t="str">
        <f t="shared" si="82"/>
        <v/>
      </c>
      <c r="BQ302" t="str">
        <f t="shared" si="83"/>
        <v/>
      </c>
    </row>
    <row r="303" spans="1:69" x14ac:dyDescent="0.25">
      <c r="A303" s="70"/>
      <c r="B303" t="str">
        <f t="shared" si="84"/>
        <v/>
      </c>
      <c r="C303" s="13" t="str">
        <f t="shared" si="85"/>
        <v/>
      </c>
      <c r="D303" s="5" t="str">
        <f t="shared" si="86"/>
        <v/>
      </c>
      <c r="E303" s="6" t="str">
        <f t="shared" si="87"/>
        <v/>
      </c>
      <c r="F303" s="6" t="str">
        <f t="shared" si="88"/>
        <v/>
      </c>
      <c r="BI303" t="str">
        <f t="shared" si="75"/>
        <v/>
      </c>
      <c r="BJ303" t="str">
        <f t="shared" si="76"/>
        <v/>
      </c>
      <c r="BK303" t="str">
        <f t="shared" si="77"/>
        <v/>
      </c>
      <c r="BL303" t="str">
        <f t="shared" si="78"/>
        <v/>
      </c>
      <c r="BM303" t="str">
        <f t="shared" si="79"/>
        <v/>
      </c>
      <c r="BN303" t="str">
        <f t="shared" si="80"/>
        <v/>
      </c>
      <c r="BO303" t="str">
        <f t="shared" si="81"/>
        <v/>
      </c>
      <c r="BP303" t="str">
        <f t="shared" si="82"/>
        <v/>
      </c>
      <c r="BQ303" t="str">
        <f t="shared" si="83"/>
        <v/>
      </c>
    </row>
    <row r="304" spans="1:69" x14ac:dyDescent="0.25">
      <c r="A304" s="70"/>
      <c r="B304" t="str">
        <f t="shared" si="84"/>
        <v/>
      </c>
      <c r="C304" s="13" t="str">
        <f t="shared" si="85"/>
        <v/>
      </c>
      <c r="D304" s="5" t="str">
        <f t="shared" si="86"/>
        <v/>
      </c>
      <c r="E304" s="6" t="str">
        <f t="shared" si="87"/>
        <v/>
      </c>
      <c r="F304" s="6" t="str">
        <f t="shared" si="88"/>
        <v/>
      </c>
      <c r="BI304" t="str">
        <f t="shared" si="75"/>
        <v/>
      </c>
      <c r="BJ304" t="str">
        <f t="shared" si="76"/>
        <v/>
      </c>
      <c r="BK304" t="str">
        <f t="shared" si="77"/>
        <v/>
      </c>
      <c r="BL304" t="str">
        <f t="shared" si="78"/>
        <v/>
      </c>
      <c r="BM304" t="str">
        <f t="shared" si="79"/>
        <v/>
      </c>
      <c r="BN304" t="str">
        <f t="shared" si="80"/>
        <v/>
      </c>
      <c r="BO304" t="str">
        <f t="shared" si="81"/>
        <v/>
      </c>
      <c r="BP304" t="str">
        <f t="shared" si="82"/>
        <v/>
      </c>
      <c r="BQ304" t="str">
        <f t="shared" si="83"/>
        <v/>
      </c>
    </row>
    <row r="305" spans="1:69" x14ac:dyDescent="0.25">
      <c r="A305" s="70"/>
      <c r="B305" t="str">
        <f t="shared" si="84"/>
        <v/>
      </c>
      <c r="C305" s="13" t="str">
        <f t="shared" si="85"/>
        <v/>
      </c>
      <c r="D305" s="5" t="str">
        <f t="shared" si="86"/>
        <v/>
      </c>
      <c r="E305" s="6" t="str">
        <f t="shared" si="87"/>
        <v/>
      </c>
      <c r="F305" s="6" t="str">
        <f t="shared" si="88"/>
        <v/>
      </c>
      <c r="BI305" t="str">
        <f t="shared" si="75"/>
        <v/>
      </c>
      <c r="BJ305" t="str">
        <f t="shared" si="76"/>
        <v/>
      </c>
      <c r="BK305" t="str">
        <f t="shared" si="77"/>
        <v/>
      </c>
      <c r="BL305" t="str">
        <f t="shared" si="78"/>
        <v/>
      </c>
      <c r="BM305" t="str">
        <f t="shared" si="79"/>
        <v/>
      </c>
      <c r="BN305" t="str">
        <f t="shared" si="80"/>
        <v/>
      </c>
      <c r="BO305" t="str">
        <f t="shared" si="81"/>
        <v/>
      </c>
      <c r="BP305" t="str">
        <f t="shared" si="82"/>
        <v/>
      </c>
      <c r="BQ305" t="str">
        <f t="shared" si="83"/>
        <v/>
      </c>
    </row>
    <row r="306" spans="1:69" x14ac:dyDescent="0.25">
      <c r="A306" s="70"/>
      <c r="B306" t="str">
        <f t="shared" si="84"/>
        <v/>
      </c>
      <c r="C306" s="13" t="str">
        <f t="shared" si="85"/>
        <v/>
      </c>
      <c r="D306" s="5" t="str">
        <f t="shared" si="86"/>
        <v/>
      </c>
      <c r="E306" s="6" t="str">
        <f t="shared" si="87"/>
        <v/>
      </c>
      <c r="F306" s="6" t="str">
        <f t="shared" si="88"/>
        <v/>
      </c>
      <c r="BI306" t="str">
        <f t="shared" si="75"/>
        <v/>
      </c>
      <c r="BJ306" t="str">
        <f t="shared" si="76"/>
        <v/>
      </c>
      <c r="BK306" t="str">
        <f t="shared" si="77"/>
        <v/>
      </c>
      <c r="BL306" t="str">
        <f t="shared" si="78"/>
        <v/>
      </c>
      <c r="BM306" t="str">
        <f t="shared" si="79"/>
        <v/>
      </c>
      <c r="BN306" t="str">
        <f t="shared" si="80"/>
        <v/>
      </c>
      <c r="BO306" t="str">
        <f t="shared" si="81"/>
        <v/>
      </c>
      <c r="BP306" t="str">
        <f t="shared" si="82"/>
        <v/>
      </c>
      <c r="BQ306" t="str">
        <f t="shared" si="83"/>
        <v/>
      </c>
    </row>
    <row r="307" spans="1:69" x14ac:dyDescent="0.25">
      <c r="A307" s="70"/>
      <c r="B307" t="str">
        <f t="shared" si="84"/>
        <v/>
      </c>
      <c r="C307" s="13" t="str">
        <f t="shared" si="85"/>
        <v/>
      </c>
      <c r="D307" s="5" t="str">
        <f t="shared" si="86"/>
        <v/>
      </c>
      <c r="E307" s="6" t="str">
        <f t="shared" si="87"/>
        <v/>
      </c>
      <c r="F307" s="6" t="str">
        <f t="shared" si="88"/>
        <v/>
      </c>
      <c r="BI307" t="str">
        <f t="shared" si="75"/>
        <v/>
      </c>
      <c r="BJ307" t="str">
        <f t="shared" si="76"/>
        <v/>
      </c>
      <c r="BK307" t="str">
        <f t="shared" si="77"/>
        <v/>
      </c>
      <c r="BL307" t="str">
        <f t="shared" si="78"/>
        <v/>
      </c>
      <c r="BM307" t="str">
        <f t="shared" si="79"/>
        <v/>
      </c>
      <c r="BN307" t="str">
        <f t="shared" si="80"/>
        <v/>
      </c>
      <c r="BO307" t="str">
        <f t="shared" si="81"/>
        <v/>
      </c>
      <c r="BP307" t="str">
        <f t="shared" si="82"/>
        <v/>
      </c>
      <c r="BQ307" t="str">
        <f t="shared" si="83"/>
        <v/>
      </c>
    </row>
    <row r="308" spans="1:69" x14ac:dyDescent="0.25">
      <c r="A308" s="70"/>
      <c r="B308" t="str">
        <f t="shared" si="84"/>
        <v/>
      </c>
      <c r="C308" s="13" t="str">
        <f t="shared" si="85"/>
        <v/>
      </c>
      <c r="D308" s="5" t="str">
        <f t="shared" si="86"/>
        <v/>
      </c>
      <c r="E308" s="6" t="str">
        <f t="shared" si="87"/>
        <v/>
      </c>
      <c r="F308" s="6" t="str">
        <f t="shared" si="88"/>
        <v/>
      </c>
      <c r="BI308" t="str">
        <f t="shared" si="75"/>
        <v/>
      </c>
      <c r="BJ308" t="str">
        <f t="shared" si="76"/>
        <v/>
      </c>
      <c r="BK308" t="str">
        <f t="shared" si="77"/>
        <v/>
      </c>
      <c r="BL308" t="str">
        <f t="shared" si="78"/>
        <v/>
      </c>
      <c r="BM308" t="str">
        <f t="shared" si="79"/>
        <v/>
      </c>
      <c r="BN308" t="str">
        <f t="shared" si="80"/>
        <v/>
      </c>
      <c r="BO308" t="str">
        <f t="shared" si="81"/>
        <v/>
      </c>
      <c r="BP308" t="str">
        <f t="shared" si="82"/>
        <v/>
      </c>
      <c r="BQ308" t="str">
        <f t="shared" si="83"/>
        <v/>
      </c>
    </row>
    <row r="309" spans="1:69" x14ac:dyDescent="0.25">
      <c r="A309" s="70"/>
      <c r="B309" t="str">
        <f t="shared" si="84"/>
        <v/>
      </c>
      <c r="C309" s="13" t="str">
        <f t="shared" si="85"/>
        <v/>
      </c>
      <c r="D309" s="5" t="str">
        <f t="shared" si="86"/>
        <v/>
      </c>
      <c r="E309" s="6" t="str">
        <f t="shared" si="87"/>
        <v/>
      </c>
      <c r="F309" s="6" t="str">
        <f t="shared" si="88"/>
        <v/>
      </c>
      <c r="BI309" t="str">
        <f t="shared" si="75"/>
        <v/>
      </c>
      <c r="BJ309" t="str">
        <f t="shared" si="76"/>
        <v/>
      </c>
      <c r="BK309" t="str">
        <f t="shared" si="77"/>
        <v/>
      </c>
      <c r="BL309" t="str">
        <f t="shared" si="78"/>
        <v/>
      </c>
      <c r="BM309" t="str">
        <f t="shared" si="79"/>
        <v/>
      </c>
      <c r="BN309" t="str">
        <f t="shared" si="80"/>
        <v/>
      </c>
      <c r="BO309" t="str">
        <f t="shared" si="81"/>
        <v/>
      </c>
      <c r="BP309" t="str">
        <f t="shared" si="82"/>
        <v/>
      </c>
      <c r="BQ309" t="str">
        <f t="shared" si="83"/>
        <v/>
      </c>
    </row>
    <row r="310" spans="1:69" x14ac:dyDescent="0.25">
      <c r="A310" s="70"/>
      <c r="B310" t="str">
        <f t="shared" si="84"/>
        <v/>
      </c>
      <c r="C310" s="13" t="str">
        <f t="shared" si="85"/>
        <v/>
      </c>
      <c r="D310" s="5" t="str">
        <f t="shared" si="86"/>
        <v/>
      </c>
      <c r="E310" s="6" t="str">
        <f t="shared" si="87"/>
        <v/>
      </c>
      <c r="F310" s="6" t="str">
        <f t="shared" si="88"/>
        <v/>
      </c>
      <c r="BI310" t="str">
        <f t="shared" si="75"/>
        <v/>
      </c>
      <c r="BJ310" t="str">
        <f t="shared" si="76"/>
        <v/>
      </c>
      <c r="BK310" t="str">
        <f t="shared" si="77"/>
        <v/>
      </c>
      <c r="BL310" t="str">
        <f t="shared" si="78"/>
        <v/>
      </c>
      <c r="BM310" t="str">
        <f t="shared" si="79"/>
        <v/>
      </c>
      <c r="BN310" t="str">
        <f t="shared" si="80"/>
        <v/>
      </c>
      <c r="BO310" t="str">
        <f t="shared" si="81"/>
        <v/>
      </c>
      <c r="BP310" t="str">
        <f t="shared" si="82"/>
        <v/>
      </c>
      <c r="BQ310" t="str">
        <f t="shared" si="83"/>
        <v/>
      </c>
    </row>
    <row r="311" spans="1:69" x14ac:dyDescent="0.25">
      <c r="A311" s="70"/>
      <c r="B311" t="str">
        <f t="shared" si="84"/>
        <v/>
      </c>
      <c r="C311" s="13" t="str">
        <f t="shared" si="85"/>
        <v/>
      </c>
      <c r="D311" s="5" t="str">
        <f t="shared" si="86"/>
        <v/>
      </c>
      <c r="E311" s="6" t="str">
        <f t="shared" si="87"/>
        <v/>
      </c>
      <c r="F311" s="6" t="str">
        <f t="shared" si="88"/>
        <v/>
      </c>
      <c r="BI311" t="str">
        <f t="shared" si="75"/>
        <v/>
      </c>
      <c r="BJ311" t="str">
        <f t="shared" si="76"/>
        <v/>
      </c>
      <c r="BK311" t="str">
        <f t="shared" si="77"/>
        <v/>
      </c>
      <c r="BL311" t="str">
        <f t="shared" si="78"/>
        <v/>
      </c>
      <c r="BM311" t="str">
        <f t="shared" si="79"/>
        <v/>
      </c>
      <c r="BN311" t="str">
        <f t="shared" si="80"/>
        <v/>
      </c>
      <c r="BO311" t="str">
        <f t="shared" si="81"/>
        <v/>
      </c>
      <c r="BP311" t="str">
        <f t="shared" si="82"/>
        <v/>
      </c>
      <c r="BQ311" t="str">
        <f t="shared" si="83"/>
        <v/>
      </c>
    </row>
    <row r="312" spans="1:69" x14ac:dyDescent="0.25">
      <c r="A312" s="70"/>
      <c r="B312" t="str">
        <f t="shared" si="84"/>
        <v/>
      </c>
      <c r="C312" s="13" t="str">
        <f t="shared" si="85"/>
        <v/>
      </c>
      <c r="D312" s="5" t="str">
        <f t="shared" si="86"/>
        <v/>
      </c>
      <c r="E312" s="6" t="str">
        <f t="shared" si="87"/>
        <v/>
      </c>
      <c r="F312" s="6" t="str">
        <f t="shared" si="88"/>
        <v/>
      </c>
      <c r="BI312" t="str">
        <f t="shared" si="75"/>
        <v/>
      </c>
      <c r="BJ312" t="str">
        <f t="shared" si="76"/>
        <v/>
      </c>
      <c r="BK312" t="str">
        <f t="shared" si="77"/>
        <v/>
      </c>
      <c r="BL312" t="str">
        <f t="shared" si="78"/>
        <v/>
      </c>
      <c r="BM312" t="str">
        <f t="shared" si="79"/>
        <v/>
      </c>
      <c r="BN312" t="str">
        <f t="shared" si="80"/>
        <v/>
      </c>
      <c r="BO312" t="str">
        <f t="shared" si="81"/>
        <v/>
      </c>
      <c r="BP312" t="str">
        <f t="shared" si="82"/>
        <v/>
      </c>
      <c r="BQ312" t="str">
        <f t="shared" si="83"/>
        <v/>
      </c>
    </row>
    <row r="313" spans="1:69" x14ac:dyDescent="0.25">
      <c r="A313" s="70"/>
      <c r="B313" t="str">
        <f t="shared" si="84"/>
        <v/>
      </c>
      <c r="C313" s="13" t="str">
        <f t="shared" si="85"/>
        <v/>
      </c>
      <c r="D313" s="5" t="str">
        <f t="shared" si="86"/>
        <v/>
      </c>
      <c r="E313" s="6" t="str">
        <f t="shared" si="87"/>
        <v/>
      </c>
      <c r="F313" s="6" t="str">
        <f t="shared" si="88"/>
        <v/>
      </c>
      <c r="BI313" t="str">
        <f t="shared" si="75"/>
        <v/>
      </c>
      <c r="BJ313" t="str">
        <f t="shared" si="76"/>
        <v/>
      </c>
      <c r="BK313" t="str">
        <f t="shared" si="77"/>
        <v/>
      </c>
      <c r="BL313" t="str">
        <f t="shared" si="78"/>
        <v/>
      </c>
      <c r="BM313" t="str">
        <f t="shared" si="79"/>
        <v/>
      </c>
      <c r="BN313" t="str">
        <f t="shared" si="80"/>
        <v/>
      </c>
      <c r="BO313" t="str">
        <f t="shared" si="81"/>
        <v/>
      </c>
      <c r="BP313" t="str">
        <f t="shared" si="82"/>
        <v/>
      </c>
      <c r="BQ313" t="str">
        <f t="shared" si="83"/>
        <v/>
      </c>
    </row>
    <row r="314" spans="1:69" x14ac:dyDescent="0.25">
      <c r="A314" s="70"/>
      <c r="B314" t="str">
        <f t="shared" si="84"/>
        <v/>
      </c>
      <c r="C314" s="13" t="str">
        <f t="shared" si="85"/>
        <v/>
      </c>
      <c r="D314" s="5" t="str">
        <f t="shared" si="86"/>
        <v/>
      </c>
      <c r="E314" s="6" t="str">
        <f t="shared" si="87"/>
        <v/>
      </c>
      <c r="F314" s="6" t="str">
        <f t="shared" si="88"/>
        <v/>
      </c>
      <c r="BI314" t="str">
        <f t="shared" si="75"/>
        <v/>
      </c>
      <c r="BJ314" t="str">
        <f t="shared" si="76"/>
        <v/>
      </c>
      <c r="BK314" t="str">
        <f t="shared" si="77"/>
        <v/>
      </c>
      <c r="BL314" t="str">
        <f t="shared" si="78"/>
        <v/>
      </c>
      <c r="BM314" t="str">
        <f t="shared" si="79"/>
        <v/>
      </c>
      <c r="BN314" t="str">
        <f t="shared" si="80"/>
        <v/>
      </c>
      <c r="BO314" t="str">
        <f t="shared" si="81"/>
        <v/>
      </c>
      <c r="BP314" t="str">
        <f t="shared" si="82"/>
        <v/>
      </c>
      <c r="BQ314" t="str">
        <f t="shared" si="83"/>
        <v/>
      </c>
    </row>
    <row r="315" spans="1:69" x14ac:dyDescent="0.25">
      <c r="A315" s="70"/>
      <c r="B315" t="str">
        <f t="shared" si="84"/>
        <v/>
      </c>
      <c r="C315" s="13" t="str">
        <f t="shared" si="85"/>
        <v/>
      </c>
      <c r="D315" s="5" t="str">
        <f t="shared" si="86"/>
        <v/>
      </c>
      <c r="E315" s="6" t="str">
        <f t="shared" si="87"/>
        <v/>
      </c>
      <c r="F315" s="6" t="str">
        <f t="shared" si="88"/>
        <v/>
      </c>
      <c r="BI315" t="str">
        <f t="shared" si="75"/>
        <v/>
      </c>
      <c r="BJ315" t="str">
        <f t="shared" si="76"/>
        <v/>
      </c>
      <c r="BK315" t="str">
        <f t="shared" si="77"/>
        <v/>
      </c>
      <c r="BL315" t="str">
        <f t="shared" si="78"/>
        <v/>
      </c>
      <c r="BM315" t="str">
        <f t="shared" si="79"/>
        <v/>
      </c>
      <c r="BN315" t="str">
        <f t="shared" si="80"/>
        <v/>
      </c>
      <c r="BO315" t="str">
        <f t="shared" si="81"/>
        <v/>
      </c>
      <c r="BP315" t="str">
        <f t="shared" si="82"/>
        <v/>
      </c>
      <c r="BQ315" t="str">
        <f t="shared" si="83"/>
        <v/>
      </c>
    </row>
    <row r="316" spans="1:69" x14ac:dyDescent="0.25">
      <c r="A316" s="70"/>
      <c r="B316" t="str">
        <f t="shared" si="84"/>
        <v/>
      </c>
      <c r="C316" s="13" t="str">
        <f t="shared" si="85"/>
        <v/>
      </c>
      <c r="D316" s="5" t="str">
        <f t="shared" si="86"/>
        <v/>
      </c>
      <c r="E316" s="6" t="str">
        <f t="shared" si="87"/>
        <v/>
      </c>
      <c r="F316" s="6" t="str">
        <f t="shared" si="88"/>
        <v/>
      </c>
      <c r="BI316" t="str">
        <f t="shared" si="75"/>
        <v/>
      </c>
      <c r="BJ316" t="str">
        <f t="shared" si="76"/>
        <v/>
      </c>
      <c r="BK316" t="str">
        <f t="shared" si="77"/>
        <v/>
      </c>
      <c r="BL316" t="str">
        <f t="shared" si="78"/>
        <v/>
      </c>
      <c r="BM316" t="str">
        <f t="shared" si="79"/>
        <v/>
      </c>
      <c r="BN316" t="str">
        <f t="shared" si="80"/>
        <v/>
      </c>
      <c r="BO316" t="str">
        <f t="shared" si="81"/>
        <v/>
      </c>
      <c r="BP316" t="str">
        <f t="shared" si="82"/>
        <v/>
      </c>
      <c r="BQ316" t="str">
        <f t="shared" si="83"/>
        <v/>
      </c>
    </row>
    <row r="317" spans="1:69" x14ac:dyDescent="0.25">
      <c r="A317" s="70"/>
      <c r="B317" t="str">
        <f t="shared" si="84"/>
        <v/>
      </c>
      <c r="C317" s="13" t="str">
        <f t="shared" si="85"/>
        <v/>
      </c>
      <c r="D317" s="5" t="str">
        <f t="shared" si="86"/>
        <v/>
      </c>
      <c r="E317" s="6" t="str">
        <f t="shared" si="87"/>
        <v/>
      </c>
      <c r="F317" s="6" t="str">
        <f t="shared" si="88"/>
        <v/>
      </c>
      <c r="BI317" t="str">
        <f t="shared" si="75"/>
        <v/>
      </c>
      <c r="BJ317" t="str">
        <f t="shared" si="76"/>
        <v/>
      </c>
      <c r="BK317" t="str">
        <f t="shared" si="77"/>
        <v/>
      </c>
      <c r="BL317" t="str">
        <f t="shared" si="78"/>
        <v/>
      </c>
      <c r="BM317" t="str">
        <f t="shared" si="79"/>
        <v/>
      </c>
      <c r="BN317" t="str">
        <f t="shared" si="80"/>
        <v/>
      </c>
      <c r="BO317" t="str">
        <f t="shared" si="81"/>
        <v/>
      </c>
      <c r="BP317" t="str">
        <f t="shared" si="82"/>
        <v/>
      </c>
      <c r="BQ317" t="str">
        <f t="shared" si="83"/>
        <v/>
      </c>
    </row>
    <row r="318" spans="1:69" x14ac:dyDescent="0.25">
      <c r="A318" s="70"/>
      <c r="B318" t="str">
        <f t="shared" si="84"/>
        <v/>
      </c>
      <c r="C318" s="13" t="str">
        <f t="shared" si="85"/>
        <v/>
      </c>
      <c r="D318" s="5" t="str">
        <f t="shared" si="86"/>
        <v/>
      </c>
      <c r="E318" s="6" t="str">
        <f t="shared" si="87"/>
        <v/>
      </c>
      <c r="F318" s="6" t="str">
        <f t="shared" si="88"/>
        <v/>
      </c>
      <c r="BI318" t="str">
        <f t="shared" si="75"/>
        <v/>
      </c>
      <c r="BJ318" t="str">
        <f t="shared" si="76"/>
        <v/>
      </c>
      <c r="BK318" t="str">
        <f t="shared" si="77"/>
        <v/>
      </c>
      <c r="BL318" t="str">
        <f t="shared" si="78"/>
        <v/>
      </c>
      <c r="BM318" t="str">
        <f t="shared" si="79"/>
        <v/>
      </c>
      <c r="BN318" t="str">
        <f t="shared" si="80"/>
        <v/>
      </c>
      <c r="BO318" t="str">
        <f t="shared" si="81"/>
        <v/>
      </c>
      <c r="BP318" t="str">
        <f t="shared" si="82"/>
        <v/>
      </c>
      <c r="BQ318" t="str">
        <f t="shared" si="83"/>
        <v/>
      </c>
    </row>
    <row r="319" spans="1:69" x14ac:dyDescent="0.25">
      <c r="A319" s="70"/>
      <c r="B319" t="str">
        <f t="shared" si="84"/>
        <v/>
      </c>
      <c r="C319" s="13" t="str">
        <f t="shared" si="85"/>
        <v/>
      </c>
      <c r="D319" s="5" t="str">
        <f t="shared" si="86"/>
        <v/>
      </c>
      <c r="E319" s="6" t="str">
        <f t="shared" si="87"/>
        <v/>
      </c>
      <c r="F319" s="6" t="str">
        <f t="shared" si="88"/>
        <v/>
      </c>
      <c r="BI319" t="str">
        <f t="shared" si="75"/>
        <v/>
      </c>
      <c r="BJ319" t="str">
        <f t="shared" si="76"/>
        <v/>
      </c>
      <c r="BK319" t="str">
        <f t="shared" si="77"/>
        <v/>
      </c>
      <c r="BL319" t="str">
        <f t="shared" si="78"/>
        <v/>
      </c>
      <c r="BM319" t="str">
        <f t="shared" si="79"/>
        <v/>
      </c>
      <c r="BN319" t="str">
        <f t="shared" si="80"/>
        <v/>
      </c>
      <c r="BO319" t="str">
        <f t="shared" si="81"/>
        <v/>
      </c>
      <c r="BP319" t="str">
        <f t="shared" si="82"/>
        <v/>
      </c>
      <c r="BQ319" t="str">
        <f t="shared" si="83"/>
        <v/>
      </c>
    </row>
    <row r="320" spans="1:69" x14ac:dyDescent="0.25">
      <c r="A320" s="70"/>
      <c r="B320" t="str">
        <f t="shared" si="84"/>
        <v/>
      </c>
      <c r="C320" s="13" t="str">
        <f t="shared" si="85"/>
        <v/>
      </c>
      <c r="D320" s="5" t="str">
        <f t="shared" si="86"/>
        <v/>
      </c>
      <c r="E320" s="6" t="str">
        <f t="shared" si="87"/>
        <v/>
      </c>
      <c r="F320" s="6" t="str">
        <f t="shared" si="88"/>
        <v/>
      </c>
      <c r="BI320" t="str">
        <f t="shared" si="75"/>
        <v/>
      </c>
      <c r="BJ320" t="str">
        <f t="shared" si="76"/>
        <v/>
      </c>
      <c r="BK320" t="str">
        <f t="shared" si="77"/>
        <v/>
      </c>
      <c r="BL320" t="str">
        <f t="shared" si="78"/>
        <v/>
      </c>
      <c r="BM320" t="str">
        <f t="shared" si="79"/>
        <v/>
      </c>
      <c r="BN320" t="str">
        <f t="shared" si="80"/>
        <v/>
      </c>
      <c r="BO320" t="str">
        <f t="shared" si="81"/>
        <v/>
      </c>
      <c r="BP320" t="str">
        <f t="shared" si="82"/>
        <v/>
      </c>
      <c r="BQ320" t="str">
        <f t="shared" si="83"/>
        <v/>
      </c>
    </row>
    <row r="321" spans="1:69" x14ac:dyDescent="0.25">
      <c r="A321" s="70"/>
      <c r="B321" t="str">
        <f t="shared" si="84"/>
        <v/>
      </c>
      <c r="C321" s="13" t="str">
        <f t="shared" si="85"/>
        <v/>
      </c>
      <c r="D321" s="5" t="str">
        <f t="shared" si="86"/>
        <v/>
      </c>
      <c r="E321" s="6" t="str">
        <f t="shared" si="87"/>
        <v/>
      </c>
      <c r="F321" s="6" t="str">
        <f t="shared" si="88"/>
        <v/>
      </c>
      <c r="BI321" t="str">
        <f t="shared" si="75"/>
        <v/>
      </c>
      <c r="BJ321" t="str">
        <f t="shared" si="76"/>
        <v/>
      </c>
      <c r="BK321" t="str">
        <f t="shared" si="77"/>
        <v/>
      </c>
      <c r="BL321" t="str">
        <f t="shared" si="78"/>
        <v/>
      </c>
      <c r="BM321" t="str">
        <f t="shared" si="79"/>
        <v/>
      </c>
      <c r="BN321" t="str">
        <f t="shared" si="80"/>
        <v/>
      </c>
      <c r="BO321" t="str">
        <f t="shared" si="81"/>
        <v/>
      </c>
      <c r="BP321" t="str">
        <f t="shared" si="82"/>
        <v/>
      </c>
      <c r="BQ321" t="str">
        <f t="shared" si="83"/>
        <v/>
      </c>
    </row>
    <row r="322" spans="1:69" x14ac:dyDescent="0.25">
      <c r="A322" s="70"/>
      <c r="B322" t="str">
        <f t="shared" si="84"/>
        <v/>
      </c>
      <c r="C322" s="13" t="str">
        <f t="shared" si="85"/>
        <v/>
      </c>
      <c r="D322" s="5" t="str">
        <f t="shared" si="86"/>
        <v/>
      </c>
      <c r="E322" s="6" t="str">
        <f t="shared" si="87"/>
        <v/>
      </c>
      <c r="F322" s="6" t="str">
        <f t="shared" si="88"/>
        <v/>
      </c>
      <c r="BI322" t="str">
        <f t="shared" si="75"/>
        <v/>
      </c>
      <c r="BJ322" t="str">
        <f t="shared" si="76"/>
        <v/>
      </c>
      <c r="BK322" t="str">
        <f t="shared" si="77"/>
        <v/>
      </c>
      <c r="BL322" t="str">
        <f t="shared" si="78"/>
        <v/>
      </c>
      <c r="BM322" t="str">
        <f t="shared" si="79"/>
        <v/>
      </c>
      <c r="BN322" t="str">
        <f t="shared" si="80"/>
        <v/>
      </c>
      <c r="BO322" t="str">
        <f t="shared" si="81"/>
        <v/>
      </c>
      <c r="BP322" t="str">
        <f t="shared" si="82"/>
        <v/>
      </c>
      <c r="BQ322" t="str">
        <f t="shared" si="83"/>
        <v/>
      </c>
    </row>
    <row r="323" spans="1:69" x14ac:dyDescent="0.25">
      <c r="A323" s="70"/>
      <c r="B323" t="str">
        <f t="shared" si="84"/>
        <v/>
      </c>
      <c r="C323" s="13" t="str">
        <f t="shared" si="85"/>
        <v/>
      </c>
      <c r="D323" s="5" t="str">
        <f t="shared" si="86"/>
        <v/>
      </c>
      <c r="E323" s="6" t="str">
        <f t="shared" si="87"/>
        <v/>
      </c>
      <c r="F323" s="6" t="str">
        <f t="shared" si="88"/>
        <v/>
      </c>
      <c r="BI323" t="str">
        <f t="shared" si="75"/>
        <v/>
      </c>
      <c r="BJ323" t="str">
        <f t="shared" si="76"/>
        <v/>
      </c>
      <c r="BK323" t="str">
        <f t="shared" si="77"/>
        <v/>
      </c>
      <c r="BL323" t="str">
        <f t="shared" si="78"/>
        <v/>
      </c>
      <c r="BM323" t="str">
        <f t="shared" si="79"/>
        <v/>
      </c>
      <c r="BN323" t="str">
        <f t="shared" si="80"/>
        <v/>
      </c>
      <c r="BO323" t="str">
        <f t="shared" si="81"/>
        <v/>
      </c>
      <c r="BP323" t="str">
        <f t="shared" si="82"/>
        <v/>
      </c>
      <c r="BQ323" t="str">
        <f t="shared" si="83"/>
        <v/>
      </c>
    </row>
    <row r="324" spans="1:69" x14ac:dyDescent="0.25">
      <c r="A324" s="70"/>
      <c r="B324" t="str">
        <f t="shared" si="84"/>
        <v/>
      </c>
      <c r="C324" s="13" t="str">
        <f t="shared" si="85"/>
        <v/>
      </c>
      <c r="D324" s="5" t="str">
        <f t="shared" si="86"/>
        <v/>
      </c>
      <c r="E324" s="6" t="str">
        <f t="shared" si="87"/>
        <v/>
      </c>
      <c r="F324" s="6" t="str">
        <f t="shared" si="88"/>
        <v/>
      </c>
      <c r="BI324" t="str">
        <f t="shared" ref="BI324:BI387" si="89">IF(A324&gt;0,A324,"")</f>
        <v/>
      </c>
      <c r="BJ324" t="str">
        <f t="shared" ref="BJ324:BJ387" si="90">IF($A324&gt;0,B324,"")</f>
        <v/>
      </c>
      <c r="BK324" t="str">
        <f t="shared" ref="BK324:BK387" si="91">IF($A324&gt;0,BI324,"")</f>
        <v/>
      </c>
      <c r="BL324" t="str">
        <f t="shared" ref="BL324:BL387" si="92">IF($A324&gt;0,_xlfn.NORM.DIST(BK324,$BF$3,$BF$4,TRUE),"")</f>
        <v/>
      </c>
      <c r="BM324" t="str">
        <f t="shared" ref="BM324:BM387" si="93">IF($A324&gt;0,(1-BL324),"")</f>
        <v/>
      </c>
      <c r="BN324" t="str">
        <f t="shared" ref="BN324:BN387" si="94">IF($A324&gt;0,(SMALL($BM$3:$BM$902,BJ324)),"")</f>
        <v/>
      </c>
      <c r="BO324" t="str">
        <f t="shared" ref="BO324:BO387" si="95">IF($A324&gt;0,((2*BJ324-1)*(LN(BL324)+LN(BN324))),"")</f>
        <v/>
      </c>
      <c r="BP324" t="str">
        <f t="shared" ref="BP324:BP387" si="96">IF($A324&gt;0,((BJ324-0.5)/$BF$5),"")</f>
        <v/>
      </c>
      <c r="BQ324" t="str">
        <f t="shared" ref="BQ324:BQ387" si="97">IF($A324&gt;0,(_xlfn.NORM.S.INV(BP324)),"")</f>
        <v/>
      </c>
    </row>
    <row r="325" spans="1:69" x14ac:dyDescent="0.25">
      <c r="A325" s="70"/>
      <c r="B325" t="str">
        <f t="shared" ref="B325:B388" si="98">IF(A325&gt;0,(B324+1),"")</f>
        <v/>
      </c>
      <c r="C325" s="13" t="str">
        <f t="shared" ref="C325:C388" si="99">IF(A325&gt;0,((B325)/(($S$2)+1)),"")</f>
        <v/>
      </c>
      <c r="D325" s="5" t="str">
        <f t="shared" ref="D325:D388" si="100">IF(A325&gt;0,(_xlfn.NORM.S.INV(C325)),"")</f>
        <v/>
      </c>
      <c r="E325" s="6" t="str">
        <f t="shared" ref="E325:E388" si="101">IF(A325&gt;0,_xlfn.NORM.DIST(D325,0,1,TRUE),"")</f>
        <v/>
      </c>
      <c r="F325" s="6" t="str">
        <f t="shared" ref="F325:F388" si="102">IF(A325&gt;0,_xlfn.NORM.DIST(D325,0,1,FALSE),"")</f>
        <v/>
      </c>
      <c r="BI325" t="str">
        <f t="shared" si="89"/>
        <v/>
      </c>
      <c r="BJ325" t="str">
        <f t="shared" si="90"/>
        <v/>
      </c>
      <c r="BK325" t="str">
        <f t="shared" si="91"/>
        <v/>
      </c>
      <c r="BL325" t="str">
        <f t="shared" si="92"/>
        <v/>
      </c>
      <c r="BM325" t="str">
        <f t="shared" si="93"/>
        <v/>
      </c>
      <c r="BN325" t="str">
        <f t="shared" si="94"/>
        <v/>
      </c>
      <c r="BO325" t="str">
        <f t="shared" si="95"/>
        <v/>
      </c>
      <c r="BP325" t="str">
        <f t="shared" si="96"/>
        <v/>
      </c>
      <c r="BQ325" t="str">
        <f t="shared" si="97"/>
        <v/>
      </c>
    </row>
    <row r="326" spans="1:69" x14ac:dyDescent="0.25">
      <c r="A326" s="70"/>
      <c r="B326" t="str">
        <f t="shared" si="98"/>
        <v/>
      </c>
      <c r="C326" s="13" t="str">
        <f t="shared" si="99"/>
        <v/>
      </c>
      <c r="D326" s="5" t="str">
        <f t="shared" si="100"/>
        <v/>
      </c>
      <c r="E326" s="6" t="str">
        <f t="shared" si="101"/>
        <v/>
      </c>
      <c r="F326" s="6" t="str">
        <f t="shared" si="102"/>
        <v/>
      </c>
      <c r="BI326" t="str">
        <f t="shared" si="89"/>
        <v/>
      </c>
      <c r="BJ326" t="str">
        <f t="shared" si="90"/>
        <v/>
      </c>
      <c r="BK326" t="str">
        <f t="shared" si="91"/>
        <v/>
      </c>
      <c r="BL326" t="str">
        <f t="shared" si="92"/>
        <v/>
      </c>
      <c r="BM326" t="str">
        <f t="shared" si="93"/>
        <v/>
      </c>
      <c r="BN326" t="str">
        <f t="shared" si="94"/>
        <v/>
      </c>
      <c r="BO326" t="str">
        <f t="shared" si="95"/>
        <v/>
      </c>
      <c r="BP326" t="str">
        <f t="shared" si="96"/>
        <v/>
      </c>
      <c r="BQ326" t="str">
        <f t="shared" si="97"/>
        <v/>
      </c>
    </row>
    <row r="327" spans="1:69" x14ac:dyDescent="0.25">
      <c r="A327" s="70"/>
      <c r="B327" t="str">
        <f t="shared" si="98"/>
        <v/>
      </c>
      <c r="C327" s="13" t="str">
        <f t="shared" si="99"/>
        <v/>
      </c>
      <c r="D327" s="5" t="str">
        <f t="shared" si="100"/>
        <v/>
      </c>
      <c r="E327" s="6" t="str">
        <f t="shared" si="101"/>
        <v/>
      </c>
      <c r="F327" s="6" t="str">
        <f t="shared" si="102"/>
        <v/>
      </c>
      <c r="BI327" t="str">
        <f t="shared" si="89"/>
        <v/>
      </c>
      <c r="BJ327" t="str">
        <f t="shared" si="90"/>
        <v/>
      </c>
      <c r="BK327" t="str">
        <f t="shared" si="91"/>
        <v/>
      </c>
      <c r="BL327" t="str">
        <f t="shared" si="92"/>
        <v/>
      </c>
      <c r="BM327" t="str">
        <f t="shared" si="93"/>
        <v/>
      </c>
      <c r="BN327" t="str">
        <f t="shared" si="94"/>
        <v/>
      </c>
      <c r="BO327" t="str">
        <f t="shared" si="95"/>
        <v/>
      </c>
      <c r="BP327" t="str">
        <f t="shared" si="96"/>
        <v/>
      </c>
      <c r="BQ327" t="str">
        <f t="shared" si="97"/>
        <v/>
      </c>
    </row>
    <row r="328" spans="1:69" x14ac:dyDescent="0.25">
      <c r="A328" s="70"/>
      <c r="B328" t="str">
        <f t="shared" si="98"/>
        <v/>
      </c>
      <c r="C328" s="13" t="str">
        <f t="shared" si="99"/>
        <v/>
      </c>
      <c r="D328" s="5" t="str">
        <f t="shared" si="100"/>
        <v/>
      </c>
      <c r="E328" s="6" t="str">
        <f t="shared" si="101"/>
        <v/>
      </c>
      <c r="F328" s="6" t="str">
        <f t="shared" si="102"/>
        <v/>
      </c>
      <c r="BI328" t="str">
        <f t="shared" si="89"/>
        <v/>
      </c>
      <c r="BJ328" t="str">
        <f t="shared" si="90"/>
        <v/>
      </c>
      <c r="BK328" t="str">
        <f t="shared" si="91"/>
        <v/>
      </c>
      <c r="BL328" t="str">
        <f t="shared" si="92"/>
        <v/>
      </c>
      <c r="BM328" t="str">
        <f t="shared" si="93"/>
        <v/>
      </c>
      <c r="BN328" t="str">
        <f t="shared" si="94"/>
        <v/>
      </c>
      <c r="BO328" t="str">
        <f t="shared" si="95"/>
        <v/>
      </c>
      <c r="BP328" t="str">
        <f t="shared" si="96"/>
        <v/>
      </c>
      <c r="BQ328" t="str">
        <f t="shared" si="97"/>
        <v/>
      </c>
    </row>
    <row r="329" spans="1:69" x14ac:dyDescent="0.25">
      <c r="A329" s="70"/>
      <c r="B329" t="str">
        <f t="shared" si="98"/>
        <v/>
      </c>
      <c r="C329" s="13" t="str">
        <f t="shared" si="99"/>
        <v/>
      </c>
      <c r="D329" s="5" t="str">
        <f t="shared" si="100"/>
        <v/>
      </c>
      <c r="E329" s="6" t="str">
        <f t="shared" si="101"/>
        <v/>
      </c>
      <c r="F329" s="6" t="str">
        <f t="shared" si="102"/>
        <v/>
      </c>
      <c r="BI329" t="str">
        <f t="shared" si="89"/>
        <v/>
      </c>
      <c r="BJ329" t="str">
        <f t="shared" si="90"/>
        <v/>
      </c>
      <c r="BK329" t="str">
        <f t="shared" si="91"/>
        <v/>
      </c>
      <c r="BL329" t="str">
        <f t="shared" si="92"/>
        <v/>
      </c>
      <c r="BM329" t="str">
        <f t="shared" si="93"/>
        <v/>
      </c>
      <c r="BN329" t="str">
        <f t="shared" si="94"/>
        <v/>
      </c>
      <c r="BO329" t="str">
        <f t="shared" si="95"/>
        <v/>
      </c>
      <c r="BP329" t="str">
        <f t="shared" si="96"/>
        <v/>
      </c>
      <c r="BQ329" t="str">
        <f t="shared" si="97"/>
        <v/>
      </c>
    </row>
    <row r="330" spans="1:69" x14ac:dyDescent="0.25">
      <c r="A330" s="70"/>
      <c r="B330" t="str">
        <f t="shared" si="98"/>
        <v/>
      </c>
      <c r="C330" s="13" t="str">
        <f t="shared" si="99"/>
        <v/>
      </c>
      <c r="D330" s="5" t="str">
        <f t="shared" si="100"/>
        <v/>
      </c>
      <c r="E330" s="6" t="str">
        <f t="shared" si="101"/>
        <v/>
      </c>
      <c r="F330" s="6" t="str">
        <f t="shared" si="102"/>
        <v/>
      </c>
      <c r="BI330" t="str">
        <f t="shared" si="89"/>
        <v/>
      </c>
      <c r="BJ330" t="str">
        <f t="shared" si="90"/>
        <v/>
      </c>
      <c r="BK330" t="str">
        <f t="shared" si="91"/>
        <v/>
      </c>
      <c r="BL330" t="str">
        <f t="shared" si="92"/>
        <v/>
      </c>
      <c r="BM330" t="str">
        <f t="shared" si="93"/>
        <v/>
      </c>
      <c r="BN330" t="str">
        <f t="shared" si="94"/>
        <v/>
      </c>
      <c r="BO330" t="str">
        <f t="shared" si="95"/>
        <v/>
      </c>
      <c r="BP330" t="str">
        <f t="shared" si="96"/>
        <v/>
      </c>
      <c r="BQ330" t="str">
        <f t="shared" si="97"/>
        <v/>
      </c>
    </row>
    <row r="331" spans="1:69" x14ac:dyDescent="0.25">
      <c r="A331" s="70"/>
      <c r="B331" t="str">
        <f t="shared" si="98"/>
        <v/>
      </c>
      <c r="C331" s="13" t="str">
        <f t="shared" si="99"/>
        <v/>
      </c>
      <c r="D331" s="5" t="str">
        <f t="shared" si="100"/>
        <v/>
      </c>
      <c r="E331" s="6" t="str">
        <f t="shared" si="101"/>
        <v/>
      </c>
      <c r="F331" s="6" t="str">
        <f t="shared" si="102"/>
        <v/>
      </c>
      <c r="BI331" t="str">
        <f t="shared" si="89"/>
        <v/>
      </c>
      <c r="BJ331" t="str">
        <f t="shared" si="90"/>
        <v/>
      </c>
      <c r="BK331" t="str">
        <f t="shared" si="91"/>
        <v/>
      </c>
      <c r="BL331" t="str">
        <f t="shared" si="92"/>
        <v/>
      </c>
      <c r="BM331" t="str">
        <f t="shared" si="93"/>
        <v/>
      </c>
      <c r="BN331" t="str">
        <f t="shared" si="94"/>
        <v/>
      </c>
      <c r="BO331" t="str">
        <f t="shared" si="95"/>
        <v/>
      </c>
      <c r="BP331" t="str">
        <f t="shared" si="96"/>
        <v/>
      </c>
      <c r="BQ331" t="str">
        <f t="shared" si="97"/>
        <v/>
      </c>
    </row>
    <row r="332" spans="1:69" x14ac:dyDescent="0.25">
      <c r="A332" s="70"/>
      <c r="B332" t="str">
        <f t="shared" si="98"/>
        <v/>
      </c>
      <c r="C332" s="13" t="str">
        <f t="shared" si="99"/>
        <v/>
      </c>
      <c r="D332" s="5" t="str">
        <f t="shared" si="100"/>
        <v/>
      </c>
      <c r="E332" s="6" t="str">
        <f t="shared" si="101"/>
        <v/>
      </c>
      <c r="F332" s="6" t="str">
        <f t="shared" si="102"/>
        <v/>
      </c>
      <c r="BI332" t="str">
        <f t="shared" si="89"/>
        <v/>
      </c>
      <c r="BJ332" t="str">
        <f t="shared" si="90"/>
        <v/>
      </c>
      <c r="BK332" t="str">
        <f t="shared" si="91"/>
        <v/>
      </c>
      <c r="BL332" t="str">
        <f t="shared" si="92"/>
        <v/>
      </c>
      <c r="BM332" t="str">
        <f t="shared" si="93"/>
        <v/>
      </c>
      <c r="BN332" t="str">
        <f t="shared" si="94"/>
        <v/>
      </c>
      <c r="BO332" t="str">
        <f t="shared" si="95"/>
        <v/>
      </c>
      <c r="BP332" t="str">
        <f t="shared" si="96"/>
        <v/>
      </c>
      <c r="BQ332" t="str">
        <f t="shared" si="97"/>
        <v/>
      </c>
    </row>
    <row r="333" spans="1:69" x14ac:dyDescent="0.25">
      <c r="A333" s="70"/>
      <c r="B333" t="str">
        <f t="shared" si="98"/>
        <v/>
      </c>
      <c r="C333" s="13" t="str">
        <f t="shared" si="99"/>
        <v/>
      </c>
      <c r="D333" s="5" t="str">
        <f t="shared" si="100"/>
        <v/>
      </c>
      <c r="E333" s="6" t="str">
        <f t="shared" si="101"/>
        <v/>
      </c>
      <c r="F333" s="6" t="str">
        <f t="shared" si="102"/>
        <v/>
      </c>
      <c r="BI333" t="str">
        <f t="shared" si="89"/>
        <v/>
      </c>
      <c r="BJ333" t="str">
        <f t="shared" si="90"/>
        <v/>
      </c>
      <c r="BK333" t="str">
        <f t="shared" si="91"/>
        <v/>
      </c>
      <c r="BL333" t="str">
        <f t="shared" si="92"/>
        <v/>
      </c>
      <c r="BM333" t="str">
        <f t="shared" si="93"/>
        <v/>
      </c>
      <c r="BN333" t="str">
        <f t="shared" si="94"/>
        <v/>
      </c>
      <c r="BO333" t="str">
        <f t="shared" si="95"/>
        <v/>
      </c>
      <c r="BP333" t="str">
        <f t="shared" si="96"/>
        <v/>
      </c>
      <c r="BQ333" t="str">
        <f t="shared" si="97"/>
        <v/>
      </c>
    </row>
    <row r="334" spans="1:69" x14ac:dyDescent="0.25">
      <c r="A334" s="70"/>
      <c r="B334" t="str">
        <f t="shared" si="98"/>
        <v/>
      </c>
      <c r="C334" s="13" t="str">
        <f t="shared" si="99"/>
        <v/>
      </c>
      <c r="D334" s="5" t="str">
        <f t="shared" si="100"/>
        <v/>
      </c>
      <c r="E334" s="6" t="str">
        <f t="shared" si="101"/>
        <v/>
      </c>
      <c r="F334" s="6" t="str">
        <f t="shared" si="102"/>
        <v/>
      </c>
      <c r="BI334" t="str">
        <f t="shared" si="89"/>
        <v/>
      </c>
      <c r="BJ334" t="str">
        <f t="shared" si="90"/>
        <v/>
      </c>
      <c r="BK334" t="str">
        <f t="shared" si="91"/>
        <v/>
      </c>
      <c r="BL334" t="str">
        <f t="shared" si="92"/>
        <v/>
      </c>
      <c r="BM334" t="str">
        <f t="shared" si="93"/>
        <v/>
      </c>
      <c r="BN334" t="str">
        <f t="shared" si="94"/>
        <v/>
      </c>
      <c r="BO334" t="str">
        <f t="shared" si="95"/>
        <v/>
      </c>
      <c r="BP334" t="str">
        <f t="shared" si="96"/>
        <v/>
      </c>
      <c r="BQ334" t="str">
        <f t="shared" si="97"/>
        <v/>
      </c>
    </row>
    <row r="335" spans="1:69" x14ac:dyDescent="0.25">
      <c r="A335" s="70"/>
      <c r="B335" t="str">
        <f t="shared" si="98"/>
        <v/>
      </c>
      <c r="C335" s="13" t="str">
        <f t="shared" si="99"/>
        <v/>
      </c>
      <c r="D335" s="5" t="str">
        <f t="shared" si="100"/>
        <v/>
      </c>
      <c r="E335" s="6" t="str">
        <f t="shared" si="101"/>
        <v/>
      </c>
      <c r="F335" s="6" t="str">
        <f t="shared" si="102"/>
        <v/>
      </c>
      <c r="BI335" t="str">
        <f t="shared" si="89"/>
        <v/>
      </c>
      <c r="BJ335" t="str">
        <f t="shared" si="90"/>
        <v/>
      </c>
      <c r="BK335" t="str">
        <f t="shared" si="91"/>
        <v/>
      </c>
      <c r="BL335" t="str">
        <f t="shared" si="92"/>
        <v/>
      </c>
      <c r="BM335" t="str">
        <f t="shared" si="93"/>
        <v/>
      </c>
      <c r="BN335" t="str">
        <f t="shared" si="94"/>
        <v/>
      </c>
      <c r="BO335" t="str">
        <f t="shared" si="95"/>
        <v/>
      </c>
      <c r="BP335" t="str">
        <f t="shared" si="96"/>
        <v/>
      </c>
      <c r="BQ335" t="str">
        <f t="shared" si="97"/>
        <v/>
      </c>
    </row>
    <row r="336" spans="1:69" x14ac:dyDescent="0.25">
      <c r="A336" s="70"/>
      <c r="B336" t="str">
        <f t="shared" si="98"/>
        <v/>
      </c>
      <c r="C336" s="13" t="str">
        <f t="shared" si="99"/>
        <v/>
      </c>
      <c r="D336" s="5" t="str">
        <f t="shared" si="100"/>
        <v/>
      </c>
      <c r="E336" s="6" t="str">
        <f t="shared" si="101"/>
        <v/>
      </c>
      <c r="F336" s="6" t="str">
        <f t="shared" si="102"/>
        <v/>
      </c>
      <c r="BI336" t="str">
        <f t="shared" si="89"/>
        <v/>
      </c>
      <c r="BJ336" t="str">
        <f t="shared" si="90"/>
        <v/>
      </c>
      <c r="BK336" t="str">
        <f t="shared" si="91"/>
        <v/>
      </c>
      <c r="BL336" t="str">
        <f t="shared" si="92"/>
        <v/>
      </c>
      <c r="BM336" t="str">
        <f t="shared" si="93"/>
        <v/>
      </c>
      <c r="BN336" t="str">
        <f t="shared" si="94"/>
        <v/>
      </c>
      <c r="BO336" t="str">
        <f t="shared" si="95"/>
        <v/>
      </c>
      <c r="BP336" t="str">
        <f t="shared" si="96"/>
        <v/>
      </c>
      <c r="BQ336" t="str">
        <f t="shared" si="97"/>
        <v/>
      </c>
    </row>
    <row r="337" spans="1:69" x14ac:dyDescent="0.25">
      <c r="A337" s="70"/>
      <c r="B337" t="str">
        <f t="shared" si="98"/>
        <v/>
      </c>
      <c r="C337" s="13" t="str">
        <f t="shared" si="99"/>
        <v/>
      </c>
      <c r="D337" s="5" t="str">
        <f t="shared" si="100"/>
        <v/>
      </c>
      <c r="E337" s="6" t="str">
        <f t="shared" si="101"/>
        <v/>
      </c>
      <c r="F337" s="6" t="str">
        <f t="shared" si="102"/>
        <v/>
      </c>
      <c r="BI337" t="str">
        <f t="shared" si="89"/>
        <v/>
      </c>
      <c r="BJ337" t="str">
        <f t="shared" si="90"/>
        <v/>
      </c>
      <c r="BK337" t="str">
        <f t="shared" si="91"/>
        <v/>
      </c>
      <c r="BL337" t="str">
        <f t="shared" si="92"/>
        <v/>
      </c>
      <c r="BM337" t="str">
        <f t="shared" si="93"/>
        <v/>
      </c>
      <c r="BN337" t="str">
        <f t="shared" si="94"/>
        <v/>
      </c>
      <c r="BO337" t="str">
        <f t="shared" si="95"/>
        <v/>
      </c>
      <c r="BP337" t="str">
        <f t="shared" si="96"/>
        <v/>
      </c>
      <c r="BQ337" t="str">
        <f t="shared" si="97"/>
        <v/>
      </c>
    </row>
    <row r="338" spans="1:69" x14ac:dyDescent="0.25">
      <c r="A338" s="70"/>
      <c r="B338" t="str">
        <f t="shared" si="98"/>
        <v/>
      </c>
      <c r="C338" s="13" t="str">
        <f t="shared" si="99"/>
        <v/>
      </c>
      <c r="D338" s="5" t="str">
        <f t="shared" si="100"/>
        <v/>
      </c>
      <c r="E338" s="6" t="str">
        <f t="shared" si="101"/>
        <v/>
      </c>
      <c r="F338" s="6" t="str">
        <f t="shared" si="102"/>
        <v/>
      </c>
      <c r="BI338" t="str">
        <f t="shared" si="89"/>
        <v/>
      </c>
      <c r="BJ338" t="str">
        <f t="shared" si="90"/>
        <v/>
      </c>
      <c r="BK338" t="str">
        <f t="shared" si="91"/>
        <v/>
      </c>
      <c r="BL338" t="str">
        <f t="shared" si="92"/>
        <v/>
      </c>
      <c r="BM338" t="str">
        <f t="shared" si="93"/>
        <v/>
      </c>
      <c r="BN338" t="str">
        <f t="shared" si="94"/>
        <v/>
      </c>
      <c r="BO338" t="str">
        <f t="shared" si="95"/>
        <v/>
      </c>
      <c r="BP338" t="str">
        <f t="shared" si="96"/>
        <v/>
      </c>
      <c r="BQ338" t="str">
        <f t="shared" si="97"/>
        <v/>
      </c>
    </row>
    <row r="339" spans="1:69" x14ac:dyDescent="0.25">
      <c r="A339" s="70"/>
      <c r="B339" t="str">
        <f t="shared" si="98"/>
        <v/>
      </c>
      <c r="C339" s="13" t="str">
        <f t="shared" si="99"/>
        <v/>
      </c>
      <c r="D339" s="5" t="str">
        <f t="shared" si="100"/>
        <v/>
      </c>
      <c r="E339" s="6" t="str">
        <f t="shared" si="101"/>
        <v/>
      </c>
      <c r="F339" s="6" t="str">
        <f t="shared" si="102"/>
        <v/>
      </c>
      <c r="BI339" t="str">
        <f t="shared" si="89"/>
        <v/>
      </c>
      <c r="BJ339" t="str">
        <f t="shared" si="90"/>
        <v/>
      </c>
      <c r="BK339" t="str">
        <f t="shared" si="91"/>
        <v/>
      </c>
      <c r="BL339" t="str">
        <f t="shared" si="92"/>
        <v/>
      </c>
      <c r="BM339" t="str">
        <f t="shared" si="93"/>
        <v/>
      </c>
      <c r="BN339" t="str">
        <f t="shared" si="94"/>
        <v/>
      </c>
      <c r="BO339" t="str">
        <f t="shared" si="95"/>
        <v/>
      </c>
      <c r="BP339" t="str">
        <f t="shared" si="96"/>
        <v/>
      </c>
      <c r="BQ339" t="str">
        <f t="shared" si="97"/>
        <v/>
      </c>
    </row>
    <row r="340" spans="1:69" x14ac:dyDescent="0.25">
      <c r="A340" s="70"/>
      <c r="B340" t="str">
        <f t="shared" si="98"/>
        <v/>
      </c>
      <c r="C340" s="13" t="str">
        <f t="shared" si="99"/>
        <v/>
      </c>
      <c r="D340" s="5" t="str">
        <f t="shared" si="100"/>
        <v/>
      </c>
      <c r="E340" s="6" t="str">
        <f t="shared" si="101"/>
        <v/>
      </c>
      <c r="F340" s="6" t="str">
        <f t="shared" si="102"/>
        <v/>
      </c>
      <c r="BI340" t="str">
        <f t="shared" si="89"/>
        <v/>
      </c>
      <c r="BJ340" t="str">
        <f t="shared" si="90"/>
        <v/>
      </c>
      <c r="BK340" t="str">
        <f t="shared" si="91"/>
        <v/>
      </c>
      <c r="BL340" t="str">
        <f t="shared" si="92"/>
        <v/>
      </c>
      <c r="BM340" t="str">
        <f t="shared" si="93"/>
        <v/>
      </c>
      <c r="BN340" t="str">
        <f t="shared" si="94"/>
        <v/>
      </c>
      <c r="BO340" t="str">
        <f t="shared" si="95"/>
        <v/>
      </c>
      <c r="BP340" t="str">
        <f t="shared" si="96"/>
        <v/>
      </c>
      <c r="BQ340" t="str">
        <f t="shared" si="97"/>
        <v/>
      </c>
    </row>
    <row r="341" spans="1:69" x14ac:dyDescent="0.25">
      <c r="A341" s="70"/>
      <c r="B341" t="str">
        <f t="shared" si="98"/>
        <v/>
      </c>
      <c r="C341" s="13" t="str">
        <f t="shared" si="99"/>
        <v/>
      </c>
      <c r="D341" s="5" t="str">
        <f t="shared" si="100"/>
        <v/>
      </c>
      <c r="E341" s="6" t="str">
        <f t="shared" si="101"/>
        <v/>
      </c>
      <c r="F341" s="6" t="str">
        <f t="shared" si="102"/>
        <v/>
      </c>
      <c r="BI341" t="str">
        <f t="shared" si="89"/>
        <v/>
      </c>
      <c r="BJ341" t="str">
        <f t="shared" si="90"/>
        <v/>
      </c>
      <c r="BK341" t="str">
        <f t="shared" si="91"/>
        <v/>
      </c>
      <c r="BL341" t="str">
        <f t="shared" si="92"/>
        <v/>
      </c>
      <c r="BM341" t="str">
        <f t="shared" si="93"/>
        <v/>
      </c>
      <c r="BN341" t="str">
        <f t="shared" si="94"/>
        <v/>
      </c>
      <c r="BO341" t="str">
        <f t="shared" si="95"/>
        <v/>
      </c>
      <c r="BP341" t="str">
        <f t="shared" si="96"/>
        <v/>
      </c>
      <c r="BQ341" t="str">
        <f t="shared" si="97"/>
        <v/>
      </c>
    </row>
    <row r="342" spans="1:69" x14ac:dyDescent="0.25">
      <c r="A342" s="70"/>
      <c r="B342" t="str">
        <f t="shared" si="98"/>
        <v/>
      </c>
      <c r="C342" s="13" t="str">
        <f t="shared" si="99"/>
        <v/>
      </c>
      <c r="D342" s="5" t="str">
        <f t="shared" si="100"/>
        <v/>
      </c>
      <c r="E342" s="6" t="str">
        <f t="shared" si="101"/>
        <v/>
      </c>
      <c r="F342" s="6" t="str">
        <f t="shared" si="102"/>
        <v/>
      </c>
      <c r="BI342" t="str">
        <f t="shared" si="89"/>
        <v/>
      </c>
      <c r="BJ342" t="str">
        <f t="shared" si="90"/>
        <v/>
      </c>
      <c r="BK342" t="str">
        <f t="shared" si="91"/>
        <v/>
      </c>
      <c r="BL342" t="str">
        <f t="shared" si="92"/>
        <v/>
      </c>
      <c r="BM342" t="str">
        <f t="shared" si="93"/>
        <v/>
      </c>
      <c r="BN342" t="str">
        <f t="shared" si="94"/>
        <v/>
      </c>
      <c r="BO342" t="str">
        <f t="shared" si="95"/>
        <v/>
      </c>
      <c r="BP342" t="str">
        <f t="shared" si="96"/>
        <v/>
      </c>
      <c r="BQ342" t="str">
        <f t="shared" si="97"/>
        <v/>
      </c>
    </row>
    <row r="343" spans="1:69" x14ac:dyDescent="0.25">
      <c r="A343" s="70"/>
      <c r="B343" t="str">
        <f t="shared" si="98"/>
        <v/>
      </c>
      <c r="C343" s="13" t="str">
        <f t="shared" si="99"/>
        <v/>
      </c>
      <c r="D343" s="5" t="str">
        <f t="shared" si="100"/>
        <v/>
      </c>
      <c r="E343" s="6" t="str">
        <f t="shared" si="101"/>
        <v/>
      </c>
      <c r="F343" s="6" t="str">
        <f t="shared" si="102"/>
        <v/>
      </c>
      <c r="BI343" t="str">
        <f t="shared" si="89"/>
        <v/>
      </c>
      <c r="BJ343" t="str">
        <f t="shared" si="90"/>
        <v/>
      </c>
      <c r="BK343" t="str">
        <f t="shared" si="91"/>
        <v/>
      </c>
      <c r="BL343" t="str">
        <f t="shared" si="92"/>
        <v/>
      </c>
      <c r="BM343" t="str">
        <f t="shared" si="93"/>
        <v/>
      </c>
      <c r="BN343" t="str">
        <f t="shared" si="94"/>
        <v/>
      </c>
      <c r="BO343" t="str">
        <f t="shared" si="95"/>
        <v/>
      </c>
      <c r="BP343" t="str">
        <f t="shared" si="96"/>
        <v/>
      </c>
      <c r="BQ343" t="str">
        <f t="shared" si="97"/>
        <v/>
      </c>
    </row>
    <row r="344" spans="1:69" x14ac:dyDescent="0.25">
      <c r="A344" s="70"/>
      <c r="B344" t="str">
        <f t="shared" si="98"/>
        <v/>
      </c>
      <c r="C344" s="13" t="str">
        <f t="shared" si="99"/>
        <v/>
      </c>
      <c r="D344" s="5" t="str">
        <f t="shared" si="100"/>
        <v/>
      </c>
      <c r="E344" s="6" t="str">
        <f t="shared" si="101"/>
        <v/>
      </c>
      <c r="F344" s="6" t="str">
        <f t="shared" si="102"/>
        <v/>
      </c>
      <c r="BI344" t="str">
        <f t="shared" si="89"/>
        <v/>
      </c>
      <c r="BJ344" t="str">
        <f t="shared" si="90"/>
        <v/>
      </c>
      <c r="BK344" t="str">
        <f t="shared" si="91"/>
        <v/>
      </c>
      <c r="BL344" t="str">
        <f t="shared" si="92"/>
        <v/>
      </c>
      <c r="BM344" t="str">
        <f t="shared" si="93"/>
        <v/>
      </c>
      <c r="BN344" t="str">
        <f t="shared" si="94"/>
        <v/>
      </c>
      <c r="BO344" t="str">
        <f t="shared" si="95"/>
        <v/>
      </c>
      <c r="BP344" t="str">
        <f t="shared" si="96"/>
        <v/>
      </c>
      <c r="BQ344" t="str">
        <f t="shared" si="97"/>
        <v/>
      </c>
    </row>
    <row r="345" spans="1:69" x14ac:dyDescent="0.25">
      <c r="A345" s="70"/>
      <c r="B345" t="str">
        <f t="shared" si="98"/>
        <v/>
      </c>
      <c r="C345" s="13" t="str">
        <f t="shared" si="99"/>
        <v/>
      </c>
      <c r="D345" s="5" t="str">
        <f t="shared" si="100"/>
        <v/>
      </c>
      <c r="E345" s="6" t="str">
        <f t="shared" si="101"/>
        <v/>
      </c>
      <c r="F345" s="6" t="str">
        <f t="shared" si="102"/>
        <v/>
      </c>
      <c r="BI345" t="str">
        <f t="shared" si="89"/>
        <v/>
      </c>
      <c r="BJ345" t="str">
        <f t="shared" si="90"/>
        <v/>
      </c>
      <c r="BK345" t="str">
        <f t="shared" si="91"/>
        <v/>
      </c>
      <c r="BL345" t="str">
        <f t="shared" si="92"/>
        <v/>
      </c>
      <c r="BM345" t="str">
        <f t="shared" si="93"/>
        <v/>
      </c>
      <c r="BN345" t="str">
        <f t="shared" si="94"/>
        <v/>
      </c>
      <c r="BO345" t="str">
        <f t="shared" si="95"/>
        <v/>
      </c>
      <c r="BP345" t="str">
        <f t="shared" si="96"/>
        <v/>
      </c>
      <c r="BQ345" t="str">
        <f t="shared" si="97"/>
        <v/>
      </c>
    </row>
    <row r="346" spans="1:69" x14ac:dyDescent="0.25">
      <c r="A346" s="70"/>
      <c r="B346" t="str">
        <f t="shared" si="98"/>
        <v/>
      </c>
      <c r="C346" s="13" t="str">
        <f t="shared" si="99"/>
        <v/>
      </c>
      <c r="D346" s="5" t="str">
        <f t="shared" si="100"/>
        <v/>
      </c>
      <c r="E346" s="6" t="str">
        <f t="shared" si="101"/>
        <v/>
      </c>
      <c r="F346" s="6" t="str">
        <f t="shared" si="102"/>
        <v/>
      </c>
      <c r="BI346" t="str">
        <f t="shared" si="89"/>
        <v/>
      </c>
      <c r="BJ346" t="str">
        <f t="shared" si="90"/>
        <v/>
      </c>
      <c r="BK346" t="str">
        <f t="shared" si="91"/>
        <v/>
      </c>
      <c r="BL346" t="str">
        <f t="shared" si="92"/>
        <v/>
      </c>
      <c r="BM346" t="str">
        <f t="shared" si="93"/>
        <v/>
      </c>
      <c r="BN346" t="str">
        <f t="shared" si="94"/>
        <v/>
      </c>
      <c r="BO346" t="str">
        <f t="shared" si="95"/>
        <v/>
      </c>
      <c r="BP346" t="str">
        <f t="shared" si="96"/>
        <v/>
      </c>
      <c r="BQ346" t="str">
        <f t="shared" si="97"/>
        <v/>
      </c>
    </row>
    <row r="347" spans="1:69" x14ac:dyDescent="0.25">
      <c r="A347" s="70"/>
      <c r="B347" t="str">
        <f t="shared" si="98"/>
        <v/>
      </c>
      <c r="C347" s="13" t="str">
        <f t="shared" si="99"/>
        <v/>
      </c>
      <c r="D347" s="5" t="str">
        <f t="shared" si="100"/>
        <v/>
      </c>
      <c r="E347" s="6" t="str">
        <f t="shared" si="101"/>
        <v/>
      </c>
      <c r="F347" s="6" t="str">
        <f t="shared" si="102"/>
        <v/>
      </c>
      <c r="BI347" t="str">
        <f t="shared" si="89"/>
        <v/>
      </c>
      <c r="BJ347" t="str">
        <f t="shared" si="90"/>
        <v/>
      </c>
      <c r="BK347" t="str">
        <f t="shared" si="91"/>
        <v/>
      </c>
      <c r="BL347" t="str">
        <f t="shared" si="92"/>
        <v/>
      </c>
      <c r="BM347" t="str">
        <f t="shared" si="93"/>
        <v/>
      </c>
      <c r="BN347" t="str">
        <f t="shared" si="94"/>
        <v/>
      </c>
      <c r="BO347" t="str">
        <f t="shared" si="95"/>
        <v/>
      </c>
      <c r="BP347" t="str">
        <f t="shared" si="96"/>
        <v/>
      </c>
      <c r="BQ347" t="str">
        <f t="shared" si="97"/>
        <v/>
      </c>
    </row>
    <row r="348" spans="1:69" x14ac:dyDescent="0.25">
      <c r="A348" s="70"/>
      <c r="B348" t="str">
        <f t="shared" si="98"/>
        <v/>
      </c>
      <c r="C348" s="13" t="str">
        <f t="shared" si="99"/>
        <v/>
      </c>
      <c r="D348" s="5" t="str">
        <f t="shared" si="100"/>
        <v/>
      </c>
      <c r="E348" s="6" t="str">
        <f t="shared" si="101"/>
        <v/>
      </c>
      <c r="F348" s="6" t="str">
        <f t="shared" si="102"/>
        <v/>
      </c>
      <c r="BI348" t="str">
        <f t="shared" si="89"/>
        <v/>
      </c>
      <c r="BJ348" t="str">
        <f t="shared" si="90"/>
        <v/>
      </c>
      <c r="BK348" t="str">
        <f t="shared" si="91"/>
        <v/>
      </c>
      <c r="BL348" t="str">
        <f t="shared" si="92"/>
        <v/>
      </c>
      <c r="BM348" t="str">
        <f t="shared" si="93"/>
        <v/>
      </c>
      <c r="BN348" t="str">
        <f t="shared" si="94"/>
        <v/>
      </c>
      <c r="BO348" t="str">
        <f t="shared" si="95"/>
        <v/>
      </c>
      <c r="BP348" t="str">
        <f t="shared" si="96"/>
        <v/>
      </c>
      <c r="BQ348" t="str">
        <f t="shared" si="97"/>
        <v/>
      </c>
    </row>
    <row r="349" spans="1:69" x14ac:dyDescent="0.25">
      <c r="A349" s="70"/>
      <c r="B349" t="str">
        <f t="shared" si="98"/>
        <v/>
      </c>
      <c r="C349" s="13" t="str">
        <f t="shared" si="99"/>
        <v/>
      </c>
      <c r="D349" s="5" t="str">
        <f t="shared" si="100"/>
        <v/>
      </c>
      <c r="E349" s="6" t="str">
        <f t="shared" si="101"/>
        <v/>
      </c>
      <c r="F349" s="6" t="str">
        <f t="shared" si="102"/>
        <v/>
      </c>
      <c r="BI349" t="str">
        <f t="shared" si="89"/>
        <v/>
      </c>
      <c r="BJ349" t="str">
        <f t="shared" si="90"/>
        <v/>
      </c>
      <c r="BK349" t="str">
        <f t="shared" si="91"/>
        <v/>
      </c>
      <c r="BL349" t="str">
        <f t="shared" si="92"/>
        <v/>
      </c>
      <c r="BM349" t="str">
        <f t="shared" si="93"/>
        <v/>
      </c>
      <c r="BN349" t="str">
        <f t="shared" si="94"/>
        <v/>
      </c>
      <c r="BO349" t="str">
        <f t="shared" si="95"/>
        <v/>
      </c>
      <c r="BP349" t="str">
        <f t="shared" si="96"/>
        <v/>
      </c>
      <c r="BQ349" t="str">
        <f t="shared" si="97"/>
        <v/>
      </c>
    </row>
    <row r="350" spans="1:69" x14ac:dyDescent="0.25">
      <c r="A350" s="70"/>
      <c r="B350" t="str">
        <f t="shared" si="98"/>
        <v/>
      </c>
      <c r="C350" s="13" t="str">
        <f t="shared" si="99"/>
        <v/>
      </c>
      <c r="D350" s="5" t="str">
        <f t="shared" si="100"/>
        <v/>
      </c>
      <c r="E350" s="6" t="str">
        <f t="shared" si="101"/>
        <v/>
      </c>
      <c r="F350" s="6" t="str">
        <f t="shared" si="102"/>
        <v/>
      </c>
      <c r="BI350" t="str">
        <f t="shared" si="89"/>
        <v/>
      </c>
      <c r="BJ350" t="str">
        <f t="shared" si="90"/>
        <v/>
      </c>
      <c r="BK350" t="str">
        <f t="shared" si="91"/>
        <v/>
      </c>
      <c r="BL350" t="str">
        <f t="shared" si="92"/>
        <v/>
      </c>
      <c r="BM350" t="str">
        <f t="shared" si="93"/>
        <v/>
      </c>
      <c r="BN350" t="str">
        <f t="shared" si="94"/>
        <v/>
      </c>
      <c r="BO350" t="str">
        <f t="shared" si="95"/>
        <v/>
      </c>
      <c r="BP350" t="str">
        <f t="shared" si="96"/>
        <v/>
      </c>
      <c r="BQ350" t="str">
        <f t="shared" si="97"/>
        <v/>
      </c>
    </row>
    <row r="351" spans="1:69" x14ac:dyDescent="0.25">
      <c r="A351" s="70"/>
      <c r="B351" t="str">
        <f t="shared" si="98"/>
        <v/>
      </c>
      <c r="C351" s="13" t="str">
        <f t="shared" si="99"/>
        <v/>
      </c>
      <c r="D351" s="5" t="str">
        <f t="shared" si="100"/>
        <v/>
      </c>
      <c r="E351" s="6" t="str">
        <f t="shared" si="101"/>
        <v/>
      </c>
      <c r="F351" s="6" t="str">
        <f t="shared" si="102"/>
        <v/>
      </c>
      <c r="BI351" t="str">
        <f t="shared" si="89"/>
        <v/>
      </c>
      <c r="BJ351" t="str">
        <f t="shared" si="90"/>
        <v/>
      </c>
      <c r="BK351" t="str">
        <f t="shared" si="91"/>
        <v/>
      </c>
      <c r="BL351" t="str">
        <f t="shared" si="92"/>
        <v/>
      </c>
      <c r="BM351" t="str">
        <f t="shared" si="93"/>
        <v/>
      </c>
      <c r="BN351" t="str">
        <f t="shared" si="94"/>
        <v/>
      </c>
      <c r="BO351" t="str">
        <f t="shared" si="95"/>
        <v/>
      </c>
      <c r="BP351" t="str">
        <f t="shared" si="96"/>
        <v/>
      </c>
      <c r="BQ351" t="str">
        <f t="shared" si="97"/>
        <v/>
      </c>
    </row>
    <row r="352" spans="1:69" x14ac:dyDescent="0.25">
      <c r="A352" s="70"/>
      <c r="B352" t="str">
        <f t="shared" si="98"/>
        <v/>
      </c>
      <c r="C352" s="13" t="str">
        <f t="shared" si="99"/>
        <v/>
      </c>
      <c r="D352" s="5" t="str">
        <f t="shared" si="100"/>
        <v/>
      </c>
      <c r="E352" s="6" t="str">
        <f t="shared" si="101"/>
        <v/>
      </c>
      <c r="F352" s="6" t="str">
        <f t="shared" si="102"/>
        <v/>
      </c>
      <c r="BI352" t="str">
        <f t="shared" si="89"/>
        <v/>
      </c>
      <c r="BJ352" t="str">
        <f t="shared" si="90"/>
        <v/>
      </c>
      <c r="BK352" t="str">
        <f t="shared" si="91"/>
        <v/>
      </c>
      <c r="BL352" t="str">
        <f t="shared" si="92"/>
        <v/>
      </c>
      <c r="BM352" t="str">
        <f t="shared" si="93"/>
        <v/>
      </c>
      <c r="BN352" t="str">
        <f t="shared" si="94"/>
        <v/>
      </c>
      <c r="BO352" t="str">
        <f t="shared" si="95"/>
        <v/>
      </c>
      <c r="BP352" t="str">
        <f t="shared" si="96"/>
        <v/>
      </c>
      <c r="BQ352" t="str">
        <f t="shared" si="97"/>
        <v/>
      </c>
    </row>
    <row r="353" spans="1:69" x14ac:dyDescent="0.25">
      <c r="A353" s="70"/>
      <c r="B353" t="str">
        <f t="shared" si="98"/>
        <v/>
      </c>
      <c r="C353" s="13" t="str">
        <f t="shared" si="99"/>
        <v/>
      </c>
      <c r="D353" s="5" t="str">
        <f t="shared" si="100"/>
        <v/>
      </c>
      <c r="E353" s="6" t="str">
        <f t="shared" si="101"/>
        <v/>
      </c>
      <c r="F353" s="6" t="str">
        <f t="shared" si="102"/>
        <v/>
      </c>
      <c r="BI353" t="str">
        <f t="shared" si="89"/>
        <v/>
      </c>
      <c r="BJ353" t="str">
        <f t="shared" si="90"/>
        <v/>
      </c>
      <c r="BK353" t="str">
        <f t="shared" si="91"/>
        <v/>
      </c>
      <c r="BL353" t="str">
        <f t="shared" si="92"/>
        <v/>
      </c>
      <c r="BM353" t="str">
        <f t="shared" si="93"/>
        <v/>
      </c>
      <c r="BN353" t="str">
        <f t="shared" si="94"/>
        <v/>
      </c>
      <c r="BO353" t="str">
        <f t="shared" si="95"/>
        <v/>
      </c>
      <c r="BP353" t="str">
        <f t="shared" si="96"/>
        <v/>
      </c>
      <c r="BQ353" t="str">
        <f t="shared" si="97"/>
        <v/>
      </c>
    </row>
    <row r="354" spans="1:69" x14ac:dyDescent="0.25">
      <c r="A354" s="70"/>
      <c r="B354" t="str">
        <f t="shared" si="98"/>
        <v/>
      </c>
      <c r="C354" s="13" t="str">
        <f t="shared" si="99"/>
        <v/>
      </c>
      <c r="D354" s="5" t="str">
        <f t="shared" si="100"/>
        <v/>
      </c>
      <c r="E354" s="6" t="str">
        <f t="shared" si="101"/>
        <v/>
      </c>
      <c r="F354" s="6" t="str">
        <f t="shared" si="102"/>
        <v/>
      </c>
      <c r="BI354" t="str">
        <f t="shared" si="89"/>
        <v/>
      </c>
      <c r="BJ354" t="str">
        <f t="shared" si="90"/>
        <v/>
      </c>
      <c r="BK354" t="str">
        <f t="shared" si="91"/>
        <v/>
      </c>
      <c r="BL354" t="str">
        <f t="shared" si="92"/>
        <v/>
      </c>
      <c r="BM354" t="str">
        <f t="shared" si="93"/>
        <v/>
      </c>
      <c r="BN354" t="str">
        <f t="shared" si="94"/>
        <v/>
      </c>
      <c r="BO354" t="str">
        <f t="shared" si="95"/>
        <v/>
      </c>
      <c r="BP354" t="str">
        <f t="shared" si="96"/>
        <v/>
      </c>
      <c r="BQ354" t="str">
        <f t="shared" si="97"/>
        <v/>
      </c>
    </row>
    <row r="355" spans="1:69" x14ac:dyDescent="0.25">
      <c r="A355" s="70"/>
      <c r="B355" t="str">
        <f t="shared" si="98"/>
        <v/>
      </c>
      <c r="C355" s="13" t="str">
        <f t="shared" si="99"/>
        <v/>
      </c>
      <c r="D355" s="5" t="str">
        <f t="shared" si="100"/>
        <v/>
      </c>
      <c r="E355" s="6" t="str">
        <f t="shared" si="101"/>
        <v/>
      </c>
      <c r="F355" s="6" t="str">
        <f t="shared" si="102"/>
        <v/>
      </c>
      <c r="BI355" t="str">
        <f t="shared" si="89"/>
        <v/>
      </c>
      <c r="BJ355" t="str">
        <f t="shared" si="90"/>
        <v/>
      </c>
      <c r="BK355" t="str">
        <f t="shared" si="91"/>
        <v/>
      </c>
      <c r="BL355" t="str">
        <f t="shared" si="92"/>
        <v/>
      </c>
      <c r="BM355" t="str">
        <f t="shared" si="93"/>
        <v/>
      </c>
      <c r="BN355" t="str">
        <f t="shared" si="94"/>
        <v/>
      </c>
      <c r="BO355" t="str">
        <f t="shared" si="95"/>
        <v/>
      </c>
      <c r="BP355" t="str">
        <f t="shared" si="96"/>
        <v/>
      </c>
      <c r="BQ355" t="str">
        <f t="shared" si="97"/>
        <v/>
      </c>
    </row>
    <row r="356" spans="1:69" x14ac:dyDescent="0.25">
      <c r="A356" s="70"/>
      <c r="B356" t="str">
        <f t="shared" si="98"/>
        <v/>
      </c>
      <c r="C356" s="13" t="str">
        <f t="shared" si="99"/>
        <v/>
      </c>
      <c r="D356" s="5" t="str">
        <f t="shared" si="100"/>
        <v/>
      </c>
      <c r="E356" s="6" t="str">
        <f t="shared" si="101"/>
        <v/>
      </c>
      <c r="F356" s="6" t="str">
        <f t="shared" si="102"/>
        <v/>
      </c>
      <c r="BI356" t="str">
        <f t="shared" si="89"/>
        <v/>
      </c>
      <c r="BJ356" t="str">
        <f t="shared" si="90"/>
        <v/>
      </c>
      <c r="BK356" t="str">
        <f t="shared" si="91"/>
        <v/>
      </c>
      <c r="BL356" t="str">
        <f t="shared" si="92"/>
        <v/>
      </c>
      <c r="BM356" t="str">
        <f t="shared" si="93"/>
        <v/>
      </c>
      <c r="BN356" t="str">
        <f t="shared" si="94"/>
        <v/>
      </c>
      <c r="BO356" t="str">
        <f t="shared" si="95"/>
        <v/>
      </c>
      <c r="BP356" t="str">
        <f t="shared" si="96"/>
        <v/>
      </c>
      <c r="BQ356" t="str">
        <f t="shared" si="97"/>
        <v/>
      </c>
    </row>
    <row r="357" spans="1:69" x14ac:dyDescent="0.25">
      <c r="A357" s="70"/>
      <c r="B357" t="str">
        <f t="shared" si="98"/>
        <v/>
      </c>
      <c r="C357" s="13" t="str">
        <f t="shared" si="99"/>
        <v/>
      </c>
      <c r="D357" s="5" t="str">
        <f t="shared" si="100"/>
        <v/>
      </c>
      <c r="E357" s="6" t="str">
        <f t="shared" si="101"/>
        <v/>
      </c>
      <c r="F357" s="6" t="str">
        <f t="shared" si="102"/>
        <v/>
      </c>
      <c r="BI357" t="str">
        <f t="shared" si="89"/>
        <v/>
      </c>
      <c r="BJ357" t="str">
        <f t="shared" si="90"/>
        <v/>
      </c>
      <c r="BK357" t="str">
        <f t="shared" si="91"/>
        <v/>
      </c>
      <c r="BL357" t="str">
        <f t="shared" si="92"/>
        <v/>
      </c>
      <c r="BM357" t="str">
        <f t="shared" si="93"/>
        <v/>
      </c>
      <c r="BN357" t="str">
        <f t="shared" si="94"/>
        <v/>
      </c>
      <c r="BO357" t="str">
        <f t="shared" si="95"/>
        <v/>
      </c>
      <c r="BP357" t="str">
        <f t="shared" si="96"/>
        <v/>
      </c>
      <c r="BQ357" t="str">
        <f t="shared" si="97"/>
        <v/>
      </c>
    </row>
    <row r="358" spans="1:69" x14ac:dyDescent="0.25">
      <c r="A358" s="70"/>
      <c r="B358" t="str">
        <f t="shared" si="98"/>
        <v/>
      </c>
      <c r="C358" s="13" t="str">
        <f t="shared" si="99"/>
        <v/>
      </c>
      <c r="D358" s="5" t="str">
        <f t="shared" si="100"/>
        <v/>
      </c>
      <c r="E358" s="6" t="str">
        <f t="shared" si="101"/>
        <v/>
      </c>
      <c r="F358" s="6" t="str">
        <f t="shared" si="102"/>
        <v/>
      </c>
      <c r="BI358" t="str">
        <f t="shared" si="89"/>
        <v/>
      </c>
      <c r="BJ358" t="str">
        <f t="shared" si="90"/>
        <v/>
      </c>
      <c r="BK358" t="str">
        <f t="shared" si="91"/>
        <v/>
      </c>
      <c r="BL358" t="str">
        <f t="shared" si="92"/>
        <v/>
      </c>
      <c r="BM358" t="str">
        <f t="shared" si="93"/>
        <v/>
      </c>
      <c r="BN358" t="str">
        <f t="shared" si="94"/>
        <v/>
      </c>
      <c r="BO358" t="str">
        <f t="shared" si="95"/>
        <v/>
      </c>
      <c r="BP358" t="str">
        <f t="shared" si="96"/>
        <v/>
      </c>
      <c r="BQ358" t="str">
        <f t="shared" si="97"/>
        <v/>
      </c>
    </row>
    <row r="359" spans="1:69" x14ac:dyDescent="0.25">
      <c r="A359" s="70"/>
      <c r="B359" t="str">
        <f t="shared" si="98"/>
        <v/>
      </c>
      <c r="C359" s="13" t="str">
        <f t="shared" si="99"/>
        <v/>
      </c>
      <c r="D359" s="5" t="str">
        <f t="shared" si="100"/>
        <v/>
      </c>
      <c r="E359" s="6" t="str">
        <f t="shared" si="101"/>
        <v/>
      </c>
      <c r="F359" s="6" t="str">
        <f t="shared" si="102"/>
        <v/>
      </c>
      <c r="BI359" t="str">
        <f t="shared" si="89"/>
        <v/>
      </c>
      <c r="BJ359" t="str">
        <f t="shared" si="90"/>
        <v/>
      </c>
      <c r="BK359" t="str">
        <f t="shared" si="91"/>
        <v/>
      </c>
      <c r="BL359" t="str">
        <f t="shared" si="92"/>
        <v/>
      </c>
      <c r="BM359" t="str">
        <f t="shared" si="93"/>
        <v/>
      </c>
      <c r="BN359" t="str">
        <f t="shared" si="94"/>
        <v/>
      </c>
      <c r="BO359" t="str">
        <f t="shared" si="95"/>
        <v/>
      </c>
      <c r="BP359" t="str">
        <f t="shared" si="96"/>
        <v/>
      </c>
      <c r="BQ359" t="str">
        <f t="shared" si="97"/>
        <v/>
      </c>
    </row>
    <row r="360" spans="1:69" x14ac:dyDescent="0.25">
      <c r="A360" s="70"/>
      <c r="B360" t="str">
        <f t="shared" si="98"/>
        <v/>
      </c>
      <c r="C360" s="13" t="str">
        <f t="shared" si="99"/>
        <v/>
      </c>
      <c r="D360" s="5" t="str">
        <f t="shared" si="100"/>
        <v/>
      </c>
      <c r="E360" s="6" t="str">
        <f t="shared" si="101"/>
        <v/>
      </c>
      <c r="F360" s="6" t="str">
        <f t="shared" si="102"/>
        <v/>
      </c>
      <c r="BI360" t="str">
        <f t="shared" si="89"/>
        <v/>
      </c>
      <c r="BJ360" t="str">
        <f t="shared" si="90"/>
        <v/>
      </c>
      <c r="BK360" t="str">
        <f t="shared" si="91"/>
        <v/>
      </c>
      <c r="BL360" t="str">
        <f t="shared" si="92"/>
        <v/>
      </c>
      <c r="BM360" t="str">
        <f t="shared" si="93"/>
        <v/>
      </c>
      <c r="BN360" t="str">
        <f t="shared" si="94"/>
        <v/>
      </c>
      <c r="BO360" t="str">
        <f t="shared" si="95"/>
        <v/>
      </c>
      <c r="BP360" t="str">
        <f t="shared" si="96"/>
        <v/>
      </c>
      <c r="BQ360" t="str">
        <f t="shared" si="97"/>
        <v/>
      </c>
    </row>
    <row r="361" spans="1:69" x14ac:dyDescent="0.25">
      <c r="A361" s="70"/>
      <c r="B361" t="str">
        <f t="shared" si="98"/>
        <v/>
      </c>
      <c r="C361" s="13" t="str">
        <f t="shared" si="99"/>
        <v/>
      </c>
      <c r="D361" s="5" t="str">
        <f t="shared" si="100"/>
        <v/>
      </c>
      <c r="E361" s="6" t="str">
        <f t="shared" si="101"/>
        <v/>
      </c>
      <c r="F361" s="6" t="str">
        <f t="shared" si="102"/>
        <v/>
      </c>
      <c r="BI361" t="str">
        <f t="shared" si="89"/>
        <v/>
      </c>
      <c r="BJ361" t="str">
        <f t="shared" si="90"/>
        <v/>
      </c>
      <c r="BK361" t="str">
        <f t="shared" si="91"/>
        <v/>
      </c>
      <c r="BL361" t="str">
        <f t="shared" si="92"/>
        <v/>
      </c>
      <c r="BM361" t="str">
        <f t="shared" si="93"/>
        <v/>
      </c>
      <c r="BN361" t="str">
        <f t="shared" si="94"/>
        <v/>
      </c>
      <c r="BO361" t="str">
        <f t="shared" si="95"/>
        <v/>
      </c>
      <c r="BP361" t="str">
        <f t="shared" si="96"/>
        <v/>
      </c>
      <c r="BQ361" t="str">
        <f t="shared" si="97"/>
        <v/>
      </c>
    </row>
    <row r="362" spans="1:69" x14ac:dyDescent="0.25">
      <c r="A362" s="70"/>
      <c r="B362" t="str">
        <f t="shared" si="98"/>
        <v/>
      </c>
      <c r="C362" s="13" t="str">
        <f t="shared" si="99"/>
        <v/>
      </c>
      <c r="D362" s="5" t="str">
        <f t="shared" si="100"/>
        <v/>
      </c>
      <c r="E362" s="6" t="str">
        <f t="shared" si="101"/>
        <v/>
      </c>
      <c r="F362" s="6" t="str">
        <f t="shared" si="102"/>
        <v/>
      </c>
      <c r="BI362" t="str">
        <f t="shared" si="89"/>
        <v/>
      </c>
      <c r="BJ362" t="str">
        <f t="shared" si="90"/>
        <v/>
      </c>
      <c r="BK362" t="str">
        <f t="shared" si="91"/>
        <v/>
      </c>
      <c r="BL362" t="str">
        <f t="shared" si="92"/>
        <v/>
      </c>
      <c r="BM362" t="str">
        <f t="shared" si="93"/>
        <v/>
      </c>
      <c r="BN362" t="str">
        <f t="shared" si="94"/>
        <v/>
      </c>
      <c r="BO362" t="str">
        <f t="shared" si="95"/>
        <v/>
      </c>
      <c r="BP362" t="str">
        <f t="shared" si="96"/>
        <v/>
      </c>
      <c r="BQ362" t="str">
        <f t="shared" si="97"/>
        <v/>
      </c>
    </row>
    <row r="363" spans="1:69" x14ac:dyDescent="0.25">
      <c r="A363" s="70"/>
      <c r="B363" t="str">
        <f t="shared" si="98"/>
        <v/>
      </c>
      <c r="C363" s="13" t="str">
        <f t="shared" si="99"/>
        <v/>
      </c>
      <c r="D363" s="5" t="str">
        <f t="shared" si="100"/>
        <v/>
      </c>
      <c r="E363" s="6" t="str">
        <f t="shared" si="101"/>
        <v/>
      </c>
      <c r="F363" s="6" t="str">
        <f t="shared" si="102"/>
        <v/>
      </c>
      <c r="BI363" t="str">
        <f t="shared" si="89"/>
        <v/>
      </c>
      <c r="BJ363" t="str">
        <f t="shared" si="90"/>
        <v/>
      </c>
      <c r="BK363" t="str">
        <f t="shared" si="91"/>
        <v/>
      </c>
      <c r="BL363" t="str">
        <f t="shared" si="92"/>
        <v/>
      </c>
      <c r="BM363" t="str">
        <f t="shared" si="93"/>
        <v/>
      </c>
      <c r="BN363" t="str">
        <f t="shared" si="94"/>
        <v/>
      </c>
      <c r="BO363" t="str">
        <f t="shared" si="95"/>
        <v/>
      </c>
      <c r="BP363" t="str">
        <f t="shared" si="96"/>
        <v/>
      </c>
      <c r="BQ363" t="str">
        <f t="shared" si="97"/>
        <v/>
      </c>
    </row>
    <row r="364" spans="1:69" x14ac:dyDescent="0.25">
      <c r="A364" s="70"/>
      <c r="B364" t="str">
        <f t="shared" si="98"/>
        <v/>
      </c>
      <c r="C364" s="13" t="str">
        <f t="shared" si="99"/>
        <v/>
      </c>
      <c r="D364" s="5" t="str">
        <f t="shared" si="100"/>
        <v/>
      </c>
      <c r="E364" s="6" t="str">
        <f t="shared" si="101"/>
        <v/>
      </c>
      <c r="F364" s="6" t="str">
        <f t="shared" si="102"/>
        <v/>
      </c>
      <c r="BI364" t="str">
        <f t="shared" si="89"/>
        <v/>
      </c>
      <c r="BJ364" t="str">
        <f t="shared" si="90"/>
        <v/>
      </c>
      <c r="BK364" t="str">
        <f t="shared" si="91"/>
        <v/>
      </c>
      <c r="BL364" t="str">
        <f t="shared" si="92"/>
        <v/>
      </c>
      <c r="BM364" t="str">
        <f t="shared" si="93"/>
        <v/>
      </c>
      <c r="BN364" t="str">
        <f t="shared" si="94"/>
        <v/>
      </c>
      <c r="BO364" t="str">
        <f t="shared" si="95"/>
        <v/>
      </c>
      <c r="BP364" t="str">
        <f t="shared" si="96"/>
        <v/>
      </c>
      <c r="BQ364" t="str">
        <f t="shared" si="97"/>
        <v/>
      </c>
    </row>
    <row r="365" spans="1:69" x14ac:dyDescent="0.25">
      <c r="A365" s="70"/>
      <c r="B365" t="str">
        <f t="shared" si="98"/>
        <v/>
      </c>
      <c r="C365" s="13" t="str">
        <f t="shared" si="99"/>
        <v/>
      </c>
      <c r="D365" s="5" t="str">
        <f t="shared" si="100"/>
        <v/>
      </c>
      <c r="E365" s="6" t="str">
        <f t="shared" si="101"/>
        <v/>
      </c>
      <c r="F365" s="6" t="str">
        <f t="shared" si="102"/>
        <v/>
      </c>
      <c r="BI365" t="str">
        <f t="shared" si="89"/>
        <v/>
      </c>
      <c r="BJ365" t="str">
        <f t="shared" si="90"/>
        <v/>
      </c>
      <c r="BK365" t="str">
        <f t="shared" si="91"/>
        <v/>
      </c>
      <c r="BL365" t="str">
        <f t="shared" si="92"/>
        <v/>
      </c>
      <c r="BM365" t="str">
        <f t="shared" si="93"/>
        <v/>
      </c>
      <c r="BN365" t="str">
        <f t="shared" si="94"/>
        <v/>
      </c>
      <c r="BO365" t="str">
        <f t="shared" si="95"/>
        <v/>
      </c>
      <c r="BP365" t="str">
        <f t="shared" si="96"/>
        <v/>
      </c>
      <c r="BQ365" t="str">
        <f t="shared" si="97"/>
        <v/>
      </c>
    </row>
    <row r="366" spans="1:69" x14ac:dyDescent="0.25">
      <c r="A366" s="70"/>
      <c r="B366" t="str">
        <f t="shared" si="98"/>
        <v/>
      </c>
      <c r="C366" s="13" t="str">
        <f t="shared" si="99"/>
        <v/>
      </c>
      <c r="D366" s="5" t="str">
        <f t="shared" si="100"/>
        <v/>
      </c>
      <c r="E366" s="6" t="str">
        <f t="shared" si="101"/>
        <v/>
      </c>
      <c r="F366" s="6" t="str">
        <f t="shared" si="102"/>
        <v/>
      </c>
      <c r="BI366" t="str">
        <f t="shared" si="89"/>
        <v/>
      </c>
      <c r="BJ366" t="str">
        <f t="shared" si="90"/>
        <v/>
      </c>
      <c r="BK366" t="str">
        <f t="shared" si="91"/>
        <v/>
      </c>
      <c r="BL366" t="str">
        <f t="shared" si="92"/>
        <v/>
      </c>
      <c r="BM366" t="str">
        <f t="shared" si="93"/>
        <v/>
      </c>
      <c r="BN366" t="str">
        <f t="shared" si="94"/>
        <v/>
      </c>
      <c r="BO366" t="str">
        <f t="shared" si="95"/>
        <v/>
      </c>
      <c r="BP366" t="str">
        <f t="shared" si="96"/>
        <v/>
      </c>
      <c r="BQ366" t="str">
        <f t="shared" si="97"/>
        <v/>
      </c>
    </row>
    <row r="367" spans="1:69" x14ac:dyDescent="0.25">
      <c r="A367" s="70"/>
      <c r="B367" t="str">
        <f t="shared" si="98"/>
        <v/>
      </c>
      <c r="C367" s="13" t="str">
        <f t="shared" si="99"/>
        <v/>
      </c>
      <c r="D367" s="5" t="str">
        <f t="shared" si="100"/>
        <v/>
      </c>
      <c r="E367" s="6" t="str">
        <f t="shared" si="101"/>
        <v/>
      </c>
      <c r="F367" s="6" t="str">
        <f t="shared" si="102"/>
        <v/>
      </c>
      <c r="BI367" t="str">
        <f t="shared" si="89"/>
        <v/>
      </c>
      <c r="BJ367" t="str">
        <f t="shared" si="90"/>
        <v/>
      </c>
      <c r="BK367" t="str">
        <f t="shared" si="91"/>
        <v/>
      </c>
      <c r="BL367" t="str">
        <f t="shared" si="92"/>
        <v/>
      </c>
      <c r="BM367" t="str">
        <f t="shared" si="93"/>
        <v/>
      </c>
      <c r="BN367" t="str">
        <f t="shared" si="94"/>
        <v/>
      </c>
      <c r="BO367" t="str">
        <f t="shared" si="95"/>
        <v/>
      </c>
      <c r="BP367" t="str">
        <f t="shared" si="96"/>
        <v/>
      </c>
      <c r="BQ367" t="str">
        <f t="shared" si="97"/>
        <v/>
      </c>
    </row>
    <row r="368" spans="1:69" x14ac:dyDescent="0.25">
      <c r="A368" s="70"/>
      <c r="B368" t="str">
        <f t="shared" si="98"/>
        <v/>
      </c>
      <c r="C368" s="13" t="str">
        <f t="shared" si="99"/>
        <v/>
      </c>
      <c r="D368" s="5" t="str">
        <f t="shared" si="100"/>
        <v/>
      </c>
      <c r="E368" s="6" t="str">
        <f t="shared" si="101"/>
        <v/>
      </c>
      <c r="F368" s="6" t="str">
        <f t="shared" si="102"/>
        <v/>
      </c>
      <c r="BI368" t="str">
        <f t="shared" si="89"/>
        <v/>
      </c>
      <c r="BJ368" t="str">
        <f t="shared" si="90"/>
        <v/>
      </c>
      <c r="BK368" t="str">
        <f t="shared" si="91"/>
        <v/>
      </c>
      <c r="BL368" t="str">
        <f t="shared" si="92"/>
        <v/>
      </c>
      <c r="BM368" t="str">
        <f t="shared" si="93"/>
        <v/>
      </c>
      <c r="BN368" t="str">
        <f t="shared" si="94"/>
        <v/>
      </c>
      <c r="BO368" t="str">
        <f t="shared" si="95"/>
        <v/>
      </c>
      <c r="BP368" t="str">
        <f t="shared" si="96"/>
        <v/>
      </c>
      <c r="BQ368" t="str">
        <f t="shared" si="97"/>
        <v/>
      </c>
    </row>
    <row r="369" spans="1:69" x14ac:dyDescent="0.25">
      <c r="A369" s="70"/>
      <c r="B369" t="str">
        <f t="shared" si="98"/>
        <v/>
      </c>
      <c r="C369" s="13" t="str">
        <f t="shared" si="99"/>
        <v/>
      </c>
      <c r="D369" s="5" t="str">
        <f t="shared" si="100"/>
        <v/>
      </c>
      <c r="E369" s="6" t="str">
        <f t="shared" si="101"/>
        <v/>
      </c>
      <c r="F369" s="6" t="str">
        <f t="shared" si="102"/>
        <v/>
      </c>
      <c r="BI369" t="str">
        <f t="shared" si="89"/>
        <v/>
      </c>
      <c r="BJ369" t="str">
        <f t="shared" si="90"/>
        <v/>
      </c>
      <c r="BK369" t="str">
        <f t="shared" si="91"/>
        <v/>
      </c>
      <c r="BL369" t="str">
        <f t="shared" si="92"/>
        <v/>
      </c>
      <c r="BM369" t="str">
        <f t="shared" si="93"/>
        <v/>
      </c>
      <c r="BN369" t="str">
        <f t="shared" si="94"/>
        <v/>
      </c>
      <c r="BO369" t="str">
        <f t="shared" si="95"/>
        <v/>
      </c>
      <c r="BP369" t="str">
        <f t="shared" si="96"/>
        <v/>
      </c>
      <c r="BQ369" t="str">
        <f t="shared" si="97"/>
        <v/>
      </c>
    </row>
    <row r="370" spans="1:69" x14ac:dyDescent="0.25">
      <c r="A370" s="70"/>
      <c r="B370" t="str">
        <f t="shared" si="98"/>
        <v/>
      </c>
      <c r="C370" s="13" t="str">
        <f t="shared" si="99"/>
        <v/>
      </c>
      <c r="D370" s="5" t="str">
        <f t="shared" si="100"/>
        <v/>
      </c>
      <c r="E370" s="6" t="str">
        <f t="shared" si="101"/>
        <v/>
      </c>
      <c r="F370" s="6" t="str">
        <f t="shared" si="102"/>
        <v/>
      </c>
      <c r="BI370" t="str">
        <f t="shared" si="89"/>
        <v/>
      </c>
      <c r="BJ370" t="str">
        <f t="shared" si="90"/>
        <v/>
      </c>
      <c r="BK370" t="str">
        <f t="shared" si="91"/>
        <v/>
      </c>
      <c r="BL370" t="str">
        <f t="shared" si="92"/>
        <v/>
      </c>
      <c r="BM370" t="str">
        <f t="shared" si="93"/>
        <v/>
      </c>
      <c r="BN370" t="str">
        <f t="shared" si="94"/>
        <v/>
      </c>
      <c r="BO370" t="str">
        <f t="shared" si="95"/>
        <v/>
      </c>
      <c r="BP370" t="str">
        <f t="shared" si="96"/>
        <v/>
      </c>
      <c r="BQ370" t="str">
        <f t="shared" si="97"/>
        <v/>
      </c>
    </row>
    <row r="371" spans="1:69" x14ac:dyDescent="0.25">
      <c r="A371" s="70"/>
      <c r="B371" t="str">
        <f t="shared" si="98"/>
        <v/>
      </c>
      <c r="C371" s="13" t="str">
        <f t="shared" si="99"/>
        <v/>
      </c>
      <c r="D371" s="5" t="str">
        <f t="shared" si="100"/>
        <v/>
      </c>
      <c r="E371" s="6" t="str">
        <f t="shared" si="101"/>
        <v/>
      </c>
      <c r="F371" s="6" t="str">
        <f t="shared" si="102"/>
        <v/>
      </c>
      <c r="BI371" t="str">
        <f t="shared" si="89"/>
        <v/>
      </c>
      <c r="BJ371" t="str">
        <f t="shared" si="90"/>
        <v/>
      </c>
      <c r="BK371" t="str">
        <f t="shared" si="91"/>
        <v/>
      </c>
      <c r="BL371" t="str">
        <f t="shared" si="92"/>
        <v/>
      </c>
      <c r="BM371" t="str">
        <f t="shared" si="93"/>
        <v/>
      </c>
      <c r="BN371" t="str">
        <f t="shared" si="94"/>
        <v/>
      </c>
      <c r="BO371" t="str">
        <f t="shared" si="95"/>
        <v/>
      </c>
      <c r="BP371" t="str">
        <f t="shared" si="96"/>
        <v/>
      </c>
      <c r="BQ371" t="str">
        <f t="shared" si="97"/>
        <v/>
      </c>
    </row>
    <row r="372" spans="1:69" x14ac:dyDescent="0.25">
      <c r="A372" s="70"/>
      <c r="B372" t="str">
        <f t="shared" si="98"/>
        <v/>
      </c>
      <c r="C372" s="13" t="str">
        <f t="shared" si="99"/>
        <v/>
      </c>
      <c r="D372" s="5" t="str">
        <f t="shared" si="100"/>
        <v/>
      </c>
      <c r="E372" s="6" t="str">
        <f t="shared" si="101"/>
        <v/>
      </c>
      <c r="F372" s="6" t="str">
        <f t="shared" si="102"/>
        <v/>
      </c>
      <c r="BI372" t="str">
        <f t="shared" si="89"/>
        <v/>
      </c>
      <c r="BJ372" t="str">
        <f t="shared" si="90"/>
        <v/>
      </c>
      <c r="BK372" t="str">
        <f t="shared" si="91"/>
        <v/>
      </c>
      <c r="BL372" t="str">
        <f t="shared" si="92"/>
        <v/>
      </c>
      <c r="BM372" t="str">
        <f t="shared" si="93"/>
        <v/>
      </c>
      <c r="BN372" t="str">
        <f t="shared" si="94"/>
        <v/>
      </c>
      <c r="BO372" t="str">
        <f t="shared" si="95"/>
        <v/>
      </c>
      <c r="BP372" t="str">
        <f t="shared" si="96"/>
        <v/>
      </c>
      <c r="BQ372" t="str">
        <f t="shared" si="97"/>
        <v/>
      </c>
    </row>
    <row r="373" spans="1:69" x14ac:dyDescent="0.25">
      <c r="A373" s="70"/>
      <c r="B373" t="str">
        <f t="shared" si="98"/>
        <v/>
      </c>
      <c r="C373" s="13" t="str">
        <f t="shared" si="99"/>
        <v/>
      </c>
      <c r="D373" s="5" t="str">
        <f t="shared" si="100"/>
        <v/>
      </c>
      <c r="E373" s="6" t="str">
        <f t="shared" si="101"/>
        <v/>
      </c>
      <c r="F373" s="6" t="str">
        <f t="shared" si="102"/>
        <v/>
      </c>
      <c r="BI373" t="str">
        <f t="shared" si="89"/>
        <v/>
      </c>
      <c r="BJ373" t="str">
        <f t="shared" si="90"/>
        <v/>
      </c>
      <c r="BK373" t="str">
        <f t="shared" si="91"/>
        <v/>
      </c>
      <c r="BL373" t="str">
        <f t="shared" si="92"/>
        <v/>
      </c>
      <c r="BM373" t="str">
        <f t="shared" si="93"/>
        <v/>
      </c>
      <c r="BN373" t="str">
        <f t="shared" si="94"/>
        <v/>
      </c>
      <c r="BO373" t="str">
        <f t="shared" si="95"/>
        <v/>
      </c>
      <c r="BP373" t="str">
        <f t="shared" si="96"/>
        <v/>
      </c>
      <c r="BQ373" t="str">
        <f t="shared" si="97"/>
        <v/>
      </c>
    </row>
    <row r="374" spans="1:69" x14ac:dyDescent="0.25">
      <c r="A374" s="70"/>
      <c r="B374" t="str">
        <f t="shared" si="98"/>
        <v/>
      </c>
      <c r="C374" s="13" t="str">
        <f t="shared" si="99"/>
        <v/>
      </c>
      <c r="D374" s="5" t="str">
        <f t="shared" si="100"/>
        <v/>
      </c>
      <c r="E374" s="6" t="str">
        <f t="shared" si="101"/>
        <v/>
      </c>
      <c r="F374" s="6" t="str">
        <f t="shared" si="102"/>
        <v/>
      </c>
      <c r="BI374" t="str">
        <f t="shared" si="89"/>
        <v/>
      </c>
      <c r="BJ374" t="str">
        <f t="shared" si="90"/>
        <v/>
      </c>
      <c r="BK374" t="str">
        <f t="shared" si="91"/>
        <v/>
      </c>
      <c r="BL374" t="str">
        <f t="shared" si="92"/>
        <v/>
      </c>
      <c r="BM374" t="str">
        <f t="shared" si="93"/>
        <v/>
      </c>
      <c r="BN374" t="str">
        <f t="shared" si="94"/>
        <v/>
      </c>
      <c r="BO374" t="str">
        <f t="shared" si="95"/>
        <v/>
      </c>
      <c r="BP374" t="str">
        <f t="shared" si="96"/>
        <v/>
      </c>
      <c r="BQ374" t="str">
        <f t="shared" si="97"/>
        <v/>
      </c>
    </row>
    <row r="375" spans="1:69" x14ac:dyDescent="0.25">
      <c r="A375" s="70"/>
      <c r="B375" t="str">
        <f t="shared" si="98"/>
        <v/>
      </c>
      <c r="C375" s="13" t="str">
        <f t="shared" si="99"/>
        <v/>
      </c>
      <c r="D375" s="5" t="str">
        <f t="shared" si="100"/>
        <v/>
      </c>
      <c r="E375" s="6" t="str">
        <f t="shared" si="101"/>
        <v/>
      </c>
      <c r="F375" s="6" t="str">
        <f t="shared" si="102"/>
        <v/>
      </c>
      <c r="BI375" t="str">
        <f t="shared" si="89"/>
        <v/>
      </c>
      <c r="BJ375" t="str">
        <f t="shared" si="90"/>
        <v/>
      </c>
      <c r="BK375" t="str">
        <f t="shared" si="91"/>
        <v/>
      </c>
      <c r="BL375" t="str">
        <f t="shared" si="92"/>
        <v/>
      </c>
      <c r="BM375" t="str">
        <f t="shared" si="93"/>
        <v/>
      </c>
      <c r="BN375" t="str">
        <f t="shared" si="94"/>
        <v/>
      </c>
      <c r="BO375" t="str">
        <f t="shared" si="95"/>
        <v/>
      </c>
      <c r="BP375" t="str">
        <f t="shared" si="96"/>
        <v/>
      </c>
      <c r="BQ375" t="str">
        <f t="shared" si="97"/>
        <v/>
      </c>
    </row>
    <row r="376" spans="1:69" x14ac:dyDescent="0.25">
      <c r="A376" s="70"/>
      <c r="B376" t="str">
        <f t="shared" si="98"/>
        <v/>
      </c>
      <c r="C376" s="13" t="str">
        <f t="shared" si="99"/>
        <v/>
      </c>
      <c r="D376" s="5" t="str">
        <f t="shared" si="100"/>
        <v/>
      </c>
      <c r="E376" s="6" t="str">
        <f t="shared" si="101"/>
        <v/>
      </c>
      <c r="F376" s="6" t="str">
        <f t="shared" si="102"/>
        <v/>
      </c>
      <c r="BI376" t="str">
        <f t="shared" si="89"/>
        <v/>
      </c>
      <c r="BJ376" t="str">
        <f t="shared" si="90"/>
        <v/>
      </c>
      <c r="BK376" t="str">
        <f t="shared" si="91"/>
        <v/>
      </c>
      <c r="BL376" t="str">
        <f t="shared" si="92"/>
        <v/>
      </c>
      <c r="BM376" t="str">
        <f t="shared" si="93"/>
        <v/>
      </c>
      <c r="BN376" t="str">
        <f t="shared" si="94"/>
        <v/>
      </c>
      <c r="BO376" t="str">
        <f t="shared" si="95"/>
        <v/>
      </c>
      <c r="BP376" t="str">
        <f t="shared" si="96"/>
        <v/>
      </c>
      <c r="BQ376" t="str">
        <f t="shared" si="97"/>
        <v/>
      </c>
    </row>
    <row r="377" spans="1:69" x14ac:dyDescent="0.25">
      <c r="A377" s="70"/>
      <c r="B377" t="str">
        <f t="shared" si="98"/>
        <v/>
      </c>
      <c r="C377" s="13" t="str">
        <f t="shared" si="99"/>
        <v/>
      </c>
      <c r="D377" s="5" t="str">
        <f t="shared" si="100"/>
        <v/>
      </c>
      <c r="E377" s="6" t="str">
        <f t="shared" si="101"/>
        <v/>
      </c>
      <c r="F377" s="6" t="str">
        <f t="shared" si="102"/>
        <v/>
      </c>
      <c r="BI377" t="str">
        <f t="shared" si="89"/>
        <v/>
      </c>
      <c r="BJ377" t="str">
        <f t="shared" si="90"/>
        <v/>
      </c>
      <c r="BK377" t="str">
        <f t="shared" si="91"/>
        <v/>
      </c>
      <c r="BL377" t="str">
        <f t="shared" si="92"/>
        <v/>
      </c>
      <c r="BM377" t="str">
        <f t="shared" si="93"/>
        <v/>
      </c>
      <c r="BN377" t="str">
        <f t="shared" si="94"/>
        <v/>
      </c>
      <c r="BO377" t="str">
        <f t="shared" si="95"/>
        <v/>
      </c>
      <c r="BP377" t="str">
        <f t="shared" si="96"/>
        <v/>
      </c>
      <c r="BQ377" t="str">
        <f t="shared" si="97"/>
        <v/>
      </c>
    </row>
    <row r="378" spans="1:69" x14ac:dyDescent="0.25">
      <c r="A378" s="70"/>
      <c r="B378" t="str">
        <f t="shared" si="98"/>
        <v/>
      </c>
      <c r="C378" s="13" t="str">
        <f t="shared" si="99"/>
        <v/>
      </c>
      <c r="D378" s="5" t="str">
        <f t="shared" si="100"/>
        <v/>
      </c>
      <c r="E378" s="6" t="str">
        <f t="shared" si="101"/>
        <v/>
      </c>
      <c r="F378" s="6" t="str">
        <f t="shared" si="102"/>
        <v/>
      </c>
      <c r="BI378" t="str">
        <f t="shared" si="89"/>
        <v/>
      </c>
      <c r="BJ378" t="str">
        <f t="shared" si="90"/>
        <v/>
      </c>
      <c r="BK378" t="str">
        <f t="shared" si="91"/>
        <v/>
      </c>
      <c r="BL378" t="str">
        <f t="shared" si="92"/>
        <v/>
      </c>
      <c r="BM378" t="str">
        <f t="shared" si="93"/>
        <v/>
      </c>
      <c r="BN378" t="str">
        <f t="shared" si="94"/>
        <v/>
      </c>
      <c r="BO378" t="str">
        <f t="shared" si="95"/>
        <v/>
      </c>
      <c r="BP378" t="str">
        <f t="shared" si="96"/>
        <v/>
      </c>
      <c r="BQ378" t="str">
        <f t="shared" si="97"/>
        <v/>
      </c>
    </row>
    <row r="379" spans="1:69" x14ac:dyDescent="0.25">
      <c r="A379" s="70"/>
      <c r="B379" t="str">
        <f t="shared" si="98"/>
        <v/>
      </c>
      <c r="C379" s="13" t="str">
        <f t="shared" si="99"/>
        <v/>
      </c>
      <c r="D379" s="5" t="str">
        <f t="shared" si="100"/>
        <v/>
      </c>
      <c r="E379" s="6" t="str">
        <f t="shared" si="101"/>
        <v/>
      </c>
      <c r="F379" s="6" t="str">
        <f t="shared" si="102"/>
        <v/>
      </c>
      <c r="BI379" t="str">
        <f t="shared" si="89"/>
        <v/>
      </c>
      <c r="BJ379" t="str">
        <f t="shared" si="90"/>
        <v/>
      </c>
      <c r="BK379" t="str">
        <f t="shared" si="91"/>
        <v/>
      </c>
      <c r="BL379" t="str">
        <f t="shared" si="92"/>
        <v/>
      </c>
      <c r="BM379" t="str">
        <f t="shared" si="93"/>
        <v/>
      </c>
      <c r="BN379" t="str">
        <f t="shared" si="94"/>
        <v/>
      </c>
      <c r="BO379" t="str">
        <f t="shared" si="95"/>
        <v/>
      </c>
      <c r="BP379" t="str">
        <f t="shared" si="96"/>
        <v/>
      </c>
      <c r="BQ379" t="str">
        <f t="shared" si="97"/>
        <v/>
      </c>
    </row>
    <row r="380" spans="1:69" x14ac:dyDescent="0.25">
      <c r="A380" s="70"/>
      <c r="B380" t="str">
        <f t="shared" si="98"/>
        <v/>
      </c>
      <c r="C380" s="13" t="str">
        <f t="shared" si="99"/>
        <v/>
      </c>
      <c r="D380" s="5" t="str">
        <f t="shared" si="100"/>
        <v/>
      </c>
      <c r="E380" s="6" t="str">
        <f t="shared" si="101"/>
        <v/>
      </c>
      <c r="F380" s="6" t="str">
        <f t="shared" si="102"/>
        <v/>
      </c>
      <c r="BI380" t="str">
        <f t="shared" si="89"/>
        <v/>
      </c>
      <c r="BJ380" t="str">
        <f t="shared" si="90"/>
        <v/>
      </c>
      <c r="BK380" t="str">
        <f t="shared" si="91"/>
        <v/>
      </c>
      <c r="BL380" t="str">
        <f t="shared" si="92"/>
        <v/>
      </c>
      <c r="BM380" t="str">
        <f t="shared" si="93"/>
        <v/>
      </c>
      <c r="BN380" t="str">
        <f t="shared" si="94"/>
        <v/>
      </c>
      <c r="BO380" t="str">
        <f t="shared" si="95"/>
        <v/>
      </c>
      <c r="BP380" t="str">
        <f t="shared" si="96"/>
        <v/>
      </c>
      <c r="BQ380" t="str">
        <f t="shared" si="97"/>
        <v/>
      </c>
    </row>
    <row r="381" spans="1:69" x14ac:dyDescent="0.25">
      <c r="A381" s="70"/>
      <c r="B381" t="str">
        <f t="shared" si="98"/>
        <v/>
      </c>
      <c r="C381" s="13" t="str">
        <f t="shared" si="99"/>
        <v/>
      </c>
      <c r="D381" s="5" t="str">
        <f t="shared" si="100"/>
        <v/>
      </c>
      <c r="E381" s="6" t="str">
        <f t="shared" si="101"/>
        <v/>
      </c>
      <c r="F381" s="6" t="str">
        <f t="shared" si="102"/>
        <v/>
      </c>
      <c r="BI381" t="str">
        <f t="shared" si="89"/>
        <v/>
      </c>
      <c r="BJ381" t="str">
        <f t="shared" si="90"/>
        <v/>
      </c>
      <c r="BK381" t="str">
        <f t="shared" si="91"/>
        <v/>
      </c>
      <c r="BL381" t="str">
        <f t="shared" si="92"/>
        <v/>
      </c>
      <c r="BM381" t="str">
        <f t="shared" si="93"/>
        <v/>
      </c>
      <c r="BN381" t="str">
        <f t="shared" si="94"/>
        <v/>
      </c>
      <c r="BO381" t="str">
        <f t="shared" si="95"/>
        <v/>
      </c>
      <c r="BP381" t="str">
        <f t="shared" si="96"/>
        <v/>
      </c>
      <c r="BQ381" t="str">
        <f t="shared" si="97"/>
        <v/>
      </c>
    </row>
    <row r="382" spans="1:69" x14ac:dyDescent="0.25">
      <c r="A382" s="70"/>
      <c r="B382" t="str">
        <f t="shared" si="98"/>
        <v/>
      </c>
      <c r="C382" s="13" t="str">
        <f t="shared" si="99"/>
        <v/>
      </c>
      <c r="D382" s="5" t="str">
        <f t="shared" si="100"/>
        <v/>
      </c>
      <c r="E382" s="6" t="str">
        <f t="shared" si="101"/>
        <v/>
      </c>
      <c r="F382" s="6" t="str">
        <f t="shared" si="102"/>
        <v/>
      </c>
      <c r="BI382" t="str">
        <f t="shared" si="89"/>
        <v/>
      </c>
      <c r="BJ382" t="str">
        <f t="shared" si="90"/>
        <v/>
      </c>
      <c r="BK382" t="str">
        <f t="shared" si="91"/>
        <v/>
      </c>
      <c r="BL382" t="str">
        <f t="shared" si="92"/>
        <v/>
      </c>
      <c r="BM382" t="str">
        <f t="shared" si="93"/>
        <v/>
      </c>
      <c r="BN382" t="str">
        <f t="shared" si="94"/>
        <v/>
      </c>
      <c r="BO382" t="str">
        <f t="shared" si="95"/>
        <v/>
      </c>
      <c r="BP382" t="str">
        <f t="shared" si="96"/>
        <v/>
      </c>
      <c r="BQ382" t="str">
        <f t="shared" si="97"/>
        <v/>
      </c>
    </row>
    <row r="383" spans="1:69" x14ac:dyDescent="0.25">
      <c r="A383" s="70"/>
      <c r="B383" t="str">
        <f t="shared" si="98"/>
        <v/>
      </c>
      <c r="C383" s="13" t="str">
        <f t="shared" si="99"/>
        <v/>
      </c>
      <c r="D383" s="5" t="str">
        <f t="shared" si="100"/>
        <v/>
      </c>
      <c r="E383" s="6" t="str">
        <f t="shared" si="101"/>
        <v/>
      </c>
      <c r="F383" s="6" t="str">
        <f t="shared" si="102"/>
        <v/>
      </c>
      <c r="BI383" t="str">
        <f t="shared" si="89"/>
        <v/>
      </c>
      <c r="BJ383" t="str">
        <f t="shared" si="90"/>
        <v/>
      </c>
      <c r="BK383" t="str">
        <f t="shared" si="91"/>
        <v/>
      </c>
      <c r="BL383" t="str">
        <f t="shared" si="92"/>
        <v/>
      </c>
      <c r="BM383" t="str">
        <f t="shared" si="93"/>
        <v/>
      </c>
      <c r="BN383" t="str">
        <f t="shared" si="94"/>
        <v/>
      </c>
      <c r="BO383" t="str">
        <f t="shared" si="95"/>
        <v/>
      </c>
      <c r="BP383" t="str">
        <f t="shared" si="96"/>
        <v/>
      </c>
      <c r="BQ383" t="str">
        <f t="shared" si="97"/>
        <v/>
      </c>
    </row>
    <row r="384" spans="1:69" x14ac:dyDescent="0.25">
      <c r="A384" s="70"/>
      <c r="B384" t="str">
        <f t="shared" si="98"/>
        <v/>
      </c>
      <c r="C384" s="13" t="str">
        <f t="shared" si="99"/>
        <v/>
      </c>
      <c r="D384" s="5" t="str">
        <f t="shared" si="100"/>
        <v/>
      </c>
      <c r="E384" s="6" t="str">
        <f t="shared" si="101"/>
        <v/>
      </c>
      <c r="F384" s="6" t="str">
        <f t="shared" si="102"/>
        <v/>
      </c>
      <c r="BI384" t="str">
        <f t="shared" si="89"/>
        <v/>
      </c>
      <c r="BJ384" t="str">
        <f t="shared" si="90"/>
        <v/>
      </c>
      <c r="BK384" t="str">
        <f t="shared" si="91"/>
        <v/>
      </c>
      <c r="BL384" t="str">
        <f t="shared" si="92"/>
        <v/>
      </c>
      <c r="BM384" t="str">
        <f t="shared" si="93"/>
        <v/>
      </c>
      <c r="BN384" t="str">
        <f t="shared" si="94"/>
        <v/>
      </c>
      <c r="BO384" t="str">
        <f t="shared" si="95"/>
        <v/>
      </c>
      <c r="BP384" t="str">
        <f t="shared" si="96"/>
        <v/>
      </c>
      <c r="BQ384" t="str">
        <f t="shared" si="97"/>
        <v/>
      </c>
    </row>
    <row r="385" spans="1:69" x14ac:dyDescent="0.25">
      <c r="A385" s="70"/>
      <c r="B385" t="str">
        <f t="shared" si="98"/>
        <v/>
      </c>
      <c r="C385" s="13" t="str">
        <f t="shared" si="99"/>
        <v/>
      </c>
      <c r="D385" s="5" t="str">
        <f t="shared" si="100"/>
        <v/>
      </c>
      <c r="E385" s="6" t="str">
        <f t="shared" si="101"/>
        <v/>
      </c>
      <c r="F385" s="6" t="str">
        <f t="shared" si="102"/>
        <v/>
      </c>
      <c r="BI385" t="str">
        <f t="shared" si="89"/>
        <v/>
      </c>
      <c r="BJ385" t="str">
        <f t="shared" si="90"/>
        <v/>
      </c>
      <c r="BK385" t="str">
        <f t="shared" si="91"/>
        <v/>
      </c>
      <c r="BL385" t="str">
        <f t="shared" si="92"/>
        <v/>
      </c>
      <c r="BM385" t="str">
        <f t="shared" si="93"/>
        <v/>
      </c>
      <c r="BN385" t="str">
        <f t="shared" si="94"/>
        <v/>
      </c>
      <c r="BO385" t="str">
        <f t="shared" si="95"/>
        <v/>
      </c>
      <c r="BP385" t="str">
        <f t="shared" si="96"/>
        <v/>
      </c>
      <c r="BQ385" t="str">
        <f t="shared" si="97"/>
        <v/>
      </c>
    </row>
    <row r="386" spans="1:69" x14ac:dyDescent="0.25">
      <c r="A386" s="70"/>
      <c r="B386" t="str">
        <f t="shared" si="98"/>
        <v/>
      </c>
      <c r="C386" s="13" t="str">
        <f t="shared" si="99"/>
        <v/>
      </c>
      <c r="D386" s="5" t="str">
        <f t="shared" si="100"/>
        <v/>
      </c>
      <c r="E386" s="6" t="str">
        <f t="shared" si="101"/>
        <v/>
      </c>
      <c r="F386" s="6" t="str">
        <f t="shared" si="102"/>
        <v/>
      </c>
      <c r="BI386" t="str">
        <f t="shared" si="89"/>
        <v/>
      </c>
      <c r="BJ386" t="str">
        <f t="shared" si="90"/>
        <v/>
      </c>
      <c r="BK386" t="str">
        <f t="shared" si="91"/>
        <v/>
      </c>
      <c r="BL386" t="str">
        <f t="shared" si="92"/>
        <v/>
      </c>
      <c r="BM386" t="str">
        <f t="shared" si="93"/>
        <v/>
      </c>
      <c r="BN386" t="str">
        <f t="shared" si="94"/>
        <v/>
      </c>
      <c r="BO386" t="str">
        <f t="shared" si="95"/>
        <v/>
      </c>
      <c r="BP386" t="str">
        <f t="shared" si="96"/>
        <v/>
      </c>
      <c r="BQ386" t="str">
        <f t="shared" si="97"/>
        <v/>
      </c>
    </row>
    <row r="387" spans="1:69" x14ac:dyDescent="0.25">
      <c r="A387" s="70"/>
      <c r="B387" t="str">
        <f t="shared" si="98"/>
        <v/>
      </c>
      <c r="C387" s="13" t="str">
        <f t="shared" si="99"/>
        <v/>
      </c>
      <c r="D387" s="5" t="str">
        <f t="shared" si="100"/>
        <v/>
      </c>
      <c r="E387" s="6" t="str">
        <f t="shared" si="101"/>
        <v/>
      </c>
      <c r="F387" s="6" t="str">
        <f t="shared" si="102"/>
        <v/>
      </c>
      <c r="BI387" t="str">
        <f t="shared" si="89"/>
        <v/>
      </c>
      <c r="BJ387" t="str">
        <f t="shared" si="90"/>
        <v/>
      </c>
      <c r="BK387" t="str">
        <f t="shared" si="91"/>
        <v/>
      </c>
      <c r="BL387" t="str">
        <f t="shared" si="92"/>
        <v/>
      </c>
      <c r="BM387" t="str">
        <f t="shared" si="93"/>
        <v/>
      </c>
      <c r="BN387" t="str">
        <f t="shared" si="94"/>
        <v/>
      </c>
      <c r="BO387" t="str">
        <f t="shared" si="95"/>
        <v/>
      </c>
      <c r="BP387" t="str">
        <f t="shared" si="96"/>
        <v/>
      </c>
      <c r="BQ387" t="str">
        <f t="shared" si="97"/>
        <v/>
      </c>
    </row>
    <row r="388" spans="1:69" x14ac:dyDescent="0.25">
      <c r="A388" s="70"/>
      <c r="B388" t="str">
        <f t="shared" si="98"/>
        <v/>
      </c>
      <c r="C388" s="13" t="str">
        <f t="shared" si="99"/>
        <v/>
      </c>
      <c r="D388" s="5" t="str">
        <f t="shared" si="100"/>
        <v/>
      </c>
      <c r="E388" s="6" t="str">
        <f t="shared" si="101"/>
        <v/>
      </c>
      <c r="F388" s="6" t="str">
        <f t="shared" si="102"/>
        <v/>
      </c>
      <c r="BI388" t="str">
        <f t="shared" ref="BI388:BI451" si="103">IF(A388&gt;0,A388,"")</f>
        <v/>
      </c>
      <c r="BJ388" t="str">
        <f t="shared" ref="BJ388:BJ451" si="104">IF($A388&gt;0,B388,"")</f>
        <v/>
      </c>
      <c r="BK388" t="str">
        <f t="shared" ref="BK388:BK451" si="105">IF($A388&gt;0,BI388,"")</f>
        <v/>
      </c>
      <c r="BL388" t="str">
        <f t="shared" ref="BL388:BL451" si="106">IF($A388&gt;0,_xlfn.NORM.DIST(BK388,$BF$3,$BF$4,TRUE),"")</f>
        <v/>
      </c>
      <c r="BM388" t="str">
        <f t="shared" ref="BM388:BM451" si="107">IF($A388&gt;0,(1-BL388),"")</f>
        <v/>
      </c>
      <c r="BN388" t="str">
        <f t="shared" ref="BN388:BN451" si="108">IF($A388&gt;0,(SMALL($BM$3:$BM$902,BJ388)),"")</f>
        <v/>
      </c>
      <c r="BO388" t="str">
        <f t="shared" ref="BO388:BO451" si="109">IF($A388&gt;0,((2*BJ388-1)*(LN(BL388)+LN(BN388))),"")</f>
        <v/>
      </c>
      <c r="BP388" t="str">
        <f t="shared" ref="BP388:BP451" si="110">IF($A388&gt;0,((BJ388-0.5)/$BF$5),"")</f>
        <v/>
      </c>
      <c r="BQ388" t="str">
        <f t="shared" ref="BQ388:BQ451" si="111">IF($A388&gt;0,(_xlfn.NORM.S.INV(BP388)),"")</f>
        <v/>
      </c>
    </row>
    <row r="389" spans="1:69" x14ac:dyDescent="0.25">
      <c r="A389" s="70"/>
      <c r="B389" t="str">
        <f t="shared" ref="B389:B452" si="112">IF(A389&gt;0,(B388+1),"")</f>
        <v/>
      </c>
      <c r="C389" s="13" t="str">
        <f t="shared" ref="C389:C452" si="113">IF(A389&gt;0,((B389)/(($S$2)+1)),"")</f>
        <v/>
      </c>
      <c r="D389" s="5" t="str">
        <f t="shared" ref="D389:D452" si="114">IF(A389&gt;0,(_xlfn.NORM.S.INV(C389)),"")</f>
        <v/>
      </c>
      <c r="E389" s="6" t="str">
        <f t="shared" ref="E389:E452" si="115">IF(A389&gt;0,_xlfn.NORM.DIST(D389,0,1,TRUE),"")</f>
        <v/>
      </c>
      <c r="F389" s="6" t="str">
        <f t="shared" ref="F389:F452" si="116">IF(A389&gt;0,_xlfn.NORM.DIST(D389,0,1,FALSE),"")</f>
        <v/>
      </c>
      <c r="BI389" t="str">
        <f t="shared" si="103"/>
        <v/>
      </c>
      <c r="BJ389" t="str">
        <f t="shared" si="104"/>
        <v/>
      </c>
      <c r="BK389" t="str">
        <f t="shared" si="105"/>
        <v/>
      </c>
      <c r="BL389" t="str">
        <f t="shared" si="106"/>
        <v/>
      </c>
      <c r="BM389" t="str">
        <f t="shared" si="107"/>
        <v/>
      </c>
      <c r="BN389" t="str">
        <f t="shared" si="108"/>
        <v/>
      </c>
      <c r="BO389" t="str">
        <f t="shared" si="109"/>
        <v/>
      </c>
      <c r="BP389" t="str">
        <f t="shared" si="110"/>
        <v/>
      </c>
      <c r="BQ389" t="str">
        <f t="shared" si="111"/>
        <v/>
      </c>
    </row>
    <row r="390" spans="1:69" x14ac:dyDescent="0.25">
      <c r="A390" s="70"/>
      <c r="B390" t="str">
        <f t="shared" si="112"/>
        <v/>
      </c>
      <c r="C390" s="13" t="str">
        <f t="shared" si="113"/>
        <v/>
      </c>
      <c r="D390" s="5" t="str">
        <f t="shared" si="114"/>
        <v/>
      </c>
      <c r="E390" s="6" t="str">
        <f t="shared" si="115"/>
        <v/>
      </c>
      <c r="F390" s="6" t="str">
        <f t="shared" si="116"/>
        <v/>
      </c>
      <c r="BI390" t="str">
        <f t="shared" si="103"/>
        <v/>
      </c>
      <c r="BJ390" t="str">
        <f t="shared" si="104"/>
        <v/>
      </c>
      <c r="BK390" t="str">
        <f t="shared" si="105"/>
        <v/>
      </c>
      <c r="BL390" t="str">
        <f t="shared" si="106"/>
        <v/>
      </c>
      <c r="BM390" t="str">
        <f t="shared" si="107"/>
        <v/>
      </c>
      <c r="BN390" t="str">
        <f t="shared" si="108"/>
        <v/>
      </c>
      <c r="BO390" t="str">
        <f t="shared" si="109"/>
        <v/>
      </c>
      <c r="BP390" t="str">
        <f t="shared" si="110"/>
        <v/>
      </c>
      <c r="BQ390" t="str">
        <f t="shared" si="111"/>
        <v/>
      </c>
    </row>
    <row r="391" spans="1:69" x14ac:dyDescent="0.25">
      <c r="A391" s="70"/>
      <c r="B391" t="str">
        <f t="shared" si="112"/>
        <v/>
      </c>
      <c r="C391" s="13" t="str">
        <f t="shared" si="113"/>
        <v/>
      </c>
      <c r="D391" s="5" t="str">
        <f t="shared" si="114"/>
        <v/>
      </c>
      <c r="E391" s="6" t="str">
        <f t="shared" si="115"/>
        <v/>
      </c>
      <c r="F391" s="6" t="str">
        <f t="shared" si="116"/>
        <v/>
      </c>
      <c r="BI391" t="str">
        <f t="shared" si="103"/>
        <v/>
      </c>
      <c r="BJ391" t="str">
        <f t="shared" si="104"/>
        <v/>
      </c>
      <c r="BK391" t="str">
        <f t="shared" si="105"/>
        <v/>
      </c>
      <c r="BL391" t="str">
        <f t="shared" si="106"/>
        <v/>
      </c>
      <c r="BM391" t="str">
        <f t="shared" si="107"/>
        <v/>
      </c>
      <c r="BN391" t="str">
        <f t="shared" si="108"/>
        <v/>
      </c>
      <c r="BO391" t="str">
        <f t="shared" si="109"/>
        <v/>
      </c>
      <c r="BP391" t="str">
        <f t="shared" si="110"/>
        <v/>
      </c>
      <c r="BQ391" t="str">
        <f t="shared" si="111"/>
        <v/>
      </c>
    </row>
    <row r="392" spans="1:69" x14ac:dyDescent="0.25">
      <c r="A392" s="70"/>
      <c r="B392" t="str">
        <f t="shared" si="112"/>
        <v/>
      </c>
      <c r="C392" s="13" t="str">
        <f t="shared" si="113"/>
        <v/>
      </c>
      <c r="D392" s="5" t="str">
        <f t="shared" si="114"/>
        <v/>
      </c>
      <c r="E392" s="6" t="str">
        <f t="shared" si="115"/>
        <v/>
      </c>
      <c r="F392" s="6" t="str">
        <f t="shared" si="116"/>
        <v/>
      </c>
      <c r="BI392" t="str">
        <f t="shared" si="103"/>
        <v/>
      </c>
      <c r="BJ392" t="str">
        <f t="shared" si="104"/>
        <v/>
      </c>
      <c r="BK392" t="str">
        <f t="shared" si="105"/>
        <v/>
      </c>
      <c r="BL392" t="str">
        <f t="shared" si="106"/>
        <v/>
      </c>
      <c r="BM392" t="str">
        <f t="shared" si="107"/>
        <v/>
      </c>
      <c r="BN392" t="str">
        <f t="shared" si="108"/>
        <v/>
      </c>
      <c r="BO392" t="str">
        <f t="shared" si="109"/>
        <v/>
      </c>
      <c r="BP392" t="str">
        <f t="shared" si="110"/>
        <v/>
      </c>
      <c r="BQ392" t="str">
        <f t="shared" si="111"/>
        <v/>
      </c>
    </row>
    <row r="393" spans="1:69" x14ac:dyDescent="0.25">
      <c r="A393" s="70"/>
      <c r="B393" t="str">
        <f t="shared" si="112"/>
        <v/>
      </c>
      <c r="C393" s="13" t="str">
        <f t="shared" si="113"/>
        <v/>
      </c>
      <c r="D393" s="5" t="str">
        <f t="shared" si="114"/>
        <v/>
      </c>
      <c r="E393" s="6" t="str">
        <f t="shared" si="115"/>
        <v/>
      </c>
      <c r="F393" s="6" t="str">
        <f t="shared" si="116"/>
        <v/>
      </c>
      <c r="BI393" t="str">
        <f t="shared" si="103"/>
        <v/>
      </c>
      <c r="BJ393" t="str">
        <f t="shared" si="104"/>
        <v/>
      </c>
      <c r="BK393" t="str">
        <f t="shared" si="105"/>
        <v/>
      </c>
      <c r="BL393" t="str">
        <f t="shared" si="106"/>
        <v/>
      </c>
      <c r="BM393" t="str">
        <f t="shared" si="107"/>
        <v/>
      </c>
      <c r="BN393" t="str">
        <f t="shared" si="108"/>
        <v/>
      </c>
      <c r="BO393" t="str">
        <f t="shared" si="109"/>
        <v/>
      </c>
      <c r="BP393" t="str">
        <f t="shared" si="110"/>
        <v/>
      </c>
      <c r="BQ393" t="str">
        <f t="shared" si="111"/>
        <v/>
      </c>
    </row>
    <row r="394" spans="1:69" x14ac:dyDescent="0.25">
      <c r="A394" s="70"/>
      <c r="B394" t="str">
        <f t="shared" si="112"/>
        <v/>
      </c>
      <c r="C394" s="13" t="str">
        <f t="shared" si="113"/>
        <v/>
      </c>
      <c r="D394" s="5" t="str">
        <f t="shared" si="114"/>
        <v/>
      </c>
      <c r="E394" s="6" t="str">
        <f t="shared" si="115"/>
        <v/>
      </c>
      <c r="F394" s="6" t="str">
        <f t="shared" si="116"/>
        <v/>
      </c>
      <c r="BI394" t="str">
        <f t="shared" si="103"/>
        <v/>
      </c>
      <c r="BJ394" t="str">
        <f t="shared" si="104"/>
        <v/>
      </c>
      <c r="BK394" t="str">
        <f t="shared" si="105"/>
        <v/>
      </c>
      <c r="BL394" t="str">
        <f t="shared" si="106"/>
        <v/>
      </c>
      <c r="BM394" t="str">
        <f t="shared" si="107"/>
        <v/>
      </c>
      <c r="BN394" t="str">
        <f t="shared" si="108"/>
        <v/>
      </c>
      <c r="BO394" t="str">
        <f t="shared" si="109"/>
        <v/>
      </c>
      <c r="BP394" t="str">
        <f t="shared" si="110"/>
        <v/>
      </c>
      <c r="BQ394" t="str">
        <f t="shared" si="111"/>
        <v/>
      </c>
    </row>
    <row r="395" spans="1:69" x14ac:dyDescent="0.25">
      <c r="A395" s="70"/>
      <c r="B395" t="str">
        <f t="shared" si="112"/>
        <v/>
      </c>
      <c r="C395" s="13" t="str">
        <f t="shared" si="113"/>
        <v/>
      </c>
      <c r="D395" s="5" t="str">
        <f t="shared" si="114"/>
        <v/>
      </c>
      <c r="E395" s="6" t="str">
        <f t="shared" si="115"/>
        <v/>
      </c>
      <c r="F395" s="6" t="str">
        <f t="shared" si="116"/>
        <v/>
      </c>
      <c r="BI395" t="str">
        <f t="shared" si="103"/>
        <v/>
      </c>
      <c r="BJ395" t="str">
        <f t="shared" si="104"/>
        <v/>
      </c>
      <c r="BK395" t="str">
        <f t="shared" si="105"/>
        <v/>
      </c>
      <c r="BL395" t="str">
        <f t="shared" si="106"/>
        <v/>
      </c>
      <c r="BM395" t="str">
        <f t="shared" si="107"/>
        <v/>
      </c>
      <c r="BN395" t="str">
        <f t="shared" si="108"/>
        <v/>
      </c>
      <c r="BO395" t="str">
        <f t="shared" si="109"/>
        <v/>
      </c>
      <c r="BP395" t="str">
        <f t="shared" si="110"/>
        <v/>
      </c>
      <c r="BQ395" t="str">
        <f t="shared" si="111"/>
        <v/>
      </c>
    </row>
    <row r="396" spans="1:69" x14ac:dyDescent="0.25">
      <c r="A396" s="70"/>
      <c r="B396" t="str">
        <f t="shared" si="112"/>
        <v/>
      </c>
      <c r="C396" s="13" t="str">
        <f t="shared" si="113"/>
        <v/>
      </c>
      <c r="D396" s="5" t="str">
        <f t="shared" si="114"/>
        <v/>
      </c>
      <c r="E396" s="6" t="str">
        <f t="shared" si="115"/>
        <v/>
      </c>
      <c r="F396" s="6" t="str">
        <f t="shared" si="116"/>
        <v/>
      </c>
      <c r="BI396" t="str">
        <f t="shared" si="103"/>
        <v/>
      </c>
      <c r="BJ396" t="str">
        <f t="shared" si="104"/>
        <v/>
      </c>
      <c r="BK396" t="str">
        <f t="shared" si="105"/>
        <v/>
      </c>
      <c r="BL396" t="str">
        <f t="shared" si="106"/>
        <v/>
      </c>
      <c r="BM396" t="str">
        <f t="shared" si="107"/>
        <v/>
      </c>
      <c r="BN396" t="str">
        <f t="shared" si="108"/>
        <v/>
      </c>
      <c r="BO396" t="str">
        <f t="shared" si="109"/>
        <v/>
      </c>
      <c r="BP396" t="str">
        <f t="shared" si="110"/>
        <v/>
      </c>
      <c r="BQ396" t="str">
        <f t="shared" si="111"/>
        <v/>
      </c>
    </row>
    <row r="397" spans="1:69" x14ac:dyDescent="0.25">
      <c r="A397" s="70"/>
      <c r="B397" t="str">
        <f t="shared" si="112"/>
        <v/>
      </c>
      <c r="C397" s="13" t="str">
        <f t="shared" si="113"/>
        <v/>
      </c>
      <c r="D397" s="5" t="str">
        <f t="shared" si="114"/>
        <v/>
      </c>
      <c r="E397" s="6" t="str">
        <f t="shared" si="115"/>
        <v/>
      </c>
      <c r="F397" s="6" t="str">
        <f t="shared" si="116"/>
        <v/>
      </c>
      <c r="BI397" t="str">
        <f t="shared" si="103"/>
        <v/>
      </c>
      <c r="BJ397" t="str">
        <f t="shared" si="104"/>
        <v/>
      </c>
      <c r="BK397" t="str">
        <f t="shared" si="105"/>
        <v/>
      </c>
      <c r="BL397" t="str">
        <f t="shared" si="106"/>
        <v/>
      </c>
      <c r="BM397" t="str">
        <f t="shared" si="107"/>
        <v/>
      </c>
      <c r="BN397" t="str">
        <f t="shared" si="108"/>
        <v/>
      </c>
      <c r="BO397" t="str">
        <f t="shared" si="109"/>
        <v/>
      </c>
      <c r="BP397" t="str">
        <f t="shared" si="110"/>
        <v/>
      </c>
      <c r="BQ397" t="str">
        <f t="shared" si="111"/>
        <v/>
      </c>
    </row>
    <row r="398" spans="1:69" x14ac:dyDescent="0.25">
      <c r="A398" s="70"/>
      <c r="B398" t="str">
        <f t="shared" si="112"/>
        <v/>
      </c>
      <c r="C398" s="13" t="str">
        <f t="shared" si="113"/>
        <v/>
      </c>
      <c r="D398" s="5" t="str">
        <f t="shared" si="114"/>
        <v/>
      </c>
      <c r="E398" s="6" t="str">
        <f t="shared" si="115"/>
        <v/>
      </c>
      <c r="F398" s="6" t="str">
        <f t="shared" si="116"/>
        <v/>
      </c>
      <c r="BI398" t="str">
        <f t="shared" si="103"/>
        <v/>
      </c>
      <c r="BJ398" t="str">
        <f t="shared" si="104"/>
        <v/>
      </c>
      <c r="BK398" t="str">
        <f t="shared" si="105"/>
        <v/>
      </c>
      <c r="BL398" t="str">
        <f t="shared" si="106"/>
        <v/>
      </c>
      <c r="BM398" t="str">
        <f t="shared" si="107"/>
        <v/>
      </c>
      <c r="BN398" t="str">
        <f t="shared" si="108"/>
        <v/>
      </c>
      <c r="BO398" t="str">
        <f t="shared" si="109"/>
        <v/>
      </c>
      <c r="BP398" t="str">
        <f t="shared" si="110"/>
        <v/>
      </c>
      <c r="BQ398" t="str">
        <f t="shared" si="111"/>
        <v/>
      </c>
    </row>
    <row r="399" spans="1:69" x14ac:dyDescent="0.25">
      <c r="A399" s="70"/>
      <c r="B399" t="str">
        <f t="shared" si="112"/>
        <v/>
      </c>
      <c r="C399" s="13" t="str">
        <f t="shared" si="113"/>
        <v/>
      </c>
      <c r="D399" s="5" t="str">
        <f t="shared" si="114"/>
        <v/>
      </c>
      <c r="E399" s="6" t="str">
        <f t="shared" si="115"/>
        <v/>
      </c>
      <c r="F399" s="6" t="str">
        <f t="shared" si="116"/>
        <v/>
      </c>
      <c r="BI399" t="str">
        <f t="shared" si="103"/>
        <v/>
      </c>
      <c r="BJ399" t="str">
        <f t="shared" si="104"/>
        <v/>
      </c>
      <c r="BK399" t="str">
        <f t="shared" si="105"/>
        <v/>
      </c>
      <c r="BL399" t="str">
        <f t="shared" si="106"/>
        <v/>
      </c>
      <c r="BM399" t="str">
        <f t="shared" si="107"/>
        <v/>
      </c>
      <c r="BN399" t="str">
        <f t="shared" si="108"/>
        <v/>
      </c>
      <c r="BO399" t="str">
        <f t="shared" si="109"/>
        <v/>
      </c>
      <c r="BP399" t="str">
        <f t="shared" si="110"/>
        <v/>
      </c>
      <c r="BQ399" t="str">
        <f t="shared" si="111"/>
        <v/>
      </c>
    </row>
    <row r="400" spans="1:69" x14ac:dyDescent="0.25">
      <c r="A400" s="70"/>
      <c r="B400" t="str">
        <f t="shared" si="112"/>
        <v/>
      </c>
      <c r="C400" s="13" t="str">
        <f t="shared" si="113"/>
        <v/>
      </c>
      <c r="D400" s="5" t="str">
        <f t="shared" si="114"/>
        <v/>
      </c>
      <c r="E400" s="6" t="str">
        <f t="shared" si="115"/>
        <v/>
      </c>
      <c r="F400" s="6" t="str">
        <f t="shared" si="116"/>
        <v/>
      </c>
      <c r="BI400" t="str">
        <f t="shared" si="103"/>
        <v/>
      </c>
      <c r="BJ400" t="str">
        <f t="shared" si="104"/>
        <v/>
      </c>
      <c r="BK400" t="str">
        <f t="shared" si="105"/>
        <v/>
      </c>
      <c r="BL400" t="str">
        <f t="shared" si="106"/>
        <v/>
      </c>
      <c r="BM400" t="str">
        <f t="shared" si="107"/>
        <v/>
      </c>
      <c r="BN400" t="str">
        <f t="shared" si="108"/>
        <v/>
      </c>
      <c r="BO400" t="str">
        <f t="shared" si="109"/>
        <v/>
      </c>
      <c r="BP400" t="str">
        <f t="shared" si="110"/>
        <v/>
      </c>
      <c r="BQ400" t="str">
        <f t="shared" si="111"/>
        <v/>
      </c>
    </row>
    <row r="401" spans="1:69" x14ac:dyDescent="0.25">
      <c r="A401" s="70"/>
      <c r="B401" t="str">
        <f t="shared" si="112"/>
        <v/>
      </c>
      <c r="C401" s="13" t="str">
        <f t="shared" si="113"/>
        <v/>
      </c>
      <c r="D401" s="5" t="str">
        <f t="shared" si="114"/>
        <v/>
      </c>
      <c r="E401" s="6" t="str">
        <f t="shared" si="115"/>
        <v/>
      </c>
      <c r="F401" s="6" t="str">
        <f t="shared" si="116"/>
        <v/>
      </c>
      <c r="BI401" t="str">
        <f t="shared" si="103"/>
        <v/>
      </c>
      <c r="BJ401" t="str">
        <f t="shared" si="104"/>
        <v/>
      </c>
      <c r="BK401" t="str">
        <f t="shared" si="105"/>
        <v/>
      </c>
      <c r="BL401" t="str">
        <f t="shared" si="106"/>
        <v/>
      </c>
      <c r="BM401" t="str">
        <f t="shared" si="107"/>
        <v/>
      </c>
      <c r="BN401" t="str">
        <f t="shared" si="108"/>
        <v/>
      </c>
      <c r="BO401" t="str">
        <f t="shared" si="109"/>
        <v/>
      </c>
      <c r="BP401" t="str">
        <f t="shared" si="110"/>
        <v/>
      </c>
      <c r="BQ401" t="str">
        <f t="shared" si="111"/>
        <v/>
      </c>
    </row>
    <row r="402" spans="1:69" x14ac:dyDescent="0.25">
      <c r="A402" s="70"/>
      <c r="B402" t="str">
        <f t="shared" si="112"/>
        <v/>
      </c>
      <c r="C402" s="13" t="str">
        <f t="shared" si="113"/>
        <v/>
      </c>
      <c r="D402" s="5" t="str">
        <f t="shared" si="114"/>
        <v/>
      </c>
      <c r="E402" s="6" t="str">
        <f t="shared" si="115"/>
        <v/>
      </c>
      <c r="F402" s="6" t="str">
        <f t="shared" si="116"/>
        <v/>
      </c>
      <c r="BI402" t="str">
        <f t="shared" si="103"/>
        <v/>
      </c>
      <c r="BJ402" t="str">
        <f t="shared" si="104"/>
        <v/>
      </c>
      <c r="BK402" t="str">
        <f t="shared" si="105"/>
        <v/>
      </c>
      <c r="BL402" t="str">
        <f t="shared" si="106"/>
        <v/>
      </c>
      <c r="BM402" t="str">
        <f t="shared" si="107"/>
        <v/>
      </c>
      <c r="BN402" t="str">
        <f t="shared" si="108"/>
        <v/>
      </c>
      <c r="BO402" t="str">
        <f t="shared" si="109"/>
        <v/>
      </c>
      <c r="BP402" t="str">
        <f t="shared" si="110"/>
        <v/>
      </c>
      <c r="BQ402" t="str">
        <f t="shared" si="111"/>
        <v/>
      </c>
    </row>
    <row r="403" spans="1:69" x14ac:dyDescent="0.25">
      <c r="A403" s="70"/>
      <c r="B403" t="str">
        <f t="shared" si="112"/>
        <v/>
      </c>
      <c r="C403" s="13" t="str">
        <f t="shared" si="113"/>
        <v/>
      </c>
      <c r="D403" s="5" t="str">
        <f t="shared" si="114"/>
        <v/>
      </c>
      <c r="E403" s="6" t="str">
        <f t="shared" si="115"/>
        <v/>
      </c>
      <c r="F403" s="6" t="str">
        <f t="shared" si="116"/>
        <v/>
      </c>
      <c r="BI403" t="str">
        <f t="shared" si="103"/>
        <v/>
      </c>
      <c r="BJ403" t="str">
        <f t="shared" si="104"/>
        <v/>
      </c>
      <c r="BK403" t="str">
        <f t="shared" si="105"/>
        <v/>
      </c>
      <c r="BL403" t="str">
        <f t="shared" si="106"/>
        <v/>
      </c>
      <c r="BM403" t="str">
        <f t="shared" si="107"/>
        <v/>
      </c>
      <c r="BN403" t="str">
        <f t="shared" si="108"/>
        <v/>
      </c>
      <c r="BO403" t="str">
        <f t="shared" si="109"/>
        <v/>
      </c>
      <c r="BP403" t="str">
        <f t="shared" si="110"/>
        <v/>
      </c>
      <c r="BQ403" t="str">
        <f t="shared" si="111"/>
        <v/>
      </c>
    </row>
    <row r="404" spans="1:69" x14ac:dyDescent="0.25">
      <c r="A404" s="70"/>
      <c r="B404" t="str">
        <f t="shared" si="112"/>
        <v/>
      </c>
      <c r="C404" s="13" t="str">
        <f t="shared" si="113"/>
        <v/>
      </c>
      <c r="D404" s="5" t="str">
        <f t="shared" si="114"/>
        <v/>
      </c>
      <c r="E404" s="6" t="str">
        <f t="shared" si="115"/>
        <v/>
      </c>
      <c r="F404" s="6" t="str">
        <f t="shared" si="116"/>
        <v/>
      </c>
      <c r="BI404" t="str">
        <f t="shared" si="103"/>
        <v/>
      </c>
      <c r="BJ404" t="str">
        <f t="shared" si="104"/>
        <v/>
      </c>
      <c r="BK404" t="str">
        <f t="shared" si="105"/>
        <v/>
      </c>
      <c r="BL404" t="str">
        <f t="shared" si="106"/>
        <v/>
      </c>
      <c r="BM404" t="str">
        <f t="shared" si="107"/>
        <v/>
      </c>
      <c r="BN404" t="str">
        <f t="shared" si="108"/>
        <v/>
      </c>
      <c r="BO404" t="str">
        <f t="shared" si="109"/>
        <v/>
      </c>
      <c r="BP404" t="str">
        <f t="shared" si="110"/>
        <v/>
      </c>
      <c r="BQ404" t="str">
        <f t="shared" si="111"/>
        <v/>
      </c>
    </row>
    <row r="405" spans="1:69" x14ac:dyDescent="0.25">
      <c r="A405" s="70"/>
      <c r="B405" t="str">
        <f t="shared" si="112"/>
        <v/>
      </c>
      <c r="C405" s="13" t="str">
        <f t="shared" si="113"/>
        <v/>
      </c>
      <c r="D405" s="5" t="str">
        <f t="shared" si="114"/>
        <v/>
      </c>
      <c r="E405" s="6" t="str">
        <f t="shared" si="115"/>
        <v/>
      </c>
      <c r="F405" s="6" t="str">
        <f t="shared" si="116"/>
        <v/>
      </c>
      <c r="BI405" t="str">
        <f t="shared" si="103"/>
        <v/>
      </c>
      <c r="BJ405" t="str">
        <f t="shared" si="104"/>
        <v/>
      </c>
      <c r="BK405" t="str">
        <f t="shared" si="105"/>
        <v/>
      </c>
      <c r="BL405" t="str">
        <f t="shared" si="106"/>
        <v/>
      </c>
      <c r="BM405" t="str">
        <f t="shared" si="107"/>
        <v/>
      </c>
      <c r="BN405" t="str">
        <f t="shared" si="108"/>
        <v/>
      </c>
      <c r="BO405" t="str">
        <f t="shared" si="109"/>
        <v/>
      </c>
      <c r="BP405" t="str">
        <f t="shared" si="110"/>
        <v/>
      </c>
      <c r="BQ405" t="str">
        <f t="shared" si="111"/>
        <v/>
      </c>
    </row>
    <row r="406" spans="1:69" x14ac:dyDescent="0.25">
      <c r="A406" s="70"/>
      <c r="B406" t="str">
        <f t="shared" si="112"/>
        <v/>
      </c>
      <c r="C406" s="13" t="str">
        <f t="shared" si="113"/>
        <v/>
      </c>
      <c r="D406" s="5" t="str">
        <f t="shared" si="114"/>
        <v/>
      </c>
      <c r="E406" s="6" t="str">
        <f t="shared" si="115"/>
        <v/>
      </c>
      <c r="F406" s="6" t="str">
        <f t="shared" si="116"/>
        <v/>
      </c>
      <c r="BI406" t="str">
        <f t="shared" si="103"/>
        <v/>
      </c>
      <c r="BJ406" t="str">
        <f t="shared" si="104"/>
        <v/>
      </c>
      <c r="BK406" t="str">
        <f t="shared" si="105"/>
        <v/>
      </c>
      <c r="BL406" t="str">
        <f t="shared" si="106"/>
        <v/>
      </c>
      <c r="BM406" t="str">
        <f t="shared" si="107"/>
        <v/>
      </c>
      <c r="BN406" t="str">
        <f t="shared" si="108"/>
        <v/>
      </c>
      <c r="BO406" t="str">
        <f t="shared" si="109"/>
        <v/>
      </c>
      <c r="BP406" t="str">
        <f t="shared" si="110"/>
        <v/>
      </c>
      <c r="BQ406" t="str">
        <f t="shared" si="111"/>
        <v/>
      </c>
    </row>
    <row r="407" spans="1:69" x14ac:dyDescent="0.25">
      <c r="A407" s="70"/>
      <c r="B407" t="str">
        <f t="shared" si="112"/>
        <v/>
      </c>
      <c r="C407" s="13" t="str">
        <f t="shared" si="113"/>
        <v/>
      </c>
      <c r="D407" s="5" t="str">
        <f t="shared" si="114"/>
        <v/>
      </c>
      <c r="E407" s="6" t="str">
        <f t="shared" si="115"/>
        <v/>
      </c>
      <c r="F407" s="6" t="str">
        <f t="shared" si="116"/>
        <v/>
      </c>
      <c r="BI407" t="str">
        <f t="shared" si="103"/>
        <v/>
      </c>
      <c r="BJ407" t="str">
        <f t="shared" si="104"/>
        <v/>
      </c>
      <c r="BK407" t="str">
        <f t="shared" si="105"/>
        <v/>
      </c>
      <c r="BL407" t="str">
        <f t="shared" si="106"/>
        <v/>
      </c>
      <c r="BM407" t="str">
        <f t="shared" si="107"/>
        <v/>
      </c>
      <c r="BN407" t="str">
        <f t="shared" si="108"/>
        <v/>
      </c>
      <c r="BO407" t="str">
        <f t="shared" si="109"/>
        <v/>
      </c>
      <c r="BP407" t="str">
        <f t="shared" si="110"/>
        <v/>
      </c>
      <c r="BQ407" t="str">
        <f t="shared" si="111"/>
        <v/>
      </c>
    </row>
    <row r="408" spans="1:69" x14ac:dyDescent="0.25">
      <c r="A408" s="70"/>
      <c r="B408" t="str">
        <f t="shared" si="112"/>
        <v/>
      </c>
      <c r="C408" s="13" t="str">
        <f t="shared" si="113"/>
        <v/>
      </c>
      <c r="D408" s="5" t="str">
        <f t="shared" si="114"/>
        <v/>
      </c>
      <c r="E408" s="6" t="str">
        <f t="shared" si="115"/>
        <v/>
      </c>
      <c r="F408" s="6" t="str">
        <f t="shared" si="116"/>
        <v/>
      </c>
      <c r="BI408" t="str">
        <f t="shared" si="103"/>
        <v/>
      </c>
      <c r="BJ408" t="str">
        <f t="shared" si="104"/>
        <v/>
      </c>
      <c r="BK408" t="str">
        <f t="shared" si="105"/>
        <v/>
      </c>
      <c r="BL408" t="str">
        <f t="shared" si="106"/>
        <v/>
      </c>
      <c r="BM408" t="str">
        <f t="shared" si="107"/>
        <v/>
      </c>
      <c r="BN408" t="str">
        <f t="shared" si="108"/>
        <v/>
      </c>
      <c r="BO408" t="str">
        <f t="shared" si="109"/>
        <v/>
      </c>
      <c r="BP408" t="str">
        <f t="shared" si="110"/>
        <v/>
      </c>
      <c r="BQ408" t="str">
        <f t="shared" si="111"/>
        <v/>
      </c>
    </row>
    <row r="409" spans="1:69" x14ac:dyDescent="0.25">
      <c r="A409" s="70"/>
      <c r="B409" t="str">
        <f t="shared" si="112"/>
        <v/>
      </c>
      <c r="C409" s="13" t="str">
        <f t="shared" si="113"/>
        <v/>
      </c>
      <c r="D409" s="5" t="str">
        <f t="shared" si="114"/>
        <v/>
      </c>
      <c r="E409" s="6" t="str">
        <f t="shared" si="115"/>
        <v/>
      </c>
      <c r="F409" s="6" t="str">
        <f t="shared" si="116"/>
        <v/>
      </c>
      <c r="BI409" t="str">
        <f t="shared" si="103"/>
        <v/>
      </c>
      <c r="BJ409" t="str">
        <f t="shared" si="104"/>
        <v/>
      </c>
      <c r="BK409" t="str">
        <f t="shared" si="105"/>
        <v/>
      </c>
      <c r="BL409" t="str">
        <f t="shared" si="106"/>
        <v/>
      </c>
      <c r="BM409" t="str">
        <f t="shared" si="107"/>
        <v/>
      </c>
      <c r="BN409" t="str">
        <f t="shared" si="108"/>
        <v/>
      </c>
      <c r="BO409" t="str">
        <f t="shared" si="109"/>
        <v/>
      </c>
      <c r="BP409" t="str">
        <f t="shared" si="110"/>
        <v/>
      </c>
      <c r="BQ409" t="str">
        <f t="shared" si="111"/>
        <v/>
      </c>
    </row>
    <row r="410" spans="1:69" x14ac:dyDescent="0.25">
      <c r="A410" s="70"/>
      <c r="B410" t="str">
        <f t="shared" si="112"/>
        <v/>
      </c>
      <c r="C410" s="13" t="str">
        <f t="shared" si="113"/>
        <v/>
      </c>
      <c r="D410" s="5" t="str">
        <f t="shared" si="114"/>
        <v/>
      </c>
      <c r="E410" s="6" t="str">
        <f t="shared" si="115"/>
        <v/>
      </c>
      <c r="F410" s="6" t="str">
        <f t="shared" si="116"/>
        <v/>
      </c>
      <c r="BI410" t="str">
        <f t="shared" si="103"/>
        <v/>
      </c>
      <c r="BJ410" t="str">
        <f t="shared" si="104"/>
        <v/>
      </c>
      <c r="BK410" t="str">
        <f t="shared" si="105"/>
        <v/>
      </c>
      <c r="BL410" t="str">
        <f t="shared" si="106"/>
        <v/>
      </c>
      <c r="BM410" t="str">
        <f t="shared" si="107"/>
        <v/>
      </c>
      <c r="BN410" t="str">
        <f t="shared" si="108"/>
        <v/>
      </c>
      <c r="BO410" t="str">
        <f t="shared" si="109"/>
        <v/>
      </c>
      <c r="BP410" t="str">
        <f t="shared" si="110"/>
        <v/>
      </c>
      <c r="BQ410" t="str">
        <f t="shared" si="111"/>
        <v/>
      </c>
    </row>
    <row r="411" spans="1:69" x14ac:dyDescent="0.25">
      <c r="A411" s="70"/>
      <c r="B411" t="str">
        <f t="shared" si="112"/>
        <v/>
      </c>
      <c r="C411" s="13" t="str">
        <f t="shared" si="113"/>
        <v/>
      </c>
      <c r="D411" s="5" t="str">
        <f t="shared" si="114"/>
        <v/>
      </c>
      <c r="E411" s="6" t="str">
        <f t="shared" si="115"/>
        <v/>
      </c>
      <c r="F411" s="6" t="str">
        <f t="shared" si="116"/>
        <v/>
      </c>
      <c r="BI411" t="str">
        <f t="shared" si="103"/>
        <v/>
      </c>
      <c r="BJ411" t="str">
        <f t="shared" si="104"/>
        <v/>
      </c>
      <c r="BK411" t="str">
        <f t="shared" si="105"/>
        <v/>
      </c>
      <c r="BL411" t="str">
        <f t="shared" si="106"/>
        <v/>
      </c>
      <c r="BM411" t="str">
        <f t="shared" si="107"/>
        <v/>
      </c>
      <c r="BN411" t="str">
        <f t="shared" si="108"/>
        <v/>
      </c>
      <c r="BO411" t="str">
        <f t="shared" si="109"/>
        <v/>
      </c>
      <c r="BP411" t="str">
        <f t="shared" si="110"/>
        <v/>
      </c>
      <c r="BQ411" t="str">
        <f t="shared" si="111"/>
        <v/>
      </c>
    </row>
    <row r="412" spans="1:69" x14ac:dyDescent="0.25">
      <c r="A412" s="70"/>
      <c r="B412" t="str">
        <f t="shared" si="112"/>
        <v/>
      </c>
      <c r="C412" s="13" t="str">
        <f t="shared" si="113"/>
        <v/>
      </c>
      <c r="D412" s="5" t="str">
        <f t="shared" si="114"/>
        <v/>
      </c>
      <c r="E412" s="6" t="str">
        <f t="shared" si="115"/>
        <v/>
      </c>
      <c r="F412" s="6" t="str">
        <f t="shared" si="116"/>
        <v/>
      </c>
      <c r="BI412" t="str">
        <f t="shared" si="103"/>
        <v/>
      </c>
      <c r="BJ412" t="str">
        <f t="shared" si="104"/>
        <v/>
      </c>
      <c r="BK412" t="str">
        <f t="shared" si="105"/>
        <v/>
      </c>
      <c r="BL412" t="str">
        <f t="shared" si="106"/>
        <v/>
      </c>
      <c r="BM412" t="str">
        <f t="shared" si="107"/>
        <v/>
      </c>
      <c r="BN412" t="str">
        <f t="shared" si="108"/>
        <v/>
      </c>
      <c r="BO412" t="str">
        <f t="shared" si="109"/>
        <v/>
      </c>
      <c r="BP412" t="str">
        <f t="shared" si="110"/>
        <v/>
      </c>
      <c r="BQ412" t="str">
        <f t="shared" si="111"/>
        <v/>
      </c>
    </row>
    <row r="413" spans="1:69" x14ac:dyDescent="0.25">
      <c r="A413" s="70"/>
      <c r="B413" t="str">
        <f t="shared" si="112"/>
        <v/>
      </c>
      <c r="C413" s="13" t="str">
        <f t="shared" si="113"/>
        <v/>
      </c>
      <c r="D413" s="5" t="str">
        <f t="shared" si="114"/>
        <v/>
      </c>
      <c r="E413" s="6" t="str">
        <f t="shared" si="115"/>
        <v/>
      </c>
      <c r="F413" s="6" t="str">
        <f t="shared" si="116"/>
        <v/>
      </c>
      <c r="BI413" t="str">
        <f t="shared" si="103"/>
        <v/>
      </c>
      <c r="BJ413" t="str">
        <f t="shared" si="104"/>
        <v/>
      </c>
      <c r="BK413" t="str">
        <f t="shared" si="105"/>
        <v/>
      </c>
      <c r="BL413" t="str">
        <f t="shared" si="106"/>
        <v/>
      </c>
      <c r="BM413" t="str">
        <f t="shared" si="107"/>
        <v/>
      </c>
      <c r="BN413" t="str">
        <f t="shared" si="108"/>
        <v/>
      </c>
      <c r="BO413" t="str">
        <f t="shared" si="109"/>
        <v/>
      </c>
      <c r="BP413" t="str">
        <f t="shared" si="110"/>
        <v/>
      </c>
      <c r="BQ413" t="str">
        <f t="shared" si="111"/>
        <v/>
      </c>
    </row>
    <row r="414" spans="1:69" x14ac:dyDescent="0.25">
      <c r="A414" s="70"/>
      <c r="B414" t="str">
        <f t="shared" si="112"/>
        <v/>
      </c>
      <c r="C414" s="13" t="str">
        <f t="shared" si="113"/>
        <v/>
      </c>
      <c r="D414" s="5" t="str">
        <f t="shared" si="114"/>
        <v/>
      </c>
      <c r="E414" s="6" t="str">
        <f t="shared" si="115"/>
        <v/>
      </c>
      <c r="F414" s="6" t="str">
        <f t="shared" si="116"/>
        <v/>
      </c>
      <c r="BI414" t="str">
        <f t="shared" si="103"/>
        <v/>
      </c>
      <c r="BJ414" t="str">
        <f t="shared" si="104"/>
        <v/>
      </c>
      <c r="BK414" t="str">
        <f t="shared" si="105"/>
        <v/>
      </c>
      <c r="BL414" t="str">
        <f t="shared" si="106"/>
        <v/>
      </c>
      <c r="BM414" t="str">
        <f t="shared" si="107"/>
        <v/>
      </c>
      <c r="BN414" t="str">
        <f t="shared" si="108"/>
        <v/>
      </c>
      <c r="BO414" t="str">
        <f t="shared" si="109"/>
        <v/>
      </c>
      <c r="BP414" t="str">
        <f t="shared" si="110"/>
        <v/>
      </c>
      <c r="BQ414" t="str">
        <f t="shared" si="111"/>
        <v/>
      </c>
    </row>
    <row r="415" spans="1:69" x14ac:dyDescent="0.25">
      <c r="A415" s="70"/>
      <c r="B415" t="str">
        <f t="shared" si="112"/>
        <v/>
      </c>
      <c r="C415" s="13" t="str">
        <f t="shared" si="113"/>
        <v/>
      </c>
      <c r="D415" s="5" t="str">
        <f t="shared" si="114"/>
        <v/>
      </c>
      <c r="E415" s="6" t="str">
        <f t="shared" si="115"/>
        <v/>
      </c>
      <c r="F415" s="6" t="str">
        <f t="shared" si="116"/>
        <v/>
      </c>
      <c r="BI415" t="str">
        <f t="shared" si="103"/>
        <v/>
      </c>
      <c r="BJ415" t="str">
        <f t="shared" si="104"/>
        <v/>
      </c>
      <c r="BK415" t="str">
        <f t="shared" si="105"/>
        <v/>
      </c>
      <c r="BL415" t="str">
        <f t="shared" si="106"/>
        <v/>
      </c>
      <c r="BM415" t="str">
        <f t="shared" si="107"/>
        <v/>
      </c>
      <c r="BN415" t="str">
        <f t="shared" si="108"/>
        <v/>
      </c>
      <c r="BO415" t="str">
        <f t="shared" si="109"/>
        <v/>
      </c>
      <c r="BP415" t="str">
        <f t="shared" si="110"/>
        <v/>
      </c>
      <c r="BQ415" t="str">
        <f t="shared" si="111"/>
        <v/>
      </c>
    </row>
    <row r="416" spans="1:69" x14ac:dyDescent="0.25">
      <c r="A416" s="70"/>
      <c r="B416" t="str">
        <f t="shared" si="112"/>
        <v/>
      </c>
      <c r="C416" s="13" t="str">
        <f t="shared" si="113"/>
        <v/>
      </c>
      <c r="D416" s="5" t="str">
        <f t="shared" si="114"/>
        <v/>
      </c>
      <c r="E416" s="6" t="str">
        <f t="shared" si="115"/>
        <v/>
      </c>
      <c r="F416" s="6" t="str">
        <f t="shared" si="116"/>
        <v/>
      </c>
      <c r="BI416" t="str">
        <f t="shared" si="103"/>
        <v/>
      </c>
      <c r="BJ416" t="str">
        <f t="shared" si="104"/>
        <v/>
      </c>
      <c r="BK416" t="str">
        <f t="shared" si="105"/>
        <v/>
      </c>
      <c r="BL416" t="str">
        <f t="shared" si="106"/>
        <v/>
      </c>
      <c r="BM416" t="str">
        <f t="shared" si="107"/>
        <v/>
      </c>
      <c r="BN416" t="str">
        <f t="shared" si="108"/>
        <v/>
      </c>
      <c r="BO416" t="str">
        <f t="shared" si="109"/>
        <v/>
      </c>
      <c r="BP416" t="str">
        <f t="shared" si="110"/>
        <v/>
      </c>
      <c r="BQ416" t="str">
        <f t="shared" si="111"/>
        <v/>
      </c>
    </row>
    <row r="417" spans="1:69" x14ac:dyDescent="0.25">
      <c r="A417" s="70"/>
      <c r="B417" t="str">
        <f t="shared" si="112"/>
        <v/>
      </c>
      <c r="C417" s="13" t="str">
        <f t="shared" si="113"/>
        <v/>
      </c>
      <c r="D417" s="5" t="str">
        <f t="shared" si="114"/>
        <v/>
      </c>
      <c r="E417" s="6" t="str">
        <f t="shared" si="115"/>
        <v/>
      </c>
      <c r="F417" s="6" t="str">
        <f t="shared" si="116"/>
        <v/>
      </c>
      <c r="BI417" t="str">
        <f t="shared" si="103"/>
        <v/>
      </c>
      <c r="BJ417" t="str">
        <f t="shared" si="104"/>
        <v/>
      </c>
      <c r="BK417" t="str">
        <f t="shared" si="105"/>
        <v/>
      </c>
      <c r="BL417" t="str">
        <f t="shared" si="106"/>
        <v/>
      </c>
      <c r="BM417" t="str">
        <f t="shared" si="107"/>
        <v/>
      </c>
      <c r="BN417" t="str">
        <f t="shared" si="108"/>
        <v/>
      </c>
      <c r="BO417" t="str">
        <f t="shared" si="109"/>
        <v/>
      </c>
      <c r="BP417" t="str">
        <f t="shared" si="110"/>
        <v/>
      </c>
      <c r="BQ417" t="str">
        <f t="shared" si="111"/>
        <v/>
      </c>
    </row>
    <row r="418" spans="1:69" x14ac:dyDescent="0.25">
      <c r="A418" s="70"/>
      <c r="B418" t="str">
        <f t="shared" si="112"/>
        <v/>
      </c>
      <c r="C418" s="13" t="str">
        <f t="shared" si="113"/>
        <v/>
      </c>
      <c r="D418" s="5" t="str">
        <f t="shared" si="114"/>
        <v/>
      </c>
      <c r="E418" s="6" t="str">
        <f t="shared" si="115"/>
        <v/>
      </c>
      <c r="F418" s="6" t="str">
        <f t="shared" si="116"/>
        <v/>
      </c>
      <c r="BI418" t="str">
        <f t="shared" si="103"/>
        <v/>
      </c>
      <c r="BJ418" t="str">
        <f t="shared" si="104"/>
        <v/>
      </c>
      <c r="BK418" t="str">
        <f t="shared" si="105"/>
        <v/>
      </c>
      <c r="BL418" t="str">
        <f t="shared" si="106"/>
        <v/>
      </c>
      <c r="BM418" t="str">
        <f t="shared" si="107"/>
        <v/>
      </c>
      <c r="BN418" t="str">
        <f t="shared" si="108"/>
        <v/>
      </c>
      <c r="BO418" t="str">
        <f t="shared" si="109"/>
        <v/>
      </c>
      <c r="BP418" t="str">
        <f t="shared" si="110"/>
        <v/>
      </c>
      <c r="BQ418" t="str">
        <f t="shared" si="111"/>
        <v/>
      </c>
    </row>
    <row r="419" spans="1:69" x14ac:dyDescent="0.25">
      <c r="A419" s="70"/>
      <c r="B419" t="str">
        <f t="shared" si="112"/>
        <v/>
      </c>
      <c r="C419" s="13" t="str">
        <f t="shared" si="113"/>
        <v/>
      </c>
      <c r="D419" s="5" t="str">
        <f t="shared" si="114"/>
        <v/>
      </c>
      <c r="E419" s="6" t="str">
        <f t="shared" si="115"/>
        <v/>
      </c>
      <c r="F419" s="6" t="str">
        <f t="shared" si="116"/>
        <v/>
      </c>
      <c r="BI419" t="str">
        <f t="shared" si="103"/>
        <v/>
      </c>
      <c r="BJ419" t="str">
        <f t="shared" si="104"/>
        <v/>
      </c>
      <c r="BK419" t="str">
        <f t="shared" si="105"/>
        <v/>
      </c>
      <c r="BL419" t="str">
        <f t="shared" si="106"/>
        <v/>
      </c>
      <c r="BM419" t="str">
        <f t="shared" si="107"/>
        <v/>
      </c>
      <c r="BN419" t="str">
        <f t="shared" si="108"/>
        <v/>
      </c>
      <c r="BO419" t="str">
        <f t="shared" si="109"/>
        <v/>
      </c>
      <c r="BP419" t="str">
        <f t="shared" si="110"/>
        <v/>
      </c>
      <c r="BQ419" t="str">
        <f t="shared" si="111"/>
        <v/>
      </c>
    </row>
    <row r="420" spans="1:69" x14ac:dyDescent="0.25">
      <c r="A420" s="70"/>
      <c r="B420" t="str">
        <f t="shared" si="112"/>
        <v/>
      </c>
      <c r="C420" s="13" t="str">
        <f t="shared" si="113"/>
        <v/>
      </c>
      <c r="D420" s="5" t="str">
        <f t="shared" si="114"/>
        <v/>
      </c>
      <c r="E420" s="6" t="str">
        <f t="shared" si="115"/>
        <v/>
      </c>
      <c r="F420" s="6" t="str">
        <f t="shared" si="116"/>
        <v/>
      </c>
      <c r="BI420" t="str">
        <f t="shared" si="103"/>
        <v/>
      </c>
      <c r="BJ420" t="str">
        <f t="shared" si="104"/>
        <v/>
      </c>
      <c r="BK420" t="str">
        <f t="shared" si="105"/>
        <v/>
      </c>
      <c r="BL420" t="str">
        <f t="shared" si="106"/>
        <v/>
      </c>
      <c r="BM420" t="str">
        <f t="shared" si="107"/>
        <v/>
      </c>
      <c r="BN420" t="str">
        <f t="shared" si="108"/>
        <v/>
      </c>
      <c r="BO420" t="str">
        <f t="shared" si="109"/>
        <v/>
      </c>
      <c r="BP420" t="str">
        <f t="shared" si="110"/>
        <v/>
      </c>
      <c r="BQ420" t="str">
        <f t="shared" si="111"/>
        <v/>
      </c>
    </row>
    <row r="421" spans="1:69" x14ac:dyDescent="0.25">
      <c r="A421" s="70"/>
      <c r="B421" t="str">
        <f t="shared" si="112"/>
        <v/>
      </c>
      <c r="C421" s="13" t="str">
        <f t="shared" si="113"/>
        <v/>
      </c>
      <c r="D421" s="5" t="str">
        <f t="shared" si="114"/>
        <v/>
      </c>
      <c r="E421" s="6" t="str">
        <f t="shared" si="115"/>
        <v/>
      </c>
      <c r="F421" s="6" t="str">
        <f t="shared" si="116"/>
        <v/>
      </c>
      <c r="BI421" t="str">
        <f t="shared" si="103"/>
        <v/>
      </c>
      <c r="BJ421" t="str">
        <f t="shared" si="104"/>
        <v/>
      </c>
      <c r="BK421" t="str">
        <f t="shared" si="105"/>
        <v/>
      </c>
      <c r="BL421" t="str">
        <f t="shared" si="106"/>
        <v/>
      </c>
      <c r="BM421" t="str">
        <f t="shared" si="107"/>
        <v/>
      </c>
      <c r="BN421" t="str">
        <f t="shared" si="108"/>
        <v/>
      </c>
      <c r="BO421" t="str">
        <f t="shared" si="109"/>
        <v/>
      </c>
      <c r="BP421" t="str">
        <f t="shared" si="110"/>
        <v/>
      </c>
      <c r="BQ421" t="str">
        <f t="shared" si="111"/>
        <v/>
      </c>
    </row>
    <row r="422" spans="1:69" x14ac:dyDescent="0.25">
      <c r="A422" s="70"/>
      <c r="B422" t="str">
        <f t="shared" si="112"/>
        <v/>
      </c>
      <c r="C422" s="13" t="str">
        <f t="shared" si="113"/>
        <v/>
      </c>
      <c r="D422" s="5" t="str">
        <f t="shared" si="114"/>
        <v/>
      </c>
      <c r="E422" s="6" t="str">
        <f t="shared" si="115"/>
        <v/>
      </c>
      <c r="F422" s="6" t="str">
        <f t="shared" si="116"/>
        <v/>
      </c>
      <c r="BI422" t="str">
        <f t="shared" si="103"/>
        <v/>
      </c>
      <c r="BJ422" t="str">
        <f t="shared" si="104"/>
        <v/>
      </c>
      <c r="BK422" t="str">
        <f t="shared" si="105"/>
        <v/>
      </c>
      <c r="BL422" t="str">
        <f t="shared" si="106"/>
        <v/>
      </c>
      <c r="BM422" t="str">
        <f t="shared" si="107"/>
        <v/>
      </c>
      <c r="BN422" t="str">
        <f t="shared" si="108"/>
        <v/>
      </c>
      <c r="BO422" t="str">
        <f t="shared" si="109"/>
        <v/>
      </c>
      <c r="BP422" t="str">
        <f t="shared" si="110"/>
        <v/>
      </c>
      <c r="BQ422" t="str">
        <f t="shared" si="111"/>
        <v/>
      </c>
    </row>
    <row r="423" spans="1:69" x14ac:dyDescent="0.25">
      <c r="A423" s="70"/>
      <c r="B423" t="str">
        <f t="shared" si="112"/>
        <v/>
      </c>
      <c r="C423" s="13" t="str">
        <f t="shared" si="113"/>
        <v/>
      </c>
      <c r="D423" s="5" t="str">
        <f t="shared" si="114"/>
        <v/>
      </c>
      <c r="E423" s="6" t="str">
        <f t="shared" si="115"/>
        <v/>
      </c>
      <c r="F423" s="6" t="str">
        <f t="shared" si="116"/>
        <v/>
      </c>
      <c r="BI423" t="str">
        <f t="shared" si="103"/>
        <v/>
      </c>
      <c r="BJ423" t="str">
        <f t="shared" si="104"/>
        <v/>
      </c>
      <c r="BK423" t="str">
        <f t="shared" si="105"/>
        <v/>
      </c>
      <c r="BL423" t="str">
        <f t="shared" si="106"/>
        <v/>
      </c>
      <c r="BM423" t="str">
        <f t="shared" si="107"/>
        <v/>
      </c>
      <c r="BN423" t="str">
        <f t="shared" si="108"/>
        <v/>
      </c>
      <c r="BO423" t="str">
        <f t="shared" si="109"/>
        <v/>
      </c>
      <c r="BP423" t="str">
        <f t="shared" si="110"/>
        <v/>
      </c>
      <c r="BQ423" t="str">
        <f t="shared" si="111"/>
        <v/>
      </c>
    </row>
    <row r="424" spans="1:69" x14ac:dyDescent="0.25">
      <c r="A424" s="70"/>
      <c r="B424" t="str">
        <f t="shared" si="112"/>
        <v/>
      </c>
      <c r="C424" s="13" t="str">
        <f t="shared" si="113"/>
        <v/>
      </c>
      <c r="D424" s="5" t="str">
        <f t="shared" si="114"/>
        <v/>
      </c>
      <c r="E424" s="6" t="str">
        <f t="shared" si="115"/>
        <v/>
      </c>
      <c r="F424" s="6" t="str">
        <f t="shared" si="116"/>
        <v/>
      </c>
      <c r="BI424" t="str">
        <f t="shared" si="103"/>
        <v/>
      </c>
      <c r="BJ424" t="str">
        <f t="shared" si="104"/>
        <v/>
      </c>
      <c r="BK424" t="str">
        <f t="shared" si="105"/>
        <v/>
      </c>
      <c r="BL424" t="str">
        <f t="shared" si="106"/>
        <v/>
      </c>
      <c r="BM424" t="str">
        <f t="shared" si="107"/>
        <v/>
      </c>
      <c r="BN424" t="str">
        <f t="shared" si="108"/>
        <v/>
      </c>
      <c r="BO424" t="str">
        <f t="shared" si="109"/>
        <v/>
      </c>
      <c r="BP424" t="str">
        <f t="shared" si="110"/>
        <v/>
      </c>
      <c r="BQ424" t="str">
        <f t="shared" si="111"/>
        <v/>
      </c>
    </row>
    <row r="425" spans="1:69" x14ac:dyDescent="0.25">
      <c r="A425" s="70"/>
      <c r="B425" t="str">
        <f t="shared" si="112"/>
        <v/>
      </c>
      <c r="C425" s="13" t="str">
        <f t="shared" si="113"/>
        <v/>
      </c>
      <c r="D425" s="5" t="str">
        <f t="shared" si="114"/>
        <v/>
      </c>
      <c r="E425" s="6" t="str">
        <f t="shared" si="115"/>
        <v/>
      </c>
      <c r="F425" s="6" t="str">
        <f t="shared" si="116"/>
        <v/>
      </c>
      <c r="BI425" t="str">
        <f t="shared" si="103"/>
        <v/>
      </c>
      <c r="BJ425" t="str">
        <f t="shared" si="104"/>
        <v/>
      </c>
      <c r="BK425" t="str">
        <f t="shared" si="105"/>
        <v/>
      </c>
      <c r="BL425" t="str">
        <f t="shared" si="106"/>
        <v/>
      </c>
      <c r="BM425" t="str">
        <f t="shared" si="107"/>
        <v/>
      </c>
      <c r="BN425" t="str">
        <f t="shared" si="108"/>
        <v/>
      </c>
      <c r="BO425" t="str">
        <f t="shared" si="109"/>
        <v/>
      </c>
      <c r="BP425" t="str">
        <f t="shared" si="110"/>
        <v/>
      </c>
      <c r="BQ425" t="str">
        <f t="shared" si="111"/>
        <v/>
      </c>
    </row>
    <row r="426" spans="1:69" x14ac:dyDescent="0.25">
      <c r="A426" s="70"/>
      <c r="B426" t="str">
        <f t="shared" si="112"/>
        <v/>
      </c>
      <c r="C426" s="13" t="str">
        <f t="shared" si="113"/>
        <v/>
      </c>
      <c r="D426" s="5" t="str">
        <f t="shared" si="114"/>
        <v/>
      </c>
      <c r="E426" s="6" t="str">
        <f t="shared" si="115"/>
        <v/>
      </c>
      <c r="F426" s="6" t="str">
        <f t="shared" si="116"/>
        <v/>
      </c>
      <c r="BI426" t="str">
        <f t="shared" si="103"/>
        <v/>
      </c>
      <c r="BJ426" t="str">
        <f t="shared" si="104"/>
        <v/>
      </c>
      <c r="BK426" t="str">
        <f t="shared" si="105"/>
        <v/>
      </c>
      <c r="BL426" t="str">
        <f t="shared" si="106"/>
        <v/>
      </c>
      <c r="BM426" t="str">
        <f t="shared" si="107"/>
        <v/>
      </c>
      <c r="BN426" t="str">
        <f t="shared" si="108"/>
        <v/>
      </c>
      <c r="BO426" t="str">
        <f t="shared" si="109"/>
        <v/>
      </c>
      <c r="BP426" t="str">
        <f t="shared" si="110"/>
        <v/>
      </c>
      <c r="BQ426" t="str">
        <f t="shared" si="111"/>
        <v/>
      </c>
    </row>
    <row r="427" spans="1:69" x14ac:dyDescent="0.25">
      <c r="A427" s="70"/>
      <c r="B427" t="str">
        <f t="shared" si="112"/>
        <v/>
      </c>
      <c r="C427" s="13" t="str">
        <f t="shared" si="113"/>
        <v/>
      </c>
      <c r="D427" s="5" t="str">
        <f t="shared" si="114"/>
        <v/>
      </c>
      <c r="E427" s="6" t="str">
        <f t="shared" si="115"/>
        <v/>
      </c>
      <c r="F427" s="6" t="str">
        <f t="shared" si="116"/>
        <v/>
      </c>
      <c r="BI427" t="str">
        <f t="shared" si="103"/>
        <v/>
      </c>
      <c r="BJ427" t="str">
        <f t="shared" si="104"/>
        <v/>
      </c>
      <c r="BK427" t="str">
        <f t="shared" si="105"/>
        <v/>
      </c>
      <c r="BL427" t="str">
        <f t="shared" si="106"/>
        <v/>
      </c>
      <c r="BM427" t="str">
        <f t="shared" si="107"/>
        <v/>
      </c>
      <c r="BN427" t="str">
        <f t="shared" si="108"/>
        <v/>
      </c>
      <c r="BO427" t="str">
        <f t="shared" si="109"/>
        <v/>
      </c>
      <c r="BP427" t="str">
        <f t="shared" si="110"/>
        <v/>
      </c>
      <c r="BQ427" t="str">
        <f t="shared" si="111"/>
        <v/>
      </c>
    </row>
    <row r="428" spans="1:69" x14ac:dyDescent="0.25">
      <c r="A428" s="70"/>
      <c r="B428" t="str">
        <f t="shared" si="112"/>
        <v/>
      </c>
      <c r="C428" s="13" t="str">
        <f t="shared" si="113"/>
        <v/>
      </c>
      <c r="D428" s="5" t="str">
        <f t="shared" si="114"/>
        <v/>
      </c>
      <c r="E428" s="6" t="str">
        <f t="shared" si="115"/>
        <v/>
      </c>
      <c r="F428" s="6" t="str">
        <f t="shared" si="116"/>
        <v/>
      </c>
      <c r="BI428" t="str">
        <f t="shared" si="103"/>
        <v/>
      </c>
      <c r="BJ428" t="str">
        <f t="shared" si="104"/>
        <v/>
      </c>
      <c r="BK428" t="str">
        <f t="shared" si="105"/>
        <v/>
      </c>
      <c r="BL428" t="str">
        <f t="shared" si="106"/>
        <v/>
      </c>
      <c r="BM428" t="str">
        <f t="shared" si="107"/>
        <v/>
      </c>
      <c r="BN428" t="str">
        <f t="shared" si="108"/>
        <v/>
      </c>
      <c r="BO428" t="str">
        <f t="shared" si="109"/>
        <v/>
      </c>
      <c r="BP428" t="str">
        <f t="shared" si="110"/>
        <v/>
      </c>
      <c r="BQ428" t="str">
        <f t="shared" si="111"/>
        <v/>
      </c>
    </row>
    <row r="429" spans="1:69" x14ac:dyDescent="0.25">
      <c r="A429" s="70"/>
      <c r="B429" t="str">
        <f t="shared" si="112"/>
        <v/>
      </c>
      <c r="C429" s="13" t="str">
        <f t="shared" si="113"/>
        <v/>
      </c>
      <c r="D429" s="5" t="str">
        <f t="shared" si="114"/>
        <v/>
      </c>
      <c r="E429" s="6" t="str">
        <f t="shared" si="115"/>
        <v/>
      </c>
      <c r="F429" s="6" t="str">
        <f t="shared" si="116"/>
        <v/>
      </c>
      <c r="BI429" t="str">
        <f t="shared" si="103"/>
        <v/>
      </c>
      <c r="BJ429" t="str">
        <f t="shared" si="104"/>
        <v/>
      </c>
      <c r="BK429" t="str">
        <f t="shared" si="105"/>
        <v/>
      </c>
      <c r="BL429" t="str">
        <f t="shared" si="106"/>
        <v/>
      </c>
      <c r="BM429" t="str">
        <f t="shared" si="107"/>
        <v/>
      </c>
      <c r="BN429" t="str">
        <f t="shared" si="108"/>
        <v/>
      </c>
      <c r="BO429" t="str">
        <f t="shared" si="109"/>
        <v/>
      </c>
      <c r="BP429" t="str">
        <f t="shared" si="110"/>
        <v/>
      </c>
      <c r="BQ429" t="str">
        <f t="shared" si="111"/>
        <v/>
      </c>
    </row>
    <row r="430" spans="1:69" x14ac:dyDescent="0.25">
      <c r="A430" s="70"/>
      <c r="B430" t="str">
        <f t="shared" si="112"/>
        <v/>
      </c>
      <c r="C430" s="13" t="str">
        <f t="shared" si="113"/>
        <v/>
      </c>
      <c r="D430" s="5" t="str">
        <f t="shared" si="114"/>
        <v/>
      </c>
      <c r="E430" s="6" t="str">
        <f t="shared" si="115"/>
        <v/>
      </c>
      <c r="F430" s="6" t="str">
        <f t="shared" si="116"/>
        <v/>
      </c>
      <c r="BI430" t="str">
        <f t="shared" si="103"/>
        <v/>
      </c>
      <c r="BJ430" t="str">
        <f t="shared" si="104"/>
        <v/>
      </c>
      <c r="BK430" t="str">
        <f t="shared" si="105"/>
        <v/>
      </c>
      <c r="BL430" t="str">
        <f t="shared" si="106"/>
        <v/>
      </c>
      <c r="BM430" t="str">
        <f t="shared" si="107"/>
        <v/>
      </c>
      <c r="BN430" t="str">
        <f t="shared" si="108"/>
        <v/>
      </c>
      <c r="BO430" t="str">
        <f t="shared" si="109"/>
        <v/>
      </c>
      <c r="BP430" t="str">
        <f t="shared" si="110"/>
        <v/>
      </c>
      <c r="BQ430" t="str">
        <f t="shared" si="111"/>
        <v/>
      </c>
    </row>
    <row r="431" spans="1:69" x14ac:dyDescent="0.25">
      <c r="A431" s="70"/>
      <c r="B431" t="str">
        <f t="shared" si="112"/>
        <v/>
      </c>
      <c r="C431" s="13" t="str">
        <f t="shared" si="113"/>
        <v/>
      </c>
      <c r="D431" s="5" t="str">
        <f t="shared" si="114"/>
        <v/>
      </c>
      <c r="E431" s="6" t="str">
        <f t="shared" si="115"/>
        <v/>
      </c>
      <c r="F431" s="6" t="str">
        <f t="shared" si="116"/>
        <v/>
      </c>
      <c r="BI431" t="str">
        <f t="shared" si="103"/>
        <v/>
      </c>
      <c r="BJ431" t="str">
        <f t="shared" si="104"/>
        <v/>
      </c>
      <c r="BK431" t="str">
        <f t="shared" si="105"/>
        <v/>
      </c>
      <c r="BL431" t="str">
        <f t="shared" si="106"/>
        <v/>
      </c>
      <c r="BM431" t="str">
        <f t="shared" si="107"/>
        <v/>
      </c>
      <c r="BN431" t="str">
        <f t="shared" si="108"/>
        <v/>
      </c>
      <c r="BO431" t="str">
        <f t="shared" si="109"/>
        <v/>
      </c>
      <c r="BP431" t="str">
        <f t="shared" si="110"/>
        <v/>
      </c>
      <c r="BQ431" t="str">
        <f t="shared" si="111"/>
        <v/>
      </c>
    </row>
    <row r="432" spans="1:69" x14ac:dyDescent="0.25">
      <c r="A432" s="70"/>
      <c r="B432" t="str">
        <f t="shared" si="112"/>
        <v/>
      </c>
      <c r="C432" s="13" t="str">
        <f t="shared" si="113"/>
        <v/>
      </c>
      <c r="D432" s="5" t="str">
        <f t="shared" si="114"/>
        <v/>
      </c>
      <c r="E432" s="6" t="str">
        <f t="shared" si="115"/>
        <v/>
      </c>
      <c r="F432" s="6" t="str">
        <f t="shared" si="116"/>
        <v/>
      </c>
      <c r="BI432" t="str">
        <f t="shared" si="103"/>
        <v/>
      </c>
      <c r="BJ432" t="str">
        <f t="shared" si="104"/>
        <v/>
      </c>
      <c r="BK432" t="str">
        <f t="shared" si="105"/>
        <v/>
      </c>
      <c r="BL432" t="str">
        <f t="shared" si="106"/>
        <v/>
      </c>
      <c r="BM432" t="str">
        <f t="shared" si="107"/>
        <v/>
      </c>
      <c r="BN432" t="str">
        <f t="shared" si="108"/>
        <v/>
      </c>
      <c r="BO432" t="str">
        <f t="shared" si="109"/>
        <v/>
      </c>
      <c r="BP432" t="str">
        <f t="shared" si="110"/>
        <v/>
      </c>
      <c r="BQ432" t="str">
        <f t="shared" si="111"/>
        <v/>
      </c>
    </row>
    <row r="433" spans="1:69" x14ac:dyDescent="0.25">
      <c r="A433" s="70"/>
      <c r="B433" t="str">
        <f t="shared" si="112"/>
        <v/>
      </c>
      <c r="C433" s="13" t="str">
        <f t="shared" si="113"/>
        <v/>
      </c>
      <c r="D433" s="5" t="str">
        <f t="shared" si="114"/>
        <v/>
      </c>
      <c r="E433" s="6" t="str">
        <f t="shared" si="115"/>
        <v/>
      </c>
      <c r="F433" s="6" t="str">
        <f t="shared" si="116"/>
        <v/>
      </c>
      <c r="BI433" t="str">
        <f t="shared" si="103"/>
        <v/>
      </c>
      <c r="BJ433" t="str">
        <f t="shared" si="104"/>
        <v/>
      </c>
      <c r="BK433" t="str">
        <f t="shared" si="105"/>
        <v/>
      </c>
      <c r="BL433" t="str">
        <f t="shared" si="106"/>
        <v/>
      </c>
      <c r="BM433" t="str">
        <f t="shared" si="107"/>
        <v/>
      </c>
      <c r="BN433" t="str">
        <f t="shared" si="108"/>
        <v/>
      </c>
      <c r="BO433" t="str">
        <f t="shared" si="109"/>
        <v/>
      </c>
      <c r="BP433" t="str">
        <f t="shared" si="110"/>
        <v/>
      </c>
      <c r="BQ433" t="str">
        <f t="shared" si="111"/>
        <v/>
      </c>
    </row>
    <row r="434" spans="1:69" x14ac:dyDescent="0.25">
      <c r="A434" s="70"/>
      <c r="B434" t="str">
        <f t="shared" si="112"/>
        <v/>
      </c>
      <c r="C434" s="13" t="str">
        <f t="shared" si="113"/>
        <v/>
      </c>
      <c r="D434" s="5" t="str">
        <f t="shared" si="114"/>
        <v/>
      </c>
      <c r="E434" s="6" t="str">
        <f t="shared" si="115"/>
        <v/>
      </c>
      <c r="F434" s="6" t="str">
        <f t="shared" si="116"/>
        <v/>
      </c>
      <c r="BI434" t="str">
        <f t="shared" si="103"/>
        <v/>
      </c>
      <c r="BJ434" t="str">
        <f t="shared" si="104"/>
        <v/>
      </c>
      <c r="BK434" t="str">
        <f t="shared" si="105"/>
        <v/>
      </c>
      <c r="BL434" t="str">
        <f t="shared" si="106"/>
        <v/>
      </c>
      <c r="BM434" t="str">
        <f t="shared" si="107"/>
        <v/>
      </c>
      <c r="BN434" t="str">
        <f t="shared" si="108"/>
        <v/>
      </c>
      <c r="BO434" t="str">
        <f t="shared" si="109"/>
        <v/>
      </c>
      <c r="BP434" t="str">
        <f t="shared" si="110"/>
        <v/>
      </c>
      <c r="BQ434" t="str">
        <f t="shared" si="111"/>
        <v/>
      </c>
    </row>
    <row r="435" spans="1:69" x14ac:dyDescent="0.25">
      <c r="A435" s="70"/>
      <c r="B435" t="str">
        <f t="shared" si="112"/>
        <v/>
      </c>
      <c r="C435" s="13" t="str">
        <f t="shared" si="113"/>
        <v/>
      </c>
      <c r="D435" s="5" t="str">
        <f t="shared" si="114"/>
        <v/>
      </c>
      <c r="E435" s="6" t="str">
        <f t="shared" si="115"/>
        <v/>
      </c>
      <c r="F435" s="6" t="str">
        <f t="shared" si="116"/>
        <v/>
      </c>
      <c r="BI435" t="str">
        <f t="shared" si="103"/>
        <v/>
      </c>
      <c r="BJ435" t="str">
        <f t="shared" si="104"/>
        <v/>
      </c>
      <c r="BK435" t="str">
        <f t="shared" si="105"/>
        <v/>
      </c>
      <c r="BL435" t="str">
        <f t="shared" si="106"/>
        <v/>
      </c>
      <c r="BM435" t="str">
        <f t="shared" si="107"/>
        <v/>
      </c>
      <c r="BN435" t="str">
        <f t="shared" si="108"/>
        <v/>
      </c>
      <c r="BO435" t="str">
        <f t="shared" si="109"/>
        <v/>
      </c>
      <c r="BP435" t="str">
        <f t="shared" si="110"/>
        <v/>
      </c>
      <c r="BQ435" t="str">
        <f t="shared" si="111"/>
        <v/>
      </c>
    </row>
    <row r="436" spans="1:69" x14ac:dyDescent="0.25">
      <c r="A436" s="70"/>
      <c r="B436" t="str">
        <f t="shared" si="112"/>
        <v/>
      </c>
      <c r="C436" s="13" t="str">
        <f t="shared" si="113"/>
        <v/>
      </c>
      <c r="D436" s="5" t="str">
        <f t="shared" si="114"/>
        <v/>
      </c>
      <c r="E436" s="6" t="str">
        <f t="shared" si="115"/>
        <v/>
      </c>
      <c r="F436" s="6" t="str">
        <f t="shared" si="116"/>
        <v/>
      </c>
      <c r="BI436" t="str">
        <f t="shared" si="103"/>
        <v/>
      </c>
      <c r="BJ436" t="str">
        <f t="shared" si="104"/>
        <v/>
      </c>
      <c r="BK436" t="str">
        <f t="shared" si="105"/>
        <v/>
      </c>
      <c r="BL436" t="str">
        <f t="shared" si="106"/>
        <v/>
      </c>
      <c r="BM436" t="str">
        <f t="shared" si="107"/>
        <v/>
      </c>
      <c r="BN436" t="str">
        <f t="shared" si="108"/>
        <v/>
      </c>
      <c r="BO436" t="str">
        <f t="shared" si="109"/>
        <v/>
      </c>
      <c r="BP436" t="str">
        <f t="shared" si="110"/>
        <v/>
      </c>
      <c r="BQ436" t="str">
        <f t="shared" si="111"/>
        <v/>
      </c>
    </row>
    <row r="437" spans="1:69" x14ac:dyDescent="0.25">
      <c r="A437" s="70"/>
      <c r="B437" t="str">
        <f t="shared" si="112"/>
        <v/>
      </c>
      <c r="C437" s="13" t="str">
        <f t="shared" si="113"/>
        <v/>
      </c>
      <c r="D437" s="5" t="str">
        <f t="shared" si="114"/>
        <v/>
      </c>
      <c r="E437" s="6" t="str">
        <f t="shared" si="115"/>
        <v/>
      </c>
      <c r="F437" s="6" t="str">
        <f t="shared" si="116"/>
        <v/>
      </c>
      <c r="BI437" t="str">
        <f t="shared" si="103"/>
        <v/>
      </c>
      <c r="BJ437" t="str">
        <f t="shared" si="104"/>
        <v/>
      </c>
      <c r="BK437" t="str">
        <f t="shared" si="105"/>
        <v/>
      </c>
      <c r="BL437" t="str">
        <f t="shared" si="106"/>
        <v/>
      </c>
      <c r="BM437" t="str">
        <f t="shared" si="107"/>
        <v/>
      </c>
      <c r="BN437" t="str">
        <f t="shared" si="108"/>
        <v/>
      </c>
      <c r="BO437" t="str">
        <f t="shared" si="109"/>
        <v/>
      </c>
      <c r="BP437" t="str">
        <f t="shared" si="110"/>
        <v/>
      </c>
      <c r="BQ437" t="str">
        <f t="shared" si="111"/>
        <v/>
      </c>
    </row>
    <row r="438" spans="1:69" x14ac:dyDescent="0.25">
      <c r="A438" s="70"/>
      <c r="B438" t="str">
        <f t="shared" si="112"/>
        <v/>
      </c>
      <c r="C438" s="13" t="str">
        <f t="shared" si="113"/>
        <v/>
      </c>
      <c r="D438" s="5" t="str">
        <f t="shared" si="114"/>
        <v/>
      </c>
      <c r="E438" s="6" t="str">
        <f t="shared" si="115"/>
        <v/>
      </c>
      <c r="F438" s="6" t="str">
        <f t="shared" si="116"/>
        <v/>
      </c>
      <c r="BI438" t="str">
        <f t="shared" si="103"/>
        <v/>
      </c>
      <c r="BJ438" t="str">
        <f t="shared" si="104"/>
        <v/>
      </c>
      <c r="BK438" t="str">
        <f t="shared" si="105"/>
        <v/>
      </c>
      <c r="BL438" t="str">
        <f t="shared" si="106"/>
        <v/>
      </c>
      <c r="BM438" t="str">
        <f t="shared" si="107"/>
        <v/>
      </c>
      <c r="BN438" t="str">
        <f t="shared" si="108"/>
        <v/>
      </c>
      <c r="BO438" t="str">
        <f t="shared" si="109"/>
        <v/>
      </c>
      <c r="BP438" t="str">
        <f t="shared" si="110"/>
        <v/>
      </c>
      <c r="BQ438" t="str">
        <f t="shared" si="111"/>
        <v/>
      </c>
    </row>
    <row r="439" spans="1:69" x14ac:dyDescent="0.25">
      <c r="A439" s="70"/>
      <c r="B439" t="str">
        <f t="shared" si="112"/>
        <v/>
      </c>
      <c r="C439" s="13" t="str">
        <f t="shared" si="113"/>
        <v/>
      </c>
      <c r="D439" s="5" t="str">
        <f t="shared" si="114"/>
        <v/>
      </c>
      <c r="E439" s="6" t="str">
        <f t="shared" si="115"/>
        <v/>
      </c>
      <c r="F439" s="6" t="str">
        <f t="shared" si="116"/>
        <v/>
      </c>
      <c r="BI439" t="str">
        <f t="shared" si="103"/>
        <v/>
      </c>
      <c r="BJ439" t="str">
        <f t="shared" si="104"/>
        <v/>
      </c>
      <c r="BK439" t="str">
        <f t="shared" si="105"/>
        <v/>
      </c>
      <c r="BL439" t="str">
        <f t="shared" si="106"/>
        <v/>
      </c>
      <c r="BM439" t="str">
        <f t="shared" si="107"/>
        <v/>
      </c>
      <c r="BN439" t="str">
        <f t="shared" si="108"/>
        <v/>
      </c>
      <c r="BO439" t="str">
        <f t="shared" si="109"/>
        <v/>
      </c>
      <c r="BP439" t="str">
        <f t="shared" si="110"/>
        <v/>
      </c>
      <c r="BQ439" t="str">
        <f t="shared" si="111"/>
        <v/>
      </c>
    </row>
    <row r="440" spans="1:69" x14ac:dyDescent="0.25">
      <c r="A440" s="70"/>
      <c r="B440" t="str">
        <f t="shared" si="112"/>
        <v/>
      </c>
      <c r="C440" s="13" t="str">
        <f t="shared" si="113"/>
        <v/>
      </c>
      <c r="D440" s="5" t="str">
        <f t="shared" si="114"/>
        <v/>
      </c>
      <c r="E440" s="6" t="str">
        <f t="shared" si="115"/>
        <v/>
      </c>
      <c r="F440" s="6" t="str">
        <f t="shared" si="116"/>
        <v/>
      </c>
      <c r="BI440" t="str">
        <f t="shared" si="103"/>
        <v/>
      </c>
      <c r="BJ440" t="str">
        <f t="shared" si="104"/>
        <v/>
      </c>
      <c r="BK440" t="str">
        <f t="shared" si="105"/>
        <v/>
      </c>
      <c r="BL440" t="str">
        <f t="shared" si="106"/>
        <v/>
      </c>
      <c r="BM440" t="str">
        <f t="shared" si="107"/>
        <v/>
      </c>
      <c r="BN440" t="str">
        <f t="shared" si="108"/>
        <v/>
      </c>
      <c r="BO440" t="str">
        <f t="shared" si="109"/>
        <v/>
      </c>
      <c r="BP440" t="str">
        <f t="shared" si="110"/>
        <v/>
      </c>
      <c r="BQ440" t="str">
        <f t="shared" si="111"/>
        <v/>
      </c>
    </row>
    <row r="441" spans="1:69" x14ac:dyDescent="0.25">
      <c r="A441" s="70"/>
      <c r="B441" t="str">
        <f t="shared" si="112"/>
        <v/>
      </c>
      <c r="C441" s="13" t="str">
        <f t="shared" si="113"/>
        <v/>
      </c>
      <c r="D441" s="5" t="str">
        <f t="shared" si="114"/>
        <v/>
      </c>
      <c r="E441" s="6" t="str">
        <f t="shared" si="115"/>
        <v/>
      </c>
      <c r="F441" s="6" t="str">
        <f t="shared" si="116"/>
        <v/>
      </c>
      <c r="BI441" t="str">
        <f t="shared" si="103"/>
        <v/>
      </c>
      <c r="BJ441" t="str">
        <f t="shared" si="104"/>
        <v/>
      </c>
      <c r="BK441" t="str">
        <f t="shared" si="105"/>
        <v/>
      </c>
      <c r="BL441" t="str">
        <f t="shared" si="106"/>
        <v/>
      </c>
      <c r="BM441" t="str">
        <f t="shared" si="107"/>
        <v/>
      </c>
      <c r="BN441" t="str">
        <f t="shared" si="108"/>
        <v/>
      </c>
      <c r="BO441" t="str">
        <f t="shared" si="109"/>
        <v/>
      </c>
      <c r="BP441" t="str">
        <f t="shared" si="110"/>
        <v/>
      </c>
      <c r="BQ441" t="str">
        <f t="shared" si="111"/>
        <v/>
      </c>
    </row>
    <row r="442" spans="1:69" x14ac:dyDescent="0.25">
      <c r="A442" s="70"/>
      <c r="B442" t="str">
        <f t="shared" si="112"/>
        <v/>
      </c>
      <c r="C442" s="13" t="str">
        <f t="shared" si="113"/>
        <v/>
      </c>
      <c r="D442" s="5" t="str">
        <f t="shared" si="114"/>
        <v/>
      </c>
      <c r="E442" s="6" t="str">
        <f t="shared" si="115"/>
        <v/>
      </c>
      <c r="F442" s="6" t="str">
        <f t="shared" si="116"/>
        <v/>
      </c>
      <c r="BI442" t="str">
        <f t="shared" si="103"/>
        <v/>
      </c>
      <c r="BJ442" t="str">
        <f t="shared" si="104"/>
        <v/>
      </c>
      <c r="BK442" t="str">
        <f t="shared" si="105"/>
        <v/>
      </c>
      <c r="BL442" t="str">
        <f t="shared" si="106"/>
        <v/>
      </c>
      <c r="BM442" t="str">
        <f t="shared" si="107"/>
        <v/>
      </c>
      <c r="BN442" t="str">
        <f t="shared" si="108"/>
        <v/>
      </c>
      <c r="BO442" t="str">
        <f t="shared" si="109"/>
        <v/>
      </c>
      <c r="BP442" t="str">
        <f t="shared" si="110"/>
        <v/>
      </c>
      <c r="BQ442" t="str">
        <f t="shared" si="111"/>
        <v/>
      </c>
    </row>
    <row r="443" spans="1:69" x14ac:dyDescent="0.25">
      <c r="A443" s="70"/>
      <c r="B443" t="str">
        <f t="shared" si="112"/>
        <v/>
      </c>
      <c r="C443" s="13" t="str">
        <f t="shared" si="113"/>
        <v/>
      </c>
      <c r="D443" s="5" t="str">
        <f t="shared" si="114"/>
        <v/>
      </c>
      <c r="E443" s="6" t="str">
        <f t="shared" si="115"/>
        <v/>
      </c>
      <c r="F443" s="6" t="str">
        <f t="shared" si="116"/>
        <v/>
      </c>
      <c r="BI443" t="str">
        <f t="shared" si="103"/>
        <v/>
      </c>
      <c r="BJ443" t="str">
        <f t="shared" si="104"/>
        <v/>
      </c>
      <c r="BK443" t="str">
        <f t="shared" si="105"/>
        <v/>
      </c>
      <c r="BL443" t="str">
        <f t="shared" si="106"/>
        <v/>
      </c>
      <c r="BM443" t="str">
        <f t="shared" si="107"/>
        <v/>
      </c>
      <c r="BN443" t="str">
        <f t="shared" si="108"/>
        <v/>
      </c>
      <c r="BO443" t="str">
        <f t="shared" si="109"/>
        <v/>
      </c>
      <c r="BP443" t="str">
        <f t="shared" si="110"/>
        <v/>
      </c>
      <c r="BQ443" t="str">
        <f t="shared" si="111"/>
        <v/>
      </c>
    </row>
    <row r="444" spans="1:69" x14ac:dyDescent="0.25">
      <c r="A444" s="70"/>
      <c r="B444" t="str">
        <f t="shared" si="112"/>
        <v/>
      </c>
      <c r="C444" s="13" t="str">
        <f t="shared" si="113"/>
        <v/>
      </c>
      <c r="D444" s="5" t="str">
        <f t="shared" si="114"/>
        <v/>
      </c>
      <c r="E444" s="6" t="str">
        <f t="shared" si="115"/>
        <v/>
      </c>
      <c r="F444" s="6" t="str">
        <f t="shared" si="116"/>
        <v/>
      </c>
      <c r="BI444" t="str">
        <f t="shared" si="103"/>
        <v/>
      </c>
      <c r="BJ444" t="str">
        <f t="shared" si="104"/>
        <v/>
      </c>
      <c r="BK444" t="str">
        <f t="shared" si="105"/>
        <v/>
      </c>
      <c r="BL444" t="str">
        <f t="shared" si="106"/>
        <v/>
      </c>
      <c r="BM444" t="str">
        <f t="shared" si="107"/>
        <v/>
      </c>
      <c r="BN444" t="str">
        <f t="shared" si="108"/>
        <v/>
      </c>
      <c r="BO444" t="str">
        <f t="shared" si="109"/>
        <v/>
      </c>
      <c r="BP444" t="str">
        <f t="shared" si="110"/>
        <v/>
      </c>
      <c r="BQ444" t="str">
        <f t="shared" si="111"/>
        <v/>
      </c>
    </row>
    <row r="445" spans="1:69" x14ac:dyDescent="0.25">
      <c r="A445" s="70"/>
      <c r="B445" t="str">
        <f t="shared" si="112"/>
        <v/>
      </c>
      <c r="C445" s="13" t="str">
        <f t="shared" si="113"/>
        <v/>
      </c>
      <c r="D445" s="5" t="str">
        <f t="shared" si="114"/>
        <v/>
      </c>
      <c r="E445" s="6" t="str">
        <f t="shared" si="115"/>
        <v/>
      </c>
      <c r="F445" s="6" t="str">
        <f t="shared" si="116"/>
        <v/>
      </c>
      <c r="BI445" t="str">
        <f t="shared" si="103"/>
        <v/>
      </c>
      <c r="BJ445" t="str">
        <f t="shared" si="104"/>
        <v/>
      </c>
      <c r="BK445" t="str">
        <f t="shared" si="105"/>
        <v/>
      </c>
      <c r="BL445" t="str">
        <f t="shared" si="106"/>
        <v/>
      </c>
      <c r="BM445" t="str">
        <f t="shared" si="107"/>
        <v/>
      </c>
      <c r="BN445" t="str">
        <f t="shared" si="108"/>
        <v/>
      </c>
      <c r="BO445" t="str">
        <f t="shared" si="109"/>
        <v/>
      </c>
      <c r="BP445" t="str">
        <f t="shared" si="110"/>
        <v/>
      </c>
      <c r="BQ445" t="str">
        <f t="shared" si="111"/>
        <v/>
      </c>
    </row>
    <row r="446" spans="1:69" x14ac:dyDescent="0.25">
      <c r="A446" s="70"/>
      <c r="B446" t="str">
        <f t="shared" si="112"/>
        <v/>
      </c>
      <c r="C446" s="13" t="str">
        <f t="shared" si="113"/>
        <v/>
      </c>
      <c r="D446" s="5" t="str">
        <f t="shared" si="114"/>
        <v/>
      </c>
      <c r="E446" s="6" t="str">
        <f t="shared" si="115"/>
        <v/>
      </c>
      <c r="F446" s="6" t="str">
        <f t="shared" si="116"/>
        <v/>
      </c>
      <c r="BI446" t="str">
        <f t="shared" si="103"/>
        <v/>
      </c>
      <c r="BJ446" t="str">
        <f t="shared" si="104"/>
        <v/>
      </c>
      <c r="BK446" t="str">
        <f t="shared" si="105"/>
        <v/>
      </c>
      <c r="BL446" t="str">
        <f t="shared" si="106"/>
        <v/>
      </c>
      <c r="BM446" t="str">
        <f t="shared" si="107"/>
        <v/>
      </c>
      <c r="BN446" t="str">
        <f t="shared" si="108"/>
        <v/>
      </c>
      <c r="BO446" t="str">
        <f t="shared" si="109"/>
        <v/>
      </c>
      <c r="BP446" t="str">
        <f t="shared" si="110"/>
        <v/>
      </c>
      <c r="BQ446" t="str">
        <f t="shared" si="111"/>
        <v/>
      </c>
    </row>
    <row r="447" spans="1:69" x14ac:dyDescent="0.25">
      <c r="A447" s="70"/>
      <c r="B447" t="str">
        <f t="shared" si="112"/>
        <v/>
      </c>
      <c r="C447" s="13" t="str">
        <f t="shared" si="113"/>
        <v/>
      </c>
      <c r="D447" s="5" t="str">
        <f t="shared" si="114"/>
        <v/>
      </c>
      <c r="E447" s="6" t="str">
        <f t="shared" si="115"/>
        <v/>
      </c>
      <c r="F447" s="6" t="str">
        <f t="shared" si="116"/>
        <v/>
      </c>
      <c r="BI447" t="str">
        <f t="shared" si="103"/>
        <v/>
      </c>
      <c r="BJ447" t="str">
        <f t="shared" si="104"/>
        <v/>
      </c>
      <c r="BK447" t="str">
        <f t="shared" si="105"/>
        <v/>
      </c>
      <c r="BL447" t="str">
        <f t="shared" si="106"/>
        <v/>
      </c>
      <c r="BM447" t="str">
        <f t="shared" si="107"/>
        <v/>
      </c>
      <c r="BN447" t="str">
        <f t="shared" si="108"/>
        <v/>
      </c>
      <c r="BO447" t="str">
        <f t="shared" si="109"/>
        <v/>
      </c>
      <c r="BP447" t="str">
        <f t="shared" si="110"/>
        <v/>
      </c>
      <c r="BQ447" t="str">
        <f t="shared" si="111"/>
        <v/>
      </c>
    </row>
    <row r="448" spans="1:69" x14ac:dyDescent="0.25">
      <c r="A448" s="70"/>
      <c r="B448" t="str">
        <f t="shared" si="112"/>
        <v/>
      </c>
      <c r="C448" s="13" t="str">
        <f t="shared" si="113"/>
        <v/>
      </c>
      <c r="D448" s="5" t="str">
        <f t="shared" si="114"/>
        <v/>
      </c>
      <c r="E448" s="6" t="str">
        <f t="shared" si="115"/>
        <v/>
      </c>
      <c r="F448" s="6" t="str">
        <f t="shared" si="116"/>
        <v/>
      </c>
      <c r="BI448" t="str">
        <f t="shared" si="103"/>
        <v/>
      </c>
      <c r="BJ448" t="str">
        <f t="shared" si="104"/>
        <v/>
      </c>
      <c r="BK448" t="str">
        <f t="shared" si="105"/>
        <v/>
      </c>
      <c r="BL448" t="str">
        <f t="shared" si="106"/>
        <v/>
      </c>
      <c r="BM448" t="str">
        <f t="shared" si="107"/>
        <v/>
      </c>
      <c r="BN448" t="str">
        <f t="shared" si="108"/>
        <v/>
      </c>
      <c r="BO448" t="str">
        <f t="shared" si="109"/>
        <v/>
      </c>
      <c r="BP448" t="str">
        <f t="shared" si="110"/>
        <v/>
      </c>
      <c r="BQ448" t="str">
        <f t="shared" si="111"/>
        <v/>
      </c>
    </row>
    <row r="449" spans="1:69" x14ac:dyDescent="0.25">
      <c r="A449" s="70"/>
      <c r="B449" t="str">
        <f t="shared" si="112"/>
        <v/>
      </c>
      <c r="C449" s="13" t="str">
        <f t="shared" si="113"/>
        <v/>
      </c>
      <c r="D449" s="5" t="str">
        <f t="shared" si="114"/>
        <v/>
      </c>
      <c r="E449" s="6" t="str">
        <f t="shared" si="115"/>
        <v/>
      </c>
      <c r="F449" s="6" t="str">
        <f t="shared" si="116"/>
        <v/>
      </c>
      <c r="BI449" t="str">
        <f t="shared" si="103"/>
        <v/>
      </c>
      <c r="BJ449" t="str">
        <f t="shared" si="104"/>
        <v/>
      </c>
      <c r="BK449" t="str">
        <f t="shared" si="105"/>
        <v/>
      </c>
      <c r="BL449" t="str">
        <f t="shared" si="106"/>
        <v/>
      </c>
      <c r="BM449" t="str">
        <f t="shared" si="107"/>
        <v/>
      </c>
      <c r="BN449" t="str">
        <f t="shared" si="108"/>
        <v/>
      </c>
      <c r="BO449" t="str">
        <f t="shared" si="109"/>
        <v/>
      </c>
      <c r="BP449" t="str">
        <f t="shared" si="110"/>
        <v/>
      </c>
      <c r="BQ449" t="str">
        <f t="shared" si="111"/>
        <v/>
      </c>
    </row>
    <row r="450" spans="1:69" x14ac:dyDescent="0.25">
      <c r="A450" s="70"/>
      <c r="B450" t="str">
        <f t="shared" si="112"/>
        <v/>
      </c>
      <c r="C450" s="13" t="str">
        <f t="shared" si="113"/>
        <v/>
      </c>
      <c r="D450" s="5" t="str">
        <f t="shared" si="114"/>
        <v/>
      </c>
      <c r="E450" s="6" t="str">
        <f t="shared" si="115"/>
        <v/>
      </c>
      <c r="F450" s="6" t="str">
        <f t="shared" si="116"/>
        <v/>
      </c>
      <c r="BI450" t="str">
        <f t="shared" si="103"/>
        <v/>
      </c>
      <c r="BJ450" t="str">
        <f t="shared" si="104"/>
        <v/>
      </c>
      <c r="BK450" t="str">
        <f t="shared" si="105"/>
        <v/>
      </c>
      <c r="BL450" t="str">
        <f t="shared" si="106"/>
        <v/>
      </c>
      <c r="BM450" t="str">
        <f t="shared" si="107"/>
        <v/>
      </c>
      <c r="BN450" t="str">
        <f t="shared" si="108"/>
        <v/>
      </c>
      <c r="BO450" t="str">
        <f t="shared" si="109"/>
        <v/>
      </c>
      <c r="BP450" t="str">
        <f t="shared" si="110"/>
        <v/>
      </c>
      <c r="BQ450" t="str">
        <f t="shared" si="111"/>
        <v/>
      </c>
    </row>
    <row r="451" spans="1:69" x14ac:dyDescent="0.25">
      <c r="A451" s="70"/>
      <c r="B451" t="str">
        <f t="shared" si="112"/>
        <v/>
      </c>
      <c r="C451" s="13" t="str">
        <f t="shared" si="113"/>
        <v/>
      </c>
      <c r="D451" s="5" t="str">
        <f t="shared" si="114"/>
        <v/>
      </c>
      <c r="E451" s="6" t="str">
        <f t="shared" si="115"/>
        <v/>
      </c>
      <c r="F451" s="6" t="str">
        <f t="shared" si="116"/>
        <v/>
      </c>
      <c r="BI451" t="str">
        <f t="shared" si="103"/>
        <v/>
      </c>
      <c r="BJ451" t="str">
        <f t="shared" si="104"/>
        <v/>
      </c>
      <c r="BK451" t="str">
        <f t="shared" si="105"/>
        <v/>
      </c>
      <c r="BL451" t="str">
        <f t="shared" si="106"/>
        <v/>
      </c>
      <c r="BM451" t="str">
        <f t="shared" si="107"/>
        <v/>
      </c>
      <c r="BN451" t="str">
        <f t="shared" si="108"/>
        <v/>
      </c>
      <c r="BO451" t="str">
        <f t="shared" si="109"/>
        <v/>
      </c>
      <c r="BP451" t="str">
        <f t="shared" si="110"/>
        <v/>
      </c>
      <c r="BQ451" t="str">
        <f t="shared" si="111"/>
        <v/>
      </c>
    </row>
    <row r="452" spans="1:69" x14ac:dyDescent="0.25">
      <c r="A452" s="70"/>
      <c r="B452" t="str">
        <f t="shared" si="112"/>
        <v/>
      </c>
      <c r="C452" s="13" t="str">
        <f t="shared" si="113"/>
        <v/>
      </c>
      <c r="D452" s="5" t="str">
        <f t="shared" si="114"/>
        <v/>
      </c>
      <c r="E452" s="6" t="str">
        <f t="shared" si="115"/>
        <v/>
      </c>
      <c r="F452" s="6" t="str">
        <f t="shared" si="116"/>
        <v/>
      </c>
      <c r="BI452" t="str">
        <f t="shared" ref="BI452:BI515" si="117">IF(A452&gt;0,A452,"")</f>
        <v/>
      </c>
      <c r="BJ452" t="str">
        <f t="shared" ref="BJ452:BJ515" si="118">IF($A452&gt;0,B452,"")</f>
        <v/>
      </c>
      <c r="BK452" t="str">
        <f t="shared" ref="BK452:BK515" si="119">IF($A452&gt;0,BI452,"")</f>
        <v/>
      </c>
      <c r="BL452" t="str">
        <f t="shared" ref="BL452:BL515" si="120">IF($A452&gt;0,_xlfn.NORM.DIST(BK452,$BF$3,$BF$4,TRUE),"")</f>
        <v/>
      </c>
      <c r="BM452" t="str">
        <f t="shared" ref="BM452:BM515" si="121">IF($A452&gt;0,(1-BL452),"")</f>
        <v/>
      </c>
      <c r="BN452" t="str">
        <f t="shared" ref="BN452:BN515" si="122">IF($A452&gt;0,(SMALL($BM$3:$BM$902,BJ452)),"")</f>
        <v/>
      </c>
      <c r="BO452" t="str">
        <f t="shared" ref="BO452:BO515" si="123">IF($A452&gt;0,((2*BJ452-1)*(LN(BL452)+LN(BN452))),"")</f>
        <v/>
      </c>
      <c r="BP452" t="str">
        <f t="shared" ref="BP452:BP515" si="124">IF($A452&gt;0,((BJ452-0.5)/$BF$5),"")</f>
        <v/>
      </c>
      <c r="BQ452" t="str">
        <f t="shared" ref="BQ452:BQ515" si="125">IF($A452&gt;0,(_xlfn.NORM.S.INV(BP452)),"")</f>
        <v/>
      </c>
    </row>
    <row r="453" spans="1:69" x14ac:dyDescent="0.25">
      <c r="A453" s="70"/>
      <c r="B453" t="str">
        <f t="shared" ref="B453:B516" si="126">IF(A453&gt;0,(B452+1),"")</f>
        <v/>
      </c>
      <c r="C453" s="13" t="str">
        <f t="shared" ref="C453:C516" si="127">IF(A453&gt;0,((B453)/(($S$2)+1)),"")</f>
        <v/>
      </c>
      <c r="D453" s="5" t="str">
        <f t="shared" ref="D453:D516" si="128">IF(A453&gt;0,(_xlfn.NORM.S.INV(C453)),"")</f>
        <v/>
      </c>
      <c r="E453" s="6" t="str">
        <f t="shared" ref="E453:E516" si="129">IF(A453&gt;0,_xlfn.NORM.DIST(D453,0,1,TRUE),"")</f>
        <v/>
      </c>
      <c r="F453" s="6" t="str">
        <f t="shared" ref="F453:F516" si="130">IF(A453&gt;0,_xlfn.NORM.DIST(D453,0,1,FALSE),"")</f>
        <v/>
      </c>
      <c r="BI453" t="str">
        <f t="shared" si="117"/>
        <v/>
      </c>
      <c r="BJ453" t="str">
        <f t="shared" si="118"/>
        <v/>
      </c>
      <c r="BK453" t="str">
        <f t="shared" si="119"/>
        <v/>
      </c>
      <c r="BL453" t="str">
        <f t="shared" si="120"/>
        <v/>
      </c>
      <c r="BM453" t="str">
        <f t="shared" si="121"/>
        <v/>
      </c>
      <c r="BN453" t="str">
        <f t="shared" si="122"/>
        <v/>
      </c>
      <c r="BO453" t="str">
        <f t="shared" si="123"/>
        <v/>
      </c>
      <c r="BP453" t="str">
        <f t="shared" si="124"/>
        <v/>
      </c>
      <c r="BQ453" t="str">
        <f t="shared" si="125"/>
        <v/>
      </c>
    </row>
    <row r="454" spans="1:69" x14ac:dyDescent="0.25">
      <c r="A454" s="70"/>
      <c r="B454" t="str">
        <f t="shared" si="126"/>
        <v/>
      </c>
      <c r="C454" s="13" t="str">
        <f t="shared" si="127"/>
        <v/>
      </c>
      <c r="D454" s="5" t="str">
        <f t="shared" si="128"/>
        <v/>
      </c>
      <c r="E454" s="6" t="str">
        <f t="shared" si="129"/>
        <v/>
      </c>
      <c r="F454" s="6" t="str">
        <f t="shared" si="130"/>
        <v/>
      </c>
      <c r="BI454" t="str">
        <f t="shared" si="117"/>
        <v/>
      </c>
      <c r="BJ454" t="str">
        <f t="shared" si="118"/>
        <v/>
      </c>
      <c r="BK454" t="str">
        <f t="shared" si="119"/>
        <v/>
      </c>
      <c r="BL454" t="str">
        <f t="shared" si="120"/>
        <v/>
      </c>
      <c r="BM454" t="str">
        <f t="shared" si="121"/>
        <v/>
      </c>
      <c r="BN454" t="str">
        <f t="shared" si="122"/>
        <v/>
      </c>
      <c r="BO454" t="str">
        <f t="shared" si="123"/>
        <v/>
      </c>
      <c r="BP454" t="str">
        <f t="shared" si="124"/>
        <v/>
      </c>
      <c r="BQ454" t="str">
        <f t="shared" si="125"/>
        <v/>
      </c>
    </row>
    <row r="455" spans="1:69" x14ac:dyDescent="0.25">
      <c r="A455" s="70"/>
      <c r="B455" t="str">
        <f t="shared" si="126"/>
        <v/>
      </c>
      <c r="C455" s="13" t="str">
        <f t="shared" si="127"/>
        <v/>
      </c>
      <c r="D455" s="5" t="str">
        <f t="shared" si="128"/>
        <v/>
      </c>
      <c r="E455" s="6" t="str">
        <f t="shared" si="129"/>
        <v/>
      </c>
      <c r="F455" s="6" t="str">
        <f t="shared" si="130"/>
        <v/>
      </c>
      <c r="BI455" t="str">
        <f t="shared" si="117"/>
        <v/>
      </c>
      <c r="BJ455" t="str">
        <f t="shared" si="118"/>
        <v/>
      </c>
      <c r="BK455" t="str">
        <f t="shared" si="119"/>
        <v/>
      </c>
      <c r="BL455" t="str">
        <f t="shared" si="120"/>
        <v/>
      </c>
      <c r="BM455" t="str">
        <f t="shared" si="121"/>
        <v/>
      </c>
      <c r="BN455" t="str">
        <f t="shared" si="122"/>
        <v/>
      </c>
      <c r="BO455" t="str">
        <f t="shared" si="123"/>
        <v/>
      </c>
      <c r="BP455" t="str">
        <f t="shared" si="124"/>
        <v/>
      </c>
      <c r="BQ455" t="str">
        <f t="shared" si="125"/>
        <v/>
      </c>
    </row>
    <row r="456" spans="1:69" x14ac:dyDescent="0.25">
      <c r="A456" s="70"/>
      <c r="B456" t="str">
        <f t="shared" si="126"/>
        <v/>
      </c>
      <c r="C456" s="13" t="str">
        <f t="shared" si="127"/>
        <v/>
      </c>
      <c r="D456" s="5" t="str">
        <f t="shared" si="128"/>
        <v/>
      </c>
      <c r="E456" s="6" t="str">
        <f t="shared" si="129"/>
        <v/>
      </c>
      <c r="F456" s="6" t="str">
        <f t="shared" si="130"/>
        <v/>
      </c>
      <c r="BI456" t="str">
        <f t="shared" si="117"/>
        <v/>
      </c>
      <c r="BJ456" t="str">
        <f t="shared" si="118"/>
        <v/>
      </c>
      <c r="BK456" t="str">
        <f t="shared" si="119"/>
        <v/>
      </c>
      <c r="BL456" t="str">
        <f t="shared" si="120"/>
        <v/>
      </c>
      <c r="BM456" t="str">
        <f t="shared" si="121"/>
        <v/>
      </c>
      <c r="BN456" t="str">
        <f t="shared" si="122"/>
        <v/>
      </c>
      <c r="BO456" t="str">
        <f t="shared" si="123"/>
        <v/>
      </c>
      <c r="BP456" t="str">
        <f t="shared" si="124"/>
        <v/>
      </c>
      <c r="BQ456" t="str">
        <f t="shared" si="125"/>
        <v/>
      </c>
    </row>
    <row r="457" spans="1:69" x14ac:dyDescent="0.25">
      <c r="A457" s="70"/>
      <c r="B457" t="str">
        <f t="shared" si="126"/>
        <v/>
      </c>
      <c r="C457" s="13" t="str">
        <f t="shared" si="127"/>
        <v/>
      </c>
      <c r="D457" s="5" t="str">
        <f t="shared" si="128"/>
        <v/>
      </c>
      <c r="E457" s="6" t="str">
        <f t="shared" si="129"/>
        <v/>
      </c>
      <c r="F457" s="6" t="str">
        <f t="shared" si="130"/>
        <v/>
      </c>
      <c r="BI457" t="str">
        <f t="shared" si="117"/>
        <v/>
      </c>
      <c r="BJ457" t="str">
        <f t="shared" si="118"/>
        <v/>
      </c>
      <c r="BK457" t="str">
        <f t="shared" si="119"/>
        <v/>
      </c>
      <c r="BL457" t="str">
        <f t="shared" si="120"/>
        <v/>
      </c>
      <c r="BM457" t="str">
        <f t="shared" si="121"/>
        <v/>
      </c>
      <c r="BN457" t="str">
        <f t="shared" si="122"/>
        <v/>
      </c>
      <c r="BO457" t="str">
        <f t="shared" si="123"/>
        <v/>
      </c>
      <c r="BP457" t="str">
        <f t="shared" si="124"/>
        <v/>
      </c>
      <c r="BQ457" t="str">
        <f t="shared" si="125"/>
        <v/>
      </c>
    </row>
    <row r="458" spans="1:69" x14ac:dyDescent="0.25">
      <c r="A458" s="70"/>
      <c r="B458" t="str">
        <f t="shared" si="126"/>
        <v/>
      </c>
      <c r="C458" s="13" t="str">
        <f t="shared" si="127"/>
        <v/>
      </c>
      <c r="D458" s="5" t="str">
        <f t="shared" si="128"/>
        <v/>
      </c>
      <c r="E458" s="6" t="str">
        <f t="shared" si="129"/>
        <v/>
      </c>
      <c r="F458" s="6" t="str">
        <f t="shared" si="130"/>
        <v/>
      </c>
      <c r="BI458" t="str">
        <f t="shared" si="117"/>
        <v/>
      </c>
      <c r="BJ458" t="str">
        <f t="shared" si="118"/>
        <v/>
      </c>
      <c r="BK458" t="str">
        <f t="shared" si="119"/>
        <v/>
      </c>
      <c r="BL458" t="str">
        <f t="shared" si="120"/>
        <v/>
      </c>
      <c r="BM458" t="str">
        <f t="shared" si="121"/>
        <v/>
      </c>
      <c r="BN458" t="str">
        <f t="shared" si="122"/>
        <v/>
      </c>
      <c r="BO458" t="str">
        <f t="shared" si="123"/>
        <v/>
      </c>
      <c r="BP458" t="str">
        <f t="shared" si="124"/>
        <v/>
      </c>
      <c r="BQ458" t="str">
        <f t="shared" si="125"/>
        <v/>
      </c>
    </row>
    <row r="459" spans="1:69" x14ac:dyDescent="0.25">
      <c r="A459" s="70"/>
      <c r="B459" t="str">
        <f t="shared" si="126"/>
        <v/>
      </c>
      <c r="C459" s="13" t="str">
        <f t="shared" si="127"/>
        <v/>
      </c>
      <c r="D459" s="5" t="str">
        <f t="shared" si="128"/>
        <v/>
      </c>
      <c r="E459" s="6" t="str">
        <f t="shared" si="129"/>
        <v/>
      </c>
      <c r="F459" s="6" t="str">
        <f t="shared" si="130"/>
        <v/>
      </c>
      <c r="BI459" t="str">
        <f t="shared" si="117"/>
        <v/>
      </c>
      <c r="BJ459" t="str">
        <f t="shared" si="118"/>
        <v/>
      </c>
      <c r="BK459" t="str">
        <f t="shared" si="119"/>
        <v/>
      </c>
      <c r="BL459" t="str">
        <f t="shared" si="120"/>
        <v/>
      </c>
      <c r="BM459" t="str">
        <f t="shared" si="121"/>
        <v/>
      </c>
      <c r="BN459" t="str">
        <f t="shared" si="122"/>
        <v/>
      </c>
      <c r="BO459" t="str">
        <f t="shared" si="123"/>
        <v/>
      </c>
      <c r="BP459" t="str">
        <f t="shared" si="124"/>
        <v/>
      </c>
      <c r="BQ459" t="str">
        <f t="shared" si="125"/>
        <v/>
      </c>
    </row>
    <row r="460" spans="1:69" x14ac:dyDescent="0.25">
      <c r="A460" s="70"/>
      <c r="B460" t="str">
        <f t="shared" si="126"/>
        <v/>
      </c>
      <c r="C460" s="13" t="str">
        <f t="shared" si="127"/>
        <v/>
      </c>
      <c r="D460" s="5" t="str">
        <f t="shared" si="128"/>
        <v/>
      </c>
      <c r="E460" s="6" t="str">
        <f t="shared" si="129"/>
        <v/>
      </c>
      <c r="F460" s="6" t="str">
        <f t="shared" si="130"/>
        <v/>
      </c>
      <c r="BI460" t="str">
        <f t="shared" si="117"/>
        <v/>
      </c>
      <c r="BJ460" t="str">
        <f t="shared" si="118"/>
        <v/>
      </c>
      <c r="BK460" t="str">
        <f t="shared" si="119"/>
        <v/>
      </c>
      <c r="BL460" t="str">
        <f t="shared" si="120"/>
        <v/>
      </c>
      <c r="BM460" t="str">
        <f t="shared" si="121"/>
        <v/>
      </c>
      <c r="BN460" t="str">
        <f t="shared" si="122"/>
        <v/>
      </c>
      <c r="BO460" t="str">
        <f t="shared" si="123"/>
        <v/>
      </c>
      <c r="BP460" t="str">
        <f t="shared" si="124"/>
        <v/>
      </c>
      <c r="BQ460" t="str">
        <f t="shared" si="125"/>
        <v/>
      </c>
    </row>
    <row r="461" spans="1:69" x14ac:dyDescent="0.25">
      <c r="A461" s="70"/>
      <c r="B461" t="str">
        <f t="shared" si="126"/>
        <v/>
      </c>
      <c r="C461" s="13" t="str">
        <f t="shared" si="127"/>
        <v/>
      </c>
      <c r="D461" s="5" t="str">
        <f t="shared" si="128"/>
        <v/>
      </c>
      <c r="E461" s="6" t="str">
        <f t="shared" si="129"/>
        <v/>
      </c>
      <c r="F461" s="6" t="str">
        <f t="shared" si="130"/>
        <v/>
      </c>
      <c r="BI461" t="str">
        <f t="shared" si="117"/>
        <v/>
      </c>
      <c r="BJ461" t="str">
        <f t="shared" si="118"/>
        <v/>
      </c>
      <c r="BK461" t="str">
        <f t="shared" si="119"/>
        <v/>
      </c>
      <c r="BL461" t="str">
        <f t="shared" si="120"/>
        <v/>
      </c>
      <c r="BM461" t="str">
        <f t="shared" si="121"/>
        <v/>
      </c>
      <c r="BN461" t="str">
        <f t="shared" si="122"/>
        <v/>
      </c>
      <c r="BO461" t="str">
        <f t="shared" si="123"/>
        <v/>
      </c>
      <c r="BP461" t="str">
        <f t="shared" si="124"/>
        <v/>
      </c>
      <c r="BQ461" t="str">
        <f t="shared" si="125"/>
        <v/>
      </c>
    </row>
    <row r="462" spans="1:69" x14ac:dyDescent="0.25">
      <c r="A462" s="70"/>
      <c r="B462" t="str">
        <f t="shared" si="126"/>
        <v/>
      </c>
      <c r="C462" s="13" t="str">
        <f t="shared" si="127"/>
        <v/>
      </c>
      <c r="D462" s="5" t="str">
        <f t="shared" si="128"/>
        <v/>
      </c>
      <c r="E462" s="6" t="str">
        <f t="shared" si="129"/>
        <v/>
      </c>
      <c r="F462" s="6" t="str">
        <f t="shared" si="130"/>
        <v/>
      </c>
      <c r="BI462" t="str">
        <f t="shared" si="117"/>
        <v/>
      </c>
      <c r="BJ462" t="str">
        <f t="shared" si="118"/>
        <v/>
      </c>
      <c r="BK462" t="str">
        <f t="shared" si="119"/>
        <v/>
      </c>
      <c r="BL462" t="str">
        <f t="shared" si="120"/>
        <v/>
      </c>
      <c r="BM462" t="str">
        <f t="shared" si="121"/>
        <v/>
      </c>
      <c r="BN462" t="str">
        <f t="shared" si="122"/>
        <v/>
      </c>
      <c r="BO462" t="str">
        <f t="shared" si="123"/>
        <v/>
      </c>
      <c r="BP462" t="str">
        <f t="shared" si="124"/>
        <v/>
      </c>
      <c r="BQ462" t="str">
        <f t="shared" si="125"/>
        <v/>
      </c>
    </row>
    <row r="463" spans="1:69" x14ac:dyDescent="0.25">
      <c r="A463" s="70"/>
      <c r="B463" t="str">
        <f t="shared" si="126"/>
        <v/>
      </c>
      <c r="C463" s="13" t="str">
        <f t="shared" si="127"/>
        <v/>
      </c>
      <c r="D463" s="5" t="str">
        <f t="shared" si="128"/>
        <v/>
      </c>
      <c r="E463" s="6" t="str">
        <f t="shared" si="129"/>
        <v/>
      </c>
      <c r="F463" s="6" t="str">
        <f t="shared" si="130"/>
        <v/>
      </c>
      <c r="BI463" t="str">
        <f t="shared" si="117"/>
        <v/>
      </c>
      <c r="BJ463" t="str">
        <f t="shared" si="118"/>
        <v/>
      </c>
      <c r="BK463" t="str">
        <f t="shared" si="119"/>
        <v/>
      </c>
      <c r="BL463" t="str">
        <f t="shared" si="120"/>
        <v/>
      </c>
      <c r="BM463" t="str">
        <f t="shared" si="121"/>
        <v/>
      </c>
      <c r="BN463" t="str">
        <f t="shared" si="122"/>
        <v/>
      </c>
      <c r="BO463" t="str">
        <f t="shared" si="123"/>
        <v/>
      </c>
      <c r="BP463" t="str">
        <f t="shared" si="124"/>
        <v/>
      </c>
      <c r="BQ463" t="str">
        <f t="shared" si="125"/>
        <v/>
      </c>
    </row>
    <row r="464" spans="1:69" x14ac:dyDescent="0.25">
      <c r="A464" s="70"/>
      <c r="B464" t="str">
        <f t="shared" si="126"/>
        <v/>
      </c>
      <c r="C464" s="13" t="str">
        <f t="shared" si="127"/>
        <v/>
      </c>
      <c r="D464" s="5" t="str">
        <f t="shared" si="128"/>
        <v/>
      </c>
      <c r="E464" s="6" t="str">
        <f t="shared" si="129"/>
        <v/>
      </c>
      <c r="F464" s="6" t="str">
        <f t="shared" si="130"/>
        <v/>
      </c>
      <c r="BI464" t="str">
        <f t="shared" si="117"/>
        <v/>
      </c>
      <c r="BJ464" t="str">
        <f t="shared" si="118"/>
        <v/>
      </c>
      <c r="BK464" t="str">
        <f t="shared" si="119"/>
        <v/>
      </c>
      <c r="BL464" t="str">
        <f t="shared" si="120"/>
        <v/>
      </c>
      <c r="BM464" t="str">
        <f t="shared" si="121"/>
        <v/>
      </c>
      <c r="BN464" t="str">
        <f t="shared" si="122"/>
        <v/>
      </c>
      <c r="BO464" t="str">
        <f t="shared" si="123"/>
        <v/>
      </c>
      <c r="BP464" t="str">
        <f t="shared" si="124"/>
        <v/>
      </c>
      <c r="BQ464" t="str">
        <f t="shared" si="125"/>
        <v/>
      </c>
    </row>
    <row r="465" spans="1:69" x14ac:dyDescent="0.25">
      <c r="A465" s="70"/>
      <c r="B465" t="str">
        <f t="shared" si="126"/>
        <v/>
      </c>
      <c r="C465" s="13" t="str">
        <f t="shared" si="127"/>
        <v/>
      </c>
      <c r="D465" s="5" t="str">
        <f t="shared" si="128"/>
        <v/>
      </c>
      <c r="E465" s="6" t="str">
        <f t="shared" si="129"/>
        <v/>
      </c>
      <c r="F465" s="6" t="str">
        <f t="shared" si="130"/>
        <v/>
      </c>
      <c r="BI465" t="str">
        <f t="shared" si="117"/>
        <v/>
      </c>
      <c r="BJ465" t="str">
        <f t="shared" si="118"/>
        <v/>
      </c>
      <c r="BK465" t="str">
        <f t="shared" si="119"/>
        <v/>
      </c>
      <c r="BL465" t="str">
        <f t="shared" si="120"/>
        <v/>
      </c>
      <c r="BM465" t="str">
        <f t="shared" si="121"/>
        <v/>
      </c>
      <c r="BN465" t="str">
        <f t="shared" si="122"/>
        <v/>
      </c>
      <c r="BO465" t="str">
        <f t="shared" si="123"/>
        <v/>
      </c>
      <c r="BP465" t="str">
        <f t="shared" si="124"/>
        <v/>
      </c>
      <c r="BQ465" t="str">
        <f t="shared" si="125"/>
        <v/>
      </c>
    </row>
    <row r="466" spans="1:69" x14ac:dyDescent="0.25">
      <c r="A466" s="70"/>
      <c r="B466" t="str">
        <f t="shared" si="126"/>
        <v/>
      </c>
      <c r="C466" s="13" t="str">
        <f t="shared" si="127"/>
        <v/>
      </c>
      <c r="D466" s="5" t="str">
        <f t="shared" si="128"/>
        <v/>
      </c>
      <c r="E466" s="6" t="str">
        <f t="shared" si="129"/>
        <v/>
      </c>
      <c r="F466" s="6" t="str">
        <f t="shared" si="130"/>
        <v/>
      </c>
      <c r="BI466" t="str">
        <f t="shared" si="117"/>
        <v/>
      </c>
      <c r="BJ466" t="str">
        <f t="shared" si="118"/>
        <v/>
      </c>
      <c r="BK466" t="str">
        <f t="shared" si="119"/>
        <v/>
      </c>
      <c r="BL466" t="str">
        <f t="shared" si="120"/>
        <v/>
      </c>
      <c r="BM466" t="str">
        <f t="shared" si="121"/>
        <v/>
      </c>
      <c r="BN466" t="str">
        <f t="shared" si="122"/>
        <v/>
      </c>
      <c r="BO466" t="str">
        <f t="shared" si="123"/>
        <v/>
      </c>
      <c r="BP466" t="str">
        <f t="shared" si="124"/>
        <v/>
      </c>
      <c r="BQ466" t="str">
        <f t="shared" si="125"/>
        <v/>
      </c>
    </row>
    <row r="467" spans="1:69" x14ac:dyDescent="0.25">
      <c r="A467" s="70"/>
      <c r="B467" t="str">
        <f t="shared" si="126"/>
        <v/>
      </c>
      <c r="C467" s="13" t="str">
        <f t="shared" si="127"/>
        <v/>
      </c>
      <c r="D467" s="5" t="str">
        <f t="shared" si="128"/>
        <v/>
      </c>
      <c r="E467" s="6" t="str">
        <f t="shared" si="129"/>
        <v/>
      </c>
      <c r="F467" s="6" t="str">
        <f t="shared" si="130"/>
        <v/>
      </c>
      <c r="BI467" t="str">
        <f t="shared" si="117"/>
        <v/>
      </c>
      <c r="BJ467" t="str">
        <f t="shared" si="118"/>
        <v/>
      </c>
      <c r="BK467" t="str">
        <f t="shared" si="119"/>
        <v/>
      </c>
      <c r="BL467" t="str">
        <f t="shared" si="120"/>
        <v/>
      </c>
      <c r="BM467" t="str">
        <f t="shared" si="121"/>
        <v/>
      </c>
      <c r="BN467" t="str">
        <f t="shared" si="122"/>
        <v/>
      </c>
      <c r="BO467" t="str">
        <f t="shared" si="123"/>
        <v/>
      </c>
      <c r="BP467" t="str">
        <f t="shared" si="124"/>
        <v/>
      </c>
      <c r="BQ467" t="str">
        <f t="shared" si="125"/>
        <v/>
      </c>
    </row>
    <row r="468" spans="1:69" x14ac:dyDescent="0.25">
      <c r="A468" s="70"/>
      <c r="B468" t="str">
        <f t="shared" si="126"/>
        <v/>
      </c>
      <c r="C468" s="13" t="str">
        <f t="shared" si="127"/>
        <v/>
      </c>
      <c r="D468" s="5" t="str">
        <f t="shared" si="128"/>
        <v/>
      </c>
      <c r="E468" s="6" t="str">
        <f t="shared" si="129"/>
        <v/>
      </c>
      <c r="F468" s="6" t="str">
        <f t="shared" si="130"/>
        <v/>
      </c>
      <c r="BI468" t="str">
        <f t="shared" si="117"/>
        <v/>
      </c>
      <c r="BJ468" t="str">
        <f t="shared" si="118"/>
        <v/>
      </c>
      <c r="BK468" t="str">
        <f t="shared" si="119"/>
        <v/>
      </c>
      <c r="BL468" t="str">
        <f t="shared" si="120"/>
        <v/>
      </c>
      <c r="BM468" t="str">
        <f t="shared" si="121"/>
        <v/>
      </c>
      <c r="BN468" t="str">
        <f t="shared" si="122"/>
        <v/>
      </c>
      <c r="BO468" t="str">
        <f t="shared" si="123"/>
        <v/>
      </c>
      <c r="BP468" t="str">
        <f t="shared" si="124"/>
        <v/>
      </c>
      <c r="BQ468" t="str">
        <f t="shared" si="125"/>
        <v/>
      </c>
    </row>
    <row r="469" spans="1:69" x14ac:dyDescent="0.25">
      <c r="A469" s="70"/>
      <c r="B469" t="str">
        <f t="shared" si="126"/>
        <v/>
      </c>
      <c r="C469" s="13" t="str">
        <f t="shared" si="127"/>
        <v/>
      </c>
      <c r="D469" s="5" t="str">
        <f t="shared" si="128"/>
        <v/>
      </c>
      <c r="E469" s="6" t="str">
        <f t="shared" si="129"/>
        <v/>
      </c>
      <c r="F469" s="6" t="str">
        <f t="shared" si="130"/>
        <v/>
      </c>
      <c r="BI469" t="str">
        <f t="shared" si="117"/>
        <v/>
      </c>
      <c r="BJ469" t="str">
        <f t="shared" si="118"/>
        <v/>
      </c>
      <c r="BK469" t="str">
        <f t="shared" si="119"/>
        <v/>
      </c>
      <c r="BL469" t="str">
        <f t="shared" si="120"/>
        <v/>
      </c>
      <c r="BM469" t="str">
        <f t="shared" si="121"/>
        <v/>
      </c>
      <c r="BN469" t="str">
        <f t="shared" si="122"/>
        <v/>
      </c>
      <c r="BO469" t="str">
        <f t="shared" si="123"/>
        <v/>
      </c>
      <c r="BP469" t="str">
        <f t="shared" si="124"/>
        <v/>
      </c>
      <c r="BQ469" t="str">
        <f t="shared" si="125"/>
        <v/>
      </c>
    </row>
    <row r="470" spans="1:69" x14ac:dyDescent="0.25">
      <c r="A470" s="70"/>
      <c r="B470" t="str">
        <f t="shared" si="126"/>
        <v/>
      </c>
      <c r="C470" s="13" t="str">
        <f t="shared" si="127"/>
        <v/>
      </c>
      <c r="D470" s="5" t="str">
        <f t="shared" si="128"/>
        <v/>
      </c>
      <c r="E470" s="6" t="str">
        <f t="shared" si="129"/>
        <v/>
      </c>
      <c r="F470" s="6" t="str">
        <f t="shared" si="130"/>
        <v/>
      </c>
      <c r="BI470" t="str">
        <f t="shared" si="117"/>
        <v/>
      </c>
      <c r="BJ470" t="str">
        <f t="shared" si="118"/>
        <v/>
      </c>
      <c r="BK470" t="str">
        <f t="shared" si="119"/>
        <v/>
      </c>
      <c r="BL470" t="str">
        <f t="shared" si="120"/>
        <v/>
      </c>
      <c r="BM470" t="str">
        <f t="shared" si="121"/>
        <v/>
      </c>
      <c r="BN470" t="str">
        <f t="shared" si="122"/>
        <v/>
      </c>
      <c r="BO470" t="str">
        <f t="shared" si="123"/>
        <v/>
      </c>
      <c r="BP470" t="str">
        <f t="shared" si="124"/>
        <v/>
      </c>
      <c r="BQ470" t="str">
        <f t="shared" si="125"/>
        <v/>
      </c>
    </row>
    <row r="471" spans="1:69" x14ac:dyDescent="0.25">
      <c r="A471" s="70"/>
      <c r="B471" t="str">
        <f t="shared" si="126"/>
        <v/>
      </c>
      <c r="C471" s="13" t="str">
        <f t="shared" si="127"/>
        <v/>
      </c>
      <c r="D471" s="5" t="str">
        <f t="shared" si="128"/>
        <v/>
      </c>
      <c r="E471" s="6" t="str">
        <f t="shared" si="129"/>
        <v/>
      </c>
      <c r="F471" s="6" t="str">
        <f t="shared" si="130"/>
        <v/>
      </c>
      <c r="BI471" t="str">
        <f t="shared" si="117"/>
        <v/>
      </c>
      <c r="BJ471" t="str">
        <f t="shared" si="118"/>
        <v/>
      </c>
      <c r="BK471" t="str">
        <f t="shared" si="119"/>
        <v/>
      </c>
      <c r="BL471" t="str">
        <f t="shared" si="120"/>
        <v/>
      </c>
      <c r="BM471" t="str">
        <f t="shared" si="121"/>
        <v/>
      </c>
      <c r="BN471" t="str">
        <f t="shared" si="122"/>
        <v/>
      </c>
      <c r="BO471" t="str">
        <f t="shared" si="123"/>
        <v/>
      </c>
      <c r="BP471" t="str">
        <f t="shared" si="124"/>
        <v/>
      </c>
      <c r="BQ471" t="str">
        <f t="shared" si="125"/>
        <v/>
      </c>
    </row>
    <row r="472" spans="1:69" x14ac:dyDescent="0.25">
      <c r="A472" s="70"/>
      <c r="B472" t="str">
        <f t="shared" si="126"/>
        <v/>
      </c>
      <c r="C472" s="13" t="str">
        <f t="shared" si="127"/>
        <v/>
      </c>
      <c r="D472" s="5" t="str">
        <f t="shared" si="128"/>
        <v/>
      </c>
      <c r="E472" s="6" t="str">
        <f t="shared" si="129"/>
        <v/>
      </c>
      <c r="F472" s="6" t="str">
        <f t="shared" si="130"/>
        <v/>
      </c>
      <c r="BI472" t="str">
        <f t="shared" si="117"/>
        <v/>
      </c>
      <c r="BJ472" t="str">
        <f t="shared" si="118"/>
        <v/>
      </c>
      <c r="BK472" t="str">
        <f t="shared" si="119"/>
        <v/>
      </c>
      <c r="BL472" t="str">
        <f t="shared" si="120"/>
        <v/>
      </c>
      <c r="BM472" t="str">
        <f t="shared" si="121"/>
        <v/>
      </c>
      <c r="BN472" t="str">
        <f t="shared" si="122"/>
        <v/>
      </c>
      <c r="BO472" t="str">
        <f t="shared" si="123"/>
        <v/>
      </c>
      <c r="BP472" t="str">
        <f t="shared" si="124"/>
        <v/>
      </c>
      <c r="BQ472" t="str">
        <f t="shared" si="125"/>
        <v/>
      </c>
    </row>
    <row r="473" spans="1:69" x14ac:dyDescent="0.25">
      <c r="A473" s="70"/>
      <c r="B473" t="str">
        <f t="shared" si="126"/>
        <v/>
      </c>
      <c r="C473" s="13" t="str">
        <f t="shared" si="127"/>
        <v/>
      </c>
      <c r="D473" s="5" t="str">
        <f t="shared" si="128"/>
        <v/>
      </c>
      <c r="E473" s="6" t="str">
        <f t="shared" si="129"/>
        <v/>
      </c>
      <c r="F473" s="6" t="str">
        <f t="shared" si="130"/>
        <v/>
      </c>
      <c r="BI473" t="str">
        <f t="shared" si="117"/>
        <v/>
      </c>
      <c r="BJ473" t="str">
        <f t="shared" si="118"/>
        <v/>
      </c>
      <c r="BK473" t="str">
        <f t="shared" si="119"/>
        <v/>
      </c>
      <c r="BL473" t="str">
        <f t="shared" si="120"/>
        <v/>
      </c>
      <c r="BM473" t="str">
        <f t="shared" si="121"/>
        <v/>
      </c>
      <c r="BN473" t="str">
        <f t="shared" si="122"/>
        <v/>
      </c>
      <c r="BO473" t="str">
        <f t="shared" si="123"/>
        <v/>
      </c>
      <c r="BP473" t="str">
        <f t="shared" si="124"/>
        <v/>
      </c>
      <c r="BQ473" t="str">
        <f t="shared" si="125"/>
        <v/>
      </c>
    </row>
    <row r="474" spans="1:69" x14ac:dyDescent="0.25">
      <c r="A474" s="70"/>
      <c r="B474" t="str">
        <f t="shared" si="126"/>
        <v/>
      </c>
      <c r="C474" s="13" t="str">
        <f t="shared" si="127"/>
        <v/>
      </c>
      <c r="D474" s="5" t="str">
        <f t="shared" si="128"/>
        <v/>
      </c>
      <c r="E474" s="6" t="str">
        <f t="shared" si="129"/>
        <v/>
      </c>
      <c r="F474" s="6" t="str">
        <f t="shared" si="130"/>
        <v/>
      </c>
      <c r="BI474" t="str">
        <f t="shared" si="117"/>
        <v/>
      </c>
      <c r="BJ474" t="str">
        <f t="shared" si="118"/>
        <v/>
      </c>
      <c r="BK474" t="str">
        <f t="shared" si="119"/>
        <v/>
      </c>
      <c r="BL474" t="str">
        <f t="shared" si="120"/>
        <v/>
      </c>
      <c r="BM474" t="str">
        <f t="shared" si="121"/>
        <v/>
      </c>
      <c r="BN474" t="str">
        <f t="shared" si="122"/>
        <v/>
      </c>
      <c r="BO474" t="str">
        <f t="shared" si="123"/>
        <v/>
      </c>
      <c r="BP474" t="str">
        <f t="shared" si="124"/>
        <v/>
      </c>
      <c r="BQ474" t="str">
        <f t="shared" si="125"/>
        <v/>
      </c>
    </row>
    <row r="475" spans="1:69" x14ac:dyDescent="0.25">
      <c r="A475" s="70"/>
      <c r="B475" t="str">
        <f t="shared" si="126"/>
        <v/>
      </c>
      <c r="C475" s="13" t="str">
        <f t="shared" si="127"/>
        <v/>
      </c>
      <c r="D475" s="5" t="str">
        <f t="shared" si="128"/>
        <v/>
      </c>
      <c r="E475" s="6" t="str">
        <f t="shared" si="129"/>
        <v/>
      </c>
      <c r="F475" s="6" t="str">
        <f t="shared" si="130"/>
        <v/>
      </c>
      <c r="BI475" t="str">
        <f t="shared" si="117"/>
        <v/>
      </c>
      <c r="BJ475" t="str">
        <f t="shared" si="118"/>
        <v/>
      </c>
      <c r="BK475" t="str">
        <f t="shared" si="119"/>
        <v/>
      </c>
      <c r="BL475" t="str">
        <f t="shared" si="120"/>
        <v/>
      </c>
      <c r="BM475" t="str">
        <f t="shared" si="121"/>
        <v/>
      </c>
      <c r="BN475" t="str">
        <f t="shared" si="122"/>
        <v/>
      </c>
      <c r="BO475" t="str">
        <f t="shared" si="123"/>
        <v/>
      </c>
      <c r="BP475" t="str">
        <f t="shared" si="124"/>
        <v/>
      </c>
      <c r="BQ475" t="str">
        <f t="shared" si="125"/>
        <v/>
      </c>
    </row>
    <row r="476" spans="1:69" x14ac:dyDescent="0.25">
      <c r="A476" s="70"/>
      <c r="B476" t="str">
        <f t="shared" si="126"/>
        <v/>
      </c>
      <c r="C476" s="13" t="str">
        <f t="shared" si="127"/>
        <v/>
      </c>
      <c r="D476" s="5" t="str">
        <f t="shared" si="128"/>
        <v/>
      </c>
      <c r="E476" s="6" t="str">
        <f t="shared" si="129"/>
        <v/>
      </c>
      <c r="F476" s="6" t="str">
        <f t="shared" si="130"/>
        <v/>
      </c>
      <c r="BI476" t="str">
        <f t="shared" si="117"/>
        <v/>
      </c>
      <c r="BJ476" t="str">
        <f t="shared" si="118"/>
        <v/>
      </c>
      <c r="BK476" t="str">
        <f t="shared" si="119"/>
        <v/>
      </c>
      <c r="BL476" t="str">
        <f t="shared" si="120"/>
        <v/>
      </c>
      <c r="BM476" t="str">
        <f t="shared" si="121"/>
        <v/>
      </c>
      <c r="BN476" t="str">
        <f t="shared" si="122"/>
        <v/>
      </c>
      <c r="BO476" t="str">
        <f t="shared" si="123"/>
        <v/>
      </c>
      <c r="BP476" t="str">
        <f t="shared" si="124"/>
        <v/>
      </c>
      <c r="BQ476" t="str">
        <f t="shared" si="125"/>
        <v/>
      </c>
    </row>
    <row r="477" spans="1:69" x14ac:dyDescent="0.25">
      <c r="A477" s="70"/>
      <c r="B477" t="str">
        <f t="shared" si="126"/>
        <v/>
      </c>
      <c r="C477" s="13" t="str">
        <f t="shared" si="127"/>
        <v/>
      </c>
      <c r="D477" s="5" t="str">
        <f t="shared" si="128"/>
        <v/>
      </c>
      <c r="E477" s="6" t="str">
        <f t="shared" si="129"/>
        <v/>
      </c>
      <c r="F477" s="6" t="str">
        <f t="shared" si="130"/>
        <v/>
      </c>
      <c r="BI477" t="str">
        <f t="shared" si="117"/>
        <v/>
      </c>
      <c r="BJ477" t="str">
        <f t="shared" si="118"/>
        <v/>
      </c>
      <c r="BK477" t="str">
        <f t="shared" si="119"/>
        <v/>
      </c>
      <c r="BL477" t="str">
        <f t="shared" si="120"/>
        <v/>
      </c>
      <c r="BM477" t="str">
        <f t="shared" si="121"/>
        <v/>
      </c>
      <c r="BN477" t="str">
        <f t="shared" si="122"/>
        <v/>
      </c>
      <c r="BO477" t="str">
        <f t="shared" si="123"/>
        <v/>
      </c>
      <c r="BP477" t="str">
        <f t="shared" si="124"/>
        <v/>
      </c>
      <c r="BQ477" t="str">
        <f t="shared" si="125"/>
        <v/>
      </c>
    </row>
    <row r="478" spans="1:69" x14ac:dyDescent="0.25">
      <c r="A478" s="70"/>
      <c r="B478" t="str">
        <f t="shared" si="126"/>
        <v/>
      </c>
      <c r="C478" s="13" t="str">
        <f t="shared" si="127"/>
        <v/>
      </c>
      <c r="D478" s="5" t="str">
        <f t="shared" si="128"/>
        <v/>
      </c>
      <c r="E478" s="6" t="str">
        <f t="shared" si="129"/>
        <v/>
      </c>
      <c r="F478" s="6" t="str">
        <f t="shared" si="130"/>
        <v/>
      </c>
      <c r="BI478" t="str">
        <f t="shared" si="117"/>
        <v/>
      </c>
      <c r="BJ478" t="str">
        <f t="shared" si="118"/>
        <v/>
      </c>
      <c r="BK478" t="str">
        <f t="shared" si="119"/>
        <v/>
      </c>
      <c r="BL478" t="str">
        <f t="shared" si="120"/>
        <v/>
      </c>
      <c r="BM478" t="str">
        <f t="shared" si="121"/>
        <v/>
      </c>
      <c r="BN478" t="str">
        <f t="shared" si="122"/>
        <v/>
      </c>
      <c r="BO478" t="str">
        <f t="shared" si="123"/>
        <v/>
      </c>
      <c r="BP478" t="str">
        <f t="shared" si="124"/>
        <v/>
      </c>
      <c r="BQ478" t="str">
        <f t="shared" si="125"/>
        <v/>
      </c>
    </row>
    <row r="479" spans="1:69" x14ac:dyDescent="0.25">
      <c r="A479" s="70"/>
      <c r="B479" t="str">
        <f t="shared" si="126"/>
        <v/>
      </c>
      <c r="C479" s="13" t="str">
        <f t="shared" si="127"/>
        <v/>
      </c>
      <c r="D479" s="5" t="str">
        <f t="shared" si="128"/>
        <v/>
      </c>
      <c r="E479" s="6" t="str">
        <f t="shared" si="129"/>
        <v/>
      </c>
      <c r="F479" s="6" t="str">
        <f t="shared" si="130"/>
        <v/>
      </c>
      <c r="BI479" t="str">
        <f t="shared" si="117"/>
        <v/>
      </c>
      <c r="BJ479" t="str">
        <f t="shared" si="118"/>
        <v/>
      </c>
      <c r="BK479" t="str">
        <f t="shared" si="119"/>
        <v/>
      </c>
      <c r="BL479" t="str">
        <f t="shared" si="120"/>
        <v/>
      </c>
      <c r="BM479" t="str">
        <f t="shared" si="121"/>
        <v/>
      </c>
      <c r="BN479" t="str">
        <f t="shared" si="122"/>
        <v/>
      </c>
      <c r="BO479" t="str">
        <f t="shared" si="123"/>
        <v/>
      </c>
      <c r="BP479" t="str">
        <f t="shared" si="124"/>
        <v/>
      </c>
      <c r="BQ479" t="str">
        <f t="shared" si="125"/>
        <v/>
      </c>
    </row>
    <row r="480" spans="1:69" x14ac:dyDescent="0.25">
      <c r="A480" s="70"/>
      <c r="B480" t="str">
        <f t="shared" si="126"/>
        <v/>
      </c>
      <c r="C480" s="13" t="str">
        <f t="shared" si="127"/>
        <v/>
      </c>
      <c r="D480" s="5" t="str">
        <f t="shared" si="128"/>
        <v/>
      </c>
      <c r="E480" s="6" t="str">
        <f t="shared" si="129"/>
        <v/>
      </c>
      <c r="F480" s="6" t="str">
        <f t="shared" si="130"/>
        <v/>
      </c>
      <c r="BI480" t="str">
        <f t="shared" si="117"/>
        <v/>
      </c>
      <c r="BJ480" t="str">
        <f t="shared" si="118"/>
        <v/>
      </c>
      <c r="BK480" t="str">
        <f t="shared" si="119"/>
        <v/>
      </c>
      <c r="BL480" t="str">
        <f t="shared" si="120"/>
        <v/>
      </c>
      <c r="BM480" t="str">
        <f t="shared" si="121"/>
        <v/>
      </c>
      <c r="BN480" t="str">
        <f t="shared" si="122"/>
        <v/>
      </c>
      <c r="BO480" t="str">
        <f t="shared" si="123"/>
        <v/>
      </c>
      <c r="BP480" t="str">
        <f t="shared" si="124"/>
        <v/>
      </c>
      <c r="BQ480" t="str">
        <f t="shared" si="125"/>
        <v/>
      </c>
    </row>
    <row r="481" spans="1:69" x14ac:dyDescent="0.25">
      <c r="A481" s="70"/>
      <c r="B481" t="str">
        <f t="shared" si="126"/>
        <v/>
      </c>
      <c r="C481" s="13" t="str">
        <f t="shared" si="127"/>
        <v/>
      </c>
      <c r="D481" s="5" t="str">
        <f t="shared" si="128"/>
        <v/>
      </c>
      <c r="E481" s="6" t="str">
        <f t="shared" si="129"/>
        <v/>
      </c>
      <c r="F481" s="6" t="str">
        <f t="shared" si="130"/>
        <v/>
      </c>
      <c r="BI481" t="str">
        <f t="shared" si="117"/>
        <v/>
      </c>
      <c r="BJ481" t="str">
        <f t="shared" si="118"/>
        <v/>
      </c>
      <c r="BK481" t="str">
        <f t="shared" si="119"/>
        <v/>
      </c>
      <c r="BL481" t="str">
        <f t="shared" si="120"/>
        <v/>
      </c>
      <c r="BM481" t="str">
        <f t="shared" si="121"/>
        <v/>
      </c>
      <c r="BN481" t="str">
        <f t="shared" si="122"/>
        <v/>
      </c>
      <c r="BO481" t="str">
        <f t="shared" si="123"/>
        <v/>
      </c>
      <c r="BP481" t="str">
        <f t="shared" si="124"/>
        <v/>
      </c>
      <c r="BQ481" t="str">
        <f t="shared" si="125"/>
        <v/>
      </c>
    </row>
    <row r="482" spans="1:69" x14ac:dyDescent="0.25">
      <c r="A482" s="70"/>
      <c r="B482" t="str">
        <f t="shared" si="126"/>
        <v/>
      </c>
      <c r="C482" s="13" t="str">
        <f t="shared" si="127"/>
        <v/>
      </c>
      <c r="D482" s="5" t="str">
        <f t="shared" si="128"/>
        <v/>
      </c>
      <c r="E482" s="6" t="str">
        <f t="shared" si="129"/>
        <v/>
      </c>
      <c r="F482" s="6" t="str">
        <f t="shared" si="130"/>
        <v/>
      </c>
      <c r="BI482" t="str">
        <f t="shared" si="117"/>
        <v/>
      </c>
      <c r="BJ482" t="str">
        <f t="shared" si="118"/>
        <v/>
      </c>
      <c r="BK482" t="str">
        <f t="shared" si="119"/>
        <v/>
      </c>
      <c r="BL482" t="str">
        <f t="shared" si="120"/>
        <v/>
      </c>
      <c r="BM482" t="str">
        <f t="shared" si="121"/>
        <v/>
      </c>
      <c r="BN482" t="str">
        <f t="shared" si="122"/>
        <v/>
      </c>
      <c r="BO482" t="str">
        <f t="shared" si="123"/>
        <v/>
      </c>
      <c r="BP482" t="str">
        <f t="shared" si="124"/>
        <v/>
      </c>
      <c r="BQ482" t="str">
        <f t="shared" si="125"/>
        <v/>
      </c>
    </row>
    <row r="483" spans="1:69" x14ac:dyDescent="0.25">
      <c r="A483" s="70"/>
      <c r="B483" t="str">
        <f t="shared" si="126"/>
        <v/>
      </c>
      <c r="C483" s="13" t="str">
        <f t="shared" si="127"/>
        <v/>
      </c>
      <c r="D483" s="5" t="str">
        <f t="shared" si="128"/>
        <v/>
      </c>
      <c r="E483" s="6" t="str">
        <f t="shared" si="129"/>
        <v/>
      </c>
      <c r="F483" s="6" t="str">
        <f t="shared" si="130"/>
        <v/>
      </c>
      <c r="BI483" t="str">
        <f t="shared" si="117"/>
        <v/>
      </c>
      <c r="BJ483" t="str">
        <f t="shared" si="118"/>
        <v/>
      </c>
      <c r="BK483" t="str">
        <f t="shared" si="119"/>
        <v/>
      </c>
      <c r="BL483" t="str">
        <f t="shared" si="120"/>
        <v/>
      </c>
      <c r="BM483" t="str">
        <f t="shared" si="121"/>
        <v/>
      </c>
      <c r="BN483" t="str">
        <f t="shared" si="122"/>
        <v/>
      </c>
      <c r="BO483" t="str">
        <f t="shared" si="123"/>
        <v/>
      </c>
      <c r="BP483" t="str">
        <f t="shared" si="124"/>
        <v/>
      </c>
      <c r="BQ483" t="str">
        <f t="shared" si="125"/>
        <v/>
      </c>
    </row>
    <row r="484" spans="1:69" x14ac:dyDescent="0.25">
      <c r="A484" s="70"/>
      <c r="B484" t="str">
        <f t="shared" si="126"/>
        <v/>
      </c>
      <c r="C484" s="13" t="str">
        <f t="shared" si="127"/>
        <v/>
      </c>
      <c r="D484" s="5" t="str">
        <f t="shared" si="128"/>
        <v/>
      </c>
      <c r="E484" s="6" t="str">
        <f t="shared" si="129"/>
        <v/>
      </c>
      <c r="F484" s="6" t="str">
        <f t="shared" si="130"/>
        <v/>
      </c>
      <c r="BI484" t="str">
        <f t="shared" si="117"/>
        <v/>
      </c>
      <c r="BJ484" t="str">
        <f t="shared" si="118"/>
        <v/>
      </c>
      <c r="BK484" t="str">
        <f t="shared" si="119"/>
        <v/>
      </c>
      <c r="BL484" t="str">
        <f t="shared" si="120"/>
        <v/>
      </c>
      <c r="BM484" t="str">
        <f t="shared" si="121"/>
        <v/>
      </c>
      <c r="BN484" t="str">
        <f t="shared" si="122"/>
        <v/>
      </c>
      <c r="BO484" t="str">
        <f t="shared" si="123"/>
        <v/>
      </c>
      <c r="BP484" t="str">
        <f t="shared" si="124"/>
        <v/>
      </c>
      <c r="BQ484" t="str">
        <f t="shared" si="125"/>
        <v/>
      </c>
    </row>
    <row r="485" spans="1:69" x14ac:dyDescent="0.25">
      <c r="A485" s="70"/>
      <c r="B485" t="str">
        <f t="shared" si="126"/>
        <v/>
      </c>
      <c r="C485" s="13" t="str">
        <f t="shared" si="127"/>
        <v/>
      </c>
      <c r="D485" s="5" t="str">
        <f t="shared" si="128"/>
        <v/>
      </c>
      <c r="E485" s="6" t="str">
        <f t="shared" si="129"/>
        <v/>
      </c>
      <c r="F485" s="6" t="str">
        <f t="shared" si="130"/>
        <v/>
      </c>
      <c r="BI485" t="str">
        <f t="shared" si="117"/>
        <v/>
      </c>
      <c r="BJ485" t="str">
        <f t="shared" si="118"/>
        <v/>
      </c>
      <c r="BK485" t="str">
        <f t="shared" si="119"/>
        <v/>
      </c>
      <c r="BL485" t="str">
        <f t="shared" si="120"/>
        <v/>
      </c>
      <c r="BM485" t="str">
        <f t="shared" si="121"/>
        <v/>
      </c>
      <c r="BN485" t="str">
        <f t="shared" si="122"/>
        <v/>
      </c>
      <c r="BO485" t="str">
        <f t="shared" si="123"/>
        <v/>
      </c>
      <c r="BP485" t="str">
        <f t="shared" si="124"/>
        <v/>
      </c>
      <c r="BQ485" t="str">
        <f t="shared" si="125"/>
        <v/>
      </c>
    </row>
    <row r="486" spans="1:69" x14ac:dyDescent="0.25">
      <c r="A486" s="70"/>
      <c r="B486" t="str">
        <f t="shared" si="126"/>
        <v/>
      </c>
      <c r="C486" s="13" t="str">
        <f t="shared" si="127"/>
        <v/>
      </c>
      <c r="D486" s="5" t="str">
        <f t="shared" si="128"/>
        <v/>
      </c>
      <c r="E486" s="6" t="str">
        <f t="shared" si="129"/>
        <v/>
      </c>
      <c r="F486" s="6" t="str">
        <f t="shared" si="130"/>
        <v/>
      </c>
      <c r="BI486" t="str">
        <f t="shared" si="117"/>
        <v/>
      </c>
      <c r="BJ486" t="str">
        <f t="shared" si="118"/>
        <v/>
      </c>
      <c r="BK486" t="str">
        <f t="shared" si="119"/>
        <v/>
      </c>
      <c r="BL486" t="str">
        <f t="shared" si="120"/>
        <v/>
      </c>
      <c r="BM486" t="str">
        <f t="shared" si="121"/>
        <v/>
      </c>
      <c r="BN486" t="str">
        <f t="shared" si="122"/>
        <v/>
      </c>
      <c r="BO486" t="str">
        <f t="shared" si="123"/>
        <v/>
      </c>
      <c r="BP486" t="str">
        <f t="shared" si="124"/>
        <v/>
      </c>
      <c r="BQ486" t="str">
        <f t="shared" si="125"/>
        <v/>
      </c>
    </row>
    <row r="487" spans="1:69" x14ac:dyDescent="0.25">
      <c r="A487" s="70"/>
      <c r="B487" t="str">
        <f t="shared" si="126"/>
        <v/>
      </c>
      <c r="C487" s="13" t="str">
        <f t="shared" si="127"/>
        <v/>
      </c>
      <c r="D487" s="5" t="str">
        <f t="shared" si="128"/>
        <v/>
      </c>
      <c r="E487" s="6" t="str">
        <f t="shared" si="129"/>
        <v/>
      </c>
      <c r="F487" s="6" t="str">
        <f t="shared" si="130"/>
        <v/>
      </c>
      <c r="BI487" t="str">
        <f t="shared" si="117"/>
        <v/>
      </c>
      <c r="BJ487" t="str">
        <f t="shared" si="118"/>
        <v/>
      </c>
      <c r="BK487" t="str">
        <f t="shared" si="119"/>
        <v/>
      </c>
      <c r="BL487" t="str">
        <f t="shared" si="120"/>
        <v/>
      </c>
      <c r="BM487" t="str">
        <f t="shared" si="121"/>
        <v/>
      </c>
      <c r="BN487" t="str">
        <f t="shared" si="122"/>
        <v/>
      </c>
      <c r="BO487" t="str">
        <f t="shared" si="123"/>
        <v/>
      </c>
      <c r="BP487" t="str">
        <f t="shared" si="124"/>
        <v/>
      </c>
      <c r="BQ487" t="str">
        <f t="shared" si="125"/>
        <v/>
      </c>
    </row>
    <row r="488" spans="1:69" x14ac:dyDescent="0.25">
      <c r="A488" s="70"/>
      <c r="B488" t="str">
        <f t="shared" si="126"/>
        <v/>
      </c>
      <c r="C488" s="13" t="str">
        <f t="shared" si="127"/>
        <v/>
      </c>
      <c r="D488" s="5" t="str">
        <f t="shared" si="128"/>
        <v/>
      </c>
      <c r="E488" s="6" t="str">
        <f t="shared" si="129"/>
        <v/>
      </c>
      <c r="F488" s="6" t="str">
        <f t="shared" si="130"/>
        <v/>
      </c>
      <c r="BI488" t="str">
        <f t="shared" si="117"/>
        <v/>
      </c>
      <c r="BJ488" t="str">
        <f t="shared" si="118"/>
        <v/>
      </c>
      <c r="BK488" t="str">
        <f t="shared" si="119"/>
        <v/>
      </c>
      <c r="BL488" t="str">
        <f t="shared" si="120"/>
        <v/>
      </c>
      <c r="BM488" t="str">
        <f t="shared" si="121"/>
        <v/>
      </c>
      <c r="BN488" t="str">
        <f t="shared" si="122"/>
        <v/>
      </c>
      <c r="BO488" t="str">
        <f t="shared" si="123"/>
        <v/>
      </c>
      <c r="BP488" t="str">
        <f t="shared" si="124"/>
        <v/>
      </c>
      <c r="BQ488" t="str">
        <f t="shared" si="125"/>
        <v/>
      </c>
    </row>
    <row r="489" spans="1:69" x14ac:dyDescent="0.25">
      <c r="A489" s="70"/>
      <c r="B489" t="str">
        <f t="shared" si="126"/>
        <v/>
      </c>
      <c r="C489" s="13" t="str">
        <f t="shared" si="127"/>
        <v/>
      </c>
      <c r="D489" s="5" t="str">
        <f t="shared" si="128"/>
        <v/>
      </c>
      <c r="E489" s="6" t="str">
        <f t="shared" si="129"/>
        <v/>
      </c>
      <c r="F489" s="6" t="str">
        <f t="shared" si="130"/>
        <v/>
      </c>
      <c r="BI489" t="str">
        <f t="shared" si="117"/>
        <v/>
      </c>
      <c r="BJ489" t="str">
        <f t="shared" si="118"/>
        <v/>
      </c>
      <c r="BK489" t="str">
        <f t="shared" si="119"/>
        <v/>
      </c>
      <c r="BL489" t="str">
        <f t="shared" si="120"/>
        <v/>
      </c>
      <c r="BM489" t="str">
        <f t="shared" si="121"/>
        <v/>
      </c>
      <c r="BN489" t="str">
        <f t="shared" si="122"/>
        <v/>
      </c>
      <c r="BO489" t="str">
        <f t="shared" si="123"/>
        <v/>
      </c>
      <c r="BP489" t="str">
        <f t="shared" si="124"/>
        <v/>
      </c>
      <c r="BQ489" t="str">
        <f t="shared" si="125"/>
        <v/>
      </c>
    </row>
    <row r="490" spans="1:69" x14ac:dyDescent="0.25">
      <c r="A490" s="70"/>
      <c r="B490" t="str">
        <f t="shared" si="126"/>
        <v/>
      </c>
      <c r="C490" s="13" t="str">
        <f t="shared" si="127"/>
        <v/>
      </c>
      <c r="D490" s="5" t="str">
        <f t="shared" si="128"/>
        <v/>
      </c>
      <c r="E490" s="6" t="str">
        <f t="shared" si="129"/>
        <v/>
      </c>
      <c r="F490" s="6" t="str">
        <f t="shared" si="130"/>
        <v/>
      </c>
      <c r="BI490" t="str">
        <f t="shared" si="117"/>
        <v/>
      </c>
      <c r="BJ490" t="str">
        <f t="shared" si="118"/>
        <v/>
      </c>
      <c r="BK490" t="str">
        <f t="shared" si="119"/>
        <v/>
      </c>
      <c r="BL490" t="str">
        <f t="shared" si="120"/>
        <v/>
      </c>
      <c r="BM490" t="str">
        <f t="shared" si="121"/>
        <v/>
      </c>
      <c r="BN490" t="str">
        <f t="shared" si="122"/>
        <v/>
      </c>
      <c r="BO490" t="str">
        <f t="shared" si="123"/>
        <v/>
      </c>
      <c r="BP490" t="str">
        <f t="shared" si="124"/>
        <v/>
      </c>
      <c r="BQ490" t="str">
        <f t="shared" si="125"/>
        <v/>
      </c>
    </row>
    <row r="491" spans="1:69" x14ac:dyDescent="0.25">
      <c r="A491" s="70"/>
      <c r="B491" t="str">
        <f t="shared" si="126"/>
        <v/>
      </c>
      <c r="C491" s="13" t="str">
        <f t="shared" si="127"/>
        <v/>
      </c>
      <c r="D491" s="5" t="str">
        <f t="shared" si="128"/>
        <v/>
      </c>
      <c r="E491" s="6" t="str">
        <f t="shared" si="129"/>
        <v/>
      </c>
      <c r="F491" s="6" t="str">
        <f t="shared" si="130"/>
        <v/>
      </c>
      <c r="BI491" t="str">
        <f t="shared" si="117"/>
        <v/>
      </c>
      <c r="BJ491" t="str">
        <f t="shared" si="118"/>
        <v/>
      </c>
      <c r="BK491" t="str">
        <f t="shared" si="119"/>
        <v/>
      </c>
      <c r="BL491" t="str">
        <f t="shared" si="120"/>
        <v/>
      </c>
      <c r="BM491" t="str">
        <f t="shared" si="121"/>
        <v/>
      </c>
      <c r="BN491" t="str">
        <f t="shared" si="122"/>
        <v/>
      </c>
      <c r="BO491" t="str">
        <f t="shared" si="123"/>
        <v/>
      </c>
      <c r="BP491" t="str">
        <f t="shared" si="124"/>
        <v/>
      </c>
      <c r="BQ491" t="str">
        <f t="shared" si="125"/>
        <v/>
      </c>
    </row>
    <row r="492" spans="1:69" x14ac:dyDescent="0.25">
      <c r="A492" s="70"/>
      <c r="B492" t="str">
        <f t="shared" si="126"/>
        <v/>
      </c>
      <c r="C492" s="13" t="str">
        <f t="shared" si="127"/>
        <v/>
      </c>
      <c r="D492" s="5" t="str">
        <f t="shared" si="128"/>
        <v/>
      </c>
      <c r="E492" s="6" t="str">
        <f t="shared" si="129"/>
        <v/>
      </c>
      <c r="F492" s="6" t="str">
        <f t="shared" si="130"/>
        <v/>
      </c>
      <c r="BI492" t="str">
        <f t="shared" si="117"/>
        <v/>
      </c>
      <c r="BJ492" t="str">
        <f t="shared" si="118"/>
        <v/>
      </c>
      <c r="BK492" t="str">
        <f t="shared" si="119"/>
        <v/>
      </c>
      <c r="BL492" t="str">
        <f t="shared" si="120"/>
        <v/>
      </c>
      <c r="BM492" t="str">
        <f t="shared" si="121"/>
        <v/>
      </c>
      <c r="BN492" t="str">
        <f t="shared" si="122"/>
        <v/>
      </c>
      <c r="BO492" t="str">
        <f t="shared" si="123"/>
        <v/>
      </c>
      <c r="BP492" t="str">
        <f t="shared" si="124"/>
        <v/>
      </c>
      <c r="BQ492" t="str">
        <f t="shared" si="125"/>
        <v/>
      </c>
    </row>
    <row r="493" spans="1:69" x14ac:dyDescent="0.25">
      <c r="A493" s="70"/>
      <c r="B493" t="str">
        <f t="shared" si="126"/>
        <v/>
      </c>
      <c r="C493" s="13" t="str">
        <f t="shared" si="127"/>
        <v/>
      </c>
      <c r="D493" s="5" t="str">
        <f t="shared" si="128"/>
        <v/>
      </c>
      <c r="E493" s="6" t="str">
        <f t="shared" si="129"/>
        <v/>
      </c>
      <c r="F493" s="6" t="str">
        <f t="shared" si="130"/>
        <v/>
      </c>
      <c r="BI493" t="str">
        <f t="shared" si="117"/>
        <v/>
      </c>
      <c r="BJ493" t="str">
        <f t="shared" si="118"/>
        <v/>
      </c>
      <c r="BK493" t="str">
        <f t="shared" si="119"/>
        <v/>
      </c>
      <c r="BL493" t="str">
        <f t="shared" si="120"/>
        <v/>
      </c>
      <c r="BM493" t="str">
        <f t="shared" si="121"/>
        <v/>
      </c>
      <c r="BN493" t="str">
        <f t="shared" si="122"/>
        <v/>
      </c>
      <c r="BO493" t="str">
        <f t="shared" si="123"/>
        <v/>
      </c>
      <c r="BP493" t="str">
        <f t="shared" si="124"/>
        <v/>
      </c>
      <c r="BQ493" t="str">
        <f t="shared" si="125"/>
        <v/>
      </c>
    </row>
    <row r="494" spans="1:69" x14ac:dyDescent="0.25">
      <c r="A494" s="70"/>
      <c r="B494" t="str">
        <f t="shared" si="126"/>
        <v/>
      </c>
      <c r="C494" s="13" t="str">
        <f t="shared" si="127"/>
        <v/>
      </c>
      <c r="D494" s="5" t="str">
        <f t="shared" si="128"/>
        <v/>
      </c>
      <c r="E494" s="6" t="str">
        <f t="shared" si="129"/>
        <v/>
      </c>
      <c r="F494" s="6" t="str">
        <f t="shared" si="130"/>
        <v/>
      </c>
      <c r="BI494" t="str">
        <f t="shared" si="117"/>
        <v/>
      </c>
      <c r="BJ494" t="str">
        <f t="shared" si="118"/>
        <v/>
      </c>
      <c r="BK494" t="str">
        <f t="shared" si="119"/>
        <v/>
      </c>
      <c r="BL494" t="str">
        <f t="shared" si="120"/>
        <v/>
      </c>
      <c r="BM494" t="str">
        <f t="shared" si="121"/>
        <v/>
      </c>
      <c r="BN494" t="str">
        <f t="shared" si="122"/>
        <v/>
      </c>
      <c r="BO494" t="str">
        <f t="shared" si="123"/>
        <v/>
      </c>
      <c r="BP494" t="str">
        <f t="shared" si="124"/>
        <v/>
      </c>
      <c r="BQ494" t="str">
        <f t="shared" si="125"/>
        <v/>
      </c>
    </row>
    <row r="495" spans="1:69" x14ac:dyDescent="0.25">
      <c r="A495" s="70"/>
      <c r="B495" t="str">
        <f t="shared" si="126"/>
        <v/>
      </c>
      <c r="C495" s="13" t="str">
        <f t="shared" si="127"/>
        <v/>
      </c>
      <c r="D495" s="5" t="str">
        <f t="shared" si="128"/>
        <v/>
      </c>
      <c r="E495" s="6" t="str">
        <f t="shared" si="129"/>
        <v/>
      </c>
      <c r="F495" s="6" t="str">
        <f t="shared" si="130"/>
        <v/>
      </c>
      <c r="BI495" t="str">
        <f t="shared" si="117"/>
        <v/>
      </c>
      <c r="BJ495" t="str">
        <f t="shared" si="118"/>
        <v/>
      </c>
      <c r="BK495" t="str">
        <f t="shared" si="119"/>
        <v/>
      </c>
      <c r="BL495" t="str">
        <f t="shared" si="120"/>
        <v/>
      </c>
      <c r="BM495" t="str">
        <f t="shared" si="121"/>
        <v/>
      </c>
      <c r="BN495" t="str">
        <f t="shared" si="122"/>
        <v/>
      </c>
      <c r="BO495" t="str">
        <f t="shared" si="123"/>
        <v/>
      </c>
      <c r="BP495" t="str">
        <f t="shared" si="124"/>
        <v/>
      </c>
      <c r="BQ495" t="str">
        <f t="shared" si="125"/>
        <v/>
      </c>
    </row>
    <row r="496" spans="1:69" x14ac:dyDescent="0.25">
      <c r="A496" s="70"/>
      <c r="B496" t="str">
        <f t="shared" si="126"/>
        <v/>
      </c>
      <c r="C496" s="13" t="str">
        <f t="shared" si="127"/>
        <v/>
      </c>
      <c r="D496" s="5" t="str">
        <f t="shared" si="128"/>
        <v/>
      </c>
      <c r="E496" s="6" t="str">
        <f t="shared" si="129"/>
        <v/>
      </c>
      <c r="F496" s="6" t="str">
        <f t="shared" si="130"/>
        <v/>
      </c>
      <c r="BI496" t="str">
        <f t="shared" si="117"/>
        <v/>
      </c>
      <c r="BJ496" t="str">
        <f t="shared" si="118"/>
        <v/>
      </c>
      <c r="BK496" t="str">
        <f t="shared" si="119"/>
        <v/>
      </c>
      <c r="BL496" t="str">
        <f t="shared" si="120"/>
        <v/>
      </c>
      <c r="BM496" t="str">
        <f t="shared" si="121"/>
        <v/>
      </c>
      <c r="BN496" t="str">
        <f t="shared" si="122"/>
        <v/>
      </c>
      <c r="BO496" t="str">
        <f t="shared" si="123"/>
        <v/>
      </c>
      <c r="BP496" t="str">
        <f t="shared" si="124"/>
        <v/>
      </c>
      <c r="BQ496" t="str">
        <f t="shared" si="125"/>
        <v/>
      </c>
    </row>
    <row r="497" spans="1:69" x14ac:dyDescent="0.25">
      <c r="A497" s="70"/>
      <c r="B497" t="str">
        <f t="shared" si="126"/>
        <v/>
      </c>
      <c r="C497" s="13" t="str">
        <f t="shared" si="127"/>
        <v/>
      </c>
      <c r="D497" s="5" t="str">
        <f t="shared" si="128"/>
        <v/>
      </c>
      <c r="E497" s="6" t="str">
        <f t="shared" si="129"/>
        <v/>
      </c>
      <c r="F497" s="6" t="str">
        <f t="shared" si="130"/>
        <v/>
      </c>
      <c r="BI497" t="str">
        <f t="shared" si="117"/>
        <v/>
      </c>
      <c r="BJ497" t="str">
        <f t="shared" si="118"/>
        <v/>
      </c>
      <c r="BK497" t="str">
        <f t="shared" si="119"/>
        <v/>
      </c>
      <c r="BL497" t="str">
        <f t="shared" si="120"/>
        <v/>
      </c>
      <c r="BM497" t="str">
        <f t="shared" si="121"/>
        <v/>
      </c>
      <c r="BN497" t="str">
        <f t="shared" si="122"/>
        <v/>
      </c>
      <c r="BO497" t="str">
        <f t="shared" si="123"/>
        <v/>
      </c>
      <c r="BP497" t="str">
        <f t="shared" si="124"/>
        <v/>
      </c>
      <c r="BQ497" t="str">
        <f t="shared" si="125"/>
        <v/>
      </c>
    </row>
    <row r="498" spans="1:69" x14ac:dyDescent="0.25">
      <c r="A498" s="70"/>
      <c r="B498" t="str">
        <f t="shared" si="126"/>
        <v/>
      </c>
      <c r="C498" s="13" t="str">
        <f t="shared" si="127"/>
        <v/>
      </c>
      <c r="D498" s="5" t="str">
        <f t="shared" si="128"/>
        <v/>
      </c>
      <c r="E498" s="6" t="str">
        <f t="shared" si="129"/>
        <v/>
      </c>
      <c r="F498" s="6" t="str">
        <f t="shared" si="130"/>
        <v/>
      </c>
      <c r="BI498" t="str">
        <f t="shared" si="117"/>
        <v/>
      </c>
      <c r="BJ498" t="str">
        <f t="shared" si="118"/>
        <v/>
      </c>
      <c r="BK498" t="str">
        <f t="shared" si="119"/>
        <v/>
      </c>
      <c r="BL498" t="str">
        <f t="shared" si="120"/>
        <v/>
      </c>
      <c r="BM498" t="str">
        <f t="shared" si="121"/>
        <v/>
      </c>
      <c r="BN498" t="str">
        <f t="shared" si="122"/>
        <v/>
      </c>
      <c r="BO498" t="str">
        <f t="shared" si="123"/>
        <v/>
      </c>
      <c r="BP498" t="str">
        <f t="shared" si="124"/>
        <v/>
      </c>
      <c r="BQ498" t="str">
        <f t="shared" si="125"/>
        <v/>
      </c>
    </row>
    <row r="499" spans="1:69" x14ac:dyDescent="0.25">
      <c r="A499" s="70"/>
      <c r="B499" t="str">
        <f t="shared" si="126"/>
        <v/>
      </c>
      <c r="C499" s="13" t="str">
        <f t="shared" si="127"/>
        <v/>
      </c>
      <c r="D499" s="5" t="str">
        <f t="shared" si="128"/>
        <v/>
      </c>
      <c r="E499" s="6" t="str">
        <f t="shared" si="129"/>
        <v/>
      </c>
      <c r="F499" s="6" t="str">
        <f t="shared" si="130"/>
        <v/>
      </c>
      <c r="BI499" t="str">
        <f t="shared" si="117"/>
        <v/>
      </c>
      <c r="BJ499" t="str">
        <f t="shared" si="118"/>
        <v/>
      </c>
      <c r="BK499" t="str">
        <f t="shared" si="119"/>
        <v/>
      </c>
      <c r="BL499" t="str">
        <f t="shared" si="120"/>
        <v/>
      </c>
      <c r="BM499" t="str">
        <f t="shared" si="121"/>
        <v/>
      </c>
      <c r="BN499" t="str">
        <f t="shared" si="122"/>
        <v/>
      </c>
      <c r="BO499" t="str">
        <f t="shared" si="123"/>
        <v/>
      </c>
      <c r="BP499" t="str">
        <f t="shared" si="124"/>
        <v/>
      </c>
      <c r="BQ499" t="str">
        <f t="shared" si="125"/>
        <v/>
      </c>
    </row>
    <row r="500" spans="1:69" x14ac:dyDescent="0.25">
      <c r="A500" s="70"/>
      <c r="B500" t="str">
        <f t="shared" si="126"/>
        <v/>
      </c>
      <c r="C500" s="13" t="str">
        <f t="shared" si="127"/>
        <v/>
      </c>
      <c r="D500" s="5" t="str">
        <f t="shared" si="128"/>
        <v/>
      </c>
      <c r="E500" s="6" t="str">
        <f t="shared" si="129"/>
        <v/>
      </c>
      <c r="F500" s="6" t="str">
        <f t="shared" si="130"/>
        <v/>
      </c>
      <c r="BI500" t="str">
        <f t="shared" si="117"/>
        <v/>
      </c>
      <c r="BJ500" t="str">
        <f t="shared" si="118"/>
        <v/>
      </c>
      <c r="BK500" t="str">
        <f t="shared" si="119"/>
        <v/>
      </c>
      <c r="BL500" t="str">
        <f t="shared" si="120"/>
        <v/>
      </c>
      <c r="BM500" t="str">
        <f t="shared" si="121"/>
        <v/>
      </c>
      <c r="BN500" t="str">
        <f t="shared" si="122"/>
        <v/>
      </c>
      <c r="BO500" t="str">
        <f t="shared" si="123"/>
        <v/>
      </c>
      <c r="BP500" t="str">
        <f t="shared" si="124"/>
        <v/>
      </c>
      <c r="BQ500" t="str">
        <f t="shared" si="125"/>
        <v/>
      </c>
    </row>
    <row r="501" spans="1:69" x14ac:dyDescent="0.25">
      <c r="A501" s="70"/>
      <c r="B501" t="str">
        <f t="shared" si="126"/>
        <v/>
      </c>
      <c r="C501" s="13" t="str">
        <f t="shared" si="127"/>
        <v/>
      </c>
      <c r="D501" s="5" t="str">
        <f t="shared" si="128"/>
        <v/>
      </c>
      <c r="E501" s="6" t="str">
        <f t="shared" si="129"/>
        <v/>
      </c>
      <c r="F501" s="6" t="str">
        <f t="shared" si="130"/>
        <v/>
      </c>
      <c r="BI501" t="str">
        <f t="shared" si="117"/>
        <v/>
      </c>
      <c r="BJ501" t="str">
        <f t="shared" si="118"/>
        <v/>
      </c>
      <c r="BK501" t="str">
        <f t="shared" si="119"/>
        <v/>
      </c>
      <c r="BL501" t="str">
        <f t="shared" si="120"/>
        <v/>
      </c>
      <c r="BM501" t="str">
        <f t="shared" si="121"/>
        <v/>
      </c>
      <c r="BN501" t="str">
        <f t="shared" si="122"/>
        <v/>
      </c>
      <c r="BO501" t="str">
        <f t="shared" si="123"/>
        <v/>
      </c>
      <c r="BP501" t="str">
        <f t="shared" si="124"/>
        <v/>
      </c>
      <c r="BQ501" t="str">
        <f t="shared" si="125"/>
        <v/>
      </c>
    </row>
    <row r="502" spans="1:69" x14ac:dyDescent="0.25">
      <c r="A502" s="70"/>
      <c r="B502" t="str">
        <f t="shared" si="126"/>
        <v/>
      </c>
      <c r="C502" s="13" t="str">
        <f t="shared" si="127"/>
        <v/>
      </c>
      <c r="D502" s="5" t="str">
        <f t="shared" si="128"/>
        <v/>
      </c>
      <c r="E502" s="6" t="str">
        <f t="shared" si="129"/>
        <v/>
      </c>
      <c r="F502" s="6" t="str">
        <f t="shared" si="130"/>
        <v/>
      </c>
      <c r="BI502" t="str">
        <f t="shared" si="117"/>
        <v/>
      </c>
      <c r="BJ502" t="str">
        <f t="shared" si="118"/>
        <v/>
      </c>
      <c r="BK502" t="str">
        <f t="shared" si="119"/>
        <v/>
      </c>
      <c r="BL502" t="str">
        <f t="shared" si="120"/>
        <v/>
      </c>
      <c r="BM502" t="str">
        <f t="shared" si="121"/>
        <v/>
      </c>
      <c r="BN502" t="str">
        <f t="shared" si="122"/>
        <v/>
      </c>
      <c r="BO502" t="str">
        <f t="shared" si="123"/>
        <v/>
      </c>
      <c r="BP502" t="str">
        <f t="shared" si="124"/>
        <v/>
      </c>
      <c r="BQ502" t="str">
        <f t="shared" si="125"/>
        <v/>
      </c>
    </row>
    <row r="503" spans="1:69" x14ac:dyDescent="0.25">
      <c r="A503" s="70"/>
      <c r="B503" t="str">
        <f t="shared" si="126"/>
        <v/>
      </c>
      <c r="C503" s="13" t="str">
        <f t="shared" si="127"/>
        <v/>
      </c>
      <c r="D503" s="5" t="str">
        <f t="shared" si="128"/>
        <v/>
      </c>
      <c r="E503" s="6" t="str">
        <f t="shared" si="129"/>
        <v/>
      </c>
      <c r="F503" s="6" t="str">
        <f t="shared" si="130"/>
        <v/>
      </c>
      <c r="BI503" t="str">
        <f t="shared" si="117"/>
        <v/>
      </c>
      <c r="BJ503" t="str">
        <f t="shared" si="118"/>
        <v/>
      </c>
      <c r="BK503" t="str">
        <f t="shared" si="119"/>
        <v/>
      </c>
      <c r="BL503" t="str">
        <f t="shared" si="120"/>
        <v/>
      </c>
      <c r="BM503" t="str">
        <f t="shared" si="121"/>
        <v/>
      </c>
      <c r="BN503" t="str">
        <f t="shared" si="122"/>
        <v/>
      </c>
      <c r="BO503" t="str">
        <f t="shared" si="123"/>
        <v/>
      </c>
      <c r="BP503" t="str">
        <f t="shared" si="124"/>
        <v/>
      </c>
      <c r="BQ503" t="str">
        <f t="shared" si="125"/>
        <v/>
      </c>
    </row>
    <row r="504" spans="1:69" x14ac:dyDescent="0.25">
      <c r="A504" s="70"/>
      <c r="B504" t="str">
        <f t="shared" si="126"/>
        <v/>
      </c>
      <c r="C504" s="13" t="str">
        <f t="shared" si="127"/>
        <v/>
      </c>
      <c r="D504" s="5" t="str">
        <f t="shared" si="128"/>
        <v/>
      </c>
      <c r="E504" s="6" t="str">
        <f t="shared" si="129"/>
        <v/>
      </c>
      <c r="F504" s="6" t="str">
        <f t="shared" si="130"/>
        <v/>
      </c>
      <c r="BI504" t="str">
        <f t="shared" si="117"/>
        <v/>
      </c>
      <c r="BJ504" t="str">
        <f t="shared" si="118"/>
        <v/>
      </c>
      <c r="BK504" t="str">
        <f t="shared" si="119"/>
        <v/>
      </c>
      <c r="BL504" t="str">
        <f t="shared" si="120"/>
        <v/>
      </c>
      <c r="BM504" t="str">
        <f t="shared" si="121"/>
        <v/>
      </c>
      <c r="BN504" t="str">
        <f t="shared" si="122"/>
        <v/>
      </c>
      <c r="BO504" t="str">
        <f t="shared" si="123"/>
        <v/>
      </c>
      <c r="BP504" t="str">
        <f t="shared" si="124"/>
        <v/>
      </c>
      <c r="BQ504" t="str">
        <f t="shared" si="125"/>
        <v/>
      </c>
    </row>
    <row r="505" spans="1:69" x14ac:dyDescent="0.25">
      <c r="A505" s="70"/>
      <c r="B505" t="str">
        <f t="shared" si="126"/>
        <v/>
      </c>
      <c r="C505" s="13" t="str">
        <f t="shared" si="127"/>
        <v/>
      </c>
      <c r="D505" s="5" t="str">
        <f t="shared" si="128"/>
        <v/>
      </c>
      <c r="E505" s="6" t="str">
        <f t="shared" si="129"/>
        <v/>
      </c>
      <c r="F505" s="6" t="str">
        <f t="shared" si="130"/>
        <v/>
      </c>
      <c r="BI505" t="str">
        <f t="shared" si="117"/>
        <v/>
      </c>
      <c r="BJ505" t="str">
        <f t="shared" si="118"/>
        <v/>
      </c>
      <c r="BK505" t="str">
        <f t="shared" si="119"/>
        <v/>
      </c>
      <c r="BL505" t="str">
        <f t="shared" si="120"/>
        <v/>
      </c>
      <c r="BM505" t="str">
        <f t="shared" si="121"/>
        <v/>
      </c>
      <c r="BN505" t="str">
        <f t="shared" si="122"/>
        <v/>
      </c>
      <c r="BO505" t="str">
        <f t="shared" si="123"/>
        <v/>
      </c>
      <c r="BP505" t="str">
        <f t="shared" si="124"/>
        <v/>
      </c>
      <c r="BQ505" t="str">
        <f t="shared" si="125"/>
        <v/>
      </c>
    </row>
    <row r="506" spans="1:69" x14ac:dyDescent="0.25">
      <c r="A506" s="70"/>
      <c r="B506" t="str">
        <f t="shared" si="126"/>
        <v/>
      </c>
      <c r="C506" s="13" t="str">
        <f t="shared" si="127"/>
        <v/>
      </c>
      <c r="D506" s="5" t="str">
        <f t="shared" si="128"/>
        <v/>
      </c>
      <c r="E506" s="6" t="str">
        <f t="shared" si="129"/>
        <v/>
      </c>
      <c r="F506" s="6" t="str">
        <f t="shared" si="130"/>
        <v/>
      </c>
      <c r="BI506" t="str">
        <f t="shared" si="117"/>
        <v/>
      </c>
      <c r="BJ506" t="str">
        <f t="shared" si="118"/>
        <v/>
      </c>
      <c r="BK506" t="str">
        <f t="shared" si="119"/>
        <v/>
      </c>
      <c r="BL506" t="str">
        <f t="shared" si="120"/>
        <v/>
      </c>
      <c r="BM506" t="str">
        <f t="shared" si="121"/>
        <v/>
      </c>
      <c r="BN506" t="str">
        <f t="shared" si="122"/>
        <v/>
      </c>
      <c r="BO506" t="str">
        <f t="shared" si="123"/>
        <v/>
      </c>
      <c r="BP506" t="str">
        <f t="shared" si="124"/>
        <v/>
      </c>
      <c r="BQ506" t="str">
        <f t="shared" si="125"/>
        <v/>
      </c>
    </row>
    <row r="507" spans="1:69" x14ac:dyDescent="0.25">
      <c r="A507" s="70"/>
      <c r="B507" t="str">
        <f t="shared" si="126"/>
        <v/>
      </c>
      <c r="C507" s="13" t="str">
        <f t="shared" si="127"/>
        <v/>
      </c>
      <c r="D507" s="5" t="str">
        <f t="shared" si="128"/>
        <v/>
      </c>
      <c r="E507" s="6" t="str">
        <f t="shared" si="129"/>
        <v/>
      </c>
      <c r="F507" s="6" t="str">
        <f t="shared" si="130"/>
        <v/>
      </c>
      <c r="BI507" t="str">
        <f t="shared" si="117"/>
        <v/>
      </c>
      <c r="BJ507" t="str">
        <f t="shared" si="118"/>
        <v/>
      </c>
      <c r="BK507" t="str">
        <f t="shared" si="119"/>
        <v/>
      </c>
      <c r="BL507" t="str">
        <f t="shared" si="120"/>
        <v/>
      </c>
      <c r="BM507" t="str">
        <f t="shared" si="121"/>
        <v/>
      </c>
      <c r="BN507" t="str">
        <f t="shared" si="122"/>
        <v/>
      </c>
      <c r="BO507" t="str">
        <f t="shared" si="123"/>
        <v/>
      </c>
      <c r="BP507" t="str">
        <f t="shared" si="124"/>
        <v/>
      </c>
      <c r="BQ507" t="str">
        <f t="shared" si="125"/>
        <v/>
      </c>
    </row>
    <row r="508" spans="1:69" x14ac:dyDescent="0.25">
      <c r="A508" s="70"/>
      <c r="B508" t="str">
        <f t="shared" si="126"/>
        <v/>
      </c>
      <c r="C508" s="13" t="str">
        <f t="shared" si="127"/>
        <v/>
      </c>
      <c r="D508" s="5" t="str">
        <f t="shared" si="128"/>
        <v/>
      </c>
      <c r="E508" s="6" t="str">
        <f t="shared" si="129"/>
        <v/>
      </c>
      <c r="F508" s="6" t="str">
        <f t="shared" si="130"/>
        <v/>
      </c>
      <c r="BI508" t="str">
        <f t="shared" si="117"/>
        <v/>
      </c>
      <c r="BJ508" t="str">
        <f t="shared" si="118"/>
        <v/>
      </c>
      <c r="BK508" t="str">
        <f t="shared" si="119"/>
        <v/>
      </c>
      <c r="BL508" t="str">
        <f t="shared" si="120"/>
        <v/>
      </c>
      <c r="BM508" t="str">
        <f t="shared" si="121"/>
        <v/>
      </c>
      <c r="BN508" t="str">
        <f t="shared" si="122"/>
        <v/>
      </c>
      <c r="BO508" t="str">
        <f t="shared" si="123"/>
        <v/>
      </c>
      <c r="BP508" t="str">
        <f t="shared" si="124"/>
        <v/>
      </c>
      <c r="BQ508" t="str">
        <f t="shared" si="125"/>
        <v/>
      </c>
    </row>
    <row r="509" spans="1:69" x14ac:dyDescent="0.25">
      <c r="A509" s="70"/>
      <c r="B509" t="str">
        <f t="shared" si="126"/>
        <v/>
      </c>
      <c r="C509" s="13" t="str">
        <f t="shared" si="127"/>
        <v/>
      </c>
      <c r="D509" s="5" t="str">
        <f t="shared" si="128"/>
        <v/>
      </c>
      <c r="E509" s="6" t="str">
        <f t="shared" si="129"/>
        <v/>
      </c>
      <c r="F509" s="6" t="str">
        <f t="shared" si="130"/>
        <v/>
      </c>
      <c r="BI509" t="str">
        <f t="shared" si="117"/>
        <v/>
      </c>
      <c r="BJ509" t="str">
        <f t="shared" si="118"/>
        <v/>
      </c>
      <c r="BK509" t="str">
        <f t="shared" si="119"/>
        <v/>
      </c>
      <c r="BL509" t="str">
        <f t="shared" si="120"/>
        <v/>
      </c>
      <c r="BM509" t="str">
        <f t="shared" si="121"/>
        <v/>
      </c>
      <c r="BN509" t="str">
        <f t="shared" si="122"/>
        <v/>
      </c>
      <c r="BO509" t="str">
        <f t="shared" si="123"/>
        <v/>
      </c>
      <c r="BP509" t="str">
        <f t="shared" si="124"/>
        <v/>
      </c>
      <c r="BQ509" t="str">
        <f t="shared" si="125"/>
        <v/>
      </c>
    </row>
    <row r="510" spans="1:69" x14ac:dyDescent="0.25">
      <c r="A510" s="70"/>
      <c r="B510" t="str">
        <f t="shared" si="126"/>
        <v/>
      </c>
      <c r="C510" s="13" t="str">
        <f t="shared" si="127"/>
        <v/>
      </c>
      <c r="D510" s="5" t="str">
        <f t="shared" si="128"/>
        <v/>
      </c>
      <c r="E510" s="6" t="str">
        <f t="shared" si="129"/>
        <v/>
      </c>
      <c r="F510" s="6" t="str">
        <f t="shared" si="130"/>
        <v/>
      </c>
      <c r="BI510" t="str">
        <f t="shared" si="117"/>
        <v/>
      </c>
      <c r="BJ510" t="str">
        <f t="shared" si="118"/>
        <v/>
      </c>
      <c r="BK510" t="str">
        <f t="shared" si="119"/>
        <v/>
      </c>
      <c r="BL510" t="str">
        <f t="shared" si="120"/>
        <v/>
      </c>
      <c r="BM510" t="str">
        <f t="shared" si="121"/>
        <v/>
      </c>
      <c r="BN510" t="str">
        <f t="shared" si="122"/>
        <v/>
      </c>
      <c r="BO510" t="str">
        <f t="shared" si="123"/>
        <v/>
      </c>
      <c r="BP510" t="str">
        <f t="shared" si="124"/>
        <v/>
      </c>
      <c r="BQ510" t="str">
        <f t="shared" si="125"/>
        <v/>
      </c>
    </row>
    <row r="511" spans="1:69" x14ac:dyDescent="0.25">
      <c r="A511" s="70"/>
      <c r="B511" t="str">
        <f t="shared" si="126"/>
        <v/>
      </c>
      <c r="C511" s="13" t="str">
        <f t="shared" si="127"/>
        <v/>
      </c>
      <c r="D511" s="5" t="str">
        <f t="shared" si="128"/>
        <v/>
      </c>
      <c r="E511" s="6" t="str">
        <f t="shared" si="129"/>
        <v/>
      </c>
      <c r="F511" s="6" t="str">
        <f t="shared" si="130"/>
        <v/>
      </c>
      <c r="BI511" t="str">
        <f t="shared" si="117"/>
        <v/>
      </c>
      <c r="BJ511" t="str">
        <f t="shared" si="118"/>
        <v/>
      </c>
      <c r="BK511" t="str">
        <f t="shared" si="119"/>
        <v/>
      </c>
      <c r="BL511" t="str">
        <f t="shared" si="120"/>
        <v/>
      </c>
      <c r="BM511" t="str">
        <f t="shared" si="121"/>
        <v/>
      </c>
      <c r="BN511" t="str">
        <f t="shared" si="122"/>
        <v/>
      </c>
      <c r="BO511" t="str">
        <f t="shared" si="123"/>
        <v/>
      </c>
      <c r="BP511" t="str">
        <f t="shared" si="124"/>
        <v/>
      </c>
      <c r="BQ511" t="str">
        <f t="shared" si="125"/>
        <v/>
      </c>
    </row>
    <row r="512" spans="1:69" x14ac:dyDescent="0.25">
      <c r="A512" s="70"/>
      <c r="B512" t="str">
        <f t="shared" si="126"/>
        <v/>
      </c>
      <c r="C512" s="13" t="str">
        <f t="shared" si="127"/>
        <v/>
      </c>
      <c r="D512" s="5" t="str">
        <f t="shared" si="128"/>
        <v/>
      </c>
      <c r="E512" s="6" t="str">
        <f t="shared" si="129"/>
        <v/>
      </c>
      <c r="F512" s="6" t="str">
        <f t="shared" si="130"/>
        <v/>
      </c>
      <c r="BI512" t="str">
        <f t="shared" si="117"/>
        <v/>
      </c>
      <c r="BJ512" t="str">
        <f t="shared" si="118"/>
        <v/>
      </c>
      <c r="BK512" t="str">
        <f t="shared" si="119"/>
        <v/>
      </c>
      <c r="BL512" t="str">
        <f t="shared" si="120"/>
        <v/>
      </c>
      <c r="BM512" t="str">
        <f t="shared" si="121"/>
        <v/>
      </c>
      <c r="BN512" t="str">
        <f t="shared" si="122"/>
        <v/>
      </c>
      <c r="BO512" t="str">
        <f t="shared" si="123"/>
        <v/>
      </c>
      <c r="BP512" t="str">
        <f t="shared" si="124"/>
        <v/>
      </c>
      <c r="BQ512" t="str">
        <f t="shared" si="125"/>
        <v/>
      </c>
    </row>
    <row r="513" spans="1:69" x14ac:dyDescent="0.25">
      <c r="A513" s="70"/>
      <c r="B513" t="str">
        <f t="shared" si="126"/>
        <v/>
      </c>
      <c r="C513" s="13" t="str">
        <f t="shared" si="127"/>
        <v/>
      </c>
      <c r="D513" s="5" t="str">
        <f t="shared" si="128"/>
        <v/>
      </c>
      <c r="E513" s="6" t="str">
        <f t="shared" si="129"/>
        <v/>
      </c>
      <c r="F513" s="6" t="str">
        <f t="shared" si="130"/>
        <v/>
      </c>
      <c r="BI513" t="str">
        <f t="shared" si="117"/>
        <v/>
      </c>
      <c r="BJ513" t="str">
        <f t="shared" si="118"/>
        <v/>
      </c>
      <c r="BK513" t="str">
        <f t="shared" si="119"/>
        <v/>
      </c>
      <c r="BL513" t="str">
        <f t="shared" si="120"/>
        <v/>
      </c>
      <c r="BM513" t="str">
        <f t="shared" si="121"/>
        <v/>
      </c>
      <c r="BN513" t="str">
        <f t="shared" si="122"/>
        <v/>
      </c>
      <c r="BO513" t="str">
        <f t="shared" si="123"/>
        <v/>
      </c>
      <c r="BP513" t="str">
        <f t="shared" si="124"/>
        <v/>
      </c>
      <c r="BQ513" t="str">
        <f t="shared" si="125"/>
        <v/>
      </c>
    </row>
    <row r="514" spans="1:69" x14ac:dyDescent="0.25">
      <c r="A514" s="70"/>
      <c r="B514" t="str">
        <f t="shared" si="126"/>
        <v/>
      </c>
      <c r="C514" s="13" t="str">
        <f t="shared" si="127"/>
        <v/>
      </c>
      <c r="D514" s="5" t="str">
        <f t="shared" si="128"/>
        <v/>
      </c>
      <c r="E514" s="6" t="str">
        <f t="shared" si="129"/>
        <v/>
      </c>
      <c r="F514" s="6" t="str">
        <f t="shared" si="130"/>
        <v/>
      </c>
      <c r="BI514" t="str">
        <f t="shared" si="117"/>
        <v/>
      </c>
      <c r="BJ514" t="str">
        <f t="shared" si="118"/>
        <v/>
      </c>
      <c r="BK514" t="str">
        <f t="shared" si="119"/>
        <v/>
      </c>
      <c r="BL514" t="str">
        <f t="shared" si="120"/>
        <v/>
      </c>
      <c r="BM514" t="str">
        <f t="shared" si="121"/>
        <v/>
      </c>
      <c r="BN514" t="str">
        <f t="shared" si="122"/>
        <v/>
      </c>
      <c r="BO514" t="str">
        <f t="shared" si="123"/>
        <v/>
      </c>
      <c r="BP514" t="str">
        <f t="shared" si="124"/>
        <v/>
      </c>
      <c r="BQ514" t="str">
        <f t="shared" si="125"/>
        <v/>
      </c>
    </row>
    <row r="515" spans="1:69" x14ac:dyDescent="0.25">
      <c r="A515" s="70"/>
      <c r="B515" t="str">
        <f t="shared" si="126"/>
        <v/>
      </c>
      <c r="C515" s="13" t="str">
        <f t="shared" si="127"/>
        <v/>
      </c>
      <c r="D515" s="5" t="str">
        <f t="shared" si="128"/>
        <v/>
      </c>
      <c r="E515" s="6" t="str">
        <f t="shared" si="129"/>
        <v/>
      </c>
      <c r="F515" s="6" t="str">
        <f t="shared" si="130"/>
        <v/>
      </c>
      <c r="BI515" t="str">
        <f t="shared" si="117"/>
        <v/>
      </c>
      <c r="BJ515" t="str">
        <f t="shared" si="118"/>
        <v/>
      </c>
      <c r="BK515" t="str">
        <f t="shared" si="119"/>
        <v/>
      </c>
      <c r="BL515" t="str">
        <f t="shared" si="120"/>
        <v/>
      </c>
      <c r="BM515" t="str">
        <f t="shared" si="121"/>
        <v/>
      </c>
      <c r="BN515" t="str">
        <f t="shared" si="122"/>
        <v/>
      </c>
      <c r="BO515" t="str">
        <f t="shared" si="123"/>
        <v/>
      </c>
      <c r="BP515" t="str">
        <f t="shared" si="124"/>
        <v/>
      </c>
      <c r="BQ515" t="str">
        <f t="shared" si="125"/>
        <v/>
      </c>
    </row>
    <row r="516" spans="1:69" x14ac:dyDescent="0.25">
      <c r="A516" s="70"/>
      <c r="B516" t="str">
        <f t="shared" si="126"/>
        <v/>
      </c>
      <c r="C516" s="13" t="str">
        <f t="shared" si="127"/>
        <v/>
      </c>
      <c r="D516" s="5" t="str">
        <f t="shared" si="128"/>
        <v/>
      </c>
      <c r="E516" s="6" t="str">
        <f t="shared" si="129"/>
        <v/>
      </c>
      <c r="F516" s="6" t="str">
        <f t="shared" si="130"/>
        <v/>
      </c>
      <c r="BI516" t="str">
        <f t="shared" ref="BI516:BI579" si="131">IF(A516&gt;0,A516,"")</f>
        <v/>
      </c>
      <c r="BJ516" t="str">
        <f t="shared" ref="BJ516:BJ579" si="132">IF($A516&gt;0,B516,"")</f>
        <v/>
      </c>
      <c r="BK516" t="str">
        <f t="shared" ref="BK516:BK579" si="133">IF($A516&gt;0,BI516,"")</f>
        <v/>
      </c>
      <c r="BL516" t="str">
        <f t="shared" ref="BL516:BL579" si="134">IF($A516&gt;0,_xlfn.NORM.DIST(BK516,$BF$3,$BF$4,TRUE),"")</f>
        <v/>
      </c>
      <c r="BM516" t="str">
        <f t="shared" ref="BM516:BM579" si="135">IF($A516&gt;0,(1-BL516),"")</f>
        <v/>
      </c>
      <c r="BN516" t="str">
        <f t="shared" ref="BN516:BN579" si="136">IF($A516&gt;0,(SMALL($BM$3:$BM$902,BJ516)),"")</f>
        <v/>
      </c>
      <c r="BO516" t="str">
        <f t="shared" ref="BO516:BO579" si="137">IF($A516&gt;0,((2*BJ516-1)*(LN(BL516)+LN(BN516))),"")</f>
        <v/>
      </c>
      <c r="BP516" t="str">
        <f t="shared" ref="BP516:BP579" si="138">IF($A516&gt;0,((BJ516-0.5)/$BF$5),"")</f>
        <v/>
      </c>
      <c r="BQ516" t="str">
        <f t="shared" ref="BQ516:BQ579" si="139">IF($A516&gt;0,(_xlfn.NORM.S.INV(BP516)),"")</f>
        <v/>
      </c>
    </row>
    <row r="517" spans="1:69" x14ac:dyDescent="0.25">
      <c r="A517" s="70"/>
      <c r="B517" t="str">
        <f t="shared" ref="B517:B580" si="140">IF(A517&gt;0,(B516+1),"")</f>
        <v/>
      </c>
      <c r="C517" s="13" t="str">
        <f t="shared" ref="C517:C580" si="141">IF(A517&gt;0,((B517)/(($S$2)+1)),"")</f>
        <v/>
      </c>
      <c r="D517" s="5" t="str">
        <f t="shared" ref="D517:D580" si="142">IF(A517&gt;0,(_xlfn.NORM.S.INV(C517)),"")</f>
        <v/>
      </c>
      <c r="E517" s="6" t="str">
        <f t="shared" ref="E517:E580" si="143">IF(A517&gt;0,_xlfn.NORM.DIST(D517,0,1,TRUE),"")</f>
        <v/>
      </c>
      <c r="F517" s="6" t="str">
        <f t="shared" ref="F517:F580" si="144">IF(A517&gt;0,_xlfn.NORM.DIST(D517,0,1,FALSE),"")</f>
        <v/>
      </c>
      <c r="BI517" t="str">
        <f t="shared" si="131"/>
        <v/>
      </c>
      <c r="BJ517" t="str">
        <f t="shared" si="132"/>
        <v/>
      </c>
      <c r="BK517" t="str">
        <f t="shared" si="133"/>
        <v/>
      </c>
      <c r="BL517" t="str">
        <f t="shared" si="134"/>
        <v/>
      </c>
      <c r="BM517" t="str">
        <f t="shared" si="135"/>
        <v/>
      </c>
      <c r="BN517" t="str">
        <f t="shared" si="136"/>
        <v/>
      </c>
      <c r="BO517" t="str">
        <f t="shared" si="137"/>
        <v/>
      </c>
      <c r="BP517" t="str">
        <f t="shared" si="138"/>
        <v/>
      </c>
      <c r="BQ517" t="str">
        <f t="shared" si="139"/>
        <v/>
      </c>
    </row>
    <row r="518" spans="1:69" x14ac:dyDescent="0.25">
      <c r="A518" s="70"/>
      <c r="B518" t="str">
        <f t="shared" si="140"/>
        <v/>
      </c>
      <c r="C518" s="13" t="str">
        <f t="shared" si="141"/>
        <v/>
      </c>
      <c r="D518" s="5" t="str">
        <f t="shared" si="142"/>
        <v/>
      </c>
      <c r="E518" s="6" t="str">
        <f t="shared" si="143"/>
        <v/>
      </c>
      <c r="F518" s="6" t="str">
        <f t="shared" si="144"/>
        <v/>
      </c>
      <c r="BI518" t="str">
        <f t="shared" si="131"/>
        <v/>
      </c>
      <c r="BJ518" t="str">
        <f t="shared" si="132"/>
        <v/>
      </c>
      <c r="BK518" t="str">
        <f t="shared" si="133"/>
        <v/>
      </c>
      <c r="BL518" t="str">
        <f t="shared" si="134"/>
        <v/>
      </c>
      <c r="BM518" t="str">
        <f t="shared" si="135"/>
        <v/>
      </c>
      <c r="BN518" t="str">
        <f t="shared" si="136"/>
        <v/>
      </c>
      <c r="BO518" t="str">
        <f t="shared" si="137"/>
        <v/>
      </c>
      <c r="BP518" t="str">
        <f t="shared" si="138"/>
        <v/>
      </c>
      <c r="BQ518" t="str">
        <f t="shared" si="139"/>
        <v/>
      </c>
    </row>
    <row r="519" spans="1:69" x14ac:dyDescent="0.25">
      <c r="A519" s="70"/>
      <c r="B519" t="str">
        <f t="shared" si="140"/>
        <v/>
      </c>
      <c r="C519" s="13" t="str">
        <f t="shared" si="141"/>
        <v/>
      </c>
      <c r="D519" s="5" t="str">
        <f t="shared" si="142"/>
        <v/>
      </c>
      <c r="E519" s="6" t="str">
        <f t="shared" si="143"/>
        <v/>
      </c>
      <c r="F519" s="6" t="str">
        <f t="shared" si="144"/>
        <v/>
      </c>
      <c r="BI519" t="str">
        <f t="shared" si="131"/>
        <v/>
      </c>
      <c r="BJ519" t="str">
        <f t="shared" si="132"/>
        <v/>
      </c>
      <c r="BK519" t="str">
        <f t="shared" si="133"/>
        <v/>
      </c>
      <c r="BL519" t="str">
        <f t="shared" si="134"/>
        <v/>
      </c>
      <c r="BM519" t="str">
        <f t="shared" si="135"/>
        <v/>
      </c>
      <c r="BN519" t="str">
        <f t="shared" si="136"/>
        <v/>
      </c>
      <c r="BO519" t="str">
        <f t="shared" si="137"/>
        <v/>
      </c>
      <c r="BP519" t="str">
        <f t="shared" si="138"/>
        <v/>
      </c>
      <c r="BQ519" t="str">
        <f t="shared" si="139"/>
        <v/>
      </c>
    </row>
    <row r="520" spans="1:69" x14ac:dyDescent="0.25">
      <c r="A520" s="70"/>
      <c r="B520" t="str">
        <f t="shared" si="140"/>
        <v/>
      </c>
      <c r="C520" s="13" t="str">
        <f t="shared" si="141"/>
        <v/>
      </c>
      <c r="D520" s="5" t="str">
        <f t="shared" si="142"/>
        <v/>
      </c>
      <c r="E520" s="6" t="str">
        <f t="shared" si="143"/>
        <v/>
      </c>
      <c r="F520" s="6" t="str">
        <f t="shared" si="144"/>
        <v/>
      </c>
      <c r="BI520" t="str">
        <f t="shared" si="131"/>
        <v/>
      </c>
      <c r="BJ520" t="str">
        <f t="shared" si="132"/>
        <v/>
      </c>
      <c r="BK520" t="str">
        <f t="shared" si="133"/>
        <v/>
      </c>
      <c r="BL520" t="str">
        <f t="shared" si="134"/>
        <v/>
      </c>
      <c r="BM520" t="str">
        <f t="shared" si="135"/>
        <v/>
      </c>
      <c r="BN520" t="str">
        <f t="shared" si="136"/>
        <v/>
      </c>
      <c r="BO520" t="str">
        <f t="shared" si="137"/>
        <v/>
      </c>
      <c r="BP520" t="str">
        <f t="shared" si="138"/>
        <v/>
      </c>
      <c r="BQ520" t="str">
        <f t="shared" si="139"/>
        <v/>
      </c>
    </row>
    <row r="521" spans="1:69" x14ac:dyDescent="0.25">
      <c r="A521" s="70"/>
      <c r="B521" t="str">
        <f t="shared" si="140"/>
        <v/>
      </c>
      <c r="C521" s="13" t="str">
        <f t="shared" si="141"/>
        <v/>
      </c>
      <c r="D521" s="5" t="str">
        <f t="shared" si="142"/>
        <v/>
      </c>
      <c r="E521" s="6" t="str">
        <f t="shared" si="143"/>
        <v/>
      </c>
      <c r="F521" s="6" t="str">
        <f t="shared" si="144"/>
        <v/>
      </c>
      <c r="BI521" t="str">
        <f t="shared" si="131"/>
        <v/>
      </c>
      <c r="BJ521" t="str">
        <f t="shared" si="132"/>
        <v/>
      </c>
      <c r="BK521" t="str">
        <f t="shared" si="133"/>
        <v/>
      </c>
      <c r="BL521" t="str">
        <f t="shared" si="134"/>
        <v/>
      </c>
      <c r="BM521" t="str">
        <f t="shared" si="135"/>
        <v/>
      </c>
      <c r="BN521" t="str">
        <f t="shared" si="136"/>
        <v/>
      </c>
      <c r="BO521" t="str">
        <f t="shared" si="137"/>
        <v/>
      </c>
      <c r="BP521" t="str">
        <f t="shared" si="138"/>
        <v/>
      </c>
      <c r="BQ521" t="str">
        <f t="shared" si="139"/>
        <v/>
      </c>
    </row>
    <row r="522" spans="1:69" x14ac:dyDescent="0.25">
      <c r="A522" s="70"/>
      <c r="B522" t="str">
        <f t="shared" si="140"/>
        <v/>
      </c>
      <c r="C522" s="13" t="str">
        <f t="shared" si="141"/>
        <v/>
      </c>
      <c r="D522" s="5" t="str">
        <f t="shared" si="142"/>
        <v/>
      </c>
      <c r="E522" s="6" t="str">
        <f t="shared" si="143"/>
        <v/>
      </c>
      <c r="F522" s="6" t="str">
        <f t="shared" si="144"/>
        <v/>
      </c>
      <c r="BI522" t="str">
        <f t="shared" si="131"/>
        <v/>
      </c>
      <c r="BJ522" t="str">
        <f t="shared" si="132"/>
        <v/>
      </c>
      <c r="BK522" t="str">
        <f t="shared" si="133"/>
        <v/>
      </c>
      <c r="BL522" t="str">
        <f t="shared" si="134"/>
        <v/>
      </c>
      <c r="BM522" t="str">
        <f t="shared" si="135"/>
        <v/>
      </c>
      <c r="BN522" t="str">
        <f t="shared" si="136"/>
        <v/>
      </c>
      <c r="BO522" t="str">
        <f t="shared" si="137"/>
        <v/>
      </c>
      <c r="BP522" t="str">
        <f t="shared" si="138"/>
        <v/>
      </c>
      <c r="BQ522" t="str">
        <f t="shared" si="139"/>
        <v/>
      </c>
    </row>
    <row r="523" spans="1:69" x14ac:dyDescent="0.25">
      <c r="A523" s="70"/>
      <c r="B523" t="str">
        <f t="shared" si="140"/>
        <v/>
      </c>
      <c r="C523" s="13" t="str">
        <f t="shared" si="141"/>
        <v/>
      </c>
      <c r="D523" s="5" t="str">
        <f t="shared" si="142"/>
        <v/>
      </c>
      <c r="E523" s="6" t="str">
        <f t="shared" si="143"/>
        <v/>
      </c>
      <c r="F523" s="6" t="str">
        <f t="shared" si="144"/>
        <v/>
      </c>
      <c r="BI523" t="str">
        <f t="shared" si="131"/>
        <v/>
      </c>
      <c r="BJ523" t="str">
        <f t="shared" si="132"/>
        <v/>
      </c>
      <c r="BK523" t="str">
        <f t="shared" si="133"/>
        <v/>
      </c>
      <c r="BL523" t="str">
        <f t="shared" si="134"/>
        <v/>
      </c>
      <c r="BM523" t="str">
        <f t="shared" si="135"/>
        <v/>
      </c>
      <c r="BN523" t="str">
        <f t="shared" si="136"/>
        <v/>
      </c>
      <c r="BO523" t="str">
        <f t="shared" si="137"/>
        <v/>
      </c>
      <c r="BP523" t="str">
        <f t="shared" si="138"/>
        <v/>
      </c>
      <c r="BQ523" t="str">
        <f t="shared" si="139"/>
        <v/>
      </c>
    </row>
    <row r="524" spans="1:69" x14ac:dyDescent="0.25">
      <c r="A524" s="70"/>
      <c r="B524" t="str">
        <f t="shared" si="140"/>
        <v/>
      </c>
      <c r="C524" s="13" t="str">
        <f t="shared" si="141"/>
        <v/>
      </c>
      <c r="D524" s="5" t="str">
        <f t="shared" si="142"/>
        <v/>
      </c>
      <c r="E524" s="6" t="str">
        <f t="shared" si="143"/>
        <v/>
      </c>
      <c r="F524" s="6" t="str">
        <f t="shared" si="144"/>
        <v/>
      </c>
      <c r="BI524" t="str">
        <f t="shared" si="131"/>
        <v/>
      </c>
      <c r="BJ524" t="str">
        <f t="shared" si="132"/>
        <v/>
      </c>
      <c r="BK524" t="str">
        <f t="shared" si="133"/>
        <v/>
      </c>
      <c r="BL524" t="str">
        <f t="shared" si="134"/>
        <v/>
      </c>
      <c r="BM524" t="str">
        <f t="shared" si="135"/>
        <v/>
      </c>
      <c r="BN524" t="str">
        <f t="shared" si="136"/>
        <v/>
      </c>
      <c r="BO524" t="str">
        <f t="shared" si="137"/>
        <v/>
      </c>
      <c r="BP524" t="str">
        <f t="shared" si="138"/>
        <v/>
      </c>
      <c r="BQ524" t="str">
        <f t="shared" si="139"/>
        <v/>
      </c>
    </row>
    <row r="525" spans="1:69" x14ac:dyDescent="0.25">
      <c r="A525" s="70"/>
      <c r="B525" t="str">
        <f t="shared" si="140"/>
        <v/>
      </c>
      <c r="C525" s="13" t="str">
        <f t="shared" si="141"/>
        <v/>
      </c>
      <c r="D525" s="5" t="str">
        <f t="shared" si="142"/>
        <v/>
      </c>
      <c r="E525" s="6" t="str">
        <f t="shared" si="143"/>
        <v/>
      </c>
      <c r="F525" s="6" t="str">
        <f t="shared" si="144"/>
        <v/>
      </c>
      <c r="BI525" t="str">
        <f t="shared" si="131"/>
        <v/>
      </c>
      <c r="BJ525" t="str">
        <f t="shared" si="132"/>
        <v/>
      </c>
      <c r="BK525" t="str">
        <f t="shared" si="133"/>
        <v/>
      </c>
      <c r="BL525" t="str">
        <f t="shared" si="134"/>
        <v/>
      </c>
      <c r="BM525" t="str">
        <f t="shared" si="135"/>
        <v/>
      </c>
      <c r="BN525" t="str">
        <f t="shared" si="136"/>
        <v/>
      </c>
      <c r="BO525" t="str">
        <f t="shared" si="137"/>
        <v/>
      </c>
      <c r="BP525" t="str">
        <f t="shared" si="138"/>
        <v/>
      </c>
      <c r="BQ525" t="str">
        <f t="shared" si="139"/>
        <v/>
      </c>
    </row>
    <row r="526" spans="1:69" x14ac:dyDescent="0.25">
      <c r="A526" s="70"/>
      <c r="B526" t="str">
        <f t="shared" si="140"/>
        <v/>
      </c>
      <c r="C526" s="13" t="str">
        <f t="shared" si="141"/>
        <v/>
      </c>
      <c r="D526" s="5" t="str">
        <f t="shared" si="142"/>
        <v/>
      </c>
      <c r="E526" s="6" t="str">
        <f t="shared" si="143"/>
        <v/>
      </c>
      <c r="F526" s="6" t="str">
        <f t="shared" si="144"/>
        <v/>
      </c>
      <c r="BI526" t="str">
        <f t="shared" si="131"/>
        <v/>
      </c>
      <c r="BJ526" t="str">
        <f t="shared" si="132"/>
        <v/>
      </c>
      <c r="BK526" t="str">
        <f t="shared" si="133"/>
        <v/>
      </c>
      <c r="BL526" t="str">
        <f t="shared" si="134"/>
        <v/>
      </c>
      <c r="BM526" t="str">
        <f t="shared" si="135"/>
        <v/>
      </c>
      <c r="BN526" t="str">
        <f t="shared" si="136"/>
        <v/>
      </c>
      <c r="BO526" t="str">
        <f t="shared" si="137"/>
        <v/>
      </c>
      <c r="BP526" t="str">
        <f t="shared" si="138"/>
        <v/>
      </c>
      <c r="BQ526" t="str">
        <f t="shared" si="139"/>
        <v/>
      </c>
    </row>
    <row r="527" spans="1:69" x14ac:dyDescent="0.25">
      <c r="A527" s="70"/>
      <c r="B527" t="str">
        <f t="shared" si="140"/>
        <v/>
      </c>
      <c r="C527" s="13" t="str">
        <f t="shared" si="141"/>
        <v/>
      </c>
      <c r="D527" s="5" t="str">
        <f t="shared" si="142"/>
        <v/>
      </c>
      <c r="E527" s="6" t="str">
        <f t="shared" si="143"/>
        <v/>
      </c>
      <c r="F527" s="6" t="str">
        <f t="shared" si="144"/>
        <v/>
      </c>
      <c r="BI527" t="str">
        <f t="shared" si="131"/>
        <v/>
      </c>
      <c r="BJ527" t="str">
        <f t="shared" si="132"/>
        <v/>
      </c>
      <c r="BK527" t="str">
        <f t="shared" si="133"/>
        <v/>
      </c>
      <c r="BL527" t="str">
        <f t="shared" si="134"/>
        <v/>
      </c>
      <c r="BM527" t="str">
        <f t="shared" si="135"/>
        <v/>
      </c>
      <c r="BN527" t="str">
        <f t="shared" si="136"/>
        <v/>
      </c>
      <c r="BO527" t="str">
        <f t="shared" si="137"/>
        <v/>
      </c>
      <c r="BP527" t="str">
        <f t="shared" si="138"/>
        <v/>
      </c>
      <c r="BQ527" t="str">
        <f t="shared" si="139"/>
        <v/>
      </c>
    </row>
    <row r="528" spans="1:69" x14ac:dyDescent="0.25">
      <c r="A528" s="70"/>
      <c r="B528" t="str">
        <f t="shared" si="140"/>
        <v/>
      </c>
      <c r="C528" s="13" t="str">
        <f t="shared" si="141"/>
        <v/>
      </c>
      <c r="D528" s="5" t="str">
        <f t="shared" si="142"/>
        <v/>
      </c>
      <c r="E528" s="6" t="str">
        <f t="shared" si="143"/>
        <v/>
      </c>
      <c r="F528" s="6" t="str">
        <f t="shared" si="144"/>
        <v/>
      </c>
      <c r="BI528" t="str">
        <f t="shared" si="131"/>
        <v/>
      </c>
      <c r="BJ528" t="str">
        <f t="shared" si="132"/>
        <v/>
      </c>
      <c r="BK528" t="str">
        <f t="shared" si="133"/>
        <v/>
      </c>
      <c r="BL528" t="str">
        <f t="shared" si="134"/>
        <v/>
      </c>
      <c r="BM528" t="str">
        <f t="shared" si="135"/>
        <v/>
      </c>
      <c r="BN528" t="str">
        <f t="shared" si="136"/>
        <v/>
      </c>
      <c r="BO528" t="str">
        <f t="shared" si="137"/>
        <v/>
      </c>
      <c r="BP528" t="str">
        <f t="shared" si="138"/>
        <v/>
      </c>
      <c r="BQ528" t="str">
        <f t="shared" si="139"/>
        <v/>
      </c>
    </row>
    <row r="529" spans="1:69" x14ac:dyDescent="0.25">
      <c r="A529" s="70"/>
      <c r="B529" t="str">
        <f t="shared" si="140"/>
        <v/>
      </c>
      <c r="C529" s="13" t="str">
        <f t="shared" si="141"/>
        <v/>
      </c>
      <c r="D529" s="5" t="str">
        <f t="shared" si="142"/>
        <v/>
      </c>
      <c r="E529" s="6" t="str">
        <f t="shared" si="143"/>
        <v/>
      </c>
      <c r="F529" s="6" t="str">
        <f t="shared" si="144"/>
        <v/>
      </c>
      <c r="BI529" t="str">
        <f t="shared" si="131"/>
        <v/>
      </c>
      <c r="BJ529" t="str">
        <f t="shared" si="132"/>
        <v/>
      </c>
      <c r="BK529" t="str">
        <f t="shared" si="133"/>
        <v/>
      </c>
      <c r="BL529" t="str">
        <f t="shared" si="134"/>
        <v/>
      </c>
      <c r="BM529" t="str">
        <f t="shared" si="135"/>
        <v/>
      </c>
      <c r="BN529" t="str">
        <f t="shared" si="136"/>
        <v/>
      </c>
      <c r="BO529" t="str">
        <f t="shared" si="137"/>
        <v/>
      </c>
      <c r="BP529" t="str">
        <f t="shared" si="138"/>
        <v/>
      </c>
      <c r="BQ529" t="str">
        <f t="shared" si="139"/>
        <v/>
      </c>
    </row>
    <row r="530" spans="1:69" x14ac:dyDescent="0.25">
      <c r="A530" s="70"/>
      <c r="B530" t="str">
        <f t="shared" si="140"/>
        <v/>
      </c>
      <c r="C530" s="13" t="str">
        <f t="shared" si="141"/>
        <v/>
      </c>
      <c r="D530" s="5" t="str">
        <f t="shared" si="142"/>
        <v/>
      </c>
      <c r="E530" s="6" t="str">
        <f t="shared" si="143"/>
        <v/>
      </c>
      <c r="F530" s="6" t="str">
        <f t="shared" si="144"/>
        <v/>
      </c>
      <c r="BI530" t="str">
        <f t="shared" si="131"/>
        <v/>
      </c>
      <c r="BJ530" t="str">
        <f t="shared" si="132"/>
        <v/>
      </c>
      <c r="BK530" t="str">
        <f t="shared" si="133"/>
        <v/>
      </c>
      <c r="BL530" t="str">
        <f t="shared" si="134"/>
        <v/>
      </c>
      <c r="BM530" t="str">
        <f t="shared" si="135"/>
        <v/>
      </c>
      <c r="BN530" t="str">
        <f t="shared" si="136"/>
        <v/>
      </c>
      <c r="BO530" t="str">
        <f t="shared" si="137"/>
        <v/>
      </c>
      <c r="BP530" t="str">
        <f t="shared" si="138"/>
        <v/>
      </c>
      <c r="BQ530" t="str">
        <f t="shared" si="139"/>
        <v/>
      </c>
    </row>
    <row r="531" spans="1:69" x14ac:dyDescent="0.25">
      <c r="A531" s="70"/>
      <c r="B531" t="str">
        <f t="shared" si="140"/>
        <v/>
      </c>
      <c r="C531" s="13" t="str">
        <f t="shared" si="141"/>
        <v/>
      </c>
      <c r="D531" s="5" t="str">
        <f t="shared" si="142"/>
        <v/>
      </c>
      <c r="E531" s="6" t="str">
        <f t="shared" si="143"/>
        <v/>
      </c>
      <c r="F531" s="6" t="str">
        <f t="shared" si="144"/>
        <v/>
      </c>
      <c r="BI531" t="str">
        <f t="shared" si="131"/>
        <v/>
      </c>
      <c r="BJ531" t="str">
        <f t="shared" si="132"/>
        <v/>
      </c>
      <c r="BK531" t="str">
        <f t="shared" si="133"/>
        <v/>
      </c>
      <c r="BL531" t="str">
        <f t="shared" si="134"/>
        <v/>
      </c>
      <c r="BM531" t="str">
        <f t="shared" si="135"/>
        <v/>
      </c>
      <c r="BN531" t="str">
        <f t="shared" si="136"/>
        <v/>
      </c>
      <c r="BO531" t="str">
        <f t="shared" si="137"/>
        <v/>
      </c>
      <c r="BP531" t="str">
        <f t="shared" si="138"/>
        <v/>
      </c>
      <c r="BQ531" t="str">
        <f t="shared" si="139"/>
        <v/>
      </c>
    </row>
    <row r="532" spans="1:69" x14ac:dyDescent="0.25">
      <c r="A532" s="70"/>
      <c r="B532" t="str">
        <f t="shared" si="140"/>
        <v/>
      </c>
      <c r="C532" s="13" t="str">
        <f t="shared" si="141"/>
        <v/>
      </c>
      <c r="D532" s="5" t="str">
        <f t="shared" si="142"/>
        <v/>
      </c>
      <c r="E532" s="6" t="str">
        <f t="shared" si="143"/>
        <v/>
      </c>
      <c r="F532" s="6" t="str">
        <f t="shared" si="144"/>
        <v/>
      </c>
      <c r="BI532" t="str">
        <f t="shared" si="131"/>
        <v/>
      </c>
      <c r="BJ532" t="str">
        <f t="shared" si="132"/>
        <v/>
      </c>
      <c r="BK532" t="str">
        <f t="shared" si="133"/>
        <v/>
      </c>
      <c r="BL532" t="str">
        <f t="shared" si="134"/>
        <v/>
      </c>
      <c r="BM532" t="str">
        <f t="shared" si="135"/>
        <v/>
      </c>
      <c r="BN532" t="str">
        <f t="shared" si="136"/>
        <v/>
      </c>
      <c r="BO532" t="str">
        <f t="shared" si="137"/>
        <v/>
      </c>
      <c r="BP532" t="str">
        <f t="shared" si="138"/>
        <v/>
      </c>
      <c r="BQ532" t="str">
        <f t="shared" si="139"/>
        <v/>
      </c>
    </row>
    <row r="533" spans="1:69" x14ac:dyDescent="0.25">
      <c r="A533" s="70"/>
      <c r="B533" t="str">
        <f t="shared" si="140"/>
        <v/>
      </c>
      <c r="C533" s="13" t="str">
        <f t="shared" si="141"/>
        <v/>
      </c>
      <c r="D533" s="5" t="str">
        <f t="shared" si="142"/>
        <v/>
      </c>
      <c r="E533" s="6" t="str">
        <f t="shared" si="143"/>
        <v/>
      </c>
      <c r="F533" s="6" t="str">
        <f t="shared" si="144"/>
        <v/>
      </c>
      <c r="BI533" t="str">
        <f t="shared" si="131"/>
        <v/>
      </c>
      <c r="BJ533" t="str">
        <f t="shared" si="132"/>
        <v/>
      </c>
      <c r="BK533" t="str">
        <f t="shared" si="133"/>
        <v/>
      </c>
      <c r="BL533" t="str">
        <f t="shared" si="134"/>
        <v/>
      </c>
      <c r="BM533" t="str">
        <f t="shared" si="135"/>
        <v/>
      </c>
      <c r="BN533" t="str">
        <f t="shared" si="136"/>
        <v/>
      </c>
      <c r="BO533" t="str">
        <f t="shared" si="137"/>
        <v/>
      </c>
      <c r="BP533" t="str">
        <f t="shared" si="138"/>
        <v/>
      </c>
      <c r="BQ533" t="str">
        <f t="shared" si="139"/>
        <v/>
      </c>
    </row>
    <row r="534" spans="1:69" x14ac:dyDescent="0.25">
      <c r="A534" s="70"/>
      <c r="B534" t="str">
        <f t="shared" si="140"/>
        <v/>
      </c>
      <c r="C534" s="13" t="str">
        <f t="shared" si="141"/>
        <v/>
      </c>
      <c r="D534" s="5" t="str">
        <f t="shared" si="142"/>
        <v/>
      </c>
      <c r="E534" s="6" t="str">
        <f t="shared" si="143"/>
        <v/>
      </c>
      <c r="F534" s="6" t="str">
        <f t="shared" si="144"/>
        <v/>
      </c>
      <c r="BI534" t="str">
        <f t="shared" si="131"/>
        <v/>
      </c>
      <c r="BJ534" t="str">
        <f t="shared" si="132"/>
        <v/>
      </c>
      <c r="BK534" t="str">
        <f t="shared" si="133"/>
        <v/>
      </c>
      <c r="BL534" t="str">
        <f t="shared" si="134"/>
        <v/>
      </c>
      <c r="BM534" t="str">
        <f t="shared" si="135"/>
        <v/>
      </c>
      <c r="BN534" t="str">
        <f t="shared" si="136"/>
        <v/>
      </c>
      <c r="BO534" t="str">
        <f t="shared" si="137"/>
        <v/>
      </c>
      <c r="BP534" t="str">
        <f t="shared" si="138"/>
        <v/>
      </c>
      <c r="BQ534" t="str">
        <f t="shared" si="139"/>
        <v/>
      </c>
    </row>
    <row r="535" spans="1:69" x14ac:dyDescent="0.25">
      <c r="A535" s="70"/>
      <c r="B535" t="str">
        <f t="shared" si="140"/>
        <v/>
      </c>
      <c r="C535" s="13" t="str">
        <f t="shared" si="141"/>
        <v/>
      </c>
      <c r="D535" s="5" t="str">
        <f t="shared" si="142"/>
        <v/>
      </c>
      <c r="E535" s="6" t="str">
        <f t="shared" si="143"/>
        <v/>
      </c>
      <c r="F535" s="6" t="str">
        <f t="shared" si="144"/>
        <v/>
      </c>
      <c r="BI535" t="str">
        <f t="shared" si="131"/>
        <v/>
      </c>
      <c r="BJ535" t="str">
        <f t="shared" si="132"/>
        <v/>
      </c>
      <c r="BK535" t="str">
        <f t="shared" si="133"/>
        <v/>
      </c>
      <c r="BL535" t="str">
        <f t="shared" si="134"/>
        <v/>
      </c>
      <c r="BM535" t="str">
        <f t="shared" si="135"/>
        <v/>
      </c>
      <c r="BN535" t="str">
        <f t="shared" si="136"/>
        <v/>
      </c>
      <c r="BO535" t="str">
        <f t="shared" si="137"/>
        <v/>
      </c>
      <c r="BP535" t="str">
        <f t="shared" si="138"/>
        <v/>
      </c>
      <c r="BQ535" t="str">
        <f t="shared" si="139"/>
        <v/>
      </c>
    </row>
    <row r="536" spans="1:69" x14ac:dyDescent="0.25">
      <c r="A536" s="70"/>
      <c r="B536" t="str">
        <f t="shared" si="140"/>
        <v/>
      </c>
      <c r="C536" s="13" t="str">
        <f t="shared" si="141"/>
        <v/>
      </c>
      <c r="D536" s="5" t="str">
        <f t="shared" si="142"/>
        <v/>
      </c>
      <c r="E536" s="6" t="str">
        <f t="shared" si="143"/>
        <v/>
      </c>
      <c r="F536" s="6" t="str">
        <f t="shared" si="144"/>
        <v/>
      </c>
      <c r="BI536" t="str">
        <f t="shared" si="131"/>
        <v/>
      </c>
      <c r="BJ536" t="str">
        <f t="shared" si="132"/>
        <v/>
      </c>
      <c r="BK536" t="str">
        <f t="shared" si="133"/>
        <v/>
      </c>
      <c r="BL536" t="str">
        <f t="shared" si="134"/>
        <v/>
      </c>
      <c r="BM536" t="str">
        <f t="shared" si="135"/>
        <v/>
      </c>
      <c r="BN536" t="str">
        <f t="shared" si="136"/>
        <v/>
      </c>
      <c r="BO536" t="str">
        <f t="shared" si="137"/>
        <v/>
      </c>
      <c r="BP536" t="str">
        <f t="shared" si="138"/>
        <v/>
      </c>
      <c r="BQ536" t="str">
        <f t="shared" si="139"/>
        <v/>
      </c>
    </row>
    <row r="537" spans="1:69" x14ac:dyDescent="0.25">
      <c r="A537" s="70"/>
      <c r="B537" t="str">
        <f t="shared" si="140"/>
        <v/>
      </c>
      <c r="C537" s="13" t="str">
        <f t="shared" si="141"/>
        <v/>
      </c>
      <c r="D537" s="5" t="str">
        <f t="shared" si="142"/>
        <v/>
      </c>
      <c r="E537" s="6" t="str">
        <f t="shared" si="143"/>
        <v/>
      </c>
      <c r="F537" s="6" t="str">
        <f t="shared" si="144"/>
        <v/>
      </c>
      <c r="BI537" t="str">
        <f t="shared" si="131"/>
        <v/>
      </c>
      <c r="BJ537" t="str">
        <f t="shared" si="132"/>
        <v/>
      </c>
      <c r="BK537" t="str">
        <f t="shared" si="133"/>
        <v/>
      </c>
      <c r="BL537" t="str">
        <f t="shared" si="134"/>
        <v/>
      </c>
      <c r="BM537" t="str">
        <f t="shared" si="135"/>
        <v/>
      </c>
      <c r="BN537" t="str">
        <f t="shared" si="136"/>
        <v/>
      </c>
      <c r="BO537" t="str">
        <f t="shared" si="137"/>
        <v/>
      </c>
      <c r="BP537" t="str">
        <f t="shared" si="138"/>
        <v/>
      </c>
      <c r="BQ537" t="str">
        <f t="shared" si="139"/>
        <v/>
      </c>
    </row>
    <row r="538" spans="1:69" x14ac:dyDescent="0.25">
      <c r="A538" s="70"/>
      <c r="B538" t="str">
        <f t="shared" si="140"/>
        <v/>
      </c>
      <c r="C538" s="13" t="str">
        <f t="shared" si="141"/>
        <v/>
      </c>
      <c r="D538" s="5" t="str">
        <f t="shared" si="142"/>
        <v/>
      </c>
      <c r="E538" s="6" t="str">
        <f t="shared" si="143"/>
        <v/>
      </c>
      <c r="F538" s="6" t="str">
        <f t="shared" si="144"/>
        <v/>
      </c>
      <c r="BI538" t="str">
        <f t="shared" si="131"/>
        <v/>
      </c>
      <c r="BJ538" t="str">
        <f t="shared" si="132"/>
        <v/>
      </c>
      <c r="BK538" t="str">
        <f t="shared" si="133"/>
        <v/>
      </c>
      <c r="BL538" t="str">
        <f t="shared" si="134"/>
        <v/>
      </c>
      <c r="BM538" t="str">
        <f t="shared" si="135"/>
        <v/>
      </c>
      <c r="BN538" t="str">
        <f t="shared" si="136"/>
        <v/>
      </c>
      <c r="BO538" t="str">
        <f t="shared" si="137"/>
        <v/>
      </c>
      <c r="BP538" t="str">
        <f t="shared" si="138"/>
        <v/>
      </c>
      <c r="BQ538" t="str">
        <f t="shared" si="139"/>
        <v/>
      </c>
    </row>
    <row r="539" spans="1:69" x14ac:dyDescent="0.25">
      <c r="A539" s="70"/>
      <c r="B539" t="str">
        <f t="shared" si="140"/>
        <v/>
      </c>
      <c r="C539" s="13" t="str">
        <f t="shared" si="141"/>
        <v/>
      </c>
      <c r="D539" s="5" t="str">
        <f t="shared" si="142"/>
        <v/>
      </c>
      <c r="E539" s="6" t="str">
        <f t="shared" si="143"/>
        <v/>
      </c>
      <c r="F539" s="6" t="str">
        <f t="shared" si="144"/>
        <v/>
      </c>
      <c r="BI539" t="str">
        <f t="shared" si="131"/>
        <v/>
      </c>
      <c r="BJ539" t="str">
        <f t="shared" si="132"/>
        <v/>
      </c>
      <c r="BK539" t="str">
        <f t="shared" si="133"/>
        <v/>
      </c>
      <c r="BL539" t="str">
        <f t="shared" si="134"/>
        <v/>
      </c>
      <c r="BM539" t="str">
        <f t="shared" si="135"/>
        <v/>
      </c>
      <c r="BN539" t="str">
        <f t="shared" si="136"/>
        <v/>
      </c>
      <c r="BO539" t="str">
        <f t="shared" si="137"/>
        <v/>
      </c>
      <c r="BP539" t="str">
        <f t="shared" si="138"/>
        <v/>
      </c>
      <c r="BQ539" t="str">
        <f t="shared" si="139"/>
        <v/>
      </c>
    </row>
    <row r="540" spans="1:69" x14ac:dyDescent="0.25">
      <c r="A540" s="70"/>
      <c r="B540" t="str">
        <f t="shared" si="140"/>
        <v/>
      </c>
      <c r="C540" s="13" t="str">
        <f t="shared" si="141"/>
        <v/>
      </c>
      <c r="D540" s="5" t="str">
        <f t="shared" si="142"/>
        <v/>
      </c>
      <c r="E540" s="6" t="str">
        <f t="shared" si="143"/>
        <v/>
      </c>
      <c r="F540" s="6" t="str">
        <f t="shared" si="144"/>
        <v/>
      </c>
      <c r="BI540" t="str">
        <f t="shared" si="131"/>
        <v/>
      </c>
      <c r="BJ540" t="str">
        <f t="shared" si="132"/>
        <v/>
      </c>
      <c r="BK540" t="str">
        <f t="shared" si="133"/>
        <v/>
      </c>
      <c r="BL540" t="str">
        <f t="shared" si="134"/>
        <v/>
      </c>
      <c r="BM540" t="str">
        <f t="shared" si="135"/>
        <v/>
      </c>
      <c r="BN540" t="str">
        <f t="shared" si="136"/>
        <v/>
      </c>
      <c r="BO540" t="str">
        <f t="shared" si="137"/>
        <v/>
      </c>
      <c r="BP540" t="str">
        <f t="shared" si="138"/>
        <v/>
      </c>
      <c r="BQ540" t="str">
        <f t="shared" si="139"/>
        <v/>
      </c>
    </row>
    <row r="541" spans="1:69" x14ac:dyDescent="0.25">
      <c r="A541" s="70"/>
      <c r="B541" t="str">
        <f t="shared" si="140"/>
        <v/>
      </c>
      <c r="C541" s="13" t="str">
        <f t="shared" si="141"/>
        <v/>
      </c>
      <c r="D541" s="5" t="str">
        <f t="shared" si="142"/>
        <v/>
      </c>
      <c r="E541" s="6" t="str">
        <f t="shared" si="143"/>
        <v/>
      </c>
      <c r="F541" s="6" t="str">
        <f t="shared" si="144"/>
        <v/>
      </c>
      <c r="BI541" t="str">
        <f t="shared" si="131"/>
        <v/>
      </c>
      <c r="BJ541" t="str">
        <f t="shared" si="132"/>
        <v/>
      </c>
      <c r="BK541" t="str">
        <f t="shared" si="133"/>
        <v/>
      </c>
      <c r="BL541" t="str">
        <f t="shared" si="134"/>
        <v/>
      </c>
      <c r="BM541" t="str">
        <f t="shared" si="135"/>
        <v/>
      </c>
      <c r="BN541" t="str">
        <f t="shared" si="136"/>
        <v/>
      </c>
      <c r="BO541" t="str">
        <f t="shared" si="137"/>
        <v/>
      </c>
      <c r="BP541" t="str">
        <f t="shared" si="138"/>
        <v/>
      </c>
      <c r="BQ541" t="str">
        <f t="shared" si="139"/>
        <v/>
      </c>
    </row>
    <row r="542" spans="1:69" x14ac:dyDescent="0.25">
      <c r="A542" s="70"/>
      <c r="B542" t="str">
        <f t="shared" si="140"/>
        <v/>
      </c>
      <c r="C542" s="13" t="str">
        <f t="shared" si="141"/>
        <v/>
      </c>
      <c r="D542" s="5" t="str">
        <f t="shared" si="142"/>
        <v/>
      </c>
      <c r="E542" s="6" t="str">
        <f t="shared" si="143"/>
        <v/>
      </c>
      <c r="F542" s="6" t="str">
        <f t="shared" si="144"/>
        <v/>
      </c>
      <c r="BI542" t="str">
        <f t="shared" si="131"/>
        <v/>
      </c>
      <c r="BJ542" t="str">
        <f t="shared" si="132"/>
        <v/>
      </c>
      <c r="BK542" t="str">
        <f t="shared" si="133"/>
        <v/>
      </c>
      <c r="BL542" t="str">
        <f t="shared" si="134"/>
        <v/>
      </c>
      <c r="BM542" t="str">
        <f t="shared" si="135"/>
        <v/>
      </c>
      <c r="BN542" t="str">
        <f t="shared" si="136"/>
        <v/>
      </c>
      <c r="BO542" t="str">
        <f t="shared" si="137"/>
        <v/>
      </c>
      <c r="BP542" t="str">
        <f t="shared" si="138"/>
        <v/>
      </c>
      <c r="BQ542" t="str">
        <f t="shared" si="139"/>
        <v/>
      </c>
    </row>
    <row r="543" spans="1:69" x14ac:dyDescent="0.25">
      <c r="A543" s="70"/>
      <c r="B543" t="str">
        <f t="shared" si="140"/>
        <v/>
      </c>
      <c r="C543" s="13" t="str">
        <f t="shared" si="141"/>
        <v/>
      </c>
      <c r="D543" s="5" t="str">
        <f t="shared" si="142"/>
        <v/>
      </c>
      <c r="E543" s="6" t="str">
        <f t="shared" si="143"/>
        <v/>
      </c>
      <c r="F543" s="6" t="str">
        <f t="shared" si="144"/>
        <v/>
      </c>
      <c r="BI543" t="str">
        <f t="shared" si="131"/>
        <v/>
      </c>
      <c r="BJ543" t="str">
        <f t="shared" si="132"/>
        <v/>
      </c>
      <c r="BK543" t="str">
        <f t="shared" si="133"/>
        <v/>
      </c>
      <c r="BL543" t="str">
        <f t="shared" si="134"/>
        <v/>
      </c>
      <c r="BM543" t="str">
        <f t="shared" si="135"/>
        <v/>
      </c>
      <c r="BN543" t="str">
        <f t="shared" si="136"/>
        <v/>
      </c>
      <c r="BO543" t="str">
        <f t="shared" si="137"/>
        <v/>
      </c>
      <c r="BP543" t="str">
        <f t="shared" si="138"/>
        <v/>
      </c>
      <c r="BQ543" t="str">
        <f t="shared" si="139"/>
        <v/>
      </c>
    </row>
    <row r="544" spans="1:69" x14ac:dyDescent="0.25">
      <c r="A544" s="70"/>
      <c r="B544" t="str">
        <f t="shared" si="140"/>
        <v/>
      </c>
      <c r="C544" s="13" t="str">
        <f t="shared" si="141"/>
        <v/>
      </c>
      <c r="D544" s="5" t="str">
        <f t="shared" si="142"/>
        <v/>
      </c>
      <c r="E544" s="6" t="str">
        <f t="shared" si="143"/>
        <v/>
      </c>
      <c r="F544" s="6" t="str">
        <f t="shared" si="144"/>
        <v/>
      </c>
      <c r="BI544" t="str">
        <f t="shared" si="131"/>
        <v/>
      </c>
      <c r="BJ544" t="str">
        <f t="shared" si="132"/>
        <v/>
      </c>
      <c r="BK544" t="str">
        <f t="shared" si="133"/>
        <v/>
      </c>
      <c r="BL544" t="str">
        <f t="shared" si="134"/>
        <v/>
      </c>
      <c r="BM544" t="str">
        <f t="shared" si="135"/>
        <v/>
      </c>
      <c r="BN544" t="str">
        <f t="shared" si="136"/>
        <v/>
      </c>
      <c r="BO544" t="str">
        <f t="shared" si="137"/>
        <v/>
      </c>
      <c r="BP544" t="str">
        <f t="shared" si="138"/>
        <v/>
      </c>
      <c r="BQ544" t="str">
        <f t="shared" si="139"/>
        <v/>
      </c>
    </row>
    <row r="545" spans="1:69" x14ac:dyDescent="0.25">
      <c r="A545" s="70"/>
      <c r="B545" t="str">
        <f t="shared" si="140"/>
        <v/>
      </c>
      <c r="C545" s="13" t="str">
        <f t="shared" si="141"/>
        <v/>
      </c>
      <c r="D545" s="5" t="str">
        <f t="shared" si="142"/>
        <v/>
      </c>
      <c r="E545" s="6" t="str">
        <f t="shared" si="143"/>
        <v/>
      </c>
      <c r="F545" s="6" t="str">
        <f t="shared" si="144"/>
        <v/>
      </c>
      <c r="BI545" t="str">
        <f t="shared" si="131"/>
        <v/>
      </c>
      <c r="BJ545" t="str">
        <f t="shared" si="132"/>
        <v/>
      </c>
      <c r="BK545" t="str">
        <f t="shared" si="133"/>
        <v/>
      </c>
      <c r="BL545" t="str">
        <f t="shared" si="134"/>
        <v/>
      </c>
      <c r="BM545" t="str">
        <f t="shared" si="135"/>
        <v/>
      </c>
      <c r="BN545" t="str">
        <f t="shared" si="136"/>
        <v/>
      </c>
      <c r="BO545" t="str">
        <f t="shared" si="137"/>
        <v/>
      </c>
      <c r="BP545" t="str">
        <f t="shared" si="138"/>
        <v/>
      </c>
      <c r="BQ545" t="str">
        <f t="shared" si="139"/>
        <v/>
      </c>
    </row>
    <row r="546" spans="1:69" x14ac:dyDescent="0.25">
      <c r="A546" s="70"/>
      <c r="B546" t="str">
        <f t="shared" si="140"/>
        <v/>
      </c>
      <c r="C546" s="13" t="str">
        <f t="shared" si="141"/>
        <v/>
      </c>
      <c r="D546" s="5" t="str">
        <f t="shared" si="142"/>
        <v/>
      </c>
      <c r="E546" s="6" t="str">
        <f t="shared" si="143"/>
        <v/>
      </c>
      <c r="F546" s="6" t="str">
        <f t="shared" si="144"/>
        <v/>
      </c>
      <c r="BI546" t="str">
        <f t="shared" si="131"/>
        <v/>
      </c>
      <c r="BJ546" t="str">
        <f t="shared" si="132"/>
        <v/>
      </c>
      <c r="BK546" t="str">
        <f t="shared" si="133"/>
        <v/>
      </c>
      <c r="BL546" t="str">
        <f t="shared" si="134"/>
        <v/>
      </c>
      <c r="BM546" t="str">
        <f t="shared" si="135"/>
        <v/>
      </c>
      <c r="BN546" t="str">
        <f t="shared" si="136"/>
        <v/>
      </c>
      <c r="BO546" t="str">
        <f t="shared" si="137"/>
        <v/>
      </c>
      <c r="BP546" t="str">
        <f t="shared" si="138"/>
        <v/>
      </c>
      <c r="BQ546" t="str">
        <f t="shared" si="139"/>
        <v/>
      </c>
    </row>
    <row r="547" spans="1:69" x14ac:dyDescent="0.25">
      <c r="A547" s="70"/>
      <c r="B547" t="str">
        <f t="shared" si="140"/>
        <v/>
      </c>
      <c r="C547" s="13" t="str">
        <f t="shared" si="141"/>
        <v/>
      </c>
      <c r="D547" s="5" t="str">
        <f t="shared" si="142"/>
        <v/>
      </c>
      <c r="E547" s="6" t="str">
        <f t="shared" si="143"/>
        <v/>
      </c>
      <c r="F547" s="6" t="str">
        <f t="shared" si="144"/>
        <v/>
      </c>
      <c r="BI547" t="str">
        <f t="shared" si="131"/>
        <v/>
      </c>
      <c r="BJ547" t="str">
        <f t="shared" si="132"/>
        <v/>
      </c>
      <c r="BK547" t="str">
        <f t="shared" si="133"/>
        <v/>
      </c>
      <c r="BL547" t="str">
        <f t="shared" si="134"/>
        <v/>
      </c>
      <c r="BM547" t="str">
        <f t="shared" si="135"/>
        <v/>
      </c>
      <c r="BN547" t="str">
        <f t="shared" si="136"/>
        <v/>
      </c>
      <c r="BO547" t="str">
        <f t="shared" si="137"/>
        <v/>
      </c>
      <c r="BP547" t="str">
        <f t="shared" si="138"/>
        <v/>
      </c>
      <c r="BQ547" t="str">
        <f t="shared" si="139"/>
        <v/>
      </c>
    </row>
    <row r="548" spans="1:69" x14ac:dyDescent="0.25">
      <c r="A548" s="70"/>
      <c r="B548" t="str">
        <f t="shared" si="140"/>
        <v/>
      </c>
      <c r="C548" s="13" t="str">
        <f t="shared" si="141"/>
        <v/>
      </c>
      <c r="D548" s="5" t="str">
        <f t="shared" si="142"/>
        <v/>
      </c>
      <c r="E548" s="6" t="str">
        <f t="shared" si="143"/>
        <v/>
      </c>
      <c r="F548" s="6" t="str">
        <f t="shared" si="144"/>
        <v/>
      </c>
      <c r="BI548" t="str">
        <f t="shared" si="131"/>
        <v/>
      </c>
      <c r="BJ548" t="str">
        <f t="shared" si="132"/>
        <v/>
      </c>
      <c r="BK548" t="str">
        <f t="shared" si="133"/>
        <v/>
      </c>
      <c r="BL548" t="str">
        <f t="shared" si="134"/>
        <v/>
      </c>
      <c r="BM548" t="str">
        <f t="shared" si="135"/>
        <v/>
      </c>
      <c r="BN548" t="str">
        <f t="shared" si="136"/>
        <v/>
      </c>
      <c r="BO548" t="str">
        <f t="shared" si="137"/>
        <v/>
      </c>
      <c r="BP548" t="str">
        <f t="shared" si="138"/>
        <v/>
      </c>
      <c r="BQ548" t="str">
        <f t="shared" si="139"/>
        <v/>
      </c>
    </row>
    <row r="549" spans="1:69" x14ac:dyDescent="0.25">
      <c r="A549" s="70"/>
      <c r="B549" t="str">
        <f t="shared" si="140"/>
        <v/>
      </c>
      <c r="C549" s="13" t="str">
        <f t="shared" si="141"/>
        <v/>
      </c>
      <c r="D549" s="5" t="str">
        <f t="shared" si="142"/>
        <v/>
      </c>
      <c r="E549" s="6" t="str">
        <f t="shared" si="143"/>
        <v/>
      </c>
      <c r="F549" s="6" t="str">
        <f t="shared" si="144"/>
        <v/>
      </c>
      <c r="BI549" t="str">
        <f t="shared" si="131"/>
        <v/>
      </c>
      <c r="BJ549" t="str">
        <f t="shared" si="132"/>
        <v/>
      </c>
      <c r="BK549" t="str">
        <f t="shared" si="133"/>
        <v/>
      </c>
      <c r="BL549" t="str">
        <f t="shared" si="134"/>
        <v/>
      </c>
      <c r="BM549" t="str">
        <f t="shared" si="135"/>
        <v/>
      </c>
      <c r="BN549" t="str">
        <f t="shared" si="136"/>
        <v/>
      </c>
      <c r="BO549" t="str">
        <f t="shared" si="137"/>
        <v/>
      </c>
      <c r="BP549" t="str">
        <f t="shared" si="138"/>
        <v/>
      </c>
      <c r="BQ549" t="str">
        <f t="shared" si="139"/>
        <v/>
      </c>
    </row>
    <row r="550" spans="1:69" x14ac:dyDescent="0.25">
      <c r="A550" s="70"/>
      <c r="B550" t="str">
        <f t="shared" si="140"/>
        <v/>
      </c>
      <c r="C550" s="13" t="str">
        <f t="shared" si="141"/>
        <v/>
      </c>
      <c r="D550" s="5" t="str">
        <f t="shared" si="142"/>
        <v/>
      </c>
      <c r="E550" s="6" t="str">
        <f t="shared" si="143"/>
        <v/>
      </c>
      <c r="F550" s="6" t="str">
        <f t="shared" si="144"/>
        <v/>
      </c>
      <c r="BI550" t="str">
        <f t="shared" si="131"/>
        <v/>
      </c>
      <c r="BJ550" t="str">
        <f t="shared" si="132"/>
        <v/>
      </c>
      <c r="BK550" t="str">
        <f t="shared" si="133"/>
        <v/>
      </c>
      <c r="BL550" t="str">
        <f t="shared" si="134"/>
        <v/>
      </c>
      <c r="BM550" t="str">
        <f t="shared" si="135"/>
        <v/>
      </c>
      <c r="BN550" t="str">
        <f t="shared" si="136"/>
        <v/>
      </c>
      <c r="BO550" t="str">
        <f t="shared" si="137"/>
        <v/>
      </c>
      <c r="BP550" t="str">
        <f t="shared" si="138"/>
        <v/>
      </c>
      <c r="BQ550" t="str">
        <f t="shared" si="139"/>
        <v/>
      </c>
    </row>
    <row r="551" spans="1:69" x14ac:dyDescent="0.25">
      <c r="A551" s="70"/>
      <c r="B551" t="str">
        <f t="shared" si="140"/>
        <v/>
      </c>
      <c r="C551" s="13" t="str">
        <f t="shared" si="141"/>
        <v/>
      </c>
      <c r="D551" s="5" t="str">
        <f t="shared" si="142"/>
        <v/>
      </c>
      <c r="E551" s="6" t="str">
        <f t="shared" si="143"/>
        <v/>
      </c>
      <c r="F551" s="6" t="str">
        <f t="shared" si="144"/>
        <v/>
      </c>
      <c r="BI551" t="str">
        <f t="shared" si="131"/>
        <v/>
      </c>
      <c r="BJ551" t="str">
        <f t="shared" si="132"/>
        <v/>
      </c>
      <c r="BK551" t="str">
        <f t="shared" si="133"/>
        <v/>
      </c>
      <c r="BL551" t="str">
        <f t="shared" si="134"/>
        <v/>
      </c>
      <c r="BM551" t="str">
        <f t="shared" si="135"/>
        <v/>
      </c>
      <c r="BN551" t="str">
        <f t="shared" si="136"/>
        <v/>
      </c>
      <c r="BO551" t="str">
        <f t="shared" si="137"/>
        <v/>
      </c>
      <c r="BP551" t="str">
        <f t="shared" si="138"/>
        <v/>
      </c>
      <c r="BQ551" t="str">
        <f t="shared" si="139"/>
        <v/>
      </c>
    </row>
    <row r="552" spans="1:69" x14ac:dyDescent="0.25">
      <c r="A552" s="70"/>
      <c r="B552" t="str">
        <f t="shared" si="140"/>
        <v/>
      </c>
      <c r="C552" s="13" t="str">
        <f t="shared" si="141"/>
        <v/>
      </c>
      <c r="D552" s="5" t="str">
        <f t="shared" si="142"/>
        <v/>
      </c>
      <c r="E552" s="6" t="str">
        <f t="shared" si="143"/>
        <v/>
      </c>
      <c r="F552" s="6" t="str">
        <f t="shared" si="144"/>
        <v/>
      </c>
      <c r="BI552" t="str">
        <f t="shared" si="131"/>
        <v/>
      </c>
      <c r="BJ552" t="str">
        <f t="shared" si="132"/>
        <v/>
      </c>
      <c r="BK552" t="str">
        <f t="shared" si="133"/>
        <v/>
      </c>
      <c r="BL552" t="str">
        <f t="shared" si="134"/>
        <v/>
      </c>
      <c r="BM552" t="str">
        <f t="shared" si="135"/>
        <v/>
      </c>
      <c r="BN552" t="str">
        <f t="shared" si="136"/>
        <v/>
      </c>
      <c r="BO552" t="str">
        <f t="shared" si="137"/>
        <v/>
      </c>
      <c r="BP552" t="str">
        <f t="shared" si="138"/>
        <v/>
      </c>
      <c r="BQ552" t="str">
        <f t="shared" si="139"/>
        <v/>
      </c>
    </row>
    <row r="553" spans="1:69" x14ac:dyDescent="0.25">
      <c r="A553" s="70"/>
      <c r="B553" t="str">
        <f t="shared" si="140"/>
        <v/>
      </c>
      <c r="C553" s="13" t="str">
        <f t="shared" si="141"/>
        <v/>
      </c>
      <c r="D553" s="5" t="str">
        <f t="shared" si="142"/>
        <v/>
      </c>
      <c r="E553" s="6" t="str">
        <f t="shared" si="143"/>
        <v/>
      </c>
      <c r="F553" s="6" t="str">
        <f t="shared" si="144"/>
        <v/>
      </c>
      <c r="BI553" t="str">
        <f t="shared" si="131"/>
        <v/>
      </c>
      <c r="BJ553" t="str">
        <f t="shared" si="132"/>
        <v/>
      </c>
      <c r="BK553" t="str">
        <f t="shared" si="133"/>
        <v/>
      </c>
      <c r="BL553" t="str">
        <f t="shared" si="134"/>
        <v/>
      </c>
      <c r="BM553" t="str">
        <f t="shared" si="135"/>
        <v/>
      </c>
      <c r="BN553" t="str">
        <f t="shared" si="136"/>
        <v/>
      </c>
      <c r="BO553" t="str">
        <f t="shared" si="137"/>
        <v/>
      </c>
      <c r="BP553" t="str">
        <f t="shared" si="138"/>
        <v/>
      </c>
      <c r="BQ553" t="str">
        <f t="shared" si="139"/>
        <v/>
      </c>
    </row>
    <row r="554" spans="1:69" x14ac:dyDescent="0.25">
      <c r="A554" s="70"/>
      <c r="B554" t="str">
        <f t="shared" si="140"/>
        <v/>
      </c>
      <c r="C554" s="13" t="str">
        <f t="shared" si="141"/>
        <v/>
      </c>
      <c r="D554" s="5" t="str">
        <f t="shared" si="142"/>
        <v/>
      </c>
      <c r="E554" s="6" t="str">
        <f t="shared" si="143"/>
        <v/>
      </c>
      <c r="F554" s="6" t="str">
        <f t="shared" si="144"/>
        <v/>
      </c>
      <c r="BI554" t="str">
        <f t="shared" si="131"/>
        <v/>
      </c>
      <c r="BJ554" t="str">
        <f t="shared" si="132"/>
        <v/>
      </c>
      <c r="BK554" t="str">
        <f t="shared" si="133"/>
        <v/>
      </c>
      <c r="BL554" t="str">
        <f t="shared" si="134"/>
        <v/>
      </c>
      <c r="BM554" t="str">
        <f t="shared" si="135"/>
        <v/>
      </c>
      <c r="BN554" t="str">
        <f t="shared" si="136"/>
        <v/>
      </c>
      <c r="BO554" t="str">
        <f t="shared" si="137"/>
        <v/>
      </c>
      <c r="BP554" t="str">
        <f t="shared" si="138"/>
        <v/>
      </c>
      <c r="BQ554" t="str">
        <f t="shared" si="139"/>
        <v/>
      </c>
    </row>
    <row r="555" spans="1:69" x14ac:dyDescent="0.25">
      <c r="A555" s="70"/>
      <c r="B555" t="str">
        <f t="shared" si="140"/>
        <v/>
      </c>
      <c r="C555" s="13" t="str">
        <f t="shared" si="141"/>
        <v/>
      </c>
      <c r="D555" s="5" t="str">
        <f t="shared" si="142"/>
        <v/>
      </c>
      <c r="E555" s="6" t="str">
        <f t="shared" si="143"/>
        <v/>
      </c>
      <c r="F555" s="6" t="str">
        <f t="shared" si="144"/>
        <v/>
      </c>
      <c r="BI555" t="str">
        <f t="shared" si="131"/>
        <v/>
      </c>
      <c r="BJ555" t="str">
        <f t="shared" si="132"/>
        <v/>
      </c>
      <c r="BK555" t="str">
        <f t="shared" si="133"/>
        <v/>
      </c>
      <c r="BL555" t="str">
        <f t="shared" si="134"/>
        <v/>
      </c>
      <c r="BM555" t="str">
        <f t="shared" si="135"/>
        <v/>
      </c>
      <c r="BN555" t="str">
        <f t="shared" si="136"/>
        <v/>
      </c>
      <c r="BO555" t="str">
        <f t="shared" si="137"/>
        <v/>
      </c>
      <c r="BP555" t="str">
        <f t="shared" si="138"/>
        <v/>
      </c>
      <c r="BQ555" t="str">
        <f t="shared" si="139"/>
        <v/>
      </c>
    </row>
    <row r="556" spans="1:69" x14ac:dyDescent="0.25">
      <c r="A556" s="70"/>
      <c r="B556" t="str">
        <f t="shared" si="140"/>
        <v/>
      </c>
      <c r="C556" s="13" t="str">
        <f t="shared" si="141"/>
        <v/>
      </c>
      <c r="D556" s="5" t="str">
        <f t="shared" si="142"/>
        <v/>
      </c>
      <c r="E556" s="6" t="str">
        <f t="shared" si="143"/>
        <v/>
      </c>
      <c r="F556" s="6" t="str">
        <f t="shared" si="144"/>
        <v/>
      </c>
      <c r="BI556" t="str">
        <f t="shared" si="131"/>
        <v/>
      </c>
      <c r="BJ556" t="str">
        <f t="shared" si="132"/>
        <v/>
      </c>
      <c r="BK556" t="str">
        <f t="shared" si="133"/>
        <v/>
      </c>
      <c r="BL556" t="str">
        <f t="shared" si="134"/>
        <v/>
      </c>
      <c r="BM556" t="str">
        <f t="shared" si="135"/>
        <v/>
      </c>
      <c r="BN556" t="str">
        <f t="shared" si="136"/>
        <v/>
      </c>
      <c r="BO556" t="str">
        <f t="shared" si="137"/>
        <v/>
      </c>
      <c r="BP556" t="str">
        <f t="shared" si="138"/>
        <v/>
      </c>
      <c r="BQ556" t="str">
        <f t="shared" si="139"/>
        <v/>
      </c>
    </row>
    <row r="557" spans="1:69" x14ac:dyDescent="0.25">
      <c r="A557" s="70"/>
      <c r="B557" t="str">
        <f t="shared" si="140"/>
        <v/>
      </c>
      <c r="C557" s="13" t="str">
        <f t="shared" si="141"/>
        <v/>
      </c>
      <c r="D557" s="5" t="str">
        <f t="shared" si="142"/>
        <v/>
      </c>
      <c r="E557" s="6" t="str">
        <f t="shared" si="143"/>
        <v/>
      </c>
      <c r="F557" s="6" t="str">
        <f t="shared" si="144"/>
        <v/>
      </c>
      <c r="BI557" t="str">
        <f t="shared" si="131"/>
        <v/>
      </c>
      <c r="BJ557" t="str">
        <f t="shared" si="132"/>
        <v/>
      </c>
      <c r="BK557" t="str">
        <f t="shared" si="133"/>
        <v/>
      </c>
      <c r="BL557" t="str">
        <f t="shared" si="134"/>
        <v/>
      </c>
      <c r="BM557" t="str">
        <f t="shared" si="135"/>
        <v/>
      </c>
      <c r="BN557" t="str">
        <f t="shared" si="136"/>
        <v/>
      </c>
      <c r="BO557" t="str">
        <f t="shared" si="137"/>
        <v/>
      </c>
      <c r="BP557" t="str">
        <f t="shared" si="138"/>
        <v/>
      </c>
      <c r="BQ557" t="str">
        <f t="shared" si="139"/>
        <v/>
      </c>
    </row>
    <row r="558" spans="1:69" x14ac:dyDescent="0.25">
      <c r="A558" s="70"/>
      <c r="B558" t="str">
        <f t="shared" si="140"/>
        <v/>
      </c>
      <c r="C558" s="13" t="str">
        <f t="shared" si="141"/>
        <v/>
      </c>
      <c r="D558" s="5" t="str">
        <f t="shared" si="142"/>
        <v/>
      </c>
      <c r="E558" s="6" t="str">
        <f t="shared" si="143"/>
        <v/>
      </c>
      <c r="F558" s="6" t="str">
        <f t="shared" si="144"/>
        <v/>
      </c>
      <c r="BI558" t="str">
        <f t="shared" si="131"/>
        <v/>
      </c>
      <c r="BJ558" t="str">
        <f t="shared" si="132"/>
        <v/>
      </c>
      <c r="BK558" t="str">
        <f t="shared" si="133"/>
        <v/>
      </c>
      <c r="BL558" t="str">
        <f t="shared" si="134"/>
        <v/>
      </c>
      <c r="BM558" t="str">
        <f t="shared" si="135"/>
        <v/>
      </c>
      <c r="BN558" t="str">
        <f t="shared" si="136"/>
        <v/>
      </c>
      <c r="BO558" t="str">
        <f t="shared" si="137"/>
        <v/>
      </c>
      <c r="BP558" t="str">
        <f t="shared" si="138"/>
        <v/>
      </c>
      <c r="BQ558" t="str">
        <f t="shared" si="139"/>
        <v/>
      </c>
    </row>
    <row r="559" spans="1:69" x14ac:dyDescent="0.25">
      <c r="A559" s="70"/>
      <c r="B559" t="str">
        <f t="shared" si="140"/>
        <v/>
      </c>
      <c r="C559" s="13" t="str">
        <f t="shared" si="141"/>
        <v/>
      </c>
      <c r="D559" s="5" t="str">
        <f t="shared" si="142"/>
        <v/>
      </c>
      <c r="E559" s="6" t="str">
        <f t="shared" si="143"/>
        <v/>
      </c>
      <c r="F559" s="6" t="str">
        <f t="shared" si="144"/>
        <v/>
      </c>
      <c r="BI559" t="str">
        <f t="shared" si="131"/>
        <v/>
      </c>
      <c r="BJ559" t="str">
        <f t="shared" si="132"/>
        <v/>
      </c>
      <c r="BK559" t="str">
        <f t="shared" si="133"/>
        <v/>
      </c>
      <c r="BL559" t="str">
        <f t="shared" si="134"/>
        <v/>
      </c>
      <c r="BM559" t="str">
        <f t="shared" si="135"/>
        <v/>
      </c>
      <c r="BN559" t="str">
        <f t="shared" si="136"/>
        <v/>
      </c>
      <c r="BO559" t="str">
        <f t="shared" si="137"/>
        <v/>
      </c>
      <c r="BP559" t="str">
        <f t="shared" si="138"/>
        <v/>
      </c>
      <c r="BQ559" t="str">
        <f t="shared" si="139"/>
        <v/>
      </c>
    </row>
    <row r="560" spans="1:69" x14ac:dyDescent="0.25">
      <c r="A560" s="70"/>
      <c r="B560" t="str">
        <f t="shared" si="140"/>
        <v/>
      </c>
      <c r="C560" s="13" t="str">
        <f t="shared" si="141"/>
        <v/>
      </c>
      <c r="D560" s="5" t="str">
        <f t="shared" si="142"/>
        <v/>
      </c>
      <c r="E560" s="6" t="str">
        <f t="shared" si="143"/>
        <v/>
      </c>
      <c r="F560" s="6" t="str">
        <f t="shared" si="144"/>
        <v/>
      </c>
      <c r="BI560" t="str">
        <f t="shared" si="131"/>
        <v/>
      </c>
      <c r="BJ560" t="str">
        <f t="shared" si="132"/>
        <v/>
      </c>
      <c r="BK560" t="str">
        <f t="shared" si="133"/>
        <v/>
      </c>
      <c r="BL560" t="str">
        <f t="shared" si="134"/>
        <v/>
      </c>
      <c r="BM560" t="str">
        <f t="shared" si="135"/>
        <v/>
      </c>
      <c r="BN560" t="str">
        <f t="shared" si="136"/>
        <v/>
      </c>
      <c r="BO560" t="str">
        <f t="shared" si="137"/>
        <v/>
      </c>
      <c r="BP560" t="str">
        <f t="shared" si="138"/>
        <v/>
      </c>
      <c r="BQ560" t="str">
        <f t="shared" si="139"/>
        <v/>
      </c>
    </row>
    <row r="561" spans="1:69" x14ac:dyDescent="0.25">
      <c r="A561" s="70"/>
      <c r="B561" t="str">
        <f t="shared" si="140"/>
        <v/>
      </c>
      <c r="C561" s="13" t="str">
        <f t="shared" si="141"/>
        <v/>
      </c>
      <c r="D561" s="5" t="str">
        <f t="shared" si="142"/>
        <v/>
      </c>
      <c r="E561" s="6" t="str">
        <f t="shared" si="143"/>
        <v/>
      </c>
      <c r="F561" s="6" t="str">
        <f t="shared" si="144"/>
        <v/>
      </c>
      <c r="BI561" t="str">
        <f t="shared" si="131"/>
        <v/>
      </c>
      <c r="BJ561" t="str">
        <f t="shared" si="132"/>
        <v/>
      </c>
      <c r="BK561" t="str">
        <f t="shared" si="133"/>
        <v/>
      </c>
      <c r="BL561" t="str">
        <f t="shared" si="134"/>
        <v/>
      </c>
      <c r="BM561" t="str">
        <f t="shared" si="135"/>
        <v/>
      </c>
      <c r="BN561" t="str">
        <f t="shared" si="136"/>
        <v/>
      </c>
      <c r="BO561" t="str">
        <f t="shared" si="137"/>
        <v/>
      </c>
      <c r="BP561" t="str">
        <f t="shared" si="138"/>
        <v/>
      </c>
      <c r="BQ561" t="str">
        <f t="shared" si="139"/>
        <v/>
      </c>
    </row>
    <row r="562" spans="1:69" x14ac:dyDescent="0.25">
      <c r="A562" s="70"/>
      <c r="B562" t="str">
        <f t="shared" si="140"/>
        <v/>
      </c>
      <c r="C562" s="13" t="str">
        <f t="shared" si="141"/>
        <v/>
      </c>
      <c r="D562" s="5" t="str">
        <f t="shared" si="142"/>
        <v/>
      </c>
      <c r="E562" s="6" t="str">
        <f t="shared" si="143"/>
        <v/>
      </c>
      <c r="F562" s="6" t="str">
        <f t="shared" si="144"/>
        <v/>
      </c>
      <c r="BI562" t="str">
        <f t="shared" si="131"/>
        <v/>
      </c>
      <c r="BJ562" t="str">
        <f t="shared" si="132"/>
        <v/>
      </c>
      <c r="BK562" t="str">
        <f t="shared" si="133"/>
        <v/>
      </c>
      <c r="BL562" t="str">
        <f t="shared" si="134"/>
        <v/>
      </c>
      <c r="BM562" t="str">
        <f t="shared" si="135"/>
        <v/>
      </c>
      <c r="BN562" t="str">
        <f t="shared" si="136"/>
        <v/>
      </c>
      <c r="BO562" t="str">
        <f t="shared" si="137"/>
        <v/>
      </c>
      <c r="BP562" t="str">
        <f t="shared" si="138"/>
        <v/>
      </c>
      <c r="BQ562" t="str">
        <f t="shared" si="139"/>
        <v/>
      </c>
    </row>
    <row r="563" spans="1:69" x14ac:dyDescent="0.25">
      <c r="A563" s="70"/>
      <c r="B563" t="str">
        <f t="shared" si="140"/>
        <v/>
      </c>
      <c r="C563" s="13" t="str">
        <f t="shared" si="141"/>
        <v/>
      </c>
      <c r="D563" s="5" t="str">
        <f t="shared" si="142"/>
        <v/>
      </c>
      <c r="E563" s="6" t="str">
        <f t="shared" si="143"/>
        <v/>
      </c>
      <c r="F563" s="6" t="str">
        <f t="shared" si="144"/>
        <v/>
      </c>
      <c r="BI563" t="str">
        <f t="shared" si="131"/>
        <v/>
      </c>
      <c r="BJ563" t="str">
        <f t="shared" si="132"/>
        <v/>
      </c>
      <c r="BK563" t="str">
        <f t="shared" si="133"/>
        <v/>
      </c>
      <c r="BL563" t="str">
        <f t="shared" si="134"/>
        <v/>
      </c>
      <c r="BM563" t="str">
        <f t="shared" si="135"/>
        <v/>
      </c>
      <c r="BN563" t="str">
        <f t="shared" si="136"/>
        <v/>
      </c>
      <c r="BO563" t="str">
        <f t="shared" si="137"/>
        <v/>
      </c>
      <c r="BP563" t="str">
        <f t="shared" si="138"/>
        <v/>
      </c>
      <c r="BQ563" t="str">
        <f t="shared" si="139"/>
        <v/>
      </c>
    </row>
    <row r="564" spans="1:69" x14ac:dyDescent="0.25">
      <c r="A564" s="70"/>
      <c r="B564" t="str">
        <f t="shared" si="140"/>
        <v/>
      </c>
      <c r="C564" s="13" t="str">
        <f t="shared" si="141"/>
        <v/>
      </c>
      <c r="D564" s="5" t="str">
        <f t="shared" si="142"/>
        <v/>
      </c>
      <c r="E564" s="6" t="str">
        <f t="shared" si="143"/>
        <v/>
      </c>
      <c r="F564" s="6" t="str">
        <f t="shared" si="144"/>
        <v/>
      </c>
      <c r="BI564" t="str">
        <f t="shared" si="131"/>
        <v/>
      </c>
      <c r="BJ564" t="str">
        <f t="shared" si="132"/>
        <v/>
      </c>
      <c r="BK564" t="str">
        <f t="shared" si="133"/>
        <v/>
      </c>
      <c r="BL564" t="str">
        <f t="shared" si="134"/>
        <v/>
      </c>
      <c r="BM564" t="str">
        <f t="shared" si="135"/>
        <v/>
      </c>
      <c r="BN564" t="str">
        <f t="shared" si="136"/>
        <v/>
      </c>
      <c r="BO564" t="str">
        <f t="shared" si="137"/>
        <v/>
      </c>
      <c r="BP564" t="str">
        <f t="shared" si="138"/>
        <v/>
      </c>
      <c r="BQ564" t="str">
        <f t="shared" si="139"/>
        <v/>
      </c>
    </row>
    <row r="565" spans="1:69" x14ac:dyDescent="0.25">
      <c r="A565" s="70"/>
      <c r="B565" t="str">
        <f t="shared" si="140"/>
        <v/>
      </c>
      <c r="C565" s="13" t="str">
        <f t="shared" si="141"/>
        <v/>
      </c>
      <c r="D565" s="5" t="str">
        <f t="shared" si="142"/>
        <v/>
      </c>
      <c r="E565" s="6" t="str">
        <f t="shared" si="143"/>
        <v/>
      </c>
      <c r="F565" s="6" t="str">
        <f t="shared" si="144"/>
        <v/>
      </c>
      <c r="BI565" t="str">
        <f t="shared" si="131"/>
        <v/>
      </c>
      <c r="BJ565" t="str">
        <f t="shared" si="132"/>
        <v/>
      </c>
      <c r="BK565" t="str">
        <f t="shared" si="133"/>
        <v/>
      </c>
      <c r="BL565" t="str">
        <f t="shared" si="134"/>
        <v/>
      </c>
      <c r="BM565" t="str">
        <f t="shared" si="135"/>
        <v/>
      </c>
      <c r="BN565" t="str">
        <f t="shared" si="136"/>
        <v/>
      </c>
      <c r="BO565" t="str">
        <f t="shared" si="137"/>
        <v/>
      </c>
      <c r="BP565" t="str">
        <f t="shared" si="138"/>
        <v/>
      </c>
      <c r="BQ565" t="str">
        <f t="shared" si="139"/>
        <v/>
      </c>
    </row>
    <row r="566" spans="1:69" x14ac:dyDescent="0.25">
      <c r="A566" s="70"/>
      <c r="B566" t="str">
        <f t="shared" si="140"/>
        <v/>
      </c>
      <c r="C566" s="13" t="str">
        <f t="shared" si="141"/>
        <v/>
      </c>
      <c r="D566" s="5" t="str">
        <f t="shared" si="142"/>
        <v/>
      </c>
      <c r="E566" s="6" t="str">
        <f t="shared" si="143"/>
        <v/>
      </c>
      <c r="F566" s="6" t="str">
        <f t="shared" si="144"/>
        <v/>
      </c>
      <c r="BI566" t="str">
        <f t="shared" si="131"/>
        <v/>
      </c>
      <c r="BJ566" t="str">
        <f t="shared" si="132"/>
        <v/>
      </c>
      <c r="BK566" t="str">
        <f t="shared" si="133"/>
        <v/>
      </c>
      <c r="BL566" t="str">
        <f t="shared" si="134"/>
        <v/>
      </c>
      <c r="BM566" t="str">
        <f t="shared" si="135"/>
        <v/>
      </c>
      <c r="BN566" t="str">
        <f t="shared" si="136"/>
        <v/>
      </c>
      <c r="BO566" t="str">
        <f t="shared" si="137"/>
        <v/>
      </c>
      <c r="BP566" t="str">
        <f t="shared" si="138"/>
        <v/>
      </c>
      <c r="BQ566" t="str">
        <f t="shared" si="139"/>
        <v/>
      </c>
    </row>
    <row r="567" spans="1:69" x14ac:dyDescent="0.25">
      <c r="A567" s="70"/>
      <c r="B567" t="str">
        <f t="shared" si="140"/>
        <v/>
      </c>
      <c r="C567" s="13" t="str">
        <f t="shared" si="141"/>
        <v/>
      </c>
      <c r="D567" s="5" t="str">
        <f t="shared" si="142"/>
        <v/>
      </c>
      <c r="E567" s="6" t="str">
        <f t="shared" si="143"/>
        <v/>
      </c>
      <c r="F567" s="6" t="str">
        <f t="shared" si="144"/>
        <v/>
      </c>
      <c r="BI567" t="str">
        <f t="shared" si="131"/>
        <v/>
      </c>
      <c r="BJ567" t="str">
        <f t="shared" si="132"/>
        <v/>
      </c>
      <c r="BK567" t="str">
        <f t="shared" si="133"/>
        <v/>
      </c>
      <c r="BL567" t="str">
        <f t="shared" si="134"/>
        <v/>
      </c>
      <c r="BM567" t="str">
        <f t="shared" si="135"/>
        <v/>
      </c>
      <c r="BN567" t="str">
        <f t="shared" si="136"/>
        <v/>
      </c>
      <c r="BO567" t="str">
        <f t="shared" si="137"/>
        <v/>
      </c>
      <c r="BP567" t="str">
        <f t="shared" si="138"/>
        <v/>
      </c>
      <c r="BQ567" t="str">
        <f t="shared" si="139"/>
        <v/>
      </c>
    </row>
    <row r="568" spans="1:69" x14ac:dyDescent="0.25">
      <c r="A568" s="70"/>
      <c r="B568" t="str">
        <f t="shared" si="140"/>
        <v/>
      </c>
      <c r="C568" s="13" t="str">
        <f t="shared" si="141"/>
        <v/>
      </c>
      <c r="D568" s="5" t="str">
        <f t="shared" si="142"/>
        <v/>
      </c>
      <c r="E568" s="6" t="str">
        <f t="shared" si="143"/>
        <v/>
      </c>
      <c r="F568" s="6" t="str">
        <f t="shared" si="144"/>
        <v/>
      </c>
      <c r="BI568" t="str">
        <f t="shared" si="131"/>
        <v/>
      </c>
      <c r="BJ568" t="str">
        <f t="shared" si="132"/>
        <v/>
      </c>
      <c r="BK568" t="str">
        <f t="shared" si="133"/>
        <v/>
      </c>
      <c r="BL568" t="str">
        <f t="shared" si="134"/>
        <v/>
      </c>
      <c r="BM568" t="str">
        <f t="shared" si="135"/>
        <v/>
      </c>
      <c r="BN568" t="str">
        <f t="shared" si="136"/>
        <v/>
      </c>
      <c r="BO568" t="str">
        <f t="shared" si="137"/>
        <v/>
      </c>
      <c r="BP568" t="str">
        <f t="shared" si="138"/>
        <v/>
      </c>
      <c r="BQ568" t="str">
        <f t="shared" si="139"/>
        <v/>
      </c>
    </row>
    <row r="569" spans="1:69" x14ac:dyDescent="0.25">
      <c r="A569" s="70"/>
      <c r="B569" t="str">
        <f t="shared" si="140"/>
        <v/>
      </c>
      <c r="C569" s="13" t="str">
        <f t="shared" si="141"/>
        <v/>
      </c>
      <c r="D569" s="5" t="str">
        <f t="shared" si="142"/>
        <v/>
      </c>
      <c r="E569" s="6" t="str">
        <f t="shared" si="143"/>
        <v/>
      </c>
      <c r="F569" s="6" t="str">
        <f t="shared" si="144"/>
        <v/>
      </c>
      <c r="BI569" t="str">
        <f t="shared" si="131"/>
        <v/>
      </c>
      <c r="BJ569" t="str">
        <f t="shared" si="132"/>
        <v/>
      </c>
      <c r="BK569" t="str">
        <f t="shared" si="133"/>
        <v/>
      </c>
      <c r="BL569" t="str">
        <f t="shared" si="134"/>
        <v/>
      </c>
      <c r="BM569" t="str">
        <f t="shared" si="135"/>
        <v/>
      </c>
      <c r="BN569" t="str">
        <f t="shared" si="136"/>
        <v/>
      </c>
      <c r="BO569" t="str">
        <f t="shared" si="137"/>
        <v/>
      </c>
      <c r="BP569" t="str">
        <f t="shared" si="138"/>
        <v/>
      </c>
      <c r="BQ569" t="str">
        <f t="shared" si="139"/>
        <v/>
      </c>
    </row>
    <row r="570" spans="1:69" x14ac:dyDescent="0.25">
      <c r="A570" s="70"/>
      <c r="B570" t="str">
        <f t="shared" si="140"/>
        <v/>
      </c>
      <c r="C570" s="13" t="str">
        <f t="shared" si="141"/>
        <v/>
      </c>
      <c r="D570" s="5" t="str">
        <f t="shared" si="142"/>
        <v/>
      </c>
      <c r="E570" s="6" t="str">
        <f t="shared" si="143"/>
        <v/>
      </c>
      <c r="F570" s="6" t="str">
        <f t="shared" si="144"/>
        <v/>
      </c>
      <c r="BI570" t="str">
        <f t="shared" si="131"/>
        <v/>
      </c>
      <c r="BJ570" t="str">
        <f t="shared" si="132"/>
        <v/>
      </c>
      <c r="BK570" t="str">
        <f t="shared" si="133"/>
        <v/>
      </c>
      <c r="BL570" t="str">
        <f t="shared" si="134"/>
        <v/>
      </c>
      <c r="BM570" t="str">
        <f t="shared" si="135"/>
        <v/>
      </c>
      <c r="BN570" t="str">
        <f t="shared" si="136"/>
        <v/>
      </c>
      <c r="BO570" t="str">
        <f t="shared" si="137"/>
        <v/>
      </c>
      <c r="BP570" t="str">
        <f t="shared" si="138"/>
        <v/>
      </c>
      <c r="BQ570" t="str">
        <f t="shared" si="139"/>
        <v/>
      </c>
    </row>
    <row r="571" spans="1:69" x14ac:dyDescent="0.25">
      <c r="A571" s="70"/>
      <c r="B571" t="str">
        <f t="shared" si="140"/>
        <v/>
      </c>
      <c r="C571" s="13" t="str">
        <f t="shared" si="141"/>
        <v/>
      </c>
      <c r="D571" s="5" t="str">
        <f t="shared" si="142"/>
        <v/>
      </c>
      <c r="E571" s="6" t="str">
        <f t="shared" si="143"/>
        <v/>
      </c>
      <c r="F571" s="6" t="str">
        <f t="shared" si="144"/>
        <v/>
      </c>
      <c r="BI571" t="str">
        <f t="shared" si="131"/>
        <v/>
      </c>
      <c r="BJ571" t="str">
        <f t="shared" si="132"/>
        <v/>
      </c>
      <c r="BK571" t="str">
        <f t="shared" si="133"/>
        <v/>
      </c>
      <c r="BL571" t="str">
        <f t="shared" si="134"/>
        <v/>
      </c>
      <c r="BM571" t="str">
        <f t="shared" si="135"/>
        <v/>
      </c>
      <c r="BN571" t="str">
        <f t="shared" si="136"/>
        <v/>
      </c>
      <c r="BO571" t="str">
        <f t="shared" si="137"/>
        <v/>
      </c>
      <c r="BP571" t="str">
        <f t="shared" si="138"/>
        <v/>
      </c>
      <c r="BQ571" t="str">
        <f t="shared" si="139"/>
        <v/>
      </c>
    </row>
    <row r="572" spans="1:69" x14ac:dyDescent="0.25">
      <c r="A572" s="70"/>
      <c r="B572" t="str">
        <f t="shared" si="140"/>
        <v/>
      </c>
      <c r="C572" s="13" t="str">
        <f t="shared" si="141"/>
        <v/>
      </c>
      <c r="D572" s="5" t="str">
        <f t="shared" si="142"/>
        <v/>
      </c>
      <c r="E572" s="6" t="str">
        <f t="shared" si="143"/>
        <v/>
      </c>
      <c r="F572" s="6" t="str">
        <f t="shared" si="144"/>
        <v/>
      </c>
      <c r="BI572" t="str">
        <f t="shared" si="131"/>
        <v/>
      </c>
      <c r="BJ572" t="str">
        <f t="shared" si="132"/>
        <v/>
      </c>
      <c r="BK572" t="str">
        <f t="shared" si="133"/>
        <v/>
      </c>
      <c r="BL572" t="str">
        <f t="shared" si="134"/>
        <v/>
      </c>
      <c r="BM572" t="str">
        <f t="shared" si="135"/>
        <v/>
      </c>
      <c r="BN572" t="str">
        <f t="shared" si="136"/>
        <v/>
      </c>
      <c r="BO572" t="str">
        <f t="shared" si="137"/>
        <v/>
      </c>
      <c r="BP572" t="str">
        <f t="shared" si="138"/>
        <v/>
      </c>
      <c r="BQ572" t="str">
        <f t="shared" si="139"/>
        <v/>
      </c>
    </row>
    <row r="573" spans="1:69" x14ac:dyDescent="0.25">
      <c r="A573" s="70"/>
      <c r="B573" t="str">
        <f t="shared" si="140"/>
        <v/>
      </c>
      <c r="C573" s="13" t="str">
        <f t="shared" si="141"/>
        <v/>
      </c>
      <c r="D573" s="5" t="str">
        <f t="shared" si="142"/>
        <v/>
      </c>
      <c r="E573" s="6" t="str">
        <f t="shared" si="143"/>
        <v/>
      </c>
      <c r="F573" s="6" t="str">
        <f t="shared" si="144"/>
        <v/>
      </c>
      <c r="BI573" t="str">
        <f t="shared" si="131"/>
        <v/>
      </c>
      <c r="BJ573" t="str">
        <f t="shared" si="132"/>
        <v/>
      </c>
      <c r="BK573" t="str">
        <f t="shared" si="133"/>
        <v/>
      </c>
      <c r="BL573" t="str">
        <f t="shared" si="134"/>
        <v/>
      </c>
      <c r="BM573" t="str">
        <f t="shared" si="135"/>
        <v/>
      </c>
      <c r="BN573" t="str">
        <f t="shared" si="136"/>
        <v/>
      </c>
      <c r="BO573" t="str">
        <f t="shared" si="137"/>
        <v/>
      </c>
      <c r="BP573" t="str">
        <f t="shared" si="138"/>
        <v/>
      </c>
      <c r="BQ573" t="str">
        <f t="shared" si="139"/>
        <v/>
      </c>
    </row>
    <row r="574" spans="1:69" x14ac:dyDescent="0.25">
      <c r="A574" s="70"/>
      <c r="B574" t="str">
        <f t="shared" si="140"/>
        <v/>
      </c>
      <c r="C574" s="13" t="str">
        <f t="shared" si="141"/>
        <v/>
      </c>
      <c r="D574" s="5" t="str">
        <f t="shared" si="142"/>
        <v/>
      </c>
      <c r="E574" s="6" t="str">
        <f t="shared" si="143"/>
        <v/>
      </c>
      <c r="F574" s="6" t="str">
        <f t="shared" si="144"/>
        <v/>
      </c>
      <c r="BI574" t="str">
        <f t="shared" si="131"/>
        <v/>
      </c>
      <c r="BJ574" t="str">
        <f t="shared" si="132"/>
        <v/>
      </c>
      <c r="BK574" t="str">
        <f t="shared" si="133"/>
        <v/>
      </c>
      <c r="BL574" t="str">
        <f t="shared" si="134"/>
        <v/>
      </c>
      <c r="BM574" t="str">
        <f t="shared" si="135"/>
        <v/>
      </c>
      <c r="BN574" t="str">
        <f t="shared" si="136"/>
        <v/>
      </c>
      <c r="BO574" t="str">
        <f t="shared" si="137"/>
        <v/>
      </c>
      <c r="BP574" t="str">
        <f t="shared" si="138"/>
        <v/>
      </c>
      <c r="BQ574" t="str">
        <f t="shared" si="139"/>
        <v/>
      </c>
    </row>
    <row r="575" spans="1:69" x14ac:dyDescent="0.25">
      <c r="A575" s="70"/>
      <c r="B575" t="str">
        <f t="shared" si="140"/>
        <v/>
      </c>
      <c r="C575" s="13" t="str">
        <f t="shared" si="141"/>
        <v/>
      </c>
      <c r="D575" s="5" t="str">
        <f t="shared" si="142"/>
        <v/>
      </c>
      <c r="E575" s="6" t="str">
        <f t="shared" si="143"/>
        <v/>
      </c>
      <c r="F575" s="6" t="str">
        <f t="shared" si="144"/>
        <v/>
      </c>
      <c r="BI575" t="str">
        <f t="shared" si="131"/>
        <v/>
      </c>
      <c r="BJ575" t="str">
        <f t="shared" si="132"/>
        <v/>
      </c>
      <c r="BK575" t="str">
        <f t="shared" si="133"/>
        <v/>
      </c>
      <c r="BL575" t="str">
        <f t="shared" si="134"/>
        <v/>
      </c>
      <c r="BM575" t="str">
        <f t="shared" si="135"/>
        <v/>
      </c>
      <c r="BN575" t="str">
        <f t="shared" si="136"/>
        <v/>
      </c>
      <c r="BO575" t="str">
        <f t="shared" si="137"/>
        <v/>
      </c>
      <c r="BP575" t="str">
        <f t="shared" si="138"/>
        <v/>
      </c>
      <c r="BQ575" t="str">
        <f t="shared" si="139"/>
        <v/>
      </c>
    </row>
    <row r="576" spans="1:69" x14ac:dyDescent="0.25">
      <c r="A576" s="70"/>
      <c r="B576" t="str">
        <f t="shared" si="140"/>
        <v/>
      </c>
      <c r="C576" s="13" t="str">
        <f t="shared" si="141"/>
        <v/>
      </c>
      <c r="D576" s="5" t="str">
        <f t="shared" si="142"/>
        <v/>
      </c>
      <c r="E576" s="6" t="str">
        <f t="shared" si="143"/>
        <v/>
      </c>
      <c r="F576" s="6" t="str">
        <f t="shared" si="144"/>
        <v/>
      </c>
      <c r="BI576" t="str">
        <f t="shared" si="131"/>
        <v/>
      </c>
      <c r="BJ576" t="str">
        <f t="shared" si="132"/>
        <v/>
      </c>
      <c r="BK576" t="str">
        <f t="shared" si="133"/>
        <v/>
      </c>
      <c r="BL576" t="str">
        <f t="shared" si="134"/>
        <v/>
      </c>
      <c r="BM576" t="str">
        <f t="shared" si="135"/>
        <v/>
      </c>
      <c r="BN576" t="str">
        <f t="shared" si="136"/>
        <v/>
      </c>
      <c r="BO576" t="str">
        <f t="shared" si="137"/>
        <v/>
      </c>
      <c r="BP576" t="str">
        <f t="shared" si="138"/>
        <v/>
      </c>
      <c r="BQ576" t="str">
        <f t="shared" si="139"/>
        <v/>
      </c>
    </row>
    <row r="577" spans="1:69" x14ac:dyDescent="0.25">
      <c r="A577" s="70"/>
      <c r="B577" t="str">
        <f t="shared" si="140"/>
        <v/>
      </c>
      <c r="C577" s="13" t="str">
        <f t="shared" si="141"/>
        <v/>
      </c>
      <c r="D577" s="5" t="str">
        <f t="shared" si="142"/>
        <v/>
      </c>
      <c r="E577" s="6" t="str">
        <f t="shared" si="143"/>
        <v/>
      </c>
      <c r="F577" s="6" t="str">
        <f t="shared" si="144"/>
        <v/>
      </c>
      <c r="BI577" t="str">
        <f t="shared" si="131"/>
        <v/>
      </c>
      <c r="BJ577" t="str">
        <f t="shared" si="132"/>
        <v/>
      </c>
      <c r="BK577" t="str">
        <f t="shared" si="133"/>
        <v/>
      </c>
      <c r="BL577" t="str">
        <f t="shared" si="134"/>
        <v/>
      </c>
      <c r="BM577" t="str">
        <f t="shared" si="135"/>
        <v/>
      </c>
      <c r="BN577" t="str">
        <f t="shared" si="136"/>
        <v/>
      </c>
      <c r="BO577" t="str">
        <f t="shared" si="137"/>
        <v/>
      </c>
      <c r="BP577" t="str">
        <f t="shared" si="138"/>
        <v/>
      </c>
      <c r="BQ577" t="str">
        <f t="shared" si="139"/>
        <v/>
      </c>
    </row>
    <row r="578" spans="1:69" x14ac:dyDescent="0.25">
      <c r="A578" s="70"/>
      <c r="B578" t="str">
        <f t="shared" si="140"/>
        <v/>
      </c>
      <c r="C578" s="13" t="str">
        <f t="shared" si="141"/>
        <v/>
      </c>
      <c r="D578" s="5" t="str">
        <f t="shared" si="142"/>
        <v/>
      </c>
      <c r="E578" s="6" t="str">
        <f t="shared" si="143"/>
        <v/>
      </c>
      <c r="F578" s="6" t="str">
        <f t="shared" si="144"/>
        <v/>
      </c>
      <c r="BI578" t="str">
        <f t="shared" si="131"/>
        <v/>
      </c>
      <c r="BJ578" t="str">
        <f t="shared" si="132"/>
        <v/>
      </c>
      <c r="BK578" t="str">
        <f t="shared" si="133"/>
        <v/>
      </c>
      <c r="BL578" t="str">
        <f t="shared" si="134"/>
        <v/>
      </c>
      <c r="BM578" t="str">
        <f t="shared" si="135"/>
        <v/>
      </c>
      <c r="BN578" t="str">
        <f t="shared" si="136"/>
        <v/>
      </c>
      <c r="BO578" t="str">
        <f t="shared" si="137"/>
        <v/>
      </c>
      <c r="BP578" t="str">
        <f t="shared" si="138"/>
        <v/>
      </c>
      <c r="BQ578" t="str">
        <f t="shared" si="139"/>
        <v/>
      </c>
    </row>
    <row r="579" spans="1:69" x14ac:dyDescent="0.25">
      <c r="A579" s="70"/>
      <c r="B579" t="str">
        <f t="shared" si="140"/>
        <v/>
      </c>
      <c r="C579" s="13" t="str">
        <f t="shared" si="141"/>
        <v/>
      </c>
      <c r="D579" s="5" t="str">
        <f t="shared" si="142"/>
        <v/>
      </c>
      <c r="E579" s="6" t="str">
        <f t="shared" si="143"/>
        <v/>
      </c>
      <c r="F579" s="6" t="str">
        <f t="shared" si="144"/>
        <v/>
      </c>
      <c r="BI579" t="str">
        <f t="shared" si="131"/>
        <v/>
      </c>
      <c r="BJ579" t="str">
        <f t="shared" si="132"/>
        <v/>
      </c>
      <c r="BK579" t="str">
        <f t="shared" si="133"/>
        <v/>
      </c>
      <c r="BL579" t="str">
        <f t="shared" si="134"/>
        <v/>
      </c>
      <c r="BM579" t="str">
        <f t="shared" si="135"/>
        <v/>
      </c>
      <c r="BN579" t="str">
        <f t="shared" si="136"/>
        <v/>
      </c>
      <c r="BO579" t="str">
        <f t="shared" si="137"/>
        <v/>
      </c>
      <c r="BP579" t="str">
        <f t="shared" si="138"/>
        <v/>
      </c>
      <c r="BQ579" t="str">
        <f t="shared" si="139"/>
        <v/>
      </c>
    </row>
    <row r="580" spans="1:69" x14ac:dyDescent="0.25">
      <c r="A580" s="70"/>
      <c r="B580" t="str">
        <f t="shared" si="140"/>
        <v/>
      </c>
      <c r="C580" s="13" t="str">
        <f t="shared" si="141"/>
        <v/>
      </c>
      <c r="D580" s="5" t="str">
        <f t="shared" si="142"/>
        <v/>
      </c>
      <c r="E580" s="6" t="str">
        <f t="shared" si="143"/>
        <v/>
      </c>
      <c r="F580" s="6" t="str">
        <f t="shared" si="144"/>
        <v/>
      </c>
      <c r="BI580" t="str">
        <f t="shared" ref="BI580:BI643" si="145">IF(A580&gt;0,A580,"")</f>
        <v/>
      </c>
      <c r="BJ580" t="str">
        <f t="shared" ref="BJ580:BJ643" si="146">IF($A580&gt;0,B580,"")</f>
        <v/>
      </c>
      <c r="BK580" t="str">
        <f t="shared" ref="BK580:BK643" si="147">IF($A580&gt;0,BI580,"")</f>
        <v/>
      </c>
      <c r="BL580" t="str">
        <f t="shared" ref="BL580:BL643" si="148">IF($A580&gt;0,_xlfn.NORM.DIST(BK580,$BF$3,$BF$4,TRUE),"")</f>
        <v/>
      </c>
      <c r="BM580" t="str">
        <f t="shared" ref="BM580:BM643" si="149">IF($A580&gt;0,(1-BL580),"")</f>
        <v/>
      </c>
      <c r="BN580" t="str">
        <f t="shared" ref="BN580:BN643" si="150">IF($A580&gt;0,(SMALL($BM$3:$BM$902,BJ580)),"")</f>
        <v/>
      </c>
      <c r="BO580" t="str">
        <f t="shared" ref="BO580:BO643" si="151">IF($A580&gt;0,((2*BJ580-1)*(LN(BL580)+LN(BN580))),"")</f>
        <v/>
      </c>
      <c r="BP580" t="str">
        <f t="shared" ref="BP580:BP643" si="152">IF($A580&gt;0,((BJ580-0.5)/$BF$5),"")</f>
        <v/>
      </c>
      <c r="BQ580" t="str">
        <f t="shared" ref="BQ580:BQ643" si="153">IF($A580&gt;0,(_xlfn.NORM.S.INV(BP580)),"")</f>
        <v/>
      </c>
    </row>
    <row r="581" spans="1:69" x14ac:dyDescent="0.25">
      <c r="A581" s="70"/>
      <c r="B581" t="str">
        <f t="shared" ref="B581:B644" si="154">IF(A581&gt;0,(B580+1),"")</f>
        <v/>
      </c>
      <c r="C581" s="13" t="str">
        <f t="shared" ref="C581:C644" si="155">IF(A581&gt;0,((B581)/(($S$2)+1)),"")</f>
        <v/>
      </c>
      <c r="D581" s="5" t="str">
        <f t="shared" ref="D581:D644" si="156">IF(A581&gt;0,(_xlfn.NORM.S.INV(C581)),"")</f>
        <v/>
      </c>
      <c r="E581" s="6" t="str">
        <f t="shared" ref="E581:E644" si="157">IF(A581&gt;0,_xlfn.NORM.DIST(D581,0,1,TRUE),"")</f>
        <v/>
      </c>
      <c r="F581" s="6" t="str">
        <f t="shared" ref="F581:F644" si="158">IF(A581&gt;0,_xlfn.NORM.DIST(D581,0,1,FALSE),"")</f>
        <v/>
      </c>
      <c r="BI581" t="str">
        <f t="shared" si="145"/>
        <v/>
      </c>
      <c r="BJ581" t="str">
        <f t="shared" si="146"/>
        <v/>
      </c>
      <c r="BK581" t="str">
        <f t="shared" si="147"/>
        <v/>
      </c>
      <c r="BL581" t="str">
        <f t="shared" si="148"/>
        <v/>
      </c>
      <c r="BM581" t="str">
        <f t="shared" si="149"/>
        <v/>
      </c>
      <c r="BN581" t="str">
        <f t="shared" si="150"/>
        <v/>
      </c>
      <c r="BO581" t="str">
        <f t="shared" si="151"/>
        <v/>
      </c>
      <c r="BP581" t="str">
        <f t="shared" si="152"/>
        <v/>
      </c>
      <c r="BQ581" t="str">
        <f t="shared" si="153"/>
        <v/>
      </c>
    </row>
    <row r="582" spans="1:69" x14ac:dyDescent="0.25">
      <c r="A582" s="70"/>
      <c r="B582" t="str">
        <f t="shared" si="154"/>
        <v/>
      </c>
      <c r="C582" s="13" t="str">
        <f t="shared" si="155"/>
        <v/>
      </c>
      <c r="D582" s="5" t="str">
        <f t="shared" si="156"/>
        <v/>
      </c>
      <c r="E582" s="6" t="str">
        <f t="shared" si="157"/>
        <v/>
      </c>
      <c r="F582" s="6" t="str">
        <f t="shared" si="158"/>
        <v/>
      </c>
      <c r="BI582" t="str">
        <f t="shared" si="145"/>
        <v/>
      </c>
      <c r="BJ582" t="str">
        <f t="shared" si="146"/>
        <v/>
      </c>
      <c r="BK582" t="str">
        <f t="shared" si="147"/>
        <v/>
      </c>
      <c r="BL582" t="str">
        <f t="shared" si="148"/>
        <v/>
      </c>
      <c r="BM582" t="str">
        <f t="shared" si="149"/>
        <v/>
      </c>
      <c r="BN582" t="str">
        <f t="shared" si="150"/>
        <v/>
      </c>
      <c r="BO582" t="str">
        <f t="shared" si="151"/>
        <v/>
      </c>
      <c r="BP582" t="str">
        <f t="shared" si="152"/>
        <v/>
      </c>
      <c r="BQ582" t="str">
        <f t="shared" si="153"/>
        <v/>
      </c>
    </row>
    <row r="583" spans="1:69" x14ac:dyDescent="0.25">
      <c r="A583" s="70"/>
      <c r="B583" t="str">
        <f t="shared" si="154"/>
        <v/>
      </c>
      <c r="C583" s="13" t="str">
        <f t="shared" si="155"/>
        <v/>
      </c>
      <c r="D583" s="5" t="str">
        <f t="shared" si="156"/>
        <v/>
      </c>
      <c r="E583" s="6" t="str">
        <f t="shared" si="157"/>
        <v/>
      </c>
      <c r="F583" s="6" t="str">
        <f t="shared" si="158"/>
        <v/>
      </c>
      <c r="BI583" t="str">
        <f t="shared" si="145"/>
        <v/>
      </c>
      <c r="BJ583" t="str">
        <f t="shared" si="146"/>
        <v/>
      </c>
      <c r="BK583" t="str">
        <f t="shared" si="147"/>
        <v/>
      </c>
      <c r="BL583" t="str">
        <f t="shared" si="148"/>
        <v/>
      </c>
      <c r="BM583" t="str">
        <f t="shared" si="149"/>
        <v/>
      </c>
      <c r="BN583" t="str">
        <f t="shared" si="150"/>
        <v/>
      </c>
      <c r="BO583" t="str">
        <f t="shared" si="151"/>
        <v/>
      </c>
      <c r="BP583" t="str">
        <f t="shared" si="152"/>
        <v/>
      </c>
      <c r="BQ583" t="str">
        <f t="shared" si="153"/>
        <v/>
      </c>
    </row>
    <row r="584" spans="1:69" x14ac:dyDescent="0.25">
      <c r="A584" s="70"/>
      <c r="B584" t="str">
        <f t="shared" si="154"/>
        <v/>
      </c>
      <c r="C584" s="13" t="str">
        <f t="shared" si="155"/>
        <v/>
      </c>
      <c r="D584" s="5" t="str">
        <f t="shared" si="156"/>
        <v/>
      </c>
      <c r="E584" s="6" t="str">
        <f t="shared" si="157"/>
        <v/>
      </c>
      <c r="F584" s="6" t="str">
        <f t="shared" si="158"/>
        <v/>
      </c>
      <c r="BI584" t="str">
        <f t="shared" si="145"/>
        <v/>
      </c>
      <c r="BJ584" t="str">
        <f t="shared" si="146"/>
        <v/>
      </c>
      <c r="BK584" t="str">
        <f t="shared" si="147"/>
        <v/>
      </c>
      <c r="BL584" t="str">
        <f t="shared" si="148"/>
        <v/>
      </c>
      <c r="BM584" t="str">
        <f t="shared" si="149"/>
        <v/>
      </c>
      <c r="BN584" t="str">
        <f t="shared" si="150"/>
        <v/>
      </c>
      <c r="BO584" t="str">
        <f t="shared" si="151"/>
        <v/>
      </c>
      <c r="BP584" t="str">
        <f t="shared" si="152"/>
        <v/>
      </c>
      <c r="BQ584" t="str">
        <f t="shared" si="153"/>
        <v/>
      </c>
    </row>
    <row r="585" spans="1:69" x14ac:dyDescent="0.25">
      <c r="A585" s="70"/>
      <c r="B585" t="str">
        <f t="shared" si="154"/>
        <v/>
      </c>
      <c r="C585" s="13" t="str">
        <f t="shared" si="155"/>
        <v/>
      </c>
      <c r="D585" s="5" t="str">
        <f t="shared" si="156"/>
        <v/>
      </c>
      <c r="E585" s="6" t="str">
        <f t="shared" si="157"/>
        <v/>
      </c>
      <c r="F585" s="6" t="str">
        <f t="shared" si="158"/>
        <v/>
      </c>
      <c r="BI585" t="str">
        <f t="shared" si="145"/>
        <v/>
      </c>
      <c r="BJ585" t="str">
        <f t="shared" si="146"/>
        <v/>
      </c>
      <c r="BK585" t="str">
        <f t="shared" si="147"/>
        <v/>
      </c>
      <c r="BL585" t="str">
        <f t="shared" si="148"/>
        <v/>
      </c>
      <c r="BM585" t="str">
        <f t="shared" si="149"/>
        <v/>
      </c>
      <c r="BN585" t="str">
        <f t="shared" si="150"/>
        <v/>
      </c>
      <c r="BO585" t="str">
        <f t="shared" si="151"/>
        <v/>
      </c>
      <c r="BP585" t="str">
        <f t="shared" si="152"/>
        <v/>
      </c>
      <c r="BQ585" t="str">
        <f t="shared" si="153"/>
        <v/>
      </c>
    </row>
    <row r="586" spans="1:69" x14ac:dyDescent="0.25">
      <c r="A586" s="70"/>
      <c r="B586" t="str">
        <f t="shared" si="154"/>
        <v/>
      </c>
      <c r="C586" s="13" t="str">
        <f t="shared" si="155"/>
        <v/>
      </c>
      <c r="D586" s="5" t="str">
        <f t="shared" si="156"/>
        <v/>
      </c>
      <c r="E586" s="6" t="str">
        <f t="shared" si="157"/>
        <v/>
      </c>
      <c r="F586" s="6" t="str">
        <f t="shared" si="158"/>
        <v/>
      </c>
      <c r="BI586" t="str">
        <f t="shared" si="145"/>
        <v/>
      </c>
      <c r="BJ586" t="str">
        <f t="shared" si="146"/>
        <v/>
      </c>
      <c r="BK586" t="str">
        <f t="shared" si="147"/>
        <v/>
      </c>
      <c r="BL586" t="str">
        <f t="shared" si="148"/>
        <v/>
      </c>
      <c r="BM586" t="str">
        <f t="shared" si="149"/>
        <v/>
      </c>
      <c r="BN586" t="str">
        <f t="shared" si="150"/>
        <v/>
      </c>
      <c r="BO586" t="str">
        <f t="shared" si="151"/>
        <v/>
      </c>
      <c r="BP586" t="str">
        <f t="shared" si="152"/>
        <v/>
      </c>
      <c r="BQ586" t="str">
        <f t="shared" si="153"/>
        <v/>
      </c>
    </row>
    <row r="587" spans="1:69" x14ac:dyDescent="0.25">
      <c r="A587" s="70"/>
      <c r="B587" t="str">
        <f t="shared" si="154"/>
        <v/>
      </c>
      <c r="C587" s="13" t="str">
        <f t="shared" si="155"/>
        <v/>
      </c>
      <c r="D587" s="5" t="str">
        <f t="shared" si="156"/>
        <v/>
      </c>
      <c r="E587" s="6" t="str">
        <f t="shared" si="157"/>
        <v/>
      </c>
      <c r="F587" s="6" t="str">
        <f t="shared" si="158"/>
        <v/>
      </c>
      <c r="BI587" t="str">
        <f t="shared" si="145"/>
        <v/>
      </c>
      <c r="BJ587" t="str">
        <f t="shared" si="146"/>
        <v/>
      </c>
      <c r="BK587" t="str">
        <f t="shared" si="147"/>
        <v/>
      </c>
      <c r="BL587" t="str">
        <f t="shared" si="148"/>
        <v/>
      </c>
      <c r="BM587" t="str">
        <f t="shared" si="149"/>
        <v/>
      </c>
      <c r="BN587" t="str">
        <f t="shared" si="150"/>
        <v/>
      </c>
      <c r="BO587" t="str">
        <f t="shared" si="151"/>
        <v/>
      </c>
      <c r="BP587" t="str">
        <f t="shared" si="152"/>
        <v/>
      </c>
      <c r="BQ587" t="str">
        <f t="shared" si="153"/>
        <v/>
      </c>
    </row>
    <row r="588" spans="1:69" x14ac:dyDescent="0.25">
      <c r="A588" s="70"/>
      <c r="B588" t="str">
        <f t="shared" si="154"/>
        <v/>
      </c>
      <c r="C588" s="13" t="str">
        <f t="shared" si="155"/>
        <v/>
      </c>
      <c r="D588" s="5" t="str">
        <f t="shared" si="156"/>
        <v/>
      </c>
      <c r="E588" s="6" t="str">
        <f t="shared" si="157"/>
        <v/>
      </c>
      <c r="F588" s="6" t="str">
        <f t="shared" si="158"/>
        <v/>
      </c>
      <c r="BI588" t="str">
        <f t="shared" si="145"/>
        <v/>
      </c>
      <c r="BJ588" t="str">
        <f t="shared" si="146"/>
        <v/>
      </c>
      <c r="BK588" t="str">
        <f t="shared" si="147"/>
        <v/>
      </c>
      <c r="BL588" t="str">
        <f t="shared" si="148"/>
        <v/>
      </c>
      <c r="BM588" t="str">
        <f t="shared" si="149"/>
        <v/>
      </c>
      <c r="BN588" t="str">
        <f t="shared" si="150"/>
        <v/>
      </c>
      <c r="BO588" t="str">
        <f t="shared" si="151"/>
        <v/>
      </c>
      <c r="BP588" t="str">
        <f t="shared" si="152"/>
        <v/>
      </c>
      <c r="BQ588" t="str">
        <f t="shared" si="153"/>
        <v/>
      </c>
    </row>
    <row r="589" spans="1:69" x14ac:dyDescent="0.25">
      <c r="A589" s="70"/>
      <c r="B589" t="str">
        <f t="shared" si="154"/>
        <v/>
      </c>
      <c r="C589" s="13" t="str">
        <f t="shared" si="155"/>
        <v/>
      </c>
      <c r="D589" s="5" t="str">
        <f t="shared" si="156"/>
        <v/>
      </c>
      <c r="E589" s="6" t="str">
        <f t="shared" si="157"/>
        <v/>
      </c>
      <c r="F589" s="6" t="str">
        <f t="shared" si="158"/>
        <v/>
      </c>
      <c r="BI589" t="str">
        <f t="shared" si="145"/>
        <v/>
      </c>
      <c r="BJ589" t="str">
        <f t="shared" si="146"/>
        <v/>
      </c>
      <c r="BK589" t="str">
        <f t="shared" si="147"/>
        <v/>
      </c>
      <c r="BL589" t="str">
        <f t="shared" si="148"/>
        <v/>
      </c>
      <c r="BM589" t="str">
        <f t="shared" si="149"/>
        <v/>
      </c>
      <c r="BN589" t="str">
        <f t="shared" si="150"/>
        <v/>
      </c>
      <c r="BO589" t="str">
        <f t="shared" si="151"/>
        <v/>
      </c>
      <c r="BP589" t="str">
        <f t="shared" si="152"/>
        <v/>
      </c>
      <c r="BQ589" t="str">
        <f t="shared" si="153"/>
        <v/>
      </c>
    </row>
    <row r="590" spans="1:69" x14ac:dyDescent="0.25">
      <c r="A590" s="70"/>
      <c r="B590" t="str">
        <f t="shared" si="154"/>
        <v/>
      </c>
      <c r="C590" s="13" t="str">
        <f t="shared" si="155"/>
        <v/>
      </c>
      <c r="D590" s="5" t="str">
        <f t="shared" si="156"/>
        <v/>
      </c>
      <c r="E590" s="6" t="str">
        <f t="shared" si="157"/>
        <v/>
      </c>
      <c r="F590" s="6" t="str">
        <f t="shared" si="158"/>
        <v/>
      </c>
      <c r="BI590" t="str">
        <f t="shared" si="145"/>
        <v/>
      </c>
      <c r="BJ590" t="str">
        <f t="shared" si="146"/>
        <v/>
      </c>
      <c r="BK590" t="str">
        <f t="shared" si="147"/>
        <v/>
      </c>
      <c r="BL590" t="str">
        <f t="shared" si="148"/>
        <v/>
      </c>
      <c r="BM590" t="str">
        <f t="shared" si="149"/>
        <v/>
      </c>
      <c r="BN590" t="str">
        <f t="shared" si="150"/>
        <v/>
      </c>
      <c r="BO590" t="str">
        <f t="shared" si="151"/>
        <v/>
      </c>
      <c r="BP590" t="str">
        <f t="shared" si="152"/>
        <v/>
      </c>
      <c r="BQ590" t="str">
        <f t="shared" si="153"/>
        <v/>
      </c>
    </row>
    <row r="591" spans="1:69" x14ac:dyDescent="0.25">
      <c r="A591" s="70"/>
      <c r="B591" t="str">
        <f t="shared" si="154"/>
        <v/>
      </c>
      <c r="C591" s="13" t="str">
        <f t="shared" si="155"/>
        <v/>
      </c>
      <c r="D591" s="5" t="str">
        <f t="shared" si="156"/>
        <v/>
      </c>
      <c r="E591" s="6" t="str">
        <f t="shared" si="157"/>
        <v/>
      </c>
      <c r="F591" s="6" t="str">
        <f t="shared" si="158"/>
        <v/>
      </c>
      <c r="BI591" t="str">
        <f t="shared" si="145"/>
        <v/>
      </c>
      <c r="BJ591" t="str">
        <f t="shared" si="146"/>
        <v/>
      </c>
      <c r="BK591" t="str">
        <f t="shared" si="147"/>
        <v/>
      </c>
      <c r="BL591" t="str">
        <f t="shared" si="148"/>
        <v/>
      </c>
      <c r="BM591" t="str">
        <f t="shared" si="149"/>
        <v/>
      </c>
      <c r="BN591" t="str">
        <f t="shared" si="150"/>
        <v/>
      </c>
      <c r="BO591" t="str">
        <f t="shared" si="151"/>
        <v/>
      </c>
      <c r="BP591" t="str">
        <f t="shared" si="152"/>
        <v/>
      </c>
      <c r="BQ591" t="str">
        <f t="shared" si="153"/>
        <v/>
      </c>
    </row>
    <row r="592" spans="1:69" x14ac:dyDescent="0.25">
      <c r="A592" s="70"/>
      <c r="B592" t="str">
        <f t="shared" si="154"/>
        <v/>
      </c>
      <c r="C592" s="13" t="str">
        <f t="shared" si="155"/>
        <v/>
      </c>
      <c r="D592" s="5" t="str">
        <f t="shared" si="156"/>
        <v/>
      </c>
      <c r="E592" s="6" t="str">
        <f t="shared" si="157"/>
        <v/>
      </c>
      <c r="F592" s="6" t="str">
        <f t="shared" si="158"/>
        <v/>
      </c>
      <c r="BI592" t="str">
        <f t="shared" si="145"/>
        <v/>
      </c>
      <c r="BJ592" t="str">
        <f t="shared" si="146"/>
        <v/>
      </c>
      <c r="BK592" t="str">
        <f t="shared" si="147"/>
        <v/>
      </c>
      <c r="BL592" t="str">
        <f t="shared" si="148"/>
        <v/>
      </c>
      <c r="BM592" t="str">
        <f t="shared" si="149"/>
        <v/>
      </c>
      <c r="BN592" t="str">
        <f t="shared" si="150"/>
        <v/>
      </c>
      <c r="BO592" t="str">
        <f t="shared" si="151"/>
        <v/>
      </c>
      <c r="BP592" t="str">
        <f t="shared" si="152"/>
        <v/>
      </c>
      <c r="BQ592" t="str">
        <f t="shared" si="153"/>
        <v/>
      </c>
    </row>
    <row r="593" spans="1:69" x14ac:dyDescent="0.25">
      <c r="A593" s="70"/>
      <c r="B593" t="str">
        <f t="shared" si="154"/>
        <v/>
      </c>
      <c r="C593" s="13" t="str">
        <f t="shared" si="155"/>
        <v/>
      </c>
      <c r="D593" s="5" t="str">
        <f t="shared" si="156"/>
        <v/>
      </c>
      <c r="E593" s="6" t="str">
        <f t="shared" si="157"/>
        <v/>
      </c>
      <c r="F593" s="6" t="str">
        <f t="shared" si="158"/>
        <v/>
      </c>
      <c r="BI593" t="str">
        <f t="shared" si="145"/>
        <v/>
      </c>
      <c r="BJ593" t="str">
        <f t="shared" si="146"/>
        <v/>
      </c>
      <c r="BK593" t="str">
        <f t="shared" si="147"/>
        <v/>
      </c>
      <c r="BL593" t="str">
        <f t="shared" si="148"/>
        <v/>
      </c>
      <c r="BM593" t="str">
        <f t="shared" si="149"/>
        <v/>
      </c>
      <c r="BN593" t="str">
        <f t="shared" si="150"/>
        <v/>
      </c>
      <c r="BO593" t="str">
        <f t="shared" si="151"/>
        <v/>
      </c>
      <c r="BP593" t="str">
        <f t="shared" si="152"/>
        <v/>
      </c>
      <c r="BQ593" t="str">
        <f t="shared" si="153"/>
        <v/>
      </c>
    </row>
    <row r="594" spans="1:69" x14ac:dyDescent="0.25">
      <c r="A594" s="70"/>
      <c r="B594" t="str">
        <f t="shared" si="154"/>
        <v/>
      </c>
      <c r="C594" s="13" t="str">
        <f t="shared" si="155"/>
        <v/>
      </c>
      <c r="D594" s="5" t="str">
        <f t="shared" si="156"/>
        <v/>
      </c>
      <c r="E594" s="6" t="str">
        <f t="shared" si="157"/>
        <v/>
      </c>
      <c r="F594" s="6" t="str">
        <f t="shared" si="158"/>
        <v/>
      </c>
      <c r="BI594" t="str">
        <f t="shared" si="145"/>
        <v/>
      </c>
      <c r="BJ594" t="str">
        <f t="shared" si="146"/>
        <v/>
      </c>
      <c r="BK594" t="str">
        <f t="shared" si="147"/>
        <v/>
      </c>
      <c r="BL594" t="str">
        <f t="shared" si="148"/>
        <v/>
      </c>
      <c r="BM594" t="str">
        <f t="shared" si="149"/>
        <v/>
      </c>
      <c r="BN594" t="str">
        <f t="shared" si="150"/>
        <v/>
      </c>
      <c r="BO594" t="str">
        <f t="shared" si="151"/>
        <v/>
      </c>
      <c r="BP594" t="str">
        <f t="shared" si="152"/>
        <v/>
      </c>
      <c r="BQ594" t="str">
        <f t="shared" si="153"/>
        <v/>
      </c>
    </row>
    <row r="595" spans="1:69" x14ac:dyDescent="0.25">
      <c r="A595" s="70"/>
      <c r="B595" t="str">
        <f t="shared" si="154"/>
        <v/>
      </c>
      <c r="C595" s="13" t="str">
        <f t="shared" si="155"/>
        <v/>
      </c>
      <c r="D595" s="5" t="str">
        <f t="shared" si="156"/>
        <v/>
      </c>
      <c r="E595" s="6" t="str">
        <f t="shared" si="157"/>
        <v/>
      </c>
      <c r="F595" s="6" t="str">
        <f t="shared" si="158"/>
        <v/>
      </c>
      <c r="BI595" t="str">
        <f t="shared" si="145"/>
        <v/>
      </c>
      <c r="BJ595" t="str">
        <f t="shared" si="146"/>
        <v/>
      </c>
      <c r="BK595" t="str">
        <f t="shared" si="147"/>
        <v/>
      </c>
      <c r="BL595" t="str">
        <f t="shared" si="148"/>
        <v/>
      </c>
      <c r="BM595" t="str">
        <f t="shared" si="149"/>
        <v/>
      </c>
      <c r="BN595" t="str">
        <f t="shared" si="150"/>
        <v/>
      </c>
      <c r="BO595" t="str">
        <f t="shared" si="151"/>
        <v/>
      </c>
      <c r="BP595" t="str">
        <f t="shared" si="152"/>
        <v/>
      </c>
      <c r="BQ595" t="str">
        <f t="shared" si="153"/>
        <v/>
      </c>
    </row>
    <row r="596" spans="1:69" x14ac:dyDescent="0.25">
      <c r="A596" s="70"/>
      <c r="B596" t="str">
        <f t="shared" si="154"/>
        <v/>
      </c>
      <c r="C596" s="13" t="str">
        <f t="shared" si="155"/>
        <v/>
      </c>
      <c r="D596" s="5" t="str">
        <f t="shared" si="156"/>
        <v/>
      </c>
      <c r="E596" s="6" t="str">
        <f t="shared" si="157"/>
        <v/>
      </c>
      <c r="F596" s="6" t="str">
        <f t="shared" si="158"/>
        <v/>
      </c>
      <c r="BI596" t="str">
        <f t="shared" si="145"/>
        <v/>
      </c>
      <c r="BJ596" t="str">
        <f t="shared" si="146"/>
        <v/>
      </c>
      <c r="BK596" t="str">
        <f t="shared" si="147"/>
        <v/>
      </c>
      <c r="BL596" t="str">
        <f t="shared" si="148"/>
        <v/>
      </c>
      <c r="BM596" t="str">
        <f t="shared" si="149"/>
        <v/>
      </c>
      <c r="BN596" t="str">
        <f t="shared" si="150"/>
        <v/>
      </c>
      <c r="BO596" t="str">
        <f t="shared" si="151"/>
        <v/>
      </c>
      <c r="BP596" t="str">
        <f t="shared" si="152"/>
        <v/>
      </c>
      <c r="BQ596" t="str">
        <f t="shared" si="153"/>
        <v/>
      </c>
    </row>
    <row r="597" spans="1:69" x14ac:dyDescent="0.25">
      <c r="A597" s="70"/>
      <c r="B597" t="str">
        <f t="shared" si="154"/>
        <v/>
      </c>
      <c r="C597" s="13" t="str">
        <f t="shared" si="155"/>
        <v/>
      </c>
      <c r="D597" s="5" t="str">
        <f t="shared" si="156"/>
        <v/>
      </c>
      <c r="E597" s="6" t="str">
        <f t="shared" si="157"/>
        <v/>
      </c>
      <c r="F597" s="6" t="str">
        <f t="shared" si="158"/>
        <v/>
      </c>
      <c r="BI597" t="str">
        <f t="shared" si="145"/>
        <v/>
      </c>
      <c r="BJ597" t="str">
        <f t="shared" si="146"/>
        <v/>
      </c>
      <c r="BK597" t="str">
        <f t="shared" si="147"/>
        <v/>
      </c>
      <c r="BL597" t="str">
        <f t="shared" si="148"/>
        <v/>
      </c>
      <c r="BM597" t="str">
        <f t="shared" si="149"/>
        <v/>
      </c>
      <c r="BN597" t="str">
        <f t="shared" si="150"/>
        <v/>
      </c>
      <c r="BO597" t="str">
        <f t="shared" si="151"/>
        <v/>
      </c>
      <c r="BP597" t="str">
        <f t="shared" si="152"/>
        <v/>
      </c>
      <c r="BQ597" t="str">
        <f t="shared" si="153"/>
        <v/>
      </c>
    </row>
    <row r="598" spans="1:69" x14ac:dyDescent="0.25">
      <c r="A598" s="70"/>
      <c r="B598" t="str">
        <f t="shared" si="154"/>
        <v/>
      </c>
      <c r="C598" s="13" t="str">
        <f t="shared" si="155"/>
        <v/>
      </c>
      <c r="D598" s="5" t="str">
        <f t="shared" si="156"/>
        <v/>
      </c>
      <c r="E598" s="6" t="str">
        <f t="shared" si="157"/>
        <v/>
      </c>
      <c r="F598" s="6" t="str">
        <f t="shared" si="158"/>
        <v/>
      </c>
      <c r="BI598" t="str">
        <f t="shared" si="145"/>
        <v/>
      </c>
      <c r="BJ598" t="str">
        <f t="shared" si="146"/>
        <v/>
      </c>
      <c r="BK598" t="str">
        <f t="shared" si="147"/>
        <v/>
      </c>
      <c r="BL598" t="str">
        <f t="shared" si="148"/>
        <v/>
      </c>
      <c r="BM598" t="str">
        <f t="shared" si="149"/>
        <v/>
      </c>
      <c r="BN598" t="str">
        <f t="shared" si="150"/>
        <v/>
      </c>
      <c r="BO598" t="str">
        <f t="shared" si="151"/>
        <v/>
      </c>
      <c r="BP598" t="str">
        <f t="shared" si="152"/>
        <v/>
      </c>
      <c r="BQ598" t="str">
        <f t="shared" si="153"/>
        <v/>
      </c>
    </row>
    <row r="599" spans="1:69" x14ac:dyDescent="0.25">
      <c r="A599" s="70"/>
      <c r="B599" t="str">
        <f t="shared" si="154"/>
        <v/>
      </c>
      <c r="C599" s="13" t="str">
        <f t="shared" si="155"/>
        <v/>
      </c>
      <c r="D599" s="5" t="str">
        <f t="shared" si="156"/>
        <v/>
      </c>
      <c r="E599" s="6" t="str">
        <f t="shared" si="157"/>
        <v/>
      </c>
      <c r="F599" s="6" t="str">
        <f t="shared" si="158"/>
        <v/>
      </c>
      <c r="BI599" t="str">
        <f t="shared" si="145"/>
        <v/>
      </c>
      <c r="BJ599" t="str">
        <f t="shared" si="146"/>
        <v/>
      </c>
      <c r="BK599" t="str">
        <f t="shared" si="147"/>
        <v/>
      </c>
      <c r="BL599" t="str">
        <f t="shared" si="148"/>
        <v/>
      </c>
      <c r="BM599" t="str">
        <f t="shared" si="149"/>
        <v/>
      </c>
      <c r="BN599" t="str">
        <f t="shared" si="150"/>
        <v/>
      </c>
      <c r="BO599" t="str">
        <f t="shared" si="151"/>
        <v/>
      </c>
      <c r="BP599" t="str">
        <f t="shared" si="152"/>
        <v/>
      </c>
      <c r="BQ599" t="str">
        <f t="shared" si="153"/>
        <v/>
      </c>
    </row>
    <row r="600" spans="1:69" x14ac:dyDescent="0.25">
      <c r="A600" s="70"/>
      <c r="B600" t="str">
        <f t="shared" si="154"/>
        <v/>
      </c>
      <c r="C600" s="13" t="str">
        <f t="shared" si="155"/>
        <v/>
      </c>
      <c r="D600" s="5" t="str">
        <f t="shared" si="156"/>
        <v/>
      </c>
      <c r="E600" s="6" t="str">
        <f t="shared" si="157"/>
        <v/>
      </c>
      <c r="F600" s="6" t="str">
        <f t="shared" si="158"/>
        <v/>
      </c>
      <c r="BI600" t="str">
        <f t="shared" si="145"/>
        <v/>
      </c>
      <c r="BJ600" t="str">
        <f t="shared" si="146"/>
        <v/>
      </c>
      <c r="BK600" t="str">
        <f t="shared" si="147"/>
        <v/>
      </c>
      <c r="BL600" t="str">
        <f t="shared" si="148"/>
        <v/>
      </c>
      <c r="BM600" t="str">
        <f t="shared" si="149"/>
        <v/>
      </c>
      <c r="BN600" t="str">
        <f t="shared" si="150"/>
        <v/>
      </c>
      <c r="BO600" t="str">
        <f t="shared" si="151"/>
        <v/>
      </c>
      <c r="BP600" t="str">
        <f t="shared" si="152"/>
        <v/>
      </c>
      <c r="BQ600" t="str">
        <f t="shared" si="153"/>
        <v/>
      </c>
    </row>
    <row r="601" spans="1:69" x14ac:dyDescent="0.25">
      <c r="A601" s="70"/>
      <c r="B601" t="str">
        <f t="shared" si="154"/>
        <v/>
      </c>
      <c r="C601" s="13" t="str">
        <f t="shared" si="155"/>
        <v/>
      </c>
      <c r="D601" s="5" t="str">
        <f t="shared" si="156"/>
        <v/>
      </c>
      <c r="E601" s="6" t="str">
        <f t="shared" si="157"/>
        <v/>
      </c>
      <c r="F601" s="6" t="str">
        <f t="shared" si="158"/>
        <v/>
      </c>
      <c r="BI601" t="str">
        <f t="shared" si="145"/>
        <v/>
      </c>
      <c r="BJ601" t="str">
        <f t="shared" si="146"/>
        <v/>
      </c>
      <c r="BK601" t="str">
        <f t="shared" si="147"/>
        <v/>
      </c>
      <c r="BL601" t="str">
        <f t="shared" si="148"/>
        <v/>
      </c>
      <c r="BM601" t="str">
        <f t="shared" si="149"/>
        <v/>
      </c>
      <c r="BN601" t="str">
        <f t="shared" si="150"/>
        <v/>
      </c>
      <c r="BO601" t="str">
        <f t="shared" si="151"/>
        <v/>
      </c>
      <c r="BP601" t="str">
        <f t="shared" si="152"/>
        <v/>
      </c>
      <c r="BQ601" t="str">
        <f t="shared" si="153"/>
        <v/>
      </c>
    </row>
    <row r="602" spans="1:69" x14ac:dyDescent="0.25">
      <c r="A602" s="70"/>
      <c r="B602" t="str">
        <f t="shared" si="154"/>
        <v/>
      </c>
      <c r="C602" s="13" t="str">
        <f t="shared" si="155"/>
        <v/>
      </c>
      <c r="D602" s="5" t="str">
        <f t="shared" si="156"/>
        <v/>
      </c>
      <c r="E602" s="6" t="str">
        <f t="shared" si="157"/>
        <v/>
      </c>
      <c r="F602" s="6" t="str">
        <f t="shared" si="158"/>
        <v/>
      </c>
      <c r="BI602" t="str">
        <f t="shared" si="145"/>
        <v/>
      </c>
      <c r="BJ602" t="str">
        <f t="shared" si="146"/>
        <v/>
      </c>
      <c r="BK602" t="str">
        <f t="shared" si="147"/>
        <v/>
      </c>
      <c r="BL602" t="str">
        <f t="shared" si="148"/>
        <v/>
      </c>
      <c r="BM602" t="str">
        <f t="shared" si="149"/>
        <v/>
      </c>
      <c r="BN602" t="str">
        <f t="shared" si="150"/>
        <v/>
      </c>
      <c r="BO602" t="str">
        <f t="shared" si="151"/>
        <v/>
      </c>
      <c r="BP602" t="str">
        <f t="shared" si="152"/>
        <v/>
      </c>
      <c r="BQ602" t="str">
        <f t="shared" si="153"/>
        <v/>
      </c>
    </row>
    <row r="603" spans="1:69" x14ac:dyDescent="0.25">
      <c r="A603" s="70"/>
      <c r="B603" t="str">
        <f t="shared" si="154"/>
        <v/>
      </c>
      <c r="C603" s="13" t="str">
        <f t="shared" si="155"/>
        <v/>
      </c>
      <c r="D603" s="5" t="str">
        <f t="shared" si="156"/>
        <v/>
      </c>
      <c r="E603" s="6" t="str">
        <f t="shared" si="157"/>
        <v/>
      </c>
      <c r="F603" s="6" t="str">
        <f t="shared" si="158"/>
        <v/>
      </c>
      <c r="BI603" t="str">
        <f t="shared" si="145"/>
        <v/>
      </c>
      <c r="BJ603" t="str">
        <f t="shared" si="146"/>
        <v/>
      </c>
      <c r="BK603" t="str">
        <f t="shared" si="147"/>
        <v/>
      </c>
      <c r="BL603" t="str">
        <f t="shared" si="148"/>
        <v/>
      </c>
      <c r="BM603" t="str">
        <f t="shared" si="149"/>
        <v/>
      </c>
      <c r="BN603" t="str">
        <f t="shared" si="150"/>
        <v/>
      </c>
      <c r="BO603" t="str">
        <f t="shared" si="151"/>
        <v/>
      </c>
      <c r="BP603" t="str">
        <f t="shared" si="152"/>
        <v/>
      </c>
      <c r="BQ603" t="str">
        <f t="shared" si="153"/>
        <v/>
      </c>
    </row>
    <row r="604" spans="1:69" x14ac:dyDescent="0.25">
      <c r="A604" s="70"/>
      <c r="B604" t="str">
        <f t="shared" si="154"/>
        <v/>
      </c>
      <c r="C604" s="13" t="str">
        <f t="shared" si="155"/>
        <v/>
      </c>
      <c r="D604" s="5" t="str">
        <f t="shared" si="156"/>
        <v/>
      </c>
      <c r="E604" s="6" t="str">
        <f t="shared" si="157"/>
        <v/>
      </c>
      <c r="F604" s="6" t="str">
        <f t="shared" si="158"/>
        <v/>
      </c>
      <c r="BI604" t="str">
        <f t="shared" si="145"/>
        <v/>
      </c>
      <c r="BJ604" t="str">
        <f t="shared" si="146"/>
        <v/>
      </c>
      <c r="BK604" t="str">
        <f t="shared" si="147"/>
        <v/>
      </c>
      <c r="BL604" t="str">
        <f t="shared" si="148"/>
        <v/>
      </c>
      <c r="BM604" t="str">
        <f t="shared" si="149"/>
        <v/>
      </c>
      <c r="BN604" t="str">
        <f t="shared" si="150"/>
        <v/>
      </c>
      <c r="BO604" t="str">
        <f t="shared" si="151"/>
        <v/>
      </c>
      <c r="BP604" t="str">
        <f t="shared" si="152"/>
        <v/>
      </c>
      <c r="BQ604" t="str">
        <f t="shared" si="153"/>
        <v/>
      </c>
    </row>
    <row r="605" spans="1:69" x14ac:dyDescent="0.25">
      <c r="A605" s="70"/>
      <c r="B605" t="str">
        <f t="shared" si="154"/>
        <v/>
      </c>
      <c r="C605" s="13" t="str">
        <f t="shared" si="155"/>
        <v/>
      </c>
      <c r="D605" s="5" t="str">
        <f t="shared" si="156"/>
        <v/>
      </c>
      <c r="E605" s="6" t="str">
        <f t="shared" si="157"/>
        <v/>
      </c>
      <c r="F605" s="6" t="str">
        <f t="shared" si="158"/>
        <v/>
      </c>
      <c r="BI605" t="str">
        <f t="shared" si="145"/>
        <v/>
      </c>
      <c r="BJ605" t="str">
        <f t="shared" si="146"/>
        <v/>
      </c>
      <c r="BK605" t="str">
        <f t="shared" si="147"/>
        <v/>
      </c>
      <c r="BL605" t="str">
        <f t="shared" si="148"/>
        <v/>
      </c>
      <c r="BM605" t="str">
        <f t="shared" si="149"/>
        <v/>
      </c>
      <c r="BN605" t="str">
        <f t="shared" si="150"/>
        <v/>
      </c>
      <c r="BO605" t="str">
        <f t="shared" si="151"/>
        <v/>
      </c>
      <c r="BP605" t="str">
        <f t="shared" si="152"/>
        <v/>
      </c>
      <c r="BQ605" t="str">
        <f t="shared" si="153"/>
        <v/>
      </c>
    </row>
    <row r="606" spans="1:69" x14ac:dyDescent="0.25">
      <c r="A606" s="70"/>
      <c r="B606" t="str">
        <f t="shared" si="154"/>
        <v/>
      </c>
      <c r="C606" s="13" t="str">
        <f t="shared" si="155"/>
        <v/>
      </c>
      <c r="D606" s="5" t="str">
        <f t="shared" si="156"/>
        <v/>
      </c>
      <c r="E606" s="6" t="str">
        <f t="shared" si="157"/>
        <v/>
      </c>
      <c r="F606" s="6" t="str">
        <f t="shared" si="158"/>
        <v/>
      </c>
      <c r="BI606" t="str">
        <f t="shared" si="145"/>
        <v/>
      </c>
      <c r="BJ606" t="str">
        <f t="shared" si="146"/>
        <v/>
      </c>
      <c r="BK606" t="str">
        <f t="shared" si="147"/>
        <v/>
      </c>
      <c r="BL606" t="str">
        <f t="shared" si="148"/>
        <v/>
      </c>
      <c r="BM606" t="str">
        <f t="shared" si="149"/>
        <v/>
      </c>
      <c r="BN606" t="str">
        <f t="shared" si="150"/>
        <v/>
      </c>
      <c r="BO606" t="str">
        <f t="shared" si="151"/>
        <v/>
      </c>
      <c r="BP606" t="str">
        <f t="shared" si="152"/>
        <v/>
      </c>
      <c r="BQ606" t="str">
        <f t="shared" si="153"/>
        <v/>
      </c>
    </row>
    <row r="607" spans="1:69" x14ac:dyDescent="0.25">
      <c r="A607" s="70"/>
      <c r="B607" t="str">
        <f t="shared" si="154"/>
        <v/>
      </c>
      <c r="C607" s="13" t="str">
        <f t="shared" si="155"/>
        <v/>
      </c>
      <c r="D607" s="5" t="str">
        <f t="shared" si="156"/>
        <v/>
      </c>
      <c r="E607" s="6" t="str">
        <f t="shared" si="157"/>
        <v/>
      </c>
      <c r="F607" s="6" t="str">
        <f t="shared" si="158"/>
        <v/>
      </c>
      <c r="BI607" t="str">
        <f t="shared" si="145"/>
        <v/>
      </c>
      <c r="BJ607" t="str">
        <f t="shared" si="146"/>
        <v/>
      </c>
      <c r="BK607" t="str">
        <f t="shared" si="147"/>
        <v/>
      </c>
      <c r="BL607" t="str">
        <f t="shared" si="148"/>
        <v/>
      </c>
      <c r="BM607" t="str">
        <f t="shared" si="149"/>
        <v/>
      </c>
      <c r="BN607" t="str">
        <f t="shared" si="150"/>
        <v/>
      </c>
      <c r="BO607" t="str">
        <f t="shared" si="151"/>
        <v/>
      </c>
      <c r="BP607" t="str">
        <f t="shared" si="152"/>
        <v/>
      </c>
      <c r="BQ607" t="str">
        <f t="shared" si="153"/>
        <v/>
      </c>
    </row>
    <row r="608" spans="1:69" x14ac:dyDescent="0.25">
      <c r="A608" s="70"/>
      <c r="B608" t="str">
        <f t="shared" si="154"/>
        <v/>
      </c>
      <c r="C608" s="13" t="str">
        <f t="shared" si="155"/>
        <v/>
      </c>
      <c r="D608" s="5" t="str">
        <f t="shared" si="156"/>
        <v/>
      </c>
      <c r="E608" s="6" t="str">
        <f t="shared" si="157"/>
        <v/>
      </c>
      <c r="F608" s="6" t="str">
        <f t="shared" si="158"/>
        <v/>
      </c>
      <c r="BI608" t="str">
        <f t="shared" si="145"/>
        <v/>
      </c>
      <c r="BJ608" t="str">
        <f t="shared" si="146"/>
        <v/>
      </c>
      <c r="BK608" t="str">
        <f t="shared" si="147"/>
        <v/>
      </c>
      <c r="BL608" t="str">
        <f t="shared" si="148"/>
        <v/>
      </c>
      <c r="BM608" t="str">
        <f t="shared" si="149"/>
        <v/>
      </c>
      <c r="BN608" t="str">
        <f t="shared" si="150"/>
        <v/>
      </c>
      <c r="BO608" t="str">
        <f t="shared" si="151"/>
        <v/>
      </c>
      <c r="BP608" t="str">
        <f t="shared" si="152"/>
        <v/>
      </c>
      <c r="BQ608" t="str">
        <f t="shared" si="153"/>
        <v/>
      </c>
    </row>
    <row r="609" spans="1:69" x14ac:dyDescent="0.25">
      <c r="A609" s="70"/>
      <c r="B609" t="str">
        <f t="shared" si="154"/>
        <v/>
      </c>
      <c r="C609" s="13" t="str">
        <f t="shared" si="155"/>
        <v/>
      </c>
      <c r="D609" s="5" t="str">
        <f t="shared" si="156"/>
        <v/>
      </c>
      <c r="E609" s="6" t="str">
        <f t="shared" si="157"/>
        <v/>
      </c>
      <c r="F609" s="6" t="str">
        <f t="shared" si="158"/>
        <v/>
      </c>
      <c r="BI609" t="str">
        <f t="shared" si="145"/>
        <v/>
      </c>
      <c r="BJ609" t="str">
        <f t="shared" si="146"/>
        <v/>
      </c>
      <c r="BK609" t="str">
        <f t="shared" si="147"/>
        <v/>
      </c>
      <c r="BL609" t="str">
        <f t="shared" si="148"/>
        <v/>
      </c>
      <c r="BM609" t="str">
        <f t="shared" si="149"/>
        <v/>
      </c>
      <c r="BN609" t="str">
        <f t="shared" si="150"/>
        <v/>
      </c>
      <c r="BO609" t="str">
        <f t="shared" si="151"/>
        <v/>
      </c>
      <c r="BP609" t="str">
        <f t="shared" si="152"/>
        <v/>
      </c>
      <c r="BQ609" t="str">
        <f t="shared" si="153"/>
        <v/>
      </c>
    </row>
    <row r="610" spans="1:69" x14ac:dyDescent="0.25">
      <c r="A610" s="70"/>
      <c r="B610" t="str">
        <f t="shared" si="154"/>
        <v/>
      </c>
      <c r="C610" s="13" t="str">
        <f t="shared" si="155"/>
        <v/>
      </c>
      <c r="D610" s="5" t="str">
        <f t="shared" si="156"/>
        <v/>
      </c>
      <c r="E610" s="6" t="str">
        <f t="shared" si="157"/>
        <v/>
      </c>
      <c r="F610" s="6" t="str">
        <f t="shared" si="158"/>
        <v/>
      </c>
      <c r="BI610" t="str">
        <f t="shared" si="145"/>
        <v/>
      </c>
      <c r="BJ610" t="str">
        <f t="shared" si="146"/>
        <v/>
      </c>
      <c r="BK610" t="str">
        <f t="shared" si="147"/>
        <v/>
      </c>
      <c r="BL610" t="str">
        <f t="shared" si="148"/>
        <v/>
      </c>
      <c r="BM610" t="str">
        <f t="shared" si="149"/>
        <v/>
      </c>
      <c r="BN610" t="str">
        <f t="shared" si="150"/>
        <v/>
      </c>
      <c r="BO610" t="str">
        <f t="shared" si="151"/>
        <v/>
      </c>
      <c r="BP610" t="str">
        <f t="shared" si="152"/>
        <v/>
      </c>
      <c r="BQ610" t="str">
        <f t="shared" si="153"/>
        <v/>
      </c>
    </row>
    <row r="611" spans="1:69" x14ac:dyDescent="0.25">
      <c r="A611" s="70"/>
      <c r="B611" t="str">
        <f t="shared" si="154"/>
        <v/>
      </c>
      <c r="C611" s="13" t="str">
        <f t="shared" si="155"/>
        <v/>
      </c>
      <c r="D611" s="5" t="str">
        <f t="shared" si="156"/>
        <v/>
      </c>
      <c r="E611" s="6" t="str">
        <f t="shared" si="157"/>
        <v/>
      </c>
      <c r="F611" s="6" t="str">
        <f t="shared" si="158"/>
        <v/>
      </c>
      <c r="BI611" t="str">
        <f t="shared" si="145"/>
        <v/>
      </c>
      <c r="BJ611" t="str">
        <f t="shared" si="146"/>
        <v/>
      </c>
      <c r="BK611" t="str">
        <f t="shared" si="147"/>
        <v/>
      </c>
      <c r="BL611" t="str">
        <f t="shared" si="148"/>
        <v/>
      </c>
      <c r="BM611" t="str">
        <f t="shared" si="149"/>
        <v/>
      </c>
      <c r="BN611" t="str">
        <f t="shared" si="150"/>
        <v/>
      </c>
      <c r="BO611" t="str">
        <f t="shared" si="151"/>
        <v/>
      </c>
      <c r="BP611" t="str">
        <f t="shared" si="152"/>
        <v/>
      </c>
      <c r="BQ611" t="str">
        <f t="shared" si="153"/>
        <v/>
      </c>
    </row>
    <row r="612" spans="1:69" x14ac:dyDescent="0.25">
      <c r="A612" s="70"/>
      <c r="B612" t="str">
        <f t="shared" si="154"/>
        <v/>
      </c>
      <c r="C612" s="13" t="str">
        <f t="shared" si="155"/>
        <v/>
      </c>
      <c r="D612" s="5" t="str">
        <f t="shared" si="156"/>
        <v/>
      </c>
      <c r="E612" s="6" t="str">
        <f t="shared" si="157"/>
        <v/>
      </c>
      <c r="F612" s="6" t="str">
        <f t="shared" si="158"/>
        <v/>
      </c>
      <c r="BI612" t="str">
        <f t="shared" si="145"/>
        <v/>
      </c>
      <c r="BJ612" t="str">
        <f t="shared" si="146"/>
        <v/>
      </c>
      <c r="BK612" t="str">
        <f t="shared" si="147"/>
        <v/>
      </c>
      <c r="BL612" t="str">
        <f t="shared" si="148"/>
        <v/>
      </c>
      <c r="BM612" t="str">
        <f t="shared" si="149"/>
        <v/>
      </c>
      <c r="BN612" t="str">
        <f t="shared" si="150"/>
        <v/>
      </c>
      <c r="BO612" t="str">
        <f t="shared" si="151"/>
        <v/>
      </c>
      <c r="BP612" t="str">
        <f t="shared" si="152"/>
        <v/>
      </c>
      <c r="BQ612" t="str">
        <f t="shared" si="153"/>
        <v/>
      </c>
    </row>
    <row r="613" spans="1:69" x14ac:dyDescent="0.25">
      <c r="A613" s="70"/>
      <c r="B613" t="str">
        <f t="shared" si="154"/>
        <v/>
      </c>
      <c r="C613" s="13" t="str">
        <f t="shared" si="155"/>
        <v/>
      </c>
      <c r="D613" s="5" t="str">
        <f t="shared" si="156"/>
        <v/>
      </c>
      <c r="E613" s="6" t="str">
        <f t="shared" si="157"/>
        <v/>
      </c>
      <c r="F613" s="6" t="str">
        <f t="shared" si="158"/>
        <v/>
      </c>
      <c r="BI613" t="str">
        <f t="shared" si="145"/>
        <v/>
      </c>
      <c r="BJ613" t="str">
        <f t="shared" si="146"/>
        <v/>
      </c>
      <c r="BK613" t="str">
        <f t="shared" si="147"/>
        <v/>
      </c>
      <c r="BL613" t="str">
        <f t="shared" si="148"/>
        <v/>
      </c>
      <c r="BM613" t="str">
        <f t="shared" si="149"/>
        <v/>
      </c>
      <c r="BN613" t="str">
        <f t="shared" si="150"/>
        <v/>
      </c>
      <c r="BO613" t="str">
        <f t="shared" si="151"/>
        <v/>
      </c>
      <c r="BP613" t="str">
        <f t="shared" si="152"/>
        <v/>
      </c>
      <c r="BQ613" t="str">
        <f t="shared" si="153"/>
        <v/>
      </c>
    </row>
    <row r="614" spans="1:69" x14ac:dyDescent="0.25">
      <c r="A614" s="70"/>
      <c r="B614" t="str">
        <f t="shared" si="154"/>
        <v/>
      </c>
      <c r="C614" s="13" t="str">
        <f t="shared" si="155"/>
        <v/>
      </c>
      <c r="D614" s="5" t="str">
        <f t="shared" si="156"/>
        <v/>
      </c>
      <c r="E614" s="6" t="str">
        <f t="shared" si="157"/>
        <v/>
      </c>
      <c r="F614" s="6" t="str">
        <f t="shared" si="158"/>
        <v/>
      </c>
      <c r="BI614" t="str">
        <f t="shared" si="145"/>
        <v/>
      </c>
      <c r="BJ614" t="str">
        <f t="shared" si="146"/>
        <v/>
      </c>
      <c r="BK614" t="str">
        <f t="shared" si="147"/>
        <v/>
      </c>
      <c r="BL614" t="str">
        <f t="shared" si="148"/>
        <v/>
      </c>
      <c r="BM614" t="str">
        <f t="shared" si="149"/>
        <v/>
      </c>
      <c r="BN614" t="str">
        <f t="shared" si="150"/>
        <v/>
      </c>
      <c r="BO614" t="str">
        <f t="shared" si="151"/>
        <v/>
      </c>
      <c r="BP614" t="str">
        <f t="shared" si="152"/>
        <v/>
      </c>
      <c r="BQ614" t="str">
        <f t="shared" si="153"/>
        <v/>
      </c>
    </row>
    <row r="615" spans="1:69" x14ac:dyDescent="0.25">
      <c r="A615" s="70"/>
      <c r="B615" t="str">
        <f t="shared" si="154"/>
        <v/>
      </c>
      <c r="C615" s="13" t="str">
        <f t="shared" si="155"/>
        <v/>
      </c>
      <c r="D615" s="5" t="str">
        <f t="shared" si="156"/>
        <v/>
      </c>
      <c r="E615" s="6" t="str">
        <f t="shared" si="157"/>
        <v/>
      </c>
      <c r="F615" s="6" t="str">
        <f t="shared" si="158"/>
        <v/>
      </c>
      <c r="BI615" t="str">
        <f t="shared" si="145"/>
        <v/>
      </c>
      <c r="BJ615" t="str">
        <f t="shared" si="146"/>
        <v/>
      </c>
      <c r="BK615" t="str">
        <f t="shared" si="147"/>
        <v/>
      </c>
      <c r="BL615" t="str">
        <f t="shared" si="148"/>
        <v/>
      </c>
      <c r="BM615" t="str">
        <f t="shared" si="149"/>
        <v/>
      </c>
      <c r="BN615" t="str">
        <f t="shared" si="150"/>
        <v/>
      </c>
      <c r="BO615" t="str">
        <f t="shared" si="151"/>
        <v/>
      </c>
      <c r="BP615" t="str">
        <f t="shared" si="152"/>
        <v/>
      </c>
      <c r="BQ615" t="str">
        <f t="shared" si="153"/>
        <v/>
      </c>
    </row>
    <row r="616" spans="1:69" x14ac:dyDescent="0.25">
      <c r="A616" s="70"/>
      <c r="B616" t="str">
        <f t="shared" si="154"/>
        <v/>
      </c>
      <c r="C616" s="13" t="str">
        <f t="shared" si="155"/>
        <v/>
      </c>
      <c r="D616" s="5" t="str">
        <f t="shared" si="156"/>
        <v/>
      </c>
      <c r="E616" s="6" t="str">
        <f t="shared" si="157"/>
        <v/>
      </c>
      <c r="F616" s="6" t="str">
        <f t="shared" si="158"/>
        <v/>
      </c>
      <c r="BI616" t="str">
        <f t="shared" si="145"/>
        <v/>
      </c>
      <c r="BJ616" t="str">
        <f t="shared" si="146"/>
        <v/>
      </c>
      <c r="BK616" t="str">
        <f t="shared" si="147"/>
        <v/>
      </c>
      <c r="BL616" t="str">
        <f t="shared" si="148"/>
        <v/>
      </c>
      <c r="BM616" t="str">
        <f t="shared" si="149"/>
        <v/>
      </c>
      <c r="BN616" t="str">
        <f t="shared" si="150"/>
        <v/>
      </c>
      <c r="BO616" t="str">
        <f t="shared" si="151"/>
        <v/>
      </c>
      <c r="BP616" t="str">
        <f t="shared" si="152"/>
        <v/>
      </c>
      <c r="BQ616" t="str">
        <f t="shared" si="153"/>
        <v/>
      </c>
    </row>
    <row r="617" spans="1:69" x14ac:dyDescent="0.25">
      <c r="A617" s="70"/>
      <c r="B617" t="str">
        <f t="shared" si="154"/>
        <v/>
      </c>
      <c r="C617" s="13" t="str">
        <f t="shared" si="155"/>
        <v/>
      </c>
      <c r="D617" s="5" t="str">
        <f t="shared" si="156"/>
        <v/>
      </c>
      <c r="E617" s="6" t="str">
        <f t="shared" si="157"/>
        <v/>
      </c>
      <c r="F617" s="6" t="str">
        <f t="shared" si="158"/>
        <v/>
      </c>
      <c r="BI617" t="str">
        <f t="shared" si="145"/>
        <v/>
      </c>
      <c r="BJ617" t="str">
        <f t="shared" si="146"/>
        <v/>
      </c>
      <c r="BK617" t="str">
        <f t="shared" si="147"/>
        <v/>
      </c>
      <c r="BL617" t="str">
        <f t="shared" si="148"/>
        <v/>
      </c>
      <c r="BM617" t="str">
        <f t="shared" si="149"/>
        <v/>
      </c>
      <c r="BN617" t="str">
        <f t="shared" si="150"/>
        <v/>
      </c>
      <c r="BO617" t="str">
        <f t="shared" si="151"/>
        <v/>
      </c>
      <c r="BP617" t="str">
        <f t="shared" si="152"/>
        <v/>
      </c>
      <c r="BQ617" t="str">
        <f t="shared" si="153"/>
        <v/>
      </c>
    </row>
    <row r="618" spans="1:69" x14ac:dyDescent="0.25">
      <c r="A618" s="70"/>
      <c r="B618" t="str">
        <f t="shared" si="154"/>
        <v/>
      </c>
      <c r="C618" s="13" t="str">
        <f t="shared" si="155"/>
        <v/>
      </c>
      <c r="D618" s="5" t="str">
        <f t="shared" si="156"/>
        <v/>
      </c>
      <c r="E618" s="6" t="str">
        <f t="shared" si="157"/>
        <v/>
      </c>
      <c r="F618" s="6" t="str">
        <f t="shared" si="158"/>
        <v/>
      </c>
      <c r="BI618" t="str">
        <f t="shared" si="145"/>
        <v/>
      </c>
      <c r="BJ618" t="str">
        <f t="shared" si="146"/>
        <v/>
      </c>
      <c r="BK618" t="str">
        <f t="shared" si="147"/>
        <v/>
      </c>
      <c r="BL618" t="str">
        <f t="shared" si="148"/>
        <v/>
      </c>
      <c r="BM618" t="str">
        <f t="shared" si="149"/>
        <v/>
      </c>
      <c r="BN618" t="str">
        <f t="shared" si="150"/>
        <v/>
      </c>
      <c r="BO618" t="str">
        <f t="shared" si="151"/>
        <v/>
      </c>
      <c r="BP618" t="str">
        <f t="shared" si="152"/>
        <v/>
      </c>
      <c r="BQ618" t="str">
        <f t="shared" si="153"/>
        <v/>
      </c>
    </row>
    <row r="619" spans="1:69" x14ac:dyDescent="0.25">
      <c r="A619" s="70"/>
      <c r="B619" t="str">
        <f t="shared" si="154"/>
        <v/>
      </c>
      <c r="C619" s="13" t="str">
        <f t="shared" si="155"/>
        <v/>
      </c>
      <c r="D619" s="5" t="str">
        <f t="shared" si="156"/>
        <v/>
      </c>
      <c r="E619" s="6" t="str">
        <f t="shared" si="157"/>
        <v/>
      </c>
      <c r="F619" s="6" t="str">
        <f t="shared" si="158"/>
        <v/>
      </c>
      <c r="BI619" t="str">
        <f t="shared" si="145"/>
        <v/>
      </c>
      <c r="BJ619" t="str">
        <f t="shared" si="146"/>
        <v/>
      </c>
      <c r="BK619" t="str">
        <f t="shared" si="147"/>
        <v/>
      </c>
      <c r="BL619" t="str">
        <f t="shared" si="148"/>
        <v/>
      </c>
      <c r="BM619" t="str">
        <f t="shared" si="149"/>
        <v/>
      </c>
      <c r="BN619" t="str">
        <f t="shared" si="150"/>
        <v/>
      </c>
      <c r="BO619" t="str">
        <f t="shared" si="151"/>
        <v/>
      </c>
      <c r="BP619" t="str">
        <f t="shared" si="152"/>
        <v/>
      </c>
      <c r="BQ619" t="str">
        <f t="shared" si="153"/>
        <v/>
      </c>
    </row>
    <row r="620" spans="1:69" x14ac:dyDescent="0.25">
      <c r="A620" s="70"/>
      <c r="B620" t="str">
        <f t="shared" si="154"/>
        <v/>
      </c>
      <c r="C620" s="13" t="str">
        <f t="shared" si="155"/>
        <v/>
      </c>
      <c r="D620" s="5" t="str">
        <f t="shared" si="156"/>
        <v/>
      </c>
      <c r="E620" s="6" t="str">
        <f t="shared" si="157"/>
        <v/>
      </c>
      <c r="F620" s="6" t="str">
        <f t="shared" si="158"/>
        <v/>
      </c>
      <c r="BI620" t="str">
        <f t="shared" si="145"/>
        <v/>
      </c>
      <c r="BJ620" t="str">
        <f t="shared" si="146"/>
        <v/>
      </c>
      <c r="BK620" t="str">
        <f t="shared" si="147"/>
        <v/>
      </c>
      <c r="BL620" t="str">
        <f t="shared" si="148"/>
        <v/>
      </c>
      <c r="BM620" t="str">
        <f t="shared" si="149"/>
        <v/>
      </c>
      <c r="BN620" t="str">
        <f t="shared" si="150"/>
        <v/>
      </c>
      <c r="BO620" t="str">
        <f t="shared" si="151"/>
        <v/>
      </c>
      <c r="BP620" t="str">
        <f t="shared" si="152"/>
        <v/>
      </c>
      <c r="BQ620" t="str">
        <f t="shared" si="153"/>
        <v/>
      </c>
    </row>
    <row r="621" spans="1:69" x14ac:dyDescent="0.25">
      <c r="A621" s="70"/>
      <c r="B621" t="str">
        <f t="shared" si="154"/>
        <v/>
      </c>
      <c r="C621" s="13" t="str">
        <f t="shared" si="155"/>
        <v/>
      </c>
      <c r="D621" s="5" t="str">
        <f t="shared" si="156"/>
        <v/>
      </c>
      <c r="E621" s="6" t="str">
        <f t="shared" si="157"/>
        <v/>
      </c>
      <c r="F621" s="6" t="str">
        <f t="shared" si="158"/>
        <v/>
      </c>
      <c r="BI621" t="str">
        <f t="shared" si="145"/>
        <v/>
      </c>
      <c r="BJ621" t="str">
        <f t="shared" si="146"/>
        <v/>
      </c>
      <c r="BK621" t="str">
        <f t="shared" si="147"/>
        <v/>
      </c>
      <c r="BL621" t="str">
        <f t="shared" si="148"/>
        <v/>
      </c>
      <c r="BM621" t="str">
        <f t="shared" si="149"/>
        <v/>
      </c>
      <c r="BN621" t="str">
        <f t="shared" si="150"/>
        <v/>
      </c>
      <c r="BO621" t="str">
        <f t="shared" si="151"/>
        <v/>
      </c>
      <c r="BP621" t="str">
        <f t="shared" si="152"/>
        <v/>
      </c>
      <c r="BQ621" t="str">
        <f t="shared" si="153"/>
        <v/>
      </c>
    </row>
    <row r="622" spans="1:69" x14ac:dyDescent="0.25">
      <c r="A622" s="70"/>
      <c r="B622" t="str">
        <f t="shared" si="154"/>
        <v/>
      </c>
      <c r="C622" s="13" t="str">
        <f t="shared" si="155"/>
        <v/>
      </c>
      <c r="D622" s="5" t="str">
        <f t="shared" si="156"/>
        <v/>
      </c>
      <c r="E622" s="6" t="str">
        <f t="shared" si="157"/>
        <v/>
      </c>
      <c r="F622" s="6" t="str">
        <f t="shared" si="158"/>
        <v/>
      </c>
      <c r="BI622" t="str">
        <f t="shared" si="145"/>
        <v/>
      </c>
      <c r="BJ622" t="str">
        <f t="shared" si="146"/>
        <v/>
      </c>
      <c r="BK622" t="str">
        <f t="shared" si="147"/>
        <v/>
      </c>
      <c r="BL622" t="str">
        <f t="shared" si="148"/>
        <v/>
      </c>
      <c r="BM622" t="str">
        <f t="shared" si="149"/>
        <v/>
      </c>
      <c r="BN622" t="str">
        <f t="shared" si="150"/>
        <v/>
      </c>
      <c r="BO622" t="str">
        <f t="shared" si="151"/>
        <v/>
      </c>
      <c r="BP622" t="str">
        <f t="shared" si="152"/>
        <v/>
      </c>
      <c r="BQ622" t="str">
        <f t="shared" si="153"/>
        <v/>
      </c>
    </row>
    <row r="623" spans="1:69" x14ac:dyDescent="0.25">
      <c r="A623" s="70"/>
      <c r="B623" t="str">
        <f t="shared" si="154"/>
        <v/>
      </c>
      <c r="C623" s="13" t="str">
        <f t="shared" si="155"/>
        <v/>
      </c>
      <c r="D623" s="5" t="str">
        <f t="shared" si="156"/>
        <v/>
      </c>
      <c r="E623" s="6" t="str">
        <f t="shared" si="157"/>
        <v/>
      </c>
      <c r="F623" s="6" t="str">
        <f t="shared" si="158"/>
        <v/>
      </c>
      <c r="BI623" t="str">
        <f t="shared" si="145"/>
        <v/>
      </c>
      <c r="BJ623" t="str">
        <f t="shared" si="146"/>
        <v/>
      </c>
      <c r="BK623" t="str">
        <f t="shared" si="147"/>
        <v/>
      </c>
      <c r="BL623" t="str">
        <f t="shared" si="148"/>
        <v/>
      </c>
      <c r="BM623" t="str">
        <f t="shared" si="149"/>
        <v/>
      </c>
      <c r="BN623" t="str">
        <f t="shared" si="150"/>
        <v/>
      </c>
      <c r="BO623" t="str">
        <f t="shared" si="151"/>
        <v/>
      </c>
      <c r="BP623" t="str">
        <f t="shared" si="152"/>
        <v/>
      </c>
      <c r="BQ623" t="str">
        <f t="shared" si="153"/>
        <v/>
      </c>
    </row>
    <row r="624" spans="1:69" x14ac:dyDescent="0.25">
      <c r="A624" s="70"/>
      <c r="B624" t="str">
        <f t="shared" si="154"/>
        <v/>
      </c>
      <c r="C624" s="13" t="str">
        <f t="shared" si="155"/>
        <v/>
      </c>
      <c r="D624" s="5" t="str">
        <f t="shared" si="156"/>
        <v/>
      </c>
      <c r="E624" s="6" t="str">
        <f t="shared" si="157"/>
        <v/>
      </c>
      <c r="F624" s="6" t="str">
        <f t="shared" si="158"/>
        <v/>
      </c>
      <c r="BI624" t="str">
        <f t="shared" si="145"/>
        <v/>
      </c>
      <c r="BJ624" t="str">
        <f t="shared" si="146"/>
        <v/>
      </c>
      <c r="BK624" t="str">
        <f t="shared" si="147"/>
        <v/>
      </c>
      <c r="BL624" t="str">
        <f t="shared" si="148"/>
        <v/>
      </c>
      <c r="BM624" t="str">
        <f t="shared" si="149"/>
        <v/>
      </c>
      <c r="BN624" t="str">
        <f t="shared" si="150"/>
        <v/>
      </c>
      <c r="BO624" t="str">
        <f t="shared" si="151"/>
        <v/>
      </c>
      <c r="BP624" t="str">
        <f t="shared" si="152"/>
        <v/>
      </c>
      <c r="BQ624" t="str">
        <f t="shared" si="153"/>
        <v/>
      </c>
    </row>
    <row r="625" spans="1:69" x14ac:dyDescent="0.25">
      <c r="A625" s="70"/>
      <c r="B625" t="str">
        <f t="shared" si="154"/>
        <v/>
      </c>
      <c r="C625" s="13" t="str">
        <f t="shared" si="155"/>
        <v/>
      </c>
      <c r="D625" s="5" t="str">
        <f t="shared" si="156"/>
        <v/>
      </c>
      <c r="E625" s="6" t="str">
        <f t="shared" si="157"/>
        <v/>
      </c>
      <c r="F625" s="6" t="str">
        <f t="shared" si="158"/>
        <v/>
      </c>
      <c r="BI625" t="str">
        <f t="shared" si="145"/>
        <v/>
      </c>
      <c r="BJ625" t="str">
        <f t="shared" si="146"/>
        <v/>
      </c>
      <c r="BK625" t="str">
        <f t="shared" si="147"/>
        <v/>
      </c>
      <c r="BL625" t="str">
        <f t="shared" si="148"/>
        <v/>
      </c>
      <c r="BM625" t="str">
        <f t="shared" si="149"/>
        <v/>
      </c>
      <c r="BN625" t="str">
        <f t="shared" si="150"/>
        <v/>
      </c>
      <c r="BO625" t="str">
        <f t="shared" si="151"/>
        <v/>
      </c>
      <c r="BP625" t="str">
        <f t="shared" si="152"/>
        <v/>
      </c>
      <c r="BQ625" t="str">
        <f t="shared" si="153"/>
        <v/>
      </c>
    </row>
    <row r="626" spans="1:69" x14ac:dyDescent="0.25">
      <c r="A626" s="70"/>
      <c r="B626" t="str">
        <f t="shared" si="154"/>
        <v/>
      </c>
      <c r="C626" s="13" t="str">
        <f t="shared" si="155"/>
        <v/>
      </c>
      <c r="D626" s="5" t="str">
        <f t="shared" si="156"/>
        <v/>
      </c>
      <c r="E626" s="6" t="str">
        <f t="shared" si="157"/>
        <v/>
      </c>
      <c r="F626" s="6" t="str">
        <f t="shared" si="158"/>
        <v/>
      </c>
      <c r="BI626" t="str">
        <f t="shared" si="145"/>
        <v/>
      </c>
      <c r="BJ626" t="str">
        <f t="shared" si="146"/>
        <v/>
      </c>
      <c r="BK626" t="str">
        <f t="shared" si="147"/>
        <v/>
      </c>
      <c r="BL626" t="str">
        <f t="shared" si="148"/>
        <v/>
      </c>
      <c r="BM626" t="str">
        <f t="shared" si="149"/>
        <v/>
      </c>
      <c r="BN626" t="str">
        <f t="shared" si="150"/>
        <v/>
      </c>
      <c r="BO626" t="str">
        <f t="shared" si="151"/>
        <v/>
      </c>
      <c r="BP626" t="str">
        <f t="shared" si="152"/>
        <v/>
      </c>
      <c r="BQ626" t="str">
        <f t="shared" si="153"/>
        <v/>
      </c>
    </row>
    <row r="627" spans="1:69" x14ac:dyDescent="0.25">
      <c r="A627" s="70"/>
      <c r="B627" t="str">
        <f t="shared" si="154"/>
        <v/>
      </c>
      <c r="C627" s="13" t="str">
        <f t="shared" si="155"/>
        <v/>
      </c>
      <c r="D627" s="5" t="str">
        <f t="shared" si="156"/>
        <v/>
      </c>
      <c r="E627" s="6" t="str">
        <f t="shared" si="157"/>
        <v/>
      </c>
      <c r="F627" s="6" t="str">
        <f t="shared" si="158"/>
        <v/>
      </c>
      <c r="BI627" t="str">
        <f t="shared" si="145"/>
        <v/>
      </c>
      <c r="BJ627" t="str">
        <f t="shared" si="146"/>
        <v/>
      </c>
      <c r="BK627" t="str">
        <f t="shared" si="147"/>
        <v/>
      </c>
      <c r="BL627" t="str">
        <f t="shared" si="148"/>
        <v/>
      </c>
      <c r="BM627" t="str">
        <f t="shared" si="149"/>
        <v/>
      </c>
      <c r="BN627" t="str">
        <f t="shared" si="150"/>
        <v/>
      </c>
      <c r="BO627" t="str">
        <f t="shared" si="151"/>
        <v/>
      </c>
      <c r="BP627" t="str">
        <f t="shared" si="152"/>
        <v/>
      </c>
      <c r="BQ627" t="str">
        <f t="shared" si="153"/>
        <v/>
      </c>
    </row>
    <row r="628" spans="1:69" x14ac:dyDescent="0.25">
      <c r="A628" s="70"/>
      <c r="B628" t="str">
        <f t="shared" si="154"/>
        <v/>
      </c>
      <c r="C628" s="13" t="str">
        <f t="shared" si="155"/>
        <v/>
      </c>
      <c r="D628" s="5" t="str">
        <f t="shared" si="156"/>
        <v/>
      </c>
      <c r="E628" s="6" t="str">
        <f t="shared" si="157"/>
        <v/>
      </c>
      <c r="F628" s="6" t="str">
        <f t="shared" si="158"/>
        <v/>
      </c>
      <c r="BI628" t="str">
        <f t="shared" si="145"/>
        <v/>
      </c>
      <c r="BJ628" t="str">
        <f t="shared" si="146"/>
        <v/>
      </c>
      <c r="BK628" t="str">
        <f t="shared" si="147"/>
        <v/>
      </c>
      <c r="BL628" t="str">
        <f t="shared" si="148"/>
        <v/>
      </c>
      <c r="BM628" t="str">
        <f t="shared" si="149"/>
        <v/>
      </c>
      <c r="BN628" t="str">
        <f t="shared" si="150"/>
        <v/>
      </c>
      <c r="BO628" t="str">
        <f t="shared" si="151"/>
        <v/>
      </c>
      <c r="BP628" t="str">
        <f t="shared" si="152"/>
        <v/>
      </c>
      <c r="BQ628" t="str">
        <f t="shared" si="153"/>
        <v/>
      </c>
    </row>
    <row r="629" spans="1:69" x14ac:dyDescent="0.25">
      <c r="A629" s="70"/>
      <c r="B629" t="str">
        <f t="shared" si="154"/>
        <v/>
      </c>
      <c r="C629" s="13" t="str">
        <f t="shared" si="155"/>
        <v/>
      </c>
      <c r="D629" s="5" t="str">
        <f t="shared" si="156"/>
        <v/>
      </c>
      <c r="E629" s="6" t="str">
        <f t="shared" si="157"/>
        <v/>
      </c>
      <c r="F629" s="6" t="str">
        <f t="shared" si="158"/>
        <v/>
      </c>
      <c r="BI629" t="str">
        <f t="shared" si="145"/>
        <v/>
      </c>
      <c r="BJ629" t="str">
        <f t="shared" si="146"/>
        <v/>
      </c>
      <c r="BK629" t="str">
        <f t="shared" si="147"/>
        <v/>
      </c>
      <c r="BL629" t="str">
        <f t="shared" si="148"/>
        <v/>
      </c>
      <c r="BM629" t="str">
        <f t="shared" si="149"/>
        <v/>
      </c>
      <c r="BN629" t="str">
        <f t="shared" si="150"/>
        <v/>
      </c>
      <c r="BO629" t="str">
        <f t="shared" si="151"/>
        <v/>
      </c>
      <c r="BP629" t="str">
        <f t="shared" si="152"/>
        <v/>
      </c>
      <c r="BQ629" t="str">
        <f t="shared" si="153"/>
        <v/>
      </c>
    </row>
    <row r="630" spans="1:69" x14ac:dyDescent="0.25">
      <c r="A630" s="70"/>
      <c r="B630" t="str">
        <f t="shared" si="154"/>
        <v/>
      </c>
      <c r="C630" s="13" t="str">
        <f t="shared" si="155"/>
        <v/>
      </c>
      <c r="D630" s="5" t="str">
        <f t="shared" si="156"/>
        <v/>
      </c>
      <c r="E630" s="6" t="str">
        <f t="shared" si="157"/>
        <v/>
      </c>
      <c r="F630" s="6" t="str">
        <f t="shared" si="158"/>
        <v/>
      </c>
      <c r="BI630" t="str">
        <f t="shared" si="145"/>
        <v/>
      </c>
      <c r="BJ630" t="str">
        <f t="shared" si="146"/>
        <v/>
      </c>
      <c r="BK630" t="str">
        <f t="shared" si="147"/>
        <v/>
      </c>
      <c r="BL630" t="str">
        <f t="shared" si="148"/>
        <v/>
      </c>
      <c r="BM630" t="str">
        <f t="shared" si="149"/>
        <v/>
      </c>
      <c r="BN630" t="str">
        <f t="shared" si="150"/>
        <v/>
      </c>
      <c r="BO630" t="str">
        <f t="shared" si="151"/>
        <v/>
      </c>
      <c r="BP630" t="str">
        <f t="shared" si="152"/>
        <v/>
      </c>
      <c r="BQ630" t="str">
        <f t="shared" si="153"/>
        <v/>
      </c>
    </row>
    <row r="631" spans="1:69" x14ac:dyDescent="0.25">
      <c r="A631" s="70"/>
      <c r="B631" t="str">
        <f t="shared" si="154"/>
        <v/>
      </c>
      <c r="C631" s="13" t="str">
        <f t="shared" si="155"/>
        <v/>
      </c>
      <c r="D631" s="5" t="str">
        <f t="shared" si="156"/>
        <v/>
      </c>
      <c r="E631" s="6" t="str">
        <f t="shared" si="157"/>
        <v/>
      </c>
      <c r="F631" s="6" t="str">
        <f t="shared" si="158"/>
        <v/>
      </c>
      <c r="BI631" t="str">
        <f t="shared" si="145"/>
        <v/>
      </c>
      <c r="BJ631" t="str">
        <f t="shared" si="146"/>
        <v/>
      </c>
      <c r="BK631" t="str">
        <f t="shared" si="147"/>
        <v/>
      </c>
      <c r="BL631" t="str">
        <f t="shared" si="148"/>
        <v/>
      </c>
      <c r="BM631" t="str">
        <f t="shared" si="149"/>
        <v/>
      </c>
      <c r="BN631" t="str">
        <f t="shared" si="150"/>
        <v/>
      </c>
      <c r="BO631" t="str">
        <f t="shared" si="151"/>
        <v/>
      </c>
      <c r="BP631" t="str">
        <f t="shared" si="152"/>
        <v/>
      </c>
      <c r="BQ631" t="str">
        <f t="shared" si="153"/>
        <v/>
      </c>
    </row>
    <row r="632" spans="1:69" x14ac:dyDescent="0.25">
      <c r="A632" s="70"/>
      <c r="B632" t="str">
        <f t="shared" si="154"/>
        <v/>
      </c>
      <c r="C632" s="13" t="str">
        <f t="shared" si="155"/>
        <v/>
      </c>
      <c r="D632" s="5" t="str">
        <f t="shared" si="156"/>
        <v/>
      </c>
      <c r="E632" s="6" t="str">
        <f t="shared" si="157"/>
        <v/>
      </c>
      <c r="F632" s="6" t="str">
        <f t="shared" si="158"/>
        <v/>
      </c>
      <c r="BI632" t="str">
        <f t="shared" si="145"/>
        <v/>
      </c>
      <c r="BJ632" t="str">
        <f t="shared" si="146"/>
        <v/>
      </c>
      <c r="BK632" t="str">
        <f t="shared" si="147"/>
        <v/>
      </c>
      <c r="BL632" t="str">
        <f t="shared" si="148"/>
        <v/>
      </c>
      <c r="BM632" t="str">
        <f t="shared" si="149"/>
        <v/>
      </c>
      <c r="BN632" t="str">
        <f t="shared" si="150"/>
        <v/>
      </c>
      <c r="BO632" t="str">
        <f t="shared" si="151"/>
        <v/>
      </c>
      <c r="BP632" t="str">
        <f t="shared" si="152"/>
        <v/>
      </c>
      <c r="BQ632" t="str">
        <f t="shared" si="153"/>
        <v/>
      </c>
    </row>
    <row r="633" spans="1:69" x14ac:dyDescent="0.25">
      <c r="A633" s="70"/>
      <c r="B633" t="str">
        <f t="shared" si="154"/>
        <v/>
      </c>
      <c r="C633" s="13" t="str">
        <f t="shared" si="155"/>
        <v/>
      </c>
      <c r="D633" s="5" t="str">
        <f t="shared" si="156"/>
        <v/>
      </c>
      <c r="E633" s="6" t="str">
        <f t="shared" si="157"/>
        <v/>
      </c>
      <c r="F633" s="6" t="str">
        <f t="shared" si="158"/>
        <v/>
      </c>
      <c r="BI633" t="str">
        <f t="shared" si="145"/>
        <v/>
      </c>
      <c r="BJ633" t="str">
        <f t="shared" si="146"/>
        <v/>
      </c>
      <c r="BK633" t="str">
        <f t="shared" si="147"/>
        <v/>
      </c>
      <c r="BL633" t="str">
        <f t="shared" si="148"/>
        <v/>
      </c>
      <c r="BM633" t="str">
        <f t="shared" si="149"/>
        <v/>
      </c>
      <c r="BN633" t="str">
        <f t="shared" si="150"/>
        <v/>
      </c>
      <c r="BO633" t="str">
        <f t="shared" si="151"/>
        <v/>
      </c>
      <c r="BP633" t="str">
        <f t="shared" si="152"/>
        <v/>
      </c>
      <c r="BQ633" t="str">
        <f t="shared" si="153"/>
        <v/>
      </c>
    </row>
    <row r="634" spans="1:69" x14ac:dyDescent="0.25">
      <c r="A634" s="70"/>
      <c r="B634" t="str">
        <f t="shared" si="154"/>
        <v/>
      </c>
      <c r="C634" s="13" t="str">
        <f t="shared" si="155"/>
        <v/>
      </c>
      <c r="D634" s="5" t="str">
        <f t="shared" si="156"/>
        <v/>
      </c>
      <c r="E634" s="6" t="str">
        <f t="shared" si="157"/>
        <v/>
      </c>
      <c r="F634" s="6" t="str">
        <f t="shared" si="158"/>
        <v/>
      </c>
      <c r="BI634" t="str">
        <f t="shared" si="145"/>
        <v/>
      </c>
      <c r="BJ634" t="str">
        <f t="shared" si="146"/>
        <v/>
      </c>
      <c r="BK634" t="str">
        <f t="shared" si="147"/>
        <v/>
      </c>
      <c r="BL634" t="str">
        <f t="shared" si="148"/>
        <v/>
      </c>
      <c r="BM634" t="str">
        <f t="shared" si="149"/>
        <v/>
      </c>
      <c r="BN634" t="str">
        <f t="shared" si="150"/>
        <v/>
      </c>
      <c r="BO634" t="str">
        <f t="shared" si="151"/>
        <v/>
      </c>
      <c r="BP634" t="str">
        <f t="shared" si="152"/>
        <v/>
      </c>
      <c r="BQ634" t="str">
        <f t="shared" si="153"/>
        <v/>
      </c>
    </row>
    <row r="635" spans="1:69" x14ac:dyDescent="0.25">
      <c r="A635" s="70"/>
      <c r="B635" t="str">
        <f t="shared" si="154"/>
        <v/>
      </c>
      <c r="C635" s="13" t="str">
        <f t="shared" si="155"/>
        <v/>
      </c>
      <c r="D635" s="5" t="str">
        <f t="shared" si="156"/>
        <v/>
      </c>
      <c r="E635" s="6" t="str">
        <f t="shared" si="157"/>
        <v/>
      </c>
      <c r="F635" s="6" t="str">
        <f t="shared" si="158"/>
        <v/>
      </c>
      <c r="BI635" t="str">
        <f t="shared" si="145"/>
        <v/>
      </c>
      <c r="BJ635" t="str">
        <f t="shared" si="146"/>
        <v/>
      </c>
      <c r="BK635" t="str">
        <f t="shared" si="147"/>
        <v/>
      </c>
      <c r="BL635" t="str">
        <f t="shared" si="148"/>
        <v/>
      </c>
      <c r="BM635" t="str">
        <f t="shared" si="149"/>
        <v/>
      </c>
      <c r="BN635" t="str">
        <f t="shared" si="150"/>
        <v/>
      </c>
      <c r="BO635" t="str">
        <f t="shared" si="151"/>
        <v/>
      </c>
      <c r="BP635" t="str">
        <f t="shared" si="152"/>
        <v/>
      </c>
      <c r="BQ635" t="str">
        <f t="shared" si="153"/>
        <v/>
      </c>
    </row>
    <row r="636" spans="1:69" x14ac:dyDescent="0.25">
      <c r="A636" s="70"/>
      <c r="B636" t="str">
        <f t="shared" si="154"/>
        <v/>
      </c>
      <c r="C636" s="13" t="str">
        <f t="shared" si="155"/>
        <v/>
      </c>
      <c r="D636" s="5" t="str">
        <f t="shared" si="156"/>
        <v/>
      </c>
      <c r="E636" s="6" t="str">
        <f t="shared" si="157"/>
        <v/>
      </c>
      <c r="F636" s="6" t="str">
        <f t="shared" si="158"/>
        <v/>
      </c>
      <c r="BI636" t="str">
        <f t="shared" si="145"/>
        <v/>
      </c>
      <c r="BJ636" t="str">
        <f t="shared" si="146"/>
        <v/>
      </c>
      <c r="BK636" t="str">
        <f t="shared" si="147"/>
        <v/>
      </c>
      <c r="BL636" t="str">
        <f t="shared" si="148"/>
        <v/>
      </c>
      <c r="BM636" t="str">
        <f t="shared" si="149"/>
        <v/>
      </c>
      <c r="BN636" t="str">
        <f t="shared" si="150"/>
        <v/>
      </c>
      <c r="BO636" t="str">
        <f t="shared" si="151"/>
        <v/>
      </c>
      <c r="BP636" t="str">
        <f t="shared" si="152"/>
        <v/>
      </c>
      <c r="BQ636" t="str">
        <f t="shared" si="153"/>
        <v/>
      </c>
    </row>
    <row r="637" spans="1:69" x14ac:dyDescent="0.25">
      <c r="A637" s="70"/>
      <c r="B637" t="str">
        <f t="shared" si="154"/>
        <v/>
      </c>
      <c r="C637" s="13" t="str">
        <f t="shared" si="155"/>
        <v/>
      </c>
      <c r="D637" s="5" t="str">
        <f t="shared" si="156"/>
        <v/>
      </c>
      <c r="E637" s="6" t="str">
        <f t="shared" si="157"/>
        <v/>
      </c>
      <c r="F637" s="6" t="str">
        <f t="shared" si="158"/>
        <v/>
      </c>
      <c r="BI637" t="str">
        <f t="shared" si="145"/>
        <v/>
      </c>
      <c r="BJ637" t="str">
        <f t="shared" si="146"/>
        <v/>
      </c>
      <c r="BK637" t="str">
        <f t="shared" si="147"/>
        <v/>
      </c>
      <c r="BL637" t="str">
        <f t="shared" si="148"/>
        <v/>
      </c>
      <c r="BM637" t="str">
        <f t="shared" si="149"/>
        <v/>
      </c>
      <c r="BN637" t="str">
        <f t="shared" si="150"/>
        <v/>
      </c>
      <c r="BO637" t="str">
        <f t="shared" si="151"/>
        <v/>
      </c>
      <c r="BP637" t="str">
        <f t="shared" si="152"/>
        <v/>
      </c>
      <c r="BQ637" t="str">
        <f t="shared" si="153"/>
        <v/>
      </c>
    </row>
    <row r="638" spans="1:69" x14ac:dyDescent="0.25">
      <c r="A638" s="70"/>
      <c r="B638" t="str">
        <f t="shared" si="154"/>
        <v/>
      </c>
      <c r="C638" s="13" t="str">
        <f t="shared" si="155"/>
        <v/>
      </c>
      <c r="D638" s="5" t="str">
        <f t="shared" si="156"/>
        <v/>
      </c>
      <c r="E638" s="6" t="str">
        <f t="shared" si="157"/>
        <v/>
      </c>
      <c r="F638" s="6" t="str">
        <f t="shared" si="158"/>
        <v/>
      </c>
      <c r="BI638" t="str">
        <f t="shared" si="145"/>
        <v/>
      </c>
      <c r="BJ638" t="str">
        <f t="shared" si="146"/>
        <v/>
      </c>
      <c r="BK638" t="str">
        <f t="shared" si="147"/>
        <v/>
      </c>
      <c r="BL638" t="str">
        <f t="shared" si="148"/>
        <v/>
      </c>
      <c r="BM638" t="str">
        <f t="shared" si="149"/>
        <v/>
      </c>
      <c r="BN638" t="str">
        <f t="shared" si="150"/>
        <v/>
      </c>
      <c r="BO638" t="str">
        <f t="shared" si="151"/>
        <v/>
      </c>
      <c r="BP638" t="str">
        <f t="shared" si="152"/>
        <v/>
      </c>
      <c r="BQ638" t="str">
        <f t="shared" si="153"/>
        <v/>
      </c>
    </row>
    <row r="639" spans="1:69" x14ac:dyDescent="0.25">
      <c r="A639" s="70"/>
      <c r="B639" t="str">
        <f t="shared" si="154"/>
        <v/>
      </c>
      <c r="C639" s="13" t="str">
        <f t="shared" si="155"/>
        <v/>
      </c>
      <c r="D639" s="5" t="str">
        <f t="shared" si="156"/>
        <v/>
      </c>
      <c r="E639" s="6" t="str">
        <f t="shared" si="157"/>
        <v/>
      </c>
      <c r="F639" s="6" t="str">
        <f t="shared" si="158"/>
        <v/>
      </c>
      <c r="BI639" t="str">
        <f t="shared" si="145"/>
        <v/>
      </c>
      <c r="BJ639" t="str">
        <f t="shared" si="146"/>
        <v/>
      </c>
      <c r="BK639" t="str">
        <f t="shared" si="147"/>
        <v/>
      </c>
      <c r="BL639" t="str">
        <f t="shared" si="148"/>
        <v/>
      </c>
      <c r="BM639" t="str">
        <f t="shared" si="149"/>
        <v/>
      </c>
      <c r="BN639" t="str">
        <f t="shared" si="150"/>
        <v/>
      </c>
      <c r="BO639" t="str">
        <f t="shared" si="151"/>
        <v/>
      </c>
      <c r="BP639" t="str">
        <f t="shared" si="152"/>
        <v/>
      </c>
      <c r="BQ639" t="str">
        <f t="shared" si="153"/>
        <v/>
      </c>
    </row>
    <row r="640" spans="1:69" x14ac:dyDescent="0.25">
      <c r="A640" s="70"/>
      <c r="B640" t="str">
        <f t="shared" si="154"/>
        <v/>
      </c>
      <c r="C640" s="13" t="str">
        <f t="shared" si="155"/>
        <v/>
      </c>
      <c r="D640" s="5" t="str">
        <f t="shared" si="156"/>
        <v/>
      </c>
      <c r="E640" s="6" t="str">
        <f t="shared" si="157"/>
        <v/>
      </c>
      <c r="F640" s="6" t="str">
        <f t="shared" si="158"/>
        <v/>
      </c>
      <c r="BI640" t="str">
        <f t="shared" si="145"/>
        <v/>
      </c>
      <c r="BJ640" t="str">
        <f t="shared" si="146"/>
        <v/>
      </c>
      <c r="BK640" t="str">
        <f t="shared" si="147"/>
        <v/>
      </c>
      <c r="BL640" t="str">
        <f t="shared" si="148"/>
        <v/>
      </c>
      <c r="BM640" t="str">
        <f t="shared" si="149"/>
        <v/>
      </c>
      <c r="BN640" t="str">
        <f t="shared" si="150"/>
        <v/>
      </c>
      <c r="BO640" t="str">
        <f t="shared" si="151"/>
        <v/>
      </c>
      <c r="BP640" t="str">
        <f t="shared" si="152"/>
        <v/>
      </c>
      <c r="BQ640" t="str">
        <f t="shared" si="153"/>
        <v/>
      </c>
    </row>
    <row r="641" spans="1:69" x14ac:dyDescent="0.25">
      <c r="A641" s="70"/>
      <c r="B641" t="str">
        <f t="shared" si="154"/>
        <v/>
      </c>
      <c r="C641" s="13" t="str">
        <f t="shared" si="155"/>
        <v/>
      </c>
      <c r="D641" s="5" t="str">
        <f t="shared" si="156"/>
        <v/>
      </c>
      <c r="E641" s="6" t="str">
        <f t="shared" si="157"/>
        <v/>
      </c>
      <c r="F641" s="6" t="str">
        <f t="shared" si="158"/>
        <v/>
      </c>
      <c r="BI641" t="str">
        <f t="shared" si="145"/>
        <v/>
      </c>
      <c r="BJ641" t="str">
        <f t="shared" si="146"/>
        <v/>
      </c>
      <c r="BK641" t="str">
        <f t="shared" si="147"/>
        <v/>
      </c>
      <c r="BL641" t="str">
        <f t="shared" si="148"/>
        <v/>
      </c>
      <c r="BM641" t="str">
        <f t="shared" si="149"/>
        <v/>
      </c>
      <c r="BN641" t="str">
        <f t="shared" si="150"/>
        <v/>
      </c>
      <c r="BO641" t="str">
        <f t="shared" si="151"/>
        <v/>
      </c>
      <c r="BP641" t="str">
        <f t="shared" si="152"/>
        <v/>
      </c>
      <c r="BQ641" t="str">
        <f t="shared" si="153"/>
        <v/>
      </c>
    </row>
    <row r="642" spans="1:69" x14ac:dyDescent="0.25">
      <c r="A642" s="70"/>
      <c r="B642" t="str">
        <f t="shared" si="154"/>
        <v/>
      </c>
      <c r="C642" s="13" t="str">
        <f t="shared" si="155"/>
        <v/>
      </c>
      <c r="D642" s="5" t="str">
        <f t="shared" si="156"/>
        <v/>
      </c>
      <c r="E642" s="6" t="str">
        <f t="shared" si="157"/>
        <v/>
      </c>
      <c r="F642" s="6" t="str">
        <f t="shared" si="158"/>
        <v/>
      </c>
      <c r="BI642" t="str">
        <f t="shared" si="145"/>
        <v/>
      </c>
      <c r="BJ642" t="str">
        <f t="shared" si="146"/>
        <v/>
      </c>
      <c r="BK642" t="str">
        <f t="shared" si="147"/>
        <v/>
      </c>
      <c r="BL642" t="str">
        <f t="shared" si="148"/>
        <v/>
      </c>
      <c r="BM642" t="str">
        <f t="shared" si="149"/>
        <v/>
      </c>
      <c r="BN642" t="str">
        <f t="shared" si="150"/>
        <v/>
      </c>
      <c r="BO642" t="str">
        <f t="shared" si="151"/>
        <v/>
      </c>
      <c r="BP642" t="str">
        <f t="shared" si="152"/>
        <v/>
      </c>
      <c r="BQ642" t="str">
        <f t="shared" si="153"/>
        <v/>
      </c>
    </row>
    <row r="643" spans="1:69" x14ac:dyDescent="0.25">
      <c r="A643" s="70"/>
      <c r="B643" t="str">
        <f t="shared" si="154"/>
        <v/>
      </c>
      <c r="C643" s="13" t="str">
        <f t="shared" si="155"/>
        <v/>
      </c>
      <c r="D643" s="5" t="str">
        <f t="shared" si="156"/>
        <v/>
      </c>
      <c r="E643" s="6" t="str">
        <f t="shared" si="157"/>
        <v/>
      </c>
      <c r="F643" s="6" t="str">
        <f t="shared" si="158"/>
        <v/>
      </c>
      <c r="BI643" t="str">
        <f t="shared" si="145"/>
        <v/>
      </c>
      <c r="BJ643" t="str">
        <f t="shared" si="146"/>
        <v/>
      </c>
      <c r="BK643" t="str">
        <f t="shared" si="147"/>
        <v/>
      </c>
      <c r="BL643" t="str">
        <f t="shared" si="148"/>
        <v/>
      </c>
      <c r="BM643" t="str">
        <f t="shared" si="149"/>
        <v/>
      </c>
      <c r="BN643" t="str">
        <f t="shared" si="150"/>
        <v/>
      </c>
      <c r="BO643" t="str">
        <f t="shared" si="151"/>
        <v/>
      </c>
      <c r="BP643" t="str">
        <f t="shared" si="152"/>
        <v/>
      </c>
      <c r="BQ643" t="str">
        <f t="shared" si="153"/>
        <v/>
      </c>
    </row>
    <row r="644" spans="1:69" x14ac:dyDescent="0.25">
      <c r="A644" s="70"/>
      <c r="B644" t="str">
        <f t="shared" si="154"/>
        <v/>
      </c>
      <c r="C644" s="13" t="str">
        <f t="shared" si="155"/>
        <v/>
      </c>
      <c r="D644" s="5" t="str">
        <f t="shared" si="156"/>
        <v/>
      </c>
      <c r="E644" s="6" t="str">
        <f t="shared" si="157"/>
        <v/>
      </c>
      <c r="F644" s="6" t="str">
        <f t="shared" si="158"/>
        <v/>
      </c>
      <c r="BI644" t="str">
        <f t="shared" ref="BI644:BI707" si="159">IF(A644&gt;0,A644,"")</f>
        <v/>
      </c>
      <c r="BJ644" t="str">
        <f t="shared" ref="BJ644:BJ707" si="160">IF($A644&gt;0,B644,"")</f>
        <v/>
      </c>
      <c r="BK644" t="str">
        <f t="shared" ref="BK644:BK707" si="161">IF($A644&gt;0,BI644,"")</f>
        <v/>
      </c>
      <c r="BL644" t="str">
        <f t="shared" ref="BL644:BL707" si="162">IF($A644&gt;0,_xlfn.NORM.DIST(BK644,$BF$3,$BF$4,TRUE),"")</f>
        <v/>
      </c>
      <c r="BM644" t="str">
        <f t="shared" ref="BM644:BM707" si="163">IF($A644&gt;0,(1-BL644),"")</f>
        <v/>
      </c>
      <c r="BN644" t="str">
        <f t="shared" ref="BN644:BN707" si="164">IF($A644&gt;0,(SMALL($BM$3:$BM$902,BJ644)),"")</f>
        <v/>
      </c>
      <c r="BO644" t="str">
        <f t="shared" ref="BO644:BO707" si="165">IF($A644&gt;0,((2*BJ644-1)*(LN(BL644)+LN(BN644))),"")</f>
        <v/>
      </c>
      <c r="BP644" t="str">
        <f t="shared" ref="BP644:BP707" si="166">IF($A644&gt;0,((BJ644-0.5)/$BF$5),"")</f>
        <v/>
      </c>
      <c r="BQ644" t="str">
        <f t="shared" ref="BQ644:BQ707" si="167">IF($A644&gt;0,(_xlfn.NORM.S.INV(BP644)),"")</f>
        <v/>
      </c>
    </row>
    <row r="645" spans="1:69" x14ac:dyDescent="0.25">
      <c r="A645" s="70"/>
      <c r="B645" t="str">
        <f t="shared" ref="B645:B708" si="168">IF(A645&gt;0,(B644+1),"")</f>
        <v/>
      </c>
      <c r="C645" s="13" t="str">
        <f t="shared" ref="C645:C708" si="169">IF(A645&gt;0,((B645)/(($S$2)+1)),"")</f>
        <v/>
      </c>
      <c r="D645" s="5" t="str">
        <f t="shared" ref="D645:D708" si="170">IF(A645&gt;0,(_xlfn.NORM.S.INV(C645)),"")</f>
        <v/>
      </c>
      <c r="E645" s="6" t="str">
        <f t="shared" ref="E645:E708" si="171">IF(A645&gt;0,_xlfn.NORM.DIST(D645,0,1,TRUE),"")</f>
        <v/>
      </c>
      <c r="F645" s="6" t="str">
        <f t="shared" ref="F645:F708" si="172">IF(A645&gt;0,_xlfn.NORM.DIST(D645,0,1,FALSE),"")</f>
        <v/>
      </c>
      <c r="BI645" t="str">
        <f t="shared" si="159"/>
        <v/>
      </c>
      <c r="BJ645" t="str">
        <f t="shared" si="160"/>
        <v/>
      </c>
      <c r="BK645" t="str">
        <f t="shared" si="161"/>
        <v/>
      </c>
      <c r="BL645" t="str">
        <f t="shared" si="162"/>
        <v/>
      </c>
      <c r="BM645" t="str">
        <f t="shared" si="163"/>
        <v/>
      </c>
      <c r="BN645" t="str">
        <f t="shared" si="164"/>
        <v/>
      </c>
      <c r="BO645" t="str">
        <f t="shared" si="165"/>
        <v/>
      </c>
      <c r="BP645" t="str">
        <f t="shared" si="166"/>
        <v/>
      </c>
      <c r="BQ645" t="str">
        <f t="shared" si="167"/>
        <v/>
      </c>
    </row>
    <row r="646" spans="1:69" x14ac:dyDescent="0.25">
      <c r="A646" s="70"/>
      <c r="B646" t="str">
        <f t="shared" si="168"/>
        <v/>
      </c>
      <c r="C646" s="13" t="str">
        <f t="shared" si="169"/>
        <v/>
      </c>
      <c r="D646" s="5" t="str">
        <f t="shared" si="170"/>
        <v/>
      </c>
      <c r="E646" s="6" t="str">
        <f t="shared" si="171"/>
        <v/>
      </c>
      <c r="F646" s="6" t="str">
        <f t="shared" si="172"/>
        <v/>
      </c>
      <c r="BI646" t="str">
        <f t="shared" si="159"/>
        <v/>
      </c>
      <c r="BJ646" t="str">
        <f t="shared" si="160"/>
        <v/>
      </c>
      <c r="BK646" t="str">
        <f t="shared" si="161"/>
        <v/>
      </c>
      <c r="BL646" t="str">
        <f t="shared" si="162"/>
        <v/>
      </c>
      <c r="BM646" t="str">
        <f t="shared" si="163"/>
        <v/>
      </c>
      <c r="BN646" t="str">
        <f t="shared" si="164"/>
        <v/>
      </c>
      <c r="BO646" t="str">
        <f t="shared" si="165"/>
        <v/>
      </c>
      <c r="BP646" t="str">
        <f t="shared" si="166"/>
        <v/>
      </c>
      <c r="BQ646" t="str">
        <f t="shared" si="167"/>
        <v/>
      </c>
    </row>
    <row r="647" spans="1:69" x14ac:dyDescent="0.25">
      <c r="A647" s="70"/>
      <c r="B647" t="str">
        <f t="shared" si="168"/>
        <v/>
      </c>
      <c r="C647" s="13" t="str">
        <f t="shared" si="169"/>
        <v/>
      </c>
      <c r="D647" s="5" t="str">
        <f t="shared" si="170"/>
        <v/>
      </c>
      <c r="E647" s="6" t="str">
        <f t="shared" si="171"/>
        <v/>
      </c>
      <c r="F647" s="6" t="str">
        <f t="shared" si="172"/>
        <v/>
      </c>
      <c r="BI647" t="str">
        <f t="shared" si="159"/>
        <v/>
      </c>
      <c r="BJ647" t="str">
        <f t="shared" si="160"/>
        <v/>
      </c>
      <c r="BK647" t="str">
        <f t="shared" si="161"/>
        <v/>
      </c>
      <c r="BL647" t="str">
        <f t="shared" si="162"/>
        <v/>
      </c>
      <c r="BM647" t="str">
        <f t="shared" si="163"/>
        <v/>
      </c>
      <c r="BN647" t="str">
        <f t="shared" si="164"/>
        <v/>
      </c>
      <c r="BO647" t="str">
        <f t="shared" si="165"/>
        <v/>
      </c>
      <c r="BP647" t="str">
        <f t="shared" si="166"/>
        <v/>
      </c>
      <c r="BQ647" t="str">
        <f t="shared" si="167"/>
        <v/>
      </c>
    </row>
    <row r="648" spans="1:69" x14ac:dyDescent="0.25">
      <c r="A648" s="70"/>
      <c r="B648" t="str">
        <f t="shared" si="168"/>
        <v/>
      </c>
      <c r="C648" s="13" t="str">
        <f t="shared" si="169"/>
        <v/>
      </c>
      <c r="D648" s="5" t="str">
        <f t="shared" si="170"/>
        <v/>
      </c>
      <c r="E648" s="6" t="str">
        <f t="shared" si="171"/>
        <v/>
      </c>
      <c r="F648" s="6" t="str">
        <f t="shared" si="172"/>
        <v/>
      </c>
      <c r="BI648" t="str">
        <f t="shared" si="159"/>
        <v/>
      </c>
      <c r="BJ648" t="str">
        <f t="shared" si="160"/>
        <v/>
      </c>
      <c r="BK648" t="str">
        <f t="shared" si="161"/>
        <v/>
      </c>
      <c r="BL648" t="str">
        <f t="shared" si="162"/>
        <v/>
      </c>
      <c r="BM648" t="str">
        <f t="shared" si="163"/>
        <v/>
      </c>
      <c r="BN648" t="str">
        <f t="shared" si="164"/>
        <v/>
      </c>
      <c r="BO648" t="str">
        <f t="shared" si="165"/>
        <v/>
      </c>
      <c r="BP648" t="str">
        <f t="shared" si="166"/>
        <v/>
      </c>
      <c r="BQ648" t="str">
        <f t="shared" si="167"/>
        <v/>
      </c>
    </row>
    <row r="649" spans="1:69" x14ac:dyDescent="0.25">
      <c r="A649" s="70"/>
      <c r="B649" t="str">
        <f t="shared" si="168"/>
        <v/>
      </c>
      <c r="C649" s="13" t="str">
        <f t="shared" si="169"/>
        <v/>
      </c>
      <c r="D649" s="5" t="str">
        <f t="shared" si="170"/>
        <v/>
      </c>
      <c r="E649" s="6" t="str">
        <f t="shared" si="171"/>
        <v/>
      </c>
      <c r="F649" s="6" t="str">
        <f t="shared" si="172"/>
        <v/>
      </c>
      <c r="BI649" t="str">
        <f t="shared" si="159"/>
        <v/>
      </c>
      <c r="BJ649" t="str">
        <f t="shared" si="160"/>
        <v/>
      </c>
      <c r="BK649" t="str">
        <f t="shared" si="161"/>
        <v/>
      </c>
      <c r="BL649" t="str">
        <f t="shared" si="162"/>
        <v/>
      </c>
      <c r="BM649" t="str">
        <f t="shared" si="163"/>
        <v/>
      </c>
      <c r="BN649" t="str">
        <f t="shared" si="164"/>
        <v/>
      </c>
      <c r="BO649" t="str">
        <f t="shared" si="165"/>
        <v/>
      </c>
      <c r="BP649" t="str">
        <f t="shared" si="166"/>
        <v/>
      </c>
      <c r="BQ649" t="str">
        <f t="shared" si="167"/>
        <v/>
      </c>
    </row>
    <row r="650" spans="1:69" x14ac:dyDescent="0.25">
      <c r="A650" s="70"/>
      <c r="B650" t="str">
        <f t="shared" si="168"/>
        <v/>
      </c>
      <c r="C650" s="13" t="str">
        <f t="shared" si="169"/>
        <v/>
      </c>
      <c r="D650" s="5" t="str">
        <f t="shared" si="170"/>
        <v/>
      </c>
      <c r="E650" s="6" t="str">
        <f t="shared" si="171"/>
        <v/>
      </c>
      <c r="F650" s="6" t="str">
        <f t="shared" si="172"/>
        <v/>
      </c>
      <c r="BI650" t="str">
        <f t="shared" si="159"/>
        <v/>
      </c>
      <c r="BJ650" t="str">
        <f t="shared" si="160"/>
        <v/>
      </c>
      <c r="BK650" t="str">
        <f t="shared" si="161"/>
        <v/>
      </c>
      <c r="BL650" t="str">
        <f t="shared" si="162"/>
        <v/>
      </c>
      <c r="BM650" t="str">
        <f t="shared" si="163"/>
        <v/>
      </c>
      <c r="BN650" t="str">
        <f t="shared" si="164"/>
        <v/>
      </c>
      <c r="BO650" t="str">
        <f t="shared" si="165"/>
        <v/>
      </c>
      <c r="BP650" t="str">
        <f t="shared" si="166"/>
        <v/>
      </c>
      <c r="BQ650" t="str">
        <f t="shared" si="167"/>
        <v/>
      </c>
    </row>
    <row r="651" spans="1:69" x14ac:dyDescent="0.25">
      <c r="A651" s="70"/>
      <c r="B651" t="str">
        <f t="shared" si="168"/>
        <v/>
      </c>
      <c r="C651" s="13" t="str">
        <f t="shared" si="169"/>
        <v/>
      </c>
      <c r="D651" s="5" t="str">
        <f t="shared" si="170"/>
        <v/>
      </c>
      <c r="E651" s="6" t="str">
        <f t="shared" si="171"/>
        <v/>
      </c>
      <c r="F651" s="6" t="str">
        <f t="shared" si="172"/>
        <v/>
      </c>
      <c r="BI651" t="str">
        <f t="shared" si="159"/>
        <v/>
      </c>
      <c r="BJ651" t="str">
        <f t="shared" si="160"/>
        <v/>
      </c>
      <c r="BK651" t="str">
        <f t="shared" si="161"/>
        <v/>
      </c>
      <c r="BL651" t="str">
        <f t="shared" si="162"/>
        <v/>
      </c>
      <c r="BM651" t="str">
        <f t="shared" si="163"/>
        <v/>
      </c>
      <c r="BN651" t="str">
        <f t="shared" si="164"/>
        <v/>
      </c>
      <c r="BO651" t="str">
        <f t="shared" si="165"/>
        <v/>
      </c>
      <c r="BP651" t="str">
        <f t="shared" si="166"/>
        <v/>
      </c>
      <c r="BQ651" t="str">
        <f t="shared" si="167"/>
        <v/>
      </c>
    </row>
    <row r="652" spans="1:69" x14ac:dyDescent="0.25">
      <c r="A652" s="70"/>
      <c r="B652" t="str">
        <f t="shared" si="168"/>
        <v/>
      </c>
      <c r="C652" s="13" t="str">
        <f t="shared" si="169"/>
        <v/>
      </c>
      <c r="D652" s="5" t="str">
        <f t="shared" si="170"/>
        <v/>
      </c>
      <c r="E652" s="6" t="str">
        <f t="shared" si="171"/>
        <v/>
      </c>
      <c r="F652" s="6" t="str">
        <f t="shared" si="172"/>
        <v/>
      </c>
      <c r="BI652" t="str">
        <f t="shared" si="159"/>
        <v/>
      </c>
      <c r="BJ652" t="str">
        <f t="shared" si="160"/>
        <v/>
      </c>
      <c r="BK652" t="str">
        <f t="shared" si="161"/>
        <v/>
      </c>
      <c r="BL652" t="str">
        <f t="shared" si="162"/>
        <v/>
      </c>
      <c r="BM652" t="str">
        <f t="shared" si="163"/>
        <v/>
      </c>
      <c r="BN652" t="str">
        <f t="shared" si="164"/>
        <v/>
      </c>
      <c r="BO652" t="str">
        <f t="shared" si="165"/>
        <v/>
      </c>
      <c r="BP652" t="str">
        <f t="shared" si="166"/>
        <v/>
      </c>
      <c r="BQ652" t="str">
        <f t="shared" si="167"/>
        <v/>
      </c>
    </row>
    <row r="653" spans="1:69" x14ac:dyDescent="0.25">
      <c r="A653" s="70"/>
      <c r="B653" t="str">
        <f t="shared" si="168"/>
        <v/>
      </c>
      <c r="C653" s="13" t="str">
        <f t="shared" si="169"/>
        <v/>
      </c>
      <c r="D653" s="5" t="str">
        <f t="shared" si="170"/>
        <v/>
      </c>
      <c r="E653" s="6" t="str">
        <f t="shared" si="171"/>
        <v/>
      </c>
      <c r="F653" s="6" t="str">
        <f t="shared" si="172"/>
        <v/>
      </c>
      <c r="BI653" t="str">
        <f t="shared" si="159"/>
        <v/>
      </c>
      <c r="BJ653" t="str">
        <f t="shared" si="160"/>
        <v/>
      </c>
      <c r="BK653" t="str">
        <f t="shared" si="161"/>
        <v/>
      </c>
      <c r="BL653" t="str">
        <f t="shared" si="162"/>
        <v/>
      </c>
      <c r="BM653" t="str">
        <f t="shared" si="163"/>
        <v/>
      </c>
      <c r="BN653" t="str">
        <f t="shared" si="164"/>
        <v/>
      </c>
      <c r="BO653" t="str">
        <f t="shared" si="165"/>
        <v/>
      </c>
      <c r="BP653" t="str">
        <f t="shared" si="166"/>
        <v/>
      </c>
      <c r="BQ653" t="str">
        <f t="shared" si="167"/>
        <v/>
      </c>
    </row>
    <row r="654" spans="1:69" x14ac:dyDescent="0.25">
      <c r="A654" s="70"/>
      <c r="B654" t="str">
        <f t="shared" si="168"/>
        <v/>
      </c>
      <c r="C654" s="13" t="str">
        <f t="shared" si="169"/>
        <v/>
      </c>
      <c r="D654" s="5" t="str">
        <f t="shared" si="170"/>
        <v/>
      </c>
      <c r="E654" s="6" t="str">
        <f t="shared" si="171"/>
        <v/>
      </c>
      <c r="F654" s="6" t="str">
        <f t="shared" si="172"/>
        <v/>
      </c>
      <c r="BI654" t="str">
        <f t="shared" si="159"/>
        <v/>
      </c>
      <c r="BJ654" t="str">
        <f t="shared" si="160"/>
        <v/>
      </c>
      <c r="BK654" t="str">
        <f t="shared" si="161"/>
        <v/>
      </c>
      <c r="BL654" t="str">
        <f t="shared" si="162"/>
        <v/>
      </c>
      <c r="BM654" t="str">
        <f t="shared" si="163"/>
        <v/>
      </c>
      <c r="BN654" t="str">
        <f t="shared" si="164"/>
        <v/>
      </c>
      <c r="BO654" t="str">
        <f t="shared" si="165"/>
        <v/>
      </c>
      <c r="BP654" t="str">
        <f t="shared" si="166"/>
        <v/>
      </c>
      <c r="BQ654" t="str">
        <f t="shared" si="167"/>
        <v/>
      </c>
    </row>
    <row r="655" spans="1:69" x14ac:dyDescent="0.25">
      <c r="A655" s="70"/>
      <c r="B655" t="str">
        <f t="shared" si="168"/>
        <v/>
      </c>
      <c r="C655" s="13" t="str">
        <f t="shared" si="169"/>
        <v/>
      </c>
      <c r="D655" s="5" t="str">
        <f t="shared" si="170"/>
        <v/>
      </c>
      <c r="E655" s="6" t="str">
        <f t="shared" si="171"/>
        <v/>
      </c>
      <c r="F655" s="6" t="str">
        <f t="shared" si="172"/>
        <v/>
      </c>
      <c r="BI655" t="str">
        <f t="shared" si="159"/>
        <v/>
      </c>
      <c r="BJ655" t="str">
        <f t="shared" si="160"/>
        <v/>
      </c>
      <c r="BK655" t="str">
        <f t="shared" si="161"/>
        <v/>
      </c>
      <c r="BL655" t="str">
        <f t="shared" si="162"/>
        <v/>
      </c>
      <c r="BM655" t="str">
        <f t="shared" si="163"/>
        <v/>
      </c>
      <c r="BN655" t="str">
        <f t="shared" si="164"/>
        <v/>
      </c>
      <c r="BO655" t="str">
        <f t="shared" si="165"/>
        <v/>
      </c>
      <c r="BP655" t="str">
        <f t="shared" si="166"/>
        <v/>
      </c>
      <c r="BQ655" t="str">
        <f t="shared" si="167"/>
        <v/>
      </c>
    </row>
    <row r="656" spans="1:69" x14ac:dyDescent="0.25">
      <c r="A656" s="70"/>
      <c r="B656" t="str">
        <f t="shared" si="168"/>
        <v/>
      </c>
      <c r="C656" s="13" t="str">
        <f t="shared" si="169"/>
        <v/>
      </c>
      <c r="D656" s="5" t="str">
        <f t="shared" si="170"/>
        <v/>
      </c>
      <c r="E656" s="6" t="str">
        <f t="shared" si="171"/>
        <v/>
      </c>
      <c r="F656" s="6" t="str">
        <f t="shared" si="172"/>
        <v/>
      </c>
      <c r="BI656" t="str">
        <f t="shared" si="159"/>
        <v/>
      </c>
      <c r="BJ656" t="str">
        <f t="shared" si="160"/>
        <v/>
      </c>
      <c r="BK656" t="str">
        <f t="shared" si="161"/>
        <v/>
      </c>
      <c r="BL656" t="str">
        <f t="shared" si="162"/>
        <v/>
      </c>
      <c r="BM656" t="str">
        <f t="shared" si="163"/>
        <v/>
      </c>
      <c r="BN656" t="str">
        <f t="shared" si="164"/>
        <v/>
      </c>
      <c r="BO656" t="str">
        <f t="shared" si="165"/>
        <v/>
      </c>
      <c r="BP656" t="str">
        <f t="shared" si="166"/>
        <v/>
      </c>
      <c r="BQ656" t="str">
        <f t="shared" si="167"/>
        <v/>
      </c>
    </row>
    <row r="657" spans="1:69" x14ac:dyDescent="0.25">
      <c r="A657" s="70"/>
      <c r="B657" t="str">
        <f t="shared" si="168"/>
        <v/>
      </c>
      <c r="C657" s="13" t="str">
        <f t="shared" si="169"/>
        <v/>
      </c>
      <c r="D657" s="5" t="str">
        <f t="shared" si="170"/>
        <v/>
      </c>
      <c r="E657" s="6" t="str">
        <f t="shared" si="171"/>
        <v/>
      </c>
      <c r="F657" s="6" t="str">
        <f t="shared" si="172"/>
        <v/>
      </c>
      <c r="BI657" t="str">
        <f t="shared" si="159"/>
        <v/>
      </c>
      <c r="BJ657" t="str">
        <f t="shared" si="160"/>
        <v/>
      </c>
      <c r="BK657" t="str">
        <f t="shared" si="161"/>
        <v/>
      </c>
      <c r="BL657" t="str">
        <f t="shared" si="162"/>
        <v/>
      </c>
      <c r="BM657" t="str">
        <f t="shared" si="163"/>
        <v/>
      </c>
      <c r="BN657" t="str">
        <f t="shared" si="164"/>
        <v/>
      </c>
      <c r="BO657" t="str">
        <f t="shared" si="165"/>
        <v/>
      </c>
      <c r="BP657" t="str">
        <f t="shared" si="166"/>
        <v/>
      </c>
      <c r="BQ657" t="str">
        <f t="shared" si="167"/>
        <v/>
      </c>
    </row>
    <row r="658" spans="1:69" x14ac:dyDescent="0.25">
      <c r="A658" s="70"/>
      <c r="B658" t="str">
        <f t="shared" si="168"/>
        <v/>
      </c>
      <c r="C658" s="13" t="str">
        <f t="shared" si="169"/>
        <v/>
      </c>
      <c r="D658" s="5" t="str">
        <f t="shared" si="170"/>
        <v/>
      </c>
      <c r="E658" s="6" t="str">
        <f t="shared" si="171"/>
        <v/>
      </c>
      <c r="F658" s="6" t="str">
        <f t="shared" si="172"/>
        <v/>
      </c>
      <c r="BI658" t="str">
        <f t="shared" si="159"/>
        <v/>
      </c>
      <c r="BJ658" t="str">
        <f t="shared" si="160"/>
        <v/>
      </c>
      <c r="BK658" t="str">
        <f t="shared" si="161"/>
        <v/>
      </c>
      <c r="BL658" t="str">
        <f t="shared" si="162"/>
        <v/>
      </c>
      <c r="BM658" t="str">
        <f t="shared" si="163"/>
        <v/>
      </c>
      <c r="BN658" t="str">
        <f t="shared" si="164"/>
        <v/>
      </c>
      <c r="BO658" t="str">
        <f t="shared" si="165"/>
        <v/>
      </c>
      <c r="BP658" t="str">
        <f t="shared" si="166"/>
        <v/>
      </c>
      <c r="BQ658" t="str">
        <f t="shared" si="167"/>
        <v/>
      </c>
    </row>
    <row r="659" spans="1:69" x14ac:dyDescent="0.25">
      <c r="A659" s="70"/>
      <c r="B659" t="str">
        <f t="shared" si="168"/>
        <v/>
      </c>
      <c r="C659" s="13" t="str">
        <f t="shared" si="169"/>
        <v/>
      </c>
      <c r="D659" s="5" t="str">
        <f t="shared" si="170"/>
        <v/>
      </c>
      <c r="E659" s="6" t="str">
        <f t="shared" si="171"/>
        <v/>
      </c>
      <c r="F659" s="6" t="str">
        <f t="shared" si="172"/>
        <v/>
      </c>
      <c r="BI659" t="str">
        <f t="shared" si="159"/>
        <v/>
      </c>
      <c r="BJ659" t="str">
        <f t="shared" si="160"/>
        <v/>
      </c>
      <c r="BK659" t="str">
        <f t="shared" si="161"/>
        <v/>
      </c>
      <c r="BL659" t="str">
        <f t="shared" si="162"/>
        <v/>
      </c>
      <c r="BM659" t="str">
        <f t="shared" si="163"/>
        <v/>
      </c>
      <c r="BN659" t="str">
        <f t="shared" si="164"/>
        <v/>
      </c>
      <c r="BO659" t="str">
        <f t="shared" si="165"/>
        <v/>
      </c>
      <c r="BP659" t="str">
        <f t="shared" si="166"/>
        <v/>
      </c>
      <c r="BQ659" t="str">
        <f t="shared" si="167"/>
        <v/>
      </c>
    </row>
    <row r="660" spans="1:69" x14ac:dyDescent="0.25">
      <c r="A660" s="70"/>
      <c r="B660" t="str">
        <f t="shared" si="168"/>
        <v/>
      </c>
      <c r="C660" s="13" t="str">
        <f t="shared" si="169"/>
        <v/>
      </c>
      <c r="D660" s="5" t="str">
        <f t="shared" si="170"/>
        <v/>
      </c>
      <c r="E660" s="6" t="str">
        <f t="shared" si="171"/>
        <v/>
      </c>
      <c r="F660" s="6" t="str">
        <f t="shared" si="172"/>
        <v/>
      </c>
      <c r="BI660" t="str">
        <f t="shared" si="159"/>
        <v/>
      </c>
      <c r="BJ660" t="str">
        <f t="shared" si="160"/>
        <v/>
      </c>
      <c r="BK660" t="str">
        <f t="shared" si="161"/>
        <v/>
      </c>
      <c r="BL660" t="str">
        <f t="shared" si="162"/>
        <v/>
      </c>
      <c r="BM660" t="str">
        <f t="shared" si="163"/>
        <v/>
      </c>
      <c r="BN660" t="str">
        <f t="shared" si="164"/>
        <v/>
      </c>
      <c r="BO660" t="str">
        <f t="shared" si="165"/>
        <v/>
      </c>
      <c r="BP660" t="str">
        <f t="shared" si="166"/>
        <v/>
      </c>
      <c r="BQ660" t="str">
        <f t="shared" si="167"/>
        <v/>
      </c>
    </row>
    <row r="661" spans="1:69" x14ac:dyDescent="0.25">
      <c r="A661" s="70"/>
      <c r="B661" t="str">
        <f t="shared" si="168"/>
        <v/>
      </c>
      <c r="C661" s="13" t="str">
        <f t="shared" si="169"/>
        <v/>
      </c>
      <c r="D661" s="5" t="str">
        <f t="shared" si="170"/>
        <v/>
      </c>
      <c r="E661" s="6" t="str">
        <f t="shared" si="171"/>
        <v/>
      </c>
      <c r="F661" s="6" t="str">
        <f t="shared" si="172"/>
        <v/>
      </c>
      <c r="BI661" t="str">
        <f t="shared" si="159"/>
        <v/>
      </c>
      <c r="BJ661" t="str">
        <f t="shared" si="160"/>
        <v/>
      </c>
      <c r="BK661" t="str">
        <f t="shared" si="161"/>
        <v/>
      </c>
      <c r="BL661" t="str">
        <f t="shared" si="162"/>
        <v/>
      </c>
      <c r="BM661" t="str">
        <f t="shared" si="163"/>
        <v/>
      </c>
      <c r="BN661" t="str">
        <f t="shared" si="164"/>
        <v/>
      </c>
      <c r="BO661" t="str">
        <f t="shared" si="165"/>
        <v/>
      </c>
      <c r="BP661" t="str">
        <f t="shared" si="166"/>
        <v/>
      </c>
      <c r="BQ661" t="str">
        <f t="shared" si="167"/>
        <v/>
      </c>
    </row>
    <row r="662" spans="1:69" x14ac:dyDescent="0.25">
      <c r="A662" s="70"/>
      <c r="B662" t="str">
        <f t="shared" si="168"/>
        <v/>
      </c>
      <c r="C662" s="13" t="str">
        <f t="shared" si="169"/>
        <v/>
      </c>
      <c r="D662" s="5" t="str">
        <f t="shared" si="170"/>
        <v/>
      </c>
      <c r="E662" s="6" t="str">
        <f t="shared" si="171"/>
        <v/>
      </c>
      <c r="F662" s="6" t="str">
        <f t="shared" si="172"/>
        <v/>
      </c>
      <c r="BI662" t="str">
        <f t="shared" si="159"/>
        <v/>
      </c>
      <c r="BJ662" t="str">
        <f t="shared" si="160"/>
        <v/>
      </c>
      <c r="BK662" t="str">
        <f t="shared" si="161"/>
        <v/>
      </c>
      <c r="BL662" t="str">
        <f t="shared" si="162"/>
        <v/>
      </c>
      <c r="BM662" t="str">
        <f t="shared" si="163"/>
        <v/>
      </c>
      <c r="BN662" t="str">
        <f t="shared" si="164"/>
        <v/>
      </c>
      <c r="BO662" t="str">
        <f t="shared" si="165"/>
        <v/>
      </c>
      <c r="BP662" t="str">
        <f t="shared" si="166"/>
        <v/>
      </c>
      <c r="BQ662" t="str">
        <f t="shared" si="167"/>
        <v/>
      </c>
    </row>
    <row r="663" spans="1:69" x14ac:dyDescent="0.25">
      <c r="A663" s="70"/>
      <c r="B663" t="str">
        <f t="shared" si="168"/>
        <v/>
      </c>
      <c r="C663" s="13" t="str">
        <f t="shared" si="169"/>
        <v/>
      </c>
      <c r="D663" s="5" t="str">
        <f t="shared" si="170"/>
        <v/>
      </c>
      <c r="E663" s="6" t="str">
        <f t="shared" si="171"/>
        <v/>
      </c>
      <c r="F663" s="6" t="str">
        <f t="shared" si="172"/>
        <v/>
      </c>
      <c r="BI663" t="str">
        <f t="shared" si="159"/>
        <v/>
      </c>
      <c r="BJ663" t="str">
        <f t="shared" si="160"/>
        <v/>
      </c>
      <c r="BK663" t="str">
        <f t="shared" si="161"/>
        <v/>
      </c>
      <c r="BL663" t="str">
        <f t="shared" si="162"/>
        <v/>
      </c>
      <c r="BM663" t="str">
        <f t="shared" si="163"/>
        <v/>
      </c>
      <c r="BN663" t="str">
        <f t="shared" si="164"/>
        <v/>
      </c>
      <c r="BO663" t="str">
        <f t="shared" si="165"/>
        <v/>
      </c>
      <c r="BP663" t="str">
        <f t="shared" si="166"/>
        <v/>
      </c>
      <c r="BQ663" t="str">
        <f t="shared" si="167"/>
        <v/>
      </c>
    </row>
    <row r="664" spans="1:69" x14ac:dyDescent="0.25">
      <c r="A664" s="70"/>
      <c r="B664" t="str">
        <f t="shared" si="168"/>
        <v/>
      </c>
      <c r="C664" s="13" t="str">
        <f t="shared" si="169"/>
        <v/>
      </c>
      <c r="D664" s="5" t="str">
        <f t="shared" si="170"/>
        <v/>
      </c>
      <c r="E664" s="6" t="str">
        <f t="shared" si="171"/>
        <v/>
      </c>
      <c r="F664" s="6" t="str">
        <f t="shared" si="172"/>
        <v/>
      </c>
      <c r="BI664" t="str">
        <f t="shared" si="159"/>
        <v/>
      </c>
      <c r="BJ664" t="str">
        <f t="shared" si="160"/>
        <v/>
      </c>
      <c r="BK664" t="str">
        <f t="shared" si="161"/>
        <v/>
      </c>
      <c r="BL664" t="str">
        <f t="shared" si="162"/>
        <v/>
      </c>
      <c r="BM664" t="str">
        <f t="shared" si="163"/>
        <v/>
      </c>
      <c r="BN664" t="str">
        <f t="shared" si="164"/>
        <v/>
      </c>
      <c r="BO664" t="str">
        <f t="shared" si="165"/>
        <v/>
      </c>
      <c r="BP664" t="str">
        <f t="shared" si="166"/>
        <v/>
      </c>
      <c r="BQ664" t="str">
        <f t="shared" si="167"/>
        <v/>
      </c>
    </row>
    <row r="665" spans="1:69" x14ac:dyDescent="0.25">
      <c r="A665" s="70"/>
      <c r="B665" t="str">
        <f t="shared" si="168"/>
        <v/>
      </c>
      <c r="C665" s="13" t="str">
        <f t="shared" si="169"/>
        <v/>
      </c>
      <c r="D665" s="5" t="str">
        <f t="shared" si="170"/>
        <v/>
      </c>
      <c r="E665" s="6" t="str">
        <f t="shared" si="171"/>
        <v/>
      </c>
      <c r="F665" s="6" t="str">
        <f t="shared" si="172"/>
        <v/>
      </c>
      <c r="BI665" t="str">
        <f t="shared" si="159"/>
        <v/>
      </c>
      <c r="BJ665" t="str">
        <f t="shared" si="160"/>
        <v/>
      </c>
      <c r="BK665" t="str">
        <f t="shared" si="161"/>
        <v/>
      </c>
      <c r="BL665" t="str">
        <f t="shared" si="162"/>
        <v/>
      </c>
      <c r="BM665" t="str">
        <f t="shared" si="163"/>
        <v/>
      </c>
      <c r="BN665" t="str">
        <f t="shared" si="164"/>
        <v/>
      </c>
      <c r="BO665" t="str">
        <f t="shared" si="165"/>
        <v/>
      </c>
      <c r="BP665" t="str">
        <f t="shared" si="166"/>
        <v/>
      </c>
      <c r="BQ665" t="str">
        <f t="shared" si="167"/>
        <v/>
      </c>
    </row>
    <row r="666" spans="1:69" x14ac:dyDescent="0.25">
      <c r="A666" s="70"/>
      <c r="B666" t="str">
        <f t="shared" si="168"/>
        <v/>
      </c>
      <c r="C666" s="13" t="str">
        <f t="shared" si="169"/>
        <v/>
      </c>
      <c r="D666" s="5" t="str">
        <f t="shared" si="170"/>
        <v/>
      </c>
      <c r="E666" s="6" t="str">
        <f t="shared" si="171"/>
        <v/>
      </c>
      <c r="F666" s="6" t="str">
        <f t="shared" si="172"/>
        <v/>
      </c>
      <c r="BI666" t="str">
        <f t="shared" si="159"/>
        <v/>
      </c>
      <c r="BJ666" t="str">
        <f t="shared" si="160"/>
        <v/>
      </c>
      <c r="BK666" t="str">
        <f t="shared" si="161"/>
        <v/>
      </c>
      <c r="BL666" t="str">
        <f t="shared" si="162"/>
        <v/>
      </c>
      <c r="BM666" t="str">
        <f t="shared" si="163"/>
        <v/>
      </c>
      <c r="BN666" t="str">
        <f t="shared" si="164"/>
        <v/>
      </c>
      <c r="BO666" t="str">
        <f t="shared" si="165"/>
        <v/>
      </c>
      <c r="BP666" t="str">
        <f t="shared" si="166"/>
        <v/>
      </c>
      <c r="BQ666" t="str">
        <f t="shared" si="167"/>
        <v/>
      </c>
    </row>
    <row r="667" spans="1:69" x14ac:dyDescent="0.25">
      <c r="A667" s="70"/>
      <c r="B667" t="str">
        <f t="shared" si="168"/>
        <v/>
      </c>
      <c r="C667" s="13" t="str">
        <f t="shared" si="169"/>
        <v/>
      </c>
      <c r="D667" s="5" t="str">
        <f t="shared" si="170"/>
        <v/>
      </c>
      <c r="E667" s="6" t="str">
        <f t="shared" si="171"/>
        <v/>
      </c>
      <c r="F667" s="6" t="str">
        <f t="shared" si="172"/>
        <v/>
      </c>
      <c r="BI667" t="str">
        <f t="shared" si="159"/>
        <v/>
      </c>
      <c r="BJ667" t="str">
        <f t="shared" si="160"/>
        <v/>
      </c>
      <c r="BK667" t="str">
        <f t="shared" si="161"/>
        <v/>
      </c>
      <c r="BL667" t="str">
        <f t="shared" si="162"/>
        <v/>
      </c>
      <c r="BM667" t="str">
        <f t="shared" si="163"/>
        <v/>
      </c>
      <c r="BN667" t="str">
        <f t="shared" si="164"/>
        <v/>
      </c>
      <c r="BO667" t="str">
        <f t="shared" si="165"/>
        <v/>
      </c>
      <c r="BP667" t="str">
        <f t="shared" si="166"/>
        <v/>
      </c>
      <c r="BQ667" t="str">
        <f t="shared" si="167"/>
        <v/>
      </c>
    </row>
    <row r="668" spans="1:69" x14ac:dyDescent="0.25">
      <c r="A668" s="70"/>
      <c r="B668" t="str">
        <f t="shared" si="168"/>
        <v/>
      </c>
      <c r="C668" s="13" t="str">
        <f t="shared" si="169"/>
        <v/>
      </c>
      <c r="D668" s="5" t="str">
        <f t="shared" si="170"/>
        <v/>
      </c>
      <c r="E668" s="6" t="str">
        <f t="shared" si="171"/>
        <v/>
      </c>
      <c r="F668" s="6" t="str">
        <f t="shared" si="172"/>
        <v/>
      </c>
      <c r="BI668" t="str">
        <f t="shared" si="159"/>
        <v/>
      </c>
      <c r="BJ668" t="str">
        <f t="shared" si="160"/>
        <v/>
      </c>
      <c r="BK668" t="str">
        <f t="shared" si="161"/>
        <v/>
      </c>
      <c r="BL668" t="str">
        <f t="shared" si="162"/>
        <v/>
      </c>
      <c r="BM668" t="str">
        <f t="shared" si="163"/>
        <v/>
      </c>
      <c r="BN668" t="str">
        <f t="shared" si="164"/>
        <v/>
      </c>
      <c r="BO668" t="str">
        <f t="shared" si="165"/>
        <v/>
      </c>
      <c r="BP668" t="str">
        <f t="shared" si="166"/>
        <v/>
      </c>
      <c r="BQ668" t="str">
        <f t="shared" si="167"/>
        <v/>
      </c>
    </row>
    <row r="669" spans="1:69" x14ac:dyDescent="0.25">
      <c r="A669" s="70"/>
      <c r="B669" t="str">
        <f t="shared" si="168"/>
        <v/>
      </c>
      <c r="C669" s="13" t="str">
        <f t="shared" si="169"/>
        <v/>
      </c>
      <c r="D669" s="5" t="str">
        <f t="shared" si="170"/>
        <v/>
      </c>
      <c r="E669" s="6" t="str">
        <f t="shared" si="171"/>
        <v/>
      </c>
      <c r="F669" s="6" t="str">
        <f t="shared" si="172"/>
        <v/>
      </c>
      <c r="BI669" t="str">
        <f t="shared" si="159"/>
        <v/>
      </c>
      <c r="BJ669" t="str">
        <f t="shared" si="160"/>
        <v/>
      </c>
      <c r="BK669" t="str">
        <f t="shared" si="161"/>
        <v/>
      </c>
      <c r="BL669" t="str">
        <f t="shared" si="162"/>
        <v/>
      </c>
      <c r="BM669" t="str">
        <f t="shared" si="163"/>
        <v/>
      </c>
      <c r="BN669" t="str">
        <f t="shared" si="164"/>
        <v/>
      </c>
      <c r="BO669" t="str">
        <f t="shared" si="165"/>
        <v/>
      </c>
      <c r="BP669" t="str">
        <f t="shared" si="166"/>
        <v/>
      </c>
      <c r="BQ669" t="str">
        <f t="shared" si="167"/>
        <v/>
      </c>
    </row>
    <row r="670" spans="1:69" x14ac:dyDescent="0.25">
      <c r="A670" s="70"/>
      <c r="B670" t="str">
        <f t="shared" si="168"/>
        <v/>
      </c>
      <c r="C670" s="13" t="str">
        <f t="shared" si="169"/>
        <v/>
      </c>
      <c r="D670" s="5" t="str">
        <f t="shared" si="170"/>
        <v/>
      </c>
      <c r="E670" s="6" t="str">
        <f t="shared" si="171"/>
        <v/>
      </c>
      <c r="F670" s="6" t="str">
        <f t="shared" si="172"/>
        <v/>
      </c>
      <c r="BI670" t="str">
        <f t="shared" si="159"/>
        <v/>
      </c>
      <c r="BJ670" t="str">
        <f t="shared" si="160"/>
        <v/>
      </c>
      <c r="BK670" t="str">
        <f t="shared" si="161"/>
        <v/>
      </c>
      <c r="BL670" t="str">
        <f t="shared" si="162"/>
        <v/>
      </c>
      <c r="BM670" t="str">
        <f t="shared" si="163"/>
        <v/>
      </c>
      <c r="BN670" t="str">
        <f t="shared" si="164"/>
        <v/>
      </c>
      <c r="BO670" t="str">
        <f t="shared" si="165"/>
        <v/>
      </c>
      <c r="BP670" t="str">
        <f t="shared" si="166"/>
        <v/>
      </c>
      <c r="BQ670" t="str">
        <f t="shared" si="167"/>
        <v/>
      </c>
    </row>
    <row r="671" spans="1:69" x14ac:dyDescent="0.25">
      <c r="A671" s="70"/>
      <c r="B671" t="str">
        <f t="shared" si="168"/>
        <v/>
      </c>
      <c r="C671" s="13" t="str">
        <f t="shared" si="169"/>
        <v/>
      </c>
      <c r="D671" s="5" t="str">
        <f t="shared" si="170"/>
        <v/>
      </c>
      <c r="E671" s="6" t="str">
        <f t="shared" si="171"/>
        <v/>
      </c>
      <c r="F671" s="6" t="str">
        <f t="shared" si="172"/>
        <v/>
      </c>
      <c r="BI671" t="str">
        <f t="shared" si="159"/>
        <v/>
      </c>
      <c r="BJ671" t="str">
        <f t="shared" si="160"/>
        <v/>
      </c>
      <c r="BK671" t="str">
        <f t="shared" si="161"/>
        <v/>
      </c>
      <c r="BL671" t="str">
        <f t="shared" si="162"/>
        <v/>
      </c>
      <c r="BM671" t="str">
        <f t="shared" si="163"/>
        <v/>
      </c>
      <c r="BN671" t="str">
        <f t="shared" si="164"/>
        <v/>
      </c>
      <c r="BO671" t="str">
        <f t="shared" si="165"/>
        <v/>
      </c>
      <c r="BP671" t="str">
        <f t="shared" si="166"/>
        <v/>
      </c>
      <c r="BQ671" t="str">
        <f t="shared" si="167"/>
        <v/>
      </c>
    </row>
    <row r="672" spans="1:69" x14ac:dyDescent="0.25">
      <c r="A672" s="70"/>
      <c r="B672" t="str">
        <f t="shared" si="168"/>
        <v/>
      </c>
      <c r="C672" s="13" t="str">
        <f t="shared" si="169"/>
        <v/>
      </c>
      <c r="D672" s="5" t="str">
        <f t="shared" si="170"/>
        <v/>
      </c>
      <c r="E672" s="6" t="str">
        <f t="shared" si="171"/>
        <v/>
      </c>
      <c r="F672" s="6" t="str">
        <f t="shared" si="172"/>
        <v/>
      </c>
      <c r="BI672" t="str">
        <f t="shared" si="159"/>
        <v/>
      </c>
      <c r="BJ672" t="str">
        <f t="shared" si="160"/>
        <v/>
      </c>
      <c r="BK672" t="str">
        <f t="shared" si="161"/>
        <v/>
      </c>
      <c r="BL672" t="str">
        <f t="shared" si="162"/>
        <v/>
      </c>
      <c r="BM672" t="str">
        <f t="shared" si="163"/>
        <v/>
      </c>
      <c r="BN672" t="str">
        <f t="shared" si="164"/>
        <v/>
      </c>
      <c r="BO672" t="str">
        <f t="shared" si="165"/>
        <v/>
      </c>
      <c r="BP672" t="str">
        <f t="shared" si="166"/>
        <v/>
      </c>
      <c r="BQ672" t="str">
        <f t="shared" si="167"/>
        <v/>
      </c>
    </row>
    <row r="673" spans="1:69" x14ac:dyDescent="0.25">
      <c r="A673" s="70"/>
      <c r="B673" t="str">
        <f t="shared" si="168"/>
        <v/>
      </c>
      <c r="C673" s="13" t="str">
        <f t="shared" si="169"/>
        <v/>
      </c>
      <c r="D673" s="5" t="str">
        <f t="shared" si="170"/>
        <v/>
      </c>
      <c r="E673" s="6" t="str">
        <f t="shared" si="171"/>
        <v/>
      </c>
      <c r="F673" s="6" t="str">
        <f t="shared" si="172"/>
        <v/>
      </c>
      <c r="BI673" t="str">
        <f t="shared" si="159"/>
        <v/>
      </c>
      <c r="BJ673" t="str">
        <f t="shared" si="160"/>
        <v/>
      </c>
      <c r="BK673" t="str">
        <f t="shared" si="161"/>
        <v/>
      </c>
      <c r="BL673" t="str">
        <f t="shared" si="162"/>
        <v/>
      </c>
      <c r="BM673" t="str">
        <f t="shared" si="163"/>
        <v/>
      </c>
      <c r="BN673" t="str">
        <f t="shared" si="164"/>
        <v/>
      </c>
      <c r="BO673" t="str">
        <f t="shared" si="165"/>
        <v/>
      </c>
      <c r="BP673" t="str">
        <f t="shared" si="166"/>
        <v/>
      </c>
      <c r="BQ673" t="str">
        <f t="shared" si="167"/>
        <v/>
      </c>
    </row>
    <row r="674" spans="1:69" x14ac:dyDescent="0.25">
      <c r="A674" s="70"/>
      <c r="B674" t="str">
        <f t="shared" si="168"/>
        <v/>
      </c>
      <c r="C674" s="13" t="str">
        <f t="shared" si="169"/>
        <v/>
      </c>
      <c r="D674" s="5" t="str">
        <f t="shared" si="170"/>
        <v/>
      </c>
      <c r="E674" s="6" t="str">
        <f t="shared" si="171"/>
        <v/>
      </c>
      <c r="F674" s="6" t="str">
        <f t="shared" si="172"/>
        <v/>
      </c>
      <c r="BI674" t="str">
        <f t="shared" si="159"/>
        <v/>
      </c>
      <c r="BJ674" t="str">
        <f t="shared" si="160"/>
        <v/>
      </c>
      <c r="BK674" t="str">
        <f t="shared" si="161"/>
        <v/>
      </c>
      <c r="BL674" t="str">
        <f t="shared" si="162"/>
        <v/>
      </c>
      <c r="BM674" t="str">
        <f t="shared" si="163"/>
        <v/>
      </c>
      <c r="BN674" t="str">
        <f t="shared" si="164"/>
        <v/>
      </c>
      <c r="BO674" t="str">
        <f t="shared" si="165"/>
        <v/>
      </c>
      <c r="BP674" t="str">
        <f t="shared" si="166"/>
        <v/>
      </c>
      <c r="BQ674" t="str">
        <f t="shared" si="167"/>
        <v/>
      </c>
    </row>
    <row r="675" spans="1:69" x14ac:dyDescent="0.25">
      <c r="A675" s="70"/>
      <c r="B675" t="str">
        <f t="shared" si="168"/>
        <v/>
      </c>
      <c r="C675" s="13" t="str">
        <f t="shared" si="169"/>
        <v/>
      </c>
      <c r="D675" s="5" t="str">
        <f t="shared" si="170"/>
        <v/>
      </c>
      <c r="E675" s="6" t="str">
        <f t="shared" si="171"/>
        <v/>
      </c>
      <c r="F675" s="6" t="str">
        <f t="shared" si="172"/>
        <v/>
      </c>
      <c r="BI675" t="str">
        <f t="shared" si="159"/>
        <v/>
      </c>
      <c r="BJ675" t="str">
        <f t="shared" si="160"/>
        <v/>
      </c>
      <c r="BK675" t="str">
        <f t="shared" si="161"/>
        <v/>
      </c>
      <c r="BL675" t="str">
        <f t="shared" si="162"/>
        <v/>
      </c>
      <c r="BM675" t="str">
        <f t="shared" si="163"/>
        <v/>
      </c>
      <c r="BN675" t="str">
        <f t="shared" si="164"/>
        <v/>
      </c>
      <c r="BO675" t="str">
        <f t="shared" si="165"/>
        <v/>
      </c>
      <c r="BP675" t="str">
        <f t="shared" si="166"/>
        <v/>
      </c>
      <c r="BQ675" t="str">
        <f t="shared" si="167"/>
        <v/>
      </c>
    </row>
    <row r="676" spans="1:69" x14ac:dyDescent="0.25">
      <c r="A676" s="70"/>
      <c r="B676" t="str">
        <f t="shared" si="168"/>
        <v/>
      </c>
      <c r="C676" s="13" t="str">
        <f t="shared" si="169"/>
        <v/>
      </c>
      <c r="D676" s="5" t="str">
        <f t="shared" si="170"/>
        <v/>
      </c>
      <c r="E676" s="6" t="str">
        <f t="shared" si="171"/>
        <v/>
      </c>
      <c r="F676" s="6" t="str">
        <f t="shared" si="172"/>
        <v/>
      </c>
      <c r="BI676" t="str">
        <f t="shared" si="159"/>
        <v/>
      </c>
      <c r="BJ676" t="str">
        <f t="shared" si="160"/>
        <v/>
      </c>
      <c r="BK676" t="str">
        <f t="shared" si="161"/>
        <v/>
      </c>
      <c r="BL676" t="str">
        <f t="shared" si="162"/>
        <v/>
      </c>
      <c r="BM676" t="str">
        <f t="shared" si="163"/>
        <v/>
      </c>
      <c r="BN676" t="str">
        <f t="shared" si="164"/>
        <v/>
      </c>
      <c r="BO676" t="str">
        <f t="shared" si="165"/>
        <v/>
      </c>
      <c r="BP676" t="str">
        <f t="shared" si="166"/>
        <v/>
      </c>
      <c r="BQ676" t="str">
        <f t="shared" si="167"/>
        <v/>
      </c>
    </row>
    <row r="677" spans="1:69" x14ac:dyDescent="0.25">
      <c r="A677" s="70"/>
      <c r="B677" t="str">
        <f t="shared" si="168"/>
        <v/>
      </c>
      <c r="C677" s="13" t="str">
        <f t="shared" si="169"/>
        <v/>
      </c>
      <c r="D677" s="5" t="str">
        <f t="shared" si="170"/>
        <v/>
      </c>
      <c r="E677" s="6" t="str">
        <f t="shared" si="171"/>
        <v/>
      </c>
      <c r="F677" s="6" t="str">
        <f t="shared" si="172"/>
        <v/>
      </c>
      <c r="BI677" t="str">
        <f t="shared" si="159"/>
        <v/>
      </c>
      <c r="BJ677" t="str">
        <f t="shared" si="160"/>
        <v/>
      </c>
      <c r="BK677" t="str">
        <f t="shared" si="161"/>
        <v/>
      </c>
      <c r="BL677" t="str">
        <f t="shared" si="162"/>
        <v/>
      </c>
      <c r="BM677" t="str">
        <f t="shared" si="163"/>
        <v/>
      </c>
      <c r="BN677" t="str">
        <f t="shared" si="164"/>
        <v/>
      </c>
      <c r="BO677" t="str">
        <f t="shared" si="165"/>
        <v/>
      </c>
      <c r="BP677" t="str">
        <f t="shared" si="166"/>
        <v/>
      </c>
      <c r="BQ677" t="str">
        <f t="shared" si="167"/>
        <v/>
      </c>
    </row>
    <row r="678" spans="1:69" x14ac:dyDescent="0.25">
      <c r="A678" s="70"/>
      <c r="B678" t="str">
        <f t="shared" si="168"/>
        <v/>
      </c>
      <c r="C678" s="13" t="str">
        <f t="shared" si="169"/>
        <v/>
      </c>
      <c r="D678" s="5" t="str">
        <f t="shared" si="170"/>
        <v/>
      </c>
      <c r="E678" s="6" t="str">
        <f t="shared" si="171"/>
        <v/>
      </c>
      <c r="F678" s="6" t="str">
        <f t="shared" si="172"/>
        <v/>
      </c>
      <c r="BI678" t="str">
        <f t="shared" si="159"/>
        <v/>
      </c>
      <c r="BJ678" t="str">
        <f t="shared" si="160"/>
        <v/>
      </c>
      <c r="BK678" t="str">
        <f t="shared" si="161"/>
        <v/>
      </c>
      <c r="BL678" t="str">
        <f t="shared" si="162"/>
        <v/>
      </c>
      <c r="BM678" t="str">
        <f t="shared" si="163"/>
        <v/>
      </c>
      <c r="BN678" t="str">
        <f t="shared" si="164"/>
        <v/>
      </c>
      <c r="BO678" t="str">
        <f t="shared" si="165"/>
        <v/>
      </c>
      <c r="BP678" t="str">
        <f t="shared" si="166"/>
        <v/>
      </c>
      <c r="BQ678" t="str">
        <f t="shared" si="167"/>
        <v/>
      </c>
    </row>
    <row r="679" spans="1:69" x14ac:dyDescent="0.25">
      <c r="A679" s="70"/>
      <c r="B679" t="str">
        <f t="shared" si="168"/>
        <v/>
      </c>
      <c r="C679" s="13" t="str">
        <f t="shared" si="169"/>
        <v/>
      </c>
      <c r="D679" s="5" t="str">
        <f t="shared" si="170"/>
        <v/>
      </c>
      <c r="E679" s="6" t="str">
        <f t="shared" si="171"/>
        <v/>
      </c>
      <c r="F679" s="6" t="str">
        <f t="shared" si="172"/>
        <v/>
      </c>
      <c r="BI679" t="str">
        <f t="shared" si="159"/>
        <v/>
      </c>
      <c r="BJ679" t="str">
        <f t="shared" si="160"/>
        <v/>
      </c>
      <c r="BK679" t="str">
        <f t="shared" si="161"/>
        <v/>
      </c>
      <c r="BL679" t="str">
        <f t="shared" si="162"/>
        <v/>
      </c>
      <c r="BM679" t="str">
        <f t="shared" si="163"/>
        <v/>
      </c>
      <c r="BN679" t="str">
        <f t="shared" si="164"/>
        <v/>
      </c>
      <c r="BO679" t="str">
        <f t="shared" si="165"/>
        <v/>
      </c>
      <c r="BP679" t="str">
        <f t="shared" si="166"/>
        <v/>
      </c>
      <c r="BQ679" t="str">
        <f t="shared" si="167"/>
        <v/>
      </c>
    </row>
    <row r="680" spans="1:69" x14ac:dyDescent="0.25">
      <c r="A680" s="70"/>
      <c r="B680" t="str">
        <f t="shared" si="168"/>
        <v/>
      </c>
      <c r="C680" s="13" t="str">
        <f t="shared" si="169"/>
        <v/>
      </c>
      <c r="D680" s="5" t="str">
        <f t="shared" si="170"/>
        <v/>
      </c>
      <c r="E680" s="6" t="str">
        <f t="shared" si="171"/>
        <v/>
      </c>
      <c r="F680" s="6" t="str">
        <f t="shared" si="172"/>
        <v/>
      </c>
      <c r="BI680" t="str">
        <f t="shared" si="159"/>
        <v/>
      </c>
      <c r="BJ680" t="str">
        <f t="shared" si="160"/>
        <v/>
      </c>
      <c r="BK680" t="str">
        <f t="shared" si="161"/>
        <v/>
      </c>
      <c r="BL680" t="str">
        <f t="shared" si="162"/>
        <v/>
      </c>
      <c r="BM680" t="str">
        <f t="shared" si="163"/>
        <v/>
      </c>
      <c r="BN680" t="str">
        <f t="shared" si="164"/>
        <v/>
      </c>
      <c r="BO680" t="str">
        <f t="shared" si="165"/>
        <v/>
      </c>
      <c r="BP680" t="str">
        <f t="shared" si="166"/>
        <v/>
      </c>
      <c r="BQ680" t="str">
        <f t="shared" si="167"/>
        <v/>
      </c>
    </row>
    <row r="681" spans="1:69" x14ac:dyDescent="0.25">
      <c r="A681" s="70"/>
      <c r="B681" t="str">
        <f t="shared" si="168"/>
        <v/>
      </c>
      <c r="C681" s="13" t="str">
        <f t="shared" si="169"/>
        <v/>
      </c>
      <c r="D681" s="5" t="str">
        <f t="shared" si="170"/>
        <v/>
      </c>
      <c r="E681" s="6" t="str">
        <f t="shared" si="171"/>
        <v/>
      </c>
      <c r="F681" s="6" t="str">
        <f t="shared" si="172"/>
        <v/>
      </c>
      <c r="BI681" t="str">
        <f t="shared" si="159"/>
        <v/>
      </c>
      <c r="BJ681" t="str">
        <f t="shared" si="160"/>
        <v/>
      </c>
      <c r="BK681" t="str">
        <f t="shared" si="161"/>
        <v/>
      </c>
      <c r="BL681" t="str">
        <f t="shared" si="162"/>
        <v/>
      </c>
      <c r="BM681" t="str">
        <f t="shared" si="163"/>
        <v/>
      </c>
      <c r="BN681" t="str">
        <f t="shared" si="164"/>
        <v/>
      </c>
      <c r="BO681" t="str">
        <f t="shared" si="165"/>
        <v/>
      </c>
      <c r="BP681" t="str">
        <f t="shared" si="166"/>
        <v/>
      </c>
      <c r="BQ681" t="str">
        <f t="shared" si="167"/>
        <v/>
      </c>
    </row>
    <row r="682" spans="1:69" x14ac:dyDescent="0.25">
      <c r="A682" s="70"/>
      <c r="B682" t="str">
        <f t="shared" si="168"/>
        <v/>
      </c>
      <c r="C682" s="13" t="str">
        <f t="shared" si="169"/>
        <v/>
      </c>
      <c r="D682" s="5" t="str">
        <f t="shared" si="170"/>
        <v/>
      </c>
      <c r="E682" s="6" t="str">
        <f t="shared" si="171"/>
        <v/>
      </c>
      <c r="F682" s="6" t="str">
        <f t="shared" si="172"/>
        <v/>
      </c>
      <c r="BI682" t="str">
        <f t="shared" si="159"/>
        <v/>
      </c>
      <c r="BJ682" t="str">
        <f t="shared" si="160"/>
        <v/>
      </c>
      <c r="BK682" t="str">
        <f t="shared" si="161"/>
        <v/>
      </c>
      <c r="BL682" t="str">
        <f t="shared" si="162"/>
        <v/>
      </c>
      <c r="BM682" t="str">
        <f t="shared" si="163"/>
        <v/>
      </c>
      <c r="BN682" t="str">
        <f t="shared" si="164"/>
        <v/>
      </c>
      <c r="BO682" t="str">
        <f t="shared" si="165"/>
        <v/>
      </c>
      <c r="BP682" t="str">
        <f t="shared" si="166"/>
        <v/>
      </c>
      <c r="BQ682" t="str">
        <f t="shared" si="167"/>
        <v/>
      </c>
    </row>
    <row r="683" spans="1:69" x14ac:dyDescent="0.25">
      <c r="A683" s="70"/>
      <c r="B683" t="str">
        <f t="shared" si="168"/>
        <v/>
      </c>
      <c r="C683" s="13" t="str">
        <f t="shared" si="169"/>
        <v/>
      </c>
      <c r="D683" s="5" t="str">
        <f t="shared" si="170"/>
        <v/>
      </c>
      <c r="E683" s="6" t="str">
        <f t="shared" si="171"/>
        <v/>
      </c>
      <c r="F683" s="6" t="str">
        <f t="shared" si="172"/>
        <v/>
      </c>
      <c r="BI683" t="str">
        <f t="shared" si="159"/>
        <v/>
      </c>
      <c r="BJ683" t="str">
        <f t="shared" si="160"/>
        <v/>
      </c>
      <c r="BK683" t="str">
        <f t="shared" si="161"/>
        <v/>
      </c>
      <c r="BL683" t="str">
        <f t="shared" si="162"/>
        <v/>
      </c>
      <c r="BM683" t="str">
        <f t="shared" si="163"/>
        <v/>
      </c>
      <c r="BN683" t="str">
        <f t="shared" si="164"/>
        <v/>
      </c>
      <c r="BO683" t="str">
        <f t="shared" si="165"/>
        <v/>
      </c>
      <c r="BP683" t="str">
        <f t="shared" si="166"/>
        <v/>
      </c>
      <c r="BQ683" t="str">
        <f t="shared" si="167"/>
        <v/>
      </c>
    </row>
    <row r="684" spans="1:69" x14ac:dyDescent="0.25">
      <c r="A684" s="70"/>
      <c r="B684" t="str">
        <f t="shared" si="168"/>
        <v/>
      </c>
      <c r="C684" s="13" t="str">
        <f t="shared" si="169"/>
        <v/>
      </c>
      <c r="D684" s="5" t="str">
        <f t="shared" si="170"/>
        <v/>
      </c>
      <c r="E684" s="6" t="str">
        <f t="shared" si="171"/>
        <v/>
      </c>
      <c r="F684" s="6" t="str">
        <f t="shared" si="172"/>
        <v/>
      </c>
      <c r="BI684" t="str">
        <f t="shared" si="159"/>
        <v/>
      </c>
      <c r="BJ684" t="str">
        <f t="shared" si="160"/>
        <v/>
      </c>
      <c r="BK684" t="str">
        <f t="shared" si="161"/>
        <v/>
      </c>
      <c r="BL684" t="str">
        <f t="shared" si="162"/>
        <v/>
      </c>
      <c r="BM684" t="str">
        <f t="shared" si="163"/>
        <v/>
      </c>
      <c r="BN684" t="str">
        <f t="shared" si="164"/>
        <v/>
      </c>
      <c r="BO684" t="str">
        <f t="shared" si="165"/>
        <v/>
      </c>
      <c r="BP684" t="str">
        <f t="shared" si="166"/>
        <v/>
      </c>
      <c r="BQ684" t="str">
        <f t="shared" si="167"/>
        <v/>
      </c>
    </row>
    <row r="685" spans="1:69" x14ac:dyDescent="0.25">
      <c r="A685" s="70"/>
      <c r="B685" t="str">
        <f t="shared" si="168"/>
        <v/>
      </c>
      <c r="C685" s="13" t="str">
        <f t="shared" si="169"/>
        <v/>
      </c>
      <c r="D685" s="5" t="str">
        <f t="shared" si="170"/>
        <v/>
      </c>
      <c r="E685" s="6" t="str">
        <f t="shared" si="171"/>
        <v/>
      </c>
      <c r="F685" s="6" t="str">
        <f t="shared" si="172"/>
        <v/>
      </c>
      <c r="BI685" t="str">
        <f t="shared" si="159"/>
        <v/>
      </c>
      <c r="BJ685" t="str">
        <f t="shared" si="160"/>
        <v/>
      </c>
      <c r="BK685" t="str">
        <f t="shared" si="161"/>
        <v/>
      </c>
      <c r="BL685" t="str">
        <f t="shared" si="162"/>
        <v/>
      </c>
      <c r="BM685" t="str">
        <f t="shared" si="163"/>
        <v/>
      </c>
      <c r="BN685" t="str">
        <f t="shared" si="164"/>
        <v/>
      </c>
      <c r="BO685" t="str">
        <f t="shared" si="165"/>
        <v/>
      </c>
      <c r="BP685" t="str">
        <f t="shared" si="166"/>
        <v/>
      </c>
      <c r="BQ685" t="str">
        <f t="shared" si="167"/>
        <v/>
      </c>
    </row>
    <row r="686" spans="1:69" x14ac:dyDescent="0.25">
      <c r="A686" s="70"/>
      <c r="B686" t="str">
        <f t="shared" si="168"/>
        <v/>
      </c>
      <c r="C686" s="13" t="str">
        <f t="shared" si="169"/>
        <v/>
      </c>
      <c r="D686" s="5" t="str">
        <f t="shared" si="170"/>
        <v/>
      </c>
      <c r="E686" s="6" t="str">
        <f t="shared" si="171"/>
        <v/>
      </c>
      <c r="F686" s="6" t="str">
        <f t="shared" si="172"/>
        <v/>
      </c>
      <c r="BI686" t="str">
        <f t="shared" si="159"/>
        <v/>
      </c>
      <c r="BJ686" t="str">
        <f t="shared" si="160"/>
        <v/>
      </c>
      <c r="BK686" t="str">
        <f t="shared" si="161"/>
        <v/>
      </c>
      <c r="BL686" t="str">
        <f t="shared" si="162"/>
        <v/>
      </c>
      <c r="BM686" t="str">
        <f t="shared" si="163"/>
        <v/>
      </c>
      <c r="BN686" t="str">
        <f t="shared" si="164"/>
        <v/>
      </c>
      <c r="BO686" t="str">
        <f t="shared" si="165"/>
        <v/>
      </c>
      <c r="BP686" t="str">
        <f t="shared" si="166"/>
        <v/>
      </c>
      <c r="BQ686" t="str">
        <f t="shared" si="167"/>
        <v/>
      </c>
    </row>
    <row r="687" spans="1:69" x14ac:dyDescent="0.25">
      <c r="A687" s="70"/>
      <c r="B687" t="str">
        <f t="shared" si="168"/>
        <v/>
      </c>
      <c r="C687" s="13" t="str">
        <f t="shared" si="169"/>
        <v/>
      </c>
      <c r="D687" s="5" t="str">
        <f t="shared" si="170"/>
        <v/>
      </c>
      <c r="E687" s="6" t="str">
        <f t="shared" si="171"/>
        <v/>
      </c>
      <c r="F687" s="6" t="str">
        <f t="shared" si="172"/>
        <v/>
      </c>
      <c r="BI687" t="str">
        <f t="shared" si="159"/>
        <v/>
      </c>
      <c r="BJ687" t="str">
        <f t="shared" si="160"/>
        <v/>
      </c>
      <c r="BK687" t="str">
        <f t="shared" si="161"/>
        <v/>
      </c>
      <c r="BL687" t="str">
        <f t="shared" si="162"/>
        <v/>
      </c>
      <c r="BM687" t="str">
        <f t="shared" si="163"/>
        <v/>
      </c>
      <c r="BN687" t="str">
        <f t="shared" si="164"/>
        <v/>
      </c>
      <c r="BO687" t="str">
        <f t="shared" si="165"/>
        <v/>
      </c>
      <c r="BP687" t="str">
        <f t="shared" si="166"/>
        <v/>
      </c>
      <c r="BQ687" t="str">
        <f t="shared" si="167"/>
        <v/>
      </c>
    </row>
    <row r="688" spans="1:69" x14ac:dyDescent="0.25">
      <c r="A688" s="70"/>
      <c r="B688" t="str">
        <f t="shared" si="168"/>
        <v/>
      </c>
      <c r="C688" s="13" t="str">
        <f t="shared" si="169"/>
        <v/>
      </c>
      <c r="D688" s="5" t="str">
        <f t="shared" si="170"/>
        <v/>
      </c>
      <c r="E688" s="6" t="str">
        <f t="shared" si="171"/>
        <v/>
      </c>
      <c r="F688" s="6" t="str">
        <f t="shared" si="172"/>
        <v/>
      </c>
      <c r="BI688" t="str">
        <f t="shared" si="159"/>
        <v/>
      </c>
      <c r="BJ688" t="str">
        <f t="shared" si="160"/>
        <v/>
      </c>
      <c r="BK688" t="str">
        <f t="shared" si="161"/>
        <v/>
      </c>
      <c r="BL688" t="str">
        <f t="shared" si="162"/>
        <v/>
      </c>
      <c r="BM688" t="str">
        <f t="shared" si="163"/>
        <v/>
      </c>
      <c r="BN688" t="str">
        <f t="shared" si="164"/>
        <v/>
      </c>
      <c r="BO688" t="str">
        <f t="shared" si="165"/>
        <v/>
      </c>
      <c r="BP688" t="str">
        <f t="shared" si="166"/>
        <v/>
      </c>
      <c r="BQ688" t="str">
        <f t="shared" si="167"/>
        <v/>
      </c>
    </row>
    <row r="689" spans="1:69" x14ac:dyDescent="0.25">
      <c r="A689" s="70"/>
      <c r="B689" t="str">
        <f t="shared" si="168"/>
        <v/>
      </c>
      <c r="C689" s="13" t="str">
        <f t="shared" si="169"/>
        <v/>
      </c>
      <c r="D689" s="5" t="str">
        <f t="shared" si="170"/>
        <v/>
      </c>
      <c r="E689" s="6" t="str">
        <f t="shared" si="171"/>
        <v/>
      </c>
      <c r="F689" s="6" t="str">
        <f t="shared" si="172"/>
        <v/>
      </c>
      <c r="BI689" t="str">
        <f t="shared" si="159"/>
        <v/>
      </c>
      <c r="BJ689" t="str">
        <f t="shared" si="160"/>
        <v/>
      </c>
      <c r="BK689" t="str">
        <f t="shared" si="161"/>
        <v/>
      </c>
      <c r="BL689" t="str">
        <f t="shared" si="162"/>
        <v/>
      </c>
      <c r="BM689" t="str">
        <f t="shared" si="163"/>
        <v/>
      </c>
      <c r="BN689" t="str">
        <f t="shared" si="164"/>
        <v/>
      </c>
      <c r="BO689" t="str">
        <f t="shared" si="165"/>
        <v/>
      </c>
      <c r="BP689" t="str">
        <f t="shared" si="166"/>
        <v/>
      </c>
      <c r="BQ689" t="str">
        <f t="shared" si="167"/>
        <v/>
      </c>
    </row>
    <row r="690" spans="1:69" x14ac:dyDescent="0.25">
      <c r="A690" s="70"/>
      <c r="B690" t="str">
        <f t="shared" si="168"/>
        <v/>
      </c>
      <c r="C690" s="13" t="str">
        <f t="shared" si="169"/>
        <v/>
      </c>
      <c r="D690" s="5" t="str">
        <f t="shared" si="170"/>
        <v/>
      </c>
      <c r="E690" s="6" t="str">
        <f t="shared" si="171"/>
        <v/>
      </c>
      <c r="F690" s="6" t="str">
        <f t="shared" si="172"/>
        <v/>
      </c>
      <c r="BI690" t="str">
        <f t="shared" si="159"/>
        <v/>
      </c>
      <c r="BJ690" t="str">
        <f t="shared" si="160"/>
        <v/>
      </c>
      <c r="BK690" t="str">
        <f t="shared" si="161"/>
        <v/>
      </c>
      <c r="BL690" t="str">
        <f t="shared" si="162"/>
        <v/>
      </c>
      <c r="BM690" t="str">
        <f t="shared" si="163"/>
        <v/>
      </c>
      <c r="BN690" t="str">
        <f t="shared" si="164"/>
        <v/>
      </c>
      <c r="BO690" t="str">
        <f t="shared" si="165"/>
        <v/>
      </c>
      <c r="BP690" t="str">
        <f t="shared" si="166"/>
        <v/>
      </c>
      <c r="BQ690" t="str">
        <f t="shared" si="167"/>
        <v/>
      </c>
    </row>
    <row r="691" spans="1:69" x14ac:dyDescent="0.25">
      <c r="A691" s="70"/>
      <c r="B691" t="str">
        <f t="shared" si="168"/>
        <v/>
      </c>
      <c r="C691" s="13" t="str">
        <f t="shared" si="169"/>
        <v/>
      </c>
      <c r="D691" s="5" t="str">
        <f t="shared" si="170"/>
        <v/>
      </c>
      <c r="E691" s="6" t="str">
        <f t="shared" si="171"/>
        <v/>
      </c>
      <c r="F691" s="6" t="str">
        <f t="shared" si="172"/>
        <v/>
      </c>
      <c r="BI691" t="str">
        <f t="shared" si="159"/>
        <v/>
      </c>
      <c r="BJ691" t="str">
        <f t="shared" si="160"/>
        <v/>
      </c>
      <c r="BK691" t="str">
        <f t="shared" si="161"/>
        <v/>
      </c>
      <c r="BL691" t="str">
        <f t="shared" si="162"/>
        <v/>
      </c>
      <c r="BM691" t="str">
        <f t="shared" si="163"/>
        <v/>
      </c>
      <c r="BN691" t="str">
        <f t="shared" si="164"/>
        <v/>
      </c>
      <c r="BO691" t="str">
        <f t="shared" si="165"/>
        <v/>
      </c>
      <c r="BP691" t="str">
        <f t="shared" si="166"/>
        <v/>
      </c>
      <c r="BQ691" t="str">
        <f t="shared" si="167"/>
        <v/>
      </c>
    </row>
    <row r="692" spans="1:69" x14ac:dyDescent="0.25">
      <c r="A692" s="70"/>
      <c r="B692" t="str">
        <f t="shared" si="168"/>
        <v/>
      </c>
      <c r="C692" s="13" t="str">
        <f t="shared" si="169"/>
        <v/>
      </c>
      <c r="D692" s="5" t="str">
        <f t="shared" si="170"/>
        <v/>
      </c>
      <c r="E692" s="6" t="str">
        <f t="shared" si="171"/>
        <v/>
      </c>
      <c r="F692" s="6" t="str">
        <f t="shared" si="172"/>
        <v/>
      </c>
      <c r="BI692" t="str">
        <f t="shared" si="159"/>
        <v/>
      </c>
      <c r="BJ692" t="str">
        <f t="shared" si="160"/>
        <v/>
      </c>
      <c r="BK692" t="str">
        <f t="shared" si="161"/>
        <v/>
      </c>
      <c r="BL692" t="str">
        <f t="shared" si="162"/>
        <v/>
      </c>
      <c r="BM692" t="str">
        <f t="shared" si="163"/>
        <v/>
      </c>
      <c r="BN692" t="str">
        <f t="shared" si="164"/>
        <v/>
      </c>
      <c r="BO692" t="str">
        <f t="shared" si="165"/>
        <v/>
      </c>
      <c r="BP692" t="str">
        <f t="shared" si="166"/>
        <v/>
      </c>
      <c r="BQ692" t="str">
        <f t="shared" si="167"/>
        <v/>
      </c>
    </row>
    <row r="693" spans="1:69" x14ac:dyDescent="0.25">
      <c r="A693" s="70"/>
      <c r="B693" t="str">
        <f t="shared" si="168"/>
        <v/>
      </c>
      <c r="C693" s="13" t="str">
        <f t="shared" si="169"/>
        <v/>
      </c>
      <c r="D693" s="5" t="str">
        <f t="shared" si="170"/>
        <v/>
      </c>
      <c r="E693" s="6" t="str">
        <f t="shared" si="171"/>
        <v/>
      </c>
      <c r="F693" s="6" t="str">
        <f t="shared" si="172"/>
        <v/>
      </c>
      <c r="BI693" t="str">
        <f t="shared" si="159"/>
        <v/>
      </c>
      <c r="BJ693" t="str">
        <f t="shared" si="160"/>
        <v/>
      </c>
      <c r="BK693" t="str">
        <f t="shared" si="161"/>
        <v/>
      </c>
      <c r="BL693" t="str">
        <f t="shared" si="162"/>
        <v/>
      </c>
      <c r="BM693" t="str">
        <f t="shared" si="163"/>
        <v/>
      </c>
      <c r="BN693" t="str">
        <f t="shared" si="164"/>
        <v/>
      </c>
      <c r="BO693" t="str">
        <f t="shared" si="165"/>
        <v/>
      </c>
      <c r="BP693" t="str">
        <f t="shared" si="166"/>
        <v/>
      </c>
      <c r="BQ693" t="str">
        <f t="shared" si="167"/>
        <v/>
      </c>
    </row>
    <row r="694" spans="1:69" x14ac:dyDescent="0.25">
      <c r="A694" s="70"/>
      <c r="B694" t="str">
        <f t="shared" si="168"/>
        <v/>
      </c>
      <c r="C694" s="13" t="str">
        <f t="shared" si="169"/>
        <v/>
      </c>
      <c r="D694" s="5" t="str">
        <f t="shared" si="170"/>
        <v/>
      </c>
      <c r="E694" s="6" t="str">
        <f t="shared" si="171"/>
        <v/>
      </c>
      <c r="F694" s="6" t="str">
        <f t="shared" si="172"/>
        <v/>
      </c>
      <c r="BI694" t="str">
        <f t="shared" si="159"/>
        <v/>
      </c>
      <c r="BJ694" t="str">
        <f t="shared" si="160"/>
        <v/>
      </c>
      <c r="BK694" t="str">
        <f t="shared" si="161"/>
        <v/>
      </c>
      <c r="BL694" t="str">
        <f t="shared" si="162"/>
        <v/>
      </c>
      <c r="BM694" t="str">
        <f t="shared" si="163"/>
        <v/>
      </c>
      <c r="BN694" t="str">
        <f t="shared" si="164"/>
        <v/>
      </c>
      <c r="BO694" t="str">
        <f t="shared" si="165"/>
        <v/>
      </c>
      <c r="BP694" t="str">
        <f t="shared" si="166"/>
        <v/>
      </c>
      <c r="BQ694" t="str">
        <f t="shared" si="167"/>
        <v/>
      </c>
    </row>
    <row r="695" spans="1:69" x14ac:dyDescent="0.25">
      <c r="A695" s="70"/>
      <c r="B695" t="str">
        <f t="shared" si="168"/>
        <v/>
      </c>
      <c r="C695" s="13" t="str">
        <f t="shared" si="169"/>
        <v/>
      </c>
      <c r="D695" s="5" t="str">
        <f t="shared" si="170"/>
        <v/>
      </c>
      <c r="E695" s="6" t="str">
        <f t="shared" si="171"/>
        <v/>
      </c>
      <c r="F695" s="6" t="str">
        <f t="shared" si="172"/>
        <v/>
      </c>
      <c r="BI695" t="str">
        <f t="shared" si="159"/>
        <v/>
      </c>
      <c r="BJ695" t="str">
        <f t="shared" si="160"/>
        <v/>
      </c>
      <c r="BK695" t="str">
        <f t="shared" si="161"/>
        <v/>
      </c>
      <c r="BL695" t="str">
        <f t="shared" si="162"/>
        <v/>
      </c>
      <c r="BM695" t="str">
        <f t="shared" si="163"/>
        <v/>
      </c>
      <c r="BN695" t="str">
        <f t="shared" si="164"/>
        <v/>
      </c>
      <c r="BO695" t="str">
        <f t="shared" si="165"/>
        <v/>
      </c>
      <c r="BP695" t="str">
        <f t="shared" si="166"/>
        <v/>
      </c>
      <c r="BQ695" t="str">
        <f t="shared" si="167"/>
        <v/>
      </c>
    </row>
    <row r="696" spans="1:69" x14ac:dyDescent="0.25">
      <c r="A696" s="70"/>
      <c r="B696" t="str">
        <f t="shared" si="168"/>
        <v/>
      </c>
      <c r="C696" s="13" t="str">
        <f t="shared" si="169"/>
        <v/>
      </c>
      <c r="D696" s="5" t="str">
        <f t="shared" si="170"/>
        <v/>
      </c>
      <c r="E696" s="6" t="str">
        <f t="shared" si="171"/>
        <v/>
      </c>
      <c r="F696" s="6" t="str">
        <f t="shared" si="172"/>
        <v/>
      </c>
      <c r="BI696" t="str">
        <f t="shared" si="159"/>
        <v/>
      </c>
      <c r="BJ696" t="str">
        <f t="shared" si="160"/>
        <v/>
      </c>
      <c r="BK696" t="str">
        <f t="shared" si="161"/>
        <v/>
      </c>
      <c r="BL696" t="str">
        <f t="shared" si="162"/>
        <v/>
      </c>
      <c r="BM696" t="str">
        <f t="shared" si="163"/>
        <v/>
      </c>
      <c r="BN696" t="str">
        <f t="shared" si="164"/>
        <v/>
      </c>
      <c r="BO696" t="str">
        <f t="shared" si="165"/>
        <v/>
      </c>
      <c r="BP696" t="str">
        <f t="shared" si="166"/>
        <v/>
      </c>
      <c r="BQ696" t="str">
        <f t="shared" si="167"/>
        <v/>
      </c>
    </row>
    <row r="697" spans="1:69" x14ac:dyDescent="0.25">
      <c r="A697" s="70"/>
      <c r="B697" t="str">
        <f t="shared" si="168"/>
        <v/>
      </c>
      <c r="C697" s="13" t="str">
        <f t="shared" si="169"/>
        <v/>
      </c>
      <c r="D697" s="5" t="str">
        <f t="shared" si="170"/>
        <v/>
      </c>
      <c r="E697" s="6" t="str">
        <f t="shared" si="171"/>
        <v/>
      </c>
      <c r="F697" s="6" t="str">
        <f t="shared" si="172"/>
        <v/>
      </c>
      <c r="BI697" t="str">
        <f t="shared" si="159"/>
        <v/>
      </c>
      <c r="BJ697" t="str">
        <f t="shared" si="160"/>
        <v/>
      </c>
      <c r="BK697" t="str">
        <f t="shared" si="161"/>
        <v/>
      </c>
      <c r="BL697" t="str">
        <f t="shared" si="162"/>
        <v/>
      </c>
      <c r="BM697" t="str">
        <f t="shared" si="163"/>
        <v/>
      </c>
      <c r="BN697" t="str">
        <f t="shared" si="164"/>
        <v/>
      </c>
      <c r="BO697" t="str">
        <f t="shared" si="165"/>
        <v/>
      </c>
      <c r="BP697" t="str">
        <f t="shared" si="166"/>
        <v/>
      </c>
      <c r="BQ697" t="str">
        <f t="shared" si="167"/>
        <v/>
      </c>
    </row>
    <row r="698" spans="1:69" x14ac:dyDescent="0.25">
      <c r="A698" s="70"/>
      <c r="B698" t="str">
        <f t="shared" si="168"/>
        <v/>
      </c>
      <c r="C698" s="13" t="str">
        <f t="shared" si="169"/>
        <v/>
      </c>
      <c r="D698" s="5" t="str">
        <f t="shared" si="170"/>
        <v/>
      </c>
      <c r="E698" s="6" t="str">
        <f t="shared" si="171"/>
        <v/>
      </c>
      <c r="F698" s="6" t="str">
        <f t="shared" si="172"/>
        <v/>
      </c>
      <c r="BI698" t="str">
        <f t="shared" si="159"/>
        <v/>
      </c>
      <c r="BJ698" t="str">
        <f t="shared" si="160"/>
        <v/>
      </c>
      <c r="BK698" t="str">
        <f t="shared" si="161"/>
        <v/>
      </c>
      <c r="BL698" t="str">
        <f t="shared" si="162"/>
        <v/>
      </c>
      <c r="BM698" t="str">
        <f t="shared" si="163"/>
        <v/>
      </c>
      <c r="BN698" t="str">
        <f t="shared" si="164"/>
        <v/>
      </c>
      <c r="BO698" t="str">
        <f t="shared" si="165"/>
        <v/>
      </c>
      <c r="BP698" t="str">
        <f t="shared" si="166"/>
        <v/>
      </c>
      <c r="BQ698" t="str">
        <f t="shared" si="167"/>
        <v/>
      </c>
    </row>
    <row r="699" spans="1:69" x14ac:dyDescent="0.25">
      <c r="A699" s="70"/>
      <c r="B699" t="str">
        <f t="shared" si="168"/>
        <v/>
      </c>
      <c r="C699" s="13" t="str">
        <f t="shared" si="169"/>
        <v/>
      </c>
      <c r="D699" s="5" t="str">
        <f t="shared" si="170"/>
        <v/>
      </c>
      <c r="E699" s="6" t="str">
        <f t="shared" si="171"/>
        <v/>
      </c>
      <c r="F699" s="6" t="str">
        <f t="shared" si="172"/>
        <v/>
      </c>
      <c r="BI699" t="str">
        <f t="shared" si="159"/>
        <v/>
      </c>
      <c r="BJ699" t="str">
        <f t="shared" si="160"/>
        <v/>
      </c>
      <c r="BK699" t="str">
        <f t="shared" si="161"/>
        <v/>
      </c>
      <c r="BL699" t="str">
        <f t="shared" si="162"/>
        <v/>
      </c>
      <c r="BM699" t="str">
        <f t="shared" si="163"/>
        <v/>
      </c>
      <c r="BN699" t="str">
        <f t="shared" si="164"/>
        <v/>
      </c>
      <c r="BO699" t="str">
        <f t="shared" si="165"/>
        <v/>
      </c>
      <c r="BP699" t="str">
        <f t="shared" si="166"/>
        <v/>
      </c>
      <c r="BQ699" t="str">
        <f t="shared" si="167"/>
        <v/>
      </c>
    </row>
    <row r="700" spans="1:69" x14ac:dyDescent="0.25">
      <c r="A700" s="70"/>
      <c r="B700" t="str">
        <f t="shared" si="168"/>
        <v/>
      </c>
      <c r="C700" s="13" t="str">
        <f t="shared" si="169"/>
        <v/>
      </c>
      <c r="D700" s="5" t="str">
        <f t="shared" si="170"/>
        <v/>
      </c>
      <c r="E700" s="6" t="str">
        <f t="shared" si="171"/>
        <v/>
      </c>
      <c r="F700" s="6" t="str">
        <f t="shared" si="172"/>
        <v/>
      </c>
      <c r="BI700" t="str">
        <f t="shared" si="159"/>
        <v/>
      </c>
      <c r="BJ700" t="str">
        <f t="shared" si="160"/>
        <v/>
      </c>
      <c r="BK700" t="str">
        <f t="shared" si="161"/>
        <v/>
      </c>
      <c r="BL700" t="str">
        <f t="shared" si="162"/>
        <v/>
      </c>
      <c r="BM700" t="str">
        <f t="shared" si="163"/>
        <v/>
      </c>
      <c r="BN700" t="str">
        <f t="shared" si="164"/>
        <v/>
      </c>
      <c r="BO700" t="str">
        <f t="shared" si="165"/>
        <v/>
      </c>
      <c r="BP700" t="str">
        <f t="shared" si="166"/>
        <v/>
      </c>
      <c r="BQ700" t="str">
        <f t="shared" si="167"/>
        <v/>
      </c>
    </row>
    <row r="701" spans="1:69" x14ac:dyDescent="0.25">
      <c r="A701" s="70"/>
      <c r="B701" t="str">
        <f t="shared" si="168"/>
        <v/>
      </c>
      <c r="C701" s="13" t="str">
        <f t="shared" si="169"/>
        <v/>
      </c>
      <c r="D701" s="5" t="str">
        <f t="shared" si="170"/>
        <v/>
      </c>
      <c r="E701" s="6" t="str">
        <f t="shared" si="171"/>
        <v/>
      </c>
      <c r="F701" s="6" t="str">
        <f t="shared" si="172"/>
        <v/>
      </c>
      <c r="BI701" t="str">
        <f t="shared" si="159"/>
        <v/>
      </c>
      <c r="BJ701" t="str">
        <f t="shared" si="160"/>
        <v/>
      </c>
      <c r="BK701" t="str">
        <f t="shared" si="161"/>
        <v/>
      </c>
      <c r="BL701" t="str">
        <f t="shared" si="162"/>
        <v/>
      </c>
      <c r="BM701" t="str">
        <f t="shared" si="163"/>
        <v/>
      </c>
      <c r="BN701" t="str">
        <f t="shared" si="164"/>
        <v/>
      </c>
      <c r="BO701" t="str">
        <f t="shared" si="165"/>
        <v/>
      </c>
      <c r="BP701" t="str">
        <f t="shared" si="166"/>
        <v/>
      </c>
      <c r="BQ701" t="str">
        <f t="shared" si="167"/>
        <v/>
      </c>
    </row>
    <row r="702" spans="1:69" x14ac:dyDescent="0.25">
      <c r="A702" s="70"/>
      <c r="B702" t="str">
        <f t="shared" si="168"/>
        <v/>
      </c>
      <c r="C702" s="13" t="str">
        <f t="shared" si="169"/>
        <v/>
      </c>
      <c r="D702" s="5" t="str">
        <f t="shared" si="170"/>
        <v/>
      </c>
      <c r="E702" s="6" t="str">
        <f t="shared" si="171"/>
        <v/>
      </c>
      <c r="F702" s="6" t="str">
        <f t="shared" si="172"/>
        <v/>
      </c>
      <c r="BI702" t="str">
        <f t="shared" si="159"/>
        <v/>
      </c>
      <c r="BJ702" t="str">
        <f t="shared" si="160"/>
        <v/>
      </c>
      <c r="BK702" t="str">
        <f t="shared" si="161"/>
        <v/>
      </c>
      <c r="BL702" t="str">
        <f t="shared" si="162"/>
        <v/>
      </c>
      <c r="BM702" t="str">
        <f t="shared" si="163"/>
        <v/>
      </c>
      <c r="BN702" t="str">
        <f t="shared" si="164"/>
        <v/>
      </c>
      <c r="BO702" t="str">
        <f t="shared" si="165"/>
        <v/>
      </c>
      <c r="BP702" t="str">
        <f t="shared" si="166"/>
        <v/>
      </c>
      <c r="BQ702" t="str">
        <f t="shared" si="167"/>
        <v/>
      </c>
    </row>
    <row r="703" spans="1:69" x14ac:dyDescent="0.25">
      <c r="A703" s="70"/>
      <c r="B703" t="str">
        <f t="shared" si="168"/>
        <v/>
      </c>
      <c r="C703" s="13" t="str">
        <f t="shared" si="169"/>
        <v/>
      </c>
      <c r="D703" s="5" t="str">
        <f t="shared" si="170"/>
        <v/>
      </c>
      <c r="E703" s="6" t="str">
        <f t="shared" si="171"/>
        <v/>
      </c>
      <c r="F703" s="6" t="str">
        <f t="shared" si="172"/>
        <v/>
      </c>
      <c r="BI703" t="str">
        <f t="shared" si="159"/>
        <v/>
      </c>
      <c r="BJ703" t="str">
        <f t="shared" si="160"/>
        <v/>
      </c>
      <c r="BK703" t="str">
        <f t="shared" si="161"/>
        <v/>
      </c>
      <c r="BL703" t="str">
        <f t="shared" si="162"/>
        <v/>
      </c>
      <c r="BM703" t="str">
        <f t="shared" si="163"/>
        <v/>
      </c>
      <c r="BN703" t="str">
        <f t="shared" si="164"/>
        <v/>
      </c>
      <c r="BO703" t="str">
        <f t="shared" si="165"/>
        <v/>
      </c>
      <c r="BP703" t="str">
        <f t="shared" si="166"/>
        <v/>
      </c>
      <c r="BQ703" t="str">
        <f t="shared" si="167"/>
        <v/>
      </c>
    </row>
    <row r="704" spans="1:69" x14ac:dyDescent="0.25">
      <c r="A704" s="70"/>
      <c r="B704" t="str">
        <f t="shared" si="168"/>
        <v/>
      </c>
      <c r="C704" s="13" t="str">
        <f t="shared" si="169"/>
        <v/>
      </c>
      <c r="D704" s="5" t="str">
        <f t="shared" si="170"/>
        <v/>
      </c>
      <c r="E704" s="6" t="str">
        <f t="shared" si="171"/>
        <v/>
      </c>
      <c r="F704" s="6" t="str">
        <f t="shared" si="172"/>
        <v/>
      </c>
      <c r="BI704" t="str">
        <f t="shared" si="159"/>
        <v/>
      </c>
      <c r="BJ704" t="str">
        <f t="shared" si="160"/>
        <v/>
      </c>
      <c r="BK704" t="str">
        <f t="shared" si="161"/>
        <v/>
      </c>
      <c r="BL704" t="str">
        <f t="shared" si="162"/>
        <v/>
      </c>
      <c r="BM704" t="str">
        <f t="shared" si="163"/>
        <v/>
      </c>
      <c r="BN704" t="str">
        <f t="shared" si="164"/>
        <v/>
      </c>
      <c r="BO704" t="str">
        <f t="shared" si="165"/>
        <v/>
      </c>
      <c r="BP704" t="str">
        <f t="shared" si="166"/>
        <v/>
      </c>
      <c r="BQ704" t="str">
        <f t="shared" si="167"/>
        <v/>
      </c>
    </row>
    <row r="705" spans="1:69" x14ac:dyDescent="0.25">
      <c r="A705" s="70"/>
      <c r="B705" t="str">
        <f t="shared" si="168"/>
        <v/>
      </c>
      <c r="C705" s="13" t="str">
        <f t="shared" si="169"/>
        <v/>
      </c>
      <c r="D705" s="5" t="str">
        <f t="shared" si="170"/>
        <v/>
      </c>
      <c r="E705" s="6" t="str">
        <f t="shared" si="171"/>
        <v/>
      </c>
      <c r="F705" s="6" t="str">
        <f t="shared" si="172"/>
        <v/>
      </c>
      <c r="BI705" t="str">
        <f t="shared" si="159"/>
        <v/>
      </c>
      <c r="BJ705" t="str">
        <f t="shared" si="160"/>
        <v/>
      </c>
      <c r="BK705" t="str">
        <f t="shared" si="161"/>
        <v/>
      </c>
      <c r="BL705" t="str">
        <f t="shared" si="162"/>
        <v/>
      </c>
      <c r="BM705" t="str">
        <f t="shared" si="163"/>
        <v/>
      </c>
      <c r="BN705" t="str">
        <f t="shared" si="164"/>
        <v/>
      </c>
      <c r="BO705" t="str">
        <f t="shared" si="165"/>
        <v/>
      </c>
      <c r="BP705" t="str">
        <f t="shared" si="166"/>
        <v/>
      </c>
      <c r="BQ705" t="str">
        <f t="shared" si="167"/>
        <v/>
      </c>
    </row>
    <row r="706" spans="1:69" x14ac:dyDescent="0.25">
      <c r="A706" s="70"/>
      <c r="B706" t="str">
        <f t="shared" si="168"/>
        <v/>
      </c>
      <c r="C706" s="13" t="str">
        <f t="shared" si="169"/>
        <v/>
      </c>
      <c r="D706" s="5" t="str">
        <f t="shared" si="170"/>
        <v/>
      </c>
      <c r="E706" s="6" t="str">
        <f t="shared" si="171"/>
        <v/>
      </c>
      <c r="F706" s="6" t="str">
        <f t="shared" si="172"/>
        <v/>
      </c>
      <c r="BI706" t="str">
        <f t="shared" si="159"/>
        <v/>
      </c>
      <c r="BJ706" t="str">
        <f t="shared" si="160"/>
        <v/>
      </c>
      <c r="BK706" t="str">
        <f t="shared" si="161"/>
        <v/>
      </c>
      <c r="BL706" t="str">
        <f t="shared" si="162"/>
        <v/>
      </c>
      <c r="BM706" t="str">
        <f t="shared" si="163"/>
        <v/>
      </c>
      <c r="BN706" t="str">
        <f t="shared" si="164"/>
        <v/>
      </c>
      <c r="BO706" t="str">
        <f t="shared" si="165"/>
        <v/>
      </c>
      <c r="BP706" t="str">
        <f t="shared" si="166"/>
        <v/>
      </c>
      <c r="BQ706" t="str">
        <f t="shared" si="167"/>
        <v/>
      </c>
    </row>
    <row r="707" spans="1:69" x14ac:dyDescent="0.25">
      <c r="A707" s="70"/>
      <c r="B707" t="str">
        <f t="shared" si="168"/>
        <v/>
      </c>
      <c r="C707" s="13" t="str">
        <f t="shared" si="169"/>
        <v/>
      </c>
      <c r="D707" s="5" t="str">
        <f t="shared" si="170"/>
        <v/>
      </c>
      <c r="E707" s="6" t="str">
        <f t="shared" si="171"/>
        <v/>
      </c>
      <c r="F707" s="6" t="str">
        <f t="shared" si="172"/>
        <v/>
      </c>
      <c r="BI707" t="str">
        <f t="shared" si="159"/>
        <v/>
      </c>
      <c r="BJ707" t="str">
        <f t="shared" si="160"/>
        <v/>
      </c>
      <c r="BK707" t="str">
        <f t="shared" si="161"/>
        <v/>
      </c>
      <c r="BL707" t="str">
        <f t="shared" si="162"/>
        <v/>
      </c>
      <c r="BM707" t="str">
        <f t="shared" si="163"/>
        <v/>
      </c>
      <c r="BN707" t="str">
        <f t="shared" si="164"/>
        <v/>
      </c>
      <c r="BO707" t="str">
        <f t="shared" si="165"/>
        <v/>
      </c>
      <c r="BP707" t="str">
        <f t="shared" si="166"/>
        <v/>
      </c>
      <c r="BQ707" t="str">
        <f t="shared" si="167"/>
        <v/>
      </c>
    </row>
    <row r="708" spans="1:69" x14ac:dyDescent="0.25">
      <c r="A708" s="70"/>
      <c r="B708" t="str">
        <f t="shared" si="168"/>
        <v/>
      </c>
      <c r="C708" s="13" t="str">
        <f t="shared" si="169"/>
        <v/>
      </c>
      <c r="D708" s="5" t="str">
        <f t="shared" si="170"/>
        <v/>
      </c>
      <c r="E708" s="6" t="str">
        <f t="shared" si="171"/>
        <v/>
      </c>
      <c r="F708" s="6" t="str">
        <f t="shared" si="172"/>
        <v/>
      </c>
      <c r="BI708" t="str">
        <f t="shared" ref="BI708:BI771" si="173">IF(A708&gt;0,A708,"")</f>
        <v/>
      </c>
      <c r="BJ708" t="str">
        <f t="shared" ref="BJ708:BJ771" si="174">IF($A708&gt;0,B708,"")</f>
        <v/>
      </c>
      <c r="BK708" t="str">
        <f t="shared" ref="BK708:BK771" si="175">IF($A708&gt;0,BI708,"")</f>
        <v/>
      </c>
      <c r="BL708" t="str">
        <f t="shared" ref="BL708:BL771" si="176">IF($A708&gt;0,_xlfn.NORM.DIST(BK708,$BF$3,$BF$4,TRUE),"")</f>
        <v/>
      </c>
      <c r="BM708" t="str">
        <f t="shared" ref="BM708:BM771" si="177">IF($A708&gt;0,(1-BL708),"")</f>
        <v/>
      </c>
      <c r="BN708" t="str">
        <f t="shared" ref="BN708:BN771" si="178">IF($A708&gt;0,(SMALL($BM$3:$BM$902,BJ708)),"")</f>
        <v/>
      </c>
      <c r="BO708" t="str">
        <f t="shared" ref="BO708:BO771" si="179">IF($A708&gt;0,((2*BJ708-1)*(LN(BL708)+LN(BN708))),"")</f>
        <v/>
      </c>
      <c r="BP708" t="str">
        <f t="shared" ref="BP708:BP771" si="180">IF($A708&gt;0,((BJ708-0.5)/$BF$5),"")</f>
        <v/>
      </c>
      <c r="BQ708" t="str">
        <f t="shared" ref="BQ708:BQ771" si="181">IF($A708&gt;0,(_xlfn.NORM.S.INV(BP708)),"")</f>
        <v/>
      </c>
    </row>
    <row r="709" spans="1:69" x14ac:dyDescent="0.25">
      <c r="A709" s="70"/>
      <c r="B709" t="str">
        <f t="shared" ref="B709:B772" si="182">IF(A709&gt;0,(B708+1),"")</f>
        <v/>
      </c>
      <c r="C709" s="13" t="str">
        <f t="shared" ref="C709:C772" si="183">IF(A709&gt;0,((B709)/(($S$2)+1)),"")</f>
        <v/>
      </c>
      <c r="D709" s="5" t="str">
        <f t="shared" ref="D709:D772" si="184">IF(A709&gt;0,(_xlfn.NORM.S.INV(C709)),"")</f>
        <v/>
      </c>
      <c r="E709" s="6" t="str">
        <f t="shared" ref="E709:E772" si="185">IF(A709&gt;0,_xlfn.NORM.DIST(D709,0,1,TRUE),"")</f>
        <v/>
      </c>
      <c r="F709" s="6" t="str">
        <f t="shared" ref="F709:F772" si="186">IF(A709&gt;0,_xlfn.NORM.DIST(D709,0,1,FALSE),"")</f>
        <v/>
      </c>
      <c r="BI709" t="str">
        <f t="shared" si="173"/>
        <v/>
      </c>
      <c r="BJ709" t="str">
        <f t="shared" si="174"/>
        <v/>
      </c>
      <c r="BK709" t="str">
        <f t="shared" si="175"/>
        <v/>
      </c>
      <c r="BL709" t="str">
        <f t="shared" si="176"/>
        <v/>
      </c>
      <c r="BM709" t="str">
        <f t="shared" si="177"/>
        <v/>
      </c>
      <c r="BN709" t="str">
        <f t="shared" si="178"/>
        <v/>
      </c>
      <c r="BO709" t="str">
        <f t="shared" si="179"/>
        <v/>
      </c>
      <c r="BP709" t="str">
        <f t="shared" si="180"/>
        <v/>
      </c>
      <c r="BQ709" t="str">
        <f t="shared" si="181"/>
        <v/>
      </c>
    </row>
    <row r="710" spans="1:69" x14ac:dyDescent="0.25">
      <c r="A710" s="70"/>
      <c r="B710" t="str">
        <f t="shared" si="182"/>
        <v/>
      </c>
      <c r="C710" s="13" t="str">
        <f t="shared" si="183"/>
        <v/>
      </c>
      <c r="D710" s="5" t="str">
        <f t="shared" si="184"/>
        <v/>
      </c>
      <c r="E710" s="6" t="str">
        <f t="shared" si="185"/>
        <v/>
      </c>
      <c r="F710" s="6" t="str">
        <f t="shared" si="186"/>
        <v/>
      </c>
      <c r="BI710" t="str">
        <f t="shared" si="173"/>
        <v/>
      </c>
      <c r="BJ710" t="str">
        <f t="shared" si="174"/>
        <v/>
      </c>
      <c r="BK710" t="str">
        <f t="shared" si="175"/>
        <v/>
      </c>
      <c r="BL710" t="str">
        <f t="shared" si="176"/>
        <v/>
      </c>
      <c r="BM710" t="str">
        <f t="shared" si="177"/>
        <v/>
      </c>
      <c r="BN710" t="str">
        <f t="shared" si="178"/>
        <v/>
      </c>
      <c r="BO710" t="str">
        <f t="shared" si="179"/>
        <v/>
      </c>
      <c r="BP710" t="str">
        <f t="shared" si="180"/>
        <v/>
      </c>
      <c r="BQ710" t="str">
        <f t="shared" si="181"/>
        <v/>
      </c>
    </row>
    <row r="711" spans="1:69" x14ac:dyDescent="0.25">
      <c r="A711" s="70"/>
      <c r="B711" t="str">
        <f t="shared" si="182"/>
        <v/>
      </c>
      <c r="C711" s="13" t="str">
        <f t="shared" si="183"/>
        <v/>
      </c>
      <c r="D711" s="5" t="str">
        <f t="shared" si="184"/>
        <v/>
      </c>
      <c r="E711" s="6" t="str">
        <f t="shared" si="185"/>
        <v/>
      </c>
      <c r="F711" s="6" t="str">
        <f t="shared" si="186"/>
        <v/>
      </c>
      <c r="BI711" t="str">
        <f t="shared" si="173"/>
        <v/>
      </c>
      <c r="BJ711" t="str">
        <f t="shared" si="174"/>
        <v/>
      </c>
      <c r="BK711" t="str">
        <f t="shared" si="175"/>
        <v/>
      </c>
      <c r="BL711" t="str">
        <f t="shared" si="176"/>
        <v/>
      </c>
      <c r="BM711" t="str">
        <f t="shared" si="177"/>
        <v/>
      </c>
      <c r="BN711" t="str">
        <f t="shared" si="178"/>
        <v/>
      </c>
      <c r="BO711" t="str">
        <f t="shared" si="179"/>
        <v/>
      </c>
      <c r="BP711" t="str">
        <f t="shared" si="180"/>
        <v/>
      </c>
      <c r="BQ711" t="str">
        <f t="shared" si="181"/>
        <v/>
      </c>
    </row>
    <row r="712" spans="1:69" x14ac:dyDescent="0.25">
      <c r="A712" s="70"/>
      <c r="B712" t="str">
        <f t="shared" si="182"/>
        <v/>
      </c>
      <c r="C712" s="13" t="str">
        <f t="shared" si="183"/>
        <v/>
      </c>
      <c r="D712" s="5" t="str">
        <f t="shared" si="184"/>
        <v/>
      </c>
      <c r="E712" s="6" t="str">
        <f t="shared" si="185"/>
        <v/>
      </c>
      <c r="F712" s="6" t="str">
        <f t="shared" si="186"/>
        <v/>
      </c>
      <c r="BI712" t="str">
        <f t="shared" si="173"/>
        <v/>
      </c>
      <c r="BJ712" t="str">
        <f t="shared" si="174"/>
        <v/>
      </c>
      <c r="BK712" t="str">
        <f t="shared" si="175"/>
        <v/>
      </c>
      <c r="BL712" t="str">
        <f t="shared" si="176"/>
        <v/>
      </c>
      <c r="BM712" t="str">
        <f t="shared" si="177"/>
        <v/>
      </c>
      <c r="BN712" t="str">
        <f t="shared" si="178"/>
        <v/>
      </c>
      <c r="BO712" t="str">
        <f t="shared" si="179"/>
        <v/>
      </c>
      <c r="BP712" t="str">
        <f t="shared" si="180"/>
        <v/>
      </c>
      <c r="BQ712" t="str">
        <f t="shared" si="181"/>
        <v/>
      </c>
    </row>
    <row r="713" spans="1:69" x14ac:dyDescent="0.25">
      <c r="A713" s="70"/>
      <c r="B713" t="str">
        <f t="shared" si="182"/>
        <v/>
      </c>
      <c r="C713" s="13" t="str">
        <f t="shared" si="183"/>
        <v/>
      </c>
      <c r="D713" s="5" t="str">
        <f t="shared" si="184"/>
        <v/>
      </c>
      <c r="E713" s="6" t="str">
        <f t="shared" si="185"/>
        <v/>
      </c>
      <c r="F713" s="6" t="str">
        <f t="shared" si="186"/>
        <v/>
      </c>
      <c r="BI713" t="str">
        <f t="shared" si="173"/>
        <v/>
      </c>
      <c r="BJ713" t="str">
        <f t="shared" si="174"/>
        <v/>
      </c>
      <c r="BK713" t="str">
        <f t="shared" si="175"/>
        <v/>
      </c>
      <c r="BL713" t="str">
        <f t="shared" si="176"/>
        <v/>
      </c>
      <c r="BM713" t="str">
        <f t="shared" si="177"/>
        <v/>
      </c>
      <c r="BN713" t="str">
        <f t="shared" si="178"/>
        <v/>
      </c>
      <c r="BO713" t="str">
        <f t="shared" si="179"/>
        <v/>
      </c>
      <c r="BP713" t="str">
        <f t="shared" si="180"/>
        <v/>
      </c>
      <c r="BQ713" t="str">
        <f t="shared" si="181"/>
        <v/>
      </c>
    </row>
    <row r="714" spans="1:69" x14ac:dyDescent="0.25">
      <c r="A714" s="70"/>
      <c r="B714" t="str">
        <f t="shared" si="182"/>
        <v/>
      </c>
      <c r="C714" s="13" t="str">
        <f t="shared" si="183"/>
        <v/>
      </c>
      <c r="D714" s="5" t="str">
        <f t="shared" si="184"/>
        <v/>
      </c>
      <c r="E714" s="6" t="str">
        <f t="shared" si="185"/>
        <v/>
      </c>
      <c r="F714" s="6" t="str">
        <f t="shared" si="186"/>
        <v/>
      </c>
      <c r="BI714" t="str">
        <f t="shared" si="173"/>
        <v/>
      </c>
      <c r="BJ714" t="str">
        <f t="shared" si="174"/>
        <v/>
      </c>
      <c r="BK714" t="str">
        <f t="shared" si="175"/>
        <v/>
      </c>
      <c r="BL714" t="str">
        <f t="shared" si="176"/>
        <v/>
      </c>
      <c r="BM714" t="str">
        <f t="shared" si="177"/>
        <v/>
      </c>
      <c r="BN714" t="str">
        <f t="shared" si="178"/>
        <v/>
      </c>
      <c r="BO714" t="str">
        <f t="shared" si="179"/>
        <v/>
      </c>
      <c r="BP714" t="str">
        <f t="shared" si="180"/>
        <v/>
      </c>
      <c r="BQ714" t="str">
        <f t="shared" si="181"/>
        <v/>
      </c>
    </row>
    <row r="715" spans="1:69" x14ac:dyDescent="0.25">
      <c r="A715" s="70"/>
      <c r="B715" t="str">
        <f t="shared" si="182"/>
        <v/>
      </c>
      <c r="C715" s="13" t="str">
        <f t="shared" si="183"/>
        <v/>
      </c>
      <c r="D715" s="5" t="str">
        <f t="shared" si="184"/>
        <v/>
      </c>
      <c r="E715" s="6" t="str">
        <f t="shared" si="185"/>
        <v/>
      </c>
      <c r="F715" s="6" t="str">
        <f t="shared" si="186"/>
        <v/>
      </c>
      <c r="BI715" t="str">
        <f t="shared" si="173"/>
        <v/>
      </c>
      <c r="BJ715" t="str">
        <f t="shared" si="174"/>
        <v/>
      </c>
      <c r="BK715" t="str">
        <f t="shared" si="175"/>
        <v/>
      </c>
      <c r="BL715" t="str">
        <f t="shared" si="176"/>
        <v/>
      </c>
      <c r="BM715" t="str">
        <f t="shared" si="177"/>
        <v/>
      </c>
      <c r="BN715" t="str">
        <f t="shared" si="178"/>
        <v/>
      </c>
      <c r="BO715" t="str">
        <f t="shared" si="179"/>
        <v/>
      </c>
      <c r="BP715" t="str">
        <f t="shared" si="180"/>
        <v/>
      </c>
      <c r="BQ715" t="str">
        <f t="shared" si="181"/>
        <v/>
      </c>
    </row>
    <row r="716" spans="1:69" x14ac:dyDescent="0.25">
      <c r="A716" s="70"/>
      <c r="B716" t="str">
        <f t="shared" si="182"/>
        <v/>
      </c>
      <c r="C716" s="13" t="str">
        <f t="shared" si="183"/>
        <v/>
      </c>
      <c r="D716" s="5" t="str">
        <f t="shared" si="184"/>
        <v/>
      </c>
      <c r="E716" s="6" t="str">
        <f t="shared" si="185"/>
        <v/>
      </c>
      <c r="F716" s="6" t="str">
        <f t="shared" si="186"/>
        <v/>
      </c>
      <c r="BI716" t="str">
        <f t="shared" si="173"/>
        <v/>
      </c>
      <c r="BJ716" t="str">
        <f t="shared" si="174"/>
        <v/>
      </c>
      <c r="BK716" t="str">
        <f t="shared" si="175"/>
        <v/>
      </c>
      <c r="BL716" t="str">
        <f t="shared" si="176"/>
        <v/>
      </c>
      <c r="BM716" t="str">
        <f t="shared" si="177"/>
        <v/>
      </c>
      <c r="BN716" t="str">
        <f t="shared" si="178"/>
        <v/>
      </c>
      <c r="BO716" t="str">
        <f t="shared" si="179"/>
        <v/>
      </c>
      <c r="BP716" t="str">
        <f t="shared" si="180"/>
        <v/>
      </c>
      <c r="BQ716" t="str">
        <f t="shared" si="181"/>
        <v/>
      </c>
    </row>
    <row r="717" spans="1:69" x14ac:dyDescent="0.25">
      <c r="A717" s="70"/>
      <c r="B717" t="str">
        <f t="shared" si="182"/>
        <v/>
      </c>
      <c r="C717" s="13" t="str">
        <f t="shared" si="183"/>
        <v/>
      </c>
      <c r="D717" s="5" t="str">
        <f t="shared" si="184"/>
        <v/>
      </c>
      <c r="E717" s="6" t="str">
        <f t="shared" si="185"/>
        <v/>
      </c>
      <c r="F717" s="6" t="str">
        <f t="shared" si="186"/>
        <v/>
      </c>
      <c r="BI717" t="str">
        <f t="shared" si="173"/>
        <v/>
      </c>
      <c r="BJ717" t="str">
        <f t="shared" si="174"/>
        <v/>
      </c>
      <c r="BK717" t="str">
        <f t="shared" si="175"/>
        <v/>
      </c>
      <c r="BL717" t="str">
        <f t="shared" si="176"/>
        <v/>
      </c>
      <c r="BM717" t="str">
        <f t="shared" si="177"/>
        <v/>
      </c>
      <c r="BN717" t="str">
        <f t="shared" si="178"/>
        <v/>
      </c>
      <c r="BO717" t="str">
        <f t="shared" si="179"/>
        <v/>
      </c>
      <c r="BP717" t="str">
        <f t="shared" si="180"/>
        <v/>
      </c>
      <c r="BQ717" t="str">
        <f t="shared" si="181"/>
        <v/>
      </c>
    </row>
    <row r="718" spans="1:69" x14ac:dyDescent="0.25">
      <c r="A718" s="70"/>
      <c r="B718" t="str">
        <f t="shared" si="182"/>
        <v/>
      </c>
      <c r="C718" s="13" t="str">
        <f t="shared" si="183"/>
        <v/>
      </c>
      <c r="D718" s="5" t="str">
        <f t="shared" si="184"/>
        <v/>
      </c>
      <c r="E718" s="6" t="str">
        <f t="shared" si="185"/>
        <v/>
      </c>
      <c r="F718" s="6" t="str">
        <f t="shared" si="186"/>
        <v/>
      </c>
      <c r="BI718" t="str">
        <f t="shared" si="173"/>
        <v/>
      </c>
      <c r="BJ718" t="str">
        <f t="shared" si="174"/>
        <v/>
      </c>
      <c r="BK718" t="str">
        <f t="shared" si="175"/>
        <v/>
      </c>
      <c r="BL718" t="str">
        <f t="shared" si="176"/>
        <v/>
      </c>
      <c r="BM718" t="str">
        <f t="shared" si="177"/>
        <v/>
      </c>
      <c r="BN718" t="str">
        <f t="shared" si="178"/>
        <v/>
      </c>
      <c r="BO718" t="str">
        <f t="shared" si="179"/>
        <v/>
      </c>
      <c r="BP718" t="str">
        <f t="shared" si="180"/>
        <v/>
      </c>
      <c r="BQ718" t="str">
        <f t="shared" si="181"/>
        <v/>
      </c>
    </row>
    <row r="719" spans="1:69" x14ac:dyDescent="0.25">
      <c r="A719" s="70"/>
      <c r="B719" t="str">
        <f t="shared" si="182"/>
        <v/>
      </c>
      <c r="C719" s="13" t="str">
        <f t="shared" si="183"/>
        <v/>
      </c>
      <c r="D719" s="5" t="str">
        <f t="shared" si="184"/>
        <v/>
      </c>
      <c r="E719" s="6" t="str">
        <f t="shared" si="185"/>
        <v/>
      </c>
      <c r="F719" s="6" t="str">
        <f t="shared" si="186"/>
        <v/>
      </c>
      <c r="BI719" t="str">
        <f t="shared" si="173"/>
        <v/>
      </c>
      <c r="BJ719" t="str">
        <f t="shared" si="174"/>
        <v/>
      </c>
      <c r="BK719" t="str">
        <f t="shared" si="175"/>
        <v/>
      </c>
      <c r="BL719" t="str">
        <f t="shared" si="176"/>
        <v/>
      </c>
      <c r="BM719" t="str">
        <f t="shared" si="177"/>
        <v/>
      </c>
      <c r="BN719" t="str">
        <f t="shared" si="178"/>
        <v/>
      </c>
      <c r="BO719" t="str">
        <f t="shared" si="179"/>
        <v/>
      </c>
      <c r="BP719" t="str">
        <f t="shared" si="180"/>
        <v/>
      </c>
      <c r="BQ719" t="str">
        <f t="shared" si="181"/>
        <v/>
      </c>
    </row>
    <row r="720" spans="1:69" x14ac:dyDescent="0.25">
      <c r="A720" s="70"/>
      <c r="B720" t="str">
        <f t="shared" si="182"/>
        <v/>
      </c>
      <c r="C720" s="13" t="str">
        <f t="shared" si="183"/>
        <v/>
      </c>
      <c r="D720" s="5" t="str">
        <f t="shared" si="184"/>
        <v/>
      </c>
      <c r="E720" s="6" t="str">
        <f t="shared" si="185"/>
        <v/>
      </c>
      <c r="F720" s="6" t="str">
        <f t="shared" si="186"/>
        <v/>
      </c>
      <c r="BI720" t="str">
        <f t="shared" si="173"/>
        <v/>
      </c>
      <c r="BJ720" t="str">
        <f t="shared" si="174"/>
        <v/>
      </c>
      <c r="BK720" t="str">
        <f t="shared" si="175"/>
        <v/>
      </c>
      <c r="BL720" t="str">
        <f t="shared" si="176"/>
        <v/>
      </c>
      <c r="BM720" t="str">
        <f t="shared" si="177"/>
        <v/>
      </c>
      <c r="BN720" t="str">
        <f t="shared" si="178"/>
        <v/>
      </c>
      <c r="BO720" t="str">
        <f t="shared" si="179"/>
        <v/>
      </c>
      <c r="BP720" t="str">
        <f t="shared" si="180"/>
        <v/>
      </c>
      <c r="BQ720" t="str">
        <f t="shared" si="181"/>
        <v/>
      </c>
    </row>
    <row r="721" spans="1:69" x14ac:dyDescent="0.25">
      <c r="A721" s="70"/>
      <c r="B721" t="str">
        <f t="shared" si="182"/>
        <v/>
      </c>
      <c r="C721" s="13" t="str">
        <f t="shared" si="183"/>
        <v/>
      </c>
      <c r="D721" s="5" t="str">
        <f t="shared" si="184"/>
        <v/>
      </c>
      <c r="E721" s="6" t="str">
        <f t="shared" si="185"/>
        <v/>
      </c>
      <c r="F721" s="6" t="str">
        <f t="shared" si="186"/>
        <v/>
      </c>
      <c r="BI721" t="str">
        <f t="shared" si="173"/>
        <v/>
      </c>
      <c r="BJ721" t="str">
        <f t="shared" si="174"/>
        <v/>
      </c>
      <c r="BK721" t="str">
        <f t="shared" si="175"/>
        <v/>
      </c>
      <c r="BL721" t="str">
        <f t="shared" si="176"/>
        <v/>
      </c>
      <c r="BM721" t="str">
        <f t="shared" si="177"/>
        <v/>
      </c>
      <c r="BN721" t="str">
        <f t="shared" si="178"/>
        <v/>
      </c>
      <c r="BO721" t="str">
        <f t="shared" si="179"/>
        <v/>
      </c>
      <c r="BP721" t="str">
        <f t="shared" si="180"/>
        <v/>
      </c>
      <c r="BQ721" t="str">
        <f t="shared" si="181"/>
        <v/>
      </c>
    </row>
    <row r="722" spans="1:69" x14ac:dyDescent="0.25">
      <c r="A722" s="70"/>
      <c r="B722" t="str">
        <f t="shared" si="182"/>
        <v/>
      </c>
      <c r="C722" s="13" t="str">
        <f t="shared" si="183"/>
        <v/>
      </c>
      <c r="D722" s="5" t="str">
        <f t="shared" si="184"/>
        <v/>
      </c>
      <c r="E722" s="6" t="str">
        <f t="shared" si="185"/>
        <v/>
      </c>
      <c r="F722" s="6" t="str">
        <f t="shared" si="186"/>
        <v/>
      </c>
      <c r="BI722" t="str">
        <f t="shared" si="173"/>
        <v/>
      </c>
      <c r="BJ722" t="str">
        <f t="shared" si="174"/>
        <v/>
      </c>
      <c r="BK722" t="str">
        <f t="shared" si="175"/>
        <v/>
      </c>
      <c r="BL722" t="str">
        <f t="shared" si="176"/>
        <v/>
      </c>
      <c r="BM722" t="str">
        <f t="shared" si="177"/>
        <v/>
      </c>
      <c r="BN722" t="str">
        <f t="shared" si="178"/>
        <v/>
      </c>
      <c r="BO722" t="str">
        <f t="shared" si="179"/>
        <v/>
      </c>
      <c r="BP722" t="str">
        <f t="shared" si="180"/>
        <v/>
      </c>
      <c r="BQ722" t="str">
        <f t="shared" si="181"/>
        <v/>
      </c>
    </row>
    <row r="723" spans="1:69" x14ac:dyDescent="0.25">
      <c r="A723" s="70"/>
      <c r="B723" t="str">
        <f t="shared" si="182"/>
        <v/>
      </c>
      <c r="C723" s="13" t="str">
        <f t="shared" si="183"/>
        <v/>
      </c>
      <c r="D723" s="5" t="str">
        <f t="shared" si="184"/>
        <v/>
      </c>
      <c r="E723" s="6" t="str">
        <f t="shared" si="185"/>
        <v/>
      </c>
      <c r="F723" s="6" t="str">
        <f t="shared" si="186"/>
        <v/>
      </c>
      <c r="BI723" t="str">
        <f t="shared" si="173"/>
        <v/>
      </c>
      <c r="BJ723" t="str">
        <f t="shared" si="174"/>
        <v/>
      </c>
      <c r="BK723" t="str">
        <f t="shared" si="175"/>
        <v/>
      </c>
      <c r="BL723" t="str">
        <f t="shared" si="176"/>
        <v/>
      </c>
      <c r="BM723" t="str">
        <f t="shared" si="177"/>
        <v/>
      </c>
      <c r="BN723" t="str">
        <f t="shared" si="178"/>
        <v/>
      </c>
      <c r="BO723" t="str">
        <f t="shared" si="179"/>
        <v/>
      </c>
      <c r="BP723" t="str">
        <f t="shared" si="180"/>
        <v/>
      </c>
      <c r="BQ723" t="str">
        <f t="shared" si="181"/>
        <v/>
      </c>
    </row>
    <row r="724" spans="1:69" x14ac:dyDescent="0.25">
      <c r="A724" s="70"/>
      <c r="B724" t="str">
        <f t="shared" si="182"/>
        <v/>
      </c>
      <c r="C724" s="13" t="str">
        <f t="shared" si="183"/>
        <v/>
      </c>
      <c r="D724" s="5" t="str">
        <f t="shared" si="184"/>
        <v/>
      </c>
      <c r="E724" s="6" t="str">
        <f t="shared" si="185"/>
        <v/>
      </c>
      <c r="F724" s="6" t="str">
        <f t="shared" si="186"/>
        <v/>
      </c>
      <c r="BI724" t="str">
        <f t="shared" si="173"/>
        <v/>
      </c>
      <c r="BJ724" t="str">
        <f t="shared" si="174"/>
        <v/>
      </c>
      <c r="BK724" t="str">
        <f t="shared" si="175"/>
        <v/>
      </c>
      <c r="BL724" t="str">
        <f t="shared" si="176"/>
        <v/>
      </c>
      <c r="BM724" t="str">
        <f t="shared" si="177"/>
        <v/>
      </c>
      <c r="BN724" t="str">
        <f t="shared" si="178"/>
        <v/>
      </c>
      <c r="BO724" t="str">
        <f t="shared" si="179"/>
        <v/>
      </c>
      <c r="BP724" t="str">
        <f t="shared" si="180"/>
        <v/>
      </c>
      <c r="BQ724" t="str">
        <f t="shared" si="181"/>
        <v/>
      </c>
    </row>
    <row r="725" spans="1:69" x14ac:dyDescent="0.25">
      <c r="A725" s="70"/>
      <c r="B725" t="str">
        <f t="shared" si="182"/>
        <v/>
      </c>
      <c r="C725" s="13" t="str">
        <f t="shared" si="183"/>
        <v/>
      </c>
      <c r="D725" s="5" t="str">
        <f t="shared" si="184"/>
        <v/>
      </c>
      <c r="E725" s="6" t="str">
        <f t="shared" si="185"/>
        <v/>
      </c>
      <c r="F725" s="6" t="str">
        <f t="shared" si="186"/>
        <v/>
      </c>
      <c r="BI725" t="str">
        <f t="shared" si="173"/>
        <v/>
      </c>
      <c r="BJ725" t="str">
        <f t="shared" si="174"/>
        <v/>
      </c>
      <c r="BK725" t="str">
        <f t="shared" si="175"/>
        <v/>
      </c>
      <c r="BL725" t="str">
        <f t="shared" si="176"/>
        <v/>
      </c>
      <c r="BM725" t="str">
        <f t="shared" si="177"/>
        <v/>
      </c>
      <c r="BN725" t="str">
        <f t="shared" si="178"/>
        <v/>
      </c>
      <c r="BO725" t="str">
        <f t="shared" si="179"/>
        <v/>
      </c>
      <c r="BP725" t="str">
        <f t="shared" si="180"/>
        <v/>
      </c>
      <c r="BQ725" t="str">
        <f t="shared" si="181"/>
        <v/>
      </c>
    </row>
    <row r="726" spans="1:69" x14ac:dyDescent="0.25">
      <c r="A726" s="70"/>
      <c r="B726" t="str">
        <f t="shared" si="182"/>
        <v/>
      </c>
      <c r="C726" s="13" t="str">
        <f t="shared" si="183"/>
        <v/>
      </c>
      <c r="D726" s="5" t="str">
        <f t="shared" si="184"/>
        <v/>
      </c>
      <c r="E726" s="6" t="str">
        <f t="shared" si="185"/>
        <v/>
      </c>
      <c r="F726" s="6" t="str">
        <f t="shared" si="186"/>
        <v/>
      </c>
      <c r="BI726" t="str">
        <f t="shared" si="173"/>
        <v/>
      </c>
      <c r="BJ726" t="str">
        <f t="shared" si="174"/>
        <v/>
      </c>
      <c r="BK726" t="str">
        <f t="shared" si="175"/>
        <v/>
      </c>
      <c r="BL726" t="str">
        <f t="shared" si="176"/>
        <v/>
      </c>
      <c r="BM726" t="str">
        <f t="shared" si="177"/>
        <v/>
      </c>
      <c r="BN726" t="str">
        <f t="shared" si="178"/>
        <v/>
      </c>
      <c r="BO726" t="str">
        <f t="shared" si="179"/>
        <v/>
      </c>
      <c r="BP726" t="str">
        <f t="shared" si="180"/>
        <v/>
      </c>
      <c r="BQ726" t="str">
        <f t="shared" si="181"/>
        <v/>
      </c>
    </row>
    <row r="727" spans="1:69" x14ac:dyDescent="0.25">
      <c r="A727" s="70"/>
      <c r="B727" t="str">
        <f t="shared" si="182"/>
        <v/>
      </c>
      <c r="C727" s="13" t="str">
        <f t="shared" si="183"/>
        <v/>
      </c>
      <c r="D727" s="5" t="str">
        <f t="shared" si="184"/>
        <v/>
      </c>
      <c r="E727" s="6" t="str">
        <f t="shared" si="185"/>
        <v/>
      </c>
      <c r="F727" s="6" t="str">
        <f t="shared" si="186"/>
        <v/>
      </c>
      <c r="BI727" t="str">
        <f t="shared" si="173"/>
        <v/>
      </c>
      <c r="BJ727" t="str">
        <f t="shared" si="174"/>
        <v/>
      </c>
      <c r="BK727" t="str">
        <f t="shared" si="175"/>
        <v/>
      </c>
      <c r="BL727" t="str">
        <f t="shared" si="176"/>
        <v/>
      </c>
      <c r="BM727" t="str">
        <f t="shared" si="177"/>
        <v/>
      </c>
      <c r="BN727" t="str">
        <f t="shared" si="178"/>
        <v/>
      </c>
      <c r="BO727" t="str">
        <f t="shared" si="179"/>
        <v/>
      </c>
      <c r="BP727" t="str">
        <f t="shared" si="180"/>
        <v/>
      </c>
      <c r="BQ727" t="str">
        <f t="shared" si="181"/>
        <v/>
      </c>
    </row>
    <row r="728" spans="1:69" x14ac:dyDescent="0.25">
      <c r="A728" s="70"/>
      <c r="B728" t="str">
        <f t="shared" si="182"/>
        <v/>
      </c>
      <c r="C728" s="13" t="str">
        <f t="shared" si="183"/>
        <v/>
      </c>
      <c r="D728" s="5" t="str">
        <f t="shared" si="184"/>
        <v/>
      </c>
      <c r="E728" s="6" t="str">
        <f t="shared" si="185"/>
        <v/>
      </c>
      <c r="F728" s="6" t="str">
        <f t="shared" si="186"/>
        <v/>
      </c>
      <c r="BI728" t="str">
        <f t="shared" si="173"/>
        <v/>
      </c>
      <c r="BJ728" t="str">
        <f t="shared" si="174"/>
        <v/>
      </c>
      <c r="BK728" t="str">
        <f t="shared" si="175"/>
        <v/>
      </c>
      <c r="BL728" t="str">
        <f t="shared" si="176"/>
        <v/>
      </c>
      <c r="BM728" t="str">
        <f t="shared" si="177"/>
        <v/>
      </c>
      <c r="BN728" t="str">
        <f t="shared" si="178"/>
        <v/>
      </c>
      <c r="BO728" t="str">
        <f t="shared" si="179"/>
        <v/>
      </c>
      <c r="BP728" t="str">
        <f t="shared" si="180"/>
        <v/>
      </c>
      <c r="BQ728" t="str">
        <f t="shared" si="181"/>
        <v/>
      </c>
    </row>
    <row r="729" spans="1:69" x14ac:dyDescent="0.25">
      <c r="A729" s="70"/>
      <c r="B729" t="str">
        <f t="shared" si="182"/>
        <v/>
      </c>
      <c r="C729" s="13" t="str">
        <f t="shared" si="183"/>
        <v/>
      </c>
      <c r="D729" s="5" t="str">
        <f t="shared" si="184"/>
        <v/>
      </c>
      <c r="E729" s="6" t="str">
        <f t="shared" si="185"/>
        <v/>
      </c>
      <c r="F729" s="6" t="str">
        <f t="shared" si="186"/>
        <v/>
      </c>
      <c r="BI729" t="str">
        <f t="shared" si="173"/>
        <v/>
      </c>
      <c r="BJ729" t="str">
        <f t="shared" si="174"/>
        <v/>
      </c>
      <c r="BK729" t="str">
        <f t="shared" si="175"/>
        <v/>
      </c>
      <c r="BL729" t="str">
        <f t="shared" si="176"/>
        <v/>
      </c>
      <c r="BM729" t="str">
        <f t="shared" si="177"/>
        <v/>
      </c>
      <c r="BN729" t="str">
        <f t="shared" si="178"/>
        <v/>
      </c>
      <c r="BO729" t="str">
        <f t="shared" si="179"/>
        <v/>
      </c>
      <c r="BP729" t="str">
        <f t="shared" si="180"/>
        <v/>
      </c>
      <c r="BQ729" t="str">
        <f t="shared" si="181"/>
        <v/>
      </c>
    </row>
    <row r="730" spans="1:69" x14ac:dyDescent="0.25">
      <c r="A730" s="70"/>
      <c r="B730" t="str">
        <f t="shared" si="182"/>
        <v/>
      </c>
      <c r="C730" s="13" t="str">
        <f t="shared" si="183"/>
        <v/>
      </c>
      <c r="D730" s="5" t="str">
        <f t="shared" si="184"/>
        <v/>
      </c>
      <c r="E730" s="6" t="str">
        <f t="shared" si="185"/>
        <v/>
      </c>
      <c r="F730" s="6" t="str">
        <f t="shared" si="186"/>
        <v/>
      </c>
      <c r="BI730" t="str">
        <f t="shared" si="173"/>
        <v/>
      </c>
      <c r="BJ730" t="str">
        <f t="shared" si="174"/>
        <v/>
      </c>
      <c r="BK730" t="str">
        <f t="shared" si="175"/>
        <v/>
      </c>
      <c r="BL730" t="str">
        <f t="shared" si="176"/>
        <v/>
      </c>
      <c r="BM730" t="str">
        <f t="shared" si="177"/>
        <v/>
      </c>
      <c r="BN730" t="str">
        <f t="shared" si="178"/>
        <v/>
      </c>
      <c r="BO730" t="str">
        <f t="shared" si="179"/>
        <v/>
      </c>
      <c r="BP730" t="str">
        <f t="shared" si="180"/>
        <v/>
      </c>
      <c r="BQ730" t="str">
        <f t="shared" si="181"/>
        <v/>
      </c>
    </row>
    <row r="731" spans="1:69" x14ac:dyDescent="0.25">
      <c r="A731" s="70"/>
      <c r="B731" t="str">
        <f t="shared" si="182"/>
        <v/>
      </c>
      <c r="C731" s="13" t="str">
        <f t="shared" si="183"/>
        <v/>
      </c>
      <c r="D731" s="5" t="str">
        <f t="shared" si="184"/>
        <v/>
      </c>
      <c r="E731" s="6" t="str">
        <f t="shared" si="185"/>
        <v/>
      </c>
      <c r="F731" s="6" t="str">
        <f t="shared" si="186"/>
        <v/>
      </c>
      <c r="BI731" t="str">
        <f t="shared" si="173"/>
        <v/>
      </c>
      <c r="BJ731" t="str">
        <f t="shared" si="174"/>
        <v/>
      </c>
      <c r="BK731" t="str">
        <f t="shared" si="175"/>
        <v/>
      </c>
      <c r="BL731" t="str">
        <f t="shared" si="176"/>
        <v/>
      </c>
      <c r="BM731" t="str">
        <f t="shared" si="177"/>
        <v/>
      </c>
      <c r="BN731" t="str">
        <f t="shared" si="178"/>
        <v/>
      </c>
      <c r="BO731" t="str">
        <f t="shared" si="179"/>
        <v/>
      </c>
      <c r="BP731" t="str">
        <f t="shared" si="180"/>
        <v/>
      </c>
      <c r="BQ731" t="str">
        <f t="shared" si="181"/>
        <v/>
      </c>
    </row>
    <row r="732" spans="1:69" x14ac:dyDescent="0.25">
      <c r="A732" s="70"/>
      <c r="B732" t="str">
        <f t="shared" si="182"/>
        <v/>
      </c>
      <c r="C732" s="13" t="str">
        <f t="shared" si="183"/>
        <v/>
      </c>
      <c r="D732" s="5" t="str">
        <f t="shared" si="184"/>
        <v/>
      </c>
      <c r="E732" s="6" t="str">
        <f t="shared" si="185"/>
        <v/>
      </c>
      <c r="F732" s="6" t="str">
        <f t="shared" si="186"/>
        <v/>
      </c>
      <c r="BI732" t="str">
        <f t="shared" si="173"/>
        <v/>
      </c>
      <c r="BJ732" t="str">
        <f t="shared" si="174"/>
        <v/>
      </c>
      <c r="BK732" t="str">
        <f t="shared" si="175"/>
        <v/>
      </c>
      <c r="BL732" t="str">
        <f t="shared" si="176"/>
        <v/>
      </c>
      <c r="BM732" t="str">
        <f t="shared" si="177"/>
        <v/>
      </c>
      <c r="BN732" t="str">
        <f t="shared" si="178"/>
        <v/>
      </c>
      <c r="BO732" t="str">
        <f t="shared" si="179"/>
        <v/>
      </c>
      <c r="BP732" t="str">
        <f t="shared" si="180"/>
        <v/>
      </c>
      <c r="BQ732" t="str">
        <f t="shared" si="181"/>
        <v/>
      </c>
    </row>
    <row r="733" spans="1:69" x14ac:dyDescent="0.25">
      <c r="A733" s="70"/>
      <c r="B733" t="str">
        <f t="shared" si="182"/>
        <v/>
      </c>
      <c r="C733" s="13" t="str">
        <f t="shared" si="183"/>
        <v/>
      </c>
      <c r="D733" s="5" t="str">
        <f t="shared" si="184"/>
        <v/>
      </c>
      <c r="E733" s="6" t="str">
        <f t="shared" si="185"/>
        <v/>
      </c>
      <c r="F733" s="6" t="str">
        <f t="shared" si="186"/>
        <v/>
      </c>
      <c r="BI733" t="str">
        <f t="shared" si="173"/>
        <v/>
      </c>
      <c r="BJ733" t="str">
        <f t="shared" si="174"/>
        <v/>
      </c>
      <c r="BK733" t="str">
        <f t="shared" si="175"/>
        <v/>
      </c>
      <c r="BL733" t="str">
        <f t="shared" si="176"/>
        <v/>
      </c>
      <c r="BM733" t="str">
        <f t="shared" si="177"/>
        <v/>
      </c>
      <c r="BN733" t="str">
        <f t="shared" si="178"/>
        <v/>
      </c>
      <c r="BO733" t="str">
        <f t="shared" si="179"/>
        <v/>
      </c>
      <c r="BP733" t="str">
        <f t="shared" si="180"/>
        <v/>
      </c>
      <c r="BQ733" t="str">
        <f t="shared" si="181"/>
        <v/>
      </c>
    </row>
    <row r="734" spans="1:69" x14ac:dyDescent="0.25">
      <c r="A734" s="70"/>
      <c r="B734" t="str">
        <f t="shared" si="182"/>
        <v/>
      </c>
      <c r="C734" s="13" t="str">
        <f t="shared" si="183"/>
        <v/>
      </c>
      <c r="D734" s="5" t="str">
        <f t="shared" si="184"/>
        <v/>
      </c>
      <c r="E734" s="6" t="str">
        <f t="shared" si="185"/>
        <v/>
      </c>
      <c r="F734" s="6" t="str">
        <f t="shared" si="186"/>
        <v/>
      </c>
      <c r="BI734" t="str">
        <f t="shared" si="173"/>
        <v/>
      </c>
      <c r="BJ734" t="str">
        <f t="shared" si="174"/>
        <v/>
      </c>
      <c r="BK734" t="str">
        <f t="shared" si="175"/>
        <v/>
      </c>
      <c r="BL734" t="str">
        <f t="shared" si="176"/>
        <v/>
      </c>
      <c r="BM734" t="str">
        <f t="shared" si="177"/>
        <v/>
      </c>
      <c r="BN734" t="str">
        <f t="shared" si="178"/>
        <v/>
      </c>
      <c r="BO734" t="str">
        <f t="shared" si="179"/>
        <v/>
      </c>
      <c r="BP734" t="str">
        <f t="shared" si="180"/>
        <v/>
      </c>
      <c r="BQ734" t="str">
        <f t="shared" si="181"/>
        <v/>
      </c>
    </row>
    <row r="735" spans="1:69" x14ac:dyDescent="0.25">
      <c r="A735" s="70"/>
      <c r="B735" t="str">
        <f t="shared" si="182"/>
        <v/>
      </c>
      <c r="C735" s="13" t="str">
        <f t="shared" si="183"/>
        <v/>
      </c>
      <c r="D735" s="5" t="str">
        <f t="shared" si="184"/>
        <v/>
      </c>
      <c r="E735" s="6" t="str">
        <f t="shared" si="185"/>
        <v/>
      </c>
      <c r="F735" s="6" t="str">
        <f t="shared" si="186"/>
        <v/>
      </c>
      <c r="BI735" t="str">
        <f t="shared" si="173"/>
        <v/>
      </c>
      <c r="BJ735" t="str">
        <f t="shared" si="174"/>
        <v/>
      </c>
      <c r="BK735" t="str">
        <f t="shared" si="175"/>
        <v/>
      </c>
      <c r="BL735" t="str">
        <f t="shared" si="176"/>
        <v/>
      </c>
      <c r="BM735" t="str">
        <f t="shared" si="177"/>
        <v/>
      </c>
      <c r="BN735" t="str">
        <f t="shared" si="178"/>
        <v/>
      </c>
      <c r="BO735" t="str">
        <f t="shared" si="179"/>
        <v/>
      </c>
      <c r="BP735" t="str">
        <f t="shared" si="180"/>
        <v/>
      </c>
      <c r="BQ735" t="str">
        <f t="shared" si="181"/>
        <v/>
      </c>
    </row>
    <row r="736" spans="1:69" x14ac:dyDescent="0.25">
      <c r="A736" s="70"/>
      <c r="B736" t="str">
        <f t="shared" si="182"/>
        <v/>
      </c>
      <c r="C736" s="13" t="str">
        <f t="shared" si="183"/>
        <v/>
      </c>
      <c r="D736" s="5" t="str">
        <f t="shared" si="184"/>
        <v/>
      </c>
      <c r="E736" s="6" t="str">
        <f t="shared" si="185"/>
        <v/>
      </c>
      <c r="F736" s="6" t="str">
        <f t="shared" si="186"/>
        <v/>
      </c>
      <c r="BI736" t="str">
        <f t="shared" si="173"/>
        <v/>
      </c>
      <c r="BJ736" t="str">
        <f t="shared" si="174"/>
        <v/>
      </c>
      <c r="BK736" t="str">
        <f t="shared" si="175"/>
        <v/>
      </c>
      <c r="BL736" t="str">
        <f t="shared" si="176"/>
        <v/>
      </c>
      <c r="BM736" t="str">
        <f t="shared" si="177"/>
        <v/>
      </c>
      <c r="BN736" t="str">
        <f t="shared" si="178"/>
        <v/>
      </c>
      <c r="BO736" t="str">
        <f t="shared" si="179"/>
        <v/>
      </c>
      <c r="BP736" t="str">
        <f t="shared" si="180"/>
        <v/>
      </c>
      <c r="BQ736" t="str">
        <f t="shared" si="181"/>
        <v/>
      </c>
    </row>
    <row r="737" spans="1:69" x14ac:dyDescent="0.25">
      <c r="A737" s="70"/>
      <c r="B737" t="str">
        <f t="shared" si="182"/>
        <v/>
      </c>
      <c r="C737" s="13" t="str">
        <f t="shared" si="183"/>
        <v/>
      </c>
      <c r="D737" s="5" t="str">
        <f t="shared" si="184"/>
        <v/>
      </c>
      <c r="E737" s="6" t="str">
        <f t="shared" si="185"/>
        <v/>
      </c>
      <c r="F737" s="6" t="str">
        <f t="shared" si="186"/>
        <v/>
      </c>
      <c r="BI737" t="str">
        <f t="shared" si="173"/>
        <v/>
      </c>
      <c r="BJ737" t="str">
        <f t="shared" si="174"/>
        <v/>
      </c>
      <c r="BK737" t="str">
        <f t="shared" si="175"/>
        <v/>
      </c>
      <c r="BL737" t="str">
        <f t="shared" si="176"/>
        <v/>
      </c>
      <c r="BM737" t="str">
        <f t="shared" si="177"/>
        <v/>
      </c>
      <c r="BN737" t="str">
        <f t="shared" si="178"/>
        <v/>
      </c>
      <c r="BO737" t="str">
        <f t="shared" si="179"/>
        <v/>
      </c>
      <c r="BP737" t="str">
        <f t="shared" si="180"/>
        <v/>
      </c>
      <c r="BQ737" t="str">
        <f t="shared" si="181"/>
        <v/>
      </c>
    </row>
    <row r="738" spans="1:69" x14ac:dyDescent="0.25">
      <c r="A738" s="70"/>
      <c r="B738" t="str">
        <f t="shared" si="182"/>
        <v/>
      </c>
      <c r="C738" s="13" t="str">
        <f t="shared" si="183"/>
        <v/>
      </c>
      <c r="D738" s="5" t="str">
        <f t="shared" si="184"/>
        <v/>
      </c>
      <c r="E738" s="6" t="str">
        <f t="shared" si="185"/>
        <v/>
      </c>
      <c r="F738" s="6" t="str">
        <f t="shared" si="186"/>
        <v/>
      </c>
      <c r="BI738" t="str">
        <f t="shared" si="173"/>
        <v/>
      </c>
      <c r="BJ738" t="str">
        <f t="shared" si="174"/>
        <v/>
      </c>
      <c r="BK738" t="str">
        <f t="shared" si="175"/>
        <v/>
      </c>
      <c r="BL738" t="str">
        <f t="shared" si="176"/>
        <v/>
      </c>
      <c r="BM738" t="str">
        <f t="shared" si="177"/>
        <v/>
      </c>
      <c r="BN738" t="str">
        <f t="shared" si="178"/>
        <v/>
      </c>
      <c r="BO738" t="str">
        <f t="shared" si="179"/>
        <v/>
      </c>
      <c r="BP738" t="str">
        <f t="shared" si="180"/>
        <v/>
      </c>
      <c r="BQ738" t="str">
        <f t="shared" si="181"/>
        <v/>
      </c>
    </row>
    <row r="739" spans="1:69" x14ac:dyDescent="0.25">
      <c r="A739" s="70"/>
      <c r="B739" t="str">
        <f t="shared" si="182"/>
        <v/>
      </c>
      <c r="C739" s="13" t="str">
        <f t="shared" si="183"/>
        <v/>
      </c>
      <c r="D739" s="5" t="str">
        <f t="shared" si="184"/>
        <v/>
      </c>
      <c r="E739" s="6" t="str">
        <f t="shared" si="185"/>
        <v/>
      </c>
      <c r="F739" s="6" t="str">
        <f t="shared" si="186"/>
        <v/>
      </c>
      <c r="BI739" t="str">
        <f t="shared" si="173"/>
        <v/>
      </c>
      <c r="BJ739" t="str">
        <f t="shared" si="174"/>
        <v/>
      </c>
      <c r="BK739" t="str">
        <f t="shared" si="175"/>
        <v/>
      </c>
      <c r="BL739" t="str">
        <f t="shared" si="176"/>
        <v/>
      </c>
      <c r="BM739" t="str">
        <f t="shared" si="177"/>
        <v/>
      </c>
      <c r="BN739" t="str">
        <f t="shared" si="178"/>
        <v/>
      </c>
      <c r="BO739" t="str">
        <f t="shared" si="179"/>
        <v/>
      </c>
      <c r="BP739" t="str">
        <f t="shared" si="180"/>
        <v/>
      </c>
      <c r="BQ739" t="str">
        <f t="shared" si="181"/>
        <v/>
      </c>
    </row>
    <row r="740" spans="1:69" x14ac:dyDescent="0.25">
      <c r="A740" s="70"/>
      <c r="B740" t="str">
        <f t="shared" si="182"/>
        <v/>
      </c>
      <c r="C740" s="13" t="str">
        <f t="shared" si="183"/>
        <v/>
      </c>
      <c r="D740" s="5" t="str">
        <f t="shared" si="184"/>
        <v/>
      </c>
      <c r="E740" s="6" t="str">
        <f t="shared" si="185"/>
        <v/>
      </c>
      <c r="F740" s="6" t="str">
        <f t="shared" si="186"/>
        <v/>
      </c>
      <c r="BI740" t="str">
        <f t="shared" si="173"/>
        <v/>
      </c>
      <c r="BJ740" t="str">
        <f t="shared" si="174"/>
        <v/>
      </c>
      <c r="BK740" t="str">
        <f t="shared" si="175"/>
        <v/>
      </c>
      <c r="BL740" t="str">
        <f t="shared" si="176"/>
        <v/>
      </c>
      <c r="BM740" t="str">
        <f t="shared" si="177"/>
        <v/>
      </c>
      <c r="BN740" t="str">
        <f t="shared" si="178"/>
        <v/>
      </c>
      <c r="BO740" t="str">
        <f t="shared" si="179"/>
        <v/>
      </c>
      <c r="BP740" t="str">
        <f t="shared" si="180"/>
        <v/>
      </c>
      <c r="BQ740" t="str">
        <f t="shared" si="181"/>
        <v/>
      </c>
    </row>
    <row r="741" spans="1:69" x14ac:dyDescent="0.25">
      <c r="A741" s="70"/>
      <c r="B741" t="str">
        <f t="shared" si="182"/>
        <v/>
      </c>
      <c r="C741" s="13" t="str">
        <f t="shared" si="183"/>
        <v/>
      </c>
      <c r="D741" s="5" t="str">
        <f t="shared" si="184"/>
        <v/>
      </c>
      <c r="E741" s="6" t="str">
        <f t="shared" si="185"/>
        <v/>
      </c>
      <c r="F741" s="6" t="str">
        <f t="shared" si="186"/>
        <v/>
      </c>
      <c r="BI741" t="str">
        <f t="shared" si="173"/>
        <v/>
      </c>
      <c r="BJ741" t="str">
        <f t="shared" si="174"/>
        <v/>
      </c>
      <c r="BK741" t="str">
        <f t="shared" si="175"/>
        <v/>
      </c>
      <c r="BL741" t="str">
        <f t="shared" si="176"/>
        <v/>
      </c>
      <c r="BM741" t="str">
        <f t="shared" si="177"/>
        <v/>
      </c>
      <c r="BN741" t="str">
        <f t="shared" si="178"/>
        <v/>
      </c>
      <c r="BO741" t="str">
        <f t="shared" si="179"/>
        <v/>
      </c>
      <c r="BP741" t="str">
        <f t="shared" si="180"/>
        <v/>
      </c>
      <c r="BQ741" t="str">
        <f t="shared" si="181"/>
        <v/>
      </c>
    </row>
    <row r="742" spans="1:69" x14ac:dyDescent="0.25">
      <c r="A742" s="70"/>
      <c r="B742" t="str">
        <f t="shared" si="182"/>
        <v/>
      </c>
      <c r="C742" s="13" t="str">
        <f t="shared" si="183"/>
        <v/>
      </c>
      <c r="D742" s="5" t="str">
        <f t="shared" si="184"/>
        <v/>
      </c>
      <c r="E742" s="6" t="str">
        <f t="shared" si="185"/>
        <v/>
      </c>
      <c r="F742" s="6" t="str">
        <f t="shared" si="186"/>
        <v/>
      </c>
      <c r="BI742" t="str">
        <f t="shared" si="173"/>
        <v/>
      </c>
      <c r="BJ742" t="str">
        <f t="shared" si="174"/>
        <v/>
      </c>
      <c r="BK742" t="str">
        <f t="shared" si="175"/>
        <v/>
      </c>
      <c r="BL742" t="str">
        <f t="shared" si="176"/>
        <v/>
      </c>
      <c r="BM742" t="str">
        <f t="shared" si="177"/>
        <v/>
      </c>
      <c r="BN742" t="str">
        <f t="shared" si="178"/>
        <v/>
      </c>
      <c r="BO742" t="str">
        <f t="shared" si="179"/>
        <v/>
      </c>
      <c r="BP742" t="str">
        <f t="shared" si="180"/>
        <v/>
      </c>
      <c r="BQ742" t="str">
        <f t="shared" si="181"/>
        <v/>
      </c>
    </row>
    <row r="743" spans="1:69" x14ac:dyDescent="0.25">
      <c r="A743" s="70"/>
      <c r="B743" t="str">
        <f t="shared" si="182"/>
        <v/>
      </c>
      <c r="C743" s="13" t="str">
        <f t="shared" si="183"/>
        <v/>
      </c>
      <c r="D743" s="5" t="str">
        <f t="shared" si="184"/>
        <v/>
      </c>
      <c r="E743" s="6" t="str">
        <f t="shared" si="185"/>
        <v/>
      </c>
      <c r="F743" s="6" t="str">
        <f t="shared" si="186"/>
        <v/>
      </c>
      <c r="BI743" t="str">
        <f t="shared" si="173"/>
        <v/>
      </c>
      <c r="BJ743" t="str">
        <f t="shared" si="174"/>
        <v/>
      </c>
      <c r="BK743" t="str">
        <f t="shared" si="175"/>
        <v/>
      </c>
      <c r="BL743" t="str">
        <f t="shared" si="176"/>
        <v/>
      </c>
      <c r="BM743" t="str">
        <f t="shared" si="177"/>
        <v/>
      </c>
      <c r="BN743" t="str">
        <f t="shared" si="178"/>
        <v/>
      </c>
      <c r="BO743" t="str">
        <f t="shared" si="179"/>
        <v/>
      </c>
      <c r="BP743" t="str">
        <f t="shared" si="180"/>
        <v/>
      </c>
      <c r="BQ743" t="str">
        <f t="shared" si="181"/>
        <v/>
      </c>
    </row>
    <row r="744" spans="1:69" x14ac:dyDescent="0.25">
      <c r="A744" s="70"/>
      <c r="B744" t="str">
        <f t="shared" si="182"/>
        <v/>
      </c>
      <c r="C744" s="13" t="str">
        <f t="shared" si="183"/>
        <v/>
      </c>
      <c r="D744" s="5" t="str">
        <f t="shared" si="184"/>
        <v/>
      </c>
      <c r="E744" s="6" t="str">
        <f t="shared" si="185"/>
        <v/>
      </c>
      <c r="F744" s="6" t="str">
        <f t="shared" si="186"/>
        <v/>
      </c>
      <c r="BI744" t="str">
        <f t="shared" si="173"/>
        <v/>
      </c>
      <c r="BJ744" t="str">
        <f t="shared" si="174"/>
        <v/>
      </c>
      <c r="BK744" t="str">
        <f t="shared" si="175"/>
        <v/>
      </c>
      <c r="BL744" t="str">
        <f t="shared" si="176"/>
        <v/>
      </c>
      <c r="BM744" t="str">
        <f t="shared" si="177"/>
        <v/>
      </c>
      <c r="BN744" t="str">
        <f t="shared" si="178"/>
        <v/>
      </c>
      <c r="BO744" t="str">
        <f t="shared" si="179"/>
        <v/>
      </c>
      <c r="BP744" t="str">
        <f t="shared" si="180"/>
        <v/>
      </c>
      <c r="BQ744" t="str">
        <f t="shared" si="181"/>
        <v/>
      </c>
    </row>
    <row r="745" spans="1:69" x14ac:dyDescent="0.25">
      <c r="A745" s="70"/>
      <c r="B745" t="str">
        <f t="shared" si="182"/>
        <v/>
      </c>
      <c r="C745" s="13" t="str">
        <f t="shared" si="183"/>
        <v/>
      </c>
      <c r="D745" s="5" t="str">
        <f t="shared" si="184"/>
        <v/>
      </c>
      <c r="E745" s="6" t="str">
        <f t="shared" si="185"/>
        <v/>
      </c>
      <c r="F745" s="6" t="str">
        <f t="shared" si="186"/>
        <v/>
      </c>
      <c r="BI745" t="str">
        <f t="shared" si="173"/>
        <v/>
      </c>
      <c r="BJ745" t="str">
        <f t="shared" si="174"/>
        <v/>
      </c>
      <c r="BK745" t="str">
        <f t="shared" si="175"/>
        <v/>
      </c>
      <c r="BL745" t="str">
        <f t="shared" si="176"/>
        <v/>
      </c>
      <c r="BM745" t="str">
        <f t="shared" si="177"/>
        <v/>
      </c>
      <c r="BN745" t="str">
        <f t="shared" si="178"/>
        <v/>
      </c>
      <c r="BO745" t="str">
        <f t="shared" si="179"/>
        <v/>
      </c>
      <c r="BP745" t="str">
        <f t="shared" si="180"/>
        <v/>
      </c>
      <c r="BQ745" t="str">
        <f t="shared" si="181"/>
        <v/>
      </c>
    </row>
    <row r="746" spans="1:69" x14ac:dyDescent="0.25">
      <c r="A746" s="70"/>
      <c r="B746" t="str">
        <f t="shared" si="182"/>
        <v/>
      </c>
      <c r="C746" s="13" t="str">
        <f t="shared" si="183"/>
        <v/>
      </c>
      <c r="D746" s="5" t="str">
        <f t="shared" si="184"/>
        <v/>
      </c>
      <c r="E746" s="6" t="str">
        <f t="shared" si="185"/>
        <v/>
      </c>
      <c r="F746" s="6" t="str">
        <f t="shared" si="186"/>
        <v/>
      </c>
      <c r="BI746" t="str">
        <f t="shared" si="173"/>
        <v/>
      </c>
      <c r="BJ746" t="str">
        <f t="shared" si="174"/>
        <v/>
      </c>
      <c r="BK746" t="str">
        <f t="shared" si="175"/>
        <v/>
      </c>
      <c r="BL746" t="str">
        <f t="shared" si="176"/>
        <v/>
      </c>
      <c r="BM746" t="str">
        <f t="shared" si="177"/>
        <v/>
      </c>
      <c r="BN746" t="str">
        <f t="shared" si="178"/>
        <v/>
      </c>
      <c r="BO746" t="str">
        <f t="shared" si="179"/>
        <v/>
      </c>
      <c r="BP746" t="str">
        <f t="shared" si="180"/>
        <v/>
      </c>
      <c r="BQ746" t="str">
        <f t="shared" si="181"/>
        <v/>
      </c>
    </row>
    <row r="747" spans="1:69" x14ac:dyDescent="0.25">
      <c r="A747" s="70"/>
      <c r="B747" t="str">
        <f t="shared" si="182"/>
        <v/>
      </c>
      <c r="C747" s="13" t="str">
        <f t="shared" si="183"/>
        <v/>
      </c>
      <c r="D747" s="5" t="str">
        <f t="shared" si="184"/>
        <v/>
      </c>
      <c r="E747" s="6" t="str">
        <f t="shared" si="185"/>
        <v/>
      </c>
      <c r="F747" s="6" t="str">
        <f t="shared" si="186"/>
        <v/>
      </c>
      <c r="BI747" t="str">
        <f t="shared" si="173"/>
        <v/>
      </c>
      <c r="BJ747" t="str">
        <f t="shared" si="174"/>
        <v/>
      </c>
      <c r="BK747" t="str">
        <f t="shared" si="175"/>
        <v/>
      </c>
      <c r="BL747" t="str">
        <f t="shared" si="176"/>
        <v/>
      </c>
      <c r="BM747" t="str">
        <f t="shared" si="177"/>
        <v/>
      </c>
      <c r="BN747" t="str">
        <f t="shared" si="178"/>
        <v/>
      </c>
      <c r="BO747" t="str">
        <f t="shared" si="179"/>
        <v/>
      </c>
      <c r="BP747" t="str">
        <f t="shared" si="180"/>
        <v/>
      </c>
      <c r="BQ747" t="str">
        <f t="shared" si="181"/>
        <v/>
      </c>
    </row>
    <row r="748" spans="1:69" x14ac:dyDescent="0.25">
      <c r="A748" s="70"/>
      <c r="B748" t="str">
        <f t="shared" si="182"/>
        <v/>
      </c>
      <c r="C748" s="13" t="str">
        <f t="shared" si="183"/>
        <v/>
      </c>
      <c r="D748" s="5" t="str">
        <f t="shared" si="184"/>
        <v/>
      </c>
      <c r="E748" s="6" t="str">
        <f t="shared" si="185"/>
        <v/>
      </c>
      <c r="F748" s="6" t="str">
        <f t="shared" si="186"/>
        <v/>
      </c>
      <c r="BI748" t="str">
        <f t="shared" si="173"/>
        <v/>
      </c>
      <c r="BJ748" t="str">
        <f t="shared" si="174"/>
        <v/>
      </c>
      <c r="BK748" t="str">
        <f t="shared" si="175"/>
        <v/>
      </c>
      <c r="BL748" t="str">
        <f t="shared" si="176"/>
        <v/>
      </c>
      <c r="BM748" t="str">
        <f t="shared" si="177"/>
        <v/>
      </c>
      <c r="BN748" t="str">
        <f t="shared" si="178"/>
        <v/>
      </c>
      <c r="BO748" t="str">
        <f t="shared" si="179"/>
        <v/>
      </c>
      <c r="BP748" t="str">
        <f t="shared" si="180"/>
        <v/>
      </c>
      <c r="BQ748" t="str">
        <f t="shared" si="181"/>
        <v/>
      </c>
    </row>
    <row r="749" spans="1:69" x14ac:dyDescent="0.25">
      <c r="A749" s="70"/>
      <c r="B749" t="str">
        <f t="shared" si="182"/>
        <v/>
      </c>
      <c r="C749" s="13" t="str">
        <f t="shared" si="183"/>
        <v/>
      </c>
      <c r="D749" s="5" t="str">
        <f t="shared" si="184"/>
        <v/>
      </c>
      <c r="E749" s="6" t="str">
        <f t="shared" si="185"/>
        <v/>
      </c>
      <c r="F749" s="6" t="str">
        <f t="shared" si="186"/>
        <v/>
      </c>
      <c r="BI749" t="str">
        <f t="shared" si="173"/>
        <v/>
      </c>
      <c r="BJ749" t="str">
        <f t="shared" si="174"/>
        <v/>
      </c>
      <c r="BK749" t="str">
        <f t="shared" si="175"/>
        <v/>
      </c>
      <c r="BL749" t="str">
        <f t="shared" si="176"/>
        <v/>
      </c>
      <c r="BM749" t="str">
        <f t="shared" si="177"/>
        <v/>
      </c>
      <c r="BN749" t="str">
        <f t="shared" si="178"/>
        <v/>
      </c>
      <c r="BO749" t="str">
        <f t="shared" si="179"/>
        <v/>
      </c>
      <c r="BP749" t="str">
        <f t="shared" si="180"/>
        <v/>
      </c>
      <c r="BQ749" t="str">
        <f t="shared" si="181"/>
        <v/>
      </c>
    </row>
    <row r="750" spans="1:69" x14ac:dyDescent="0.25">
      <c r="A750" s="70"/>
      <c r="B750" t="str">
        <f t="shared" si="182"/>
        <v/>
      </c>
      <c r="C750" s="13" t="str">
        <f t="shared" si="183"/>
        <v/>
      </c>
      <c r="D750" s="5" t="str">
        <f t="shared" si="184"/>
        <v/>
      </c>
      <c r="E750" s="6" t="str">
        <f t="shared" si="185"/>
        <v/>
      </c>
      <c r="F750" s="6" t="str">
        <f t="shared" si="186"/>
        <v/>
      </c>
      <c r="BI750" t="str">
        <f t="shared" si="173"/>
        <v/>
      </c>
      <c r="BJ750" t="str">
        <f t="shared" si="174"/>
        <v/>
      </c>
      <c r="BK750" t="str">
        <f t="shared" si="175"/>
        <v/>
      </c>
      <c r="BL750" t="str">
        <f t="shared" si="176"/>
        <v/>
      </c>
      <c r="BM750" t="str">
        <f t="shared" si="177"/>
        <v/>
      </c>
      <c r="BN750" t="str">
        <f t="shared" si="178"/>
        <v/>
      </c>
      <c r="BO750" t="str">
        <f t="shared" si="179"/>
        <v/>
      </c>
      <c r="BP750" t="str">
        <f t="shared" si="180"/>
        <v/>
      </c>
      <c r="BQ750" t="str">
        <f t="shared" si="181"/>
        <v/>
      </c>
    </row>
    <row r="751" spans="1:69" x14ac:dyDescent="0.25">
      <c r="A751" s="70"/>
      <c r="B751" t="str">
        <f t="shared" si="182"/>
        <v/>
      </c>
      <c r="C751" s="13" t="str">
        <f t="shared" si="183"/>
        <v/>
      </c>
      <c r="D751" s="5" t="str">
        <f t="shared" si="184"/>
        <v/>
      </c>
      <c r="E751" s="6" t="str">
        <f t="shared" si="185"/>
        <v/>
      </c>
      <c r="F751" s="6" t="str">
        <f t="shared" si="186"/>
        <v/>
      </c>
      <c r="BI751" t="str">
        <f t="shared" si="173"/>
        <v/>
      </c>
      <c r="BJ751" t="str">
        <f t="shared" si="174"/>
        <v/>
      </c>
      <c r="BK751" t="str">
        <f t="shared" si="175"/>
        <v/>
      </c>
      <c r="BL751" t="str">
        <f t="shared" si="176"/>
        <v/>
      </c>
      <c r="BM751" t="str">
        <f t="shared" si="177"/>
        <v/>
      </c>
      <c r="BN751" t="str">
        <f t="shared" si="178"/>
        <v/>
      </c>
      <c r="BO751" t="str">
        <f t="shared" si="179"/>
        <v/>
      </c>
      <c r="BP751" t="str">
        <f t="shared" si="180"/>
        <v/>
      </c>
      <c r="BQ751" t="str">
        <f t="shared" si="181"/>
        <v/>
      </c>
    </row>
    <row r="752" spans="1:69" x14ac:dyDescent="0.25">
      <c r="A752" s="70"/>
      <c r="B752" t="str">
        <f t="shared" si="182"/>
        <v/>
      </c>
      <c r="C752" s="13" t="str">
        <f t="shared" si="183"/>
        <v/>
      </c>
      <c r="D752" s="5" t="str">
        <f t="shared" si="184"/>
        <v/>
      </c>
      <c r="E752" s="6" t="str">
        <f t="shared" si="185"/>
        <v/>
      </c>
      <c r="F752" s="6" t="str">
        <f t="shared" si="186"/>
        <v/>
      </c>
      <c r="BI752" t="str">
        <f t="shared" si="173"/>
        <v/>
      </c>
      <c r="BJ752" t="str">
        <f t="shared" si="174"/>
        <v/>
      </c>
      <c r="BK752" t="str">
        <f t="shared" si="175"/>
        <v/>
      </c>
      <c r="BL752" t="str">
        <f t="shared" si="176"/>
        <v/>
      </c>
      <c r="BM752" t="str">
        <f t="shared" si="177"/>
        <v/>
      </c>
      <c r="BN752" t="str">
        <f t="shared" si="178"/>
        <v/>
      </c>
      <c r="BO752" t="str">
        <f t="shared" si="179"/>
        <v/>
      </c>
      <c r="BP752" t="str">
        <f t="shared" si="180"/>
        <v/>
      </c>
      <c r="BQ752" t="str">
        <f t="shared" si="181"/>
        <v/>
      </c>
    </row>
    <row r="753" spans="1:69" x14ac:dyDescent="0.25">
      <c r="A753" s="70"/>
      <c r="B753" t="str">
        <f t="shared" si="182"/>
        <v/>
      </c>
      <c r="C753" s="13" t="str">
        <f t="shared" si="183"/>
        <v/>
      </c>
      <c r="D753" s="5" t="str">
        <f t="shared" si="184"/>
        <v/>
      </c>
      <c r="E753" s="6" t="str">
        <f t="shared" si="185"/>
        <v/>
      </c>
      <c r="F753" s="6" t="str">
        <f t="shared" si="186"/>
        <v/>
      </c>
      <c r="BI753" t="str">
        <f t="shared" si="173"/>
        <v/>
      </c>
      <c r="BJ753" t="str">
        <f t="shared" si="174"/>
        <v/>
      </c>
      <c r="BK753" t="str">
        <f t="shared" si="175"/>
        <v/>
      </c>
      <c r="BL753" t="str">
        <f t="shared" si="176"/>
        <v/>
      </c>
      <c r="BM753" t="str">
        <f t="shared" si="177"/>
        <v/>
      </c>
      <c r="BN753" t="str">
        <f t="shared" si="178"/>
        <v/>
      </c>
      <c r="BO753" t="str">
        <f t="shared" si="179"/>
        <v/>
      </c>
      <c r="BP753" t="str">
        <f t="shared" si="180"/>
        <v/>
      </c>
      <c r="BQ753" t="str">
        <f t="shared" si="181"/>
        <v/>
      </c>
    </row>
    <row r="754" spans="1:69" x14ac:dyDescent="0.25">
      <c r="A754" s="70"/>
      <c r="B754" t="str">
        <f t="shared" si="182"/>
        <v/>
      </c>
      <c r="C754" s="13" t="str">
        <f t="shared" si="183"/>
        <v/>
      </c>
      <c r="D754" s="5" t="str">
        <f t="shared" si="184"/>
        <v/>
      </c>
      <c r="E754" s="6" t="str">
        <f t="shared" si="185"/>
        <v/>
      </c>
      <c r="F754" s="6" t="str">
        <f t="shared" si="186"/>
        <v/>
      </c>
      <c r="BI754" t="str">
        <f t="shared" si="173"/>
        <v/>
      </c>
      <c r="BJ754" t="str">
        <f t="shared" si="174"/>
        <v/>
      </c>
      <c r="BK754" t="str">
        <f t="shared" si="175"/>
        <v/>
      </c>
      <c r="BL754" t="str">
        <f t="shared" si="176"/>
        <v/>
      </c>
      <c r="BM754" t="str">
        <f t="shared" si="177"/>
        <v/>
      </c>
      <c r="BN754" t="str">
        <f t="shared" si="178"/>
        <v/>
      </c>
      <c r="BO754" t="str">
        <f t="shared" si="179"/>
        <v/>
      </c>
      <c r="BP754" t="str">
        <f t="shared" si="180"/>
        <v/>
      </c>
      <c r="BQ754" t="str">
        <f t="shared" si="181"/>
        <v/>
      </c>
    </row>
    <row r="755" spans="1:69" x14ac:dyDescent="0.25">
      <c r="A755" s="70"/>
      <c r="B755" t="str">
        <f t="shared" si="182"/>
        <v/>
      </c>
      <c r="C755" s="13" t="str">
        <f t="shared" si="183"/>
        <v/>
      </c>
      <c r="D755" s="5" t="str">
        <f t="shared" si="184"/>
        <v/>
      </c>
      <c r="E755" s="6" t="str">
        <f t="shared" si="185"/>
        <v/>
      </c>
      <c r="F755" s="6" t="str">
        <f t="shared" si="186"/>
        <v/>
      </c>
      <c r="BI755" t="str">
        <f t="shared" si="173"/>
        <v/>
      </c>
      <c r="BJ755" t="str">
        <f t="shared" si="174"/>
        <v/>
      </c>
      <c r="BK755" t="str">
        <f t="shared" si="175"/>
        <v/>
      </c>
      <c r="BL755" t="str">
        <f t="shared" si="176"/>
        <v/>
      </c>
      <c r="BM755" t="str">
        <f t="shared" si="177"/>
        <v/>
      </c>
      <c r="BN755" t="str">
        <f t="shared" si="178"/>
        <v/>
      </c>
      <c r="BO755" t="str">
        <f t="shared" si="179"/>
        <v/>
      </c>
      <c r="BP755" t="str">
        <f t="shared" si="180"/>
        <v/>
      </c>
      <c r="BQ755" t="str">
        <f t="shared" si="181"/>
        <v/>
      </c>
    </row>
    <row r="756" spans="1:69" x14ac:dyDescent="0.25">
      <c r="A756" s="70"/>
      <c r="B756" t="str">
        <f t="shared" si="182"/>
        <v/>
      </c>
      <c r="C756" s="13" t="str">
        <f t="shared" si="183"/>
        <v/>
      </c>
      <c r="D756" s="5" t="str">
        <f t="shared" si="184"/>
        <v/>
      </c>
      <c r="E756" s="6" t="str">
        <f t="shared" si="185"/>
        <v/>
      </c>
      <c r="F756" s="6" t="str">
        <f t="shared" si="186"/>
        <v/>
      </c>
      <c r="BI756" t="str">
        <f t="shared" si="173"/>
        <v/>
      </c>
      <c r="BJ756" t="str">
        <f t="shared" si="174"/>
        <v/>
      </c>
      <c r="BK756" t="str">
        <f t="shared" si="175"/>
        <v/>
      </c>
      <c r="BL756" t="str">
        <f t="shared" si="176"/>
        <v/>
      </c>
      <c r="BM756" t="str">
        <f t="shared" si="177"/>
        <v/>
      </c>
      <c r="BN756" t="str">
        <f t="shared" si="178"/>
        <v/>
      </c>
      <c r="BO756" t="str">
        <f t="shared" si="179"/>
        <v/>
      </c>
      <c r="BP756" t="str">
        <f t="shared" si="180"/>
        <v/>
      </c>
      <c r="BQ756" t="str">
        <f t="shared" si="181"/>
        <v/>
      </c>
    </row>
    <row r="757" spans="1:69" x14ac:dyDescent="0.25">
      <c r="A757" s="70"/>
      <c r="B757" t="str">
        <f t="shared" si="182"/>
        <v/>
      </c>
      <c r="C757" s="13" t="str">
        <f t="shared" si="183"/>
        <v/>
      </c>
      <c r="D757" s="5" t="str">
        <f t="shared" si="184"/>
        <v/>
      </c>
      <c r="E757" s="6" t="str">
        <f t="shared" si="185"/>
        <v/>
      </c>
      <c r="F757" s="6" t="str">
        <f t="shared" si="186"/>
        <v/>
      </c>
      <c r="BI757" t="str">
        <f t="shared" si="173"/>
        <v/>
      </c>
      <c r="BJ757" t="str">
        <f t="shared" si="174"/>
        <v/>
      </c>
      <c r="BK757" t="str">
        <f t="shared" si="175"/>
        <v/>
      </c>
      <c r="BL757" t="str">
        <f t="shared" si="176"/>
        <v/>
      </c>
      <c r="BM757" t="str">
        <f t="shared" si="177"/>
        <v/>
      </c>
      <c r="BN757" t="str">
        <f t="shared" si="178"/>
        <v/>
      </c>
      <c r="BO757" t="str">
        <f t="shared" si="179"/>
        <v/>
      </c>
      <c r="BP757" t="str">
        <f t="shared" si="180"/>
        <v/>
      </c>
      <c r="BQ757" t="str">
        <f t="shared" si="181"/>
        <v/>
      </c>
    </row>
    <row r="758" spans="1:69" x14ac:dyDescent="0.25">
      <c r="A758" s="70"/>
      <c r="B758" t="str">
        <f t="shared" si="182"/>
        <v/>
      </c>
      <c r="C758" s="13" t="str">
        <f t="shared" si="183"/>
        <v/>
      </c>
      <c r="D758" s="5" t="str">
        <f t="shared" si="184"/>
        <v/>
      </c>
      <c r="E758" s="6" t="str">
        <f t="shared" si="185"/>
        <v/>
      </c>
      <c r="F758" s="6" t="str">
        <f t="shared" si="186"/>
        <v/>
      </c>
      <c r="BI758" t="str">
        <f t="shared" si="173"/>
        <v/>
      </c>
      <c r="BJ758" t="str">
        <f t="shared" si="174"/>
        <v/>
      </c>
      <c r="BK758" t="str">
        <f t="shared" si="175"/>
        <v/>
      </c>
      <c r="BL758" t="str">
        <f t="shared" si="176"/>
        <v/>
      </c>
      <c r="BM758" t="str">
        <f t="shared" si="177"/>
        <v/>
      </c>
      <c r="BN758" t="str">
        <f t="shared" si="178"/>
        <v/>
      </c>
      <c r="BO758" t="str">
        <f t="shared" si="179"/>
        <v/>
      </c>
      <c r="BP758" t="str">
        <f t="shared" si="180"/>
        <v/>
      </c>
      <c r="BQ758" t="str">
        <f t="shared" si="181"/>
        <v/>
      </c>
    </row>
    <row r="759" spans="1:69" x14ac:dyDescent="0.25">
      <c r="A759" s="70"/>
      <c r="B759" t="str">
        <f t="shared" si="182"/>
        <v/>
      </c>
      <c r="C759" s="13" t="str">
        <f t="shared" si="183"/>
        <v/>
      </c>
      <c r="D759" s="5" t="str">
        <f t="shared" si="184"/>
        <v/>
      </c>
      <c r="E759" s="6" t="str">
        <f t="shared" si="185"/>
        <v/>
      </c>
      <c r="F759" s="6" t="str">
        <f t="shared" si="186"/>
        <v/>
      </c>
      <c r="BI759" t="str">
        <f t="shared" si="173"/>
        <v/>
      </c>
      <c r="BJ759" t="str">
        <f t="shared" si="174"/>
        <v/>
      </c>
      <c r="BK759" t="str">
        <f t="shared" si="175"/>
        <v/>
      </c>
      <c r="BL759" t="str">
        <f t="shared" si="176"/>
        <v/>
      </c>
      <c r="BM759" t="str">
        <f t="shared" si="177"/>
        <v/>
      </c>
      <c r="BN759" t="str">
        <f t="shared" si="178"/>
        <v/>
      </c>
      <c r="BO759" t="str">
        <f t="shared" si="179"/>
        <v/>
      </c>
      <c r="BP759" t="str">
        <f t="shared" si="180"/>
        <v/>
      </c>
      <c r="BQ759" t="str">
        <f t="shared" si="181"/>
        <v/>
      </c>
    </row>
    <row r="760" spans="1:69" x14ac:dyDescent="0.25">
      <c r="A760" s="70"/>
      <c r="B760" t="str">
        <f t="shared" si="182"/>
        <v/>
      </c>
      <c r="C760" s="13" t="str">
        <f t="shared" si="183"/>
        <v/>
      </c>
      <c r="D760" s="5" t="str">
        <f t="shared" si="184"/>
        <v/>
      </c>
      <c r="E760" s="6" t="str">
        <f t="shared" si="185"/>
        <v/>
      </c>
      <c r="F760" s="6" t="str">
        <f t="shared" si="186"/>
        <v/>
      </c>
      <c r="BI760" t="str">
        <f t="shared" si="173"/>
        <v/>
      </c>
      <c r="BJ760" t="str">
        <f t="shared" si="174"/>
        <v/>
      </c>
      <c r="BK760" t="str">
        <f t="shared" si="175"/>
        <v/>
      </c>
      <c r="BL760" t="str">
        <f t="shared" si="176"/>
        <v/>
      </c>
      <c r="BM760" t="str">
        <f t="shared" si="177"/>
        <v/>
      </c>
      <c r="BN760" t="str">
        <f t="shared" si="178"/>
        <v/>
      </c>
      <c r="BO760" t="str">
        <f t="shared" si="179"/>
        <v/>
      </c>
      <c r="BP760" t="str">
        <f t="shared" si="180"/>
        <v/>
      </c>
      <c r="BQ760" t="str">
        <f t="shared" si="181"/>
        <v/>
      </c>
    </row>
    <row r="761" spans="1:69" x14ac:dyDescent="0.25">
      <c r="A761" s="70"/>
      <c r="B761" t="str">
        <f t="shared" si="182"/>
        <v/>
      </c>
      <c r="C761" s="13" t="str">
        <f t="shared" si="183"/>
        <v/>
      </c>
      <c r="D761" s="5" t="str">
        <f t="shared" si="184"/>
        <v/>
      </c>
      <c r="E761" s="6" t="str">
        <f t="shared" si="185"/>
        <v/>
      </c>
      <c r="F761" s="6" t="str">
        <f t="shared" si="186"/>
        <v/>
      </c>
      <c r="BI761" t="str">
        <f t="shared" si="173"/>
        <v/>
      </c>
      <c r="BJ761" t="str">
        <f t="shared" si="174"/>
        <v/>
      </c>
      <c r="BK761" t="str">
        <f t="shared" si="175"/>
        <v/>
      </c>
      <c r="BL761" t="str">
        <f t="shared" si="176"/>
        <v/>
      </c>
      <c r="BM761" t="str">
        <f t="shared" si="177"/>
        <v/>
      </c>
      <c r="BN761" t="str">
        <f t="shared" si="178"/>
        <v/>
      </c>
      <c r="BO761" t="str">
        <f t="shared" si="179"/>
        <v/>
      </c>
      <c r="BP761" t="str">
        <f t="shared" si="180"/>
        <v/>
      </c>
      <c r="BQ761" t="str">
        <f t="shared" si="181"/>
        <v/>
      </c>
    </row>
    <row r="762" spans="1:69" x14ac:dyDescent="0.25">
      <c r="A762" s="70"/>
      <c r="B762" t="str">
        <f t="shared" si="182"/>
        <v/>
      </c>
      <c r="C762" s="13" t="str">
        <f t="shared" si="183"/>
        <v/>
      </c>
      <c r="D762" s="5" t="str">
        <f t="shared" si="184"/>
        <v/>
      </c>
      <c r="E762" s="6" t="str">
        <f t="shared" si="185"/>
        <v/>
      </c>
      <c r="F762" s="6" t="str">
        <f t="shared" si="186"/>
        <v/>
      </c>
      <c r="BI762" t="str">
        <f t="shared" si="173"/>
        <v/>
      </c>
      <c r="BJ762" t="str">
        <f t="shared" si="174"/>
        <v/>
      </c>
      <c r="BK762" t="str">
        <f t="shared" si="175"/>
        <v/>
      </c>
      <c r="BL762" t="str">
        <f t="shared" si="176"/>
        <v/>
      </c>
      <c r="BM762" t="str">
        <f t="shared" si="177"/>
        <v/>
      </c>
      <c r="BN762" t="str">
        <f t="shared" si="178"/>
        <v/>
      </c>
      <c r="BO762" t="str">
        <f t="shared" si="179"/>
        <v/>
      </c>
      <c r="BP762" t="str">
        <f t="shared" si="180"/>
        <v/>
      </c>
      <c r="BQ762" t="str">
        <f t="shared" si="181"/>
        <v/>
      </c>
    </row>
    <row r="763" spans="1:69" x14ac:dyDescent="0.25">
      <c r="A763" s="70"/>
      <c r="B763" t="str">
        <f t="shared" si="182"/>
        <v/>
      </c>
      <c r="C763" s="13" t="str">
        <f t="shared" si="183"/>
        <v/>
      </c>
      <c r="D763" s="5" t="str">
        <f t="shared" si="184"/>
        <v/>
      </c>
      <c r="E763" s="6" t="str">
        <f t="shared" si="185"/>
        <v/>
      </c>
      <c r="F763" s="6" t="str">
        <f t="shared" si="186"/>
        <v/>
      </c>
      <c r="BI763" t="str">
        <f t="shared" si="173"/>
        <v/>
      </c>
      <c r="BJ763" t="str">
        <f t="shared" si="174"/>
        <v/>
      </c>
      <c r="BK763" t="str">
        <f t="shared" si="175"/>
        <v/>
      </c>
      <c r="BL763" t="str">
        <f t="shared" si="176"/>
        <v/>
      </c>
      <c r="BM763" t="str">
        <f t="shared" si="177"/>
        <v/>
      </c>
      <c r="BN763" t="str">
        <f t="shared" si="178"/>
        <v/>
      </c>
      <c r="BO763" t="str">
        <f t="shared" si="179"/>
        <v/>
      </c>
      <c r="BP763" t="str">
        <f t="shared" si="180"/>
        <v/>
      </c>
      <c r="BQ763" t="str">
        <f t="shared" si="181"/>
        <v/>
      </c>
    </row>
    <row r="764" spans="1:69" x14ac:dyDescent="0.25">
      <c r="A764" s="70"/>
      <c r="B764" t="str">
        <f t="shared" si="182"/>
        <v/>
      </c>
      <c r="C764" s="13" t="str">
        <f t="shared" si="183"/>
        <v/>
      </c>
      <c r="D764" s="5" t="str">
        <f t="shared" si="184"/>
        <v/>
      </c>
      <c r="E764" s="6" t="str">
        <f t="shared" si="185"/>
        <v/>
      </c>
      <c r="F764" s="6" t="str">
        <f t="shared" si="186"/>
        <v/>
      </c>
      <c r="BI764" t="str">
        <f t="shared" si="173"/>
        <v/>
      </c>
      <c r="BJ764" t="str">
        <f t="shared" si="174"/>
        <v/>
      </c>
      <c r="BK764" t="str">
        <f t="shared" si="175"/>
        <v/>
      </c>
      <c r="BL764" t="str">
        <f t="shared" si="176"/>
        <v/>
      </c>
      <c r="BM764" t="str">
        <f t="shared" si="177"/>
        <v/>
      </c>
      <c r="BN764" t="str">
        <f t="shared" si="178"/>
        <v/>
      </c>
      <c r="BO764" t="str">
        <f t="shared" si="179"/>
        <v/>
      </c>
      <c r="BP764" t="str">
        <f t="shared" si="180"/>
        <v/>
      </c>
      <c r="BQ764" t="str">
        <f t="shared" si="181"/>
        <v/>
      </c>
    </row>
    <row r="765" spans="1:69" x14ac:dyDescent="0.25">
      <c r="A765" s="70"/>
      <c r="B765" t="str">
        <f t="shared" si="182"/>
        <v/>
      </c>
      <c r="C765" s="13" t="str">
        <f t="shared" si="183"/>
        <v/>
      </c>
      <c r="D765" s="5" t="str">
        <f t="shared" si="184"/>
        <v/>
      </c>
      <c r="E765" s="6" t="str">
        <f t="shared" si="185"/>
        <v/>
      </c>
      <c r="F765" s="6" t="str">
        <f t="shared" si="186"/>
        <v/>
      </c>
      <c r="BI765" t="str">
        <f t="shared" si="173"/>
        <v/>
      </c>
      <c r="BJ765" t="str">
        <f t="shared" si="174"/>
        <v/>
      </c>
      <c r="BK765" t="str">
        <f t="shared" si="175"/>
        <v/>
      </c>
      <c r="BL765" t="str">
        <f t="shared" si="176"/>
        <v/>
      </c>
      <c r="BM765" t="str">
        <f t="shared" si="177"/>
        <v/>
      </c>
      <c r="BN765" t="str">
        <f t="shared" si="178"/>
        <v/>
      </c>
      <c r="BO765" t="str">
        <f t="shared" si="179"/>
        <v/>
      </c>
      <c r="BP765" t="str">
        <f t="shared" si="180"/>
        <v/>
      </c>
      <c r="BQ765" t="str">
        <f t="shared" si="181"/>
        <v/>
      </c>
    </row>
    <row r="766" spans="1:69" x14ac:dyDescent="0.25">
      <c r="A766" s="70"/>
      <c r="B766" t="str">
        <f t="shared" si="182"/>
        <v/>
      </c>
      <c r="C766" s="13" t="str">
        <f t="shared" si="183"/>
        <v/>
      </c>
      <c r="D766" s="5" t="str">
        <f t="shared" si="184"/>
        <v/>
      </c>
      <c r="E766" s="6" t="str">
        <f t="shared" si="185"/>
        <v/>
      </c>
      <c r="F766" s="6" t="str">
        <f t="shared" si="186"/>
        <v/>
      </c>
      <c r="BI766" t="str">
        <f t="shared" si="173"/>
        <v/>
      </c>
      <c r="BJ766" t="str">
        <f t="shared" si="174"/>
        <v/>
      </c>
      <c r="BK766" t="str">
        <f t="shared" si="175"/>
        <v/>
      </c>
      <c r="BL766" t="str">
        <f t="shared" si="176"/>
        <v/>
      </c>
      <c r="BM766" t="str">
        <f t="shared" si="177"/>
        <v/>
      </c>
      <c r="BN766" t="str">
        <f t="shared" si="178"/>
        <v/>
      </c>
      <c r="BO766" t="str">
        <f t="shared" si="179"/>
        <v/>
      </c>
      <c r="BP766" t="str">
        <f t="shared" si="180"/>
        <v/>
      </c>
      <c r="BQ766" t="str">
        <f t="shared" si="181"/>
        <v/>
      </c>
    </row>
    <row r="767" spans="1:69" x14ac:dyDescent="0.25">
      <c r="A767" s="70"/>
      <c r="B767" t="str">
        <f t="shared" si="182"/>
        <v/>
      </c>
      <c r="C767" s="13" t="str">
        <f t="shared" si="183"/>
        <v/>
      </c>
      <c r="D767" s="5" t="str">
        <f t="shared" si="184"/>
        <v/>
      </c>
      <c r="E767" s="6" t="str">
        <f t="shared" si="185"/>
        <v/>
      </c>
      <c r="F767" s="6" t="str">
        <f t="shared" si="186"/>
        <v/>
      </c>
      <c r="BI767" t="str">
        <f t="shared" si="173"/>
        <v/>
      </c>
      <c r="BJ767" t="str">
        <f t="shared" si="174"/>
        <v/>
      </c>
      <c r="BK767" t="str">
        <f t="shared" si="175"/>
        <v/>
      </c>
      <c r="BL767" t="str">
        <f t="shared" si="176"/>
        <v/>
      </c>
      <c r="BM767" t="str">
        <f t="shared" si="177"/>
        <v/>
      </c>
      <c r="BN767" t="str">
        <f t="shared" si="178"/>
        <v/>
      </c>
      <c r="BO767" t="str">
        <f t="shared" si="179"/>
        <v/>
      </c>
      <c r="BP767" t="str">
        <f t="shared" si="180"/>
        <v/>
      </c>
      <c r="BQ767" t="str">
        <f t="shared" si="181"/>
        <v/>
      </c>
    </row>
    <row r="768" spans="1:69" x14ac:dyDescent="0.25">
      <c r="A768" s="70"/>
      <c r="B768" t="str">
        <f t="shared" si="182"/>
        <v/>
      </c>
      <c r="C768" s="13" t="str">
        <f t="shared" si="183"/>
        <v/>
      </c>
      <c r="D768" s="5" t="str">
        <f t="shared" si="184"/>
        <v/>
      </c>
      <c r="E768" s="6" t="str">
        <f t="shared" si="185"/>
        <v/>
      </c>
      <c r="F768" s="6" t="str">
        <f t="shared" si="186"/>
        <v/>
      </c>
      <c r="BI768" t="str">
        <f t="shared" si="173"/>
        <v/>
      </c>
      <c r="BJ768" t="str">
        <f t="shared" si="174"/>
        <v/>
      </c>
      <c r="BK768" t="str">
        <f t="shared" si="175"/>
        <v/>
      </c>
      <c r="BL768" t="str">
        <f t="shared" si="176"/>
        <v/>
      </c>
      <c r="BM768" t="str">
        <f t="shared" si="177"/>
        <v/>
      </c>
      <c r="BN768" t="str">
        <f t="shared" si="178"/>
        <v/>
      </c>
      <c r="BO768" t="str">
        <f t="shared" si="179"/>
        <v/>
      </c>
      <c r="BP768" t="str">
        <f t="shared" si="180"/>
        <v/>
      </c>
      <c r="BQ768" t="str">
        <f t="shared" si="181"/>
        <v/>
      </c>
    </row>
    <row r="769" spans="1:69" x14ac:dyDescent="0.25">
      <c r="A769" s="70"/>
      <c r="B769" t="str">
        <f t="shared" si="182"/>
        <v/>
      </c>
      <c r="C769" s="13" t="str">
        <f t="shared" si="183"/>
        <v/>
      </c>
      <c r="D769" s="5" t="str">
        <f t="shared" si="184"/>
        <v/>
      </c>
      <c r="E769" s="6" t="str">
        <f t="shared" si="185"/>
        <v/>
      </c>
      <c r="F769" s="6" t="str">
        <f t="shared" si="186"/>
        <v/>
      </c>
      <c r="BI769" t="str">
        <f t="shared" si="173"/>
        <v/>
      </c>
      <c r="BJ769" t="str">
        <f t="shared" si="174"/>
        <v/>
      </c>
      <c r="BK769" t="str">
        <f t="shared" si="175"/>
        <v/>
      </c>
      <c r="BL769" t="str">
        <f t="shared" si="176"/>
        <v/>
      </c>
      <c r="BM769" t="str">
        <f t="shared" si="177"/>
        <v/>
      </c>
      <c r="BN769" t="str">
        <f t="shared" si="178"/>
        <v/>
      </c>
      <c r="BO769" t="str">
        <f t="shared" si="179"/>
        <v/>
      </c>
      <c r="BP769" t="str">
        <f t="shared" si="180"/>
        <v/>
      </c>
      <c r="BQ769" t="str">
        <f t="shared" si="181"/>
        <v/>
      </c>
    </row>
    <row r="770" spans="1:69" x14ac:dyDescent="0.25">
      <c r="A770" s="70"/>
      <c r="B770" t="str">
        <f t="shared" si="182"/>
        <v/>
      </c>
      <c r="C770" s="13" t="str">
        <f t="shared" si="183"/>
        <v/>
      </c>
      <c r="D770" s="5" t="str">
        <f t="shared" si="184"/>
        <v/>
      </c>
      <c r="E770" s="6" t="str">
        <f t="shared" si="185"/>
        <v/>
      </c>
      <c r="F770" s="6" t="str">
        <f t="shared" si="186"/>
        <v/>
      </c>
      <c r="BI770" t="str">
        <f t="shared" si="173"/>
        <v/>
      </c>
      <c r="BJ770" t="str">
        <f t="shared" si="174"/>
        <v/>
      </c>
      <c r="BK770" t="str">
        <f t="shared" si="175"/>
        <v/>
      </c>
      <c r="BL770" t="str">
        <f t="shared" si="176"/>
        <v/>
      </c>
      <c r="BM770" t="str">
        <f t="shared" si="177"/>
        <v/>
      </c>
      <c r="BN770" t="str">
        <f t="shared" si="178"/>
        <v/>
      </c>
      <c r="BO770" t="str">
        <f t="shared" si="179"/>
        <v/>
      </c>
      <c r="BP770" t="str">
        <f t="shared" si="180"/>
        <v/>
      </c>
      <c r="BQ770" t="str">
        <f t="shared" si="181"/>
        <v/>
      </c>
    </row>
    <row r="771" spans="1:69" x14ac:dyDescent="0.25">
      <c r="A771" s="70"/>
      <c r="B771" t="str">
        <f t="shared" si="182"/>
        <v/>
      </c>
      <c r="C771" s="13" t="str">
        <f t="shared" si="183"/>
        <v/>
      </c>
      <c r="D771" s="5" t="str">
        <f t="shared" si="184"/>
        <v/>
      </c>
      <c r="E771" s="6" t="str">
        <f t="shared" si="185"/>
        <v/>
      </c>
      <c r="F771" s="6" t="str">
        <f t="shared" si="186"/>
        <v/>
      </c>
      <c r="BI771" t="str">
        <f t="shared" si="173"/>
        <v/>
      </c>
      <c r="BJ771" t="str">
        <f t="shared" si="174"/>
        <v/>
      </c>
      <c r="BK771" t="str">
        <f t="shared" si="175"/>
        <v/>
      </c>
      <c r="BL771" t="str">
        <f t="shared" si="176"/>
        <v/>
      </c>
      <c r="BM771" t="str">
        <f t="shared" si="177"/>
        <v/>
      </c>
      <c r="BN771" t="str">
        <f t="shared" si="178"/>
        <v/>
      </c>
      <c r="BO771" t="str">
        <f t="shared" si="179"/>
        <v/>
      </c>
      <c r="BP771" t="str">
        <f t="shared" si="180"/>
        <v/>
      </c>
      <c r="BQ771" t="str">
        <f t="shared" si="181"/>
        <v/>
      </c>
    </row>
    <row r="772" spans="1:69" x14ac:dyDescent="0.25">
      <c r="A772" s="70"/>
      <c r="B772" t="str">
        <f t="shared" si="182"/>
        <v/>
      </c>
      <c r="C772" s="13" t="str">
        <f t="shared" si="183"/>
        <v/>
      </c>
      <c r="D772" s="5" t="str">
        <f t="shared" si="184"/>
        <v/>
      </c>
      <c r="E772" s="6" t="str">
        <f t="shared" si="185"/>
        <v/>
      </c>
      <c r="F772" s="6" t="str">
        <f t="shared" si="186"/>
        <v/>
      </c>
      <c r="BI772" t="str">
        <f t="shared" ref="BI772:BI835" si="187">IF(A772&gt;0,A772,"")</f>
        <v/>
      </c>
      <c r="BJ772" t="str">
        <f t="shared" ref="BJ772:BJ835" si="188">IF($A772&gt;0,B772,"")</f>
        <v/>
      </c>
      <c r="BK772" t="str">
        <f t="shared" ref="BK772:BK835" si="189">IF($A772&gt;0,BI772,"")</f>
        <v/>
      </c>
      <c r="BL772" t="str">
        <f t="shared" ref="BL772:BL835" si="190">IF($A772&gt;0,_xlfn.NORM.DIST(BK772,$BF$3,$BF$4,TRUE),"")</f>
        <v/>
      </c>
      <c r="BM772" t="str">
        <f t="shared" ref="BM772:BM835" si="191">IF($A772&gt;0,(1-BL772),"")</f>
        <v/>
      </c>
      <c r="BN772" t="str">
        <f t="shared" ref="BN772:BN835" si="192">IF($A772&gt;0,(SMALL($BM$3:$BM$902,BJ772)),"")</f>
        <v/>
      </c>
      <c r="BO772" t="str">
        <f t="shared" ref="BO772:BO835" si="193">IF($A772&gt;0,((2*BJ772-1)*(LN(BL772)+LN(BN772))),"")</f>
        <v/>
      </c>
      <c r="BP772" t="str">
        <f t="shared" ref="BP772:BP835" si="194">IF($A772&gt;0,((BJ772-0.5)/$BF$5),"")</f>
        <v/>
      </c>
      <c r="BQ772" t="str">
        <f t="shared" ref="BQ772:BQ835" si="195">IF($A772&gt;0,(_xlfn.NORM.S.INV(BP772)),"")</f>
        <v/>
      </c>
    </row>
    <row r="773" spans="1:69" x14ac:dyDescent="0.25">
      <c r="A773" s="70"/>
      <c r="B773" t="str">
        <f t="shared" ref="B773:B836" si="196">IF(A773&gt;0,(B772+1),"")</f>
        <v/>
      </c>
      <c r="C773" s="13" t="str">
        <f t="shared" ref="C773:C836" si="197">IF(A773&gt;0,((B773)/(($S$2)+1)),"")</f>
        <v/>
      </c>
      <c r="D773" s="5" t="str">
        <f t="shared" ref="D773:D836" si="198">IF(A773&gt;0,(_xlfn.NORM.S.INV(C773)),"")</f>
        <v/>
      </c>
      <c r="E773" s="6" t="str">
        <f t="shared" ref="E773:E836" si="199">IF(A773&gt;0,_xlfn.NORM.DIST(D773,0,1,TRUE),"")</f>
        <v/>
      </c>
      <c r="F773" s="6" t="str">
        <f t="shared" ref="F773:F836" si="200">IF(A773&gt;0,_xlfn.NORM.DIST(D773,0,1,FALSE),"")</f>
        <v/>
      </c>
      <c r="BI773" t="str">
        <f t="shared" si="187"/>
        <v/>
      </c>
      <c r="BJ773" t="str">
        <f t="shared" si="188"/>
        <v/>
      </c>
      <c r="BK773" t="str">
        <f t="shared" si="189"/>
        <v/>
      </c>
      <c r="BL773" t="str">
        <f t="shared" si="190"/>
        <v/>
      </c>
      <c r="BM773" t="str">
        <f t="shared" si="191"/>
        <v/>
      </c>
      <c r="BN773" t="str">
        <f t="shared" si="192"/>
        <v/>
      </c>
      <c r="BO773" t="str">
        <f t="shared" si="193"/>
        <v/>
      </c>
      <c r="BP773" t="str">
        <f t="shared" si="194"/>
        <v/>
      </c>
      <c r="BQ773" t="str">
        <f t="shared" si="195"/>
        <v/>
      </c>
    </row>
    <row r="774" spans="1:69" x14ac:dyDescent="0.25">
      <c r="A774" s="70"/>
      <c r="B774" t="str">
        <f t="shared" si="196"/>
        <v/>
      </c>
      <c r="C774" s="13" t="str">
        <f t="shared" si="197"/>
        <v/>
      </c>
      <c r="D774" s="5" t="str">
        <f t="shared" si="198"/>
        <v/>
      </c>
      <c r="E774" s="6" t="str">
        <f t="shared" si="199"/>
        <v/>
      </c>
      <c r="F774" s="6" t="str">
        <f t="shared" si="200"/>
        <v/>
      </c>
      <c r="BI774" t="str">
        <f t="shared" si="187"/>
        <v/>
      </c>
      <c r="BJ774" t="str">
        <f t="shared" si="188"/>
        <v/>
      </c>
      <c r="BK774" t="str">
        <f t="shared" si="189"/>
        <v/>
      </c>
      <c r="BL774" t="str">
        <f t="shared" si="190"/>
        <v/>
      </c>
      <c r="BM774" t="str">
        <f t="shared" si="191"/>
        <v/>
      </c>
      <c r="BN774" t="str">
        <f t="shared" si="192"/>
        <v/>
      </c>
      <c r="BO774" t="str">
        <f t="shared" si="193"/>
        <v/>
      </c>
      <c r="BP774" t="str">
        <f t="shared" si="194"/>
        <v/>
      </c>
      <c r="BQ774" t="str">
        <f t="shared" si="195"/>
        <v/>
      </c>
    </row>
    <row r="775" spans="1:69" x14ac:dyDescent="0.25">
      <c r="A775" s="70"/>
      <c r="B775" t="str">
        <f t="shared" si="196"/>
        <v/>
      </c>
      <c r="C775" s="13" t="str">
        <f t="shared" si="197"/>
        <v/>
      </c>
      <c r="D775" s="5" t="str">
        <f t="shared" si="198"/>
        <v/>
      </c>
      <c r="E775" s="6" t="str">
        <f t="shared" si="199"/>
        <v/>
      </c>
      <c r="F775" s="6" t="str">
        <f t="shared" si="200"/>
        <v/>
      </c>
      <c r="BI775" t="str">
        <f t="shared" si="187"/>
        <v/>
      </c>
      <c r="BJ775" t="str">
        <f t="shared" si="188"/>
        <v/>
      </c>
      <c r="BK775" t="str">
        <f t="shared" si="189"/>
        <v/>
      </c>
      <c r="BL775" t="str">
        <f t="shared" si="190"/>
        <v/>
      </c>
      <c r="BM775" t="str">
        <f t="shared" si="191"/>
        <v/>
      </c>
      <c r="BN775" t="str">
        <f t="shared" si="192"/>
        <v/>
      </c>
      <c r="BO775" t="str">
        <f t="shared" si="193"/>
        <v/>
      </c>
      <c r="BP775" t="str">
        <f t="shared" si="194"/>
        <v/>
      </c>
      <c r="BQ775" t="str">
        <f t="shared" si="195"/>
        <v/>
      </c>
    </row>
    <row r="776" spans="1:69" x14ac:dyDescent="0.25">
      <c r="A776" s="70"/>
      <c r="B776" t="str">
        <f t="shared" si="196"/>
        <v/>
      </c>
      <c r="C776" s="13" t="str">
        <f t="shared" si="197"/>
        <v/>
      </c>
      <c r="D776" s="5" t="str">
        <f t="shared" si="198"/>
        <v/>
      </c>
      <c r="E776" s="6" t="str">
        <f t="shared" si="199"/>
        <v/>
      </c>
      <c r="F776" s="6" t="str">
        <f t="shared" si="200"/>
        <v/>
      </c>
      <c r="BI776" t="str">
        <f t="shared" si="187"/>
        <v/>
      </c>
      <c r="BJ776" t="str">
        <f t="shared" si="188"/>
        <v/>
      </c>
      <c r="BK776" t="str">
        <f t="shared" si="189"/>
        <v/>
      </c>
      <c r="BL776" t="str">
        <f t="shared" si="190"/>
        <v/>
      </c>
      <c r="BM776" t="str">
        <f t="shared" si="191"/>
        <v/>
      </c>
      <c r="BN776" t="str">
        <f t="shared" si="192"/>
        <v/>
      </c>
      <c r="BO776" t="str">
        <f t="shared" si="193"/>
        <v/>
      </c>
      <c r="BP776" t="str">
        <f t="shared" si="194"/>
        <v/>
      </c>
      <c r="BQ776" t="str">
        <f t="shared" si="195"/>
        <v/>
      </c>
    </row>
    <row r="777" spans="1:69" x14ac:dyDescent="0.25">
      <c r="A777" s="70"/>
      <c r="B777" t="str">
        <f t="shared" si="196"/>
        <v/>
      </c>
      <c r="C777" s="13" t="str">
        <f t="shared" si="197"/>
        <v/>
      </c>
      <c r="D777" s="5" t="str">
        <f t="shared" si="198"/>
        <v/>
      </c>
      <c r="E777" s="6" t="str">
        <f t="shared" si="199"/>
        <v/>
      </c>
      <c r="F777" s="6" t="str">
        <f t="shared" si="200"/>
        <v/>
      </c>
      <c r="BI777" t="str">
        <f t="shared" si="187"/>
        <v/>
      </c>
      <c r="BJ777" t="str">
        <f t="shared" si="188"/>
        <v/>
      </c>
      <c r="BK777" t="str">
        <f t="shared" si="189"/>
        <v/>
      </c>
      <c r="BL777" t="str">
        <f t="shared" si="190"/>
        <v/>
      </c>
      <c r="BM777" t="str">
        <f t="shared" si="191"/>
        <v/>
      </c>
      <c r="BN777" t="str">
        <f t="shared" si="192"/>
        <v/>
      </c>
      <c r="BO777" t="str">
        <f t="shared" si="193"/>
        <v/>
      </c>
      <c r="BP777" t="str">
        <f t="shared" si="194"/>
        <v/>
      </c>
      <c r="BQ777" t="str">
        <f t="shared" si="195"/>
        <v/>
      </c>
    </row>
    <row r="778" spans="1:69" x14ac:dyDescent="0.25">
      <c r="A778" s="70"/>
      <c r="B778" t="str">
        <f t="shared" si="196"/>
        <v/>
      </c>
      <c r="C778" s="13" t="str">
        <f t="shared" si="197"/>
        <v/>
      </c>
      <c r="D778" s="5" t="str">
        <f t="shared" si="198"/>
        <v/>
      </c>
      <c r="E778" s="6" t="str">
        <f t="shared" si="199"/>
        <v/>
      </c>
      <c r="F778" s="6" t="str">
        <f t="shared" si="200"/>
        <v/>
      </c>
      <c r="BI778" t="str">
        <f t="shared" si="187"/>
        <v/>
      </c>
      <c r="BJ778" t="str">
        <f t="shared" si="188"/>
        <v/>
      </c>
      <c r="BK778" t="str">
        <f t="shared" si="189"/>
        <v/>
      </c>
      <c r="BL778" t="str">
        <f t="shared" si="190"/>
        <v/>
      </c>
      <c r="BM778" t="str">
        <f t="shared" si="191"/>
        <v/>
      </c>
      <c r="BN778" t="str">
        <f t="shared" si="192"/>
        <v/>
      </c>
      <c r="BO778" t="str">
        <f t="shared" si="193"/>
        <v/>
      </c>
      <c r="BP778" t="str">
        <f t="shared" si="194"/>
        <v/>
      </c>
      <c r="BQ778" t="str">
        <f t="shared" si="195"/>
        <v/>
      </c>
    </row>
    <row r="779" spans="1:69" x14ac:dyDescent="0.25">
      <c r="A779" s="70"/>
      <c r="B779" t="str">
        <f t="shared" si="196"/>
        <v/>
      </c>
      <c r="C779" s="13" t="str">
        <f t="shared" si="197"/>
        <v/>
      </c>
      <c r="D779" s="5" t="str">
        <f t="shared" si="198"/>
        <v/>
      </c>
      <c r="E779" s="6" t="str">
        <f t="shared" si="199"/>
        <v/>
      </c>
      <c r="F779" s="6" t="str">
        <f t="shared" si="200"/>
        <v/>
      </c>
      <c r="BI779" t="str">
        <f t="shared" si="187"/>
        <v/>
      </c>
      <c r="BJ779" t="str">
        <f t="shared" si="188"/>
        <v/>
      </c>
      <c r="BK779" t="str">
        <f t="shared" si="189"/>
        <v/>
      </c>
      <c r="BL779" t="str">
        <f t="shared" si="190"/>
        <v/>
      </c>
      <c r="BM779" t="str">
        <f t="shared" si="191"/>
        <v/>
      </c>
      <c r="BN779" t="str">
        <f t="shared" si="192"/>
        <v/>
      </c>
      <c r="BO779" t="str">
        <f t="shared" si="193"/>
        <v/>
      </c>
      <c r="BP779" t="str">
        <f t="shared" si="194"/>
        <v/>
      </c>
      <c r="BQ779" t="str">
        <f t="shared" si="195"/>
        <v/>
      </c>
    </row>
    <row r="780" spans="1:69" x14ac:dyDescent="0.25">
      <c r="A780" s="70"/>
      <c r="B780" t="str">
        <f t="shared" si="196"/>
        <v/>
      </c>
      <c r="C780" s="13" t="str">
        <f t="shared" si="197"/>
        <v/>
      </c>
      <c r="D780" s="5" t="str">
        <f t="shared" si="198"/>
        <v/>
      </c>
      <c r="E780" s="6" t="str">
        <f t="shared" si="199"/>
        <v/>
      </c>
      <c r="F780" s="6" t="str">
        <f t="shared" si="200"/>
        <v/>
      </c>
      <c r="BI780" t="str">
        <f t="shared" si="187"/>
        <v/>
      </c>
      <c r="BJ780" t="str">
        <f t="shared" si="188"/>
        <v/>
      </c>
      <c r="BK780" t="str">
        <f t="shared" si="189"/>
        <v/>
      </c>
      <c r="BL780" t="str">
        <f t="shared" si="190"/>
        <v/>
      </c>
      <c r="BM780" t="str">
        <f t="shared" si="191"/>
        <v/>
      </c>
      <c r="BN780" t="str">
        <f t="shared" si="192"/>
        <v/>
      </c>
      <c r="BO780" t="str">
        <f t="shared" si="193"/>
        <v/>
      </c>
      <c r="BP780" t="str">
        <f t="shared" si="194"/>
        <v/>
      </c>
      <c r="BQ780" t="str">
        <f t="shared" si="195"/>
        <v/>
      </c>
    </row>
    <row r="781" spans="1:69" x14ac:dyDescent="0.25">
      <c r="A781" s="70"/>
      <c r="B781" t="str">
        <f t="shared" si="196"/>
        <v/>
      </c>
      <c r="C781" s="13" t="str">
        <f t="shared" si="197"/>
        <v/>
      </c>
      <c r="D781" s="5" t="str">
        <f t="shared" si="198"/>
        <v/>
      </c>
      <c r="E781" s="6" t="str">
        <f t="shared" si="199"/>
        <v/>
      </c>
      <c r="F781" s="6" t="str">
        <f t="shared" si="200"/>
        <v/>
      </c>
      <c r="BI781" t="str">
        <f t="shared" si="187"/>
        <v/>
      </c>
      <c r="BJ781" t="str">
        <f t="shared" si="188"/>
        <v/>
      </c>
      <c r="BK781" t="str">
        <f t="shared" si="189"/>
        <v/>
      </c>
      <c r="BL781" t="str">
        <f t="shared" si="190"/>
        <v/>
      </c>
      <c r="BM781" t="str">
        <f t="shared" si="191"/>
        <v/>
      </c>
      <c r="BN781" t="str">
        <f t="shared" si="192"/>
        <v/>
      </c>
      <c r="BO781" t="str">
        <f t="shared" si="193"/>
        <v/>
      </c>
      <c r="BP781" t="str">
        <f t="shared" si="194"/>
        <v/>
      </c>
      <c r="BQ781" t="str">
        <f t="shared" si="195"/>
        <v/>
      </c>
    </row>
    <row r="782" spans="1:69" x14ac:dyDescent="0.25">
      <c r="A782" s="70"/>
      <c r="B782" t="str">
        <f t="shared" si="196"/>
        <v/>
      </c>
      <c r="C782" s="13" t="str">
        <f t="shared" si="197"/>
        <v/>
      </c>
      <c r="D782" s="5" t="str">
        <f t="shared" si="198"/>
        <v/>
      </c>
      <c r="E782" s="6" t="str">
        <f t="shared" si="199"/>
        <v/>
      </c>
      <c r="F782" s="6" t="str">
        <f t="shared" si="200"/>
        <v/>
      </c>
      <c r="BI782" t="str">
        <f t="shared" si="187"/>
        <v/>
      </c>
      <c r="BJ782" t="str">
        <f t="shared" si="188"/>
        <v/>
      </c>
      <c r="BK782" t="str">
        <f t="shared" si="189"/>
        <v/>
      </c>
      <c r="BL782" t="str">
        <f t="shared" si="190"/>
        <v/>
      </c>
      <c r="BM782" t="str">
        <f t="shared" si="191"/>
        <v/>
      </c>
      <c r="BN782" t="str">
        <f t="shared" si="192"/>
        <v/>
      </c>
      <c r="BO782" t="str">
        <f t="shared" si="193"/>
        <v/>
      </c>
      <c r="BP782" t="str">
        <f t="shared" si="194"/>
        <v/>
      </c>
      <c r="BQ782" t="str">
        <f t="shared" si="195"/>
        <v/>
      </c>
    </row>
    <row r="783" spans="1:69" x14ac:dyDescent="0.25">
      <c r="A783" s="70"/>
      <c r="B783" t="str">
        <f t="shared" si="196"/>
        <v/>
      </c>
      <c r="C783" s="13" t="str">
        <f t="shared" si="197"/>
        <v/>
      </c>
      <c r="D783" s="5" t="str">
        <f t="shared" si="198"/>
        <v/>
      </c>
      <c r="E783" s="6" t="str">
        <f t="shared" si="199"/>
        <v/>
      </c>
      <c r="F783" s="6" t="str">
        <f t="shared" si="200"/>
        <v/>
      </c>
      <c r="BI783" t="str">
        <f t="shared" si="187"/>
        <v/>
      </c>
      <c r="BJ783" t="str">
        <f t="shared" si="188"/>
        <v/>
      </c>
      <c r="BK783" t="str">
        <f t="shared" si="189"/>
        <v/>
      </c>
      <c r="BL783" t="str">
        <f t="shared" si="190"/>
        <v/>
      </c>
      <c r="BM783" t="str">
        <f t="shared" si="191"/>
        <v/>
      </c>
      <c r="BN783" t="str">
        <f t="shared" si="192"/>
        <v/>
      </c>
      <c r="BO783" t="str">
        <f t="shared" si="193"/>
        <v/>
      </c>
      <c r="BP783" t="str">
        <f t="shared" si="194"/>
        <v/>
      </c>
      <c r="BQ783" t="str">
        <f t="shared" si="195"/>
        <v/>
      </c>
    </row>
    <row r="784" spans="1:69" x14ac:dyDescent="0.25">
      <c r="A784" s="70"/>
      <c r="B784" t="str">
        <f t="shared" si="196"/>
        <v/>
      </c>
      <c r="C784" s="13" t="str">
        <f t="shared" si="197"/>
        <v/>
      </c>
      <c r="D784" s="5" t="str">
        <f t="shared" si="198"/>
        <v/>
      </c>
      <c r="E784" s="6" t="str">
        <f t="shared" si="199"/>
        <v/>
      </c>
      <c r="F784" s="6" t="str">
        <f t="shared" si="200"/>
        <v/>
      </c>
      <c r="BI784" t="str">
        <f t="shared" si="187"/>
        <v/>
      </c>
      <c r="BJ784" t="str">
        <f t="shared" si="188"/>
        <v/>
      </c>
      <c r="BK784" t="str">
        <f t="shared" si="189"/>
        <v/>
      </c>
      <c r="BL784" t="str">
        <f t="shared" si="190"/>
        <v/>
      </c>
      <c r="BM784" t="str">
        <f t="shared" si="191"/>
        <v/>
      </c>
      <c r="BN784" t="str">
        <f t="shared" si="192"/>
        <v/>
      </c>
      <c r="BO784" t="str">
        <f t="shared" si="193"/>
        <v/>
      </c>
      <c r="BP784" t="str">
        <f t="shared" si="194"/>
        <v/>
      </c>
      <c r="BQ784" t="str">
        <f t="shared" si="195"/>
        <v/>
      </c>
    </row>
    <row r="785" spans="1:69" x14ac:dyDescent="0.25">
      <c r="A785" s="70"/>
      <c r="B785" t="str">
        <f t="shared" si="196"/>
        <v/>
      </c>
      <c r="C785" s="13" t="str">
        <f t="shared" si="197"/>
        <v/>
      </c>
      <c r="D785" s="5" t="str">
        <f t="shared" si="198"/>
        <v/>
      </c>
      <c r="E785" s="6" t="str">
        <f t="shared" si="199"/>
        <v/>
      </c>
      <c r="F785" s="6" t="str">
        <f t="shared" si="200"/>
        <v/>
      </c>
      <c r="BI785" t="str">
        <f t="shared" si="187"/>
        <v/>
      </c>
      <c r="BJ785" t="str">
        <f t="shared" si="188"/>
        <v/>
      </c>
      <c r="BK785" t="str">
        <f t="shared" si="189"/>
        <v/>
      </c>
      <c r="BL785" t="str">
        <f t="shared" si="190"/>
        <v/>
      </c>
      <c r="BM785" t="str">
        <f t="shared" si="191"/>
        <v/>
      </c>
      <c r="BN785" t="str">
        <f t="shared" si="192"/>
        <v/>
      </c>
      <c r="BO785" t="str">
        <f t="shared" si="193"/>
        <v/>
      </c>
      <c r="BP785" t="str">
        <f t="shared" si="194"/>
        <v/>
      </c>
      <c r="BQ785" t="str">
        <f t="shared" si="195"/>
        <v/>
      </c>
    </row>
    <row r="786" spans="1:69" x14ac:dyDescent="0.25">
      <c r="A786" s="70"/>
      <c r="B786" t="str">
        <f t="shared" si="196"/>
        <v/>
      </c>
      <c r="C786" s="13" t="str">
        <f t="shared" si="197"/>
        <v/>
      </c>
      <c r="D786" s="5" t="str">
        <f t="shared" si="198"/>
        <v/>
      </c>
      <c r="E786" s="6" t="str">
        <f t="shared" si="199"/>
        <v/>
      </c>
      <c r="F786" s="6" t="str">
        <f t="shared" si="200"/>
        <v/>
      </c>
      <c r="BI786" t="str">
        <f t="shared" si="187"/>
        <v/>
      </c>
      <c r="BJ786" t="str">
        <f t="shared" si="188"/>
        <v/>
      </c>
      <c r="BK786" t="str">
        <f t="shared" si="189"/>
        <v/>
      </c>
      <c r="BL786" t="str">
        <f t="shared" si="190"/>
        <v/>
      </c>
      <c r="BM786" t="str">
        <f t="shared" si="191"/>
        <v/>
      </c>
      <c r="BN786" t="str">
        <f t="shared" si="192"/>
        <v/>
      </c>
      <c r="BO786" t="str">
        <f t="shared" si="193"/>
        <v/>
      </c>
      <c r="BP786" t="str">
        <f t="shared" si="194"/>
        <v/>
      </c>
      <c r="BQ786" t="str">
        <f t="shared" si="195"/>
        <v/>
      </c>
    </row>
    <row r="787" spans="1:69" x14ac:dyDescent="0.25">
      <c r="A787" s="70"/>
      <c r="B787" t="str">
        <f t="shared" si="196"/>
        <v/>
      </c>
      <c r="C787" s="13" t="str">
        <f t="shared" si="197"/>
        <v/>
      </c>
      <c r="D787" s="5" t="str">
        <f t="shared" si="198"/>
        <v/>
      </c>
      <c r="E787" s="6" t="str">
        <f t="shared" si="199"/>
        <v/>
      </c>
      <c r="F787" s="6" t="str">
        <f t="shared" si="200"/>
        <v/>
      </c>
      <c r="BI787" t="str">
        <f t="shared" si="187"/>
        <v/>
      </c>
      <c r="BJ787" t="str">
        <f t="shared" si="188"/>
        <v/>
      </c>
      <c r="BK787" t="str">
        <f t="shared" si="189"/>
        <v/>
      </c>
      <c r="BL787" t="str">
        <f t="shared" si="190"/>
        <v/>
      </c>
      <c r="BM787" t="str">
        <f t="shared" si="191"/>
        <v/>
      </c>
      <c r="BN787" t="str">
        <f t="shared" si="192"/>
        <v/>
      </c>
      <c r="BO787" t="str">
        <f t="shared" si="193"/>
        <v/>
      </c>
      <c r="BP787" t="str">
        <f t="shared" si="194"/>
        <v/>
      </c>
      <c r="BQ787" t="str">
        <f t="shared" si="195"/>
        <v/>
      </c>
    </row>
    <row r="788" spans="1:69" x14ac:dyDescent="0.25">
      <c r="A788" s="70"/>
      <c r="B788" t="str">
        <f t="shared" si="196"/>
        <v/>
      </c>
      <c r="C788" s="13" t="str">
        <f t="shared" si="197"/>
        <v/>
      </c>
      <c r="D788" s="5" t="str">
        <f t="shared" si="198"/>
        <v/>
      </c>
      <c r="E788" s="6" t="str">
        <f t="shared" si="199"/>
        <v/>
      </c>
      <c r="F788" s="6" t="str">
        <f t="shared" si="200"/>
        <v/>
      </c>
      <c r="BI788" t="str">
        <f t="shared" si="187"/>
        <v/>
      </c>
      <c r="BJ788" t="str">
        <f t="shared" si="188"/>
        <v/>
      </c>
      <c r="BK788" t="str">
        <f t="shared" si="189"/>
        <v/>
      </c>
      <c r="BL788" t="str">
        <f t="shared" si="190"/>
        <v/>
      </c>
      <c r="BM788" t="str">
        <f t="shared" si="191"/>
        <v/>
      </c>
      <c r="BN788" t="str">
        <f t="shared" si="192"/>
        <v/>
      </c>
      <c r="BO788" t="str">
        <f t="shared" si="193"/>
        <v/>
      </c>
      <c r="BP788" t="str">
        <f t="shared" si="194"/>
        <v/>
      </c>
      <c r="BQ788" t="str">
        <f t="shared" si="195"/>
        <v/>
      </c>
    </row>
    <row r="789" spans="1:69" x14ac:dyDescent="0.25">
      <c r="A789" s="70"/>
      <c r="B789" t="str">
        <f t="shared" si="196"/>
        <v/>
      </c>
      <c r="C789" s="13" t="str">
        <f t="shared" si="197"/>
        <v/>
      </c>
      <c r="D789" s="5" t="str">
        <f t="shared" si="198"/>
        <v/>
      </c>
      <c r="E789" s="6" t="str">
        <f t="shared" si="199"/>
        <v/>
      </c>
      <c r="F789" s="6" t="str">
        <f t="shared" si="200"/>
        <v/>
      </c>
      <c r="BI789" t="str">
        <f t="shared" si="187"/>
        <v/>
      </c>
      <c r="BJ789" t="str">
        <f t="shared" si="188"/>
        <v/>
      </c>
      <c r="BK789" t="str">
        <f t="shared" si="189"/>
        <v/>
      </c>
      <c r="BL789" t="str">
        <f t="shared" si="190"/>
        <v/>
      </c>
      <c r="BM789" t="str">
        <f t="shared" si="191"/>
        <v/>
      </c>
      <c r="BN789" t="str">
        <f t="shared" si="192"/>
        <v/>
      </c>
      <c r="BO789" t="str">
        <f t="shared" si="193"/>
        <v/>
      </c>
      <c r="BP789" t="str">
        <f t="shared" si="194"/>
        <v/>
      </c>
      <c r="BQ789" t="str">
        <f t="shared" si="195"/>
        <v/>
      </c>
    </row>
    <row r="790" spans="1:69" x14ac:dyDescent="0.25">
      <c r="A790" s="70"/>
      <c r="B790" t="str">
        <f t="shared" si="196"/>
        <v/>
      </c>
      <c r="C790" s="13" t="str">
        <f t="shared" si="197"/>
        <v/>
      </c>
      <c r="D790" s="5" t="str">
        <f t="shared" si="198"/>
        <v/>
      </c>
      <c r="E790" s="6" t="str">
        <f t="shared" si="199"/>
        <v/>
      </c>
      <c r="F790" s="6" t="str">
        <f t="shared" si="200"/>
        <v/>
      </c>
      <c r="BI790" t="str">
        <f t="shared" si="187"/>
        <v/>
      </c>
      <c r="BJ790" t="str">
        <f t="shared" si="188"/>
        <v/>
      </c>
      <c r="BK790" t="str">
        <f t="shared" si="189"/>
        <v/>
      </c>
      <c r="BL790" t="str">
        <f t="shared" si="190"/>
        <v/>
      </c>
      <c r="BM790" t="str">
        <f t="shared" si="191"/>
        <v/>
      </c>
      <c r="BN790" t="str">
        <f t="shared" si="192"/>
        <v/>
      </c>
      <c r="BO790" t="str">
        <f t="shared" si="193"/>
        <v/>
      </c>
      <c r="BP790" t="str">
        <f t="shared" si="194"/>
        <v/>
      </c>
      <c r="BQ790" t="str">
        <f t="shared" si="195"/>
        <v/>
      </c>
    </row>
    <row r="791" spans="1:69" x14ac:dyDescent="0.25">
      <c r="A791" s="70"/>
      <c r="B791" t="str">
        <f t="shared" si="196"/>
        <v/>
      </c>
      <c r="C791" s="13" t="str">
        <f t="shared" si="197"/>
        <v/>
      </c>
      <c r="D791" s="5" t="str">
        <f t="shared" si="198"/>
        <v/>
      </c>
      <c r="E791" s="6" t="str">
        <f t="shared" si="199"/>
        <v/>
      </c>
      <c r="F791" s="6" t="str">
        <f t="shared" si="200"/>
        <v/>
      </c>
      <c r="BI791" t="str">
        <f t="shared" si="187"/>
        <v/>
      </c>
      <c r="BJ791" t="str">
        <f t="shared" si="188"/>
        <v/>
      </c>
      <c r="BK791" t="str">
        <f t="shared" si="189"/>
        <v/>
      </c>
      <c r="BL791" t="str">
        <f t="shared" si="190"/>
        <v/>
      </c>
      <c r="BM791" t="str">
        <f t="shared" si="191"/>
        <v/>
      </c>
      <c r="BN791" t="str">
        <f t="shared" si="192"/>
        <v/>
      </c>
      <c r="BO791" t="str">
        <f t="shared" si="193"/>
        <v/>
      </c>
      <c r="BP791" t="str">
        <f t="shared" si="194"/>
        <v/>
      </c>
      <c r="BQ791" t="str">
        <f t="shared" si="195"/>
        <v/>
      </c>
    </row>
    <row r="792" spans="1:69" x14ac:dyDescent="0.25">
      <c r="A792" s="70"/>
      <c r="B792" t="str">
        <f t="shared" si="196"/>
        <v/>
      </c>
      <c r="C792" s="13" t="str">
        <f t="shared" si="197"/>
        <v/>
      </c>
      <c r="D792" s="5" t="str">
        <f t="shared" si="198"/>
        <v/>
      </c>
      <c r="E792" s="6" t="str">
        <f t="shared" si="199"/>
        <v/>
      </c>
      <c r="F792" s="6" t="str">
        <f t="shared" si="200"/>
        <v/>
      </c>
      <c r="BI792" t="str">
        <f t="shared" si="187"/>
        <v/>
      </c>
      <c r="BJ792" t="str">
        <f t="shared" si="188"/>
        <v/>
      </c>
      <c r="BK792" t="str">
        <f t="shared" si="189"/>
        <v/>
      </c>
      <c r="BL792" t="str">
        <f t="shared" si="190"/>
        <v/>
      </c>
      <c r="BM792" t="str">
        <f t="shared" si="191"/>
        <v/>
      </c>
      <c r="BN792" t="str">
        <f t="shared" si="192"/>
        <v/>
      </c>
      <c r="BO792" t="str">
        <f t="shared" si="193"/>
        <v/>
      </c>
      <c r="BP792" t="str">
        <f t="shared" si="194"/>
        <v/>
      </c>
      <c r="BQ792" t="str">
        <f t="shared" si="195"/>
        <v/>
      </c>
    </row>
    <row r="793" spans="1:69" x14ac:dyDescent="0.25">
      <c r="A793" s="70"/>
      <c r="B793" t="str">
        <f t="shared" si="196"/>
        <v/>
      </c>
      <c r="C793" s="13" t="str">
        <f t="shared" si="197"/>
        <v/>
      </c>
      <c r="D793" s="5" t="str">
        <f t="shared" si="198"/>
        <v/>
      </c>
      <c r="E793" s="6" t="str">
        <f t="shared" si="199"/>
        <v/>
      </c>
      <c r="F793" s="6" t="str">
        <f t="shared" si="200"/>
        <v/>
      </c>
      <c r="BI793" t="str">
        <f t="shared" si="187"/>
        <v/>
      </c>
      <c r="BJ793" t="str">
        <f t="shared" si="188"/>
        <v/>
      </c>
      <c r="BK793" t="str">
        <f t="shared" si="189"/>
        <v/>
      </c>
      <c r="BL793" t="str">
        <f t="shared" si="190"/>
        <v/>
      </c>
      <c r="BM793" t="str">
        <f t="shared" si="191"/>
        <v/>
      </c>
      <c r="BN793" t="str">
        <f t="shared" si="192"/>
        <v/>
      </c>
      <c r="BO793" t="str">
        <f t="shared" si="193"/>
        <v/>
      </c>
      <c r="BP793" t="str">
        <f t="shared" si="194"/>
        <v/>
      </c>
      <c r="BQ793" t="str">
        <f t="shared" si="195"/>
        <v/>
      </c>
    </row>
    <row r="794" spans="1:69" x14ac:dyDescent="0.25">
      <c r="A794" s="70"/>
      <c r="B794" t="str">
        <f t="shared" si="196"/>
        <v/>
      </c>
      <c r="C794" s="13" t="str">
        <f t="shared" si="197"/>
        <v/>
      </c>
      <c r="D794" s="5" t="str">
        <f t="shared" si="198"/>
        <v/>
      </c>
      <c r="E794" s="6" t="str">
        <f t="shared" si="199"/>
        <v/>
      </c>
      <c r="F794" s="6" t="str">
        <f t="shared" si="200"/>
        <v/>
      </c>
      <c r="BI794" t="str">
        <f t="shared" si="187"/>
        <v/>
      </c>
      <c r="BJ794" t="str">
        <f t="shared" si="188"/>
        <v/>
      </c>
      <c r="BK794" t="str">
        <f t="shared" si="189"/>
        <v/>
      </c>
      <c r="BL794" t="str">
        <f t="shared" si="190"/>
        <v/>
      </c>
      <c r="BM794" t="str">
        <f t="shared" si="191"/>
        <v/>
      </c>
      <c r="BN794" t="str">
        <f t="shared" si="192"/>
        <v/>
      </c>
      <c r="BO794" t="str">
        <f t="shared" si="193"/>
        <v/>
      </c>
      <c r="BP794" t="str">
        <f t="shared" si="194"/>
        <v/>
      </c>
      <c r="BQ794" t="str">
        <f t="shared" si="195"/>
        <v/>
      </c>
    </row>
    <row r="795" spans="1:69" x14ac:dyDescent="0.25">
      <c r="A795" s="70"/>
      <c r="B795" t="str">
        <f t="shared" si="196"/>
        <v/>
      </c>
      <c r="C795" s="13" t="str">
        <f t="shared" si="197"/>
        <v/>
      </c>
      <c r="D795" s="5" t="str">
        <f t="shared" si="198"/>
        <v/>
      </c>
      <c r="E795" s="6" t="str">
        <f t="shared" si="199"/>
        <v/>
      </c>
      <c r="F795" s="6" t="str">
        <f t="shared" si="200"/>
        <v/>
      </c>
      <c r="BI795" t="str">
        <f t="shared" si="187"/>
        <v/>
      </c>
      <c r="BJ795" t="str">
        <f t="shared" si="188"/>
        <v/>
      </c>
      <c r="BK795" t="str">
        <f t="shared" si="189"/>
        <v/>
      </c>
      <c r="BL795" t="str">
        <f t="shared" si="190"/>
        <v/>
      </c>
      <c r="BM795" t="str">
        <f t="shared" si="191"/>
        <v/>
      </c>
      <c r="BN795" t="str">
        <f t="shared" si="192"/>
        <v/>
      </c>
      <c r="BO795" t="str">
        <f t="shared" si="193"/>
        <v/>
      </c>
      <c r="BP795" t="str">
        <f t="shared" si="194"/>
        <v/>
      </c>
      <c r="BQ795" t="str">
        <f t="shared" si="195"/>
        <v/>
      </c>
    </row>
    <row r="796" spans="1:69" x14ac:dyDescent="0.25">
      <c r="A796" s="70"/>
      <c r="B796" t="str">
        <f t="shared" si="196"/>
        <v/>
      </c>
      <c r="C796" s="13" t="str">
        <f t="shared" si="197"/>
        <v/>
      </c>
      <c r="D796" s="5" t="str">
        <f t="shared" si="198"/>
        <v/>
      </c>
      <c r="E796" s="6" t="str">
        <f t="shared" si="199"/>
        <v/>
      </c>
      <c r="F796" s="6" t="str">
        <f t="shared" si="200"/>
        <v/>
      </c>
      <c r="BI796" t="str">
        <f t="shared" si="187"/>
        <v/>
      </c>
      <c r="BJ796" t="str">
        <f t="shared" si="188"/>
        <v/>
      </c>
      <c r="BK796" t="str">
        <f t="shared" si="189"/>
        <v/>
      </c>
      <c r="BL796" t="str">
        <f t="shared" si="190"/>
        <v/>
      </c>
      <c r="BM796" t="str">
        <f t="shared" si="191"/>
        <v/>
      </c>
      <c r="BN796" t="str">
        <f t="shared" si="192"/>
        <v/>
      </c>
      <c r="BO796" t="str">
        <f t="shared" si="193"/>
        <v/>
      </c>
      <c r="BP796" t="str">
        <f t="shared" si="194"/>
        <v/>
      </c>
      <c r="BQ796" t="str">
        <f t="shared" si="195"/>
        <v/>
      </c>
    </row>
    <row r="797" spans="1:69" x14ac:dyDescent="0.25">
      <c r="A797" s="70"/>
      <c r="B797" t="str">
        <f t="shared" si="196"/>
        <v/>
      </c>
      <c r="C797" s="13" t="str">
        <f t="shared" si="197"/>
        <v/>
      </c>
      <c r="D797" s="5" t="str">
        <f t="shared" si="198"/>
        <v/>
      </c>
      <c r="E797" s="6" t="str">
        <f t="shared" si="199"/>
        <v/>
      </c>
      <c r="F797" s="6" t="str">
        <f t="shared" si="200"/>
        <v/>
      </c>
      <c r="BI797" t="str">
        <f t="shared" si="187"/>
        <v/>
      </c>
      <c r="BJ797" t="str">
        <f t="shared" si="188"/>
        <v/>
      </c>
      <c r="BK797" t="str">
        <f t="shared" si="189"/>
        <v/>
      </c>
      <c r="BL797" t="str">
        <f t="shared" si="190"/>
        <v/>
      </c>
      <c r="BM797" t="str">
        <f t="shared" si="191"/>
        <v/>
      </c>
      <c r="BN797" t="str">
        <f t="shared" si="192"/>
        <v/>
      </c>
      <c r="BO797" t="str">
        <f t="shared" si="193"/>
        <v/>
      </c>
      <c r="BP797" t="str">
        <f t="shared" si="194"/>
        <v/>
      </c>
      <c r="BQ797" t="str">
        <f t="shared" si="195"/>
        <v/>
      </c>
    </row>
    <row r="798" spans="1:69" x14ac:dyDescent="0.25">
      <c r="A798" s="70"/>
      <c r="B798" t="str">
        <f t="shared" si="196"/>
        <v/>
      </c>
      <c r="C798" s="13" t="str">
        <f t="shared" si="197"/>
        <v/>
      </c>
      <c r="D798" s="5" t="str">
        <f t="shared" si="198"/>
        <v/>
      </c>
      <c r="E798" s="6" t="str">
        <f t="shared" si="199"/>
        <v/>
      </c>
      <c r="F798" s="6" t="str">
        <f t="shared" si="200"/>
        <v/>
      </c>
      <c r="BI798" t="str">
        <f t="shared" si="187"/>
        <v/>
      </c>
      <c r="BJ798" t="str">
        <f t="shared" si="188"/>
        <v/>
      </c>
      <c r="BK798" t="str">
        <f t="shared" si="189"/>
        <v/>
      </c>
      <c r="BL798" t="str">
        <f t="shared" si="190"/>
        <v/>
      </c>
      <c r="BM798" t="str">
        <f t="shared" si="191"/>
        <v/>
      </c>
      <c r="BN798" t="str">
        <f t="shared" si="192"/>
        <v/>
      </c>
      <c r="BO798" t="str">
        <f t="shared" si="193"/>
        <v/>
      </c>
      <c r="BP798" t="str">
        <f t="shared" si="194"/>
        <v/>
      </c>
      <c r="BQ798" t="str">
        <f t="shared" si="195"/>
        <v/>
      </c>
    </row>
    <row r="799" spans="1:69" x14ac:dyDescent="0.25">
      <c r="A799" s="70"/>
      <c r="B799" t="str">
        <f t="shared" si="196"/>
        <v/>
      </c>
      <c r="C799" s="13" t="str">
        <f t="shared" si="197"/>
        <v/>
      </c>
      <c r="D799" s="5" t="str">
        <f t="shared" si="198"/>
        <v/>
      </c>
      <c r="E799" s="6" t="str">
        <f t="shared" si="199"/>
        <v/>
      </c>
      <c r="F799" s="6" t="str">
        <f t="shared" si="200"/>
        <v/>
      </c>
      <c r="BI799" t="str">
        <f t="shared" si="187"/>
        <v/>
      </c>
      <c r="BJ799" t="str">
        <f t="shared" si="188"/>
        <v/>
      </c>
      <c r="BK799" t="str">
        <f t="shared" si="189"/>
        <v/>
      </c>
      <c r="BL799" t="str">
        <f t="shared" si="190"/>
        <v/>
      </c>
      <c r="BM799" t="str">
        <f t="shared" si="191"/>
        <v/>
      </c>
      <c r="BN799" t="str">
        <f t="shared" si="192"/>
        <v/>
      </c>
      <c r="BO799" t="str">
        <f t="shared" si="193"/>
        <v/>
      </c>
      <c r="BP799" t="str">
        <f t="shared" si="194"/>
        <v/>
      </c>
      <c r="BQ799" t="str">
        <f t="shared" si="195"/>
        <v/>
      </c>
    </row>
    <row r="800" spans="1:69" x14ac:dyDescent="0.25">
      <c r="A800" s="70"/>
      <c r="B800" t="str">
        <f t="shared" si="196"/>
        <v/>
      </c>
      <c r="C800" s="13" t="str">
        <f t="shared" si="197"/>
        <v/>
      </c>
      <c r="D800" s="5" t="str">
        <f t="shared" si="198"/>
        <v/>
      </c>
      <c r="E800" s="6" t="str">
        <f t="shared" si="199"/>
        <v/>
      </c>
      <c r="F800" s="6" t="str">
        <f t="shared" si="200"/>
        <v/>
      </c>
      <c r="BI800" t="str">
        <f t="shared" si="187"/>
        <v/>
      </c>
      <c r="BJ800" t="str">
        <f t="shared" si="188"/>
        <v/>
      </c>
      <c r="BK800" t="str">
        <f t="shared" si="189"/>
        <v/>
      </c>
      <c r="BL800" t="str">
        <f t="shared" si="190"/>
        <v/>
      </c>
      <c r="BM800" t="str">
        <f t="shared" si="191"/>
        <v/>
      </c>
      <c r="BN800" t="str">
        <f t="shared" si="192"/>
        <v/>
      </c>
      <c r="BO800" t="str">
        <f t="shared" si="193"/>
        <v/>
      </c>
      <c r="BP800" t="str">
        <f t="shared" si="194"/>
        <v/>
      </c>
      <c r="BQ800" t="str">
        <f t="shared" si="195"/>
        <v/>
      </c>
    </row>
    <row r="801" spans="1:69" x14ac:dyDescent="0.25">
      <c r="A801" s="70"/>
      <c r="B801" t="str">
        <f t="shared" si="196"/>
        <v/>
      </c>
      <c r="C801" s="13" t="str">
        <f t="shared" si="197"/>
        <v/>
      </c>
      <c r="D801" s="5" t="str">
        <f t="shared" si="198"/>
        <v/>
      </c>
      <c r="E801" s="6" t="str">
        <f t="shared" si="199"/>
        <v/>
      </c>
      <c r="F801" s="6" t="str">
        <f t="shared" si="200"/>
        <v/>
      </c>
      <c r="BI801" t="str">
        <f t="shared" si="187"/>
        <v/>
      </c>
      <c r="BJ801" t="str">
        <f t="shared" si="188"/>
        <v/>
      </c>
      <c r="BK801" t="str">
        <f t="shared" si="189"/>
        <v/>
      </c>
      <c r="BL801" t="str">
        <f t="shared" si="190"/>
        <v/>
      </c>
      <c r="BM801" t="str">
        <f t="shared" si="191"/>
        <v/>
      </c>
      <c r="BN801" t="str">
        <f t="shared" si="192"/>
        <v/>
      </c>
      <c r="BO801" t="str">
        <f t="shared" si="193"/>
        <v/>
      </c>
      <c r="BP801" t="str">
        <f t="shared" si="194"/>
        <v/>
      </c>
      <c r="BQ801" t="str">
        <f t="shared" si="195"/>
        <v/>
      </c>
    </row>
    <row r="802" spans="1:69" x14ac:dyDescent="0.25">
      <c r="A802" s="70"/>
      <c r="B802" t="str">
        <f t="shared" si="196"/>
        <v/>
      </c>
      <c r="C802" s="13" t="str">
        <f t="shared" si="197"/>
        <v/>
      </c>
      <c r="D802" s="5" t="str">
        <f t="shared" si="198"/>
        <v/>
      </c>
      <c r="E802" s="6" t="str">
        <f t="shared" si="199"/>
        <v/>
      </c>
      <c r="F802" s="6" t="str">
        <f t="shared" si="200"/>
        <v/>
      </c>
      <c r="BI802" t="str">
        <f t="shared" si="187"/>
        <v/>
      </c>
      <c r="BJ802" t="str">
        <f t="shared" si="188"/>
        <v/>
      </c>
      <c r="BK802" t="str">
        <f t="shared" si="189"/>
        <v/>
      </c>
      <c r="BL802" t="str">
        <f t="shared" si="190"/>
        <v/>
      </c>
      <c r="BM802" t="str">
        <f t="shared" si="191"/>
        <v/>
      </c>
      <c r="BN802" t="str">
        <f t="shared" si="192"/>
        <v/>
      </c>
      <c r="BO802" t="str">
        <f t="shared" si="193"/>
        <v/>
      </c>
      <c r="BP802" t="str">
        <f t="shared" si="194"/>
        <v/>
      </c>
      <c r="BQ802" t="str">
        <f t="shared" si="195"/>
        <v/>
      </c>
    </row>
    <row r="803" spans="1:69" x14ac:dyDescent="0.25">
      <c r="A803" s="70"/>
      <c r="B803" t="str">
        <f t="shared" si="196"/>
        <v/>
      </c>
      <c r="C803" s="13" t="str">
        <f t="shared" si="197"/>
        <v/>
      </c>
      <c r="D803" s="5" t="str">
        <f t="shared" si="198"/>
        <v/>
      </c>
      <c r="E803" s="6" t="str">
        <f t="shared" si="199"/>
        <v/>
      </c>
      <c r="F803" s="6" t="str">
        <f t="shared" si="200"/>
        <v/>
      </c>
      <c r="BI803" t="str">
        <f t="shared" si="187"/>
        <v/>
      </c>
      <c r="BJ803" t="str">
        <f t="shared" si="188"/>
        <v/>
      </c>
      <c r="BK803" t="str">
        <f t="shared" si="189"/>
        <v/>
      </c>
      <c r="BL803" t="str">
        <f t="shared" si="190"/>
        <v/>
      </c>
      <c r="BM803" t="str">
        <f t="shared" si="191"/>
        <v/>
      </c>
      <c r="BN803" t="str">
        <f t="shared" si="192"/>
        <v/>
      </c>
      <c r="BO803" t="str">
        <f t="shared" si="193"/>
        <v/>
      </c>
      <c r="BP803" t="str">
        <f t="shared" si="194"/>
        <v/>
      </c>
      <c r="BQ803" t="str">
        <f t="shared" si="195"/>
        <v/>
      </c>
    </row>
    <row r="804" spans="1:69" x14ac:dyDescent="0.25">
      <c r="A804" s="70"/>
      <c r="B804" t="str">
        <f t="shared" si="196"/>
        <v/>
      </c>
      <c r="C804" s="13" t="str">
        <f t="shared" si="197"/>
        <v/>
      </c>
      <c r="D804" s="5" t="str">
        <f t="shared" si="198"/>
        <v/>
      </c>
      <c r="E804" s="6" t="str">
        <f t="shared" si="199"/>
        <v/>
      </c>
      <c r="F804" s="6" t="str">
        <f t="shared" si="200"/>
        <v/>
      </c>
      <c r="BI804" t="str">
        <f t="shared" si="187"/>
        <v/>
      </c>
      <c r="BJ804" t="str">
        <f t="shared" si="188"/>
        <v/>
      </c>
      <c r="BK804" t="str">
        <f t="shared" si="189"/>
        <v/>
      </c>
      <c r="BL804" t="str">
        <f t="shared" si="190"/>
        <v/>
      </c>
      <c r="BM804" t="str">
        <f t="shared" si="191"/>
        <v/>
      </c>
      <c r="BN804" t="str">
        <f t="shared" si="192"/>
        <v/>
      </c>
      <c r="BO804" t="str">
        <f t="shared" si="193"/>
        <v/>
      </c>
      <c r="BP804" t="str">
        <f t="shared" si="194"/>
        <v/>
      </c>
      <c r="BQ804" t="str">
        <f t="shared" si="195"/>
        <v/>
      </c>
    </row>
    <row r="805" spans="1:69" x14ac:dyDescent="0.25">
      <c r="A805" s="70"/>
      <c r="B805" t="str">
        <f t="shared" si="196"/>
        <v/>
      </c>
      <c r="C805" s="13" t="str">
        <f t="shared" si="197"/>
        <v/>
      </c>
      <c r="D805" s="5" t="str">
        <f t="shared" si="198"/>
        <v/>
      </c>
      <c r="E805" s="6" t="str">
        <f t="shared" si="199"/>
        <v/>
      </c>
      <c r="F805" s="6" t="str">
        <f t="shared" si="200"/>
        <v/>
      </c>
      <c r="BI805" t="str">
        <f t="shared" si="187"/>
        <v/>
      </c>
      <c r="BJ805" t="str">
        <f t="shared" si="188"/>
        <v/>
      </c>
      <c r="BK805" t="str">
        <f t="shared" si="189"/>
        <v/>
      </c>
      <c r="BL805" t="str">
        <f t="shared" si="190"/>
        <v/>
      </c>
      <c r="BM805" t="str">
        <f t="shared" si="191"/>
        <v/>
      </c>
      <c r="BN805" t="str">
        <f t="shared" si="192"/>
        <v/>
      </c>
      <c r="BO805" t="str">
        <f t="shared" si="193"/>
        <v/>
      </c>
      <c r="BP805" t="str">
        <f t="shared" si="194"/>
        <v/>
      </c>
      <c r="BQ805" t="str">
        <f t="shared" si="195"/>
        <v/>
      </c>
    </row>
    <row r="806" spans="1:69" x14ac:dyDescent="0.25">
      <c r="A806" s="70"/>
      <c r="B806" t="str">
        <f t="shared" si="196"/>
        <v/>
      </c>
      <c r="C806" s="13" t="str">
        <f t="shared" si="197"/>
        <v/>
      </c>
      <c r="D806" s="5" t="str">
        <f t="shared" si="198"/>
        <v/>
      </c>
      <c r="E806" s="6" t="str">
        <f t="shared" si="199"/>
        <v/>
      </c>
      <c r="F806" s="6" t="str">
        <f t="shared" si="200"/>
        <v/>
      </c>
      <c r="BI806" t="str">
        <f t="shared" si="187"/>
        <v/>
      </c>
      <c r="BJ806" t="str">
        <f t="shared" si="188"/>
        <v/>
      </c>
      <c r="BK806" t="str">
        <f t="shared" si="189"/>
        <v/>
      </c>
      <c r="BL806" t="str">
        <f t="shared" si="190"/>
        <v/>
      </c>
      <c r="BM806" t="str">
        <f t="shared" si="191"/>
        <v/>
      </c>
      <c r="BN806" t="str">
        <f t="shared" si="192"/>
        <v/>
      </c>
      <c r="BO806" t="str">
        <f t="shared" si="193"/>
        <v/>
      </c>
      <c r="BP806" t="str">
        <f t="shared" si="194"/>
        <v/>
      </c>
      <c r="BQ806" t="str">
        <f t="shared" si="195"/>
        <v/>
      </c>
    </row>
    <row r="807" spans="1:69" x14ac:dyDescent="0.25">
      <c r="A807" s="70"/>
      <c r="B807" t="str">
        <f t="shared" si="196"/>
        <v/>
      </c>
      <c r="C807" s="13" t="str">
        <f t="shared" si="197"/>
        <v/>
      </c>
      <c r="D807" s="5" t="str">
        <f t="shared" si="198"/>
        <v/>
      </c>
      <c r="E807" s="6" t="str">
        <f t="shared" si="199"/>
        <v/>
      </c>
      <c r="F807" s="6" t="str">
        <f t="shared" si="200"/>
        <v/>
      </c>
      <c r="BI807" t="str">
        <f t="shared" si="187"/>
        <v/>
      </c>
      <c r="BJ807" t="str">
        <f t="shared" si="188"/>
        <v/>
      </c>
      <c r="BK807" t="str">
        <f t="shared" si="189"/>
        <v/>
      </c>
      <c r="BL807" t="str">
        <f t="shared" si="190"/>
        <v/>
      </c>
      <c r="BM807" t="str">
        <f t="shared" si="191"/>
        <v/>
      </c>
      <c r="BN807" t="str">
        <f t="shared" si="192"/>
        <v/>
      </c>
      <c r="BO807" t="str">
        <f t="shared" si="193"/>
        <v/>
      </c>
      <c r="BP807" t="str">
        <f t="shared" si="194"/>
        <v/>
      </c>
      <c r="BQ807" t="str">
        <f t="shared" si="195"/>
        <v/>
      </c>
    </row>
    <row r="808" spans="1:69" x14ac:dyDescent="0.25">
      <c r="A808" s="70"/>
      <c r="B808" t="str">
        <f t="shared" si="196"/>
        <v/>
      </c>
      <c r="C808" s="13" t="str">
        <f t="shared" si="197"/>
        <v/>
      </c>
      <c r="D808" s="5" t="str">
        <f t="shared" si="198"/>
        <v/>
      </c>
      <c r="E808" s="6" t="str">
        <f t="shared" si="199"/>
        <v/>
      </c>
      <c r="F808" s="6" t="str">
        <f t="shared" si="200"/>
        <v/>
      </c>
      <c r="BI808" t="str">
        <f t="shared" si="187"/>
        <v/>
      </c>
      <c r="BJ808" t="str">
        <f t="shared" si="188"/>
        <v/>
      </c>
      <c r="BK808" t="str">
        <f t="shared" si="189"/>
        <v/>
      </c>
      <c r="BL808" t="str">
        <f t="shared" si="190"/>
        <v/>
      </c>
      <c r="BM808" t="str">
        <f t="shared" si="191"/>
        <v/>
      </c>
      <c r="BN808" t="str">
        <f t="shared" si="192"/>
        <v/>
      </c>
      <c r="BO808" t="str">
        <f t="shared" si="193"/>
        <v/>
      </c>
      <c r="BP808" t="str">
        <f t="shared" si="194"/>
        <v/>
      </c>
      <c r="BQ808" t="str">
        <f t="shared" si="195"/>
        <v/>
      </c>
    </row>
    <row r="809" spans="1:69" x14ac:dyDescent="0.25">
      <c r="A809" s="70"/>
      <c r="B809" t="str">
        <f t="shared" si="196"/>
        <v/>
      </c>
      <c r="C809" s="13" t="str">
        <f t="shared" si="197"/>
        <v/>
      </c>
      <c r="D809" s="5" t="str">
        <f t="shared" si="198"/>
        <v/>
      </c>
      <c r="E809" s="6" t="str">
        <f t="shared" si="199"/>
        <v/>
      </c>
      <c r="F809" s="6" t="str">
        <f t="shared" si="200"/>
        <v/>
      </c>
      <c r="BI809" t="str">
        <f t="shared" si="187"/>
        <v/>
      </c>
      <c r="BJ809" t="str">
        <f t="shared" si="188"/>
        <v/>
      </c>
      <c r="BK809" t="str">
        <f t="shared" si="189"/>
        <v/>
      </c>
      <c r="BL809" t="str">
        <f t="shared" si="190"/>
        <v/>
      </c>
      <c r="BM809" t="str">
        <f t="shared" si="191"/>
        <v/>
      </c>
      <c r="BN809" t="str">
        <f t="shared" si="192"/>
        <v/>
      </c>
      <c r="BO809" t="str">
        <f t="shared" si="193"/>
        <v/>
      </c>
      <c r="BP809" t="str">
        <f t="shared" si="194"/>
        <v/>
      </c>
      <c r="BQ809" t="str">
        <f t="shared" si="195"/>
        <v/>
      </c>
    </row>
    <row r="810" spans="1:69" x14ac:dyDescent="0.25">
      <c r="A810" s="70"/>
      <c r="B810" t="str">
        <f t="shared" si="196"/>
        <v/>
      </c>
      <c r="C810" s="13" t="str">
        <f t="shared" si="197"/>
        <v/>
      </c>
      <c r="D810" s="5" t="str">
        <f t="shared" si="198"/>
        <v/>
      </c>
      <c r="E810" s="6" t="str">
        <f t="shared" si="199"/>
        <v/>
      </c>
      <c r="F810" s="6" t="str">
        <f t="shared" si="200"/>
        <v/>
      </c>
      <c r="BI810" t="str">
        <f t="shared" si="187"/>
        <v/>
      </c>
      <c r="BJ810" t="str">
        <f t="shared" si="188"/>
        <v/>
      </c>
      <c r="BK810" t="str">
        <f t="shared" si="189"/>
        <v/>
      </c>
      <c r="BL810" t="str">
        <f t="shared" si="190"/>
        <v/>
      </c>
      <c r="BM810" t="str">
        <f t="shared" si="191"/>
        <v/>
      </c>
      <c r="BN810" t="str">
        <f t="shared" si="192"/>
        <v/>
      </c>
      <c r="BO810" t="str">
        <f t="shared" si="193"/>
        <v/>
      </c>
      <c r="BP810" t="str">
        <f t="shared" si="194"/>
        <v/>
      </c>
      <c r="BQ810" t="str">
        <f t="shared" si="195"/>
        <v/>
      </c>
    </row>
    <row r="811" spans="1:69" x14ac:dyDescent="0.25">
      <c r="A811" s="70"/>
      <c r="B811" t="str">
        <f t="shared" si="196"/>
        <v/>
      </c>
      <c r="C811" s="13" t="str">
        <f t="shared" si="197"/>
        <v/>
      </c>
      <c r="D811" s="5" t="str">
        <f t="shared" si="198"/>
        <v/>
      </c>
      <c r="E811" s="6" t="str">
        <f t="shared" si="199"/>
        <v/>
      </c>
      <c r="F811" s="6" t="str">
        <f t="shared" si="200"/>
        <v/>
      </c>
      <c r="BI811" t="str">
        <f t="shared" si="187"/>
        <v/>
      </c>
      <c r="BJ811" t="str">
        <f t="shared" si="188"/>
        <v/>
      </c>
      <c r="BK811" t="str">
        <f t="shared" si="189"/>
        <v/>
      </c>
      <c r="BL811" t="str">
        <f t="shared" si="190"/>
        <v/>
      </c>
      <c r="BM811" t="str">
        <f t="shared" si="191"/>
        <v/>
      </c>
      <c r="BN811" t="str">
        <f t="shared" si="192"/>
        <v/>
      </c>
      <c r="BO811" t="str">
        <f t="shared" si="193"/>
        <v/>
      </c>
      <c r="BP811" t="str">
        <f t="shared" si="194"/>
        <v/>
      </c>
      <c r="BQ811" t="str">
        <f t="shared" si="195"/>
        <v/>
      </c>
    </row>
    <row r="812" spans="1:69" x14ac:dyDescent="0.25">
      <c r="A812" s="70"/>
      <c r="B812" t="str">
        <f t="shared" si="196"/>
        <v/>
      </c>
      <c r="C812" s="13" t="str">
        <f t="shared" si="197"/>
        <v/>
      </c>
      <c r="D812" s="5" t="str">
        <f t="shared" si="198"/>
        <v/>
      </c>
      <c r="E812" s="6" t="str">
        <f t="shared" si="199"/>
        <v/>
      </c>
      <c r="F812" s="6" t="str">
        <f t="shared" si="200"/>
        <v/>
      </c>
      <c r="BI812" t="str">
        <f t="shared" si="187"/>
        <v/>
      </c>
      <c r="BJ812" t="str">
        <f t="shared" si="188"/>
        <v/>
      </c>
      <c r="BK812" t="str">
        <f t="shared" si="189"/>
        <v/>
      </c>
      <c r="BL812" t="str">
        <f t="shared" si="190"/>
        <v/>
      </c>
      <c r="BM812" t="str">
        <f t="shared" si="191"/>
        <v/>
      </c>
      <c r="BN812" t="str">
        <f t="shared" si="192"/>
        <v/>
      </c>
      <c r="BO812" t="str">
        <f t="shared" si="193"/>
        <v/>
      </c>
      <c r="BP812" t="str">
        <f t="shared" si="194"/>
        <v/>
      </c>
      <c r="BQ812" t="str">
        <f t="shared" si="195"/>
        <v/>
      </c>
    </row>
    <row r="813" spans="1:69" x14ac:dyDescent="0.25">
      <c r="A813" s="70"/>
      <c r="B813" t="str">
        <f t="shared" si="196"/>
        <v/>
      </c>
      <c r="C813" s="13" t="str">
        <f t="shared" si="197"/>
        <v/>
      </c>
      <c r="D813" s="5" t="str">
        <f t="shared" si="198"/>
        <v/>
      </c>
      <c r="E813" s="6" t="str">
        <f t="shared" si="199"/>
        <v/>
      </c>
      <c r="F813" s="6" t="str">
        <f t="shared" si="200"/>
        <v/>
      </c>
      <c r="BI813" t="str">
        <f t="shared" si="187"/>
        <v/>
      </c>
      <c r="BJ813" t="str">
        <f t="shared" si="188"/>
        <v/>
      </c>
      <c r="BK813" t="str">
        <f t="shared" si="189"/>
        <v/>
      </c>
      <c r="BL813" t="str">
        <f t="shared" si="190"/>
        <v/>
      </c>
      <c r="BM813" t="str">
        <f t="shared" si="191"/>
        <v/>
      </c>
      <c r="BN813" t="str">
        <f t="shared" si="192"/>
        <v/>
      </c>
      <c r="BO813" t="str">
        <f t="shared" si="193"/>
        <v/>
      </c>
      <c r="BP813" t="str">
        <f t="shared" si="194"/>
        <v/>
      </c>
      <c r="BQ813" t="str">
        <f t="shared" si="195"/>
        <v/>
      </c>
    </row>
    <row r="814" spans="1:69" x14ac:dyDescent="0.25">
      <c r="A814" s="70"/>
      <c r="B814" t="str">
        <f t="shared" si="196"/>
        <v/>
      </c>
      <c r="C814" s="13" t="str">
        <f t="shared" si="197"/>
        <v/>
      </c>
      <c r="D814" s="5" t="str">
        <f t="shared" si="198"/>
        <v/>
      </c>
      <c r="E814" s="6" t="str">
        <f t="shared" si="199"/>
        <v/>
      </c>
      <c r="F814" s="6" t="str">
        <f t="shared" si="200"/>
        <v/>
      </c>
      <c r="BI814" t="str">
        <f t="shared" si="187"/>
        <v/>
      </c>
      <c r="BJ814" t="str">
        <f t="shared" si="188"/>
        <v/>
      </c>
      <c r="BK814" t="str">
        <f t="shared" si="189"/>
        <v/>
      </c>
      <c r="BL814" t="str">
        <f t="shared" si="190"/>
        <v/>
      </c>
      <c r="BM814" t="str">
        <f t="shared" si="191"/>
        <v/>
      </c>
      <c r="BN814" t="str">
        <f t="shared" si="192"/>
        <v/>
      </c>
      <c r="BO814" t="str">
        <f t="shared" si="193"/>
        <v/>
      </c>
      <c r="BP814" t="str">
        <f t="shared" si="194"/>
        <v/>
      </c>
      <c r="BQ814" t="str">
        <f t="shared" si="195"/>
        <v/>
      </c>
    </row>
    <row r="815" spans="1:69" x14ac:dyDescent="0.25">
      <c r="A815" s="70"/>
      <c r="B815" t="str">
        <f t="shared" si="196"/>
        <v/>
      </c>
      <c r="C815" s="13" t="str">
        <f t="shared" si="197"/>
        <v/>
      </c>
      <c r="D815" s="5" t="str">
        <f t="shared" si="198"/>
        <v/>
      </c>
      <c r="E815" s="6" t="str">
        <f t="shared" si="199"/>
        <v/>
      </c>
      <c r="F815" s="6" t="str">
        <f t="shared" si="200"/>
        <v/>
      </c>
      <c r="BI815" t="str">
        <f t="shared" si="187"/>
        <v/>
      </c>
      <c r="BJ815" t="str">
        <f t="shared" si="188"/>
        <v/>
      </c>
      <c r="BK815" t="str">
        <f t="shared" si="189"/>
        <v/>
      </c>
      <c r="BL815" t="str">
        <f t="shared" si="190"/>
        <v/>
      </c>
      <c r="BM815" t="str">
        <f t="shared" si="191"/>
        <v/>
      </c>
      <c r="BN815" t="str">
        <f t="shared" si="192"/>
        <v/>
      </c>
      <c r="BO815" t="str">
        <f t="shared" si="193"/>
        <v/>
      </c>
      <c r="BP815" t="str">
        <f t="shared" si="194"/>
        <v/>
      </c>
      <c r="BQ815" t="str">
        <f t="shared" si="195"/>
        <v/>
      </c>
    </row>
    <row r="816" spans="1:69" x14ac:dyDescent="0.25">
      <c r="A816" s="70"/>
      <c r="B816" t="str">
        <f t="shared" si="196"/>
        <v/>
      </c>
      <c r="C816" s="13" t="str">
        <f t="shared" si="197"/>
        <v/>
      </c>
      <c r="D816" s="5" t="str">
        <f t="shared" si="198"/>
        <v/>
      </c>
      <c r="E816" s="6" t="str">
        <f t="shared" si="199"/>
        <v/>
      </c>
      <c r="F816" s="6" t="str">
        <f t="shared" si="200"/>
        <v/>
      </c>
      <c r="BI816" t="str">
        <f t="shared" si="187"/>
        <v/>
      </c>
      <c r="BJ816" t="str">
        <f t="shared" si="188"/>
        <v/>
      </c>
      <c r="BK816" t="str">
        <f t="shared" si="189"/>
        <v/>
      </c>
      <c r="BL816" t="str">
        <f t="shared" si="190"/>
        <v/>
      </c>
      <c r="BM816" t="str">
        <f t="shared" si="191"/>
        <v/>
      </c>
      <c r="BN816" t="str">
        <f t="shared" si="192"/>
        <v/>
      </c>
      <c r="BO816" t="str">
        <f t="shared" si="193"/>
        <v/>
      </c>
      <c r="BP816" t="str">
        <f t="shared" si="194"/>
        <v/>
      </c>
      <c r="BQ816" t="str">
        <f t="shared" si="195"/>
        <v/>
      </c>
    </row>
    <row r="817" spans="1:69" x14ac:dyDescent="0.25">
      <c r="A817" s="70"/>
      <c r="B817" t="str">
        <f t="shared" si="196"/>
        <v/>
      </c>
      <c r="C817" s="13" t="str">
        <f t="shared" si="197"/>
        <v/>
      </c>
      <c r="D817" s="5" t="str">
        <f t="shared" si="198"/>
        <v/>
      </c>
      <c r="E817" s="6" t="str">
        <f t="shared" si="199"/>
        <v/>
      </c>
      <c r="F817" s="6" t="str">
        <f t="shared" si="200"/>
        <v/>
      </c>
      <c r="BI817" t="str">
        <f t="shared" si="187"/>
        <v/>
      </c>
      <c r="BJ817" t="str">
        <f t="shared" si="188"/>
        <v/>
      </c>
      <c r="BK817" t="str">
        <f t="shared" si="189"/>
        <v/>
      </c>
      <c r="BL817" t="str">
        <f t="shared" si="190"/>
        <v/>
      </c>
      <c r="BM817" t="str">
        <f t="shared" si="191"/>
        <v/>
      </c>
      <c r="BN817" t="str">
        <f t="shared" si="192"/>
        <v/>
      </c>
      <c r="BO817" t="str">
        <f t="shared" si="193"/>
        <v/>
      </c>
      <c r="BP817" t="str">
        <f t="shared" si="194"/>
        <v/>
      </c>
      <c r="BQ817" t="str">
        <f t="shared" si="195"/>
        <v/>
      </c>
    </row>
    <row r="818" spans="1:69" x14ac:dyDescent="0.25">
      <c r="A818" s="70"/>
      <c r="B818" t="str">
        <f t="shared" si="196"/>
        <v/>
      </c>
      <c r="C818" s="13" t="str">
        <f t="shared" si="197"/>
        <v/>
      </c>
      <c r="D818" s="5" t="str">
        <f t="shared" si="198"/>
        <v/>
      </c>
      <c r="E818" s="6" t="str">
        <f t="shared" si="199"/>
        <v/>
      </c>
      <c r="F818" s="6" t="str">
        <f t="shared" si="200"/>
        <v/>
      </c>
      <c r="BI818" t="str">
        <f t="shared" si="187"/>
        <v/>
      </c>
      <c r="BJ818" t="str">
        <f t="shared" si="188"/>
        <v/>
      </c>
      <c r="BK818" t="str">
        <f t="shared" si="189"/>
        <v/>
      </c>
      <c r="BL818" t="str">
        <f t="shared" si="190"/>
        <v/>
      </c>
      <c r="BM818" t="str">
        <f t="shared" si="191"/>
        <v/>
      </c>
      <c r="BN818" t="str">
        <f t="shared" si="192"/>
        <v/>
      </c>
      <c r="BO818" t="str">
        <f t="shared" si="193"/>
        <v/>
      </c>
      <c r="BP818" t="str">
        <f t="shared" si="194"/>
        <v/>
      </c>
      <c r="BQ818" t="str">
        <f t="shared" si="195"/>
        <v/>
      </c>
    </row>
    <row r="819" spans="1:69" x14ac:dyDescent="0.25">
      <c r="A819" s="70"/>
      <c r="B819" t="str">
        <f t="shared" si="196"/>
        <v/>
      </c>
      <c r="C819" s="13" t="str">
        <f t="shared" si="197"/>
        <v/>
      </c>
      <c r="D819" s="5" t="str">
        <f t="shared" si="198"/>
        <v/>
      </c>
      <c r="E819" s="6" t="str">
        <f t="shared" si="199"/>
        <v/>
      </c>
      <c r="F819" s="6" t="str">
        <f t="shared" si="200"/>
        <v/>
      </c>
      <c r="BI819" t="str">
        <f t="shared" si="187"/>
        <v/>
      </c>
      <c r="BJ819" t="str">
        <f t="shared" si="188"/>
        <v/>
      </c>
      <c r="BK819" t="str">
        <f t="shared" si="189"/>
        <v/>
      </c>
      <c r="BL819" t="str">
        <f t="shared" si="190"/>
        <v/>
      </c>
      <c r="BM819" t="str">
        <f t="shared" si="191"/>
        <v/>
      </c>
      <c r="BN819" t="str">
        <f t="shared" si="192"/>
        <v/>
      </c>
      <c r="BO819" t="str">
        <f t="shared" si="193"/>
        <v/>
      </c>
      <c r="BP819" t="str">
        <f t="shared" si="194"/>
        <v/>
      </c>
      <c r="BQ819" t="str">
        <f t="shared" si="195"/>
        <v/>
      </c>
    </row>
    <row r="820" spans="1:69" x14ac:dyDescent="0.25">
      <c r="A820" s="70"/>
      <c r="B820" t="str">
        <f t="shared" si="196"/>
        <v/>
      </c>
      <c r="C820" s="13" t="str">
        <f t="shared" si="197"/>
        <v/>
      </c>
      <c r="D820" s="5" t="str">
        <f t="shared" si="198"/>
        <v/>
      </c>
      <c r="E820" s="6" t="str">
        <f t="shared" si="199"/>
        <v/>
      </c>
      <c r="F820" s="6" t="str">
        <f t="shared" si="200"/>
        <v/>
      </c>
      <c r="BI820" t="str">
        <f t="shared" si="187"/>
        <v/>
      </c>
      <c r="BJ820" t="str">
        <f t="shared" si="188"/>
        <v/>
      </c>
      <c r="BK820" t="str">
        <f t="shared" si="189"/>
        <v/>
      </c>
      <c r="BL820" t="str">
        <f t="shared" si="190"/>
        <v/>
      </c>
      <c r="BM820" t="str">
        <f t="shared" si="191"/>
        <v/>
      </c>
      <c r="BN820" t="str">
        <f t="shared" si="192"/>
        <v/>
      </c>
      <c r="BO820" t="str">
        <f t="shared" si="193"/>
        <v/>
      </c>
      <c r="BP820" t="str">
        <f t="shared" si="194"/>
        <v/>
      </c>
      <c r="BQ820" t="str">
        <f t="shared" si="195"/>
        <v/>
      </c>
    </row>
    <row r="821" spans="1:69" x14ac:dyDescent="0.25">
      <c r="A821" s="70"/>
      <c r="B821" t="str">
        <f t="shared" si="196"/>
        <v/>
      </c>
      <c r="C821" s="13" t="str">
        <f t="shared" si="197"/>
        <v/>
      </c>
      <c r="D821" s="5" t="str">
        <f t="shared" si="198"/>
        <v/>
      </c>
      <c r="E821" s="6" t="str">
        <f t="shared" si="199"/>
        <v/>
      </c>
      <c r="F821" s="6" t="str">
        <f t="shared" si="200"/>
        <v/>
      </c>
      <c r="BI821" t="str">
        <f t="shared" si="187"/>
        <v/>
      </c>
      <c r="BJ821" t="str">
        <f t="shared" si="188"/>
        <v/>
      </c>
      <c r="BK821" t="str">
        <f t="shared" si="189"/>
        <v/>
      </c>
      <c r="BL821" t="str">
        <f t="shared" si="190"/>
        <v/>
      </c>
      <c r="BM821" t="str">
        <f t="shared" si="191"/>
        <v/>
      </c>
      <c r="BN821" t="str">
        <f t="shared" si="192"/>
        <v/>
      </c>
      <c r="BO821" t="str">
        <f t="shared" si="193"/>
        <v/>
      </c>
      <c r="BP821" t="str">
        <f t="shared" si="194"/>
        <v/>
      </c>
      <c r="BQ821" t="str">
        <f t="shared" si="195"/>
        <v/>
      </c>
    </row>
    <row r="822" spans="1:69" x14ac:dyDescent="0.25">
      <c r="A822" s="70"/>
      <c r="B822" t="str">
        <f t="shared" si="196"/>
        <v/>
      </c>
      <c r="C822" s="13" t="str">
        <f t="shared" si="197"/>
        <v/>
      </c>
      <c r="D822" s="5" t="str">
        <f t="shared" si="198"/>
        <v/>
      </c>
      <c r="E822" s="6" t="str">
        <f t="shared" si="199"/>
        <v/>
      </c>
      <c r="F822" s="6" t="str">
        <f t="shared" si="200"/>
        <v/>
      </c>
      <c r="BI822" t="str">
        <f t="shared" si="187"/>
        <v/>
      </c>
      <c r="BJ822" t="str">
        <f t="shared" si="188"/>
        <v/>
      </c>
      <c r="BK822" t="str">
        <f t="shared" si="189"/>
        <v/>
      </c>
      <c r="BL822" t="str">
        <f t="shared" si="190"/>
        <v/>
      </c>
      <c r="BM822" t="str">
        <f t="shared" si="191"/>
        <v/>
      </c>
      <c r="BN822" t="str">
        <f t="shared" si="192"/>
        <v/>
      </c>
      <c r="BO822" t="str">
        <f t="shared" si="193"/>
        <v/>
      </c>
      <c r="BP822" t="str">
        <f t="shared" si="194"/>
        <v/>
      </c>
      <c r="BQ822" t="str">
        <f t="shared" si="195"/>
        <v/>
      </c>
    </row>
    <row r="823" spans="1:69" x14ac:dyDescent="0.25">
      <c r="A823" s="70"/>
      <c r="B823" t="str">
        <f t="shared" si="196"/>
        <v/>
      </c>
      <c r="C823" s="13" t="str">
        <f t="shared" si="197"/>
        <v/>
      </c>
      <c r="D823" s="5" t="str">
        <f t="shared" si="198"/>
        <v/>
      </c>
      <c r="E823" s="6" t="str">
        <f t="shared" si="199"/>
        <v/>
      </c>
      <c r="F823" s="6" t="str">
        <f t="shared" si="200"/>
        <v/>
      </c>
      <c r="BI823" t="str">
        <f t="shared" si="187"/>
        <v/>
      </c>
      <c r="BJ823" t="str">
        <f t="shared" si="188"/>
        <v/>
      </c>
      <c r="BK823" t="str">
        <f t="shared" si="189"/>
        <v/>
      </c>
      <c r="BL823" t="str">
        <f t="shared" si="190"/>
        <v/>
      </c>
      <c r="BM823" t="str">
        <f t="shared" si="191"/>
        <v/>
      </c>
      <c r="BN823" t="str">
        <f t="shared" si="192"/>
        <v/>
      </c>
      <c r="BO823" t="str">
        <f t="shared" si="193"/>
        <v/>
      </c>
      <c r="BP823" t="str">
        <f t="shared" si="194"/>
        <v/>
      </c>
      <c r="BQ823" t="str">
        <f t="shared" si="195"/>
        <v/>
      </c>
    </row>
    <row r="824" spans="1:69" x14ac:dyDescent="0.25">
      <c r="A824" s="70"/>
      <c r="B824" t="str">
        <f t="shared" si="196"/>
        <v/>
      </c>
      <c r="C824" s="13" t="str">
        <f t="shared" si="197"/>
        <v/>
      </c>
      <c r="D824" s="5" t="str">
        <f t="shared" si="198"/>
        <v/>
      </c>
      <c r="E824" s="6" t="str">
        <f t="shared" si="199"/>
        <v/>
      </c>
      <c r="F824" s="6" t="str">
        <f t="shared" si="200"/>
        <v/>
      </c>
      <c r="BI824" t="str">
        <f t="shared" si="187"/>
        <v/>
      </c>
      <c r="BJ824" t="str">
        <f t="shared" si="188"/>
        <v/>
      </c>
      <c r="BK824" t="str">
        <f t="shared" si="189"/>
        <v/>
      </c>
      <c r="BL824" t="str">
        <f t="shared" si="190"/>
        <v/>
      </c>
      <c r="BM824" t="str">
        <f t="shared" si="191"/>
        <v/>
      </c>
      <c r="BN824" t="str">
        <f t="shared" si="192"/>
        <v/>
      </c>
      <c r="BO824" t="str">
        <f t="shared" si="193"/>
        <v/>
      </c>
      <c r="BP824" t="str">
        <f t="shared" si="194"/>
        <v/>
      </c>
      <c r="BQ824" t="str">
        <f t="shared" si="195"/>
        <v/>
      </c>
    </row>
    <row r="825" spans="1:69" x14ac:dyDescent="0.25">
      <c r="A825" s="70"/>
      <c r="B825" t="str">
        <f t="shared" si="196"/>
        <v/>
      </c>
      <c r="C825" s="13" t="str">
        <f t="shared" si="197"/>
        <v/>
      </c>
      <c r="D825" s="5" t="str">
        <f t="shared" si="198"/>
        <v/>
      </c>
      <c r="E825" s="6" t="str">
        <f t="shared" si="199"/>
        <v/>
      </c>
      <c r="F825" s="6" t="str">
        <f t="shared" si="200"/>
        <v/>
      </c>
      <c r="BI825" t="str">
        <f t="shared" si="187"/>
        <v/>
      </c>
      <c r="BJ825" t="str">
        <f t="shared" si="188"/>
        <v/>
      </c>
      <c r="BK825" t="str">
        <f t="shared" si="189"/>
        <v/>
      </c>
      <c r="BL825" t="str">
        <f t="shared" si="190"/>
        <v/>
      </c>
      <c r="BM825" t="str">
        <f t="shared" si="191"/>
        <v/>
      </c>
      <c r="BN825" t="str">
        <f t="shared" si="192"/>
        <v/>
      </c>
      <c r="BO825" t="str">
        <f t="shared" si="193"/>
        <v/>
      </c>
      <c r="BP825" t="str">
        <f t="shared" si="194"/>
        <v/>
      </c>
      <c r="BQ825" t="str">
        <f t="shared" si="195"/>
        <v/>
      </c>
    </row>
    <row r="826" spans="1:69" x14ac:dyDescent="0.25">
      <c r="A826" s="70"/>
      <c r="B826" t="str">
        <f t="shared" si="196"/>
        <v/>
      </c>
      <c r="C826" s="13" t="str">
        <f t="shared" si="197"/>
        <v/>
      </c>
      <c r="D826" s="5" t="str">
        <f t="shared" si="198"/>
        <v/>
      </c>
      <c r="E826" s="6" t="str">
        <f t="shared" si="199"/>
        <v/>
      </c>
      <c r="F826" s="6" t="str">
        <f t="shared" si="200"/>
        <v/>
      </c>
      <c r="BI826" t="str">
        <f t="shared" si="187"/>
        <v/>
      </c>
      <c r="BJ826" t="str">
        <f t="shared" si="188"/>
        <v/>
      </c>
      <c r="BK826" t="str">
        <f t="shared" si="189"/>
        <v/>
      </c>
      <c r="BL826" t="str">
        <f t="shared" si="190"/>
        <v/>
      </c>
      <c r="BM826" t="str">
        <f t="shared" si="191"/>
        <v/>
      </c>
      <c r="BN826" t="str">
        <f t="shared" si="192"/>
        <v/>
      </c>
      <c r="BO826" t="str">
        <f t="shared" si="193"/>
        <v/>
      </c>
      <c r="BP826" t="str">
        <f t="shared" si="194"/>
        <v/>
      </c>
      <c r="BQ826" t="str">
        <f t="shared" si="195"/>
        <v/>
      </c>
    </row>
    <row r="827" spans="1:69" x14ac:dyDescent="0.25">
      <c r="A827" s="70"/>
      <c r="B827" t="str">
        <f t="shared" si="196"/>
        <v/>
      </c>
      <c r="C827" s="13" t="str">
        <f t="shared" si="197"/>
        <v/>
      </c>
      <c r="D827" s="5" t="str">
        <f t="shared" si="198"/>
        <v/>
      </c>
      <c r="E827" s="6" t="str">
        <f t="shared" si="199"/>
        <v/>
      </c>
      <c r="F827" s="6" t="str">
        <f t="shared" si="200"/>
        <v/>
      </c>
      <c r="BI827" t="str">
        <f t="shared" si="187"/>
        <v/>
      </c>
      <c r="BJ827" t="str">
        <f t="shared" si="188"/>
        <v/>
      </c>
      <c r="BK827" t="str">
        <f t="shared" si="189"/>
        <v/>
      </c>
      <c r="BL827" t="str">
        <f t="shared" si="190"/>
        <v/>
      </c>
      <c r="BM827" t="str">
        <f t="shared" si="191"/>
        <v/>
      </c>
      <c r="BN827" t="str">
        <f t="shared" si="192"/>
        <v/>
      </c>
      <c r="BO827" t="str">
        <f t="shared" si="193"/>
        <v/>
      </c>
      <c r="BP827" t="str">
        <f t="shared" si="194"/>
        <v/>
      </c>
      <c r="BQ827" t="str">
        <f t="shared" si="195"/>
        <v/>
      </c>
    </row>
    <row r="828" spans="1:69" x14ac:dyDescent="0.25">
      <c r="A828" s="70"/>
      <c r="B828" t="str">
        <f t="shared" si="196"/>
        <v/>
      </c>
      <c r="C828" s="13" t="str">
        <f t="shared" si="197"/>
        <v/>
      </c>
      <c r="D828" s="5" t="str">
        <f t="shared" si="198"/>
        <v/>
      </c>
      <c r="E828" s="6" t="str">
        <f t="shared" si="199"/>
        <v/>
      </c>
      <c r="F828" s="6" t="str">
        <f t="shared" si="200"/>
        <v/>
      </c>
      <c r="BI828" t="str">
        <f t="shared" si="187"/>
        <v/>
      </c>
      <c r="BJ828" t="str">
        <f t="shared" si="188"/>
        <v/>
      </c>
      <c r="BK828" t="str">
        <f t="shared" si="189"/>
        <v/>
      </c>
      <c r="BL828" t="str">
        <f t="shared" si="190"/>
        <v/>
      </c>
      <c r="BM828" t="str">
        <f t="shared" si="191"/>
        <v/>
      </c>
      <c r="BN828" t="str">
        <f t="shared" si="192"/>
        <v/>
      </c>
      <c r="BO828" t="str">
        <f t="shared" si="193"/>
        <v/>
      </c>
      <c r="BP828" t="str">
        <f t="shared" si="194"/>
        <v/>
      </c>
      <c r="BQ828" t="str">
        <f t="shared" si="195"/>
        <v/>
      </c>
    </row>
    <row r="829" spans="1:69" x14ac:dyDescent="0.25">
      <c r="A829" s="70"/>
      <c r="B829" t="str">
        <f t="shared" si="196"/>
        <v/>
      </c>
      <c r="C829" s="13" t="str">
        <f t="shared" si="197"/>
        <v/>
      </c>
      <c r="D829" s="5" t="str">
        <f t="shared" si="198"/>
        <v/>
      </c>
      <c r="E829" s="6" t="str">
        <f t="shared" si="199"/>
        <v/>
      </c>
      <c r="F829" s="6" t="str">
        <f t="shared" si="200"/>
        <v/>
      </c>
      <c r="BI829" t="str">
        <f t="shared" si="187"/>
        <v/>
      </c>
      <c r="BJ829" t="str">
        <f t="shared" si="188"/>
        <v/>
      </c>
      <c r="BK829" t="str">
        <f t="shared" si="189"/>
        <v/>
      </c>
      <c r="BL829" t="str">
        <f t="shared" si="190"/>
        <v/>
      </c>
      <c r="BM829" t="str">
        <f t="shared" si="191"/>
        <v/>
      </c>
      <c r="BN829" t="str">
        <f t="shared" si="192"/>
        <v/>
      </c>
      <c r="BO829" t="str">
        <f t="shared" si="193"/>
        <v/>
      </c>
      <c r="BP829" t="str">
        <f t="shared" si="194"/>
        <v/>
      </c>
      <c r="BQ829" t="str">
        <f t="shared" si="195"/>
        <v/>
      </c>
    </row>
    <row r="830" spans="1:69" x14ac:dyDescent="0.25">
      <c r="A830" s="70"/>
      <c r="B830" t="str">
        <f t="shared" si="196"/>
        <v/>
      </c>
      <c r="C830" s="13" t="str">
        <f t="shared" si="197"/>
        <v/>
      </c>
      <c r="D830" s="5" t="str">
        <f t="shared" si="198"/>
        <v/>
      </c>
      <c r="E830" s="6" t="str">
        <f t="shared" si="199"/>
        <v/>
      </c>
      <c r="F830" s="6" t="str">
        <f t="shared" si="200"/>
        <v/>
      </c>
      <c r="BI830" t="str">
        <f t="shared" si="187"/>
        <v/>
      </c>
      <c r="BJ830" t="str">
        <f t="shared" si="188"/>
        <v/>
      </c>
      <c r="BK830" t="str">
        <f t="shared" si="189"/>
        <v/>
      </c>
      <c r="BL830" t="str">
        <f t="shared" si="190"/>
        <v/>
      </c>
      <c r="BM830" t="str">
        <f t="shared" si="191"/>
        <v/>
      </c>
      <c r="BN830" t="str">
        <f t="shared" si="192"/>
        <v/>
      </c>
      <c r="BO830" t="str">
        <f t="shared" si="193"/>
        <v/>
      </c>
      <c r="BP830" t="str">
        <f t="shared" si="194"/>
        <v/>
      </c>
      <c r="BQ830" t="str">
        <f t="shared" si="195"/>
        <v/>
      </c>
    </row>
    <row r="831" spans="1:69" x14ac:dyDescent="0.25">
      <c r="A831" s="70"/>
      <c r="B831" t="str">
        <f t="shared" si="196"/>
        <v/>
      </c>
      <c r="C831" s="13" t="str">
        <f t="shared" si="197"/>
        <v/>
      </c>
      <c r="D831" s="5" t="str">
        <f t="shared" si="198"/>
        <v/>
      </c>
      <c r="E831" s="6" t="str">
        <f t="shared" si="199"/>
        <v/>
      </c>
      <c r="F831" s="6" t="str">
        <f t="shared" si="200"/>
        <v/>
      </c>
      <c r="BI831" t="str">
        <f t="shared" si="187"/>
        <v/>
      </c>
      <c r="BJ831" t="str">
        <f t="shared" si="188"/>
        <v/>
      </c>
      <c r="BK831" t="str">
        <f t="shared" si="189"/>
        <v/>
      </c>
      <c r="BL831" t="str">
        <f t="shared" si="190"/>
        <v/>
      </c>
      <c r="BM831" t="str">
        <f t="shared" si="191"/>
        <v/>
      </c>
      <c r="BN831" t="str">
        <f t="shared" si="192"/>
        <v/>
      </c>
      <c r="BO831" t="str">
        <f t="shared" si="193"/>
        <v/>
      </c>
      <c r="BP831" t="str">
        <f t="shared" si="194"/>
        <v/>
      </c>
      <c r="BQ831" t="str">
        <f t="shared" si="195"/>
        <v/>
      </c>
    </row>
    <row r="832" spans="1:69" x14ac:dyDescent="0.25">
      <c r="A832" s="70"/>
      <c r="B832" t="str">
        <f t="shared" si="196"/>
        <v/>
      </c>
      <c r="C832" s="13" t="str">
        <f t="shared" si="197"/>
        <v/>
      </c>
      <c r="D832" s="5" t="str">
        <f t="shared" si="198"/>
        <v/>
      </c>
      <c r="E832" s="6" t="str">
        <f t="shared" si="199"/>
        <v/>
      </c>
      <c r="F832" s="6" t="str">
        <f t="shared" si="200"/>
        <v/>
      </c>
      <c r="BI832" t="str">
        <f t="shared" si="187"/>
        <v/>
      </c>
      <c r="BJ832" t="str">
        <f t="shared" si="188"/>
        <v/>
      </c>
      <c r="BK832" t="str">
        <f t="shared" si="189"/>
        <v/>
      </c>
      <c r="BL832" t="str">
        <f t="shared" si="190"/>
        <v/>
      </c>
      <c r="BM832" t="str">
        <f t="shared" si="191"/>
        <v/>
      </c>
      <c r="BN832" t="str">
        <f t="shared" si="192"/>
        <v/>
      </c>
      <c r="BO832" t="str">
        <f t="shared" si="193"/>
        <v/>
      </c>
      <c r="BP832" t="str">
        <f t="shared" si="194"/>
        <v/>
      </c>
      <c r="BQ832" t="str">
        <f t="shared" si="195"/>
        <v/>
      </c>
    </row>
    <row r="833" spans="1:69" x14ac:dyDescent="0.25">
      <c r="A833" s="70"/>
      <c r="B833" t="str">
        <f t="shared" si="196"/>
        <v/>
      </c>
      <c r="C833" s="13" t="str">
        <f t="shared" si="197"/>
        <v/>
      </c>
      <c r="D833" s="5" t="str">
        <f t="shared" si="198"/>
        <v/>
      </c>
      <c r="E833" s="6" t="str">
        <f t="shared" si="199"/>
        <v/>
      </c>
      <c r="F833" s="6" t="str">
        <f t="shared" si="200"/>
        <v/>
      </c>
      <c r="BI833" t="str">
        <f t="shared" si="187"/>
        <v/>
      </c>
      <c r="BJ833" t="str">
        <f t="shared" si="188"/>
        <v/>
      </c>
      <c r="BK833" t="str">
        <f t="shared" si="189"/>
        <v/>
      </c>
      <c r="BL833" t="str">
        <f t="shared" si="190"/>
        <v/>
      </c>
      <c r="BM833" t="str">
        <f t="shared" si="191"/>
        <v/>
      </c>
      <c r="BN833" t="str">
        <f t="shared" si="192"/>
        <v/>
      </c>
      <c r="BO833" t="str">
        <f t="shared" si="193"/>
        <v/>
      </c>
      <c r="BP833" t="str">
        <f t="shared" si="194"/>
        <v/>
      </c>
      <c r="BQ833" t="str">
        <f t="shared" si="195"/>
        <v/>
      </c>
    </row>
    <row r="834" spans="1:69" x14ac:dyDescent="0.25">
      <c r="A834" s="70"/>
      <c r="B834" t="str">
        <f t="shared" si="196"/>
        <v/>
      </c>
      <c r="C834" s="13" t="str">
        <f t="shared" si="197"/>
        <v/>
      </c>
      <c r="D834" s="5" t="str">
        <f t="shared" si="198"/>
        <v/>
      </c>
      <c r="E834" s="6" t="str">
        <f t="shared" si="199"/>
        <v/>
      </c>
      <c r="F834" s="6" t="str">
        <f t="shared" si="200"/>
        <v/>
      </c>
      <c r="BI834" t="str">
        <f t="shared" si="187"/>
        <v/>
      </c>
      <c r="BJ834" t="str">
        <f t="shared" si="188"/>
        <v/>
      </c>
      <c r="BK834" t="str">
        <f t="shared" si="189"/>
        <v/>
      </c>
      <c r="BL834" t="str">
        <f t="shared" si="190"/>
        <v/>
      </c>
      <c r="BM834" t="str">
        <f t="shared" si="191"/>
        <v/>
      </c>
      <c r="BN834" t="str">
        <f t="shared" si="192"/>
        <v/>
      </c>
      <c r="BO834" t="str">
        <f t="shared" si="193"/>
        <v/>
      </c>
      <c r="BP834" t="str">
        <f t="shared" si="194"/>
        <v/>
      </c>
      <c r="BQ834" t="str">
        <f t="shared" si="195"/>
        <v/>
      </c>
    </row>
    <row r="835" spans="1:69" x14ac:dyDescent="0.25">
      <c r="A835" s="70"/>
      <c r="B835" t="str">
        <f t="shared" si="196"/>
        <v/>
      </c>
      <c r="C835" s="13" t="str">
        <f t="shared" si="197"/>
        <v/>
      </c>
      <c r="D835" s="5" t="str">
        <f t="shared" si="198"/>
        <v/>
      </c>
      <c r="E835" s="6" t="str">
        <f t="shared" si="199"/>
        <v/>
      </c>
      <c r="F835" s="6" t="str">
        <f t="shared" si="200"/>
        <v/>
      </c>
      <c r="BI835" t="str">
        <f t="shared" si="187"/>
        <v/>
      </c>
      <c r="BJ835" t="str">
        <f t="shared" si="188"/>
        <v/>
      </c>
      <c r="BK835" t="str">
        <f t="shared" si="189"/>
        <v/>
      </c>
      <c r="BL835" t="str">
        <f t="shared" si="190"/>
        <v/>
      </c>
      <c r="BM835" t="str">
        <f t="shared" si="191"/>
        <v/>
      </c>
      <c r="BN835" t="str">
        <f t="shared" si="192"/>
        <v/>
      </c>
      <c r="BO835" t="str">
        <f t="shared" si="193"/>
        <v/>
      </c>
      <c r="BP835" t="str">
        <f t="shared" si="194"/>
        <v/>
      </c>
      <c r="BQ835" t="str">
        <f t="shared" si="195"/>
        <v/>
      </c>
    </row>
    <row r="836" spans="1:69" x14ac:dyDescent="0.25">
      <c r="A836" s="70"/>
      <c r="B836" t="str">
        <f t="shared" si="196"/>
        <v/>
      </c>
      <c r="C836" s="13" t="str">
        <f t="shared" si="197"/>
        <v/>
      </c>
      <c r="D836" s="5" t="str">
        <f t="shared" si="198"/>
        <v/>
      </c>
      <c r="E836" s="6" t="str">
        <f t="shared" si="199"/>
        <v/>
      </c>
      <c r="F836" s="6" t="str">
        <f t="shared" si="200"/>
        <v/>
      </c>
      <c r="BI836" t="str">
        <f t="shared" ref="BI836:BI899" si="201">IF(A836&gt;0,A836,"")</f>
        <v/>
      </c>
      <c r="BJ836" t="str">
        <f t="shared" ref="BJ836:BJ899" si="202">IF($A836&gt;0,B836,"")</f>
        <v/>
      </c>
      <c r="BK836" t="str">
        <f t="shared" ref="BK836:BK899" si="203">IF($A836&gt;0,BI836,"")</f>
        <v/>
      </c>
      <c r="BL836" t="str">
        <f t="shared" ref="BL836:BL899" si="204">IF($A836&gt;0,_xlfn.NORM.DIST(BK836,$BF$3,$BF$4,TRUE),"")</f>
        <v/>
      </c>
      <c r="BM836" t="str">
        <f t="shared" ref="BM836:BM899" si="205">IF($A836&gt;0,(1-BL836),"")</f>
        <v/>
      </c>
      <c r="BN836" t="str">
        <f t="shared" ref="BN836:BN899" si="206">IF($A836&gt;0,(SMALL($BM$3:$BM$902,BJ836)),"")</f>
        <v/>
      </c>
      <c r="BO836" t="str">
        <f t="shared" ref="BO836:BO899" si="207">IF($A836&gt;0,((2*BJ836-1)*(LN(BL836)+LN(BN836))),"")</f>
        <v/>
      </c>
      <c r="BP836" t="str">
        <f t="shared" ref="BP836:BP899" si="208">IF($A836&gt;0,((BJ836-0.5)/$BF$5),"")</f>
        <v/>
      </c>
      <c r="BQ836" t="str">
        <f t="shared" ref="BQ836:BQ899" si="209">IF($A836&gt;0,(_xlfn.NORM.S.INV(BP836)),"")</f>
        <v/>
      </c>
    </row>
    <row r="837" spans="1:69" x14ac:dyDescent="0.25">
      <c r="A837" s="70"/>
      <c r="B837" t="str">
        <f t="shared" ref="B837:B900" si="210">IF(A837&gt;0,(B836+1),"")</f>
        <v/>
      </c>
      <c r="C837" s="13" t="str">
        <f t="shared" ref="C837:C900" si="211">IF(A837&gt;0,((B837)/(($S$2)+1)),"")</f>
        <v/>
      </c>
      <c r="D837" s="5" t="str">
        <f t="shared" ref="D837:D900" si="212">IF(A837&gt;0,(_xlfn.NORM.S.INV(C837)),"")</f>
        <v/>
      </c>
      <c r="E837" s="6" t="str">
        <f t="shared" ref="E837:E900" si="213">IF(A837&gt;0,_xlfn.NORM.DIST(D837,0,1,TRUE),"")</f>
        <v/>
      </c>
      <c r="F837" s="6" t="str">
        <f t="shared" ref="F837:F900" si="214">IF(A837&gt;0,_xlfn.NORM.DIST(D837,0,1,FALSE),"")</f>
        <v/>
      </c>
      <c r="BI837" t="str">
        <f t="shared" si="201"/>
        <v/>
      </c>
      <c r="BJ837" t="str">
        <f t="shared" si="202"/>
        <v/>
      </c>
      <c r="BK837" t="str">
        <f t="shared" si="203"/>
        <v/>
      </c>
      <c r="BL837" t="str">
        <f t="shared" si="204"/>
        <v/>
      </c>
      <c r="BM837" t="str">
        <f t="shared" si="205"/>
        <v/>
      </c>
      <c r="BN837" t="str">
        <f t="shared" si="206"/>
        <v/>
      </c>
      <c r="BO837" t="str">
        <f t="shared" si="207"/>
        <v/>
      </c>
      <c r="BP837" t="str">
        <f t="shared" si="208"/>
        <v/>
      </c>
      <c r="BQ837" t="str">
        <f t="shared" si="209"/>
        <v/>
      </c>
    </row>
    <row r="838" spans="1:69" x14ac:dyDescent="0.25">
      <c r="A838" s="70"/>
      <c r="B838" t="str">
        <f t="shared" si="210"/>
        <v/>
      </c>
      <c r="C838" s="13" t="str">
        <f t="shared" si="211"/>
        <v/>
      </c>
      <c r="D838" s="5" t="str">
        <f t="shared" si="212"/>
        <v/>
      </c>
      <c r="E838" s="6" t="str">
        <f t="shared" si="213"/>
        <v/>
      </c>
      <c r="F838" s="6" t="str">
        <f t="shared" si="214"/>
        <v/>
      </c>
      <c r="BI838" t="str">
        <f t="shared" si="201"/>
        <v/>
      </c>
      <c r="BJ838" t="str">
        <f t="shared" si="202"/>
        <v/>
      </c>
      <c r="BK838" t="str">
        <f t="shared" si="203"/>
        <v/>
      </c>
      <c r="BL838" t="str">
        <f t="shared" si="204"/>
        <v/>
      </c>
      <c r="BM838" t="str">
        <f t="shared" si="205"/>
        <v/>
      </c>
      <c r="BN838" t="str">
        <f t="shared" si="206"/>
        <v/>
      </c>
      <c r="BO838" t="str">
        <f t="shared" si="207"/>
        <v/>
      </c>
      <c r="BP838" t="str">
        <f t="shared" si="208"/>
        <v/>
      </c>
      <c r="BQ838" t="str">
        <f t="shared" si="209"/>
        <v/>
      </c>
    </row>
    <row r="839" spans="1:69" x14ac:dyDescent="0.25">
      <c r="A839" s="70"/>
      <c r="B839" t="str">
        <f t="shared" si="210"/>
        <v/>
      </c>
      <c r="C839" s="13" t="str">
        <f t="shared" si="211"/>
        <v/>
      </c>
      <c r="D839" s="5" t="str">
        <f t="shared" si="212"/>
        <v/>
      </c>
      <c r="E839" s="6" t="str">
        <f t="shared" si="213"/>
        <v/>
      </c>
      <c r="F839" s="6" t="str">
        <f t="shared" si="214"/>
        <v/>
      </c>
      <c r="BI839" t="str">
        <f t="shared" si="201"/>
        <v/>
      </c>
      <c r="BJ839" t="str">
        <f t="shared" si="202"/>
        <v/>
      </c>
      <c r="BK839" t="str">
        <f t="shared" si="203"/>
        <v/>
      </c>
      <c r="BL839" t="str">
        <f t="shared" si="204"/>
        <v/>
      </c>
      <c r="BM839" t="str">
        <f t="shared" si="205"/>
        <v/>
      </c>
      <c r="BN839" t="str">
        <f t="shared" si="206"/>
        <v/>
      </c>
      <c r="BO839" t="str">
        <f t="shared" si="207"/>
        <v/>
      </c>
      <c r="BP839" t="str">
        <f t="shared" si="208"/>
        <v/>
      </c>
      <c r="BQ839" t="str">
        <f t="shared" si="209"/>
        <v/>
      </c>
    </row>
    <row r="840" spans="1:69" x14ac:dyDescent="0.25">
      <c r="A840" s="70"/>
      <c r="B840" t="str">
        <f t="shared" si="210"/>
        <v/>
      </c>
      <c r="C840" s="13" t="str">
        <f t="shared" si="211"/>
        <v/>
      </c>
      <c r="D840" s="5" t="str">
        <f t="shared" si="212"/>
        <v/>
      </c>
      <c r="E840" s="6" t="str">
        <f t="shared" si="213"/>
        <v/>
      </c>
      <c r="F840" s="6" t="str">
        <f t="shared" si="214"/>
        <v/>
      </c>
      <c r="BI840" t="str">
        <f t="shared" si="201"/>
        <v/>
      </c>
      <c r="BJ840" t="str">
        <f t="shared" si="202"/>
        <v/>
      </c>
      <c r="BK840" t="str">
        <f t="shared" si="203"/>
        <v/>
      </c>
      <c r="BL840" t="str">
        <f t="shared" si="204"/>
        <v/>
      </c>
      <c r="BM840" t="str">
        <f t="shared" si="205"/>
        <v/>
      </c>
      <c r="BN840" t="str">
        <f t="shared" si="206"/>
        <v/>
      </c>
      <c r="BO840" t="str">
        <f t="shared" si="207"/>
        <v/>
      </c>
      <c r="BP840" t="str">
        <f t="shared" si="208"/>
        <v/>
      </c>
      <c r="BQ840" t="str">
        <f t="shared" si="209"/>
        <v/>
      </c>
    </row>
    <row r="841" spans="1:69" x14ac:dyDescent="0.25">
      <c r="A841" s="70"/>
      <c r="B841" t="str">
        <f t="shared" si="210"/>
        <v/>
      </c>
      <c r="C841" s="13" t="str">
        <f t="shared" si="211"/>
        <v/>
      </c>
      <c r="D841" s="5" t="str">
        <f t="shared" si="212"/>
        <v/>
      </c>
      <c r="E841" s="6" t="str">
        <f t="shared" si="213"/>
        <v/>
      </c>
      <c r="F841" s="6" t="str">
        <f t="shared" si="214"/>
        <v/>
      </c>
      <c r="BI841" t="str">
        <f t="shared" si="201"/>
        <v/>
      </c>
      <c r="BJ841" t="str">
        <f t="shared" si="202"/>
        <v/>
      </c>
      <c r="BK841" t="str">
        <f t="shared" si="203"/>
        <v/>
      </c>
      <c r="BL841" t="str">
        <f t="shared" si="204"/>
        <v/>
      </c>
      <c r="BM841" t="str">
        <f t="shared" si="205"/>
        <v/>
      </c>
      <c r="BN841" t="str">
        <f t="shared" si="206"/>
        <v/>
      </c>
      <c r="BO841" t="str">
        <f t="shared" si="207"/>
        <v/>
      </c>
      <c r="BP841" t="str">
        <f t="shared" si="208"/>
        <v/>
      </c>
      <c r="BQ841" t="str">
        <f t="shared" si="209"/>
        <v/>
      </c>
    </row>
    <row r="842" spans="1:69" x14ac:dyDescent="0.25">
      <c r="A842" s="70"/>
      <c r="B842" t="str">
        <f t="shared" si="210"/>
        <v/>
      </c>
      <c r="C842" s="13" t="str">
        <f t="shared" si="211"/>
        <v/>
      </c>
      <c r="D842" s="5" t="str">
        <f t="shared" si="212"/>
        <v/>
      </c>
      <c r="E842" s="6" t="str">
        <f t="shared" si="213"/>
        <v/>
      </c>
      <c r="F842" s="6" t="str">
        <f t="shared" si="214"/>
        <v/>
      </c>
      <c r="BI842" t="str">
        <f t="shared" si="201"/>
        <v/>
      </c>
      <c r="BJ842" t="str">
        <f t="shared" si="202"/>
        <v/>
      </c>
      <c r="BK842" t="str">
        <f t="shared" si="203"/>
        <v/>
      </c>
      <c r="BL842" t="str">
        <f t="shared" si="204"/>
        <v/>
      </c>
      <c r="BM842" t="str">
        <f t="shared" si="205"/>
        <v/>
      </c>
      <c r="BN842" t="str">
        <f t="shared" si="206"/>
        <v/>
      </c>
      <c r="BO842" t="str">
        <f t="shared" si="207"/>
        <v/>
      </c>
      <c r="BP842" t="str">
        <f t="shared" si="208"/>
        <v/>
      </c>
      <c r="BQ842" t="str">
        <f t="shared" si="209"/>
        <v/>
      </c>
    </row>
    <row r="843" spans="1:69" x14ac:dyDescent="0.25">
      <c r="A843" s="70"/>
      <c r="B843" t="str">
        <f t="shared" si="210"/>
        <v/>
      </c>
      <c r="C843" s="13" t="str">
        <f t="shared" si="211"/>
        <v/>
      </c>
      <c r="D843" s="5" t="str">
        <f t="shared" si="212"/>
        <v/>
      </c>
      <c r="E843" s="6" t="str">
        <f t="shared" si="213"/>
        <v/>
      </c>
      <c r="F843" s="6" t="str">
        <f t="shared" si="214"/>
        <v/>
      </c>
      <c r="BI843" t="str">
        <f t="shared" si="201"/>
        <v/>
      </c>
      <c r="BJ843" t="str">
        <f t="shared" si="202"/>
        <v/>
      </c>
      <c r="BK843" t="str">
        <f t="shared" si="203"/>
        <v/>
      </c>
      <c r="BL843" t="str">
        <f t="shared" si="204"/>
        <v/>
      </c>
      <c r="BM843" t="str">
        <f t="shared" si="205"/>
        <v/>
      </c>
      <c r="BN843" t="str">
        <f t="shared" si="206"/>
        <v/>
      </c>
      <c r="BO843" t="str">
        <f t="shared" si="207"/>
        <v/>
      </c>
      <c r="BP843" t="str">
        <f t="shared" si="208"/>
        <v/>
      </c>
      <c r="BQ843" t="str">
        <f t="shared" si="209"/>
        <v/>
      </c>
    </row>
    <row r="844" spans="1:69" x14ac:dyDescent="0.25">
      <c r="A844" s="70"/>
      <c r="B844" t="str">
        <f t="shared" si="210"/>
        <v/>
      </c>
      <c r="C844" s="13" t="str">
        <f t="shared" si="211"/>
        <v/>
      </c>
      <c r="D844" s="5" t="str">
        <f t="shared" si="212"/>
        <v/>
      </c>
      <c r="E844" s="6" t="str">
        <f t="shared" si="213"/>
        <v/>
      </c>
      <c r="F844" s="6" t="str">
        <f t="shared" si="214"/>
        <v/>
      </c>
      <c r="BI844" t="str">
        <f t="shared" si="201"/>
        <v/>
      </c>
      <c r="BJ844" t="str">
        <f t="shared" si="202"/>
        <v/>
      </c>
      <c r="BK844" t="str">
        <f t="shared" si="203"/>
        <v/>
      </c>
      <c r="BL844" t="str">
        <f t="shared" si="204"/>
        <v/>
      </c>
      <c r="BM844" t="str">
        <f t="shared" si="205"/>
        <v/>
      </c>
      <c r="BN844" t="str">
        <f t="shared" si="206"/>
        <v/>
      </c>
      <c r="BO844" t="str">
        <f t="shared" si="207"/>
        <v/>
      </c>
      <c r="BP844" t="str">
        <f t="shared" si="208"/>
        <v/>
      </c>
      <c r="BQ844" t="str">
        <f t="shared" si="209"/>
        <v/>
      </c>
    </row>
    <row r="845" spans="1:69" x14ac:dyDescent="0.25">
      <c r="A845" s="70"/>
      <c r="B845" t="str">
        <f t="shared" si="210"/>
        <v/>
      </c>
      <c r="C845" s="13" t="str">
        <f t="shared" si="211"/>
        <v/>
      </c>
      <c r="D845" s="5" t="str">
        <f t="shared" si="212"/>
        <v/>
      </c>
      <c r="E845" s="6" t="str">
        <f t="shared" si="213"/>
        <v/>
      </c>
      <c r="F845" s="6" t="str">
        <f t="shared" si="214"/>
        <v/>
      </c>
      <c r="BI845" t="str">
        <f t="shared" si="201"/>
        <v/>
      </c>
      <c r="BJ845" t="str">
        <f t="shared" si="202"/>
        <v/>
      </c>
      <c r="BK845" t="str">
        <f t="shared" si="203"/>
        <v/>
      </c>
      <c r="BL845" t="str">
        <f t="shared" si="204"/>
        <v/>
      </c>
      <c r="BM845" t="str">
        <f t="shared" si="205"/>
        <v/>
      </c>
      <c r="BN845" t="str">
        <f t="shared" si="206"/>
        <v/>
      </c>
      <c r="BO845" t="str">
        <f t="shared" si="207"/>
        <v/>
      </c>
      <c r="BP845" t="str">
        <f t="shared" si="208"/>
        <v/>
      </c>
      <c r="BQ845" t="str">
        <f t="shared" si="209"/>
        <v/>
      </c>
    </row>
    <row r="846" spans="1:69" x14ac:dyDescent="0.25">
      <c r="A846" s="70"/>
      <c r="B846" t="str">
        <f t="shared" si="210"/>
        <v/>
      </c>
      <c r="C846" s="13" t="str">
        <f t="shared" si="211"/>
        <v/>
      </c>
      <c r="D846" s="5" t="str">
        <f t="shared" si="212"/>
        <v/>
      </c>
      <c r="E846" s="6" t="str">
        <f t="shared" si="213"/>
        <v/>
      </c>
      <c r="F846" s="6" t="str">
        <f t="shared" si="214"/>
        <v/>
      </c>
      <c r="BI846" t="str">
        <f t="shared" si="201"/>
        <v/>
      </c>
      <c r="BJ846" t="str">
        <f t="shared" si="202"/>
        <v/>
      </c>
      <c r="BK846" t="str">
        <f t="shared" si="203"/>
        <v/>
      </c>
      <c r="BL846" t="str">
        <f t="shared" si="204"/>
        <v/>
      </c>
      <c r="BM846" t="str">
        <f t="shared" si="205"/>
        <v/>
      </c>
      <c r="BN846" t="str">
        <f t="shared" si="206"/>
        <v/>
      </c>
      <c r="BO846" t="str">
        <f t="shared" si="207"/>
        <v/>
      </c>
      <c r="BP846" t="str">
        <f t="shared" si="208"/>
        <v/>
      </c>
      <c r="BQ846" t="str">
        <f t="shared" si="209"/>
        <v/>
      </c>
    </row>
    <row r="847" spans="1:69" x14ac:dyDescent="0.25">
      <c r="A847" s="70"/>
      <c r="B847" t="str">
        <f t="shared" si="210"/>
        <v/>
      </c>
      <c r="C847" s="13" t="str">
        <f t="shared" si="211"/>
        <v/>
      </c>
      <c r="D847" s="5" t="str">
        <f t="shared" si="212"/>
        <v/>
      </c>
      <c r="E847" s="6" t="str">
        <f t="shared" si="213"/>
        <v/>
      </c>
      <c r="F847" s="6" t="str">
        <f t="shared" si="214"/>
        <v/>
      </c>
      <c r="BI847" t="str">
        <f t="shared" si="201"/>
        <v/>
      </c>
      <c r="BJ847" t="str">
        <f t="shared" si="202"/>
        <v/>
      </c>
      <c r="BK847" t="str">
        <f t="shared" si="203"/>
        <v/>
      </c>
      <c r="BL847" t="str">
        <f t="shared" si="204"/>
        <v/>
      </c>
      <c r="BM847" t="str">
        <f t="shared" si="205"/>
        <v/>
      </c>
      <c r="BN847" t="str">
        <f t="shared" si="206"/>
        <v/>
      </c>
      <c r="BO847" t="str">
        <f t="shared" si="207"/>
        <v/>
      </c>
      <c r="BP847" t="str">
        <f t="shared" si="208"/>
        <v/>
      </c>
      <c r="BQ847" t="str">
        <f t="shared" si="209"/>
        <v/>
      </c>
    </row>
    <row r="848" spans="1:69" x14ac:dyDescent="0.25">
      <c r="A848" s="70"/>
      <c r="B848" t="str">
        <f t="shared" si="210"/>
        <v/>
      </c>
      <c r="C848" s="13" t="str">
        <f t="shared" si="211"/>
        <v/>
      </c>
      <c r="D848" s="5" t="str">
        <f t="shared" si="212"/>
        <v/>
      </c>
      <c r="E848" s="6" t="str">
        <f t="shared" si="213"/>
        <v/>
      </c>
      <c r="F848" s="6" t="str">
        <f t="shared" si="214"/>
        <v/>
      </c>
      <c r="BI848" t="str">
        <f t="shared" si="201"/>
        <v/>
      </c>
      <c r="BJ848" t="str">
        <f t="shared" si="202"/>
        <v/>
      </c>
      <c r="BK848" t="str">
        <f t="shared" si="203"/>
        <v/>
      </c>
      <c r="BL848" t="str">
        <f t="shared" si="204"/>
        <v/>
      </c>
      <c r="BM848" t="str">
        <f t="shared" si="205"/>
        <v/>
      </c>
      <c r="BN848" t="str">
        <f t="shared" si="206"/>
        <v/>
      </c>
      <c r="BO848" t="str">
        <f t="shared" si="207"/>
        <v/>
      </c>
      <c r="BP848" t="str">
        <f t="shared" si="208"/>
        <v/>
      </c>
      <c r="BQ848" t="str">
        <f t="shared" si="209"/>
        <v/>
      </c>
    </row>
    <row r="849" spans="1:69" x14ac:dyDescent="0.25">
      <c r="A849" s="70"/>
      <c r="B849" t="str">
        <f t="shared" si="210"/>
        <v/>
      </c>
      <c r="C849" s="13" t="str">
        <f t="shared" si="211"/>
        <v/>
      </c>
      <c r="D849" s="5" t="str">
        <f t="shared" si="212"/>
        <v/>
      </c>
      <c r="E849" s="6" t="str">
        <f t="shared" si="213"/>
        <v/>
      </c>
      <c r="F849" s="6" t="str">
        <f t="shared" si="214"/>
        <v/>
      </c>
      <c r="BI849" t="str">
        <f t="shared" si="201"/>
        <v/>
      </c>
      <c r="BJ849" t="str">
        <f t="shared" si="202"/>
        <v/>
      </c>
      <c r="BK849" t="str">
        <f t="shared" si="203"/>
        <v/>
      </c>
      <c r="BL849" t="str">
        <f t="shared" si="204"/>
        <v/>
      </c>
      <c r="BM849" t="str">
        <f t="shared" si="205"/>
        <v/>
      </c>
      <c r="BN849" t="str">
        <f t="shared" si="206"/>
        <v/>
      </c>
      <c r="BO849" t="str">
        <f t="shared" si="207"/>
        <v/>
      </c>
      <c r="BP849" t="str">
        <f t="shared" si="208"/>
        <v/>
      </c>
      <c r="BQ849" t="str">
        <f t="shared" si="209"/>
        <v/>
      </c>
    </row>
    <row r="850" spans="1:69" x14ac:dyDescent="0.25">
      <c r="A850" s="70"/>
      <c r="B850" t="str">
        <f t="shared" si="210"/>
        <v/>
      </c>
      <c r="C850" s="13" t="str">
        <f t="shared" si="211"/>
        <v/>
      </c>
      <c r="D850" s="5" t="str">
        <f t="shared" si="212"/>
        <v/>
      </c>
      <c r="E850" s="6" t="str">
        <f t="shared" si="213"/>
        <v/>
      </c>
      <c r="F850" s="6" t="str">
        <f t="shared" si="214"/>
        <v/>
      </c>
      <c r="BI850" t="str">
        <f t="shared" si="201"/>
        <v/>
      </c>
      <c r="BJ850" t="str">
        <f t="shared" si="202"/>
        <v/>
      </c>
      <c r="BK850" t="str">
        <f t="shared" si="203"/>
        <v/>
      </c>
      <c r="BL850" t="str">
        <f t="shared" si="204"/>
        <v/>
      </c>
      <c r="BM850" t="str">
        <f t="shared" si="205"/>
        <v/>
      </c>
      <c r="BN850" t="str">
        <f t="shared" si="206"/>
        <v/>
      </c>
      <c r="BO850" t="str">
        <f t="shared" si="207"/>
        <v/>
      </c>
      <c r="BP850" t="str">
        <f t="shared" si="208"/>
        <v/>
      </c>
      <c r="BQ850" t="str">
        <f t="shared" si="209"/>
        <v/>
      </c>
    </row>
    <row r="851" spans="1:69" x14ac:dyDescent="0.25">
      <c r="A851" s="70"/>
      <c r="B851" t="str">
        <f t="shared" si="210"/>
        <v/>
      </c>
      <c r="C851" s="13" t="str">
        <f t="shared" si="211"/>
        <v/>
      </c>
      <c r="D851" s="5" t="str">
        <f t="shared" si="212"/>
        <v/>
      </c>
      <c r="E851" s="6" t="str">
        <f t="shared" si="213"/>
        <v/>
      </c>
      <c r="F851" s="6" t="str">
        <f t="shared" si="214"/>
        <v/>
      </c>
      <c r="BI851" t="str">
        <f t="shared" si="201"/>
        <v/>
      </c>
      <c r="BJ851" t="str">
        <f t="shared" si="202"/>
        <v/>
      </c>
      <c r="BK851" t="str">
        <f t="shared" si="203"/>
        <v/>
      </c>
      <c r="BL851" t="str">
        <f t="shared" si="204"/>
        <v/>
      </c>
      <c r="BM851" t="str">
        <f t="shared" si="205"/>
        <v/>
      </c>
      <c r="BN851" t="str">
        <f t="shared" si="206"/>
        <v/>
      </c>
      <c r="BO851" t="str">
        <f t="shared" si="207"/>
        <v/>
      </c>
      <c r="BP851" t="str">
        <f t="shared" si="208"/>
        <v/>
      </c>
      <c r="BQ851" t="str">
        <f t="shared" si="209"/>
        <v/>
      </c>
    </row>
    <row r="852" spans="1:69" x14ac:dyDescent="0.25">
      <c r="A852" s="70"/>
      <c r="B852" t="str">
        <f t="shared" si="210"/>
        <v/>
      </c>
      <c r="C852" s="13" t="str">
        <f t="shared" si="211"/>
        <v/>
      </c>
      <c r="D852" s="5" t="str">
        <f t="shared" si="212"/>
        <v/>
      </c>
      <c r="E852" s="6" t="str">
        <f t="shared" si="213"/>
        <v/>
      </c>
      <c r="F852" s="6" t="str">
        <f t="shared" si="214"/>
        <v/>
      </c>
      <c r="BI852" t="str">
        <f t="shared" si="201"/>
        <v/>
      </c>
      <c r="BJ852" t="str">
        <f t="shared" si="202"/>
        <v/>
      </c>
      <c r="BK852" t="str">
        <f t="shared" si="203"/>
        <v/>
      </c>
      <c r="BL852" t="str">
        <f t="shared" si="204"/>
        <v/>
      </c>
      <c r="BM852" t="str">
        <f t="shared" si="205"/>
        <v/>
      </c>
      <c r="BN852" t="str">
        <f t="shared" si="206"/>
        <v/>
      </c>
      <c r="BO852" t="str">
        <f t="shared" si="207"/>
        <v/>
      </c>
      <c r="BP852" t="str">
        <f t="shared" si="208"/>
        <v/>
      </c>
      <c r="BQ852" t="str">
        <f t="shared" si="209"/>
        <v/>
      </c>
    </row>
    <row r="853" spans="1:69" x14ac:dyDescent="0.25">
      <c r="A853" s="70"/>
      <c r="B853" t="str">
        <f t="shared" si="210"/>
        <v/>
      </c>
      <c r="C853" s="13" t="str">
        <f t="shared" si="211"/>
        <v/>
      </c>
      <c r="D853" s="5" t="str">
        <f t="shared" si="212"/>
        <v/>
      </c>
      <c r="E853" s="6" t="str">
        <f t="shared" si="213"/>
        <v/>
      </c>
      <c r="F853" s="6" t="str">
        <f t="shared" si="214"/>
        <v/>
      </c>
      <c r="BI853" t="str">
        <f t="shared" si="201"/>
        <v/>
      </c>
      <c r="BJ853" t="str">
        <f t="shared" si="202"/>
        <v/>
      </c>
      <c r="BK853" t="str">
        <f t="shared" si="203"/>
        <v/>
      </c>
      <c r="BL853" t="str">
        <f t="shared" si="204"/>
        <v/>
      </c>
      <c r="BM853" t="str">
        <f t="shared" si="205"/>
        <v/>
      </c>
      <c r="BN853" t="str">
        <f t="shared" si="206"/>
        <v/>
      </c>
      <c r="BO853" t="str">
        <f t="shared" si="207"/>
        <v/>
      </c>
      <c r="BP853" t="str">
        <f t="shared" si="208"/>
        <v/>
      </c>
      <c r="BQ853" t="str">
        <f t="shared" si="209"/>
        <v/>
      </c>
    </row>
    <row r="854" spans="1:69" x14ac:dyDescent="0.25">
      <c r="A854" s="70"/>
      <c r="B854" t="str">
        <f t="shared" si="210"/>
        <v/>
      </c>
      <c r="C854" s="13" t="str">
        <f t="shared" si="211"/>
        <v/>
      </c>
      <c r="D854" s="5" t="str">
        <f t="shared" si="212"/>
        <v/>
      </c>
      <c r="E854" s="6" t="str">
        <f t="shared" si="213"/>
        <v/>
      </c>
      <c r="F854" s="6" t="str">
        <f t="shared" si="214"/>
        <v/>
      </c>
      <c r="BI854" t="str">
        <f t="shared" si="201"/>
        <v/>
      </c>
      <c r="BJ854" t="str">
        <f t="shared" si="202"/>
        <v/>
      </c>
      <c r="BK854" t="str">
        <f t="shared" si="203"/>
        <v/>
      </c>
      <c r="BL854" t="str">
        <f t="shared" si="204"/>
        <v/>
      </c>
      <c r="BM854" t="str">
        <f t="shared" si="205"/>
        <v/>
      </c>
      <c r="BN854" t="str">
        <f t="shared" si="206"/>
        <v/>
      </c>
      <c r="BO854" t="str">
        <f t="shared" si="207"/>
        <v/>
      </c>
      <c r="BP854" t="str">
        <f t="shared" si="208"/>
        <v/>
      </c>
      <c r="BQ854" t="str">
        <f t="shared" si="209"/>
        <v/>
      </c>
    </row>
    <row r="855" spans="1:69" x14ac:dyDescent="0.25">
      <c r="A855" s="70"/>
      <c r="B855" t="str">
        <f t="shared" si="210"/>
        <v/>
      </c>
      <c r="C855" s="13" t="str">
        <f t="shared" si="211"/>
        <v/>
      </c>
      <c r="D855" s="5" t="str">
        <f t="shared" si="212"/>
        <v/>
      </c>
      <c r="E855" s="6" t="str">
        <f t="shared" si="213"/>
        <v/>
      </c>
      <c r="F855" s="6" t="str">
        <f t="shared" si="214"/>
        <v/>
      </c>
      <c r="BI855" t="str">
        <f t="shared" si="201"/>
        <v/>
      </c>
      <c r="BJ855" t="str">
        <f t="shared" si="202"/>
        <v/>
      </c>
      <c r="BK855" t="str">
        <f t="shared" si="203"/>
        <v/>
      </c>
      <c r="BL855" t="str">
        <f t="shared" si="204"/>
        <v/>
      </c>
      <c r="BM855" t="str">
        <f t="shared" si="205"/>
        <v/>
      </c>
      <c r="BN855" t="str">
        <f t="shared" si="206"/>
        <v/>
      </c>
      <c r="BO855" t="str">
        <f t="shared" si="207"/>
        <v/>
      </c>
      <c r="BP855" t="str">
        <f t="shared" si="208"/>
        <v/>
      </c>
      <c r="BQ855" t="str">
        <f t="shared" si="209"/>
        <v/>
      </c>
    </row>
    <row r="856" spans="1:69" x14ac:dyDescent="0.25">
      <c r="A856" s="70"/>
      <c r="B856" t="str">
        <f t="shared" si="210"/>
        <v/>
      </c>
      <c r="C856" s="13" t="str">
        <f t="shared" si="211"/>
        <v/>
      </c>
      <c r="D856" s="5" t="str">
        <f t="shared" si="212"/>
        <v/>
      </c>
      <c r="E856" s="6" t="str">
        <f t="shared" si="213"/>
        <v/>
      </c>
      <c r="F856" s="6" t="str">
        <f t="shared" si="214"/>
        <v/>
      </c>
      <c r="BI856" t="str">
        <f t="shared" si="201"/>
        <v/>
      </c>
      <c r="BJ856" t="str">
        <f t="shared" si="202"/>
        <v/>
      </c>
      <c r="BK856" t="str">
        <f t="shared" si="203"/>
        <v/>
      </c>
      <c r="BL856" t="str">
        <f t="shared" si="204"/>
        <v/>
      </c>
      <c r="BM856" t="str">
        <f t="shared" si="205"/>
        <v/>
      </c>
      <c r="BN856" t="str">
        <f t="shared" si="206"/>
        <v/>
      </c>
      <c r="BO856" t="str">
        <f t="shared" si="207"/>
        <v/>
      </c>
      <c r="BP856" t="str">
        <f t="shared" si="208"/>
        <v/>
      </c>
      <c r="BQ856" t="str">
        <f t="shared" si="209"/>
        <v/>
      </c>
    </row>
    <row r="857" spans="1:69" x14ac:dyDescent="0.25">
      <c r="A857" s="70"/>
      <c r="B857" t="str">
        <f t="shared" si="210"/>
        <v/>
      </c>
      <c r="C857" s="13" t="str">
        <f t="shared" si="211"/>
        <v/>
      </c>
      <c r="D857" s="5" t="str">
        <f t="shared" si="212"/>
        <v/>
      </c>
      <c r="E857" s="6" t="str">
        <f t="shared" si="213"/>
        <v/>
      </c>
      <c r="F857" s="6" t="str">
        <f t="shared" si="214"/>
        <v/>
      </c>
      <c r="BI857" t="str">
        <f t="shared" si="201"/>
        <v/>
      </c>
      <c r="BJ857" t="str">
        <f t="shared" si="202"/>
        <v/>
      </c>
      <c r="BK857" t="str">
        <f t="shared" si="203"/>
        <v/>
      </c>
      <c r="BL857" t="str">
        <f t="shared" si="204"/>
        <v/>
      </c>
      <c r="BM857" t="str">
        <f t="shared" si="205"/>
        <v/>
      </c>
      <c r="BN857" t="str">
        <f t="shared" si="206"/>
        <v/>
      </c>
      <c r="BO857" t="str">
        <f t="shared" si="207"/>
        <v/>
      </c>
      <c r="BP857" t="str">
        <f t="shared" si="208"/>
        <v/>
      </c>
      <c r="BQ857" t="str">
        <f t="shared" si="209"/>
        <v/>
      </c>
    </row>
    <row r="858" spans="1:69" x14ac:dyDescent="0.25">
      <c r="A858" s="70"/>
      <c r="B858" t="str">
        <f t="shared" si="210"/>
        <v/>
      </c>
      <c r="C858" s="13" t="str">
        <f t="shared" si="211"/>
        <v/>
      </c>
      <c r="D858" s="5" t="str">
        <f t="shared" si="212"/>
        <v/>
      </c>
      <c r="E858" s="6" t="str">
        <f t="shared" si="213"/>
        <v/>
      </c>
      <c r="F858" s="6" t="str">
        <f t="shared" si="214"/>
        <v/>
      </c>
      <c r="BI858" t="str">
        <f t="shared" si="201"/>
        <v/>
      </c>
      <c r="BJ858" t="str">
        <f t="shared" si="202"/>
        <v/>
      </c>
      <c r="BK858" t="str">
        <f t="shared" si="203"/>
        <v/>
      </c>
      <c r="BL858" t="str">
        <f t="shared" si="204"/>
        <v/>
      </c>
      <c r="BM858" t="str">
        <f t="shared" si="205"/>
        <v/>
      </c>
      <c r="BN858" t="str">
        <f t="shared" si="206"/>
        <v/>
      </c>
      <c r="BO858" t="str">
        <f t="shared" si="207"/>
        <v/>
      </c>
      <c r="BP858" t="str">
        <f t="shared" si="208"/>
        <v/>
      </c>
      <c r="BQ858" t="str">
        <f t="shared" si="209"/>
        <v/>
      </c>
    </row>
    <row r="859" spans="1:69" x14ac:dyDescent="0.25">
      <c r="A859" s="70"/>
      <c r="B859" t="str">
        <f t="shared" si="210"/>
        <v/>
      </c>
      <c r="C859" s="13" t="str">
        <f t="shared" si="211"/>
        <v/>
      </c>
      <c r="D859" s="5" t="str">
        <f t="shared" si="212"/>
        <v/>
      </c>
      <c r="E859" s="6" t="str">
        <f t="shared" si="213"/>
        <v/>
      </c>
      <c r="F859" s="6" t="str">
        <f t="shared" si="214"/>
        <v/>
      </c>
      <c r="BI859" t="str">
        <f t="shared" si="201"/>
        <v/>
      </c>
      <c r="BJ859" t="str">
        <f t="shared" si="202"/>
        <v/>
      </c>
      <c r="BK859" t="str">
        <f t="shared" si="203"/>
        <v/>
      </c>
      <c r="BL859" t="str">
        <f t="shared" si="204"/>
        <v/>
      </c>
      <c r="BM859" t="str">
        <f t="shared" si="205"/>
        <v/>
      </c>
      <c r="BN859" t="str">
        <f t="shared" si="206"/>
        <v/>
      </c>
      <c r="BO859" t="str">
        <f t="shared" si="207"/>
        <v/>
      </c>
      <c r="BP859" t="str">
        <f t="shared" si="208"/>
        <v/>
      </c>
      <c r="BQ859" t="str">
        <f t="shared" si="209"/>
        <v/>
      </c>
    </row>
    <row r="860" spans="1:69" x14ac:dyDescent="0.25">
      <c r="A860" s="70"/>
      <c r="B860" t="str">
        <f t="shared" si="210"/>
        <v/>
      </c>
      <c r="C860" s="13" t="str">
        <f t="shared" si="211"/>
        <v/>
      </c>
      <c r="D860" s="5" t="str">
        <f t="shared" si="212"/>
        <v/>
      </c>
      <c r="E860" s="6" t="str">
        <f t="shared" si="213"/>
        <v/>
      </c>
      <c r="F860" s="6" t="str">
        <f t="shared" si="214"/>
        <v/>
      </c>
      <c r="BI860" t="str">
        <f t="shared" si="201"/>
        <v/>
      </c>
      <c r="BJ860" t="str">
        <f t="shared" si="202"/>
        <v/>
      </c>
      <c r="BK860" t="str">
        <f t="shared" si="203"/>
        <v/>
      </c>
      <c r="BL860" t="str">
        <f t="shared" si="204"/>
        <v/>
      </c>
      <c r="BM860" t="str">
        <f t="shared" si="205"/>
        <v/>
      </c>
      <c r="BN860" t="str">
        <f t="shared" si="206"/>
        <v/>
      </c>
      <c r="BO860" t="str">
        <f t="shared" si="207"/>
        <v/>
      </c>
      <c r="BP860" t="str">
        <f t="shared" si="208"/>
        <v/>
      </c>
      <c r="BQ860" t="str">
        <f t="shared" si="209"/>
        <v/>
      </c>
    </row>
    <row r="861" spans="1:69" x14ac:dyDescent="0.25">
      <c r="A861" s="70"/>
      <c r="B861" t="str">
        <f t="shared" si="210"/>
        <v/>
      </c>
      <c r="C861" s="13" t="str">
        <f t="shared" si="211"/>
        <v/>
      </c>
      <c r="D861" s="5" t="str">
        <f t="shared" si="212"/>
        <v/>
      </c>
      <c r="E861" s="6" t="str">
        <f t="shared" si="213"/>
        <v/>
      </c>
      <c r="F861" s="6" t="str">
        <f t="shared" si="214"/>
        <v/>
      </c>
      <c r="BI861" t="str">
        <f t="shared" si="201"/>
        <v/>
      </c>
      <c r="BJ861" t="str">
        <f t="shared" si="202"/>
        <v/>
      </c>
      <c r="BK861" t="str">
        <f t="shared" si="203"/>
        <v/>
      </c>
      <c r="BL861" t="str">
        <f t="shared" si="204"/>
        <v/>
      </c>
      <c r="BM861" t="str">
        <f t="shared" si="205"/>
        <v/>
      </c>
      <c r="BN861" t="str">
        <f t="shared" si="206"/>
        <v/>
      </c>
      <c r="BO861" t="str">
        <f t="shared" si="207"/>
        <v/>
      </c>
      <c r="BP861" t="str">
        <f t="shared" si="208"/>
        <v/>
      </c>
      <c r="BQ861" t="str">
        <f t="shared" si="209"/>
        <v/>
      </c>
    </row>
    <row r="862" spans="1:69" x14ac:dyDescent="0.25">
      <c r="A862" s="70"/>
      <c r="B862" t="str">
        <f t="shared" si="210"/>
        <v/>
      </c>
      <c r="C862" s="13" t="str">
        <f t="shared" si="211"/>
        <v/>
      </c>
      <c r="D862" s="5" t="str">
        <f t="shared" si="212"/>
        <v/>
      </c>
      <c r="E862" s="6" t="str">
        <f t="shared" si="213"/>
        <v/>
      </c>
      <c r="F862" s="6" t="str">
        <f t="shared" si="214"/>
        <v/>
      </c>
      <c r="BI862" t="str">
        <f t="shared" si="201"/>
        <v/>
      </c>
      <c r="BJ862" t="str">
        <f t="shared" si="202"/>
        <v/>
      </c>
      <c r="BK862" t="str">
        <f t="shared" si="203"/>
        <v/>
      </c>
      <c r="BL862" t="str">
        <f t="shared" si="204"/>
        <v/>
      </c>
      <c r="BM862" t="str">
        <f t="shared" si="205"/>
        <v/>
      </c>
      <c r="BN862" t="str">
        <f t="shared" si="206"/>
        <v/>
      </c>
      <c r="BO862" t="str">
        <f t="shared" si="207"/>
        <v/>
      </c>
      <c r="BP862" t="str">
        <f t="shared" si="208"/>
        <v/>
      </c>
      <c r="BQ862" t="str">
        <f t="shared" si="209"/>
        <v/>
      </c>
    </row>
    <row r="863" spans="1:69" x14ac:dyDescent="0.25">
      <c r="A863" s="70"/>
      <c r="B863" t="str">
        <f t="shared" si="210"/>
        <v/>
      </c>
      <c r="C863" s="13" t="str">
        <f t="shared" si="211"/>
        <v/>
      </c>
      <c r="D863" s="5" t="str">
        <f t="shared" si="212"/>
        <v/>
      </c>
      <c r="E863" s="6" t="str">
        <f t="shared" si="213"/>
        <v/>
      </c>
      <c r="F863" s="6" t="str">
        <f t="shared" si="214"/>
        <v/>
      </c>
      <c r="BI863" t="str">
        <f t="shared" si="201"/>
        <v/>
      </c>
      <c r="BJ863" t="str">
        <f t="shared" si="202"/>
        <v/>
      </c>
      <c r="BK863" t="str">
        <f t="shared" si="203"/>
        <v/>
      </c>
      <c r="BL863" t="str">
        <f t="shared" si="204"/>
        <v/>
      </c>
      <c r="BM863" t="str">
        <f t="shared" si="205"/>
        <v/>
      </c>
      <c r="BN863" t="str">
        <f t="shared" si="206"/>
        <v/>
      </c>
      <c r="BO863" t="str">
        <f t="shared" si="207"/>
        <v/>
      </c>
      <c r="BP863" t="str">
        <f t="shared" si="208"/>
        <v/>
      </c>
      <c r="BQ863" t="str">
        <f t="shared" si="209"/>
        <v/>
      </c>
    </row>
    <row r="864" spans="1:69" x14ac:dyDescent="0.25">
      <c r="A864" s="70"/>
      <c r="B864" t="str">
        <f t="shared" si="210"/>
        <v/>
      </c>
      <c r="C864" s="13" t="str">
        <f t="shared" si="211"/>
        <v/>
      </c>
      <c r="D864" s="5" t="str">
        <f t="shared" si="212"/>
        <v/>
      </c>
      <c r="E864" s="6" t="str">
        <f t="shared" si="213"/>
        <v/>
      </c>
      <c r="F864" s="6" t="str">
        <f t="shared" si="214"/>
        <v/>
      </c>
      <c r="BI864" t="str">
        <f t="shared" si="201"/>
        <v/>
      </c>
      <c r="BJ864" t="str">
        <f t="shared" si="202"/>
        <v/>
      </c>
      <c r="BK864" t="str">
        <f t="shared" si="203"/>
        <v/>
      </c>
      <c r="BL864" t="str">
        <f t="shared" si="204"/>
        <v/>
      </c>
      <c r="BM864" t="str">
        <f t="shared" si="205"/>
        <v/>
      </c>
      <c r="BN864" t="str">
        <f t="shared" si="206"/>
        <v/>
      </c>
      <c r="BO864" t="str">
        <f t="shared" si="207"/>
        <v/>
      </c>
      <c r="BP864" t="str">
        <f t="shared" si="208"/>
        <v/>
      </c>
      <c r="BQ864" t="str">
        <f t="shared" si="209"/>
        <v/>
      </c>
    </row>
    <row r="865" spans="1:69" x14ac:dyDescent="0.25">
      <c r="A865" s="70"/>
      <c r="B865" t="str">
        <f t="shared" si="210"/>
        <v/>
      </c>
      <c r="C865" s="13" t="str">
        <f t="shared" si="211"/>
        <v/>
      </c>
      <c r="D865" s="5" t="str">
        <f t="shared" si="212"/>
        <v/>
      </c>
      <c r="E865" s="6" t="str">
        <f t="shared" si="213"/>
        <v/>
      </c>
      <c r="F865" s="6" t="str">
        <f t="shared" si="214"/>
        <v/>
      </c>
      <c r="BI865" t="str">
        <f t="shared" si="201"/>
        <v/>
      </c>
      <c r="BJ865" t="str">
        <f t="shared" si="202"/>
        <v/>
      </c>
      <c r="BK865" t="str">
        <f t="shared" si="203"/>
        <v/>
      </c>
      <c r="BL865" t="str">
        <f t="shared" si="204"/>
        <v/>
      </c>
      <c r="BM865" t="str">
        <f t="shared" si="205"/>
        <v/>
      </c>
      <c r="BN865" t="str">
        <f t="shared" si="206"/>
        <v/>
      </c>
      <c r="BO865" t="str">
        <f t="shared" si="207"/>
        <v/>
      </c>
      <c r="BP865" t="str">
        <f t="shared" si="208"/>
        <v/>
      </c>
      <c r="BQ865" t="str">
        <f t="shared" si="209"/>
        <v/>
      </c>
    </row>
    <row r="866" spans="1:69" x14ac:dyDescent="0.25">
      <c r="A866" s="70"/>
      <c r="B866" t="str">
        <f t="shared" si="210"/>
        <v/>
      </c>
      <c r="C866" s="13" t="str">
        <f t="shared" si="211"/>
        <v/>
      </c>
      <c r="D866" s="5" t="str">
        <f t="shared" si="212"/>
        <v/>
      </c>
      <c r="E866" s="6" t="str">
        <f t="shared" si="213"/>
        <v/>
      </c>
      <c r="F866" s="6" t="str">
        <f t="shared" si="214"/>
        <v/>
      </c>
      <c r="BI866" t="str">
        <f t="shared" si="201"/>
        <v/>
      </c>
      <c r="BJ866" t="str">
        <f t="shared" si="202"/>
        <v/>
      </c>
      <c r="BK866" t="str">
        <f t="shared" si="203"/>
        <v/>
      </c>
      <c r="BL866" t="str">
        <f t="shared" si="204"/>
        <v/>
      </c>
      <c r="BM866" t="str">
        <f t="shared" si="205"/>
        <v/>
      </c>
      <c r="BN866" t="str">
        <f t="shared" si="206"/>
        <v/>
      </c>
      <c r="BO866" t="str">
        <f t="shared" si="207"/>
        <v/>
      </c>
      <c r="BP866" t="str">
        <f t="shared" si="208"/>
        <v/>
      </c>
      <c r="BQ866" t="str">
        <f t="shared" si="209"/>
        <v/>
      </c>
    </row>
    <row r="867" spans="1:69" x14ac:dyDescent="0.25">
      <c r="A867" s="70"/>
      <c r="B867" t="str">
        <f t="shared" si="210"/>
        <v/>
      </c>
      <c r="C867" s="13" t="str">
        <f t="shared" si="211"/>
        <v/>
      </c>
      <c r="D867" s="5" t="str">
        <f t="shared" si="212"/>
        <v/>
      </c>
      <c r="E867" s="6" t="str">
        <f t="shared" si="213"/>
        <v/>
      </c>
      <c r="F867" s="6" t="str">
        <f t="shared" si="214"/>
        <v/>
      </c>
      <c r="BI867" t="str">
        <f t="shared" si="201"/>
        <v/>
      </c>
      <c r="BJ867" t="str">
        <f t="shared" si="202"/>
        <v/>
      </c>
      <c r="BK867" t="str">
        <f t="shared" si="203"/>
        <v/>
      </c>
      <c r="BL867" t="str">
        <f t="shared" si="204"/>
        <v/>
      </c>
      <c r="BM867" t="str">
        <f t="shared" si="205"/>
        <v/>
      </c>
      <c r="BN867" t="str">
        <f t="shared" si="206"/>
        <v/>
      </c>
      <c r="BO867" t="str">
        <f t="shared" si="207"/>
        <v/>
      </c>
      <c r="BP867" t="str">
        <f t="shared" si="208"/>
        <v/>
      </c>
      <c r="BQ867" t="str">
        <f t="shared" si="209"/>
        <v/>
      </c>
    </row>
    <row r="868" spans="1:69" x14ac:dyDescent="0.25">
      <c r="A868" s="70"/>
      <c r="B868" t="str">
        <f t="shared" si="210"/>
        <v/>
      </c>
      <c r="C868" s="13" t="str">
        <f t="shared" si="211"/>
        <v/>
      </c>
      <c r="D868" s="5" t="str">
        <f t="shared" si="212"/>
        <v/>
      </c>
      <c r="E868" s="6" t="str">
        <f t="shared" si="213"/>
        <v/>
      </c>
      <c r="F868" s="6" t="str">
        <f t="shared" si="214"/>
        <v/>
      </c>
      <c r="BI868" t="str">
        <f t="shared" si="201"/>
        <v/>
      </c>
      <c r="BJ868" t="str">
        <f t="shared" si="202"/>
        <v/>
      </c>
      <c r="BK868" t="str">
        <f t="shared" si="203"/>
        <v/>
      </c>
      <c r="BL868" t="str">
        <f t="shared" si="204"/>
        <v/>
      </c>
      <c r="BM868" t="str">
        <f t="shared" si="205"/>
        <v/>
      </c>
      <c r="BN868" t="str">
        <f t="shared" si="206"/>
        <v/>
      </c>
      <c r="BO868" t="str">
        <f t="shared" si="207"/>
        <v/>
      </c>
      <c r="BP868" t="str">
        <f t="shared" si="208"/>
        <v/>
      </c>
      <c r="BQ868" t="str">
        <f t="shared" si="209"/>
        <v/>
      </c>
    </row>
    <row r="869" spans="1:69" x14ac:dyDescent="0.25">
      <c r="A869" s="70"/>
      <c r="B869" t="str">
        <f t="shared" si="210"/>
        <v/>
      </c>
      <c r="C869" s="13" t="str">
        <f t="shared" si="211"/>
        <v/>
      </c>
      <c r="D869" s="5" t="str">
        <f t="shared" si="212"/>
        <v/>
      </c>
      <c r="E869" s="6" t="str">
        <f t="shared" si="213"/>
        <v/>
      </c>
      <c r="F869" s="6" t="str">
        <f t="shared" si="214"/>
        <v/>
      </c>
      <c r="BI869" t="str">
        <f t="shared" si="201"/>
        <v/>
      </c>
      <c r="BJ869" t="str">
        <f t="shared" si="202"/>
        <v/>
      </c>
      <c r="BK869" t="str">
        <f t="shared" si="203"/>
        <v/>
      </c>
      <c r="BL869" t="str">
        <f t="shared" si="204"/>
        <v/>
      </c>
      <c r="BM869" t="str">
        <f t="shared" si="205"/>
        <v/>
      </c>
      <c r="BN869" t="str">
        <f t="shared" si="206"/>
        <v/>
      </c>
      <c r="BO869" t="str">
        <f t="shared" si="207"/>
        <v/>
      </c>
      <c r="BP869" t="str">
        <f t="shared" si="208"/>
        <v/>
      </c>
      <c r="BQ869" t="str">
        <f t="shared" si="209"/>
        <v/>
      </c>
    </row>
    <row r="870" spans="1:69" x14ac:dyDescent="0.25">
      <c r="A870" s="70"/>
      <c r="B870" t="str">
        <f t="shared" si="210"/>
        <v/>
      </c>
      <c r="C870" s="13" t="str">
        <f t="shared" si="211"/>
        <v/>
      </c>
      <c r="D870" s="5" t="str">
        <f t="shared" si="212"/>
        <v/>
      </c>
      <c r="E870" s="6" t="str">
        <f t="shared" si="213"/>
        <v/>
      </c>
      <c r="F870" s="6" t="str">
        <f t="shared" si="214"/>
        <v/>
      </c>
      <c r="BI870" t="str">
        <f t="shared" si="201"/>
        <v/>
      </c>
      <c r="BJ870" t="str">
        <f t="shared" si="202"/>
        <v/>
      </c>
      <c r="BK870" t="str">
        <f t="shared" si="203"/>
        <v/>
      </c>
      <c r="BL870" t="str">
        <f t="shared" si="204"/>
        <v/>
      </c>
      <c r="BM870" t="str">
        <f t="shared" si="205"/>
        <v/>
      </c>
      <c r="BN870" t="str">
        <f t="shared" si="206"/>
        <v/>
      </c>
      <c r="BO870" t="str">
        <f t="shared" si="207"/>
        <v/>
      </c>
      <c r="BP870" t="str">
        <f t="shared" si="208"/>
        <v/>
      </c>
      <c r="BQ870" t="str">
        <f t="shared" si="209"/>
        <v/>
      </c>
    </row>
    <row r="871" spans="1:69" x14ac:dyDescent="0.25">
      <c r="A871" s="70"/>
      <c r="B871" t="str">
        <f t="shared" si="210"/>
        <v/>
      </c>
      <c r="C871" s="13" t="str">
        <f t="shared" si="211"/>
        <v/>
      </c>
      <c r="D871" s="5" t="str">
        <f t="shared" si="212"/>
        <v/>
      </c>
      <c r="E871" s="6" t="str">
        <f t="shared" si="213"/>
        <v/>
      </c>
      <c r="F871" s="6" t="str">
        <f t="shared" si="214"/>
        <v/>
      </c>
      <c r="BI871" t="str">
        <f t="shared" si="201"/>
        <v/>
      </c>
      <c r="BJ871" t="str">
        <f t="shared" si="202"/>
        <v/>
      </c>
      <c r="BK871" t="str">
        <f t="shared" si="203"/>
        <v/>
      </c>
      <c r="BL871" t="str">
        <f t="shared" si="204"/>
        <v/>
      </c>
      <c r="BM871" t="str">
        <f t="shared" si="205"/>
        <v/>
      </c>
      <c r="BN871" t="str">
        <f t="shared" si="206"/>
        <v/>
      </c>
      <c r="BO871" t="str">
        <f t="shared" si="207"/>
        <v/>
      </c>
      <c r="BP871" t="str">
        <f t="shared" si="208"/>
        <v/>
      </c>
      <c r="BQ871" t="str">
        <f t="shared" si="209"/>
        <v/>
      </c>
    </row>
    <row r="872" spans="1:69" x14ac:dyDescent="0.25">
      <c r="A872" s="70"/>
      <c r="B872" t="str">
        <f t="shared" si="210"/>
        <v/>
      </c>
      <c r="C872" s="13" t="str">
        <f t="shared" si="211"/>
        <v/>
      </c>
      <c r="D872" s="5" t="str">
        <f t="shared" si="212"/>
        <v/>
      </c>
      <c r="E872" s="6" t="str">
        <f t="shared" si="213"/>
        <v/>
      </c>
      <c r="F872" s="6" t="str">
        <f t="shared" si="214"/>
        <v/>
      </c>
      <c r="BI872" t="str">
        <f t="shared" si="201"/>
        <v/>
      </c>
      <c r="BJ872" t="str">
        <f t="shared" si="202"/>
        <v/>
      </c>
      <c r="BK872" t="str">
        <f t="shared" si="203"/>
        <v/>
      </c>
      <c r="BL872" t="str">
        <f t="shared" si="204"/>
        <v/>
      </c>
      <c r="BM872" t="str">
        <f t="shared" si="205"/>
        <v/>
      </c>
      <c r="BN872" t="str">
        <f t="shared" si="206"/>
        <v/>
      </c>
      <c r="BO872" t="str">
        <f t="shared" si="207"/>
        <v/>
      </c>
      <c r="BP872" t="str">
        <f t="shared" si="208"/>
        <v/>
      </c>
      <c r="BQ872" t="str">
        <f t="shared" si="209"/>
        <v/>
      </c>
    </row>
    <row r="873" spans="1:69" x14ac:dyDescent="0.25">
      <c r="A873" s="70"/>
      <c r="B873" t="str">
        <f t="shared" si="210"/>
        <v/>
      </c>
      <c r="C873" s="13" t="str">
        <f t="shared" si="211"/>
        <v/>
      </c>
      <c r="D873" s="5" t="str">
        <f t="shared" si="212"/>
        <v/>
      </c>
      <c r="E873" s="6" t="str">
        <f t="shared" si="213"/>
        <v/>
      </c>
      <c r="F873" s="6" t="str">
        <f t="shared" si="214"/>
        <v/>
      </c>
      <c r="BI873" t="str">
        <f t="shared" si="201"/>
        <v/>
      </c>
      <c r="BJ873" t="str">
        <f t="shared" si="202"/>
        <v/>
      </c>
      <c r="BK873" t="str">
        <f t="shared" si="203"/>
        <v/>
      </c>
      <c r="BL873" t="str">
        <f t="shared" si="204"/>
        <v/>
      </c>
      <c r="BM873" t="str">
        <f t="shared" si="205"/>
        <v/>
      </c>
      <c r="BN873" t="str">
        <f t="shared" si="206"/>
        <v/>
      </c>
      <c r="BO873" t="str">
        <f t="shared" si="207"/>
        <v/>
      </c>
      <c r="BP873" t="str">
        <f t="shared" si="208"/>
        <v/>
      </c>
      <c r="BQ873" t="str">
        <f t="shared" si="209"/>
        <v/>
      </c>
    </row>
    <row r="874" spans="1:69" x14ac:dyDescent="0.25">
      <c r="A874" s="70"/>
      <c r="B874" t="str">
        <f t="shared" si="210"/>
        <v/>
      </c>
      <c r="C874" s="13" t="str">
        <f t="shared" si="211"/>
        <v/>
      </c>
      <c r="D874" s="5" t="str">
        <f t="shared" si="212"/>
        <v/>
      </c>
      <c r="E874" s="6" t="str">
        <f t="shared" si="213"/>
        <v/>
      </c>
      <c r="F874" s="6" t="str">
        <f t="shared" si="214"/>
        <v/>
      </c>
      <c r="BI874" t="str">
        <f t="shared" si="201"/>
        <v/>
      </c>
      <c r="BJ874" t="str">
        <f t="shared" si="202"/>
        <v/>
      </c>
      <c r="BK874" t="str">
        <f t="shared" si="203"/>
        <v/>
      </c>
      <c r="BL874" t="str">
        <f t="shared" si="204"/>
        <v/>
      </c>
      <c r="BM874" t="str">
        <f t="shared" si="205"/>
        <v/>
      </c>
      <c r="BN874" t="str">
        <f t="shared" si="206"/>
        <v/>
      </c>
      <c r="BO874" t="str">
        <f t="shared" si="207"/>
        <v/>
      </c>
      <c r="BP874" t="str">
        <f t="shared" si="208"/>
        <v/>
      </c>
      <c r="BQ874" t="str">
        <f t="shared" si="209"/>
        <v/>
      </c>
    </row>
    <row r="875" spans="1:69" x14ac:dyDescent="0.25">
      <c r="A875" s="70"/>
      <c r="B875" t="str">
        <f t="shared" si="210"/>
        <v/>
      </c>
      <c r="C875" s="13" t="str">
        <f t="shared" si="211"/>
        <v/>
      </c>
      <c r="D875" s="5" t="str">
        <f t="shared" si="212"/>
        <v/>
      </c>
      <c r="E875" s="6" t="str">
        <f t="shared" si="213"/>
        <v/>
      </c>
      <c r="F875" s="6" t="str">
        <f t="shared" si="214"/>
        <v/>
      </c>
      <c r="BI875" t="str">
        <f t="shared" si="201"/>
        <v/>
      </c>
      <c r="BJ875" t="str">
        <f t="shared" si="202"/>
        <v/>
      </c>
      <c r="BK875" t="str">
        <f t="shared" si="203"/>
        <v/>
      </c>
      <c r="BL875" t="str">
        <f t="shared" si="204"/>
        <v/>
      </c>
      <c r="BM875" t="str">
        <f t="shared" si="205"/>
        <v/>
      </c>
      <c r="BN875" t="str">
        <f t="shared" si="206"/>
        <v/>
      </c>
      <c r="BO875" t="str">
        <f t="shared" si="207"/>
        <v/>
      </c>
      <c r="BP875" t="str">
        <f t="shared" si="208"/>
        <v/>
      </c>
      <c r="BQ875" t="str">
        <f t="shared" si="209"/>
        <v/>
      </c>
    </row>
    <row r="876" spans="1:69" x14ac:dyDescent="0.25">
      <c r="A876" s="70"/>
      <c r="B876" t="str">
        <f t="shared" si="210"/>
        <v/>
      </c>
      <c r="C876" s="13" t="str">
        <f t="shared" si="211"/>
        <v/>
      </c>
      <c r="D876" s="5" t="str">
        <f t="shared" si="212"/>
        <v/>
      </c>
      <c r="E876" s="6" t="str">
        <f t="shared" si="213"/>
        <v/>
      </c>
      <c r="F876" s="6" t="str">
        <f t="shared" si="214"/>
        <v/>
      </c>
      <c r="BI876" t="str">
        <f t="shared" si="201"/>
        <v/>
      </c>
      <c r="BJ876" t="str">
        <f t="shared" si="202"/>
        <v/>
      </c>
      <c r="BK876" t="str">
        <f t="shared" si="203"/>
        <v/>
      </c>
      <c r="BL876" t="str">
        <f t="shared" si="204"/>
        <v/>
      </c>
      <c r="BM876" t="str">
        <f t="shared" si="205"/>
        <v/>
      </c>
      <c r="BN876" t="str">
        <f t="shared" si="206"/>
        <v/>
      </c>
      <c r="BO876" t="str">
        <f t="shared" si="207"/>
        <v/>
      </c>
      <c r="BP876" t="str">
        <f t="shared" si="208"/>
        <v/>
      </c>
      <c r="BQ876" t="str">
        <f t="shared" si="209"/>
        <v/>
      </c>
    </row>
    <row r="877" spans="1:69" x14ac:dyDescent="0.25">
      <c r="A877" s="70"/>
      <c r="B877" t="str">
        <f t="shared" si="210"/>
        <v/>
      </c>
      <c r="C877" s="13" t="str">
        <f t="shared" si="211"/>
        <v/>
      </c>
      <c r="D877" s="5" t="str">
        <f t="shared" si="212"/>
        <v/>
      </c>
      <c r="E877" s="6" t="str">
        <f t="shared" si="213"/>
        <v/>
      </c>
      <c r="F877" s="6" t="str">
        <f t="shared" si="214"/>
        <v/>
      </c>
      <c r="BI877" t="str">
        <f t="shared" si="201"/>
        <v/>
      </c>
      <c r="BJ877" t="str">
        <f t="shared" si="202"/>
        <v/>
      </c>
      <c r="BK877" t="str">
        <f t="shared" si="203"/>
        <v/>
      </c>
      <c r="BL877" t="str">
        <f t="shared" si="204"/>
        <v/>
      </c>
      <c r="BM877" t="str">
        <f t="shared" si="205"/>
        <v/>
      </c>
      <c r="BN877" t="str">
        <f t="shared" si="206"/>
        <v/>
      </c>
      <c r="BO877" t="str">
        <f t="shared" si="207"/>
        <v/>
      </c>
      <c r="BP877" t="str">
        <f t="shared" si="208"/>
        <v/>
      </c>
      <c r="BQ877" t="str">
        <f t="shared" si="209"/>
        <v/>
      </c>
    </row>
    <row r="878" spans="1:69" x14ac:dyDescent="0.25">
      <c r="A878" s="70"/>
      <c r="B878" t="str">
        <f t="shared" si="210"/>
        <v/>
      </c>
      <c r="C878" s="13" t="str">
        <f t="shared" si="211"/>
        <v/>
      </c>
      <c r="D878" s="5" t="str">
        <f t="shared" si="212"/>
        <v/>
      </c>
      <c r="E878" s="6" t="str">
        <f t="shared" si="213"/>
        <v/>
      </c>
      <c r="F878" s="6" t="str">
        <f t="shared" si="214"/>
        <v/>
      </c>
      <c r="BI878" t="str">
        <f t="shared" si="201"/>
        <v/>
      </c>
      <c r="BJ878" t="str">
        <f t="shared" si="202"/>
        <v/>
      </c>
      <c r="BK878" t="str">
        <f t="shared" si="203"/>
        <v/>
      </c>
      <c r="BL878" t="str">
        <f t="shared" si="204"/>
        <v/>
      </c>
      <c r="BM878" t="str">
        <f t="shared" si="205"/>
        <v/>
      </c>
      <c r="BN878" t="str">
        <f t="shared" si="206"/>
        <v/>
      </c>
      <c r="BO878" t="str">
        <f t="shared" si="207"/>
        <v/>
      </c>
      <c r="BP878" t="str">
        <f t="shared" si="208"/>
        <v/>
      </c>
      <c r="BQ878" t="str">
        <f t="shared" si="209"/>
        <v/>
      </c>
    </row>
    <row r="879" spans="1:69" x14ac:dyDescent="0.25">
      <c r="A879" s="70"/>
      <c r="B879" t="str">
        <f t="shared" si="210"/>
        <v/>
      </c>
      <c r="C879" s="13" t="str">
        <f t="shared" si="211"/>
        <v/>
      </c>
      <c r="D879" s="5" t="str">
        <f t="shared" si="212"/>
        <v/>
      </c>
      <c r="E879" s="6" t="str">
        <f t="shared" si="213"/>
        <v/>
      </c>
      <c r="F879" s="6" t="str">
        <f t="shared" si="214"/>
        <v/>
      </c>
      <c r="BI879" t="str">
        <f t="shared" si="201"/>
        <v/>
      </c>
      <c r="BJ879" t="str">
        <f t="shared" si="202"/>
        <v/>
      </c>
      <c r="BK879" t="str">
        <f t="shared" si="203"/>
        <v/>
      </c>
      <c r="BL879" t="str">
        <f t="shared" si="204"/>
        <v/>
      </c>
      <c r="BM879" t="str">
        <f t="shared" si="205"/>
        <v/>
      </c>
      <c r="BN879" t="str">
        <f t="shared" si="206"/>
        <v/>
      </c>
      <c r="BO879" t="str">
        <f t="shared" si="207"/>
        <v/>
      </c>
      <c r="BP879" t="str">
        <f t="shared" si="208"/>
        <v/>
      </c>
      <c r="BQ879" t="str">
        <f t="shared" si="209"/>
        <v/>
      </c>
    </row>
    <row r="880" spans="1:69" x14ac:dyDescent="0.25">
      <c r="A880" s="70"/>
      <c r="B880" t="str">
        <f t="shared" si="210"/>
        <v/>
      </c>
      <c r="C880" s="13" t="str">
        <f t="shared" si="211"/>
        <v/>
      </c>
      <c r="D880" s="5" t="str">
        <f t="shared" si="212"/>
        <v/>
      </c>
      <c r="E880" s="6" t="str">
        <f t="shared" si="213"/>
        <v/>
      </c>
      <c r="F880" s="6" t="str">
        <f t="shared" si="214"/>
        <v/>
      </c>
      <c r="BI880" t="str">
        <f t="shared" si="201"/>
        <v/>
      </c>
      <c r="BJ880" t="str">
        <f t="shared" si="202"/>
        <v/>
      </c>
      <c r="BK880" t="str">
        <f t="shared" si="203"/>
        <v/>
      </c>
      <c r="BL880" t="str">
        <f t="shared" si="204"/>
        <v/>
      </c>
      <c r="BM880" t="str">
        <f t="shared" si="205"/>
        <v/>
      </c>
      <c r="BN880" t="str">
        <f t="shared" si="206"/>
        <v/>
      </c>
      <c r="BO880" t="str">
        <f t="shared" si="207"/>
        <v/>
      </c>
      <c r="BP880" t="str">
        <f t="shared" si="208"/>
        <v/>
      </c>
      <c r="BQ880" t="str">
        <f t="shared" si="209"/>
        <v/>
      </c>
    </row>
    <row r="881" spans="1:69" x14ac:dyDescent="0.25">
      <c r="A881" s="70"/>
      <c r="B881" t="str">
        <f t="shared" si="210"/>
        <v/>
      </c>
      <c r="C881" s="13" t="str">
        <f t="shared" si="211"/>
        <v/>
      </c>
      <c r="D881" s="5" t="str">
        <f t="shared" si="212"/>
        <v/>
      </c>
      <c r="E881" s="6" t="str">
        <f t="shared" si="213"/>
        <v/>
      </c>
      <c r="F881" s="6" t="str">
        <f t="shared" si="214"/>
        <v/>
      </c>
      <c r="BI881" t="str">
        <f t="shared" si="201"/>
        <v/>
      </c>
      <c r="BJ881" t="str">
        <f t="shared" si="202"/>
        <v/>
      </c>
      <c r="BK881" t="str">
        <f t="shared" si="203"/>
        <v/>
      </c>
      <c r="BL881" t="str">
        <f t="shared" si="204"/>
        <v/>
      </c>
      <c r="BM881" t="str">
        <f t="shared" si="205"/>
        <v/>
      </c>
      <c r="BN881" t="str">
        <f t="shared" si="206"/>
        <v/>
      </c>
      <c r="BO881" t="str">
        <f t="shared" si="207"/>
        <v/>
      </c>
      <c r="BP881" t="str">
        <f t="shared" si="208"/>
        <v/>
      </c>
      <c r="BQ881" t="str">
        <f t="shared" si="209"/>
        <v/>
      </c>
    </row>
    <row r="882" spans="1:69" x14ac:dyDescent="0.25">
      <c r="A882" s="70"/>
      <c r="B882" t="str">
        <f t="shared" si="210"/>
        <v/>
      </c>
      <c r="C882" s="13" t="str">
        <f t="shared" si="211"/>
        <v/>
      </c>
      <c r="D882" s="5" t="str">
        <f t="shared" si="212"/>
        <v/>
      </c>
      <c r="E882" s="6" t="str">
        <f t="shared" si="213"/>
        <v/>
      </c>
      <c r="F882" s="6" t="str">
        <f t="shared" si="214"/>
        <v/>
      </c>
      <c r="BI882" t="str">
        <f t="shared" si="201"/>
        <v/>
      </c>
      <c r="BJ882" t="str">
        <f t="shared" si="202"/>
        <v/>
      </c>
      <c r="BK882" t="str">
        <f t="shared" si="203"/>
        <v/>
      </c>
      <c r="BL882" t="str">
        <f t="shared" si="204"/>
        <v/>
      </c>
      <c r="BM882" t="str">
        <f t="shared" si="205"/>
        <v/>
      </c>
      <c r="BN882" t="str">
        <f t="shared" si="206"/>
        <v/>
      </c>
      <c r="BO882" t="str">
        <f t="shared" si="207"/>
        <v/>
      </c>
      <c r="BP882" t="str">
        <f t="shared" si="208"/>
        <v/>
      </c>
      <c r="BQ882" t="str">
        <f t="shared" si="209"/>
        <v/>
      </c>
    </row>
    <row r="883" spans="1:69" x14ac:dyDescent="0.25">
      <c r="A883" s="70"/>
      <c r="B883" t="str">
        <f t="shared" si="210"/>
        <v/>
      </c>
      <c r="C883" s="13" t="str">
        <f t="shared" si="211"/>
        <v/>
      </c>
      <c r="D883" s="5" t="str">
        <f t="shared" si="212"/>
        <v/>
      </c>
      <c r="E883" s="6" t="str">
        <f t="shared" si="213"/>
        <v/>
      </c>
      <c r="F883" s="6" t="str">
        <f t="shared" si="214"/>
        <v/>
      </c>
      <c r="BI883" t="str">
        <f t="shared" si="201"/>
        <v/>
      </c>
      <c r="BJ883" t="str">
        <f t="shared" si="202"/>
        <v/>
      </c>
      <c r="BK883" t="str">
        <f t="shared" si="203"/>
        <v/>
      </c>
      <c r="BL883" t="str">
        <f t="shared" si="204"/>
        <v/>
      </c>
      <c r="BM883" t="str">
        <f t="shared" si="205"/>
        <v/>
      </c>
      <c r="BN883" t="str">
        <f t="shared" si="206"/>
        <v/>
      </c>
      <c r="BO883" t="str">
        <f t="shared" si="207"/>
        <v/>
      </c>
      <c r="BP883" t="str">
        <f t="shared" si="208"/>
        <v/>
      </c>
      <c r="BQ883" t="str">
        <f t="shared" si="209"/>
        <v/>
      </c>
    </row>
    <row r="884" spans="1:69" x14ac:dyDescent="0.25">
      <c r="A884" s="70"/>
      <c r="B884" t="str">
        <f t="shared" si="210"/>
        <v/>
      </c>
      <c r="C884" s="13" t="str">
        <f t="shared" si="211"/>
        <v/>
      </c>
      <c r="D884" s="5" t="str">
        <f t="shared" si="212"/>
        <v/>
      </c>
      <c r="E884" s="6" t="str">
        <f t="shared" si="213"/>
        <v/>
      </c>
      <c r="F884" s="6" t="str">
        <f t="shared" si="214"/>
        <v/>
      </c>
      <c r="BI884" t="str">
        <f t="shared" si="201"/>
        <v/>
      </c>
      <c r="BJ884" t="str">
        <f t="shared" si="202"/>
        <v/>
      </c>
      <c r="BK884" t="str">
        <f t="shared" si="203"/>
        <v/>
      </c>
      <c r="BL884" t="str">
        <f t="shared" si="204"/>
        <v/>
      </c>
      <c r="BM884" t="str">
        <f t="shared" si="205"/>
        <v/>
      </c>
      <c r="BN884" t="str">
        <f t="shared" si="206"/>
        <v/>
      </c>
      <c r="BO884" t="str">
        <f t="shared" si="207"/>
        <v/>
      </c>
      <c r="BP884" t="str">
        <f t="shared" si="208"/>
        <v/>
      </c>
      <c r="BQ884" t="str">
        <f t="shared" si="209"/>
        <v/>
      </c>
    </row>
    <row r="885" spans="1:69" x14ac:dyDescent="0.25">
      <c r="A885" s="70"/>
      <c r="B885" t="str">
        <f t="shared" si="210"/>
        <v/>
      </c>
      <c r="C885" s="13" t="str">
        <f t="shared" si="211"/>
        <v/>
      </c>
      <c r="D885" s="5" t="str">
        <f t="shared" si="212"/>
        <v/>
      </c>
      <c r="E885" s="6" t="str">
        <f t="shared" si="213"/>
        <v/>
      </c>
      <c r="F885" s="6" t="str">
        <f t="shared" si="214"/>
        <v/>
      </c>
      <c r="BI885" t="str">
        <f t="shared" si="201"/>
        <v/>
      </c>
      <c r="BJ885" t="str">
        <f t="shared" si="202"/>
        <v/>
      </c>
      <c r="BK885" t="str">
        <f t="shared" si="203"/>
        <v/>
      </c>
      <c r="BL885" t="str">
        <f t="shared" si="204"/>
        <v/>
      </c>
      <c r="BM885" t="str">
        <f t="shared" si="205"/>
        <v/>
      </c>
      <c r="BN885" t="str">
        <f t="shared" si="206"/>
        <v/>
      </c>
      <c r="BO885" t="str">
        <f t="shared" si="207"/>
        <v/>
      </c>
      <c r="BP885" t="str">
        <f t="shared" si="208"/>
        <v/>
      </c>
      <c r="BQ885" t="str">
        <f t="shared" si="209"/>
        <v/>
      </c>
    </row>
    <row r="886" spans="1:69" x14ac:dyDescent="0.25">
      <c r="A886" s="70"/>
      <c r="B886" t="str">
        <f t="shared" si="210"/>
        <v/>
      </c>
      <c r="C886" s="13" t="str">
        <f t="shared" si="211"/>
        <v/>
      </c>
      <c r="D886" s="5" t="str">
        <f t="shared" si="212"/>
        <v/>
      </c>
      <c r="E886" s="6" t="str">
        <f t="shared" si="213"/>
        <v/>
      </c>
      <c r="F886" s="6" t="str">
        <f t="shared" si="214"/>
        <v/>
      </c>
      <c r="BI886" t="str">
        <f t="shared" si="201"/>
        <v/>
      </c>
      <c r="BJ886" t="str">
        <f t="shared" si="202"/>
        <v/>
      </c>
      <c r="BK886" t="str">
        <f t="shared" si="203"/>
        <v/>
      </c>
      <c r="BL886" t="str">
        <f t="shared" si="204"/>
        <v/>
      </c>
      <c r="BM886" t="str">
        <f t="shared" si="205"/>
        <v/>
      </c>
      <c r="BN886" t="str">
        <f t="shared" si="206"/>
        <v/>
      </c>
      <c r="BO886" t="str">
        <f t="shared" si="207"/>
        <v/>
      </c>
      <c r="BP886" t="str">
        <f t="shared" si="208"/>
        <v/>
      </c>
      <c r="BQ886" t="str">
        <f t="shared" si="209"/>
        <v/>
      </c>
    </row>
    <row r="887" spans="1:69" x14ac:dyDescent="0.25">
      <c r="A887" s="70"/>
      <c r="B887" t="str">
        <f t="shared" si="210"/>
        <v/>
      </c>
      <c r="C887" s="13" t="str">
        <f t="shared" si="211"/>
        <v/>
      </c>
      <c r="D887" s="5" t="str">
        <f t="shared" si="212"/>
        <v/>
      </c>
      <c r="E887" s="6" t="str">
        <f t="shared" si="213"/>
        <v/>
      </c>
      <c r="F887" s="6" t="str">
        <f t="shared" si="214"/>
        <v/>
      </c>
      <c r="BI887" t="str">
        <f t="shared" si="201"/>
        <v/>
      </c>
      <c r="BJ887" t="str">
        <f t="shared" si="202"/>
        <v/>
      </c>
      <c r="BK887" t="str">
        <f t="shared" si="203"/>
        <v/>
      </c>
      <c r="BL887" t="str">
        <f t="shared" si="204"/>
        <v/>
      </c>
      <c r="BM887" t="str">
        <f t="shared" si="205"/>
        <v/>
      </c>
      <c r="BN887" t="str">
        <f t="shared" si="206"/>
        <v/>
      </c>
      <c r="BO887" t="str">
        <f t="shared" si="207"/>
        <v/>
      </c>
      <c r="BP887" t="str">
        <f t="shared" si="208"/>
        <v/>
      </c>
      <c r="BQ887" t="str">
        <f t="shared" si="209"/>
        <v/>
      </c>
    </row>
    <row r="888" spans="1:69" x14ac:dyDescent="0.25">
      <c r="A888" s="70"/>
      <c r="B888" t="str">
        <f t="shared" si="210"/>
        <v/>
      </c>
      <c r="C888" s="13" t="str">
        <f t="shared" si="211"/>
        <v/>
      </c>
      <c r="D888" s="5" t="str">
        <f t="shared" si="212"/>
        <v/>
      </c>
      <c r="E888" s="6" t="str">
        <f t="shared" si="213"/>
        <v/>
      </c>
      <c r="F888" s="6" t="str">
        <f t="shared" si="214"/>
        <v/>
      </c>
      <c r="BI888" t="str">
        <f t="shared" si="201"/>
        <v/>
      </c>
      <c r="BJ888" t="str">
        <f t="shared" si="202"/>
        <v/>
      </c>
      <c r="BK888" t="str">
        <f t="shared" si="203"/>
        <v/>
      </c>
      <c r="BL888" t="str">
        <f t="shared" si="204"/>
        <v/>
      </c>
      <c r="BM888" t="str">
        <f t="shared" si="205"/>
        <v/>
      </c>
      <c r="BN888" t="str">
        <f t="shared" si="206"/>
        <v/>
      </c>
      <c r="BO888" t="str">
        <f t="shared" si="207"/>
        <v/>
      </c>
      <c r="BP888" t="str">
        <f t="shared" si="208"/>
        <v/>
      </c>
      <c r="BQ888" t="str">
        <f t="shared" si="209"/>
        <v/>
      </c>
    </row>
    <row r="889" spans="1:69" x14ac:dyDescent="0.25">
      <c r="A889" s="70"/>
      <c r="B889" t="str">
        <f t="shared" si="210"/>
        <v/>
      </c>
      <c r="C889" s="13" t="str">
        <f t="shared" si="211"/>
        <v/>
      </c>
      <c r="D889" s="5" t="str">
        <f t="shared" si="212"/>
        <v/>
      </c>
      <c r="E889" s="6" t="str">
        <f t="shared" si="213"/>
        <v/>
      </c>
      <c r="F889" s="6" t="str">
        <f t="shared" si="214"/>
        <v/>
      </c>
      <c r="BI889" t="str">
        <f t="shared" si="201"/>
        <v/>
      </c>
      <c r="BJ889" t="str">
        <f t="shared" si="202"/>
        <v/>
      </c>
      <c r="BK889" t="str">
        <f t="shared" si="203"/>
        <v/>
      </c>
      <c r="BL889" t="str">
        <f t="shared" si="204"/>
        <v/>
      </c>
      <c r="BM889" t="str">
        <f t="shared" si="205"/>
        <v/>
      </c>
      <c r="BN889" t="str">
        <f t="shared" si="206"/>
        <v/>
      </c>
      <c r="BO889" t="str">
        <f t="shared" si="207"/>
        <v/>
      </c>
      <c r="BP889" t="str">
        <f t="shared" si="208"/>
        <v/>
      </c>
      <c r="BQ889" t="str">
        <f t="shared" si="209"/>
        <v/>
      </c>
    </row>
    <row r="890" spans="1:69" x14ac:dyDescent="0.25">
      <c r="A890" s="70"/>
      <c r="B890" t="str">
        <f t="shared" si="210"/>
        <v/>
      </c>
      <c r="C890" s="13" t="str">
        <f t="shared" si="211"/>
        <v/>
      </c>
      <c r="D890" s="5" t="str">
        <f t="shared" si="212"/>
        <v/>
      </c>
      <c r="E890" s="6" t="str">
        <f t="shared" si="213"/>
        <v/>
      </c>
      <c r="F890" s="6" t="str">
        <f t="shared" si="214"/>
        <v/>
      </c>
      <c r="BI890" t="str">
        <f t="shared" si="201"/>
        <v/>
      </c>
      <c r="BJ890" t="str">
        <f t="shared" si="202"/>
        <v/>
      </c>
      <c r="BK890" t="str">
        <f t="shared" si="203"/>
        <v/>
      </c>
      <c r="BL890" t="str">
        <f t="shared" si="204"/>
        <v/>
      </c>
      <c r="BM890" t="str">
        <f t="shared" si="205"/>
        <v/>
      </c>
      <c r="BN890" t="str">
        <f t="shared" si="206"/>
        <v/>
      </c>
      <c r="BO890" t="str">
        <f t="shared" si="207"/>
        <v/>
      </c>
      <c r="BP890" t="str">
        <f t="shared" si="208"/>
        <v/>
      </c>
      <c r="BQ890" t="str">
        <f t="shared" si="209"/>
        <v/>
      </c>
    </row>
    <row r="891" spans="1:69" x14ac:dyDescent="0.25">
      <c r="A891" s="70"/>
      <c r="B891" t="str">
        <f t="shared" si="210"/>
        <v/>
      </c>
      <c r="C891" s="13" t="str">
        <f t="shared" si="211"/>
        <v/>
      </c>
      <c r="D891" s="5" t="str">
        <f t="shared" si="212"/>
        <v/>
      </c>
      <c r="E891" s="6" t="str">
        <f t="shared" si="213"/>
        <v/>
      </c>
      <c r="F891" s="6" t="str">
        <f t="shared" si="214"/>
        <v/>
      </c>
      <c r="BI891" t="str">
        <f t="shared" si="201"/>
        <v/>
      </c>
      <c r="BJ891" t="str">
        <f t="shared" si="202"/>
        <v/>
      </c>
      <c r="BK891" t="str">
        <f t="shared" si="203"/>
        <v/>
      </c>
      <c r="BL891" t="str">
        <f t="shared" si="204"/>
        <v/>
      </c>
      <c r="BM891" t="str">
        <f t="shared" si="205"/>
        <v/>
      </c>
      <c r="BN891" t="str">
        <f t="shared" si="206"/>
        <v/>
      </c>
      <c r="BO891" t="str">
        <f t="shared" si="207"/>
        <v/>
      </c>
      <c r="BP891" t="str">
        <f t="shared" si="208"/>
        <v/>
      </c>
      <c r="BQ891" t="str">
        <f t="shared" si="209"/>
        <v/>
      </c>
    </row>
    <row r="892" spans="1:69" x14ac:dyDescent="0.25">
      <c r="A892" s="70"/>
      <c r="B892" t="str">
        <f t="shared" si="210"/>
        <v/>
      </c>
      <c r="C892" s="13" t="str">
        <f t="shared" si="211"/>
        <v/>
      </c>
      <c r="D892" s="5" t="str">
        <f t="shared" si="212"/>
        <v/>
      </c>
      <c r="E892" s="6" t="str">
        <f t="shared" si="213"/>
        <v/>
      </c>
      <c r="F892" s="6" t="str">
        <f t="shared" si="214"/>
        <v/>
      </c>
      <c r="BI892" t="str">
        <f t="shared" si="201"/>
        <v/>
      </c>
      <c r="BJ892" t="str">
        <f t="shared" si="202"/>
        <v/>
      </c>
      <c r="BK892" t="str">
        <f t="shared" si="203"/>
        <v/>
      </c>
      <c r="BL892" t="str">
        <f t="shared" si="204"/>
        <v/>
      </c>
      <c r="BM892" t="str">
        <f t="shared" si="205"/>
        <v/>
      </c>
      <c r="BN892" t="str">
        <f t="shared" si="206"/>
        <v/>
      </c>
      <c r="BO892" t="str">
        <f t="shared" si="207"/>
        <v/>
      </c>
      <c r="BP892" t="str">
        <f t="shared" si="208"/>
        <v/>
      </c>
      <c r="BQ892" t="str">
        <f t="shared" si="209"/>
        <v/>
      </c>
    </row>
    <row r="893" spans="1:69" x14ac:dyDescent="0.25">
      <c r="A893" s="70"/>
      <c r="B893" t="str">
        <f t="shared" si="210"/>
        <v/>
      </c>
      <c r="C893" s="13" t="str">
        <f t="shared" si="211"/>
        <v/>
      </c>
      <c r="D893" s="5" t="str">
        <f t="shared" si="212"/>
        <v/>
      </c>
      <c r="E893" s="6" t="str">
        <f t="shared" si="213"/>
        <v/>
      </c>
      <c r="F893" s="6" t="str">
        <f t="shared" si="214"/>
        <v/>
      </c>
      <c r="BI893" t="str">
        <f t="shared" si="201"/>
        <v/>
      </c>
      <c r="BJ893" t="str">
        <f t="shared" si="202"/>
        <v/>
      </c>
      <c r="BK893" t="str">
        <f t="shared" si="203"/>
        <v/>
      </c>
      <c r="BL893" t="str">
        <f t="shared" si="204"/>
        <v/>
      </c>
      <c r="BM893" t="str">
        <f t="shared" si="205"/>
        <v/>
      </c>
      <c r="BN893" t="str">
        <f t="shared" si="206"/>
        <v/>
      </c>
      <c r="BO893" t="str">
        <f t="shared" si="207"/>
        <v/>
      </c>
      <c r="BP893" t="str">
        <f t="shared" si="208"/>
        <v/>
      </c>
      <c r="BQ893" t="str">
        <f t="shared" si="209"/>
        <v/>
      </c>
    </row>
    <row r="894" spans="1:69" x14ac:dyDescent="0.25">
      <c r="A894" s="70"/>
      <c r="B894" t="str">
        <f t="shared" si="210"/>
        <v/>
      </c>
      <c r="C894" s="13" t="str">
        <f t="shared" si="211"/>
        <v/>
      </c>
      <c r="D894" s="5" t="str">
        <f t="shared" si="212"/>
        <v/>
      </c>
      <c r="E894" s="6" t="str">
        <f t="shared" si="213"/>
        <v/>
      </c>
      <c r="F894" s="6" t="str">
        <f t="shared" si="214"/>
        <v/>
      </c>
      <c r="BI894" t="str">
        <f t="shared" si="201"/>
        <v/>
      </c>
      <c r="BJ894" t="str">
        <f t="shared" si="202"/>
        <v/>
      </c>
      <c r="BK894" t="str">
        <f t="shared" si="203"/>
        <v/>
      </c>
      <c r="BL894" t="str">
        <f t="shared" si="204"/>
        <v/>
      </c>
      <c r="BM894" t="str">
        <f t="shared" si="205"/>
        <v/>
      </c>
      <c r="BN894" t="str">
        <f t="shared" si="206"/>
        <v/>
      </c>
      <c r="BO894" t="str">
        <f t="shared" si="207"/>
        <v/>
      </c>
      <c r="BP894" t="str">
        <f t="shared" si="208"/>
        <v/>
      </c>
      <c r="BQ894" t="str">
        <f t="shared" si="209"/>
        <v/>
      </c>
    </row>
    <row r="895" spans="1:69" x14ac:dyDescent="0.25">
      <c r="A895" s="70"/>
      <c r="B895" t="str">
        <f t="shared" si="210"/>
        <v/>
      </c>
      <c r="C895" s="13" t="str">
        <f t="shared" si="211"/>
        <v/>
      </c>
      <c r="D895" s="5" t="str">
        <f t="shared" si="212"/>
        <v/>
      </c>
      <c r="E895" s="6" t="str">
        <f t="shared" si="213"/>
        <v/>
      </c>
      <c r="F895" s="6" t="str">
        <f t="shared" si="214"/>
        <v/>
      </c>
      <c r="BI895" t="str">
        <f t="shared" si="201"/>
        <v/>
      </c>
      <c r="BJ895" t="str">
        <f t="shared" si="202"/>
        <v/>
      </c>
      <c r="BK895" t="str">
        <f t="shared" si="203"/>
        <v/>
      </c>
      <c r="BL895" t="str">
        <f t="shared" si="204"/>
        <v/>
      </c>
      <c r="BM895" t="str">
        <f t="shared" si="205"/>
        <v/>
      </c>
      <c r="BN895" t="str">
        <f t="shared" si="206"/>
        <v/>
      </c>
      <c r="BO895" t="str">
        <f t="shared" si="207"/>
        <v/>
      </c>
      <c r="BP895" t="str">
        <f t="shared" si="208"/>
        <v/>
      </c>
      <c r="BQ895" t="str">
        <f t="shared" si="209"/>
        <v/>
      </c>
    </row>
    <row r="896" spans="1:69" x14ac:dyDescent="0.25">
      <c r="A896" s="70"/>
      <c r="B896" t="str">
        <f t="shared" si="210"/>
        <v/>
      </c>
      <c r="C896" s="13" t="str">
        <f t="shared" si="211"/>
        <v/>
      </c>
      <c r="D896" s="5" t="str">
        <f t="shared" si="212"/>
        <v/>
      </c>
      <c r="E896" s="6" t="str">
        <f t="shared" si="213"/>
        <v/>
      </c>
      <c r="F896" s="6" t="str">
        <f t="shared" si="214"/>
        <v/>
      </c>
      <c r="BI896" t="str">
        <f t="shared" si="201"/>
        <v/>
      </c>
      <c r="BJ896" t="str">
        <f t="shared" si="202"/>
        <v/>
      </c>
      <c r="BK896" t="str">
        <f t="shared" si="203"/>
        <v/>
      </c>
      <c r="BL896" t="str">
        <f t="shared" si="204"/>
        <v/>
      </c>
      <c r="BM896" t="str">
        <f t="shared" si="205"/>
        <v/>
      </c>
      <c r="BN896" t="str">
        <f t="shared" si="206"/>
        <v/>
      </c>
      <c r="BO896" t="str">
        <f t="shared" si="207"/>
        <v/>
      </c>
      <c r="BP896" t="str">
        <f t="shared" si="208"/>
        <v/>
      </c>
      <c r="BQ896" t="str">
        <f t="shared" si="209"/>
        <v/>
      </c>
    </row>
    <row r="897" spans="1:69" x14ac:dyDescent="0.25">
      <c r="A897" s="70"/>
      <c r="B897" t="str">
        <f t="shared" si="210"/>
        <v/>
      </c>
      <c r="C897" s="13" t="str">
        <f t="shared" si="211"/>
        <v/>
      </c>
      <c r="D897" s="5" t="str">
        <f t="shared" si="212"/>
        <v/>
      </c>
      <c r="E897" s="6" t="str">
        <f t="shared" si="213"/>
        <v/>
      </c>
      <c r="F897" s="6" t="str">
        <f t="shared" si="214"/>
        <v/>
      </c>
      <c r="BI897" t="str">
        <f t="shared" si="201"/>
        <v/>
      </c>
      <c r="BJ897" t="str">
        <f t="shared" si="202"/>
        <v/>
      </c>
      <c r="BK897" t="str">
        <f t="shared" si="203"/>
        <v/>
      </c>
      <c r="BL897" t="str">
        <f t="shared" si="204"/>
        <v/>
      </c>
      <c r="BM897" t="str">
        <f t="shared" si="205"/>
        <v/>
      </c>
      <c r="BN897" t="str">
        <f t="shared" si="206"/>
        <v/>
      </c>
      <c r="BO897" t="str">
        <f t="shared" si="207"/>
        <v/>
      </c>
      <c r="BP897" t="str">
        <f t="shared" si="208"/>
        <v/>
      </c>
      <c r="BQ897" t="str">
        <f t="shared" si="209"/>
        <v/>
      </c>
    </row>
    <row r="898" spans="1:69" x14ac:dyDescent="0.25">
      <c r="A898" s="70"/>
      <c r="B898" t="str">
        <f t="shared" si="210"/>
        <v/>
      </c>
      <c r="C898" s="13" t="str">
        <f t="shared" si="211"/>
        <v/>
      </c>
      <c r="D898" s="5" t="str">
        <f t="shared" si="212"/>
        <v/>
      </c>
      <c r="E898" s="6" t="str">
        <f t="shared" si="213"/>
        <v/>
      </c>
      <c r="F898" s="6" t="str">
        <f t="shared" si="214"/>
        <v/>
      </c>
      <c r="BI898" t="str">
        <f t="shared" si="201"/>
        <v/>
      </c>
      <c r="BJ898" t="str">
        <f t="shared" si="202"/>
        <v/>
      </c>
      <c r="BK898" t="str">
        <f t="shared" si="203"/>
        <v/>
      </c>
      <c r="BL898" t="str">
        <f t="shared" si="204"/>
        <v/>
      </c>
      <c r="BM898" t="str">
        <f t="shared" si="205"/>
        <v/>
      </c>
      <c r="BN898" t="str">
        <f t="shared" si="206"/>
        <v/>
      </c>
      <c r="BO898" t="str">
        <f t="shared" si="207"/>
        <v/>
      </c>
      <c r="BP898" t="str">
        <f t="shared" si="208"/>
        <v/>
      </c>
      <c r="BQ898" t="str">
        <f t="shared" si="209"/>
        <v/>
      </c>
    </row>
    <row r="899" spans="1:69" x14ac:dyDescent="0.25">
      <c r="A899" s="70"/>
      <c r="B899" t="str">
        <f t="shared" si="210"/>
        <v/>
      </c>
      <c r="C899" s="13" t="str">
        <f t="shared" si="211"/>
        <v/>
      </c>
      <c r="D899" s="5" t="str">
        <f t="shared" si="212"/>
        <v/>
      </c>
      <c r="E899" s="6" t="str">
        <f t="shared" si="213"/>
        <v/>
      </c>
      <c r="F899" s="6" t="str">
        <f t="shared" si="214"/>
        <v/>
      </c>
      <c r="BI899" t="str">
        <f t="shared" si="201"/>
        <v/>
      </c>
      <c r="BJ899" t="str">
        <f t="shared" si="202"/>
        <v/>
      </c>
      <c r="BK899" t="str">
        <f t="shared" si="203"/>
        <v/>
      </c>
      <c r="BL899" t="str">
        <f t="shared" si="204"/>
        <v/>
      </c>
      <c r="BM899" t="str">
        <f t="shared" si="205"/>
        <v/>
      </c>
      <c r="BN899" t="str">
        <f t="shared" si="206"/>
        <v/>
      </c>
      <c r="BO899" t="str">
        <f t="shared" si="207"/>
        <v/>
      </c>
      <c r="BP899" t="str">
        <f t="shared" si="208"/>
        <v/>
      </c>
      <c r="BQ899" t="str">
        <f t="shared" si="209"/>
        <v/>
      </c>
    </row>
    <row r="900" spans="1:69" x14ac:dyDescent="0.25">
      <c r="A900" s="70"/>
      <c r="B900" t="str">
        <f t="shared" si="210"/>
        <v/>
      </c>
      <c r="C900" s="13" t="str">
        <f t="shared" si="211"/>
        <v/>
      </c>
      <c r="D900" s="5" t="str">
        <f t="shared" si="212"/>
        <v/>
      </c>
      <c r="E900" s="6" t="str">
        <f t="shared" si="213"/>
        <v/>
      </c>
      <c r="F900" s="6" t="str">
        <f t="shared" si="214"/>
        <v/>
      </c>
      <c r="BI900" t="str">
        <f t="shared" ref="BI900:BI925" si="215">IF(A900&gt;0,A900,"")</f>
        <v/>
      </c>
      <c r="BJ900" t="str">
        <f t="shared" ref="BJ900:BJ925" si="216">IF($A900&gt;0,B900,"")</f>
        <v/>
      </c>
      <c r="BK900" t="str">
        <f t="shared" ref="BK900:BK925" si="217">IF($A900&gt;0,BI900,"")</f>
        <v/>
      </c>
      <c r="BL900" t="str">
        <f t="shared" ref="BL900:BL925" si="218">IF($A900&gt;0,_xlfn.NORM.DIST(BK900,$BF$3,$BF$4,TRUE),"")</f>
        <v/>
      </c>
      <c r="BM900" t="str">
        <f t="shared" ref="BM900:BM925" si="219">IF($A900&gt;0,(1-BL900),"")</f>
        <v/>
      </c>
      <c r="BN900" t="str">
        <f t="shared" ref="BN900:BN925" si="220">IF($A900&gt;0,(SMALL($BM$3:$BM$902,BJ900)),"")</f>
        <v/>
      </c>
      <c r="BO900" t="str">
        <f t="shared" ref="BO900:BO925" si="221">IF($A900&gt;0,((2*BJ900-1)*(LN(BL900)+LN(BN900))),"")</f>
        <v/>
      </c>
      <c r="BP900" t="str">
        <f t="shared" ref="BP900:BP925" si="222">IF($A900&gt;0,((BJ900-0.5)/$BF$5),"")</f>
        <v/>
      </c>
      <c r="BQ900" t="str">
        <f t="shared" ref="BQ900:BQ925" si="223">IF($A900&gt;0,(_xlfn.NORM.S.INV(BP900)),"")</f>
        <v/>
      </c>
    </row>
    <row r="901" spans="1:69" x14ac:dyDescent="0.25">
      <c r="A901" s="70"/>
      <c r="B901" t="str">
        <f t="shared" ref="B901:B902" si="224">IF(A901&gt;0,(B900+1),"")</f>
        <v/>
      </c>
      <c r="C901" s="13" t="str">
        <f t="shared" ref="C901:C902" si="225">IF(A901&gt;0,((B901)/(($S$2)+1)),"")</f>
        <v/>
      </c>
      <c r="D901" s="5" t="str">
        <f t="shared" ref="D901:D902" si="226">IF(A901&gt;0,(_xlfn.NORM.S.INV(C901)),"")</f>
        <v/>
      </c>
      <c r="E901" s="6" t="str">
        <f t="shared" ref="E901:E902" si="227">IF(A901&gt;0,_xlfn.NORM.DIST(D901,0,1,TRUE),"")</f>
        <v/>
      </c>
      <c r="F901" s="6" t="str">
        <f t="shared" ref="F901:F902" si="228">IF(A901&gt;0,_xlfn.NORM.DIST(D901,0,1,FALSE),"")</f>
        <v/>
      </c>
      <c r="BI901" t="str">
        <f t="shared" si="215"/>
        <v/>
      </c>
      <c r="BJ901" t="str">
        <f t="shared" si="216"/>
        <v/>
      </c>
      <c r="BK901" t="str">
        <f t="shared" si="217"/>
        <v/>
      </c>
      <c r="BL901" t="str">
        <f t="shared" si="218"/>
        <v/>
      </c>
      <c r="BM901" t="str">
        <f t="shared" si="219"/>
        <v/>
      </c>
      <c r="BN901" t="str">
        <f t="shared" si="220"/>
        <v/>
      </c>
      <c r="BO901" t="str">
        <f t="shared" si="221"/>
        <v/>
      </c>
      <c r="BP901" t="str">
        <f t="shared" si="222"/>
        <v/>
      </c>
      <c r="BQ901" t="str">
        <f t="shared" si="223"/>
        <v/>
      </c>
    </row>
    <row r="902" spans="1:69" x14ac:dyDescent="0.25">
      <c r="A902" s="70"/>
      <c r="B902" t="str">
        <f t="shared" si="224"/>
        <v/>
      </c>
      <c r="C902" s="13" t="str">
        <f t="shared" si="225"/>
        <v/>
      </c>
      <c r="D902" s="5" t="str">
        <f t="shared" si="226"/>
        <v/>
      </c>
      <c r="E902" s="6" t="str">
        <f t="shared" si="227"/>
        <v/>
      </c>
      <c r="F902" s="6" t="str">
        <f t="shared" si="228"/>
        <v/>
      </c>
      <c r="BI902" t="str">
        <f t="shared" si="215"/>
        <v/>
      </c>
      <c r="BJ902" t="str">
        <f t="shared" si="216"/>
        <v/>
      </c>
      <c r="BK902" t="str">
        <f t="shared" si="217"/>
        <v/>
      </c>
      <c r="BL902" t="str">
        <f t="shared" si="218"/>
        <v/>
      </c>
      <c r="BM902" t="str">
        <f t="shared" si="219"/>
        <v/>
      </c>
      <c r="BN902" t="str">
        <f t="shared" si="220"/>
        <v/>
      </c>
      <c r="BO902" t="str">
        <f t="shared" si="221"/>
        <v/>
      </c>
      <c r="BP902" t="str">
        <f t="shared" si="222"/>
        <v/>
      </c>
      <c r="BQ902" t="str">
        <f t="shared" si="223"/>
        <v/>
      </c>
    </row>
    <row r="903" spans="1:69" x14ac:dyDescent="0.25">
      <c r="BI903" t="str">
        <f t="shared" si="215"/>
        <v/>
      </c>
      <c r="BJ903" t="str">
        <f t="shared" si="216"/>
        <v/>
      </c>
      <c r="BK903" t="str">
        <f t="shared" si="217"/>
        <v/>
      </c>
      <c r="BL903" t="str">
        <f t="shared" si="218"/>
        <v/>
      </c>
      <c r="BM903" t="str">
        <f t="shared" si="219"/>
        <v/>
      </c>
      <c r="BN903" t="str">
        <f t="shared" si="220"/>
        <v/>
      </c>
      <c r="BO903" t="str">
        <f t="shared" si="221"/>
        <v/>
      </c>
      <c r="BP903" t="str">
        <f t="shared" si="222"/>
        <v/>
      </c>
      <c r="BQ903" t="str">
        <f t="shared" si="223"/>
        <v/>
      </c>
    </row>
    <row r="904" spans="1:69" x14ac:dyDescent="0.25">
      <c r="BI904" t="str">
        <f t="shared" si="215"/>
        <v/>
      </c>
      <c r="BJ904" t="str">
        <f t="shared" si="216"/>
        <v/>
      </c>
      <c r="BK904" t="str">
        <f t="shared" si="217"/>
        <v/>
      </c>
      <c r="BL904" t="str">
        <f t="shared" si="218"/>
        <v/>
      </c>
      <c r="BM904" t="str">
        <f t="shared" si="219"/>
        <v/>
      </c>
      <c r="BN904" t="str">
        <f t="shared" si="220"/>
        <v/>
      </c>
      <c r="BO904" t="str">
        <f t="shared" si="221"/>
        <v/>
      </c>
      <c r="BP904" t="str">
        <f t="shared" si="222"/>
        <v/>
      </c>
      <c r="BQ904" t="str">
        <f t="shared" si="223"/>
        <v/>
      </c>
    </row>
    <row r="905" spans="1:69" x14ac:dyDescent="0.25">
      <c r="BI905" t="str">
        <f t="shared" si="215"/>
        <v/>
      </c>
      <c r="BJ905" t="str">
        <f t="shared" si="216"/>
        <v/>
      </c>
      <c r="BK905" t="str">
        <f t="shared" si="217"/>
        <v/>
      </c>
      <c r="BL905" t="str">
        <f t="shared" si="218"/>
        <v/>
      </c>
      <c r="BM905" t="str">
        <f t="shared" si="219"/>
        <v/>
      </c>
      <c r="BN905" t="str">
        <f t="shared" si="220"/>
        <v/>
      </c>
      <c r="BO905" t="str">
        <f t="shared" si="221"/>
        <v/>
      </c>
      <c r="BP905" t="str">
        <f t="shared" si="222"/>
        <v/>
      </c>
      <c r="BQ905" t="str">
        <f t="shared" si="223"/>
        <v/>
      </c>
    </row>
    <row r="906" spans="1:69" x14ac:dyDescent="0.25">
      <c r="BI906" t="str">
        <f t="shared" si="215"/>
        <v/>
      </c>
      <c r="BJ906" t="str">
        <f t="shared" si="216"/>
        <v/>
      </c>
      <c r="BK906" t="str">
        <f t="shared" si="217"/>
        <v/>
      </c>
      <c r="BL906" t="str">
        <f t="shared" si="218"/>
        <v/>
      </c>
      <c r="BM906" t="str">
        <f t="shared" si="219"/>
        <v/>
      </c>
      <c r="BN906" t="str">
        <f t="shared" si="220"/>
        <v/>
      </c>
      <c r="BO906" t="str">
        <f t="shared" si="221"/>
        <v/>
      </c>
      <c r="BP906" t="str">
        <f t="shared" si="222"/>
        <v/>
      </c>
      <c r="BQ906" t="str">
        <f t="shared" si="223"/>
        <v/>
      </c>
    </row>
    <row r="907" spans="1:69" x14ac:dyDescent="0.25">
      <c r="BI907" t="str">
        <f t="shared" si="215"/>
        <v/>
      </c>
      <c r="BJ907" t="str">
        <f t="shared" si="216"/>
        <v/>
      </c>
      <c r="BK907" t="str">
        <f t="shared" si="217"/>
        <v/>
      </c>
      <c r="BL907" t="str">
        <f t="shared" si="218"/>
        <v/>
      </c>
      <c r="BM907" t="str">
        <f t="shared" si="219"/>
        <v/>
      </c>
      <c r="BN907" t="str">
        <f t="shared" si="220"/>
        <v/>
      </c>
      <c r="BO907" t="str">
        <f t="shared" si="221"/>
        <v/>
      </c>
      <c r="BP907" t="str">
        <f t="shared" si="222"/>
        <v/>
      </c>
      <c r="BQ907" t="str">
        <f t="shared" si="223"/>
        <v/>
      </c>
    </row>
    <row r="908" spans="1:69" x14ac:dyDescent="0.25">
      <c r="BI908" t="str">
        <f t="shared" si="215"/>
        <v/>
      </c>
      <c r="BJ908" t="str">
        <f t="shared" si="216"/>
        <v/>
      </c>
      <c r="BK908" t="str">
        <f t="shared" si="217"/>
        <v/>
      </c>
      <c r="BL908" t="str">
        <f t="shared" si="218"/>
        <v/>
      </c>
      <c r="BM908" t="str">
        <f t="shared" si="219"/>
        <v/>
      </c>
      <c r="BN908" t="str">
        <f t="shared" si="220"/>
        <v/>
      </c>
      <c r="BO908" t="str">
        <f t="shared" si="221"/>
        <v/>
      </c>
      <c r="BP908" t="str">
        <f t="shared" si="222"/>
        <v/>
      </c>
      <c r="BQ908" t="str">
        <f t="shared" si="223"/>
        <v/>
      </c>
    </row>
    <row r="909" spans="1:69" x14ac:dyDescent="0.25">
      <c r="BI909" t="str">
        <f t="shared" si="215"/>
        <v/>
      </c>
      <c r="BJ909" t="str">
        <f t="shared" si="216"/>
        <v/>
      </c>
      <c r="BK909" t="str">
        <f t="shared" si="217"/>
        <v/>
      </c>
      <c r="BL909" t="str">
        <f t="shared" si="218"/>
        <v/>
      </c>
      <c r="BM909" t="str">
        <f t="shared" si="219"/>
        <v/>
      </c>
      <c r="BN909" t="str">
        <f t="shared" si="220"/>
        <v/>
      </c>
      <c r="BO909" t="str">
        <f t="shared" si="221"/>
        <v/>
      </c>
      <c r="BP909" t="str">
        <f t="shared" si="222"/>
        <v/>
      </c>
      <c r="BQ909" t="str">
        <f t="shared" si="223"/>
        <v/>
      </c>
    </row>
    <row r="910" spans="1:69" x14ac:dyDescent="0.25">
      <c r="BI910" t="str">
        <f t="shared" si="215"/>
        <v/>
      </c>
      <c r="BJ910" t="str">
        <f t="shared" si="216"/>
        <v/>
      </c>
      <c r="BK910" t="str">
        <f t="shared" si="217"/>
        <v/>
      </c>
      <c r="BL910" t="str">
        <f t="shared" si="218"/>
        <v/>
      </c>
      <c r="BM910" t="str">
        <f t="shared" si="219"/>
        <v/>
      </c>
      <c r="BN910" t="str">
        <f t="shared" si="220"/>
        <v/>
      </c>
      <c r="BO910" t="str">
        <f t="shared" si="221"/>
        <v/>
      </c>
      <c r="BP910" t="str">
        <f t="shared" si="222"/>
        <v/>
      </c>
      <c r="BQ910" t="str">
        <f t="shared" si="223"/>
        <v/>
      </c>
    </row>
    <row r="911" spans="1:69" x14ac:dyDescent="0.25">
      <c r="BI911" t="str">
        <f t="shared" si="215"/>
        <v/>
      </c>
      <c r="BJ911" t="str">
        <f t="shared" si="216"/>
        <v/>
      </c>
      <c r="BK911" t="str">
        <f t="shared" si="217"/>
        <v/>
      </c>
      <c r="BL911" t="str">
        <f t="shared" si="218"/>
        <v/>
      </c>
      <c r="BM911" t="str">
        <f t="shared" si="219"/>
        <v/>
      </c>
      <c r="BN911" t="str">
        <f t="shared" si="220"/>
        <v/>
      </c>
      <c r="BO911" t="str">
        <f t="shared" si="221"/>
        <v/>
      </c>
      <c r="BP911" t="str">
        <f t="shared" si="222"/>
        <v/>
      </c>
      <c r="BQ911" t="str">
        <f t="shared" si="223"/>
        <v/>
      </c>
    </row>
    <row r="912" spans="1:69" x14ac:dyDescent="0.25">
      <c r="BI912" t="str">
        <f t="shared" si="215"/>
        <v/>
      </c>
      <c r="BJ912" t="str">
        <f t="shared" si="216"/>
        <v/>
      </c>
      <c r="BK912" t="str">
        <f t="shared" si="217"/>
        <v/>
      </c>
      <c r="BL912" t="str">
        <f t="shared" si="218"/>
        <v/>
      </c>
      <c r="BM912" t="str">
        <f t="shared" si="219"/>
        <v/>
      </c>
      <c r="BN912" t="str">
        <f t="shared" si="220"/>
        <v/>
      </c>
      <c r="BO912" t="str">
        <f t="shared" si="221"/>
        <v/>
      </c>
      <c r="BP912" t="str">
        <f t="shared" si="222"/>
        <v/>
      </c>
      <c r="BQ912" t="str">
        <f t="shared" si="223"/>
        <v/>
      </c>
    </row>
    <row r="913" spans="61:69" x14ac:dyDescent="0.25">
      <c r="BI913" t="str">
        <f t="shared" si="215"/>
        <v/>
      </c>
      <c r="BJ913" t="str">
        <f t="shared" si="216"/>
        <v/>
      </c>
      <c r="BK913" t="str">
        <f t="shared" si="217"/>
        <v/>
      </c>
      <c r="BL913" t="str">
        <f t="shared" si="218"/>
        <v/>
      </c>
      <c r="BM913" t="str">
        <f t="shared" si="219"/>
        <v/>
      </c>
      <c r="BN913" t="str">
        <f t="shared" si="220"/>
        <v/>
      </c>
      <c r="BO913" t="str">
        <f t="shared" si="221"/>
        <v/>
      </c>
      <c r="BP913" t="str">
        <f t="shared" si="222"/>
        <v/>
      </c>
      <c r="BQ913" t="str">
        <f t="shared" si="223"/>
        <v/>
      </c>
    </row>
    <row r="914" spans="61:69" x14ac:dyDescent="0.25">
      <c r="BI914" t="str">
        <f t="shared" si="215"/>
        <v/>
      </c>
      <c r="BJ914" t="str">
        <f t="shared" si="216"/>
        <v/>
      </c>
      <c r="BK914" t="str">
        <f t="shared" si="217"/>
        <v/>
      </c>
      <c r="BL914" t="str">
        <f t="shared" si="218"/>
        <v/>
      </c>
      <c r="BM914" t="str">
        <f t="shared" si="219"/>
        <v/>
      </c>
      <c r="BN914" t="str">
        <f t="shared" si="220"/>
        <v/>
      </c>
      <c r="BO914" t="str">
        <f t="shared" si="221"/>
        <v/>
      </c>
      <c r="BP914" t="str">
        <f t="shared" si="222"/>
        <v/>
      </c>
      <c r="BQ914" t="str">
        <f t="shared" si="223"/>
        <v/>
      </c>
    </row>
    <row r="915" spans="61:69" x14ac:dyDescent="0.25">
      <c r="BI915" t="str">
        <f t="shared" si="215"/>
        <v/>
      </c>
      <c r="BJ915" t="str">
        <f t="shared" si="216"/>
        <v/>
      </c>
      <c r="BK915" t="str">
        <f t="shared" si="217"/>
        <v/>
      </c>
      <c r="BL915" t="str">
        <f t="shared" si="218"/>
        <v/>
      </c>
      <c r="BM915" t="str">
        <f t="shared" si="219"/>
        <v/>
      </c>
      <c r="BN915" t="str">
        <f t="shared" si="220"/>
        <v/>
      </c>
      <c r="BO915" t="str">
        <f t="shared" si="221"/>
        <v/>
      </c>
      <c r="BP915" t="str">
        <f t="shared" si="222"/>
        <v/>
      </c>
      <c r="BQ915" t="str">
        <f t="shared" si="223"/>
        <v/>
      </c>
    </row>
    <row r="916" spans="61:69" x14ac:dyDescent="0.25">
      <c r="BI916" t="str">
        <f t="shared" si="215"/>
        <v/>
      </c>
      <c r="BJ916" t="str">
        <f t="shared" si="216"/>
        <v/>
      </c>
      <c r="BK916" t="str">
        <f t="shared" si="217"/>
        <v/>
      </c>
      <c r="BL916" t="str">
        <f t="shared" si="218"/>
        <v/>
      </c>
      <c r="BM916" t="str">
        <f t="shared" si="219"/>
        <v/>
      </c>
      <c r="BN916" t="str">
        <f t="shared" si="220"/>
        <v/>
      </c>
      <c r="BO916" t="str">
        <f t="shared" si="221"/>
        <v/>
      </c>
      <c r="BP916" t="str">
        <f t="shared" si="222"/>
        <v/>
      </c>
      <c r="BQ916" t="str">
        <f t="shared" si="223"/>
        <v/>
      </c>
    </row>
    <row r="917" spans="61:69" x14ac:dyDescent="0.25">
      <c r="BI917" t="str">
        <f t="shared" si="215"/>
        <v/>
      </c>
      <c r="BJ917" t="str">
        <f t="shared" si="216"/>
        <v/>
      </c>
      <c r="BK917" t="str">
        <f t="shared" si="217"/>
        <v/>
      </c>
      <c r="BL917" t="str">
        <f t="shared" si="218"/>
        <v/>
      </c>
      <c r="BM917" t="str">
        <f t="shared" si="219"/>
        <v/>
      </c>
      <c r="BN917" t="str">
        <f t="shared" si="220"/>
        <v/>
      </c>
      <c r="BO917" t="str">
        <f t="shared" si="221"/>
        <v/>
      </c>
      <c r="BP917" t="str">
        <f t="shared" si="222"/>
        <v/>
      </c>
      <c r="BQ917" t="str">
        <f t="shared" si="223"/>
        <v/>
      </c>
    </row>
    <row r="918" spans="61:69" x14ac:dyDescent="0.25">
      <c r="BI918" t="str">
        <f t="shared" si="215"/>
        <v/>
      </c>
      <c r="BJ918" t="str">
        <f t="shared" si="216"/>
        <v/>
      </c>
      <c r="BK918" t="str">
        <f t="shared" si="217"/>
        <v/>
      </c>
      <c r="BL918" t="str">
        <f t="shared" si="218"/>
        <v/>
      </c>
      <c r="BM918" t="str">
        <f t="shared" si="219"/>
        <v/>
      </c>
      <c r="BN918" t="str">
        <f t="shared" si="220"/>
        <v/>
      </c>
      <c r="BO918" t="str">
        <f t="shared" si="221"/>
        <v/>
      </c>
      <c r="BP918" t="str">
        <f t="shared" si="222"/>
        <v/>
      </c>
      <c r="BQ918" t="str">
        <f t="shared" si="223"/>
        <v/>
      </c>
    </row>
    <row r="919" spans="61:69" x14ac:dyDescent="0.25">
      <c r="BI919" t="str">
        <f t="shared" si="215"/>
        <v/>
      </c>
      <c r="BJ919" t="str">
        <f t="shared" si="216"/>
        <v/>
      </c>
      <c r="BK919" t="str">
        <f t="shared" si="217"/>
        <v/>
      </c>
      <c r="BL919" t="str">
        <f t="shared" si="218"/>
        <v/>
      </c>
      <c r="BM919" t="str">
        <f t="shared" si="219"/>
        <v/>
      </c>
      <c r="BN919" t="str">
        <f t="shared" si="220"/>
        <v/>
      </c>
      <c r="BO919" t="str">
        <f t="shared" si="221"/>
        <v/>
      </c>
      <c r="BP919" t="str">
        <f t="shared" si="222"/>
        <v/>
      </c>
      <c r="BQ919" t="str">
        <f t="shared" si="223"/>
        <v/>
      </c>
    </row>
    <row r="920" spans="61:69" x14ac:dyDescent="0.25">
      <c r="BI920" t="str">
        <f t="shared" si="215"/>
        <v/>
      </c>
      <c r="BJ920" t="str">
        <f t="shared" si="216"/>
        <v/>
      </c>
      <c r="BK920" t="str">
        <f t="shared" si="217"/>
        <v/>
      </c>
      <c r="BL920" t="str">
        <f t="shared" si="218"/>
        <v/>
      </c>
      <c r="BM920" t="str">
        <f t="shared" si="219"/>
        <v/>
      </c>
      <c r="BN920" t="str">
        <f t="shared" si="220"/>
        <v/>
      </c>
      <c r="BO920" t="str">
        <f t="shared" si="221"/>
        <v/>
      </c>
      <c r="BP920" t="str">
        <f t="shared" si="222"/>
        <v/>
      </c>
      <c r="BQ920" t="str">
        <f t="shared" si="223"/>
        <v/>
      </c>
    </row>
    <row r="921" spans="61:69" x14ac:dyDescent="0.25">
      <c r="BI921" t="str">
        <f t="shared" si="215"/>
        <v/>
      </c>
      <c r="BJ921" t="str">
        <f t="shared" si="216"/>
        <v/>
      </c>
      <c r="BK921" t="str">
        <f t="shared" si="217"/>
        <v/>
      </c>
      <c r="BL921" t="str">
        <f t="shared" si="218"/>
        <v/>
      </c>
      <c r="BM921" t="str">
        <f t="shared" si="219"/>
        <v/>
      </c>
      <c r="BN921" t="str">
        <f t="shared" si="220"/>
        <v/>
      </c>
      <c r="BO921" t="str">
        <f t="shared" si="221"/>
        <v/>
      </c>
      <c r="BP921" t="str">
        <f t="shared" si="222"/>
        <v/>
      </c>
      <c r="BQ921" t="str">
        <f t="shared" si="223"/>
        <v/>
      </c>
    </row>
    <row r="922" spans="61:69" x14ac:dyDescent="0.25">
      <c r="BI922" t="str">
        <f t="shared" si="215"/>
        <v/>
      </c>
      <c r="BJ922" t="str">
        <f t="shared" si="216"/>
        <v/>
      </c>
      <c r="BK922" t="str">
        <f t="shared" si="217"/>
        <v/>
      </c>
      <c r="BL922" t="str">
        <f t="shared" si="218"/>
        <v/>
      </c>
      <c r="BM922" t="str">
        <f t="shared" si="219"/>
        <v/>
      </c>
      <c r="BN922" t="str">
        <f t="shared" si="220"/>
        <v/>
      </c>
      <c r="BO922" t="str">
        <f t="shared" si="221"/>
        <v/>
      </c>
      <c r="BP922" t="str">
        <f t="shared" si="222"/>
        <v/>
      </c>
      <c r="BQ922" t="str">
        <f t="shared" si="223"/>
        <v/>
      </c>
    </row>
    <row r="923" spans="61:69" x14ac:dyDescent="0.25">
      <c r="BI923" t="str">
        <f t="shared" si="215"/>
        <v/>
      </c>
      <c r="BJ923" t="str">
        <f t="shared" si="216"/>
        <v/>
      </c>
      <c r="BK923" t="str">
        <f t="shared" si="217"/>
        <v/>
      </c>
      <c r="BL923" t="str">
        <f t="shared" si="218"/>
        <v/>
      </c>
      <c r="BM923" t="str">
        <f t="shared" si="219"/>
        <v/>
      </c>
      <c r="BN923" t="str">
        <f t="shared" si="220"/>
        <v/>
      </c>
      <c r="BO923" t="str">
        <f t="shared" si="221"/>
        <v/>
      </c>
      <c r="BP923" t="str">
        <f t="shared" si="222"/>
        <v/>
      </c>
      <c r="BQ923" t="str">
        <f t="shared" si="223"/>
        <v/>
      </c>
    </row>
    <row r="924" spans="61:69" x14ac:dyDescent="0.25">
      <c r="BI924" t="str">
        <f t="shared" si="215"/>
        <v/>
      </c>
      <c r="BJ924" t="str">
        <f t="shared" si="216"/>
        <v/>
      </c>
      <c r="BK924" t="str">
        <f t="shared" si="217"/>
        <v/>
      </c>
      <c r="BL924" t="str">
        <f t="shared" si="218"/>
        <v/>
      </c>
      <c r="BM924" t="str">
        <f t="shared" si="219"/>
        <v/>
      </c>
      <c r="BN924" t="str">
        <f t="shared" si="220"/>
        <v/>
      </c>
      <c r="BO924" t="str">
        <f t="shared" si="221"/>
        <v/>
      </c>
      <c r="BP924" t="str">
        <f t="shared" si="222"/>
        <v/>
      </c>
      <c r="BQ924" t="str">
        <f t="shared" si="223"/>
        <v/>
      </c>
    </row>
    <row r="925" spans="61:69" x14ac:dyDescent="0.25">
      <c r="BI925" t="str">
        <f t="shared" si="215"/>
        <v/>
      </c>
      <c r="BJ925" t="str">
        <f t="shared" si="216"/>
        <v/>
      </c>
      <c r="BK925" t="str">
        <f t="shared" si="217"/>
        <v/>
      </c>
      <c r="BL925" t="str">
        <f t="shared" si="218"/>
        <v/>
      </c>
      <c r="BM925" t="str">
        <f t="shared" si="219"/>
        <v/>
      </c>
      <c r="BN925" t="str">
        <f t="shared" si="220"/>
        <v/>
      </c>
      <c r="BO925" t="str">
        <f t="shared" si="221"/>
        <v/>
      </c>
      <c r="BP925" t="str">
        <f t="shared" si="222"/>
        <v/>
      </c>
      <c r="BQ925" t="str">
        <f t="shared" si="223"/>
        <v/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925"/>
  <sheetViews>
    <sheetView topLeftCell="AA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10" width="13.42578125" customWidth="1"/>
    <col min="11" max="11" width="12.42578125" customWidth="1"/>
    <col min="14" max="14" width="8" bestFit="1" customWidth="1"/>
    <col min="15" max="15" width="10.5703125" bestFit="1" customWidth="1"/>
    <col min="16" max="16" width="12.42578125" bestFit="1" customWidth="1"/>
    <col min="36" max="36" width="24" bestFit="1" customWidth="1"/>
    <col min="37" max="37" width="9" bestFit="1" customWidth="1"/>
    <col min="38" max="38" width="10.140625" bestFit="1" customWidth="1"/>
    <col min="47" max="47" width="20.5703125" customWidth="1"/>
    <col min="50" max="50" width="10.140625" customWidth="1"/>
    <col min="51" max="51" width="11.42578125" customWidth="1"/>
    <col min="52" max="52" width="12" bestFit="1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26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ht="15.75" thickBot="1" x14ac:dyDescent="0.3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28</v>
      </c>
      <c r="T2" s="33" t="s">
        <v>102</v>
      </c>
      <c r="W2" s="27" t="s">
        <v>67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5.0000000000000001E-3</v>
      </c>
      <c r="B3">
        <v>1</v>
      </c>
      <c r="C3" s="13">
        <f>IF(A3&gt;0,((B3)/(($S$2)+1)),"")</f>
        <v>3.4482758620689655E-2</v>
      </c>
      <c r="D3" s="5">
        <f t="shared" ref="D3:D4" si="0">IF(A3&gt;0,(_xlfn.NORM.S.INV(C3)),"")</f>
        <v>-1.8186455928500598</v>
      </c>
      <c r="E3" s="6">
        <f>IF(A3&gt;0,_xlfn.NORM.DIST(D3,0,1,TRUE),"")</f>
        <v>3.4482758620689689E-2</v>
      </c>
      <c r="F3" s="6">
        <f>IF(A3&gt;0,_xlfn.NORM.DIST(D3,0,1,FALSE),"")</f>
        <v>7.6331129980174828E-2</v>
      </c>
      <c r="G3" s="7">
        <f>AVERAGE(A3:A902)</f>
        <v>6.3928571428571432E-2</v>
      </c>
      <c r="H3" s="7">
        <f>STDEV(A3:A902)</f>
        <v>4.3388792349952528E-2</v>
      </c>
      <c r="I3">
        <f>_xlfn.NORM.DIST(L3,$G$3,$H$3,TRUE)</f>
        <v>7.0323080932758297E-2</v>
      </c>
      <c r="J3">
        <f>_xlfn.NORM.DIST(L3,$G$3,$H$3,FALSE)</f>
        <v>3.1055099478052153</v>
      </c>
      <c r="K3">
        <f>J3*$H$3</f>
        <v>0.13474432626603239</v>
      </c>
      <c r="L3">
        <v>0</v>
      </c>
      <c r="N3" s="30">
        <v>0.01</v>
      </c>
      <c r="O3" s="38">
        <f t="array" ref="O3:O42">FREQUENCY(A3:A903,N3:N42)</f>
        <v>3</v>
      </c>
      <c r="P3" s="66" t="s">
        <v>123</v>
      </c>
      <c r="Q3">
        <f>O3/$S$2</f>
        <v>0.10714285714285714</v>
      </c>
      <c r="R3">
        <f>O3/$S$2</f>
        <v>0.10714285714285714</v>
      </c>
      <c r="S3">
        <f>SUM(O3:O40)</f>
        <v>28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6.3928571428571432E-2</v>
      </c>
      <c r="BI3">
        <f>IF(A3&gt;0,A3,"")</f>
        <v>5.0000000000000001E-3</v>
      </c>
      <c r="BJ3">
        <f>IF($A3&gt;0,B3,"")</f>
        <v>1</v>
      </c>
      <c r="BK3">
        <f>IF($A3&gt;0,BI3,"")</f>
        <v>5.0000000000000001E-3</v>
      </c>
      <c r="BL3">
        <f>IF($A3&gt;0,_xlfn.NORM.DIST(BK3,$BF$3,$BF$4,TRUE),"")</f>
        <v>8.7207742391988446E-2</v>
      </c>
      <c r="BM3">
        <f>IF($A3&gt;0,(1-BL3),"")</f>
        <v>0.91279225760801153</v>
      </c>
      <c r="BN3">
        <f>IF($A3&gt;0,(SMALL($BM$3:$BM$902,BJ3)),"")</f>
        <v>2.2806939213247945E-3</v>
      </c>
      <c r="BO3">
        <f>IF($A3&gt;0,((2*BJ3-1)*(LN(BL3)+LN(BN3))),"")</f>
        <v>-8.5227376939728074</v>
      </c>
      <c r="BP3">
        <f>IF($A3&gt;0,((BJ3-0.5)/$BF$5),"")</f>
        <v>1.7857142857142856E-2</v>
      </c>
      <c r="BQ3">
        <f>IF($A3&gt;0,(_xlfn.NORM.S.INV(BP3)),"")</f>
        <v>-2.1001654928444697</v>
      </c>
    </row>
    <row r="4" spans="1:69" x14ac:dyDescent="0.25">
      <c r="A4" s="70">
        <v>5.0000000000000001E-3</v>
      </c>
      <c r="B4">
        <f>IF(A4&gt;0,(B3+1),"")</f>
        <v>2</v>
      </c>
      <c r="C4" s="13">
        <f>IF(A4&gt;0,((B4)/(($S$2)+1)),"")</f>
        <v>6.8965517241379309E-2</v>
      </c>
      <c r="D4" s="5">
        <f t="shared" si="0"/>
        <v>-1.483539859401297</v>
      </c>
      <c r="E4" s="6">
        <f t="shared" ref="E4" si="1">IF(A4&gt;0,_xlfn.NORM.DIST(D4,0,1,TRUE),"")</f>
        <v>6.8965517241379309E-2</v>
      </c>
      <c r="F4" s="6">
        <f t="shared" ref="F4" si="2">IF(A4&gt;0,_xlfn.NORM.DIST(D4,0,1,FALSE),"")</f>
        <v>0.13273723383918526</v>
      </c>
      <c r="I4">
        <f t="shared" ref="I4:I67" si="3">_xlfn.NORM.DIST(L4,$G$3,$H$3,TRUE)</f>
        <v>8.7207742391988446E-2</v>
      </c>
      <c r="J4">
        <f t="shared" ref="J4:J67" si="4">_xlfn.NORM.DIST(L4,$G$3,$H$3,FALSE)</f>
        <v>3.6558450357705934</v>
      </c>
      <c r="K4">
        <f t="shared" ref="K4:K67" si="5">J4*$H$3</f>
        <v>0.15862270112065505</v>
      </c>
      <c r="L4">
        <f>L3+0.005</f>
        <v>5.0000000000000001E-3</v>
      </c>
      <c r="N4" s="30">
        <v>0.02</v>
      </c>
      <c r="O4" s="38">
        <v>3</v>
      </c>
      <c r="P4" s="67" t="s">
        <v>127</v>
      </c>
      <c r="Q4">
        <f>O4/$S$2</f>
        <v>0.10714285714285714</v>
      </c>
      <c r="R4">
        <f>SUM(O3:O4)/$S$2</f>
        <v>0.21428571428571427</v>
      </c>
      <c r="AU4" t="s">
        <v>31</v>
      </c>
      <c r="AV4" s="17">
        <v>0.75</v>
      </c>
      <c r="BA4" s="15">
        <v>0.02</v>
      </c>
      <c r="BB4">
        <f t="shared" ref="BB4:BB18" si="6">NORMSINV(BA4)</f>
        <v>-2.0537489106318225</v>
      </c>
      <c r="BC4" s="16">
        <f t="shared" ref="BC4:BC18" si="7">BC3</f>
        <v>0</v>
      </c>
      <c r="BE4" t="s">
        <v>81</v>
      </c>
      <c r="BF4">
        <f>STDEV(BI3:BI902)</f>
        <v>4.3388792349952528E-2</v>
      </c>
      <c r="BI4">
        <f t="shared" ref="BI4:BI67" si="8">IF(A4&gt;0,A4,"")</f>
        <v>5.0000000000000001E-3</v>
      </c>
      <c r="BJ4">
        <f t="shared" ref="BJ4:BJ67" si="9">IF($A4&gt;0,B4,"")</f>
        <v>2</v>
      </c>
      <c r="BK4">
        <f t="shared" ref="BK4:BK67" si="10">IF($A4&gt;0,BI4,"")</f>
        <v>5.0000000000000001E-3</v>
      </c>
      <c r="BL4">
        <f t="shared" ref="BL4:BL67" si="11">IF($A4&gt;0,_xlfn.NORM.DIST(BK4,$BF$3,$BF$4,TRUE),"")</f>
        <v>8.7207742391988446E-2</v>
      </c>
      <c r="BM4">
        <f t="shared" ref="BM4:BM67" si="12">IF($A4&gt;0,(1-BL4),"")</f>
        <v>0.91279225760801153</v>
      </c>
      <c r="BN4">
        <f t="shared" ref="BN4:BN67" si="13">IF($A4&gt;0,(SMALL($BM$3:$BM$902,BJ4)),"")</f>
        <v>3.0847055487920882E-2</v>
      </c>
      <c r="BO4">
        <f t="shared" ref="BO4:BO67" si="14">IF($A4&gt;0,((2*BJ4-1)*(LN(BL4)+LN(BN4))),"")</f>
        <v>-17.754528427176993</v>
      </c>
      <c r="BP4">
        <f t="shared" ref="BP4:BP67" si="15">IF($A4&gt;0,((BJ4-0.5)/$BF$5),"")</f>
        <v>5.3571428571428568E-2</v>
      </c>
      <c r="BQ4">
        <f t="shared" ref="BQ4:BQ67" si="16">IF($A4&gt;0,(_xlfn.NORM.S.INV(BP4)),"")</f>
        <v>-1.6111691623526765</v>
      </c>
    </row>
    <row r="5" spans="1:69" x14ac:dyDescent="0.25">
      <c r="A5" s="70">
        <v>5.0000000000000001E-3</v>
      </c>
      <c r="B5">
        <f t="shared" ref="B5:B68" si="17">IF(A5&gt;0,(B4+1),"")</f>
        <v>3</v>
      </c>
      <c r="C5" s="13">
        <f t="shared" ref="C5:C68" si="18">IF(A5&gt;0,((B5)/(($S$2)+1)),"")</f>
        <v>0.10344827586206896</v>
      </c>
      <c r="D5" s="5">
        <f t="shared" ref="D5:D68" si="19">IF(A5&gt;0,(_xlfn.NORM.S.INV(C5)),"")</f>
        <v>-1.2621451766228082</v>
      </c>
      <c r="E5" s="6">
        <f t="shared" ref="E5:E68" si="20">IF(A5&gt;0,_xlfn.NORM.DIST(D5,0,1,TRUE),"")</f>
        <v>0.10344827586206889</v>
      </c>
      <c r="F5" s="6">
        <f t="shared" ref="F5:F68" si="21">IF(A5&gt;0,_xlfn.NORM.DIST(D5,0,1,FALSE),"")</f>
        <v>0.1798838783335491</v>
      </c>
      <c r="I5">
        <f t="shared" si="3"/>
        <v>0.10694961877558103</v>
      </c>
      <c r="J5">
        <f t="shared" si="4"/>
        <v>4.2469326794927698</v>
      </c>
      <c r="K5">
        <f t="shared" si="5"/>
        <v>0.18426928015473928</v>
      </c>
      <c r="L5">
        <f t="shared" ref="L5:L68" si="22">L4+0.005</f>
        <v>0.01</v>
      </c>
      <c r="N5" s="30">
        <v>0.03</v>
      </c>
      <c r="O5" s="38">
        <v>0</v>
      </c>
      <c r="P5" s="67" t="s">
        <v>128</v>
      </c>
      <c r="Q5">
        <f t="shared" ref="Q5:Q27" si="23">O5/$S$2</f>
        <v>0</v>
      </c>
      <c r="R5">
        <f>SUM(O3:O5)/$S$2</f>
        <v>0.21428571428571427</v>
      </c>
      <c r="AU5" t="s">
        <v>33</v>
      </c>
      <c r="AV5" s="17">
        <v>1</v>
      </c>
      <c r="BA5" s="15">
        <v>0.05</v>
      </c>
      <c r="BB5">
        <f t="shared" si="6"/>
        <v>-1.6448536269514726</v>
      </c>
      <c r="BC5" s="16">
        <f t="shared" si="7"/>
        <v>0</v>
      </c>
      <c r="BE5" t="s">
        <v>82</v>
      </c>
      <c r="BF5">
        <f>COUNT(BI3:BI902)</f>
        <v>28</v>
      </c>
      <c r="BI5">
        <f t="shared" si="8"/>
        <v>5.0000000000000001E-3</v>
      </c>
      <c r="BJ5">
        <f t="shared" si="9"/>
        <v>3</v>
      </c>
      <c r="BK5">
        <f t="shared" si="10"/>
        <v>5.0000000000000001E-3</v>
      </c>
      <c r="BL5">
        <f t="shared" si="11"/>
        <v>8.7207742391988446E-2</v>
      </c>
      <c r="BM5">
        <f t="shared" si="12"/>
        <v>0.91279225760801153</v>
      </c>
      <c r="BN5">
        <f t="shared" si="13"/>
        <v>0.10634415491208449</v>
      </c>
      <c r="BO5">
        <f t="shared" si="14"/>
        <v>-23.402684314101609</v>
      </c>
      <c r="BP5">
        <f t="shared" si="15"/>
        <v>8.9285714285714288E-2</v>
      </c>
      <c r="BQ5">
        <f t="shared" si="16"/>
        <v>-1.3451666341766386</v>
      </c>
    </row>
    <row r="6" spans="1:69" x14ac:dyDescent="0.25">
      <c r="A6" s="70">
        <v>1.7999999999999999E-2</v>
      </c>
      <c r="B6">
        <f t="shared" si="17"/>
        <v>4</v>
      </c>
      <c r="C6" s="13">
        <f t="shared" si="18"/>
        <v>0.13793103448275862</v>
      </c>
      <c r="D6" s="5">
        <f t="shared" si="19"/>
        <v>-1.0896619819461071</v>
      </c>
      <c r="E6" s="6">
        <f t="shared" si="20"/>
        <v>0.13793103448275859</v>
      </c>
      <c r="F6" s="6">
        <f t="shared" si="21"/>
        <v>0.22033191816872252</v>
      </c>
      <c r="I6">
        <f t="shared" si="3"/>
        <v>0.12972803978699235</v>
      </c>
      <c r="J6">
        <f t="shared" si="4"/>
        <v>4.8685061114484451</v>
      </c>
      <c r="K6">
        <f t="shared" si="5"/>
        <v>0.21123860072411144</v>
      </c>
      <c r="L6">
        <f t="shared" si="22"/>
        <v>1.4999999999999999E-2</v>
      </c>
      <c r="N6" s="30">
        <v>0.04</v>
      </c>
      <c r="O6" s="38">
        <v>3</v>
      </c>
      <c r="P6" s="67" t="s">
        <v>129</v>
      </c>
      <c r="Q6">
        <f t="shared" si="23"/>
        <v>0.10714285714285714</v>
      </c>
      <c r="R6">
        <f>SUM(O$3:O6)/$S$2</f>
        <v>0.32142857142857145</v>
      </c>
      <c r="AK6" s="10"/>
      <c r="AU6" t="s">
        <v>35</v>
      </c>
      <c r="AV6" s="17">
        <v>1.25</v>
      </c>
      <c r="BA6" s="15">
        <v>0.1</v>
      </c>
      <c r="BB6">
        <f t="shared" si="6"/>
        <v>-1.2815515655446006</v>
      </c>
      <c r="BC6" s="16">
        <f t="shared" si="7"/>
        <v>0</v>
      </c>
      <c r="BI6">
        <f t="shared" si="8"/>
        <v>1.7999999999999999E-2</v>
      </c>
      <c r="BJ6">
        <f t="shared" si="9"/>
        <v>4</v>
      </c>
      <c r="BK6">
        <f t="shared" si="10"/>
        <v>1.7999999999999999E-2</v>
      </c>
      <c r="BL6">
        <f t="shared" si="11"/>
        <v>0.14490571680319234</v>
      </c>
      <c r="BM6">
        <f t="shared" si="12"/>
        <v>0.85509428319680769</v>
      </c>
      <c r="BN6">
        <f t="shared" si="13"/>
        <v>0.1548782725407396</v>
      </c>
      <c r="BO6">
        <f t="shared" si="14"/>
        <v>-26.57751450231574</v>
      </c>
      <c r="BP6">
        <f t="shared" si="15"/>
        <v>0.125</v>
      </c>
      <c r="BQ6">
        <f t="shared" si="16"/>
        <v>-1.1503493803760083</v>
      </c>
    </row>
    <row r="7" spans="1:69" x14ac:dyDescent="0.25">
      <c r="A7" s="70">
        <v>1.7999999999999999E-2</v>
      </c>
      <c r="B7">
        <f t="shared" si="17"/>
        <v>5</v>
      </c>
      <c r="C7" s="13">
        <f t="shared" si="18"/>
        <v>0.17241379310344829</v>
      </c>
      <c r="D7" s="5">
        <f t="shared" si="19"/>
        <v>-0.94466959139447615</v>
      </c>
      <c r="E7" s="6">
        <f t="shared" si="20"/>
        <v>0.1724137931034482</v>
      </c>
      <c r="F7" s="6">
        <f t="shared" si="21"/>
        <v>0.255345218419683</v>
      </c>
      <c r="I7">
        <f t="shared" si="3"/>
        <v>0.15566373663010838</v>
      </c>
      <c r="J7">
        <f t="shared" si="4"/>
        <v>5.5074277269356031</v>
      </c>
      <c r="K7">
        <f t="shared" si="5"/>
        <v>0.23896063802637993</v>
      </c>
      <c r="L7">
        <f t="shared" si="22"/>
        <v>0.02</v>
      </c>
      <c r="N7" s="30">
        <v>0.05</v>
      </c>
      <c r="O7" s="38">
        <v>1</v>
      </c>
      <c r="P7" s="67" t="s">
        <v>130</v>
      </c>
      <c r="Q7">
        <f t="shared" si="23"/>
        <v>3.5714285714285712E-2</v>
      </c>
      <c r="R7">
        <f>SUM(O$3:O7)/$S$2</f>
        <v>0.35714285714285715</v>
      </c>
      <c r="AU7" t="s">
        <v>37</v>
      </c>
      <c r="AV7" s="17">
        <v>1.5</v>
      </c>
      <c r="BA7" s="15">
        <v>0.2</v>
      </c>
      <c r="BB7">
        <f t="shared" si="6"/>
        <v>-0.84162123357291452</v>
      </c>
      <c r="BC7" s="16">
        <f t="shared" si="7"/>
        <v>0</v>
      </c>
      <c r="BE7" t="s">
        <v>79</v>
      </c>
      <c r="BF7">
        <f>SUM(BO3:BO902)</f>
        <v>-795.8362795728998</v>
      </c>
      <c r="BI7">
        <f t="shared" si="8"/>
        <v>1.7999999999999999E-2</v>
      </c>
      <c r="BJ7">
        <f t="shared" si="9"/>
        <v>5</v>
      </c>
      <c r="BK7">
        <f t="shared" si="10"/>
        <v>1.7999999999999999E-2</v>
      </c>
      <c r="BL7">
        <f t="shared" si="11"/>
        <v>0.14490571680319234</v>
      </c>
      <c r="BM7">
        <f t="shared" si="12"/>
        <v>0.85509428319680769</v>
      </c>
      <c r="BN7">
        <f t="shared" si="13"/>
        <v>0.20945717572346612</v>
      </c>
      <c r="BO7">
        <f t="shared" si="14"/>
        <v>-31.454171543984749</v>
      </c>
      <c r="BP7">
        <f t="shared" si="15"/>
        <v>0.16071428571428573</v>
      </c>
      <c r="BQ7">
        <f t="shared" si="16"/>
        <v>-0.99152647467733057</v>
      </c>
    </row>
    <row r="8" spans="1:69" x14ac:dyDescent="0.25">
      <c r="A8" s="70">
        <v>0.02</v>
      </c>
      <c r="B8">
        <f t="shared" si="17"/>
        <v>6</v>
      </c>
      <c r="C8" s="13">
        <f t="shared" si="18"/>
        <v>0.20689655172413793</v>
      </c>
      <c r="D8" s="5">
        <f t="shared" si="19"/>
        <v>-0.81723682202940007</v>
      </c>
      <c r="E8" s="6">
        <f t="shared" si="20"/>
        <v>0.20689655172413787</v>
      </c>
      <c r="F8" s="6">
        <f t="shared" si="21"/>
        <v>0.28568183717139661</v>
      </c>
      <c r="I8">
        <f t="shared" si="3"/>
        <v>0.18480519926680322</v>
      </c>
      <c r="J8">
        <f t="shared" si="4"/>
        <v>6.1480110346697705</v>
      </c>
      <c r="K8">
        <f t="shared" si="5"/>
        <v>0.26675477414850346</v>
      </c>
      <c r="L8">
        <f t="shared" si="22"/>
        <v>2.5000000000000001E-2</v>
      </c>
      <c r="N8" s="30">
        <v>6.0000000000000005E-2</v>
      </c>
      <c r="O8" s="38">
        <v>6</v>
      </c>
      <c r="P8" s="67" t="s">
        <v>131</v>
      </c>
      <c r="Q8">
        <f t="shared" si="23"/>
        <v>0.21428571428571427</v>
      </c>
      <c r="R8">
        <f>SUM(O$3:O8)/$S$2</f>
        <v>0.5714285714285714</v>
      </c>
      <c r="AU8" t="s">
        <v>39</v>
      </c>
      <c r="AV8" s="22">
        <f>_xlfn.QUARTILE.EXC(A3:A902,3)</f>
        <v>9.0999999999999998E-2</v>
      </c>
      <c r="BA8" s="15">
        <v>0.3</v>
      </c>
      <c r="BB8">
        <f t="shared" si="6"/>
        <v>-0.52440051270804089</v>
      </c>
      <c r="BC8" s="16">
        <f t="shared" si="7"/>
        <v>0</v>
      </c>
      <c r="BE8" t="s">
        <v>83</v>
      </c>
      <c r="BF8" s="21">
        <f>(-BF5-(1/BF5)*BF7)</f>
        <v>0.42272427046070504</v>
      </c>
      <c r="BI8">
        <f t="shared" si="8"/>
        <v>0.02</v>
      </c>
      <c r="BJ8">
        <f t="shared" si="9"/>
        <v>6</v>
      </c>
      <c r="BK8">
        <f t="shared" si="10"/>
        <v>0.02</v>
      </c>
      <c r="BL8">
        <f t="shared" si="11"/>
        <v>0.15566373663010838</v>
      </c>
      <c r="BM8">
        <f t="shared" si="12"/>
        <v>0.84433626336989165</v>
      </c>
      <c r="BN8">
        <f t="shared" si="13"/>
        <v>0.25882432555553792</v>
      </c>
      <c r="BO8">
        <f t="shared" si="14"/>
        <v>-35.328291457688351</v>
      </c>
      <c r="BP8">
        <f t="shared" si="15"/>
        <v>0.19642857142857142</v>
      </c>
      <c r="BQ8">
        <f t="shared" si="16"/>
        <v>-0.85444739869598973</v>
      </c>
    </row>
    <row r="9" spans="1:69" x14ac:dyDescent="0.25">
      <c r="A9" s="70">
        <v>3.3000000000000002E-2</v>
      </c>
      <c r="B9">
        <f t="shared" si="17"/>
        <v>7</v>
      </c>
      <c r="C9" s="13">
        <f t="shared" si="18"/>
        <v>0.2413793103448276</v>
      </c>
      <c r="D9" s="5">
        <f t="shared" si="19"/>
        <v>-0.70187259542196001</v>
      </c>
      <c r="E9" s="6">
        <f t="shared" si="20"/>
        <v>0.24137931034482762</v>
      </c>
      <c r="F9" s="6">
        <f t="shared" si="21"/>
        <v>0.31184434705371489</v>
      </c>
      <c r="I9">
        <f t="shared" si="3"/>
        <v>0.21711720298100309</v>
      </c>
      <c r="J9">
        <f t="shared" si="4"/>
        <v>6.772565507100083</v>
      </c>
      <c r="K9">
        <f t="shared" si="5"/>
        <v>0.29385343846401646</v>
      </c>
      <c r="L9">
        <f t="shared" si="22"/>
        <v>3.0000000000000002E-2</v>
      </c>
      <c r="N9" s="30">
        <v>7.0000000000000007E-2</v>
      </c>
      <c r="O9" s="38">
        <v>1</v>
      </c>
      <c r="P9" s="67" t="s">
        <v>132</v>
      </c>
      <c r="Q9">
        <f t="shared" si="23"/>
        <v>3.5714285714285712E-2</v>
      </c>
      <c r="R9">
        <f>SUM(O$3:O9)/$S$2</f>
        <v>0.6071428571428571</v>
      </c>
      <c r="AQ9" s="11"/>
      <c r="AR9" s="11"/>
      <c r="AS9" s="11"/>
      <c r="AU9" t="s">
        <v>40</v>
      </c>
      <c r="AV9" s="22">
        <f>MEDIAN(A3:A902)</f>
        <v>5.8000000000000003E-2</v>
      </c>
      <c r="BA9" s="15">
        <v>0.4</v>
      </c>
      <c r="BB9">
        <f t="shared" si="6"/>
        <v>-0.25334710313579978</v>
      </c>
      <c r="BC9" s="16">
        <f t="shared" si="7"/>
        <v>0</v>
      </c>
      <c r="BE9" t="s">
        <v>84</v>
      </c>
      <c r="BF9">
        <f>BF8*(1+(0.75/BF5)+(2.25/BF5^2))</f>
        <v>0.43526041751199507</v>
      </c>
      <c r="BG9" t="s">
        <v>105</v>
      </c>
      <c r="BI9">
        <f t="shared" si="8"/>
        <v>3.3000000000000002E-2</v>
      </c>
      <c r="BJ9">
        <f t="shared" si="9"/>
        <v>7</v>
      </c>
      <c r="BK9">
        <f t="shared" si="10"/>
        <v>3.3000000000000002E-2</v>
      </c>
      <c r="BL9">
        <f t="shared" si="11"/>
        <v>0.23797734400806334</v>
      </c>
      <c r="BM9">
        <f t="shared" si="12"/>
        <v>0.76202265599193664</v>
      </c>
      <c r="BN9">
        <f t="shared" si="13"/>
        <v>0.2663378430598291</v>
      </c>
      <c r="BO9">
        <f t="shared" si="14"/>
        <v>-35.861403402141541</v>
      </c>
      <c r="BP9">
        <f t="shared" si="15"/>
        <v>0.23214285714285715</v>
      </c>
      <c r="BQ9">
        <f t="shared" si="16"/>
        <v>-0.73180808385961749</v>
      </c>
    </row>
    <row r="10" spans="1:69" x14ac:dyDescent="0.25">
      <c r="A10" s="70">
        <v>3.4000000000000002E-2</v>
      </c>
      <c r="B10">
        <f t="shared" si="17"/>
        <v>8</v>
      </c>
      <c r="C10" s="13">
        <f t="shared" si="18"/>
        <v>0.27586206896551724</v>
      </c>
      <c r="D10" s="5">
        <f t="shared" si="19"/>
        <v>-0.59517853333327786</v>
      </c>
      <c r="E10" s="6">
        <f t="shared" si="20"/>
        <v>0.27586206896551718</v>
      </c>
      <c r="F10" s="6">
        <f t="shared" si="21"/>
        <v>0.33418609300612717</v>
      </c>
      <c r="I10">
        <f t="shared" si="3"/>
        <v>0.25247258672732337</v>
      </c>
      <c r="J10">
        <f t="shared" si="4"/>
        <v>7.3621478509135949</v>
      </c>
      <c r="K10">
        <f t="shared" si="5"/>
        <v>0.31943470435293925</v>
      </c>
      <c r="L10">
        <f t="shared" si="22"/>
        <v>3.5000000000000003E-2</v>
      </c>
      <c r="N10" s="30">
        <v>0.08</v>
      </c>
      <c r="O10" s="38">
        <v>1</v>
      </c>
      <c r="P10" s="67" t="s">
        <v>133</v>
      </c>
      <c r="Q10">
        <f t="shared" si="23"/>
        <v>3.5714285714285712E-2</v>
      </c>
      <c r="R10">
        <f>SUM(O$3:O10)/$S$2</f>
        <v>0.6428571428571429</v>
      </c>
      <c r="AU10" t="s">
        <v>41</v>
      </c>
      <c r="AV10" s="22">
        <f>_xlfn.QUARTILE.EXC(A3:A902,1)</f>
        <v>3.3250000000000002E-2</v>
      </c>
      <c r="BA10" s="15">
        <v>0.5</v>
      </c>
      <c r="BB10">
        <f t="shared" si="6"/>
        <v>0</v>
      </c>
      <c r="BC10" s="16">
        <f t="shared" si="7"/>
        <v>0</v>
      </c>
      <c r="BE10" t="s">
        <v>85</v>
      </c>
      <c r="BF10">
        <f>MAX(BF15:BF18)</f>
        <v>0.29932582673459301</v>
      </c>
      <c r="BI10">
        <f t="shared" si="8"/>
        <v>3.4000000000000002E-2</v>
      </c>
      <c r="BJ10">
        <f t="shared" si="9"/>
        <v>8</v>
      </c>
      <c r="BK10">
        <f t="shared" si="10"/>
        <v>3.4000000000000002E-2</v>
      </c>
      <c r="BL10">
        <f t="shared" si="11"/>
        <v>0.2451673593314983</v>
      </c>
      <c r="BM10">
        <f t="shared" si="12"/>
        <v>0.75483264066850175</v>
      </c>
      <c r="BN10">
        <f t="shared" si="13"/>
        <v>0.2663378430598291</v>
      </c>
      <c r="BO10">
        <f t="shared" si="14"/>
        <v>-40.932058375777196</v>
      </c>
      <c r="BP10">
        <f t="shared" si="15"/>
        <v>0.26785714285714285</v>
      </c>
      <c r="BQ10">
        <f t="shared" si="16"/>
        <v>-0.61930676950877617</v>
      </c>
    </row>
    <row r="11" spans="1:69" x14ac:dyDescent="0.25">
      <c r="A11" s="70">
        <v>3.4000000000000002E-2</v>
      </c>
      <c r="B11">
        <f t="shared" si="17"/>
        <v>9</v>
      </c>
      <c r="C11" s="13">
        <f t="shared" si="18"/>
        <v>0.31034482758620691</v>
      </c>
      <c r="D11" s="5">
        <f t="shared" si="19"/>
        <v>-0.49487316356862382</v>
      </c>
      <c r="E11" s="6">
        <f t="shared" si="20"/>
        <v>0.31034482758620685</v>
      </c>
      <c r="F11" s="6">
        <f t="shared" si="21"/>
        <v>0.35296433638805719</v>
      </c>
      <c r="I11">
        <f t="shared" si="3"/>
        <v>0.29064822811946583</v>
      </c>
      <c r="J11">
        <f t="shared" si="4"/>
        <v>7.8974811857967344</v>
      </c>
      <c r="K11">
        <f t="shared" si="5"/>
        <v>0.34266217125819137</v>
      </c>
      <c r="L11">
        <f t="shared" si="22"/>
        <v>0.04</v>
      </c>
      <c r="N11" s="30">
        <v>0.09</v>
      </c>
      <c r="O11" s="38">
        <v>2</v>
      </c>
      <c r="P11" s="67" t="s">
        <v>134</v>
      </c>
      <c r="Q11">
        <f t="shared" si="23"/>
        <v>7.1428571428571425E-2</v>
      </c>
      <c r="R11">
        <f>SUM(O$3:O11)/$S$2</f>
        <v>0.7142857142857143</v>
      </c>
      <c r="AU11" t="s">
        <v>42</v>
      </c>
      <c r="AV11" s="19">
        <f>AV8-AV10</f>
        <v>5.7749999999999996E-2</v>
      </c>
      <c r="BA11" s="15">
        <v>0.6</v>
      </c>
      <c r="BB11">
        <f t="shared" si="6"/>
        <v>0.25334710313579978</v>
      </c>
      <c r="BC11" s="16">
        <f t="shared" si="7"/>
        <v>0</v>
      </c>
      <c r="BI11">
        <f t="shared" si="8"/>
        <v>3.4000000000000002E-2</v>
      </c>
      <c r="BJ11">
        <f t="shared" si="9"/>
        <v>9</v>
      </c>
      <c r="BK11">
        <f t="shared" si="10"/>
        <v>3.4000000000000002E-2</v>
      </c>
      <c r="BL11">
        <f t="shared" si="11"/>
        <v>0.2451673593314983</v>
      </c>
      <c r="BM11">
        <f t="shared" si="12"/>
        <v>0.75483264066850175</v>
      </c>
      <c r="BN11">
        <f t="shared" si="13"/>
        <v>0.34699265229272647</v>
      </c>
      <c r="BO11">
        <f t="shared" si="14"/>
        <v>-41.89251990117485</v>
      </c>
      <c r="BP11">
        <f t="shared" si="15"/>
        <v>0.30357142857142855</v>
      </c>
      <c r="BQ11">
        <f t="shared" si="16"/>
        <v>-0.51415610074453411</v>
      </c>
    </row>
    <row r="12" spans="1:69" x14ac:dyDescent="0.25">
      <c r="A12" s="70">
        <v>4.7E-2</v>
      </c>
      <c r="B12">
        <f t="shared" si="17"/>
        <v>10</v>
      </c>
      <c r="C12" s="13">
        <f t="shared" si="18"/>
        <v>0.34482758620689657</v>
      </c>
      <c r="D12" s="5">
        <f t="shared" si="19"/>
        <v>-0.39932306734955125</v>
      </c>
      <c r="E12" s="6">
        <f t="shared" si="20"/>
        <v>0.34482758620689652</v>
      </c>
      <c r="F12" s="6">
        <f t="shared" si="21"/>
        <v>0.36836978703733636</v>
      </c>
      <c r="I12">
        <f t="shared" si="3"/>
        <v>0.33132591525281574</v>
      </c>
      <c r="J12">
        <f t="shared" si="4"/>
        <v>8.3599832910017113</v>
      </c>
      <c r="K12">
        <f t="shared" si="5"/>
        <v>0.36272957906234599</v>
      </c>
      <c r="L12">
        <f t="shared" si="22"/>
        <v>4.4999999999999998E-2</v>
      </c>
      <c r="N12" s="30">
        <v>9.9999999999999992E-2</v>
      </c>
      <c r="O12" s="38">
        <v>4</v>
      </c>
      <c r="P12" s="67" t="s">
        <v>135</v>
      </c>
      <c r="Q12">
        <f t="shared" si="23"/>
        <v>0.14285714285714285</v>
      </c>
      <c r="R12">
        <f>SUM(O$3:O12)/$S$2</f>
        <v>0.8571428571428571</v>
      </c>
      <c r="AP12" s="12"/>
      <c r="AQ12" s="3"/>
      <c r="AR12" s="3"/>
      <c r="AS12" s="3"/>
      <c r="AU12" t="s">
        <v>43</v>
      </c>
      <c r="AV12" s="19">
        <f>AV8+(1.5*AV11)</f>
        <v>0.17762499999999998</v>
      </c>
      <c r="AW12" s="31">
        <f>IF(AV17&gt;AV12,AV12,AV17)</f>
        <v>0.17762499999999998</v>
      </c>
      <c r="AX12" t="str">
        <f>IF(AV17&gt;AV12,"add out","")</f>
        <v>add out</v>
      </c>
      <c r="BA12" s="15">
        <v>0.7</v>
      </c>
      <c r="BB12">
        <f t="shared" si="6"/>
        <v>0.52440051270804078</v>
      </c>
      <c r="BC12" s="16">
        <f t="shared" si="7"/>
        <v>0</v>
      </c>
      <c r="BI12">
        <f t="shared" si="8"/>
        <v>4.7E-2</v>
      </c>
      <c r="BJ12">
        <f t="shared" si="9"/>
        <v>10</v>
      </c>
      <c r="BK12">
        <f t="shared" si="10"/>
        <v>4.7E-2</v>
      </c>
      <c r="BL12">
        <f t="shared" si="11"/>
        <v>0.34820911713102759</v>
      </c>
      <c r="BM12">
        <f t="shared" si="12"/>
        <v>0.65179088286897247</v>
      </c>
      <c r="BN12">
        <f t="shared" si="13"/>
        <v>0.34699265229272647</v>
      </c>
      <c r="BO12">
        <f t="shared" si="14"/>
        <v>-40.154671109302882</v>
      </c>
      <c r="BP12">
        <f t="shared" si="15"/>
        <v>0.3392857142857143</v>
      </c>
      <c r="BQ12">
        <f t="shared" si="16"/>
        <v>-0.41441332960007643</v>
      </c>
    </row>
    <row r="13" spans="1:69" x14ac:dyDescent="0.25">
      <c r="A13" s="70">
        <v>5.0999999999999997E-2</v>
      </c>
      <c r="B13">
        <f t="shared" si="17"/>
        <v>11</v>
      </c>
      <c r="C13" s="13">
        <f t="shared" si="18"/>
        <v>0.37931034482758619</v>
      </c>
      <c r="D13" s="5">
        <f t="shared" si="19"/>
        <v>-0.30729257120115577</v>
      </c>
      <c r="E13" s="6">
        <f t="shared" si="20"/>
        <v>0.37931034482758619</v>
      </c>
      <c r="F13" s="6">
        <f t="shared" si="21"/>
        <v>0.38054421907322283</v>
      </c>
      <c r="I13">
        <f t="shared" si="3"/>
        <v>0.3740984791517557</v>
      </c>
      <c r="J13">
        <f t="shared" si="4"/>
        <v>8.7328291436653682</v>
      </c>
      <c r="K13">
        <f t="shared" si="5"/>
        <v>0.37890691034211044</v>
      </c>
      <c r="L13">
        <f t="shared" si="22"/>
        <v>4.9999999999999996E-2</v>
      </c>
      <c r="N13" s="30">
        <v>0.10999999999999999</v>
      </c>
      <c r="O13" s="38">
        <v>1</v>
      </c>
      <c r="P13" s="67" t="s">
        <v>136</v>
      </c>
      <c r="Q13">
        <f t="shared" si="23"/>
        <v>3.5714285714285712E-2</v>
      </c>
      <c r="R13">
        <f>SUM(O$3:O13)/$S$2</f>
        <v>0.8928571428571429</v>
      </c>
      <c r="AK13" s="23" t="s">
        <v>65</v>
      </c>
      <c r="AL13" s="23" t="s">
        <v>66</v>
      </c>
      <c r="AU13" t="s">
        <v>44</v>
      </c>
      <c r="AV13" s="19">
        <f>AV10-(1.5*AV11)</f>
        <v>-5.3374999999999992E-2</v>
      </c>
      <c r="AW13" s="2">
        <f>IF(AV18&gt;AV13,AV18,AV13)</f>
        <v>5.0000000000000001E-3</v>
      </c>
      <c r="AX13" t="str">
        <f>IF(AV18&lt;AV13,"add out","")</f>
        <v/>
      </c>
      <c r="BA13" s="15">
        <v>0.8</v>
      </c>
      <c r="BB13">
        <f t="shared" si="6"/>
        <v>0.84162123357291474</v>
      </c>
      <c r="BC13" s="16">
        <f t="shared" si="7"/>
        <v>0</v>
      </c>
      <c r="BI13">
        <f t="shared" si="8"/>
        <v>5.0999999999999997E-2</v>
      </c>
      <c r="BJ13">
        <f t="shared" si="9"/>
        <v>11</v>
      </c>
      <c r="BK13">
        <f t="shared" si="10"/>
        <v>5.0999999999999997E-2</v>
      </c>
      <c r="BL13">
        <f t="shared" si="11"/>
        <v>0.38286291624777224</v>
      </c>
      <c r="BM13">
        <f t="shared" si="12"/>
        <v>0.61713708375222776</v>
      </c>
      <c r="BN13">
        <f t="shared" si="13"/>
        <v>0.37285159344707086</v>
      </c>
      <c r="BO13">
        <f t="shared" si="14"/>
        <v>-40.879714810228613</v>
      </c>
      <c r="BP13">
        <f t="shared" si="15"/>
        <v>0.375</v>
      </c>
      <c r="BQ13">
        <f t="shared" si="16"/>
        <v>-0.3186393639643752</v>
      </c>
    </row>
    <row r="14" spans="1:69" x14ac:dyDescent="0.25">
      <c r="A14" s="70">
        <v>5.6000000000000001E-2</v>
      </c>
      <c r="B14">
        <f t="shared" si="17"/>
        <v>12</v>
      </c>
      <c r="C14" s="13">
        <f t="shared" si="18"/>
        <v>0.41379310344827586</v>
      </c>
      <c r="D14" s="5">
        <f t="shared" si="19"/>
        <v>-0.2177983799273987</v>
      </c>
      <c r="E14" s="6">
        <f t="shared" si="20"/>
        <v>0.41379310344827586</v>
      </c>
      <c r="F14" s="6">
        <f t="shared" si="21"/>
        <v>0.38959147052586296</v>
      </c>
      <c r="I14">
        <f t="shared" si="3"/>
        <v>0.41848115057191476</v>
      </c>
      <c r="J14">
        <f t="shared" si="4"/>
        <v>9.0019637909969692</v>
      </c>
      <c r="K14">
        <f t="shared" si="5"/>
        <v>0.39058433766935896</v>
      </c>
      <c r="L14">
        <f t="shared" si="22"/>
        <v>5.4999999999999993E-2</v>
      </c>
      <c r="N14" s="30">
        <v>0.11999999999999998</v>
      </c>
      <c r="O14" s="38">
        <v>1</v>
      </c>
      <c r="P14" s="67" t="s">
        <v>137</v>
      </c>
      <c r="Q14">
        <f t="shared" si="23"/>
        <v>3.5714285714285712E-2</v>
      </c>
      <c r="R14">
        <f>SUM(O$3:O14)/$S$2</f>
        <v>0.9285714285714286</v>
      </c>
      <c r="AK14" s="44">
        <f>MIN(A3:A902)</f>
        <v>5.0000000000000001E-3</v>
      </c>
      <c r="AL14" s="44">
        <f>MAX(A3:A902)</f>
        <v>0.187</v>
      </c>
      <c r="AU14" t="s">
        <v>45</v>
      </c>
      <c r="AV14" s="19">
        <f>AV9+(1.57*(AV11/(AV16^0.5)))</f>
        <v>7.5134546928282059E-2</v>
      </c>
      <c r="BA14" s="15">
        <v>0.9</v>
      </c>
      <c r="BB14">
        <f t="shared" si="6"/>
        <v>1.2815515655446006</v>
      </c>
      <c r="BC14" s="16">
        <f t="shared" si="7"/>
        <v>0</v>
      </c>
      <c r="BE14" s="32" t="s">
        <v>86</v>
      </c>
      <c r="BF14" s="32"/>
      <c r="BI14">
        <f t="shared" si="8"/>
        <v>5.6000000000000001E-2</v>
      </c>
      <c r="BJ14">
        <f t="shared" si="9"/>
        <v>12</v>
      </c>
      <c r="BK14">
        <f t="shared" si="10"/>
        <v>5.6000000000000001E-2</v>
      </c>
      <c r="BL14">
        <f t="shared" si="11"/>
        <v>0.42750369528997678</v>
      </c>
      <c r="BM14">
        <f t="shared" si="12"/>
        <v>0.57249630471002322</v>
      </c>
      <c r="BN14">
        <f t="shared" si="13"/>
        <v>0.52690659060995171</v>
      </c>
      <c r="BO14">
        <f t="shared" si="14"/>
        <v>-34.282059825978166</v>
      </c>
      <c r="BP14">
        <f t="shared" si="15"/>
        <v>0.4107142857142857</v>
      </c>
      <c r="BQ14">
        <f t="shared" si="16"/>
        <v>-0.2257079538601594</v>
      </c>
    </row>
    <row r="15" spans="1:69" x14ac:dyDescent="0.25">
      <c r="A15" s="70">
        <v>5.8000000000000003E-2</v>
      </c>
      <c r="B15">
        <f t="shared" si="17"/>
        <v>13</v>
      </c>
      <c r="C15" s="13">
        <f t="shared" si="18"/>
        <v>0.44827586206896552</v>
      </c>
      <c r="D15" s="5">
        <f t="shared" si="19"/>
        <v>-0.13001858330708424</v>
      </c>
      <c r="E15" s="6">
        <f t="shared" si="20"/>
        <v>0.44827586206896552</v>
      </c>
      <c r="F15" s="6">
        <f t="shared" si="21"/>
        <v>0.39558446510344042</v>
      </c>
      <c r="I15">
        <f t="shared" si="3"/>
        <v>0.46392767943311869</v>
      </c>
      <c r="J15">
        <f t="shared" si="4"/>
        <v>9.1569808208093395</v>
      </c>
      <c r="K15">
        <f t="shared" si="5"/>
        <v>0.39731033938659427</v>
      </c>
      <c r="L15">
        <f t="shared" si="22"/>
        <v>5.9999999999999991E-2</v>
      </c>
      <c r="N15" s="30">
        <v>0.12999999999999998</v>
      </c>
      <c r="O15" s="38">
        <v>0</v>
      </c>
      <c r="P15" s="67" t="s">
        <v>138</v>
      </c>
      <c r="Q15">
        <f t="shared" si="23"/>
        <v>0</v>
      </c>
      <c r="R15">
        <f>SUM(O$3:O15)/$S$2</f>
        <v>0.9285714285714286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4.0865453071717947E-2</v>
      </c>
      <c r="BA15" s="15">
        <v>0.95</v>
      </c>
      <c r="BB15">
        <f t="shared" si="6"/>
        <v>1.6448536269514715</v>
      </c>
      <c r="BC15" s="16">
        <f t="shared" si="7"/>
        <v>0</v>
      </c>
      <c r="BE15" t="s">
        <v>87</v>
      </c>
      <c r="BF15">
        <f>IF(AND(BF9&lt;13,BF9&gt;= 0.6),EXP(1.2937-5.709*BF9+0.0186*BF9^ 2),0)</f>
        <v>0</v>
      </c>
      <c r="BI15">
        <f t="shared" si="8"/>
        <v>5.8000000000000003E-2</v>
      </c>
      <c r="BJ15">
        <f t="shared" si="9"/>
        <v>13</v>
      </c>
      <c r="BK15">
        <f t="shared" si="10"/>
        <v>5.8000000000000003E-2</v>
      </c>
      <c r="BL15">
        <f t="shared" si="11"/>
        <v>0.44565834520116343</v>
      </c>
      <c r="BM15">
        <f t="shared" si="12"/>
        <v>0.55434165479883657</v>
      </c>
      <c r="BN15">
        <f t="shared" si="13"/>
        <v>0.55434165479883657</v>
      </c>
      <c r="BO15">
        <f t="shared" si="14"/>
        <v>-34.954418489464381</v>
      </c>
      <c r="BP15">
        <f t="shared" si="15"/>
        <v>0.44642857142857145</v>
      </c>
      <c r="BQ15">
        <f t="shared" si="16"/>
        <v>-0.13468979400891959</v>
      </c>
    </row>
    <row r="16" spans="1:69" x14ac:dyDescent="0.25">
      <c r="A16" s="70">
        <v>5.8000000000000003E-2</v>
      </c>
      <c r="B16">
        <f t="shared" si="17"/>
        <v>14</v>
      </c>
      <c r="C16" s="13">
        <f t="shared" si="18"/>
        <v>0.48275862068965519</v>
      </c>
      <c r="D16" s="5">
        <f t="shared" si="19"/>
        <v>-4.3231191152817192E-2</v>
      </c>
      <c r="E16" s="6">
        <f t="shared" si="20"/>
        <v>0.48275862068965519</v>
      </c>
      <c r="F16" s="6">
        <f t="shared" si="21"/>
        <v>0.39856965575880077</v>
      </c>
      <c r="I16">
        <f t="shared" si="3"/>
        <v>0.50985034839744714</v>
      </c>
      <c r="J16">
        <f t="shared" si="4"/>
        <v>9.1917899611620459</v>
      </c>
      <c r="K16">
        <f t="shared" si="5"/>
        <v>0.39882066594923821</v>
      </c>
      <c r="L16">
        <f t="shared" si="22"/>
        <v>6.4999999999999988E-2</v>
      </c>
      <c r="N16" s="30">
        <v>0.13999999999999999</v>
      </c>
      <c r="O16" s="38">
        <v>0</v>
      </c>
      <c r="P16" s="67" t="s">
        <v>139</v>
      </c>
      <c r="Q16">
        <f t="shared" si="23"/>
        <v>0</v>
      </c>
      <c r="R16">
        <f>SUM(O$3:O16)/$S$2</f>
        <v>0.9285714285714286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28</v>
      </c>
      <c r="BA16" s="15">
        <v>0.98</v>
      </c>
      <c r="BB16">
        <f t="shared" si="6"/>
        <v>2.0537489106318221</v>
      </c>
      <c r="BC16" s="16">
        <f t="shared" si="7"/>
        <v>0</v>
      </c>
      <c r="BE16" t="s">
        <v>87</v>
      </c>
      <c r="BF16">
        <f>IF(AND(BF9&lt;0.6,BF9&gt;=0.34),EXP(0.9177-4.279*BF9-1.38*BF9^2),0)</f>
        <v>0.29932582673459301</v>
      </c>
      <c r="BI16">
        <f t="shared" si="8"/>
        <v>5.8000000000000003E-2</v>
      </c>
      <c r="BJ16">
        <f t="shared" si="9"/>
        <v>14</v>
      </c>
      <c r="BK16">
        <f t="shared" si="10"/>
        <v>5.8000000000000003E-2</v>
      </c>
      <c r="BL16">
        <f t="shared" si="11"/>
        <v>0.44565834520116343</v>
      </c>
      <c r="BM16">
        <f t="shared" si="12"/>
        <v>0.55434165479883657</v>
      </c>
      <c r="BN16">
        <f t="shared" si="13"/>
        <v>0.55434165479883657</v>
      </c>
      <c r="BO16">
        <f t="shared" si="14"/>
        <v>-37.750771968621528</v>
      </c>
      <c r="BP16">
        <f t="shared" si="15"/>
        <v>0.48214285714285715</v>
      </c>
      <c r="BQ16">
        <f t="shared" si="16"/>
        <v>-4.477617669551625E-2</v>
      </c>
    </row>
    <row r="17" spans="1:69" x14ac:dyDescent="0.25">
      <c r="A17" s="70">
        <v>5.8000000000000003E-2</v>
      </c>
      <c r="B17">
        <f t="shared" si="17"/>
        <v>15</v>
      </c>
      <c r="C17" s="13">
        <f t="shared" si="18"/>
        <v>0.51724137931034486</v>
      </c>
      <c r="D17" s="5">
        <f t="shared" si="19"/>
        <v>4.3231191152817337E-2</v>
      </c>
      <c r="E17" s="6">
        <f t="shared" si="20"/>
        <v>0.51724137931034486</v>
      </c>
      <c r="F17" s="6">
        <f t="shared" si="21"/>
        <v>0.39856965575880077</v>
      </c>
      <c r="I17">
        <f t="shared" si="3"/>
        <v>0.55564266843025423</v>
      </c>
      <c r="J17">
        <f t="shared" si="4"/>
        <v>9.1050141196621937</v>
      </c>
      <c r="K17">
        <f t="shared" si="5"/>
        <v>0.39505556698140876</v>
      </c>
      <c r="L17">
        <f t="shared" si="22"/>
        <v>6.9999999999999993E-2</v>
      </c>
      <c r="N17" s="30">
        <v>0.15</v>
      </c>
      <c r="O17" s="38">
        <v>1</v>
      </c>
      <c r="P17" s="67" t="s">
        <v>140</v>
      </c>
      <c r="Q17">
        <f t="shared" si="23"/>
        <v>3.5714285714285712E-2</v>
      </c>
      <c r="R17">
        <f>SUM(O$3:O17)/$S$2</f>
        <v>0.9642857142857143</v>
      </c>
      <c r="AU17" t="s">
        <v>49</v>
      </c>
      <c r="AV17" s="20">
        <f>MAX(A3:A902)</f>
        <v>0.187</v>
      </c>
      <c r="BA17" s="15">
        <v>0.99</v>
      </c>
      <c r="BB17">
        <f t="shared" si="6"/>
        <v>2.3263478740408408</v>
      </c>
      <c r="BC17" s="16">
        <f t="shared" si="7"/>
        <v>0</v>
      </c>
      <c r="BE17" t="s">
        <v>87</v>
      </c>
      <c r="BF17">
        <f>IF(AND(BF9&lt;0.34,BF9&gt;=0.2),1-EXP(-8.318+42.796*BF9-59.938*BF9^2),0)</f>
        <v>0</v>
      </c>
      <c r="BI17">
        <f t="shared" si="8"/>
        <v>5.8000000000000003E-2</v>
      </c>
      <c r="BJ17">
        <f t="shared" si="9"/>
        <v>15</v>
      </c>
      <c r="BK17">
        <f t="shared" si="10"/>
        <v>5.8000000000000003E-2</v>
      </c>
      <c r="BL17">
        <f t="shared" si="11"/>
        <v>0.44565834520116343</v>
      </c>
      <c r="BM17">
        <f t="shared" si="12"/>
        <v>0.55434165479883657</v>
      </c>
      <c r="BN17">
        <f t="shared" si="13"/>
        <v>0.55434165479883657</v>
      </c>
      <c r="BO17">
        <f t="shared" si="14"/>
        <v>-40.547125447778676</v>
      </c>
      <c r="BP17">
        <f t="shared" si="15"/>
        <v>0.5178571428571429</v>
      </c>
      <c r="BQ17">
        <f t="shared" si="16"/>
        <v>4.4776176695516381E-2</v>
      </c>
    </row>
    <row r="18" spans="1:69" x14ac:dyDescent="0.25">
      <c r="A18" s="70">
        <v>5.8000000000000003E-2</v>
      </c>
      <c r="B18">
        <f t="shared" si="17"/>
        <v>16</v>
      </c>
      <c r="C18" s="13">
        <f t="shared" si="18"/>
        <v>0.55172413793103448</v>
      </c>
      <c r="D18" s="5">
        <f t="shared" si="19"/>
        <v>0.13001858330708424</v>
      </c>
      <c r="E18" s="6">
        <f t="shared" si="20"/>
        <v>0.55172413793103448</v>
      </c>
      <c r="F18" s="6">
        <f t="shared" si="21"/>
        <v>0.39558446510344042</v>
      </c>
      <c r="I18">
        <f t="shared" si="3"/>
        <v>0.60070330240242076</v>
      </c>
      <c r="J18">
        <f t="shared" si="4"/>
        <v>8.9000797834487084</v>
      </c>
      <c r="K18">
        <f t="shared" si="5"/>
        <v>0.38616371362206647</v>
      </c>
      <c r="L18">
        <f t="shared" si="22"/>
        <v>7.4999999999999997E-2</v>
      </c>
      <c r="N18" s="30">
        <v>0.16</v>
      </c>
      <c r="O18" s="38">
        <v>0</v>
      </c>
      <c r="P18" s="67" t="s">
        <v>141</v>
      </c>
      <c r="Q18">
        <f t="shared" si="23"/>
        <v>0</v>
      </c>
      <c r="R18">
        <f>SUM(O$3:O18)/$S$2</f>
        <v>0.9642857142857143</v>
      </c>
      <c r="AU18" t="s">
        <v>50</v>
      </c>
      <c r="AV18" s="20">
        <f>MIN(A3:A902)</f>
        <v>5.0000000000000001E-3</v>
      </c>
      <c r="BA18" s="12">
        <v>0.999</v>
      </c>
      <c r="BB18">
        <f t="shared" si="6"/>
        <v>3.0902323061678132</v>
      </c>
      <c r="BC18" s="16">
        <f t="shared" si="7"/>
        <v>0</v>
      </c>
      <c r="BE18" t="s">
        <v>87</v>
      </c>
      <c r="BF18">
        <f>IF(BF9&lt;0.2,1-EXP(-13.436+101.14*BF9-223.73*BF9^2),0)</f>
        <v>0</v>
      </c>
      <c r="BI18">
        <f t="shared" si="8"/>
        <v>5.8000000000000003E-2</v>
      </c>
      <c r="BJ18">
        <f t="shared" si="9"/>
        <v>16</v>
      </c>
      <c r="BK18">
        <f t="shared" si="10"/>
        <v>5.8000000000000003E-2</v>
      </c>
      <c r="BL18">
        <f t="shared" si="11"/>
        <v>0.44565834520116343</v>
      </c>
      <c r="BM18">
        <f t="shared" si="12"/>
        <v>0.55434165479883657</v>
      </c>
      <c r="BN18">
        <f t="shared" si="13"/>
        <v>0.55434165479883657</v>
      </c>
      <c r="BO18">
        <f t="shared" si="14"/>
        <v>-43.34347892693583</v>
      </c>
      <c r="BP18">
        <f t="shared" si="15"/>
        <v>0.5535714285714286</v>
      </c>
      <c r="BQ18">
        <f t="shared" si="16"/>
        <v>0.13468979400891973</v>
      </c>
    </row>
    <row r="19" spans="1:69" x14ac:dyDescent="0.25">
      <c r="A19" s="70">
        <v>6.0999999999999999E-2</v>
      </c>
      <c r="B19">
        <f t="shared" si="17"/>
        <v>17</v>
      </c>
      <c r="C19" s="13">
        <f t="shared" si="18"/>
        <v>0.58620689655172409</v>
      </c>
      <c r="D19" s="5">
        <f t="shared" si="19"/>
        <v>0.21779837992739853</v>
      </c>
      <c r="E19" s="6">
        <f t="shared" si="20"/>
        <v>0.58620689655172409</v>
      </c>
      <c r="F19" s="6">
        <f t="shared" si="21"/>
        <v>0.38959147052586296</v>
      </c>
      <c r="I19">
        <f t="shared" si="3"/>
        <v>0.64445965081032852</v>
      </c>
      <c r="J19">
        <f t="shared" si="4"/>
        <v>8.5849925081846497</v>
      </c>
      <c r="K19">
        <f t="shared" si="5"/>
        <v>0.37249245726352187</v>
      </c>
      <c r="L19">
        <f t="shared" si="22"/>
        <v>0.08</v>
      </c>
      <c r="N19" s="30">
        <v>0.17</v>
      </c>
      <c r="O19" s="38">
        <v>0</v>
      </c>
      <c r="P19" s="67" t="s">
        <v>142</v>
      </c>
      <c r="Q19">
        <f t="shared" si="23"/>
        <v>0</v>
      </c>
      <c r="R19">
        <f>SUM(O$3:O19)/$S$2</f>
        <v>0.9642857142857143</v>
      </c>
      <c r="AU19" t="s">
        <v>3</v>
      </c>
      <c r="AV19" s="12">
        <f>AVERAGE(A3:A902)</f>
        <v>6.3928571428571432E-2</v>
      </c>
      <c r="BI19">
        <f t="shared" si="8"/>
        <v>6.0999999999999999E-2</v>
      </c>
      <c r="BJ19">
        <f t="shared" si="9"/>
        <v>17</v>
      </c>
      <c r="BK19">
        <f t="shared" si="10"/>
        <v>6.0999999999999999E-2</v>
      </c>
      <c r="BL19">
        <f t="shared" si="11"/>
        <v>0.47309340939004824</v>
      </c>
      <c r="BM19">
        <f t="shared" si="12"/>
        <v>0.52690659060995171</v>
      </c>
      <c r="BN19">
        <f t="shared" si="13"/>
        <v>0.57249630471002322</v>
      </c>
      <c r="BO19">
        <f t="shared" si="14"/>
        <v>-43.104977036969316</v>
      </c>
      <c r="BP19">
        <f t="shared" si="15"/>
        <v>0.5892857142857143</v>
      </c>
      <c r="BQ19">
        <f t="shared" si="16"/>
        <v>0.2257079538601594</v>
      </c>
    </row>
    <row r="20" spans="1:69" x14ac:dyDescent="0.25">
      <c r="A20" s="70">
        <v>7.8E-2</v>
      </c>
      <c r="B20">
        <f t="shared" si="17"/>
        <v>18</v>
      </c>
      <c r="C20" s="13">
        <f t="shared" si="18"/>
        <v>0.62068965517241381</v>
      </c>
      <c r="D20" s="5">
        <f t="shared" si="19"/>
        <v>0.30729257120115577</v>
      </c>
      <c r="E20" s="6">
        <f t="shared" si="20"/>
        <v>0.62068965517241381</v>
      </c>
      <c r="F20" s="6">
        <f t="shared" si="21"/>
        <v>0.38054421907322283</v>
      </c>
      <c r="I20">
        <f t="shared" si="3"/>
        <v>0.68638956457766431</v>
      </c>
      <c r="J20">
        <f t="shared" si="4"/>
        <v>8.1718180005385701</v>
      </c>
      <c r="K20">
        <f t="shared" si="5"/>
        <v>0.35456531434697225</v>
      </c>
      <c r="L20">
        <f t="shared" si="22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3"/>
        <v>0</v>
      </c>
      <c r="R20">
        <f>SUM(O$3:O20)/$S$2</f>
        <v>0.9642857142857143</v>
      </c>
      <c r="AU20" t="s">
        <v>51</v>
      </c>
      <c r="AV20" s="12">
        <f>_xlfn.STDEV.S(A3:A902)</f>
        <v>4.3388792349952528E-2</v>
      </c>
      <c r="BE20" t="s">
        <v>88</v>
      </c>
      <c r="BI20">
        <f t="shared" si="8"/>
        <v>7.8E-2</v>
      </c>
      <c r="BJ20">
        <f t="shared" si="9"/>
        <v>18</v>
      </c>
      <c r="BK20">
        <f t="shared" si="10"/>
        <v>7.8E-2</v>
      </c>
      <c r="BL20">
        <f t="shared" si="11"/>
        <v>0.62714840655292914</v>
      </c>
      <c r="BM20">
        <f t="shared" si="12"/>
        <v>0.37285159344707086</v>
      </c>
      <c r="BN20">
        <f t="shared" si="13"/>
        <v>0.61713708375222776</v>
      </c>
      <c r="BO20">
        <f t="shared" si="14"/>
        <v>-33.223266130736278</v>
      </c>
      <c r="BP20">
        <f t="shared" si="15"/>
        <v>0.625</v>
      </c>
      <c r="BQ20">
        <f t="shared" si="16"/>
        <v>0.3186393639643752</v>
      </c>
    </row>
    <row r="21" spans="1:69" x14ac:dyDescent="0.25">
      <c r="A21" s="70">
        <v>8.1000000000000003E-2</v>
      </c>
      <c r="B21">
        <f t="shared" si="17"/>
        <v>19</v>
      </c>
      <c r="C21" s="13">
        <f t="shared" si="18"/>
        <v>0.65517241379310343</v>
      </c>
      <c r="D21" s="5">
        <f t="shared" si="19"/>
        <v>0.39932306734955125</v>
      </c>
      <c r="E21" s="6">
        <f t="shared" si="20"/>
        <v>0.65517241379310343</v>
      </c>
      <c r="F21" s="6">
        <f t="shared" si="21"/>
        <v>0.36836978703733636</v>
      </c>
      <c r="I21">
        <f t="shared" si="3"/>
        <v>0.72603982004568601</v>
      </c>
      <c r="J21">
        <f t="shared" si="4"/>
        <v>7.675915677593788</v>
      </c>
      <c r="K21">
        <f t="shared" si="5"/>
        <v>0.33304871143086201</v>
      </c>
      <c r="L21">
        <f t="shared" si="22"/>
        <v>9.0000000000000011E-2</v>
      </c>
      <c r="N21" s="30">
        <v>0.19000000000000003</v>
      </c>
      <c r="O21" s="38">
        <v>1</v>
      </c>
      <c r="P21" s="67" t="s">
        <v>144</v>
      </c>
      <c r="Q21">
        <f t="shared" si="23"/>
        <v>3.5714285714285712E-2</v>
      </c>
      <c r="R21">
        <f>SUM(O$3:O21)/$S$2</f>
        <v>1</v>
      </c>
      <c r="AV21" s="2"/>
      <c r="BE21" s="33" t="str">
        <f>IF(BF10&gt;0.05,("Accept"),("Reject"))</f>
        <v>Accept</v>
      </c>
      <c r="BI21">
        <f t="shared" si="8"/>
        <v>8.1000000000000003E-2</v>
      </c>
      <c r="BJ21">
        <f t="shared" si="9"/>
        <v>19</v>
      </c>
      <c r="BK21">
        <f t="shared" si="10"/>
        <v>8.1000000000000003E-2</v>
      </c>
      <c r="BL21">
        <f t="shared" si="11"/>
        <v>0.65300734770727353</v>
      </c>
      <c r="BM21">
        <f t="shared" si="12"/>
        <v>0.34699265229272647</v>
      </c>
      <c r="BN21">
        <f t="shared" si="13"/>
        <v>0.65179088286897247</v>
      </c>
      <c r="BO21">
        <f t="shared" si="14"/>
        <v>-31.605340719870359</v>
      </c>
      <c r="BP21">
        <f t="shared" si="15"/>
        <v>0.6607142857142857</v>
      </c>
      <c r="BQ21">
        <f t="shared" si="16"/>
        <v>0.41441332960007643</v>
      </c>
    </row>
    <row r="22" spans="1:69" x14ac:dyDescent="0.25">
      <c r="A22" s="70">
        <v>8.1000000000000003E-2</v>
      </c>
      <c r="B22">
        <f t="shared" si="17"/>
        <v>20</v>
      </c>
      <c r="C22" s="13">
        <f t="shared" si="18"/>
        <v>0.68965517241379315</v>
      </c>
      <c r="D22" s="5">
        <f t="shared" si="19"/>
        <v>0.49487316356862399</v>
      </c>
      <c r="E22" s="6">
        <f t="shared" si="20"/>
        <v>0.68965517241379326</v>
      </c>
      <c r="F22" s="6">
        <f t="shared" si="21"/>
        <v>0.35296433638805719</v>
      </c>
      <c r="I22">
        <f t="shared" si="3"/>
        <v>0.7630402808701775</v>
      </c>
      <c r="J22">
        <f t="shared" si="4"/>
        <v>7.1149925433743189</v>
      </c>
      <c r="K22">
        <f t="shared" si="5"/>
        <v>0.30871093403592892</v>
      </c>
      <c r="L22">
        <f t="shared" si="22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3"/>
        <v>0</v>
      </c>
      <c r="R22">
        <f>SUM(O$3:O22)/$S$2</f>
        <v>1</v>
      </c>
      <c r="AU22" s="102" t="s">
        <v>26</v>
      </c>
      <c r="AV22" s="102"/>
      <c r="AW22" s="102"/>
      <c r="AX22" s="102" t="s">
        <v>26</v>
      </c>
      <c r="AY22" s="102"/>
      <c r="BI22">
        <f t="shared" si="8"/>
        <v>8.1000000000000003E-2</v>
      </c>
      <c r="BJ22">
        <f t="shared" si="9"/>
        <v>20</v>
      </c>
      <c r="BK22">
        <f t="shared" si="10"/>
        <v>8.1000000000000003E-2</v>
      </c>
      <c r="BL22">
        <f t="shared" si="11"/>
        <v>0.65300734770727353</v>
      </c>
      <c r="BM22">
        <f t="shared" si="12"/>
        <v>0.34699265229272647</v>
      </c>
      <c r="BN22">
        <f t="shared" si="13"/>
        <v>0.75483264066850175</v>
      </c>
      <c r="BO22">
        <f t="shared" si="14"/>
        <v>-27.589618673416183</v>
      </c>
      <c r="BP22">
        <f t="shared" si="15"/>
        <v>0.6964285714285714</v>
      </c>
      <c r="BQ22">
        <f t="shared" si="16"/>
        <v>0.51415610074453411</v>
      </c>
    </row>
    <row r="23" spans="1:69" x14ac:dyDescent="0.25">
      <c r="A23" s="70">
        <v>9.0999999999999998E-2</v>
      </c>
      <c r="B23">
        <f t="shared" si="17"/>
        <v>21</v>
      </c>
      <c r="C23" s="13">
        <f t="shared" si="18"/>
        <v>0.72413793103448276</v>
      </c>
      <c r="D23" s="5">
        <f t="shared" si="19"/>
        <v>0.59517853333327786</v>
      </c>
      <c r="E23" s="6">
        <f t="shared" si="20"/>
        <v>0.72413793103448287</v>
      </c>
      <c r="F23" s="6">
        <f t="shared" si="21"/>
        <v>0.33418609300612717</v>
      </c>
      <c r="I23">
        <f t="shared" si="3"/>
        <v>0.79711304746675715</v>
      </c>
      <c r="J23">
        <f t="shared" si="4"/>
        <v>6.5080584953046907</v>
      </c>
      <c r="K23">
        <f t="shared" si="5"/>
        <v>0.28237679865411974</v>
      </c>
      <c r="L23">
        <f t="shared" si="22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3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8"/>
        <v>9.0999999999999998E-2</v>
      </c>
      <c r="BJ23">
        <f t="shared" si="9"/>
        <v>21</v>
      </c>
      <c r="BK23">
        <f t="shared" si="10"/>
        <v>9.0999999999999998E-2</v>
      </c>
      <c r="BL23">
        <f t="shared" si="11"/>
        <v>0.7336621569401709</v>
      </c>
      <c r="BM23">
        <f t="shared" si="12"/>
        <v>0.2663378430598291</v>
      </c>
      <c r="BN23">
        <f t="shared" si="13"/>
        <v>0.75483264066850175</v>
      </c>
      <c r="BO23">
        <f t="shared" si="14"/>
        <v>-24.229600066050864</v>
      </c>
      <c r="BP23">
        <f t="shared" si="15"/>
        <v>0.7321428571428571</v>
      </c>
      <c r="BQ23">
        <f t="shared" si="16"/>
        <v>0.61930676950877606</v>
      </c>
    </row>
    <row r="24" spans="1:69" ht="15.75" x14ac:dyDescent="0.25">
      <c r="A24" s="70">
        <v>9.0999999999999998E-2</v>
      </c>
      <c r="B24">
        <f t="shared" si="17"/>
        <v>22</v>
      </c>
      <c r="C24" s="13">
        <f t="shared" si="18"/>
        <v>0.75862068965517238</v>
      </c>
      <c r="D24" s="5">
        <f t="shared" si="19"/>
        <v>0.70187259542196001</v>
      </c>
      <c r="E24" s="6">
        <f t="shared" si="20"/>
        <v>0.75862068965517238</v>
      </c>
      <c r="F24" s="6">
        <f t="shared" si="21"/>
        <v>0.31184434705371489</v>
      </c>
      <c r="I24">
        <f t="shared" si="3"/>
        <v>0.82807631497186707</v>
      </c>
      <c r="J24">
        <f t="shared" si="4"/>
        <v>5.8743685587917795</v>
      </c>
      <c r="K24">
        <f t="shared" si="5"/>
        <v>0.25488175758450643</v>
      </c>
      <c r="L24">
        <f t="shared" si="22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3"/>
        <v>0</v>
      </c>
      <c r="R24">
        <f>SUM(O$3:O24)/$S$2</f>
        <v>1</v>
      </c>
      <c r="AJ24" s="71" t="s">
        <v>3</v>
      </c>
      <c r="AK24" s="72">
        <f>AVERAGE(A3:A902)</f>
        <v>6.3928571428571432E-2</v>
      </c>
      <c r="AU24" s="102">
        <f>AV3</f>
        <v>0.5</v>
      </c>
      <c r="AV24" s="102">
        <f>AV8</f>
        <v>9.0999999999999998E-2</v>
      </c>
      <c r="AW24" s="102" t="s">
        <v>32</v>
      </c>
      <c r="AX24" s="102">
        <v>0.5</v>
      </c>
      <c r="AY24" s="102"/>
      <c r="BI24">
        <f t="shared" si="8"/>
        <v>9.0999999999999998E-2</v>
      </c>
      <c r="BJ24">
        <f t="shared" si="9"/>
        <v>22</v>
      </c>
      <c r="BK24">
        <f t="shared" si="10"/>
        <v>9.0999999999999998E-2</v>
      </c>
      <c r="BL24">
        <f t="shared" si="11"/>
        <v>0.7336621569401709</v>
      </c>
      <c r="BM24">
        <f t="shared" si="12"/>
        <v>0.2663378430598291</v>
      </c>
      <c r="BN24">
        <f t="shared" si="13"/>
        <v>0.76202265599193664</v>
      </c>
      <c r="BO24">
        <f t="shared" si="14"/>
        <v>-25.003881850933112</v>
      </c>
      <c r="BP24">
        <f t="shared" si="15"/>
        <v>0.7678571428571429</v>
      </c>
      <c r="BQ24">
        <f t="shared" si="16"/>
        <v>0.73180808385961771</v>
      </c>
    </row>
    <row r="25" spans="1:69" ht="15.75" x14ac:dyDescent="0.25">
      <c r="A25" s="70">
        <v>9.1999999999999998E-2</v>
      </c>
      <c r="B25">
        <f t="shared" si="17"/>
        <v>23</v>
      </c>
      <c r="C25" s="13">
        <f t="shared" si="18"/>
        <v>0.7931034482758621</v>
      </c>
      <c r="D25" s="5">
        <f t="shared" si="19"/>
        <v>0.81723682202940007</v>
      </c>
      <c r="E25" s="6">
        <f t="shared" si="20"/>
        <v>0.7931034482758621</v>
      </c>
      <c r="F25" s="6">
        <f t="shared" si="21"/>
        <v>0.28568183717139661</v>
      </c>
      <c r="I25">
        <f t="shared" si="3"/>
        <v>0.85584308043364443</v>
      </c>
      <c r="J25">
        <f t="shared" si="4"/>
        <v>5.2324330259536964</v>
      </c>
      <c r="K25">
        <f t="shared" si="5"/>
        <v>0.22702895004813869</v>
      </c>
      <c r="L25">
        <f t="shared" si="22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3"/>
        <v>0</v>
      </c>
      <c r="R25">
        <f>SUM(O$3:O25)/$S$2</f>
        <v>1</v>
      </c>
      <c r="AJ25" s="73" t="s">
        <v>114</v>
      </c>
      <c r="AK25" s="77">
        <f>_xlfn.STDEV.S(A3:A902)</f>
        <v>4.3388792349952528E-2</v>
      </c>
      <c r="AU25" s="102">
        <f>AV3</f>
        <v>0.5</v>
      </c>
      <c r="AV25" s="102">
        <f>AV14</f>
        <v>7.5134546928282059E-2</v>
      </c>
      <c r="AW25" s="102" t="s">
        <v>34</v>
      </c>
      <c r="AX25" s="102">
        <v>0.5</v>
      </c>
      <c r="AY25" s="102"/>
      <c r="BI25">
        <f t="shared" si="8"/>
        <v>9.1999999999999998E-2</v>
      </c>
      <c r="BJ25">
        <f t="shared" si="9"/>
        <v>23</v>
      </c>
      <c r="BK25">
        <f t="shared" si="10"/>
        <v>9.1999999999999998E-2</v>
      </c>
      <c r="BL25">
        <f t="shared" si="11"/>
        <v>0.74117567444446208</v>
      </c>
      <c r="BM25">
        <f t="shared" si="12"/>
        <v>0.25882432555553792</v>
      </c>
      <c r="BN25">
        <f t="shared" si="13"/>
        <v>0.84433626336989165</v>
      </c>
      <c r="BO25">
        <f t="shared" si="14"/>
        <v>-21.092492325574899</v>
      </c>
      <c r="BP25">
        <f t="shared" si="15"/>
        <v>0.8035714285714286</v>
      </c>
      <c r="BQ25">
        <f t="shared" si="16"/>
        <v>0.85444739869598973</v>
      </c>
    </row>
    <row r="26" spans="1:69" ht="15.75" x14ac:dyDescent="0.25">
      <c r="A26" s="70">
        <v>9.9000000000000005E-2</v>
      </c>
      <c r="B26">
        <f t="shared" si="17"/>
        <v>24</v>
      </c>
      <c r="C26" s="13">
        <f t="shared" si="18"/>
        <v>0.82758620689655171</v>
      </c>
      <c r="D26" s="5">
        <f t="shared" si="19"/>
        <v>0.94466959139447615</v>
      </c>
      <c r="E26" s="6">
        <f t="shared" si="20"/>
        <v>0.82758620689655182</v>
      </c>
      <c r="F26" s="6">
        <f t="shared" si="21"/>
        <v>0.255345218419683</v>
      </c>
      <c r="I26">
        <f t="shared" si="3"/>
        <v>0.88041521690006386</v>
      </c>
      <c r="J26">
        <f t="shared" si="4"/>
        <v>4.5991641465940605</v>
      </c>
      <c r="K26">
        <f t="shared" si="5"/>
        <v>0.19955217813991633</v>
      </c>
      <c r="L26">
        <f t="shared" si="22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3"/>
        <v>0</v>
      </c>
      <c r="R26">
        <f>SUM(O$3:O26)/$S$2</f>
        <v>1</v>
      </c>
      <c r="AJ26" s="71" t="s">
        <v>115</v>
      </c>
      <c r="AK26" s="74">
        <f>_xlfn.VAR.S(A3:A902)</f>
        <v>1.8825873015872992E-3</v>
      </c>
      <c r="AU26" s="102">
        <f>AV4</f>
        <v>0.75</v>
      </c>
      <c r="AV26" s="102">
        <f>AV9</f>
        <v>5.8000000000000003E-2</v>
      </c>
      <c r="AW26" s="102" t="s">
        <v>36</v>
      </c>
      <c r="AX26" s="102">
        <v>0.75</v>
      </c>
      <c r="AY26" s="102"/>
      <c r="BI26">
        <f t="shared" si="8"/>
        <v>9.9000000000000005E-2</v>
      </c>
      <c r="BJ26">
        <f t="shared" si="9"/>
        <v>24</v>
      </c>
      <c r="BK26">
        <f t="shared" si="10"/>
        <v>9.9000000000000005E-2</v>
      </c>
      <c r="BL26">
        <f t="shared" si="11"/>
        <v>0.79054282427653388</v>
      </c>
      <c r="BM26">
        <f t="shared" si="12"/>
        <v>0.20945717572346612</v>
      </c>
      <c r="BN26">
        <f t="shared" si="13"/>
        <v>0.85509428319680769</v>
      </c>
      <c r="BO26">
        <f t="shared" si="14"/>
        <v>-18.404212695546232</v>
      </c>
      <c r="BP26">
        <f t="shared" si="15"/>
        <v>0.8392857142857143</v>
      </c>
      <c r="BQ26">
        <f t="shared" si="16"/>
        <v>0.99152647467733057</v>
      </c>
    </row>
    <row r="27" spans="1:69" ht="15.75" x14ac:dyDescent="0.25">
      <c r="A27" s="70">
        <v>0.108</v>
      </c>
      <c r="B27">
        <f t="shared" si="17"/>
        <v>25</v>
      </c>
      <c r="C27" s="13">
        <f t="shared" si="18"/>
        <v>0.86206896551724133</v>
      </c>
      <c r="D27" s="5">
        <f t="shared" si="19"/>
        <v>1.0896619819461066</v>
      </c>
      <c r="E27" s="6">
        <f t="shared" si="20"/>
        <v>0.86206896551724133</v>
      </c>
      <c r="F27" s="6">
        <f t="shared" si="21"/>
        <v>0.22033191816872263</v>
      </c>
      <c r="I27">
        <f t="shared" si="3"/>
        <v>0.90187373188878217</v>
      </c>
      <c r="J27">
        <f t="shared" si="4"/>
        <v>3.9892098837805068</v>
      </c>
      <c r="K27">
        <f t="shared" si="5"/>
        <v>0.17308699928773066</v>
      </c>
      <c r="L27">
        <f t="shared" si="22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3"/>
        <v>0</v>
      </c>
      <c r="R27">
        <f>SUM(O$3:O27)/$S$2</f>
        <v>1</v>
      </c>
      <c r="AJ27" s="73" t="s">
        <v>113</v>
      </c>
      <c r="AK27" s="75">
        <f>_xlfn.STDEV.S(A3:A902)/SQRT(AK37)</f>
        <v>8.1997110175282984E-3</v>
      </c>
      <c r="AU27" s="102">
        <f>AV6</f>
        <v>1.25</v>
      </c>
      <c r="AV27" s="102">
        <f>AV9</f>
        <v>5.8000000000000003E-2</v>
      </c>
      <c r="AW27" s="102" t="s">
        <v>36</v>
      </c>
      <c r="AX27" s="102">
        <v>1.25</v>
      </c>
      <c r="AY27" s="102"/>
      <c r="BI27">
        <f t="shared" si="8"/>
        <v>0.108</v>
      </c>
      <c r="BJ27">
        <f t="shared" si="9"/>
        <v>25</v>
      </c>
      <c r="BK27">
        <f t="shared" si="10"/>
        <v>0.108</v>
      </c>
      <c r="BL27">
        <f t="shared" si="11"/>
        <v>0.8451217274592604</v>
      </c>
      <c r="BM27">
        <f t="shared" si="12"/>
        <v>0.1548782725407396</v>
      </c>
      <c r="BN27">
        <f t="shared" si="13"/>
        <v>0.85509428319680769</v>
      </c>
      <c r="BO27">
        <f t="shared" si="14"/>
        <v>-15.916089311555366</v>
      </c>
      <c r="BP27">
        <f t="shared" si="15"/>
        <v>0.875</v>
      </c>
      <c r="BQ27">
        <f t="shared" si="16"/>
        <v>1.1503493803760083</v>
      </c>
    </row>
    <row r="28" spans="1:69" ht="15.75" x14ac:dyDescent="0.25">
      <c r="A28" s="70">
        <v>0.11799999999999999</v>
      </c>
      <c r="B28">
        <f t="shared" si="17"/>
        <v>26</v>
      </c>
      <c r="C28" s="13">
        <f t="shared" si="18"/>
        <v>0.89655172413793105</v>
      </c>
      <c r="D28" s="5">
        <f t="shared" si="19"/>
        <v>1.2621451766228082</v>
      </c>
      <c r="E28" s="6">
        <f t="shared" si="20"/>
        <v>0.89655172413793105</v>
      </c>
      <c r="F28" s="6">
        <f t="shared" si="21"/>
        <v>0.1798838783335491</v>
      </c>
      <c r="I28">
        <f t="shared" si="3"/>
        <v>0.9203662275925627</v>
      </c>
      <c r="J28">
        <f t="shared" si="4"/>
        <v>3.4145038535243848</v>
      </c>
      <c r="K28">
        <f t="shared" si="5"/>
        <v>0.14815119867868226</v>
      </c>
      <c r="L28">
        <f t="shared" si="22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5.8000000000000003E-2</v>
      </c>
      <c r="AU28" s="102">
        <f>AV7</f>
        <v>1.5</v>
      </c>
      <c r="AV28" s="102">
        <f>AV14</f>
        <v>7.5134546928282059E-2</v>
      </c>
      <c r="AW28" s="102" t="s">
        <v>34</v>
      </c>
      <c r="AX28" s="102">
        <v>1.5</v>
      </c>
      <c r="AY28" s="102"/>
      <c r="BI28">
        <f t="shared" si="8"/>
        <v>0.11799999999999999</v>
      </c>
      <c r="BJ28">
        <f t="shared" si="9"/>
        <v>26</v>
      </c>
      <c r="BK28">
        <f t="shared" si="10"/>
        <v>0.11799999999999999</v>
      </c>
      <c r="BL28">
        <f t="shared" si="11"/>
        <v>0.89365584508791551</v>
      </c>
      <c r="BM28">
        <f t="shared" si="12"/>
        <v>0.10634415491208449</v>
      </c>
      <c r="BN28">
        <f t="shared" si="13"/>
        <v>0.91279225760801153</v>
      </c>
      <c r="BO28">
        <f t="shared" si="14"/>
        <v>-10.387756559750496</v>
      </c>
      <c r="BP28">
        <f t="shared" si="15"/>
        <v>0.9107142857142857</v>
      </c>
      <c r="BQ28">
        <f t="shared" si="16"/>
        <v>1.3451666341766386</v>
      </c>
    </row>
    <row r="29" spans="1:69" ht="15.75" x14ac:dyDescent="0.25">
      <c r="A29" s="70">
        <v>0.14499999999999999</v>
      </c>
      <c r="B29">
        <f t="shared" si="17"/>
        <v>27</v>
      </c>
      <c r="C29" s="13">
        <f t="shared" si="18"/>
        <v>0.93103448275862066</v>
      </c>
      <c r="D29" s="5">
        <f t="shared" si="19"/>
        <v>1.4835398594012972</v>
      </c>
      <c r="E29" s="6">
        <f t="shared" si="20"/>
        <v>0.93103448275862077</v>
      </c>
      <c r="F29" s="6">
        <f t="shared" si="21"/>
        <v>0.13273723383918523</v>
      </c>
      <c r="I29">
        <f t="shared" si="3"/>
        <v>0.93609267059563261</v>
      </c>
      <c r="J29">
        <f t="shared" si="4"/>
        <v>2.8840386249560637</v>
      </c>
      <c r="K29">
        <f t="shared" si="5"/>
        <v>0.12513495302746125</v>
      </c>
      <c r="L29">
        <f t="shared" si="22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5.8000000000000003E-2</v>
      </c>
      <c r="AN29" s="107" t="s">
        <v>14</v>
      </c>
      <c r="AO29" s="102"/>
      <c r="AP29" s="102"/>
      <c r="AU29" s="102">
        <f>AV7</f>
        <v>1.5</v>
      </c>
      <c r="AV29" s="102">
        <f>AV8</f>
        <v>9.0999999999999998E-2</v>
      </c>
      <c r="AW29" s="102" t="s">
        <v>32</v>
      </c>
      <c r="AX29" s="102">
        <v>1.5</v>
      </c>
      <c r="AY29" s="102" t="s">
        <v>32</v>
      </c>
      <c r="BI29">
        <f t="shared" si="8"/>
        <v>0.14499999999999999</v>
      </c>
      <c r="BJ29">
        <f t="shared" si="9"/>
        <v>27</v>
      </c>
      <c r="BK29">
        <f t="shared" si="10"/>
        <v>0.14499999999999999</v>
      </c>
      <c r="BL29">
        <f t="shared" si="11"/>
        <v>0.96915294451207912</v>
      </c>
      <c r="BM29">
        <f t="shared" si="12"/>
        <v>3.0847055487920882E-2</v>
      </c>
      <c r="BN29">
        <f t="shared" si="13"/>
        <v>0.91279225760801153</v>
      </c>
      <c r="BO29">
        <f t="shared" si="14"/>
        <v>-6.4967296420721707</v>
      </c>
      <c r="BP29">
        <f t="shared" si="15"/>
        <v>0.9464285714285714</v>
      </c>
      <c r="BQ29">
        <f t="shared" si="16"/>
        <v>1.6111691623526765</v>
      </c>
    </row>
    <row r="30" spans="1:69" ht="15.75" x14ac:dyDescent="0.25">
      <c r="A30" s="70">
        <v>0.187</v>
      </c>
      <c r="B30">
        <f t="shared" si="17"/>
        <v>28</v>
      </c>
      <c r="C30" s="13">
        <f t="shared" si="18"/>
        <v>0.96551724137931039</v>
      </c>
      <c r="D30" s="5">
        <f t="shared" si="19"/>
        <v>1.8186455928500604</v>
      </c>
      <c r="E30" s="6">
        <f t="shared" si="20"/>
        <v>0.96551724137931039</v>
      </c>
      <c r="F30" s="6">
        <f t="shared" si="21"/>
        <v>7.6331129980174731E-2</v>
      </c>
      <c r="I30">
        <f t="shared" si="3"/>
        <v>0.94929056346812923</v>
      </c>
      <c r="J30">
        <f t="shared" si="4"/>
        <v>2.4038495456673243</v>
      </c>
      <c r="K30">
        <f t="shared" si="5"/>
        <v>0.10430012877748726</v>
      </c>
      <c r="L30">
        <f t="shared" si="22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0.86640059336037378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9.0999999999999998E-2</v>
      </c>
      <c r="AW30" s="102" t="s">
        <v>32</v>
      </c>
      <c r="AX30" s="102">
        <v>0.5</v>
      </c>
      <c r="AY30" s="102"/>
      <c r="BI30">
        <f t="shared" si="8"/>
        <v>0.187</v>
      </c>
      <c r="BJ30">
        <f t="shared" si="9"/>
        <v>28</v>
      </c>
      <c r="BK30">
        <f t="shared" si="10"/>
        <v>0.187</v>
      </c>
      <c r="BL30">
        <f t="shared" si="11"/>
        <v>0.99771930607867521</v>
      </c>
      <c r="BM30">
        <f t="shared" si="12"/>
        <v>2.2806939213247945E-3</v>
      </c>
      <c r="BN30">
        <f t="shared" si="13"/>
        <v>0.91279225760801153</v>
      </c>
      <c r="BO30">
        <f t="shared" si="14"/>
        <v>-5.1441643637805292</v>
      </c>
      <c r="BP30">
        <f t="shared" si="15"/>
        <v>0.9821428571428571</v>
      </c>
      <c r="BQ30">
        <f t="shared" si="16"/>
        <v>2.100165492844468</v>
      </c>
    </row>
    <row r="31" spans="1:69" ht="15.75" x14ac:dyDescent="0.25">
      <c r="A31" s="70"/>
      <c r="B31" t="str">
        <f t="shared" si="17"/>
        <v/>
      </c>
      <c r="C31" s="13" t="str">
        <f t="shared" si="18"/>
        <v/>
      </c>
      <c r="D31" s="5" t="str">
        <f t="shared" si="19"/>
        <v/>
      </c>
      <c r="E31" s="6" t="str">
        <f t="shared" si="20"/>
        <v/>
      </c>
      <c r="F31" s="6" t="str">
        <f t="shared" si="21"/>
        <v/>
      </c>
      <c r="I31">
        <f t="shared" si="3"/>
        <v>0.96022050416932814</v>
      </c>
      <c r="J31">
        <f t="shared" si="4"/>
        <v>1.9771801256252761</v>
      </c>
      <c r="K31">
        <f t="shared" si="5"/>
        <v>8.5787457909208165E-2</v>
      </c>
      <c r="L31">
        <f t="shared" si="22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1.0713058771931472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 t="str">
        <f t="shared" si="8"/>
        <v/>
      </c>
      <c r="BJ31" t="str">
        <f t="shared" si="9"/>
        <v/>
      </c>
      <c r="BK31" t="str">
        <f t="shared" si="10"/>
        <v/>
      </c>
      <c r="BL31" t="str">
        <f t="shared" si="11"/>
        <v/>
      </c>
      <c r="BM31" t="str">
        <f t="shared" si="12"/>
        <v/>
      </c>
      <c r="BN31" t="str">
        <f t="shared" si="13"/>
        <v/>
      </c>
      <c r="BO31" t="str">
        <f t="shared" si="14"/>
        <v/>
      </c>
      <c r="BP31" t="str">
        <f t="shared" si="15"/>
        <v/>
      </c>
      <c r="BQ31" t="str">
        <f t="shared" si="16"/>
        <v/>
      </c>
    </row>
    <row r="32" spans="1:69" ht="15.75" x14ac:dyDescent="0.25">
      <c r="A32" s="70"/>
      <c r="B32" t="str">
        <f t="shared" si="17"/>
        <v/>
      </c>
      <c r="C32" s="13" t="str">
        <f t="shared" si="18"/>
        <v/>
      </c>
      <c r="D32" s="5" t="str">
        <f t="shared" si="19"/>
        <v/>
      </c>
      <c r="E32" s="6" t="str">
        <f t="shared" si="20"/>
        <v/>
      </c>
      <c r="F32" s="6" t="str">
        <f t="shared" si="21"/>
        <v/>
      </c>
      <c r="I32">
        <f t="shared" si="3"/>
        <v>0.96915294451207923</v>
      </c>
      <c r="J32">
        <f t="shared" si="4"/>
        <v>1.6047889857569875</v>
      </c>
      <c r="K32">
        <f t="shared" si="5"/>
        <v>6.9629856068500848E-2</v>
      </c>
      <c r="L32">
        <f t="shared" si="22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0.182</v>
      </c>
      <c r="AN32" s="102"/>
      <c r="AO32" s="102"/>
      <c r="AP32" s="102"/>
      <c r="AU32" s="102">
        <f>AV4</f>
        <v>0.75</v>
      </c>
      <c r="AV32" s="102">
        <f>AV9</f>
        <v>5.8000000000000003E-2</v>
      </c>
      <c r="AW32" s="102" t="s">
        <v>36</v>
      </c>
      <c r="AX32" s="102">
        <v>0.75</v>
      </c>
      <c r="AY32" s="102"/>
      <c r="BI32" t="str">
        <f t="shared" si="8"/>
        <v/>
      </c>
      <c r="BJ32" t="str">
        <f t="shared" si="9"/>
        <v/>
      </c>
      <c r="BK32" t="str">
        <f t="shared" si="10"/>
        <v/>
      </c>
      <c r="BL32" t="str">
        <f t="shared" si="11"/>
        <v/>
      </c>
      <c r="BM32" t="str">
        <f t="shared" si="12"/>
        <v/>
      </c>
      <c r="BN32" t="str">
        <f t="shared" si="13"/>
        <v/>
      </c>
      <c r="BO32" t="str">
        <f t="shared" si="14"/>
        <v/>
      </c>
      <c r="BP32" t="str">
        <f t="shared" si="15"/>
        <v/>
      </c>
      <c r="BQ32" t="str">
        <f t="shared" si="16"/>
        <v/>
      </c>
    </row>
    <row r="33" spans="1:69" ht="15.75" x14ac:dyDescent="0.25">
      <c r="A33" s="70"/>
      <c r="B33" t="str">
        <f t="shared" si="17"/>
        <v/>
      </c>
      <c r="C33" s="13" t="str">
        <f t="shared" si="18"/>
        <v/>
      </c>
      <c r="D33" s="5" t="str">
        <f t="shared" si="19"/>
        <v/>
      </c>
      <c r="E33" s="6" t="str">
        <f t="shared" si="20"/>
        <v/>
      </c>
      <c r="F33" s="6" t="str">
        <f t="shared" si="21"/>
        <v/>
      </c>
      <c r="I33">
        <f t="shared" si="3"/>
        <v>0.97635674295312247</v>
      </c>
      <c r="J33">
        <f t="shared" si="4"/>
        <v>1.2853528891087684</v>
      </c>
      <c r="K33">
        <f t="shared" si="5"/>
        <v>5.5769909601951911E-2</v>
      </c>
      <c r="L33">
        <f t="shared" si="22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5.0000000000000001E-3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5.8000000000000003E-2</v>
      </c>
      <c r="AW33" s="102" t="s">
        <v>36</v>
      </c>
      <c r="AX33" s="102">
        <v>1.25</v>
      </c>
      <c r="AY33" s="102" t="s">
        <v>36</v>
      </c>
      <c r="BI33" t="str">
        <f t="shared" si="8"/>
        <v/>
      </c>
      <c r="BJ33" t="str">
        <f t="shared" si="9"/>
        <v/>
      </c>
      <c r="BK33" t="str">
        <f t="shared" si="10"/>
        <v/>
      </c>
      <c r="BL33" t="str">
        <f t="shared" si="11"/>
        <v/>
      </c>
      <c r="BM33" t="str">
        <f t="shared" si="12"/>
        <v/>
      </c>
      <c r="BN33" t="str">
        <f t="shared" si="13"/>
        <v/>
      </c>
      <c r="BO33" t="str">
        <f t="shared" si="14"/>
        <v/>
      </c>
      <c r="BP33" t="str">
        <f t="shared" si="15"/>
        <v/>
      </c>
      <c r="BQ33" t="str">
        <f t="shared" si="16"/>
        <v/>
      </c>
    </row>
    <row r="34" spans="1:69" ht="15.75" x14ac:dyDescent="0.25">
      <c r="A34" s="70"/>
      <c r="B34" t="str">
        <f t="shared" si="17"/>
        <v/>
      </c>
      <c r="C34" s="13" t="str">
        <f t="shared" si="18"/>
        <v/>
      </c>
      <c r="D34" s="5" t="str">
        <f t="shared" si="19"/>
        <v/>
      </c>
      <c r="E34" s="6" t="str">
        <f t="shared" si="20"/>
        <v/>
      </c>
      <c r="F34" s="6" t="str">
        <f t="shared" si="21"/>
        <v/>
      </c>
      <c r="I34">
        <f t="shared" si="3"/>
        <v>0.98208987691529759</v>
      </c>
      <c r="J34">
        <f t="shared" si="4"/>
        <v>1.0159201296454763</v>
      </c>
      <c r="K34">
        <f t="shared" si="5"/>
        <v>4.4079547549324423E-2</v>
      </c>
      <c r="L34">
        <f t="shared" si="22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0.187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4.0865453071717947E-2</v>
      </c>
      <c r="AW34" s="102" t="s">
        <v>46</v>
      </c>
      <c r="AX34" s="102">
        <v>1.5</v>
      </c>
      <c r="AY34" s="102"/>
      <c r="BI34" t="str">
        <f t="shared" si="8"/>
        <v/>
      </c>
      <c r="BJ34" t="str">
        <f t="shared" si="9"/>
        <v/>
      </c>
      <c r="BK34" t="str">
        <f t="shared" si="10"/>
        <v/>
      </c>
      <c r="BL34" t="str">
        <f t="shared" si="11"/>
        <v/>
      </c>
      <c r="BM34" t="str">
        <f t="shared" si="12"/>
        <v/>
      </c>
      <c r="BN34" t="str">
        <f t="shared" si="13"/>
        <v/>
      </c>
      <c r="BO34" t="str">
        <f t="shared" si="14"/>
        <v/>
      </c>
      <c r="BP34" t="str">
        <f t="shared" si="15"/>
        <v/>
      </c>
      <c r="BQ34" t="str">
        <f t="shared" si="16"/>
        <v/>
      </c>
    </row>
    <row r="35" spans="1:69" ht="15.75" x14ac:dyDescent="0.25">
      <c r="A35" s="70"/>
      <c r="B35" t="str">
        <f t="shared" si="17"/>
        <v/>
      </c>
      <c r="C35" s="13" t="str">
        <f t="shared" si="18"/>
        <v/>
      </c>
      <c r="D35" s="5" t="str">
        <f t="shared" si="19"/>
        <v/>
      </c>
      <c r="E35" s="6" t="str">
        <f t="shared" si="20"/>
        <v/>
      </c>
      <c r="F35" s="6" t="str">
        <f t="shared" si="21"/>
        <v/>
      </c>
      <c r="I35">
        <f t="shared" si="3"/>
        <v>0.98659245997250034</v>
      </c>
      <c r="J35">
        <f t="shared" si="4"/>
        <v>0.7923726880474542</v>
      </c>
      <c r="K35">
        <f t="shared" si="5"/>
        <v>3.43800940254647E-2</v>
      </c>
      <c r="L35">
        <f t="shared" si="22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0.67870736636797246</v>
      </c>
      <c r="AN35" s="102"/>
      <c r="AO35" s="102"/>
      <c r="AP35" s="102"/>
      <c r="AU35" s="102">
        <f>AV7</f>
        <v>1.5</v>
      </c>
      <c r="AV35" s="102">
        <f>AV10</f>
        <v>3.3250000000000002E-2</v>
      </c>
      <c r="AW35" s="102" t="s">
        <v>41</v>
      </c>
      <c r="AX35" s="102">
        <v>1.5</v>
      </c>
      <c r="AY35" s="102" t="s">
        <v>41</v>
      </c>
      <c r="BI35" t="str">
        <f t="shared" si="8"/>
        <v/>
      </c>
      <c r="BJ35" t="str">
        <f t="shared" si="9"/>
        <v/>
      </c>
      <c r="BK35" t="str">
        <f t="shared" si="10"/>
        <v/>
      </c>
      <c r="BL35" t="str">
        <f t="shared" si="11"/>
        <v/>
      </c>
      <c r="BM35" t="str">
        <f t="shared" si="12"/>
        <v/>
      </c>
      <c r="BN35" t="str">
        <f t="shared" si="13"/>
        <v/>
      </c>
      <c r="BO35" t="str">
        <f t="shared" si="14"/>
        <v/>
      </c>
      <c r="BP35" t="str">
        <f t="shared" si="15"/>
        <v/>
      </c>
      <c r="BQ35" t="str">
        <f t="shared" si="16"/>
        <v/>
      </c>
    </row>
    <row r="36" spans="1:69" ht="15.75" x14ac:dyDescent="0.25">
      <c r="A36" s="70"/>
      <c r="B36" t="str">
        <f t="shared" si="17"/>
        <v/>
      </c>
      <c r="C36" s="13" t="str">
        <f t="shared" si="18"/>
        <v/>
      </c>
      <c r="D36" s="5" t="str">
        <f t="shared" si="19"/>
        <v/>
      </c>
      <c r="E36" s="6" t="str">
        <f t="shared" si="20"/>
        <v/>
      </c>
      <c r="F36" s="6" t="str">
        <f t="shared" si="21"/>
        <v/>
      </c>
      <c r="I36">
        <f t="shared" si="3"/>
        <v>0.99008201844617083</v>
      </c>
      <c r="J36">
        <f t="shared" si="4"/>
        <v>0.60986284313577532</v>
      </c>
      <c r="K36">
        <f t="shared" si="5"/>
        <v>2.6461212262769828E-2</v>
      </c>
      <c r="L36">
        <f t="shared" si="22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1.7900000000000003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3.3250000000000002E-2</v>
      </c>
      <c r="AW36" s="102" t="s">
        <v>41</v>
      </c>
      <c r="AX36" s="102">
        <v>0.5</v>
      </c>
      <c r="AY36" s="102"/>
      <c r="BI36" t="str">
        <f t="shared" si="8"/>
        <v/>
      </c>
      <c r="BJ36" t="str">
        <f t="shared" si="9"/>
        <v/>
      </c>
      <c r="BK36" t="str">
        <f t="shared" si="10"/>
        <v/>
      </c>
      <c r="BL36" t="str">
        <f t="shared" si="11"/>
        <v/>
      </c>
      <c r="BM36" t="str">
        <f t="shared" si="12"/>
        <v/>
      </c>
      <c r="BN36" t="str">
        <f t="shared" si="13"/>
        <v/>
      </c>
      <c r="BO36" t="str">
        <f t="shared" si="14"/>
        <v/>
      </c>
      <c r="BP36" t="str">
        <f t="shared" si="15"/>
        <v/>
      </c>
      <c r="BQ36" t="str">
        <f t="shared" si="16"/>
        <v/>
      </c>
    </row>
    <row r="37" spans="1:69" ht="15.75" x14ac:dyDescent="0.25">
      <c r="A37" s="70"/>
      <c r="B37" t="str">
        <f t="shared" si="17"/>
        <v/>
      </c>
      <c r="C37" s="13" t="str">
        <f t="shared" si="18"/>
        <v/>
      </c>
      <c r="D37" s="5" t="str">
        <f t="shared" si="19"/>
        <v/>
      </c>
      <c r="E37" s="6" t="str">
        <f t="shared" si="20"/>
        <v/>
      </c>
      <c r="F37" s="6" t="str">
        <f t="shared" si="21"/>
        <v/>
      </c>
      <c r="I37">
        <f t="shared" si="3"/>
        <v>0.99275083258302022</v>
      </c>
      <c r="J37">
        <f t="shared" si="4"/>
        <v>0.46319898067770215</v>
      </c>
      <c r="K37">
        <f t="shared" si="5"/>
        <v>2.0097644389334493E-2</v>
      </c>
      <c r="L37">
        <f t="shared" si="22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28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4.0865453071717947E-2</v>
      </c>
      <c r="AW37" s="102" t="s">
        <v>46</v>
      </c>
      <c r="AX37" s="102">
        <v>0.5</v>
      </c>
      <c r="AY37" s="102"/>
      <c r="BI37" t="str">
        <f t="shared" si="8"/>
        <v/>
      </c>
      <c r="BJ37" t="str">
        <f t="shared" si="9"/>
        <v/>
      </c>
      <c r="BK37" t="str">
        <f t="shared" si="10"/>
        <v/>
      </c>
      <c r="BL37" t="str">
        <f t="shared" si="11"/>
        <v/>
      </c>
      <c r="BM37" t="str">
        <f t="shared" si="12"/>
        <v/>
      </c>
      <c r="BN37" t="str">
        <f t="shared" si="13"/>
        <v/>
      </c>
      <c r="BO37" t="str">
        <f t="shared" si="14"/>
        <v/>
      </c>
      <c r="BP37" t="str">
        <f t="shared" si="15"/>
        <v/>
      </c>
      <c r="BQ37" t="str">
        <f t="shared" si="16"/>
        <v/>
      </c>
    </row>
    <row r="38" spans="1:69" x14ac:dyDescent="0.25">
      <c r="A38" s="70"/>
      <c r="B38" t="str">
        <f t="shared" si="17"/>
        <v/>
      </c>
      <c r="C38" s="13" t="str">
        <f t="shared" si="18"/>
        <v/>
      </c>
      <c r="D38" s="5" t="str">
        <f t="shared" si="19"/>
        <v/>
      </c>
      <c r="E38" s="6" t="str">
        <f t="shared" si="20"/>
        <v/>
      </c>
      <c r="F38" s="6" t="str">
        <f t="shared" si="21"/>
        <v/>
      </c>
      <c r="I38">
        <f t="shared" si="3"/>
        <v>0.99476504504493968</v>
      </c>
      <c r="J38">
        <f t="shared" si="4"/>
        <v>0.34716486072993646</v>
      </c>
      <c r="K38">
        <f t="shared" si="5"/>
        <v>1.5063064053411401E-2</v>
      </c>
      <c r="L38">
        <f t="shared" si="22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5.8000000000000003E-2</v>
      </c>
      <c r="AW38" s="102" t="s">
        <v>36</v>
      </c>
      <c r="AX38" s="102">
        <v>0.75</v>
      </c>
      <c r="AY38" s="102"/>
      <c r="BI38" t="str">
        <f t="shared" si="8"/>
        <v/>
      </c>
      <c r="BJ38" t="str">
        <f t="shared" si="9"/>
        <v/>
      </c>
      <c r="BK38" t="str">
        <f t="shared" si="10"/>
        <v/>
      </c>
      <c r="BL38" t="str">
        <f t="shared" si="11"/>
        <v/>
      </c>
      <c r="BM38" t="str">
        <f t="shared" si="12"/>
        <v/>
      </c>
      <c r="BN38" t="str">
        <f t="shared" si="13"/>
        <v/>
      </c>
      <c r="BO38" t="str">
        <f t="shared" si="14"/>
        <v/>
      </c>
      <c r="BP38" t="str">
        <f t="shared" si="15"/>
        <v/>
      </c>
      <c r="BQ38" t="str">
        <f t="shared" si="16"/>
        <v/>
      </c>
    </row>
    <row r="39" spans="1:69" x14ac:dyDescent="0.25">
      <c r="A39" s="70"/>
      <c r="B39" t="str">
        <f t="shared" si="17"/>
        <v/>
      </c>
      <c r="C39" s="13" t="str">
        <f t="shared" si="18"/>
        <v/>
      </c>
      <c r="D39" s="5" t="str">
        <f t="shared" si="19"/>
        <v/>
      </c>
      <c r="E39" s="6" t="str">
        <f t="shared" si="20"/>
        <v/>
      </c>
      <c r="F39" s="6" t="str">
        <f t="shared" si="21"/>
        <v/>
      </c>
      <c r="I39">
        <f t="shared" si="3"/>
        <v>0.99626518343500914</v>
      </c>
      <c r="J39">
        <f t="shared" si="4"/>
        <v>0.25676550023056188</v>
      </c>
      <c r="K39">
        <f t="shared" si="5"/>
        <v>1.1140744972135538E-2</v>
      </c>
      <c r="L39">
        <f t="shared" si="22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 t="str">
        <f t="shared" si="8"/>
        <v/>
      </c>
      <c r="BJ39" t="str">
        <f t="shared" si="9"/>
        <v/>
      </c>
      <c r="BK39" t="str">
        <f t="shared" si="10"/>
        <v/>
      </c>
      <c r="BL39" t="str">
        <f t="shared" si="11"/>
        <v/>
      </c>
      <c r="BM39" t="str">
        <f t="shared" si="12"/>
        <v/>
      </c>
      <c r="BN39" t="str">
        <f t="shared" si="13"/>
        <v/>
      </c>
      <c r="BO39" t="str">
        <f t="shared" si="14"/>
        <v/>
      </c>
      <c r="BP39" t="str">
        <f t="shared" si="15"/>
        <v/>
      </c>
      <c r="BQ39" t="str">
        <f t="shared" si="16"/>
        <v/>
      </c>
    </row>
    <row r="40" spans="1:69" x14ac:dyDescent="0.25">
      <c r="A40" s="70"/>
      <c r="B40" t="str">
        <f t="shared" si="17"/>
        <v/>
      </c>
      <c r="C40" s="13" t="str">
        <f t="shared" si="18"/>
        <v/>
      </c>
      <c r="D40" s="5" t="str">
        <f t="shared" si="19"/>
        <v/>
      </c>
      <c r="E40" s="6" t="str">
        <f t="shared" si="20"/>
        <v/>
      </c>
      <c r="F40" s="6" t="str">
        <f t="shared" si="21"/>
        <v/>
      </c>
      <c r="I40">
        <f t="shared" si="3"/>
        <v>0.99736772879738189</v>
      </c>
      <c r="J40">
        <f t="shared" si="4"/>
        <v>0.18740031844106469</v>
      </c>
      <c r="K40">
        <f t="shared" si="5"/>
        <v>8.131073503154335E-3</v>
      </c>
      <c r="L40">
        <f t="shared" si="22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9.0999999999999998E-2</v>
      </c>
      <c r="AW40" s="102" t="s">
        <v>32</v>
      </c>
      <c r="AX40" s="102">
        <v>1</v>
      </c>
      <c r="AY40" s="102"/>
      <c r="BI40" t="str">
        <f t="shared" si="8"/>
        <v/>
      </c>
      <c r="BJ40" t="str">
        <f t="shared" si="9"/>
        <v/>
      </c>
      <c r="BK40" t="str">
        <f t="shared" si="10"/>
        <v/>
      </c>
      <c r="BL40" t="str">
        <f t="shared" si="11"/>
        <v/>
      </c>
      <c r="BM40" t="str">
        <f t="shared" si="12"/>
        <v/>
      </c>
      <c r="BN40" t="str">
        <f t="shared" si="13"/>
        <v/>
      </c>
      <c r="BO40" t="str">
        <f t="shared" si="14"/>
        <v/>
      </c>
      <c r="BP40" t="str">
        <f t="shared" si="15"/>
        <v/>
      </c>
      <c r="BQ40" t="str">
        <f t="shared" si="16"/>
        <v/>
      </c>
    </row>
    <row r="41" spans="1:69" x14ac:dyDescent="0.25">
      <c r="A41" s="70"/>
      <c r="B41" t="str">
        <f t="shared" si="17"/>
        <v/>
      </c>
      <c r="C41" s="13" t="str">
        <f t="shared" si="18"/>
        <v/>
      </c>
      <c r="D41" s="5" t="str">
        <f t="shared" si="19"/>
        <v/>
      </c>
      <c r="E41" s="6" t="str">
        <f t="shared" si="20"/>
        <v/>
      </c>
      <c r="F41" s="6" t="str">
        <f t="shared" si="21"/>
        <v/>
      </c>
      <c r="I41">
        <f t="shared" si="3"/>
        <v>0.9981673801952794</v>
      </c>
      <c r="J41">
        <f t="shared" si="4"/>
        <v>0.13496983696580259</v>
      </c>
      <c r="K41">
        <f t="shared" si="5"/>
        <v>5.8561782296161552E-3</v>
      </c>
      <c r="L41">
        <f t="shared" si="22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0.17762499999999998</v>
      </c>
      <c r="AW41" s="102" t="s">
        <v>52</v>
      </c>
      <c r="AX41" s="102">
        <v>1</v>
      </c>
      <c r="AY41" s="102"/>
      <c r="BI41" t="str">
        <f t="shared" si="8"/>
        <v/>
      </c>
      <c r="BJ41" t="str">
        <f t="shared" si="9"/>
        <v/>
      </c>
      <c r="BK41" t="str">
        <f t="shared" si="10"/>
        <v/>
      </c>
      <c r="BL41" t="str">
        <f t="shared" si="11"/>
        <v/>
      </c>
      <c r="BM41" t="str">
        <f t="shared" si="12"/>
        <v/>
      </c>
      <c r="BN41" t="str">
        <f t="shared" si="13"/>
        <v/>
      </c>
      <c r="BO41" t="str">
        <f t="shared" si="14"/>
        <v/>
      </c>
      <c r="BP41" t="str">
        <f t="shared" si="15"/>
        <v/>
      </c>
      <c r="BQ41" t="str">
        <f t="shared" si="16"/>
        <v/>
      </c>
    </row>
    <row r="42" spans="1:69" x14ac:dyDescent="0.25">
      <c r="A42" s="70"/>
      <c r="B42" t="str">
        <f t="shared" si="17"/>
        <v/>
      </c>
      <c r="C42" s="13" t="str">
        <f t="shared" si="18"/>
        <v/>
      </c>
      <c r="D42" s="5" t="str">
        <f t="shared" si="19"/>
        <v/>
      </c>
      <c r="E42" s="6" t="str">
        <f t="shared" si="20"/>
        <v/>
      </c>
      <c r="F42" s="6" t="str">
        <f t="shared" si="21"/>
        <v/>
      </c>
      <c r="I42">
        <f t="shared" si="3"/>
        <v>0.99873970691831548</v>
      </c>
      <c r="J42">
        <f t="shared" si="4"/>
        <v>9.5925896456944118E-2</v>
      </c>
      <c r="K42">
        <f t="shared" si="5"/>
        <v>4.162108802353395E-3</v>
      </c>
      <c r="L42">
        <f t="shared" si="22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 t="str">
        <f t="shared" si="8"/>
        <v/>
      </c>
      <c r="BJ42" t="str">
        <f t="shared" si="9"/>
        <v/>
      </c>
      <c r="BK42" t="str">
        <f t="shared" si="10"/>
        <v/>
      </c>
      <c r="BL42" t="str">
        <f t="shared" si="11"/>
        <v/>
      </c>
      <c r="BM42" t="str">
        <f t="shared" si="12"/>
        <v/>
      </c>
      <c r="BN42" t="str">
        <f t="shared" si="13"/>
        <v/>
      </c>
      <c r="BO42" t="str">
        <f t="shared" si="14"/>
        <v/>
      </c>
      <c r="BP42" t="str">
        <f t="shared" si="15"/>
        <v/>
      </c>
      <c r="BQ42" t="str">
        <f t="shared" si="16"/>
        <v/>
      </c>
    </row>
    <row r="43" spans="1:69" x14ac:dyDescent="0.25">
      <c r="A43" s="70"/>
      <c r="B43" t="str">
        <f t="shared" si="17"/>
        <v/>
      </c>
      <c r="C43" s="13" t="str">
        <f t="shared" si="18"/>
        <v/>
      </c>
      <c r="D43" s="5" t="str">
        <f t="shared" si="19"/>
        <v/>
      </c>
      <c r="E43" s="6" t="str">
        <f t="shared" si="20"/>
        <v/>
      </c>
      <c r="F43" s="6" t="str">
        <f t="shared" si="21"/>
        <v/>
      </c>
      <c r="I43">
        <f t="shared" si="3"/>
        <v>0.99914393495747722</v>
      </c>
      <c r="J43">
        <f t="shared" si="4"/>
        <v>6.7277176120781268E-2</v>
      </c>
      <c r="K43">
        <f t="shared" si="5"/>
        <v>2.9190754245957632E-3</v>
      </c>
      <c r="L43">
        <f t="shared" si="22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3.3250000000000002E-2</v>
      </c>
      <c r="AW43" s="102" t="s">
        <v>41</v>
      </c>
      <c r="AX43" s="102">
        <v>1</v>
      </c>
      <c r="AY43" s="102"/>
      <c r="BI43" t="str">
        <f t="shared" si="8"/>
        <v/>
      </c>
      <c r="BJ43" t="str">
        <f t="shared" si="9"/>
        <v/>
      </c>
      <c r="BK43" t="str">
        <f t="shared" si="10"/>
        <v/>
      </c>
      <c r="BL43" t="str">
        <f t="shared" si="11"/>
        <v/>
      </c>
      <c r="BM43" t="str">
        <f t="shared" si="12"/>
        <v/>
      </c>
      <c r="BN43" t="str">
        <f t="shared" si="13"/>
        <v/>
      </c>
      <c r="BO43" t="str">
        <f t="shared" si="14"/>
        <v/>
      </c>
      <c r="BP43" t="str">
        <f t="shared" si="15"/>
        <v/>
      </c>
      <c r="BQ43" t="str">
        <f t="shared" si="16"/>
        <v/>
      </c>
    </row>
    <row r="44" spans="1:69" x14ac:dyDescent="0.25">
      <c r="A44" s="70"/>
      <c r="B44" t="str">
        <f t="shared" si="17"/>
        <v/>
      </c>
      <c r="C44" s="13" t="str">
        <f t="shared" si="18"/>
        <v/>
      </c>
      <c r="D44" s="5" t="str">
        <f t="shared" si="19"/>
        <v/>
      </c>
      <c r="E44" s="6" t="str">
        <f t="shared" si="20"/>
        <v/>
      </c>
      <c r="F44" s="6" t="str">
        <f t="shared" si="21"/>
        <v/>
      </c>
      <c r="I44">
        <f t="shared" si="3"/>
        <v>0.99942567458064868</v>
      </c>
      <c r="J44">
        <f t="shared" si="4"/>
        <v>4.6562081461619151E-2</v>
      </c>
      <c r="K44">
        <f t="shared" si="5"/>
        <v>2.0202724839197676E-3</v>
      </c>
      <c r="L44">
        <f t="shared" si="22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5.0000000000000001E-3</v>
      </c>
      <c r="AW44" s="102" t="s">
        <v>53</v>
      </c>
      <c r="AX44" s="102">
        <v>1</v>
      </c>
      <c r="AY44" s="102"/>
      <c r="BI44" t="str">
        <f t="shared" si="8"/>
        <v/>
      </c>
      <c r="BJ44" t="str">
        <f t="shared" si="9"/>
        <v/>
      </c>
      <c r="BK44" t="str">
        <f t="shared" si="10"/>
        <v/>
      </c>
      <c r="BL44" t="str">
        <f t="shared" si="11"/>
        <v/>
      </c>
      <c r="BM44" t="str">
        <f t="shared" si="12"/>
        <v/>
      </c>
      <c r="BN44" t="str">
        <f t="shared" si="13"/>
        <v/>
      </c>
      <c r="BO44" t="str">
        <f t="shared" si="14"/>
        <v/>
      </c>
      <c r="BP44" t="str">
        <f t="shared" si="15"/>
        <v/>
      </c>
      <c r="BQ44" t="str">
        <f t="shared" si="16"/>
        <v/>
      </c>
    </row>
    <row r="45" spans="1:69" x14ac:dyDescent="0.25">
      <c r="A45" s="70"/>
      <c r="B45" t="str">
        <f t="shared" si="17"/>
        <v/>
      </c>
      <c r="C45" s="13" t="str">
        <f t="shared" si="18"/>
        <v/>
      </c>
      <c r="D45" s="5" t="str">
        <f t="shared" si="19"/>
        <v/>
      </c>
      <c r="E45" s="6" t="str">
        <f t="shared" si="20"/>
        <v/>
      </c>
      <c r="F45" s="6" t="str">
        <f t="shared" si="21"/>
        <v/>
      </c>
      <c r="I45">
        <f t="shared" si="3"/>
        <v>0.99961945438129152</v>
      </c>
      <c r="J45">
        <f t="shared" si="4"/>
        <v>3.1800193521054336E-2</v>
      </c>
      <c r="K45">
        <f t="shared" si="5"/>
        <v>1.3797719933733323E-3</v>
      </c>
      <c r="L45">
        <f t="shared" si="22"/>
        <v>0.2100000000000001</v>
      </c>
      <c r="AU45" s="102"/>
      <c r="AV45" s="102"/>
      <c r="AW45" s="102"/>
      <c r="AX45" s="102"/>
      <c r="AY45" s="102"/>
      <c r="BI45" t="str">
        <f t="shared" si="8"/>
        <v/>
      </c>
      <c r="BJ45" t="str">
        <f t="shared" si="9"/>
        <v/>
      </c>
      <c r="BK45" t="str">
        <f t="shared" si="10"/>
        <v/>
      </c>
      <c r="BL45" t="str">
        <f t="shared" si="11"/>
        <v/>
      </c>
      <c r="BM45" t="str">
        <f t="shared" si="12"/>
        <v/>
      </c>
      <c r="BN45" t="str">
        <f t="shared" si="13"/>
        <v/>
      </c>
      <c r="BO45" t="str">
        <f t="shared" si="14"/>
        <v/>
      </c>
      <c r="BP45" t="str">
        <f t="shared" si="15"/>
        <v/>
      </c>
      <c r="BQ45" t="str">
        <f t="shared" si="16"/>
        <v/>
      </c>
    </row>
    <row r="46" spans="1:69" x14ac:dyDescent="0.25">
      <c r="A46" s="70"/>
      <c r="B46" t="str">
        <f t="shared" si="17"/>
        <v/>
      </c>
      <c r="C46" s="13" t="str">
        <f t="shared" si="18"/>
        <v/>
      </c>
      <c r="D46" s="5" t="str">
        <f t="shared" si="19"/>
        <v/>
      </c>
      <c r="E46" s="6" t="str">
        <f t="shared" si="20"/>
        <v/>
      </c>
      <c r="F46" s="6" t="str">
        <f t="shared" si="21"/>
        <v/>
      </c>
      <c r="I46">
        <f t="shared" si="3"/>
        <v>0.99975097933509927</v>
      </c>
      <c r="J46">
        <f t="shared" si="4"/>
        <v>2.1431861001827226E-2</v>
      </c>
      <c r="K46">
        <f t="shared" si="5"/>
        <v>9.29902566681327E-4</v>
      </c>
      <c r="L46">
        <f t="shared" si="22"/>
        <v>0.21500000000000011</v>
      </c>
      <c r="AU46" s="102">
        <f>AV5</f>
        <v>1</v>
      </c>
      <c r="AV46" s="102">
        <v>0.187</v>
      </c>
      <c r="AW46" s="102" t="s">
        <v>54</v>
      </c>
      <c r="AX46" s="102">
        <v>1</v>
      </c>
      <c r="AY46" s="102"/>
      <c r="BI46" t="str">
        <f t="shared" si="8"/>
        <v/>
      </c>
      <c r="BJ46" t="str">
        <f t="shared" si="9"/>
        <v/>
      </c>
      <c r="BK46" t="str">
        <f t="shared" si="10"/>
        <v/>
      </c>
      <c r="BL46" t="str">
        <f t="shared" si="11"/>
        <v/>
      </c>
      <c r="BM46" t="str">
        <f t="shared" si="12"/>
        <v/>
      </c>
      <c r="BN46" t="str">
        <f t="shared" si="13"/>
        <v/>
      </c>
      <c r="BO46" t="str">
        <f t="shared" si="14"/>
        <v/>
      </c>
      <c r="BP46" t="str">
        <f t="shared" si="15"/>
        <v/>
      </c>
      <c r="BQ46" t="str">
        <f t="shared" si="16"/>
        <v/>
      </c>
    </row>
    <row r="47" spans="1:69" x14ac:dyDescent="0.25">
      <c r="A47" s="70"/>
      <c r="B47" t="str">
        <f t="shared" si="17"/>
        <v/>
      </c>
      <c r="C47" s="13" t="str">
        <f t="shared" si="18"/>
        <v/>
      </c>
      <c r="D47" s="5" t="str">
        <f t="shared" si="19"/>
        <v/>
      </c>
      <c r="E47" s="6" t="str">
        <f t="shared" si="20"/>
        <v/>
      </c>
      <c r="F47" s="6" t="str">
        <f t="shared" si="21"/>
        <v/>
      </c>
      <c r="I47">
        <f t="shared" si="3"/>
        <v>0.99983907344780398</v>
      </c>
      <c r="J47">
        <f t="shared" si="4"/>
        <v>1.4253540348732286E-2</v>
      </c>
      <c r="K47">
        <f t="shared" si="5"/>
        <v>6.1844390244281513E-4</v>
      </c>
      <c r="L47">
        <f t="shared" si="22"/>
        <v>0.22000000000000011</v>
      </c>
      <c r="AN47" s="102">
        <v>1</v>
      </c>
      <c r="AO47" s="104">
        <f>AK24</f>
        <v>6.3928571428571432E-2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 t="str">
        <f t="shared" si="8"/>
        <v/>
      </c>
      <c r="BJ47" t="str">
        <f t="shared" si="9"/>
        <v/>
      </c>
      <c r="BK47" t="str">
        <f t="shared" si="10"/>
        <v/>
      </c>
      <c r="BL47" t="str">
        <f t="shared" si="11"/>
        <v/>
      </c>
      <c r="BM47" t="str">
        <f t="shared" si="12"/>
        <v/>
      </c>
      <c r="BN47" t="str">
        <f t="shared" si="13"/>
        <v/>
      </c>
      <c r="BO47" t="str">
        <f t="shared" si="14"/>
        <v/>
      </c>
      <c r="BP47" t="str">
        <f t="shared" si="15"/>
        <v/>
      </c>
      <c r="BQ47" t="str">
        <f t="shared" si="16"/>
        <v/>
      </c>
    </row>
    <row r="48" spans="1:69" x14ac:dyDescent="0.25">
      <c r="A48" s="70"/>
      <c r="B48" t="str">
        <f t="shared" si="17"/>
        <v/>
      </c>
      <c r="C48" s="13" t="str">
        <f t="shared" si="18"/>
        <v/>
      </c>
      <c r="D48" s="5" t="str">
        <f t="shared" si="19"/>
        <v/>
      </c>
      <c r="E48" s="6" t="str">
        <f t="shared" si="20"/>
        <v/>
      </c>
      <c r="F48" s="6" t="str">
        <f t="shared" si="21"/>
        <v/>
      </c>
      <c r="I48">
        <f t="shared" si="3"/>
        <v>0.99989730048397596</v>
      </c>
      <c r="J48">
        <f t="shared" si="4"/>
        <v>9.3544521846523326E-3</v>
      </c>
      <c r="K48">
        <f t="shared" si="5"/>
        <v>4.0587838338743983E-4</v>
      </c>
      <c r="L48">
        <f t="shared" si="22"/>
        <v>0.22500000000000012</v>
      </c>
      <c r="AN48" s="102">
        <v>1</v>
      </c>
      <c r="AO48" s="14">
        <f>_xlfn.CONFIDENCE.T(0.05,AK25,AK37)</f>
        <v>1.6824417292084181E-2</v>
      </c>
      <c r="AP48" s="102" t="s">
        <v>167</v>
      </c>
      <c r="AQ48" s="102"/>
      <c r="AU48" s="102"/>
      <c r="AV48" s="102"/>
      <c r="AW48" s="102"/>
      <c r="AX48" s="102"/>
      <c r="AY48" s="102"/>
      <c r="BI48" t="str">
        <f t="shared" si="8"/>
        <v/>
      </c>
      <c r="BJ48" t="str">
        <f t="shared" si="9"/>
        <v/>
      </c>
      <c r="BK48" t="str">
        <f t="shared" si="10"/>
        <v/>
      </c>
      <c r="BL48" t="str">
        <f t="shared" si="11"/>
        <v/>
      </c>
      <c r="BM48" t="str">
        <f t="shared" si="12"/>
        <v/>
      </c>
      <c r="BN48" t="str">
        <f t="shared" si="13"/>
        <v/>
      </c>
      <c r="BO48" t="str">
        <f t="shared" si="14"/>
        <v/>
      </c>
      <c r="BP48" t="str">
        <f t="shared" si="15"/>
        <v/>
      </c>
      <c r="BQ48" t="str">
        <f t="shared" si="16"/>
        <v/>
      </c>
    </row>
    <row r="49" spans="1:69" x14ac:dyDescent="0.25">
      <c r="A49" s="70"/>
      <c r="B49" t="str">
        <f t="shared" si="17"/>
        <v/>
      </c>
      <c r="C49" s="13" t="str">
        <f t="shared" si="18"/>
        <v/>
      </c>
      <c r="D49" s="5" t="str">
        <f t="shared" si="19"/>
        <v/>
      </c>
      <c r="E49" s="6" t="str">
        <f t="shared" si="20"/>
        <v/>
      </c>
      <c r="F49" s="6" t="str">
        <f t="shared" si="21"/>
        <v/>
      </c>
      <c r="I49">
        <f t="shared" si="3"/>
        <v>0.99993527931132731</v>
      </c>
      <c r="J49">
        <f t="shared" si="4"/>
        <v>6.0582433442913069E-3</v>
      </c>
      <c r="K49">
        <f t="shared" si="5"/>
        <v>2.6285986247093749E-4</v>
      </c>
      <c r="L49">
        <f t="shared" si="22"/>
        <v>0.23000000000000012</v>
      </c>
      <c r="AK49" t="s">
        <v>176</v>
      </c>
      <c r="AL49" t="s">
        <v>177</v>
      </c>
      <c r="AU49" s="102"/>
      <c r="AV49" s="104"/>
      <c r="AW49" s="102"/>
      <c r="AX49" s="102"/>
      <c r="AY49" s="102"/>
      <c r="BI49" t="str">
        <f t="shared" si="8"/>
        <v/>
      </c>
      <c r="BJ49" t="str">
        <f t="shared" si="9"/>
        <v/>
      </c>
      <c r="BK49" t="str">
        <f t="shared" si="10"/>
        <v/>
      </c>
      <c r="BL49" t="str">
        <f t="shared" si="11"/>
        <v/>
      </c>
      <c r="BM49" t="str">
        <f t="shared" si="12"/>
        <v/>
      </c>
      <c r="BN49" t="str">
        <f t="shared" si="13"/>
        <v/>
      </c>
      <c r="BO49" t="str">
        <f t="shared" si="14"/>
        <v/>
      </c>
      <c r="BP49" t="str">
        <f t="shared" si="15"/>
        <v/>
      </c>
      <c r="BQ49" t="str">
        <f t="shared" si="16"/>
        <v/>
      </c>
    </row>
    <row r="50" spans="1:69" ht="15.75" thickBot="1" x14ac:dyDescent="0.3">
      <c r="A50" s="70"/>
      <c r="B50" t="str">
        <f t="shared" si="17"/>
        <v/>
      </c>
      <c r="C50" s="13" t="str">
        <f t="shared" si="18"/>
        <v/>
      </c>
      <c r="D50" s="5" t="str">
        <f t="shared" si="19"/>
        <v/>
      </c>
      <c r="E50" s="6" t="str">
        <f t="shared" si="20"/>
        <v/>
      </c>
      <c r="F50" s="6" t="str">
        <f t="shared" si="21"/>
        <v/>
      </c>
      <c r="H50" s="8"/>
      <c r="I50">
        <f t="shared" si="3"/>
        <v>0.99995972473012329</v>
      </c>
      <c r="J50">
        <f t="shared" si="4"/>
        <v>3.8717545084891408E-3</v>
      </c>
      <c r="K50">
        <f t="shared" si="5"/>
        <v>1.6799075239882783E-4</v>
      </c>
      <c r="L50">
        <f t="shared" si="22"/>
        <v>0.23500000000000013</v>
      </c>
      <c r="AK50">
        <f>SLOPE(D3:D902,A3:A902)</f>
        <v>20.373774570349436</v>
      </c>
      <c r="AL50">
        <f>INTERCEPT(D3:D902,A3:A902)</f>
        <v>-1.3024663028901962</v>
      </c>
      <c r="AV50" s="12"/>
      <c r="BI50" t="str">
        <f t="shared" si="8"/>
        <v/>
      </c>
      <c r="BJ50" t="str">
        <f t="shared" si="9"/>
        <v/>
      </c>
      <c r="BK50" t="str">
        <f t="shared" si="10"/>
        <v/>
      </c>
      <c r="BL50" t="str">
        <f t="shared" si="11"/>
        <v/>
      </c>
      <c r="BM50" t="str">
        <f t="shared" si="12"/>
        <v/>
      </c>
      <c r="BN50" t="str">
        <f t="shared" si="13"/>
        <v/>
      </c>
      <c r="BO50" t="str">
        <f t="shared" si="14"/>
        <v/>
      </c>
      <c r="BP50" t="str">
        <f t="shared" si="15"/>
        <v/>
      </c>
      <c r="BQ50" t="str">
        <f t="shared" si="16"/>
        <v/>
      </c>
    </row>
    <row r="51" spans="1:69" x14ac:dyDescent="0.25">
      <c r="A51" s="70"/>
      <c r="B51" t="str">
        <f t="shared" si="17"/>
        <v/>
      </c>
      <c r="C51" s="13" t="str">
        <f t="shared" si="18"/>
        <v/>
      </c>
      <c r="D51" s="5" t="str">
        <f t="shared" si="19"/>
        <v/>
      </c>
      <c r="E51" s="6" t="str">
        <f t="shared" si="20"/>
        <v/>
      </c>
      <c r="F51" s="6" t="str">
        <f t="shared" si="21"/>
        <v/>
      </c>
      <c r="I51">
        <f t="shared" si="3"/>
        <v>0.99997525190603254</v>
      </c>
      <c r="J51">
        <f t="shared" si="4"/>
        <v>2.4417525845457084E-3</v>
      </c>
      <c r="K51">
        <f t="shared" si="5"/>
        <v>1.0594469586081365E-4</v>
      </c>
      <c r="L51">
        <f t="shared" si="22"/>
        <v>0.24000000000000013</v>
      </c>
      <c r="AV51" s="2"/>
      <c r="BI51" t="str">
        <f t="shared" si="8"/>
        <v/>
      </c>
      <c r="BJ51" t="str">
        <f t="shared" si="9"/>
        <v/>
      </c>
      <c r="BK51" t="str">
        <f t="shared" si="10"/>
        <v/>
      </c>
      <c r="BL51" t="str">
        <f t="shared" si="11"/>
        <v/>
      </c>
      <c r="BM51" t="str">
        <f t="shared" si="12"/>
        <v/>
      </c>
      <c r="BN51" t="str">
        <f t="shared" si="13"/>
        <v/>
      </c>
      <c r="BO51" t="str">
        <f t="shared" si="14"/>
        <v/>
      </c>
      <c r="BP51" t="str">
        <f t="shared" si="15"/>
        <v/>
      </c>
      <c r="BQ51" t="str">
        <f t="shared" si="16"/>
        <v/>
      </c>
    </row>
    <row r="52" spans="1:69" ht="26.25" x14ac:dyDescent="0.25">
      <c r="A52" s="70"/>
      <c r="B52" t="str">
        <f t="shared" si="17"/>
        <v/>
      </c>
      <c r="C52" s="13" t="str">
        <f t="shared" si="18"/>
        <v/>
      </c>
      <c r="D52" s="5" t="str">
        <f t="shared" si="19"/>
        <v/>
      </c>
      <c r="E52" s="6" t="str">
        <f t="shared" si="20"/>
        <v/>
      </c>
      <c r="F52" s="6" t="str">
        <f t="shared" si="21"/>
        <v/>
      </c>
      <c r="I52">
        <f t="shared" si="3"/>
        <v>0.99998498445328998</v>
      </c>
      <c r="J52">
        <f t="shared" si="4"/>
        <v>1.5195963575406731E-3</v>
      </c>
      <c r="K52">
        <f t="shared" si="5"/>
        <v>6.5933450813076479E-5</v>
      </c>
      <c r="L52">
        <f t="shared" si="22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 t="str">
        <f t="shared" si="8"/>
        <v/>
      </c>
      <c r="BJ52" t="str">
        <f t="shared" si="9"/>
        <v/>
      </c>
      <c r="BK52" t="str">
        <f t="shared" si="10"/>
        <v/>
      </c>
      <c r="BL52" t="str">
        <f t="shared" si="11"/>
        <v/>
      </c>
      <c r="BM52" t="str">
        <f t="shared" si="12"/>
        <v/>
      </c>
      <c r="BN52" t="str">
        <f t="shared" si="13"/>
        <v/>
      </c>
      <c r="BO52" t="str">
        <f t="shared" si="14"/>
        <v/>
      </c>
      <c r="BP52" t="str">
        <f t="shared" si="15"/>
        <v/>
      </c>
      <c r="BQ52" t="str">
        <f t="shared" si="16"/>
        <v/>
      </c>
    </row>
    <row r="53" spans="1:69" x14ac:dyDescent="0.25">
      <c r="A53" s="70"/>
      <c r="B53" t="str">
        <f t="shared" si="17"/>
        <v/>
      </c>
      <c r="C53" s="13" t="str">
        <f t="shared" si="18"/>
        <v/>
      </c>
      <c r="D53" s="5" t="str">
        <f t="shared" si="19"/>
        <v/>
      </c>
      <c r="E53" s="6" t="str">
        <f t="shared" si="20"/>
        <v/>
      </c>
      <c r="F53" s="6" t="str">
        <f t="shared" si="21"/>
        <v/>
      </c>
      <c r="I53">
        <f t="shared" si="3"/>
        <v>0.9999910044966861</v>
      </c>
      <c r="J53">
        <f t="shared" si="4"/>
        <v>9.3322760358449132E-4</v>
      </c>
      <c r="K53">
        <f t="shared" si="5"/>
        <v>4.0491618707171307E-5</v>
      </c>
      <c r="L53">
        <f t="shared" si="22"/>
        <v>0.25000000000000011</v>
      </c>
      <c r="AK53">
        <v>0.1</v>
      </c>
      <c r="AL53">
        <f>_xlfn.NORM.S.INV(AK53)</f>
        <v>-1.2815515655446006</v>
      </c>
      <c r="AM53" s="17">
        <f t="shared" ref="AM53:AM58" si="24">(AL53-$AL$50)/$AK$50</f>
        <v>1.0265519171903184E-3</v>
      </c>
      <c r="AN53">
        <v>0.1</v>
      </c>
      <c r="AO53" s="2">
        <f t="shared" ref="AO53:AO58" si="25">AM53</f>
        <v>1.0265519171903184E-3</v>
      </c>
      <c r="AQ53" s="55">
        <f>_xlfn.NORM.INV(AN53,$AK$24,$AK$25)</f>
        <v>8.3235966654001819E-3</v>
      </c>
      <c r="AV53" s="2"/>
      <c r="BI53" t="str">
        <f t="shared" si="8"/>
        <v/>
      </c>
      <c r="BJ53" t="str">
        <f t="shared" si="9"/>
        <v/>
      </c>
      <c r="BK53" t="str">
        <f t="shared" si="10"/>
        <v/>
      </c>
      <c r="BL53" t="str">
        <f t="shared" si="11"/>
        <v/>
      </c>
      <c r="BM53" t="str">
        <f t="shared" si="12"/>
        <v/>
      </c>
      <c r="BN53" t="str">
        <f t="shared" si="13"/>
        <v/>
      </c>
      <c r="BO53" t="str">
        <f t="shared" si="14"/>
        <v/>
      </c>
      <c r="BP53" t="str">
        <f t="shared" si="15"/>
        <v/>
      </c>
      <c r="BQ53" t="str">
        <f t="shared" si="16"/>
        <v/>
      </c>
    </row>
    <row r="54" spans="1:69" x14ac:dyDescent="0.25">
      <c r="A54" s="70"/>
      <c r="B54" t="str">
        <f t="shared" si="17"/>
        <v/>
      </c>
      <c r="C54" s="13" t="str">
        <f t="shared" si="18"/>
        <v/>
      </c>
      <c r="D54" s="5" t="str">
        <f t="shared" si="19"/>
        <v/>
      </c>
      <c r="E54" s="6" t="str">
        <f t="shared" si="20"/>
        <v/>
      </c>
      <c r="F54" s="6" t="str">
        <f t="shared" si="21"/>
        <v/>
      </c>
      <c r="I54">
        <f t="shared" si="3"/>
        <v>0.99999467911107676</v>
      </c>
      <c r="J54">
        <f t="shared" si="4"/>
        <v>5.6556125934683092E-4</v>
      </c>
      <c r="K54">
        <f t="shared" si="5"/>
        <v>2.4539020042977294E-5</v>
      </c>
      <c r="L54">
        <f t="shared" si="22"/>
        <v>0.25500000000000012</v>
      </c>
      <c r="AK54">
        <v>0.25</v>
      </c>
      <c r="AL54">
        <f t="shared" ref="AL54:AL57" si="26">_xlfn.NORM.S.INV(AK54)</f>
        <v>-0.67448975019608193</v>
      </c>
      <c r="AM54" s="17">
        <f t="shared" si="24"/>
        <v>3.0822788900787549E-2</v>
      </c>
      <c r="AN54">
        <v>0.25</v>
      </c>
      <c r="AO54" s="2">
        <f t="shared" si="25"/>
        <v>3.0822788900787549E-2</v>
      </c>
      <c r="AQ54" s="55">
        <f t="shared" ref="AQ54:AQ57" si="27">_xlfn.NORM.INV(AN54,$AK$24,$AK$25)</f>
        <v>3.4663275715142286E-2</v>
      </c>
      <c r="AV54" s="2"/>
      <c r="BI54" t="str">
        <f t="shared" si="8"/>
        <v/>
      </c>
      <c r="BJ54" t="str">
        <f t="shared" si="9"/>
        <v/>
      </c>
      <c r="BK54" t="str">
        <f t="shared" si="10"/>
        <v/>
      </c>
      <c r="BL54" t="str">
        <f t="shared" si="11"/>
        <v/>
      </c>
      <c r="BM54" t="str">
        <f t="shared" si="12"/>
        <v/>
      </c>
      <c r="BN54" t="str">
        <f t="shared" si="13"/>
        <v/>
      </c>
      <c r="BO54" t="str">
        <f t="shared" si="14"/>
        <v/>
      </c>
      <c r="BP54" t="str">
        <f t="shared" si="15"/>
        <v/>
      </c>
      <c r="BQ54" t="str">
        <f t="shared" si="16"/>
        <v/>
      </c>
    </row>
    <row r="55" spans="1:69" x14ac:dyDescent="0.25">
      <c r="A55" s="70"/>
      <c r="B55" t="str">
        <f t="shared" si="17"/>
        <v/>
      </c>
      <c r="C55" s="13" t="str">
        <f t="shared" si="18"/>
        <v/>
      </c>
      <c r="D55" s="5" t="str">
        <f t="shared" si="19"/>
        <v/>
      </c>
      <c r="E55" s="6" t="str">
        <f t="shared" si="20"/>
        <v/>
      </c>
      <c r="F55" s="6" t="str">
        <f t="shared" si="21"/>
        <v/>
      </c>
      <c r="I55">
        <f t="shared" si="3"/>
        <v>0.99999689252667312</v>
      </c>
      <c r="J55">
        <f t="shared" si="4"/>
        <v>3.3822404098523146E-4</v>
      </c>
      <c r="K55">
        <f t="shared" si="5"/>
        <v>1.467513268207004E-5</v>
      </c>
      <c r="L55">
        <f t="shared" si="22"/>
        <v>0.26000000000000012</v>
      </c>
      <c r="AK55">
        <v>0.5</v>
      </c>
      <c r="AL55">
        <f t="shared" si="26"/>
        <v>0</v>
      </c>
      <c r="AM55" s="17">
        <f t="shared" si="24"/>
        <v>6.3928571428571432E-2</v>
      </c>
      <c r="AN55">
        <v>0.5</v>
      </c>
      <c r="AO55" s="2">
        <f t="shared" si="25"/>
        <v>6.3928571428571432E-2</v>
      </c>
      <c r="AQ55" s="55">
        <f t="shared" si="27"/>
        <v>6.3928571428571432E-2</v>
      </c>
      <c r="AV55" s="2"/>
      <c r="BI55" t="str">
        <f t="shared" si="8"/>
        <v/>
      </c>
      <c r="BJ55" t="str">
        <f t="shared" si="9"/>
        <v/>
      </c>
      <c r="BK55" t="str">
        <f t="shared" si="10"/>
        <v/>
      </c>
      <c r="BL55" t="str">
        <f t="shared" si="11"/>
        <v/>
      </c>
      <c r="BM55" t="str">
        <f t="shared" si="12"/>
        <v/>
      </c>
      <c r="BN55" t="str">
        <f t="shared" si="13"/>
        <v/>
      </c>
      <c r="BO55" t="str">
        <f t="shared" si="14"/>
        <v/>
      </c>
      <c r="BP55" t="str">
        <f t="shared" si="15"/>
        <v/>
      </c>
      <c r="BQ55" t="str">
        <f t="shared" si="16"/>
        <v/>
      </c>
    </row>
    <row r="56" spans="1:69" x14ac:dyDescent="0.25">
      <c r="A56" s="70"/>
      <c r="B56" t="str">
        <f t="shared" si="17"/>
        <v/>
      </c>
      <c r="C56" s="13" t="str">
        <f t="shared" si="18"/>
        <v/>
      </c>
      <c r="D56" s="5" t="str">
        <f t="shared" si="19"/>
        <v/>
      </c>
      <c r="E56" s="6" t="str">
        <f t="shared" si="20"/>
        <v/>
      </c>
      <c r="F56" s="6" t="str">
        <f t="shared" si="21"/>
        <v/>
      </c>
      <c r="I56">
        <f t="shared" si="3"/>
        <v>0.99999820821554231</v>
      </c>
      <c r="J56">
        <f t="shared" si="4"/>
        <v>1.9960069064528321E-4</v>
      </c>
      <c r="K56">
        <f t="shared" si="5"/>
        <v>8.6604329193153053E-6</v>
      </c>
      <c r="L56">
        <f t="shared" si="22"/>
        <v>0.26500000000000012</v>
      </c>
      <c r="AK56">
        <v>0.75</v>
      </c>
      <c r="AL56">
        <f t="shared" si="26"/>
        <v>0.67448975019608193</v>
      </c>
      <c r="AM56" s="17">
        <f t="shared" si="24"/>
        <v>9.7034353956355304E-2</v>
      </c>
      <c r="AN56">
        <v>0.75</v>
      </c>
      <c r="AO56" s="2">
        <f t="shared" si="25"/>
        <v>9.7034353956355304E-2</v>
      </c>
      <c r="AQ56" s="55">
        <f t="shared" si="27"/>
        <v>9.3193867142000578E-2</v>
      </c>
      <c r="AV56" s="2"/>
      <c r="BI56" t="str">
        <f t="shared" si="8"/>
        <v/>
      </c>
      <c r="BJ56" t="str">
        <f t="shared" si="9"/>
        <v/>
      </c>
      <c r="BK56" t="str">
        <f t="shared" si="10"/>
        <v/>
      </c>
      <c r="BL56" t="str">
        <f t="shared" si="11"/>
        <v/>
      </c>
      <c r="BM56" t="str">
        <f t="shared" si="12"/>
        <v/>
      </c>
      <c r="BN56" t="str">
        <f t="shared" si="13"/>
        <v/>
      </c>
      <c r="BO56" t="str">
        <f t="shared" si="14"/>
        <v/>
      </c>
      <c r="BP56" t="str">
        <f t="shared" si="15"/>
        <v/>
      </c>
      <c r="BQ56" t="str">
        <f t="shared" si="16"/>
        <v/>
      </c>
    </row>
    <row r="57" spans="1:69" x14ac:dyDescent="0.25">
      <c r="A57" s="70"/>
      <c r="B57" t="str">
        <f t="shared" si="17"/>
        <v/>
      </c>
      <c r="C57" s="13" t="str">
        <f t="shared" si="18"/>
        <v/>
      </c>
      <c r="D57" s="5" t="str">
        <f t="shared" si="19"/>
        <v/>
      </c>
      <c r="E57" s="6" t="str">
        <f t="shared" si="20"/>
        <v/>
      </c>
      <c r="F57" s="6" t="str">
        <f t="shared" si="21"/>
        <v/>
      </c>
      <c r="I57">
        <f t="shared" si="3"/>
        <v>0.99999897997590836</v>
      </c>
      <c r="J57">
        <f t="shared" si="4"/>
        <v>1.1623912972431908E-4</v>
      </c>
      <c r="K57">
        <f t="shared" si="5"/>
        <v>5.0434754625476748E-6</v>
      </c>
      <c r="L57">
        <f t="shared" si="22"/>
        <v>0.27000000000000013</v>
      </c>
      <c r="AK57">
        <v>0.9</v>
      </c>
      <c r="AL57">
        <f t="shared" si="26"/>
        <v>1.2815515655446006</v>
      </c>
      <c r="AM57" s="17">
        <f t="shared" si="24"/>
        <v>0.12683059093995255</v>
      </c>
      <c r="AN57">
        <v>0.9</v>
      </c>
      <c r="AO57" s="2">
        <f t="shared" si="25"/>
        <v>0.12683059093995255</v>
      </c>
      <c r="AQ57" s="55">
        <f t="shared" si="27"/>
        <v>0.11953354619174268</v>
      </c>
      <c r="AV57" s="2"/>
      <c r="BI57" t="str">
        <f t="shared" si="8"/>
        <v/>
      </c>
      <c r="BJ57" t="str">
        <f t="shared" si="9"/>
        <v/>
      </c>
      <c r="BK57" t="str">
        <f t="shared" si="10"/>
        <v/>
      </c>
      <c r="BL57" t="str">
        <f t="shared" si="11"/>
        <v/>
      </c>
      <c r="BM57" t="str">
        <f t="shared" si="12"/>
        <v/>
      </c>
      <c r="BN57" t="str">
        <f t="shared" si="13"/>
        <v/>
      </c>
      <c r="BO57" t="str">
        <f t="shared" si="14"/>
        <v/>
      </c>
      <c r="BP57" t="str">
        <f t="shared" si="15"/>
        <v/>
      </c>
      <c r="BQ57" t="str">
        <f t="shared" si="16"/>
        <v/>
      </c>
    </row>
    <row r="58" spans="1:69" x14ac:dyDescent="0.25">
      <c r="A58" s="70"/>
      <c r="B58" t="str">
        <f t="shared" si="17"/>
        <v/>
      </c>
      <c r="C58" s="13" t="str">
        <f t="shared" si="18"/>
        <v/>
      </c>
      <c r="D58" s="5" t="str">
        <f t="shared" si="19"/>
        <v/>
      </c>
      <c r="E58" s="6" t="str">
        <f t="shared" si="20"/>
        <v/>
      </c>
      <c r="F58" s="6" t="str">
        <f t="shared" si="21"/>
        <v/>
      </c>
      <c r="I58">
        <f t="shared" si="3"/>
        <v>0.99999942671172626</v>
      </c>
      <c r="J58">
        <f t="shared" si="4"/>
        <v>6.6799837241791042E-5</v>
      </c>
      <c r="K58">
        <f t="shared" si="5"/>
        <v>2.8983642670946972E-6</v>
      </c>
      <c r="L58">
        <f t="shared" si="22"/>
        <v>0.27500000000000013</v>
      </c>
      <c r="AK58">
        <v>0.16</v>
      </c>
      <c r="AL58">
        <f>_xlfn.NORM.S.INV(AK58)</f>
        <v>-0.9944578832097497</v>
      </c>
      <c r="AM58">
        <f t="shared" si="24"/>
        <v>1.5117886899990557E-2</v>
      </c>
      <c r="AN58">
        <v>0.16</v>
      </c>
      <c r="AO58" s="83">
        <f t="shared" si="25"/>
        <v>1.5117886899990557E-2</v>
      </c>
      <c r="AV58" s="2"/>
      <c r="BI58" t="str">
        <f t="shared" si="8"/>
        <v/>
      </c>
      <c r="BJ58" t="str">
        <f t="shared" si="9"/>
        <v/>
      </c>
      <c r="BK58" t="str">
        <f t="shared" si="10"/>
        <v/>
      </c>
      <c r="BL58" t="str">
        <f t="shared" si="11"/>
        <v/>
      </c>
      <c r="BM58" t="str">
        <f t="shared" si="12"/>
        <v/>
      </c>
      <c r="BN58" t="str">
        <f t="shared" si="13"/>
        <v/>
      </c>
      <c r="BO58" t="str">
        <f t="shared" si="14"/>
        <v/>
      </c>
      <c r="BP58" t="str">
        <f t="shared" si="15"/>
        <v/>
      </c>
      <c r="BQ58" t="str">
        <f t="shared" si="16"/>
        <v/>
      </c>
    </row>
    <row r="59" spans="1:69" x14ac:dyDescent="0.25">
      <c r="A59" s="70"/>
      <c r="B59" t="str">
        <f t="shared" si="17"/>
        <v/>
      </c>
      <c r="C59" s="13" t="str">
        <f t="shared" si="18"/>
        <v/>
      </c>
      <c r="D59" s="5" t="str">
        <f t="shared" si="19"/>
        <v/>
      </c>
      <c r="E59" s="6" t="str">
        <f t="shared" si="20"/>
        <v/>
      </c>
      <c r="F59" s="6" t="str">
        <f t="shared" si="21"/>
        <v/>
      </c>
      <c r="I59">
        <f t="shared" si="3"/>
        <v>0.99999968189846644</v>
      </c>
      <c r="J59">
        <f t="shared" si="4"/>
        <v>3.7881852027869752E-5</v>
      </c>
      <c r="K59">
        <f t="shared" si="5"/>
        <v>1.6436478114688687E-6</v>
      </c>
      <c r="L59">
        <f t="shared" si="22"/>
        <v>0.28000000000000014</v>
      </c>
      <c r="AP59" s="12"/>
      <c r="AV59" s="2"/>
      <c r="BI59" t="str">
        <f t="shared" si="8"/>
        <v/>
      </c>
      <c r="BJ59" t="str">
        <f t="shared" si="9"/>
        <v/>
      </c>
      <c r="BK59" t="str">
        <f t="shared" si="10"/>
        <v/>
      </c>
      <c r="BL59" t="str">
        <f t="shared" si="11"/>
        <v/>
      </c>
      <c r="BM59" t="str">
        <f t="shared" si="12"/>
        <v/>
      </c>
      <c r="BN59" t="str">
        <f t="shared" si="13"/>
        <v/>
      </c>
      <c r="BO59" t="str">
        <f t="shared" si="14"/>
        <v/>
      </c>
      <c r="BP59" t="str">
        <f t="shared" si="15"/>
        <v/>
      </c>
      <c r="BQ59" t="str">
        <f t="shared" si="16"/>
        <v/>
      </c>
    </row>
    <row r="60" spans="1:69" x14ac:dyDescent="0.25">
      <c r="A60" s="70"/>
      <c r="B60" t="str">
        <f t="shared" si="17"/>
        <v/>
      </c>
      <c r="C60" s="13" t="str">
        <f t="shared" si="18"/>
        <v/>
      </c>
      <c r="D60" s="5" t="str">
        <f t="shared" si="19"/>
        <v/>
      </c>
      <c r="E60" s="6" t="str">
        <f t="shared" si="20"/>
        <v/>
      </c>
      <c r="F60" s="6" t="str">
        <f t="shared" si="21"/>
        <v/>
      </c>
      <c r="I60">
        <f t="shared" si="3"/>
        <v>0.99999982574667479</v>
      </c>
      <c r="J60">
        <f t="shared" si="4"/>
        <v>2.1199213406249633E-5</v>
      </c>
      <c r="K60">
        <f t="shared" si="5"/>
        <v>9.1980826846609512E-7</v>
      </c>
      <c r="L60">
        <f t="shared" si="22"/>
        <v>0.28500000000000014</v>
      </c>
      <c r="AK60" s="45" t="s">
        <v>89</v>
      </c>
      <c r="AL60" s="45"/>
      <c r="AM60" s="43"/>
      <c r="AN60" s="43"/>
      <c r="AO60" s="43"/>
      <c r="AV60" s="2"/>
      <c r="BI60" t="str">
        <f t="shared" si="8"/>
        <v/>
      </c>
      <c r="BJ60" t="str">
        <f t="shared" si="9"/>
        <v/>
      </c>
      <c r="BK60" t="str">
        <f t="shared" si="10"/>
        <v/>
      </c>
      <c r="BL60" t="str">
        <f t="shared" si="11"/>
        <v/>
      </c>
      <c r="BM60" t="str">
        <f t="shared" si="12"/>
        <v/>
      </c>
      <c r="BN60" t="str">
        <f t="shared" si="13"/>
        <v/>
      </c>
      <c r="BO60" t="str">
        <f t="shared" si="14"/>
        <v/>
      </c>
      <c r="BP60" t="str">
        <f t="shared" si="15"/>
        <v/>
      </c>
      <c r="BQ60" t="str">
        <f t="shared" si="16"/>
        <v/>
      </c>
    </row>
    <row r="61" spans="1:69" x14ac:dyDescent="0.25">
      <c r="A61" s="70"/>
      <c r="B61" t="str">
        <f t="shared" si="17"/>
        <v/>
      </c>
      <c r="C61" s="13" t="str">
        <f t="shared" si="18"/>
        <v/>
      </c>
      <c r="D61" s="5" t="str">
        <f t="shared" si="19"/>
        <v/>
      </c>
      <c r="E61" s="6" t="str">
        <f t="shared" si="20"/>
        <v/>
      </c>
      <c r="F61" s="6" t="str">
        <f t="shared" si="21"/>
        <v/>
      </c>
      <c r="I61">
        <f t="shared" si="3"/>
        <v>0.99999990576506814</v>
      </c>
      <c r="J61">
        <f t="shared" si="4"/>
        <v>1.1706876442546767E-5</v>
      </c>
      <c r="K61">
        <f t="shared" si="5"/>
        <v>5.0794723103221262E-7</v>
      </c>
      <c r="L61">
        <f t="shared" si="22"/>
        <v>0.29000000000000015</v>
      </c>
      <c r="AK61" s="43" t="s">
        <v>3</v>
      </c>
      <c r="AL61" s="46">
        <f>BF3</f>
        <v>6.3928571428571432E-2</v>
      </c>
      <c r="AM61" s="43"/>
      <c r="AN61" s="43"/>
      <c r="AO61" s="43"/>
      <c r="AV61" s="2"/>
      <c r="BI61" t="str">
        <f t="shared" si="8"/>
        <v/>
      </c>
      <c r="BJ61" t="str">
        <f t="shared" si="9"/>
        <v/>
      </c>
      <c r="BK61" t="str">
        <f t="shared" si="10"/>
        <v/>
      </c>
      <c r="BL61" t="str">
        <f t="shared" si="11"/>
        <v/>
      </c>
      <c r="BM61" t="str">
        <f t="shared" si="12"/>
        <v/>
      </c>
      <c r="BN61" t="str">
        <f t="shared" si="13"/>
        <v/>
      </c>
      <c r="BO61" t="str">
        <f t="shared" si="14"/>
        <v/>
      </c>
      <c r="BP61" t="str">
        <f t="shared" si="15"/>
        <v/>
      </c>
      <c r="BQ61" t="str">
        <f t="shared" si="16"/>
        <v/>
      </c>
    </row>
    <row r="62" spans="1:69" x14ac:dyDescent="0.25">
      <c r="A62" s="70"/>
      <c r="B62" t="str">
        <f t="shared" si="17"/>
        <v/>
      </c>
      <c r="C62" s="13" t="str">
        <f t="shared" si="18"/>
        <v/>
      </c>
      <c r="D62" s="5" t="str">
        <f t="shared" si="19"/>
        <v/>
      </c>
      <c r="E62" s="6" t="str">
        <f t="shared" si="20"/>
        <v/>
      </c>
      <c r="F62" s="6" t="str">
        <f t="shared" si="21"/>
        <v/>
      </c>
      <c r="I62">
        <f t="shared" si="3"/>
        <v>0.99999994969031492</v>
      </c>
      <c r="J62">
        <f t="shared" si="4"/>
        <v>6.3796237638347939E-6</v>
      </c>
      <c r="K62">
        <f t="shared" si="5"/>
        <v>2.7680417075985047E-7</v>
      </c>
      <c r="L62">
        <f t="shared" si="22"/>
        <v>0.29500000000000015</v>
      </c>
      <c r="AK62" s="43" t="s">
        <v>106</v>
      </c>
      <c r="AL62" s="46">
        <f>BF4</f>
        <v>4.3388792349952528E-2</v>
      </c>
      <c r="AM62" s="43"/>
      <c r="AN62" s="43"/>
      <c r="AO62" s="43"/>
      <c r="AV62" s="2"/>
      <c r="BI62" t="str">
        <f t="shared" si="8"/>
        <v/>
      </c>
      <c r="BJ62" t="str">
        <f t="shared" si="9"/>
        <v/>
      </c>
      <c r="BK62" t="str">
        <f t="shared" si="10"/>
        <v/>
      </c>
      <c r="BL62" t="str">
        <f t="shared" si="11"/>
        <v/>
      </c>
      <c r="BM62" t="str">
        <f t="shared" si="12"/>
        <v/>
      </c>
      <c r="BN62" t="str">
        <f t="shared" si="13"/>
        <v/>
      </c>
      <c r="BO62" t="str">
        <f t="shared" si="14"/>
        <v/>
      </c>
      <c r="BP62" t="str">
        <f t="shared" si="15"/>
        <v/>
      </c>
      <c r="BQ62" t="str">
        <f t="shared" si="16"/>
        <v/>
      </c>
    </row>
    <row r="63" spans="1:69" x14ac:dyDescent="0.25">
      <c r="A63" s="70"/>
      <c r="B63" t="str">
        <f t="shared" si="17"/>
        <v/>
      </c>
      <c r="C63" s="13" t="str">
        <f t="shared" si="18"/>
        <v/>
      </c>
      <c r="D63" s="5" t="str">
        <f t="shared" si="19"/>
        <v/>
      </c>
      <c r="E63" s="6" t="str">
        <f t="shared" si="20"/>
        <v/>
      </c>
      <c r="F63" s="6" t="str">
        <f t="shared" si="21"/>
        <v/>
      </c>
      <c r="I63">
        <f t="shared" si="3"/>
        <v>0.9999999734848708</v>
      </c>
      <c r="J63">
        <f t="shared" si="4"/>
        <v>3.4306929017096861E-6</v>
      </c>
      <c r="K63">
        <f t="shared" si="5"/>
        <v>1.4885362192873766E-7</v>
      </c>
      <c r="L63">
        <f t="shared" si="22"/>
        <v>0.30000000000000016</v>
      </c>
      <c r="AK63" s="43" t="s">
        <v>82</v>
      </c>
      <c r="AL63" s="47">
        <f>BF5</f>
        <v>28</v>
      </c>
      <c r="AM63" s="43"/>
      <c r="AN63" s="43"/>
      <c r="AO63" s="43"/>
      <c r="AV63" s="2"/>
      <c r="BI63" t="str">
        <f t="shared" si="8"/>
        <v/>
      </c>
      <c r="BJ63" t="str">
        <f t="shared" si="9"/>
        <v/>
      </c>
      <c r="BK63" t="str">
        <f t="shared" si="10"/>
        <v/>
      </c>
      <c r="BL63" t="str">
        <f t="shared" si="11"/>
        <v/>
      </c>
      <c r="BM63" t="str">
        <f t="shared" si="12"/>
        <v/>
      </c>
      <c r="BN63" t="str">
        <f t="shared" si="13"/>
        <v/>
      </c>
      <c r="BO63" t="str">
        <f t="shared" si="14"/>
        <v/>
      </c>
      <c r="BP63" t="str">
        <f t="shared" si="15"/>
        <v/>
      </c>
      <c r="BQ63" t="str">
        <f t="shared" si="16"/>
        <v/>
      </c>
    </row>
    <row r="64" spans="1:69" x14ac:dyDescent="0.25">
      <c r="A64" s="70"/>
      <c r="B64" t="str">
        <f t="shared" si="17"/>
        <v/>
      </c>
      <c r="C64" s="13" t="str">
        <f t="shared" si="18"/>
        <v/>
      </c>
      <c r="D64" s="5" t="str">
        <f t="shared" si="19"/>
        <v/>
      </c>
      <c r="E64" s="6" t="str">
        <f t="shared" si="20"/>
        <v/>
      </c>
      <c r="F64" s="6" t="str">
        <f t="shared" si="21"/>
        <v/>
      </c>
      <c r="I64">
        <f t="shared" si="3"/>
        <v>0.99999998620466246</v>
      </c>
      <c r="J64">
        <f t="shared" si="4"/>
        <v>1.8205447778779165E-6</v>
      </c>
      <c r="K64">
        <f t="shared" si="5"/>
        <v>7.899123933113537E-8</v>
      </c>
      <c r="L64">
        <f t="shared" si="22"/>
        <v>0.30500000000000016</v>
      </c>
      <c r="AK64" s="43"/>
      <c r="AL64" s="48"/>
      <c r="AM64" s="43"/>
      <c r="AN64" s="43"/>
      <c r="AO64" s="43"/>
      <c r="AV64" s="2"/>
      <c r="BI64" t="str">
        <f t="shared" si="8"/>
        <v/>
      </c>
      <c r="BJ64" t="str">
        <f t="shared" si="9"/>
        <v/>
      </c>
      <c r="BK64" t="str">
        <f t="shared" si="10"/>
        <v/>
      </c>
      <c r="BL64" t="str">
        <f t="shared" si="11"/>
        <v/>
      </c>
      <c r="BM64" t="str">
        <f t="shared" si="12"/>
        <v/>
      </c>
      <c r="BN64" t="str">
        <f t="shared" si="13"/>
        <v/>
      </c>
      <c r="BO64" t="str">
        <f t="shared" si="14"/>
        <v/>
      </c>
      <c r="BP64" t="str">
        <f t="shared" si="15"/>
        <v/>
      </c>
      <c r="BQ64" t="str">
        <f t="shared" si="16"/>
        <v/>
      </c>
    </row>
    <row r="65" spans="1:69" x14ac:dyDescent="0.25">
      <c r="A65" s="70"/>
      <c r="B65" t="str">
        <f t="shared" si="17"/>
        <v/>
      </c>
      <c r="C65" s="13" t="str">
        <f t="shared" si="18"/>
        <v/>
      </c>
      <c r="D65" s="5" t="str">
        <f t="shared" si="19"/>
        <v/>
      </c>
      <c r="E65" s="6" t="str">
        <f t="shared" si="20"/>
        <v/>
      </c>
      <c r="F65" s="6" t="str">
        <f t="shared" si="21"/>
        <v/>
      </c>
      <c r="I65">
        <f t="shared" si="3"/>
        <v>0.99999999291464492</v>
      </c>
      <c r="J65">
        <f t="shared" si="4"/>
        <v>9.5335276615302976E-7</v>
      </c>
      <c r="K65">
        <f t="shared" si="5"/>
        <v>4.1364825206866662E-8</v>
      </c>
      <c r="L65">
        <f t="shared" si="22"/>
        <v>0.31000000000000016</v>
      </c>
      <c r="AK65" s="43" t="s">
        <v>104</v>
      </c>
      <c r="AL65" s="49">
        <f>BF8</f>
        <v>0.42272427046070504</v>
      </c>
      <c r="AM65" s="43"/>
      <c r="AN65" s="43"/>
      <c r="AO65" s="43"/>
      <c r="AV65" s="2"/>
      <c r="BI65" t="str">
        <f t="shared" si="8"/>
        <v/>
      </c>
      <c r="BJ65" t="str">
        <f t="shared" si="9"/>
        <v/>
      </c>
      <c r="BK65" t="str">
        <f t="shared" si="10"/>
        <v/>
      </c>
      <c r="BL65" t="str">
        <f t="shared" si="11"/>
        <v/>
      </c>
      <c r="BM65" t="str">
        <f t="shared" si="12"/>
        <v/>
      </c>
      <c r="BN65" t="str">
        <f t="shared" si="13"/>
        <v/>
      </c>
      <c r="BO65" t="str">
        <f t="shared" si="14"/>
        <v/>
      </c>
      <c r="BP65" t="str">
        <f t="shared" si="15"/>
        <v/>
      </c>
      <c r="BQ65" t="str">
        <f t="shared" si="16"/>
        <v/>
      </c>
    </row>
    <row r="66" spans="1:69" x14ac:dyDescent="0.25">
      <c r="A66" s="70"/>
      <c r="B66" t="str">
        <f t="shared" si="17"/>
        <v/>
      </c>
      <c r="C66" s="13" t="str">
        <f t="shared" si="18"/>
        <v/>
      </c>
      <c r="D66" s="5" t="str">
        <f t="shared" si="19"/>
        <v/>
      </c>
      <c r="E66" s="6" t="str">
        <f t="shared" si="20"/>
        <v/>
      </c>
      <c r="F66" s="6" t="str">
        <f t="shared" si="21"/>
        <v/>
      </c>
      <c r="I66">
        <f t="shared" si="3"/>
        <v>0.99999999640767057</v>
      </c>
      <c r="J66">
        <f t="shared" si="4"/>
        <v>4.926501748109368E-7</v>
      </c>
      <c r="K66">
        <f t="shared" si="5"/>
        <v>2.137549613603955E-8</v>
      </c>
      <c r="L66">
        <f t="shared" si="22"/>
        <v>0.31500000000000017</v>
      </c>
      <c r="AK66" s="43" t="s">
        <v>85</v>
      </c>
      <c r="AL66" s="51">
        <f>BF10</f>
        <v>0.29932582673459301</v>
      </c>
      <c r="AM66" s="43"/>
      <c r="AN66" s="43"/>
      <c r="AO66" s="43"/>
      <c r="AV66" s="2"/>
      <c r="BI66" t="str">
        <f t="shared" si="8"/>
        <v/>
      </c>
      <c r="BJ66" t="str">
        <f t="shared" si="9"/>
        <v/>
      </c>
      <c r="BK66" t="str">
        <f t="shared" si="10"/>
        <v/>
      </c>
      <c r="BL66" t="str">
        <f t="shared" si="11"/>
        <v/>
      </c>
      <c r="BM66" t="str">
        <f t="shared" si="12"/>
        <v/>
      </c>
      <c r="BN66" t="str">
        <f t="shared" si="13"/>
        <v/>
      </c>
      <c r="BO66" t="str">
        <f t="shared" si="14"/>
        <v/>
      </c>
      <c r="BP66" t="str">
        <f t="shared" si="15"/>
        <v/>
      </c>
      <c r="BQ66" t="str">
        <f t="shared" si="16"/>
        <v/>
      </c>
    </row>
    <row r="67" spans="1:69" x14ac:dyDescent="0.25">
      <c r="A67" s="70"/>
      <c r="B67" t="str">
        <f t="shared" si="17"/>
        <v/>
      </c>
      <c r="C67" s="13" t="str">
        <f t="shared" si="18"/>
        <v/>
      </c>
      <c r="D67" s="5" t="str">
        <f t="shared" si="19"/>
        <v/>
      </c>
      <c r="E67" s="6" t="str">
        <f t="shared" si="20"/>
        <v/>
      </c>
      <c r="F67" s="6" t="str">
        <f t="shared" si="21"/>
        <v/>
      </c>
      <c r="I67">
        <f t="shared" si="3"/>
        <v>0.99999999820207841</v>
      </c>
      <c r="J67">
        <f t="shared" si="4"/>
        <v>2.5122126371553476E-7</v>
      </c>
      <c r="K67">
        <f t="shared" si="5"/>
        <v>1.0900187245246E-8</v>
      </c>
      <c r="L67">
        <f t="shared" si="22"/>
        <v>0.32000000000000017</v>
      </c>
      <c r="AK67" s="43"/>
      <c r="AL67" s="48"/>
      <c r="AM67" s="43"/>
      <c r="AN67" s="43"/>
      <c r="AO67" s="43"/>
      <c r="AV67" s="2"/>
      <c r="BI67" t="str">
        <f t="shared" si="8"/>
        <v/>
      </c>
      <c r="BJ67" t="str">
        <f t="shared" si="9"/>
        <v/>
      </c>
      <c r="BK67" t="str">
        <f t="shared" si="10"/>
        <v/>
      </c>
      <c r="BL67" t="str">
        <f t="shared" si="11"/>
        <v/>
      </c>
      <c r="BM67" t="str">
        <f t="shared" si="12"/>
        <v/>
      </c>
      <c r="BN67" t="str">
        <f t="shared" si="13"/>
        <v/>
      </c>
      <c r="BO67" t="str">
        <f t="shared" si="14"/>
        <v/>
      </c>
      <c r="BP67" t="str">
        <f t="shared" si="15"/>
        <v/>
      </c>
      <c r="BQ67" t="str">
        <f t="shared" si="16"/>
        <v/>
      </c>
    </row>
    <row r="68" spans="1:69" x14ac:dyDescent="0.25">
      <c r="A68" s="70"/>
      <c r="B68" t="str">
        <f t="shared" si="17"/>
        <v/>
      </c>
      <c r="C68" s="13" t="str">
        <f t="shared" si="18"/>
        <v/>
      </c>
      <c r="D68" s="5" t="str">
        <f t="shared" si="19"/>
        <v/>
      </c>
      <c r="E68" s="6" t="str">
        <f t="shared" si="20"/>
        <v/>
      </c>
      <c r="F68" s="6" t="str">
        <f t="shared" si="21"/>
        <v/>
      </c>
      <c r="I68">
        <f t="shared" ref="I68:I103" si="28">_xlfn.NORM.DIST(L68,$G$3,$H$3,TRUE)</f>
        <v>0.9999999991117392</v>
      </c>
      <c r="J68">
        <f t="shared" ref="J68:J103" si="29">_xlfn.NORM.DIST(L68,$G$3,$H$3,FALSE)</f>
        <v>1.2641741193516982E-7</v>
      </c>
      <c r="K68">
        <f t="shared" ref="K68:K103" si="30">J68*$H$3</f>
        <v>5.4850988358734939E-9</v>
      </c>
      <c r="L68">
        <f t="shared" si="22"/>
        <v>0.32500000000000018</v>
      </c>
      <c r="AK68" s="43" t="s">
        <v>90</v>
      </c>
      <c r="AL68" s="48"/>
      <c r="AM68" s="43"/>
      <c r="AN68" s="43"/>
      <c r="AO68" s="43"/>
      <c r="AV68" s="2"/>
      <c r="BI68" t="str">
        <f t="shared" ref="BI68:BI131" si="31">IF(A68&gt;0,A68,"")</f>
        <v/>
      </c>
      <c r="BJ68" t="str">
        <f t="shared" ref="BJ68:BJ131" si="32">IF($A68&gt;0,B68,"")</f>
        <v/>
      </c>
      <c r="BK68" t="str">
        <f t="shared" ref="BK68:BK131" si="33">IF($A68&gt;0,BI68,"")</f>
        <v/>
      </c>
      <c r="BL68" t="str">
        <f t="shared" ref="BL68:BL131" si="34">IF($A68&gt;0,_xlfn.NORM.DIST(BK68,$BF$3,$BF$4,TRUE),"")</f>
        <v/>
      </c>
      <c r="BM68" t="str">
        <f t="shared" ref="BM68:BM131" si="35">IF($A68&gt;0,(1-BL68),"")</f>
        <v/>
      </c>
      <c r="BN68" t="str">
        <f t="shared" ref="BN68:BN131" si="36">IF($A68&gt;0,(SMALL($BM$3:$BM$902,BJ68)),"")</f>
        <v/>
      </c>
      <c r="BO68" t="str">
        <f t="shared" ref="BO68:BO131" si="37">IF($A68&gt;0,((2*BJ68-1)*(LN(BL68)+LN(BN68))),"")</f>
        <v/>
      </c>
      <c r="BP68" t="str">
        <f t="shared" ref="BP68:BP131" si="38">IF($A68&gt;0,((BJ68-0.5)/$BF$5),"")</f>
        <v/>
      </c>
      <c r="BQ68" t="str">
        <f t="shared" ref="BQ68:BQ131" si="39">IF($A68&gt;0,(_xlfn.NORM.S.INV(BP68)),"")</f>
        <v/>
      </c>
    </row>
    <row r="69" spans="1:69" x14ac:dyDescent="0.25">
      <c r="A69" s="70"/>
      <c r="B69" t="str">
        <f t="shared" ref="B69:B132" si="40">IF(A69&gt;0,(B68+1),"")</f>
        <v/>
      </c>
      <c r="C69" s="13" t="str">
        <f t="shared" ref="C69:C132" si="41">IF(A69&gt;0,((B69)/(($S$2)+1)),"")</f>
        <v/>
      </c>
      <c r="D69" s="5" t="str">
        <f t="shared" ref="D69:D132" si="42">IF(A69&gt;0,(_xlfn.NORM.S.INV(C69)),"")</f>
        <v/>
      </c>
      <c r="E69" s="6" t="str">
        <f t="shared" ref="E69:E132" si="43">IF(A69&gt;0,_xlfn.NORM.DIST(D69,0,1,TRUE),"")</f>
        <v/>
      </c>
      <c r="F69" s="6" t="str">
        <f t="shared" ref="F69:F132" si="44">IF(A69&gt;0,_xlfn.NORM.DIST(D69,0,1,FALSE),"")</f>
        <v/>
      </c>
      <c r="I69">
        <f t="shared" si="28"/>
        <v>0.99999999956680785</v>
      </c>
      <c r="J69">
        <f t="shared" si="29"/>
        <v>6.2775493947843294E-8</v>
      </c>
      <c r="K69">
        <f t="shared" si="30"/>
        <v>2.7237528715686744E-9</v>
      </c>
      <c r="L69">
        <f t="shared" ref="L69:L103" si="45">L68+0.005</f>
        <v>0.33000000000000018</v>
      </c>
      <c r="AK69" s="45" t="str">
        <f>IF(AL66&gt;0.05,("Accept Normal"),("Reject Normal"))</f>
        <v>Accept Normal</v>
      </c>
      <c r="AL69" s="50"/>
      <c r="AM69" s="43"/>
      <c r="AN69" s="43"/>
      <c r="AO69" s="43"/>
      <c r="AV69" s="2"/>
      <c r="BI69" t="str">
        <f t="shared" si="31"/>
        <v/>
      </c>
      <c r="BJ69" t="str">
        <f t="shared" si="32"/>
        <v/>
      </c>
      <c r="BK69" t="str">
        <f t="shared" si="33"/>
        <v/>
      </c>
      <c r="BL69" t="str">
        <f t="shared" si="34"/>
        <v/>
      </c>
      <c r="BM69" t="str">
        <f t="shared" si="35"/>
        <v/>
      </c>
      <c r="BN69" t="str">
        <f t="shared" si="36"/>
        <v/>
      </c>
      <c r="BO69" t="str">
        <f t="shared" si="37"/>
        <v/>
      </c>
      <c r="BP69" t="str">
        <f t="shared" si="38"/>
        <v/>
      </c>
      <c r="BQ69" t="str">
        <f t="shared" si="39"/>
        <v/>
      </c>
    </row>
    <row r="70" spans="1:69" x14ac:dyDescent="0.25">
      <c r="A70" s="70"/>
      <c r="B70" t="str">
        <f t="shared" si="40"/>
        <v/>
      </c>
      <c r="C70" s="13" t="str">
        <f t="shared" si="41"/>
        <v/>
      </c>
      <c r="D70" s="5" t="str">
        <f t="shared" si="42"/>
        <v/>
      </c>
      <c r="E70" s="6" t="str">
        <f t="shared" si="43"/>
        <v/>
      </c>
      <c r="F70" s="6" t="str">
        <f t="shared" si="44"/>
        <v/>
      </c>
      <c r="I70">
        <f t="shared" si="28"/>
        <v>0.99999999979146126</v>
      </c>
      <c r="J70">
        <f t="shared" si="29"/>
        <v>3.0761402102309605E-8</v>
      </c>
      <c r="K70">
        <f t="shared" si="30"/>
        <v>1.3347000882105045E-9</v>
      </c>
      <c r="L70">
        <f t="shared" si="45"/>
        <v>0.33500000000000019</v>
      </c>
      <c r="AV70" s="2"/>
      <c r="BI70" t="str">
        <f t="shared" si="31"/>
        <v/>
      </c>
      <c r="BJ70" t="str">
        <f t="shared" si="32"/>
        <v/>
      </c>
      <c r="BK70" t="str">
        <f t="shared" si="33"/>
        <v/>
      </c>
      <c r="BL70" t="str">
        <f t="shared" si="34"/>
        <v/>
      </c>
      <c r="BM70" t="str">
        <f t="shared" si="35"/>
        <v/>
      </c>
      <c r="BN70" t="str">
        <f t="shared" si="36"/>
        <v/>
      </c>
      <c r="BO70" t="str">
        <f t="shared" si="37"/>
        <v/>
      </c>
      <c r="BP70" t="str">
        <f t="shared" si="38"/>
        <v/>
      </c>
      <c r="BQ70" t="str">
        <f t="shared" si="39"/>
        <v/>
      </c>
    </row>
    <row r="71" spans="1:69" x14ac:dyDescent="0.25">
      <c r="A71" s="70"/>
      <c r="B71" t="str">
        <f t="shared" si="40"/>
        <v/>
      </c>
      <c r="C71" s="13" t="str">
        <f t="shared" si="41"/>
        <v/>
      </c>
      <c r="D71" s="5" t="str">
        <f t="shared" si="42"/>
        <v/>
      </c>
      <c r="E71" s="6" t="str">
        <f t="shared" si="43"/>
        <v/>
      </c>
      <c r="F71" s="6" t="str">
        <f t="shared" si="44"/>
        <v/>
      </c>
      <c r="I71">
        <f t="shared" si="28"/>
        <v>0.99999999990090438</v>
      </c>
      <c r="J71">
        <f t="shared" si="29"/>
        <v>1.4874927552541279E-8</v>
      </c>
      <c r="K71">
        <f t="shared" si="30"/>
        <v>6.4540514279780112E-10</v>
      </c>
      <c r="L71">
        <f t="shared" si="45"/>
        <v>0.34000000000000019</v>
      </c>
      <c r="AV71" s="2"/>
      <c r="BI71" t="str">
        <f t="shared" si="31"/>
        <v/>
      </c>
      <c r="BJ71" t="str">
        <f t="shared" si="32"/>
        <v/>
      </c>
      <c r="BK71" t="str">
        <f t="shared" si="33"/>
        <v/>
      </c>
      <c r="BL71" t="str">
        <f t="shared" si="34"/>
        <v/>
      </c>
      <c r="BM71" t="str">
        <f t="shared" si="35"/>
        <v/>
      </c>
      <c r="BN71" t="str">
        <f t="shared" si="36"/>
        <v/>
      </c>
      <c r="BO71" t="str">
        <f t="shared" si="37"/>
        <v/>
      </c>
      <c r="BP71" t="str">
        <f t="shared" si="38"/>
        <v/>
      </c>
      <c r="BQ71" t="str">
        <f t="shared" si="39"/>
        <v/>
      </c>
    </row>
    <row r="72" spans="1:69" x14ac:dyDescent="0.25">
      <c r="A72" s="70"/>
      <c r="B72" t="str">
        <f t="shared" si="40"/>
        <v/>
      </c>
      <c r="C72" s="13" t="str">
        <f t="shared" si="41"/>
        <v/>
      </c>
      <c r="D72" s="5" t="str">
        <f t="shared" si="42"/>
        <v/>
      </c>
      <c r="E72" s="6" t="str">
        <f t="shared" si="43"/>
        <v/>
      </c>
      <c r="F72" s="6" t="str">
        <f t="shared" si="44"/>
        <v/>
      </c>
      <c r="I72">
        <f t="shared" si="28"/>
        <v>0.99999999995351851</v>
      </c>
      <c r="J72">
        <f t="shared" si="29"/>
        <v>7.0980055757989909E-9</v>
      </c>
      <c r="K72">
        <f t="shared" si="30"/>
        <v>3.0797389002714764E-10</v>
      </c>
      <c r="L72">
        <f t="shared" si="45"/>
        <v>0.3450000000000002</v>
      </c>
      <c r="AV72" s="2"/>
      <c r="BI72" t="str">
        <f t="shared" si="31"/>
        <v/>
      </c>
      <c r="BJ72" t="str">
        <f t="shared" si="32"/>
        <v/>
      </c>
      <c r="BK72" t="str">
        <f t="shared" si="33"/>
        <v/>
      </c>
      <c r="BL72" t="str">
        <f t="shared" si="34"/>
        <v/>
      </c>
      <c r="BM72" t="str">
        <f t="shared" si="35"/>
        <v/>
      </c>
      <c r="BN72" t="str">
        <f t="shared" si="36"/>
        <v/>
      </c>
      <c r="BO72" t="str">
        <f t="shared" si="37"/>
        <v/>
      </c>
      <c r="BP72" t="str">
        <f t="shared" si="38"/>
        <v/>
      </c>
      <c r="BQ72" t="str">
        <f t="shared" si="39"/>
        <v/>
      </c>
    </row>
    <row r="73" spans="1:69" x14ac:dyDescent="0.25">
      <c r="A73" s="70"/>
      <c r="B73" t="str">
        <f t="shared" si="40"/>
        <v/>
      </c>
      <c r="C73" s="13" t="str">
        <f t="shared" si="41"/>
        <v/>
      </c>
      <c r="D73" s="5" t="str">
        <f t="shared" si="42"/>
        <v/>
      </c>
      <c r="E73" s="6" t="str">
        <f t="shared" si="43"/>
        <v/>
      </c>
      <c r="F73" s="6" t="str">
        <f t="shared" si="44"/>
        <v/>
      </c>
      <c r="I73">
        <f t="shared" si="28"/>
        <v>0.99999999997847921</v>
      </c>
      <c r="J73">
        <f t="shared" si="29"/>
        <v>3.3423394699448988E-9</v>
      </c>
      <c r="K73">
        <f t="shared" si="30"/>
        <v>1.4502007322448962E-10</v>
      </c>
      <c r="L73">
        <f t="shared" si="45"/>
        <v>0.3500000000000002</v>
      </c>
      <c r="AK73" s="102"/>
      <c r="AL73" s="102"/>
      <c r="AM73" s="108" t="s">
        <v>178</v>
      </c>
      <c r="AV73" s="2"/>
      <c r="BI73" t="str">
        <f t="shared" si="31"/>
        <v/>
      </c>
      <c r="BJ73" t="str">
        <f t="shared" si="32"/>
        <v/>
      </c>
      <c r="BK73" t="str">
        <f t="shared" si="33"/>
        <v/>
      </c>
      <c r="BL73" t="str">
        <f t="shared" si="34"/>
        <v/>
      </c>
      <c r="BM73" t="str">
        <f t="shared" si="35"/>
        <v/>
      </c>
      <c r="BN73" t="str">
        <f t="shared" si="36"/>
        <v/>
      </c>
      <c r="BO73" t="str">
        <f t="shared" si="37"/>
        <v/>
      </c>
      <c r="BP73" t="str">
        <f t="shared" si="38"/>
        <v/>
      </c>
      <c r="BQ73" t="str">
        <f t="shared" si="39"/>
        <v/>
      </c>
    </row>
    <row r="74" spans="1:69" x14ac:dyDescent="0.25">
      <c r="A74" s="70"/>
      <c r="B74" t="str">
        <f t="shared" si="40"/>
        <v/>
      </c>
      <c r="C74" s="13" t="str">
        <f t="shared" si="41"/>
        <v/>
      </c>
      <c r="D74" s="5" t="str">
        <f t="shared" si="42"/>
        <v/>
      </c>
      <c r="E74" s="6" t="str">
        <f t="shared" si="43"/>
        <v/>
      </c>
      <c r="F74" s="6" t="str">
        <f t="shared" si="44"/>
        <v/>
      </c>
      <c r="I74">
        <f t="shared" si="28"/>
        <v>0.99999999999016465</v>
      </c>
      <c r="J74">
        <f t="shared" si="29"/>
        <v>1.5530932188633105E-9</v>
      </c>
      <c r="K74">
        <f t="shared" si="30"/>
        <v>6.7386839173379554E-11</v>
      </c>
      <c r="L74">
        <f t="shared" si="45"/>
        <v>0.3550000000000002</v>
      </c>
      <c r="AK74" s="102"/>
      <c r="AL74" s="102"/>
      <c r="AM74" s="109" t="s">
        <v>7</v>
      </c>
      <c r="AV74" s="2"/>
      <c r="BI74" t="str">
        <f t="shared" si="31"/>
        <v/>
      </c>
      <c r="BJ74" t="str">
        <f t="shared" si="32"/>
        <v/>
      </c>
      <c r="BK74" t="str">
        <f t="shared" si="33"/>
        <v/>
      </c>
      <c r="BL74" t="str">
        <f t="shared" si="34"/>
        <v/>
      </c>
      <c r="BM74" t="str">
        <f t="shared" si="35"/>
        <v/>
      </c>
      <c r="BN74" t="str">
        <f t="shared" si="36"/>
        <v/>
      </c>
      <c r="BO74" t="str">
        <f t="shared" si="37"/>
        <v/>
      </c>
      <c r="BP74" t="str">
        <f t="shared" si="38"/>
        <v/>
      </c>
      <c r="BQ74" t="str">
        <f t="shared" si="39"/>
        <v/>
      </c>
    </row>
    <row r="75" spans="1:69" x14ac:dyDescent="0.25">
      <c r="A75" s="70"/>
      <c r="B75" t="str">
        <f t="shared" si="40"/>
        <v/>
      </c>
      <c r="C75" s="13" t="str">
        <f t="shared" si="41"/>
        <v/>
      </c>
      <c r="D75" s="5" t="str">
        <f t="shared" si="42"/>
        <v/>
      </c>
      <c r="E75" s="6" t="str">
        <f t="shared" si="43"/>
        <v/>
      </c>
      <c r="F75" s="6" t="str">
        <f t="shared" si="44"/>
        <v/>
      </c>
      <c r="I75">
        <f t="shared" si="28"/>
        <v>0.99999999999556322</v>
      </c>
      <c r="J75">
        <f t="shared" si="29"/>
        <v>7.1215943736423782E-10</v>
      </c>
      <c r="K75">
        <f t="shared" si="30"/>
        <v>3.0899737947855938E-11</v>
      </c>
      <c r="L75">
        <f t="shared" si="45"/>
        <v>0.36000000000000021</v>
      </c>
      <c r="AK75" s="89" t="s">
        <v>171</v>
      </c>
      <c r="AL75" s="89" t="s">
        <v>5</v>
      </c>
      <c r="AM75" s="110" t="s">
        <v>174</v>
      </c>
      <c r="AV75" s="2"/>
      <c r="BI75" t="str">
        <f t="shared" si="31"/>
        <v/>
      </c>
      <c r="BJ75" t="str">
        <f t="shared" si="32"/>
        <v/>
      </c>
      <c r="BK75" t="str">
        <f t="shared" si="33"/>
        <v/>
      </c>
      <c r="BL75" t="str">
        <f t="shared" si="34"/>
        <v/>
      </c>
      <c r="BM75" t="str">
        <f t="shared" si="35"/>
        <v/>
      </c>
      <c r="BN75" t="str">
        <f t="shared" si="36"/>
        <v/>
      </c>
      <c r="BO75" t="str">
        <f t="shared" si="37"/>
        <v/>
      </c>
      <c r="BP75" t="str">
        <f t="shared" si="38"/>
        <v/>
      </c>
      <c r="BQ75" t="str">
        <f t="shared" si="39"/>
        <v/>
      </c>
    </row>
    <row r="76" spans="1:69" x14ac:dyDescent="0.25">
      <c r="A76" s="70"/>
      <c r="B76" t="str">
        <f t="shared" si="40"/>
        <v/>
      </c>
      <c r="C76" s="13" t="str">
        <f t="shared" si="41"/>
        <v/>
      </c>
      <c r="D76" s="5" t="str">
        <f t="shared" si="42"/>
        <v/>
      </c>
      <c r="E76" s="6" t="str">
        <f t="shared" si="43"/>
        <v/>
      </c>
      <c r="F76" s="6" t="str">
        <f t="shared" si="44"/>
        <v/>
      </c>
      <c r="I76">
        <f t="shared" si="28"/>
        <v>0.99999999999802447</v>
      </c>
      <c r="J76">
        <f t="shared" si="29"/>
        <v>3.2224759783604827E-10</v>
      </c>
      <c r="K76">
        <f t="shared" si="30"/>
        <v>1.398193410777931E-11</v>
      </c>
      <c r="L76">
        <f t="shared" si="45"/>
        <v>0.36500000000000021</v>
      </c>
      <c r="AK76" s="89" t="s">
        <v>59</v>
      </c>
      <c r="AL76" s="22">
        <f>_xlfn.QUARTILE.EXC(A3:A902,1)</f>
        <v>3.3250000000000002E-2</v>
      </c>
      <c r="AM76" s="89">
        <v>0.25</v>
      </c>
      <c r="AV76" s="2"/>
      <c r="BI76" t="str">
        <f t="shared" si="31"/>
        <v/>
      </c>
      <c r="BJ76" t="str">
        <f t="shared" si="32"/>
        <v/>
      </c>
      <c r="BK76" t="str">
        <f t="shared" si="33"/>
        <v/>
      </c>
      <c r="BL76" t="str">
        <f t="shared" si="34"/>
        <v/>
      </c>
      <c r="BM76" t="str">
        <f t="shared" si="35"/>
        <v/>
      </c>
      <c r="BN76" t="str">
        <f t="shared" si="36"/>
        <v/>
      </c>
      <c r="BO76" t="str">
        <f t="shared" si="37"/>
        <v/>
      </c>
      <c r="BP76" t="str">
        <f t="shared" si="38"/>
        <v/>
      </c>
      <c r="BQ76" t="str">
        <f t="shared" si="39"/>
        <v/>
      </c>
    </row>
    <row r="77" spans="1:69" x14ac:dyDescent="0.25">
      <c r="A77" s="70"/>
      <c r="B77" t="str">
        <f t="shared" si="40"/>
        <v/>
      </c>
      <c r="C77" s="13" t="str">
        <f t="shared" si="41"/>
        <v/>
      </c>
      <c r="D77" s="5" t="str">
        <f t="shared" si="42"/>
        <v/>
      </c>
      <c r="E77" s="6" t="str">
        <f t="shared" si="43"/>
        <v/>
      </c>
      <c r="F77" s="6" t="str">
        <f t="shared" si="44"/>
        <v/>
      </c>
      <c r="I77">
        <f t="shared" si="28"/>
        <v>0.99999999999913181</v>
      </c>
      <c r="J77">
        <f t="shared" si="29"/>
        <v>1.4389141649556607E-10</v>
      </c>
      <c r="K77">
        <f t="shared" si="30"/>
        <v>6.24327479126665E-12</v>
      </c>
      <c r="L77">
        <f t="shared" si="45"/>
        <v>0.37000000000000022</v>
      </c>
      <c r="AK77" s="89" t="s">
        <v>61</v>
      </c>
      <c r="AL77" s="22">
        <f>_xlfn.QUARTILE.EXC(A3:A902,2)</f>
        <v>5.8000000000000003E-2</v>
      </c>
      <c r="AM77" s="89">
        <v>0.5</v>
      </c>
      <c r="AV77" s="2"/>
      <c r="BI77" t="str">
        <f t="shared" si="31"/>
        <v/>
      </c>
      <c r="BJ77" t="str">
        <f t="shared" si="32"/>
        <v/>
      </c>
      <c r="BK77" t="str">
        <f t="shared" si="33"/>
        <v/>
      </c>
      <c r="BL77" t="str">
        <f t="shared" si="34"/>
        <v/>
      </c>
      <c r="BM77" t="str">
        <f t="shared" si="35"/>
        <v/>
      </c>
      <c r="BN77" t="str">
        <f t="shared" si="36"/>
        <v/>
      </c>
      <c r="BO77" t="str">
        <f t="shared" si="37"/>
        <v/>
      </c>
      <c r="BP77" t="str">
        <f t="shared" si="38"/>
        <v/>
      </c>
      <c r="BQ77" t="str">
        <f t="shared" si="39"/>
        <v/>
      </c>
    </row>
    <row r="78" spans="1:69" x14ac:dyDescent="0.25">
      <c r="A78" s="70"/>
      <c r="B78" t="str">
        <f t="shared" si="40"/>
        <v/>
      </c>
      <c r="C78" s="13" t="str">
        <f t="shared" si="41"/>
        <v/>
      </c>
      <c r="D78" s="5" t="str">
        <f t="shared" si="42"/>
        <v/>
      </c>
      <c r="E78" s="6" t="str">
        <f t="shared" si="43"/>
        <v/>
      </c>
      <c r="F78" s="6" t="str">
        <f t="shared" si="44"/>
        <v/>
      </c>
      <c r="I78">
        <f t="shared" si="28"/>
        <v>0.9999999999996233</v>
      </c>
      <c r="J78">
        <f t="shared" si="29"/>
        <v>6.3403441478364117E-11</v>
      </c>
      <c r="K78">
        <f t="shared" si="30"/>
        <v>2.7509987565771077E-12</v>
      </c>
      <c r="L78">
        <f t="shared" si="45"/>
        <v>0.37500000000000022</v>
      </c>
      <c r="AK78" s="89" t="s">
        <v>60</v>
      </c>
      <c r="AL78" s="22">
        <f>_xlfn.QUARTILE.EXC(A3:A902,3)</f>
        <v>9.0999999999999998E-2</v>
      </c>
      <c r="AM78" s="89">
        <v>0.75</v>
      </c>
      <c r="AV78" s="2"/>
      <c r="BI78" t="str">
        <f t="shared" si="31"/>
        <v/>
      </c>
      <c r="BJ78" t="str">
        <f t="shared" si="32"/>
        <v/>
      </c>
      <c r="BK78" t="str">
        <f t="shared" si="33"/>
        <v/>
      </c>
      <c r="BL78" t="str">
        <f t="shared" si="34"/>
        <v/>
      </c>
      <c r="BM78" t="str">
        <f t="shared" si="35"/>
        <v/>
      </c>
      <c r="BN78" t="str">
        <f t="shared" si="36"/>
        <v/>
      </c>
      <c r="BO78" t="str">
        <f t="shared" si="37"/>
        <v/>
      </c>
      <c r="BP78" t="str">
        <f t="shared" si="38"/>
        <v/>
      </c>
      <c r="BQ78" t="str">
        <f t="shared" si="39"/>
        <v/>
      </c>
    </row>
    <row r="79" spans="1:69" x14ac:dyDescent="0.25">
      <c r="A79" s="70"/>
      <c r="B79" t="str">
        <f t="shared" si="40"/>
        <v/>
      </c>
      <c r="C79" s="13" t="str">
        <f t="shared" si="41"/>
        <v/>
      </c>
      <c r="D79" s="5" t="str">
        <f t="shared" si="42"/>
        <v/>
      </c>
      <c r="E79" s="6" t="str">
        <f t="shared" si="43"/>
        <v/>
      </c>
      <c r="F79" s="6" t="str">
        <f t="shared" si="44"/>
        <v/>
      </c>
      <c r="I79">
        <f t="shared" si="28"/>
        <v>0.99999999999983868</v>
      </c>
      <c r="J79">
        <f t="shared" si="29"/>
        <v>2.7569159106632962E-11</v>
      </c>
      <c r="K79">
        <f t="shared" si="30"/>
        <v>1.1961925197405003E-12</v>
      </c>
      <c r="L79">
        <f t="shared" si="45"/>
        <v>0.38000000000000023</v>
      </c>
      <c r="AK79" s="102"/>
      <c r="AL79" s="102"/>
      <c r="AM79" s="102"/>
      <c r="AV79" s="2"/>
      <c r="BI79" t="str">
        <f t="shared" si="31"/>
        <v/>
      </c>
      <c r="BJ79" t="str">
        <f t="shared" si="32"/>
        <v/>
      </c>
      <c r="BK79" t="str">
        <f t="shared" si="33"/>
        <v/>
      </c>
      <c r="BL79" t="str">
        <f t="shared" si="34"/>
        <v/>
      </c>
      <c r="BM79" t="str">
        <f t="shared" si="35"/>
        <v/>
      </c>
      <c r="BN79" t="str">
        <f t="shared" si="36"/>
        <v/>
      </c>
      <c r="BO79" t="str">
        <f t="shared" si="37"/>
        <v/>
      </c>
      <c r="BP79" t="str">
        <f t="shared" si="38"/>
        <v/>
      </c>
      <c r="BQ79" t="str">
        <f t="shared" si="39"/>
        <v/>
      </c>
    </row>
    <row r="80" spans="1:69" x14ac:dyDescent="0.25">
      <c r="A80" s="70"/>
      <c r="B80" t="str">
        <f t="shared" si="40"/>
        <v/>
      </c>
      <c r="C80" s="13" t="str">
        <f t="shared" si="41"/>
        <v/>
      </c>
      <c r="D80" s="5" t="str">
        <f t="shared" si="42"/>
        <v/>
      </c>
      <c r="E80" s="6" t="str">
        <f t="shared" si="43"/>
        <v/>
      </c>
      <c r="F80" s="6" t="str">
        <f t="shared" si="44"/>
        <v/>
      </c>
      <c r="I80">
        <f t="shared" si="28"/>
        <v>0.99999999999993183</v>
      </c>
      <c r="J80">
        <f t="shared" si="29"/>
        <v>1.1829515357816134E-11</v>
      </c>
      <c r="K80">
        <f t="shared" si="30"/>
        <v>5.132683854608586E-13</v>
      </c>
      <c r="L80">
        <f t="shared" si="45"/>
        <v>0.38500000000000023</v>
      </c>
      <c r="AK80" s="89" t="s">
        <v>3</v>
      </c>
      <c r="AL80" s="111">
        <f>AK24</f>
        <v>6.3928571428571432E-2</v>
      </c>
      <c r="AM80" s="102"/>
      <c r="AV80" s="2"/>
      <c r="BI80" t="str">
        <f t="shared" si="31"/>
        <v/>
      </c>
      <c r="BJ80" t="str">
        <f t="shared" si="32"/>
        <v/>
      </c>
      <c r="BK80" t="str">
        <f t="shared" si="33"/>
        <v/>
      </c>
      <c r="BL80" t="str">
        <f t="shared" si="34"/>
        <v/>
      </c>
      <c r="BM80" t="str">
        <f t="shared" si="35"/>
        <v/>
      </c>
      <c r="BN80" t="str">
        <f t="shared" si="36"/>
        <v/>
      </c>
      <c r="BO80" t="str">
        <f t="shared" si="37"/>
        <v/>
      </c>
      <c r="BP80" t="str">
        <f t="shared" si="38"/>
        <v/>
      </c>
      <c r="BQ80" t="str">
        <f t="shared" si="39"/>
        <v/>
      </c>
    </row>
    <row r="81" spans="1:69" x14ac:dyDescent="0.25">
      <c r="A81" s="70"/>
      <c r="B81" t="str">
        <f t="shared" si="40"/>
        <v/>
      </c>
      <c r="C81" s="13" t="str">
        <f t="shared" si="41"/>
        <v/>
      </c>
      <c r="D81" s="5" t="str">
        <f t="shared" si="42"/>
        <v/>
      </c>
      <c r="E81" s="6" t="str">
        <f t="shared" si="43"/>
        <v/>
      </c>
      <c r="F81" s="6" t="str">
        <f t="shared" si="44"/>
        <v/>
      </c>
      <c r="I81">
        <f t="shared" si="28"/>
        <v>0.99999999999997158</v>
      </c>
      <c r="J81">
        <f t="shared" si="29"/>
        <v>5.0089088600054709E-12</v>
      </c>
      <c r="K81">
        <f t="shared" si="30"/>
        <v>2.1733050642661481E-13</v>
      </c>
      <c r="L81">
        <f t="shared" si="45"/>
        <v>0.39000000000000024</v>
      </c>
      <c r="AK81" s="89" t="s">
        <v>166</v>
      </c>
      <c r="AL81" s="22">
        <f>_xlfn.CONFIDENCE.T(0.05,AK25,AK37)</f>
        <v>1.6824417292084181E-2</v>
      </c>
      <c r="AM81" s="102"/>
      <c r="AV81" s="2"/>
      <c r="BI81" t="str">
        <f t="shared" si="31"/>
        <v/>
      </c>
      <c r="BJ81" t="str">
        <f t="shared" si="32"/>
        <v/>
      </c>
      <c r="BK81" t="str">
        <f t="shared" si="33"/>
        <v/>
      </c>
      <c r="BL81" t="str">
        <f t="shared" si="34"/>
        <v/>
      </c>
      <c r="BM81" t="str">
        <f t="shared" si="35"/>
        <v/>
      </c>
      <c r="BN81" t="str">
        <f t="shared" si="36"/>
        <v/>
      </c>
      <c r="BO81" t="str">
        <f t="shared" si="37"/>
        <v/>
      </c>
      <c r="BP81" t="str">
        <f t="shared" si="38"/>
        <v/>
      </c>
      <c r="BQ81" t="str">
        <f t="shared" si="39"/>
        <v/>
      </c>
    </row>
    <row r="82" spans="1:69" x14ac:dyDescent="0.25">
      <c r="A82" s="70"/>
      <c r="B82" t="str">
        <f t="shared" si="40"/>
        <v/>
      </c>
      <c r="C82" s="13" t="str">
        <f t="shared" si="41"/>
        <v/>
      </c>
      <c r="D82" s="5" t="str">
        <f t="shared" si="42"/>
        <v/>
      </c>
      <c r="E82" s="6" t="str">
        <f t="shared" si="43"/>
        <v/>
      </c>
      <c r="F82" s="6" t="str">
        <f t="shared" si="44"/>
        <v/>
      </c>
      <c r="I82">
        <f t="shared" si="28"/>
        <v>0.99999999999998834</v>
      </c>
      <c r="J82">
        <f t="shared" si="29"/>
        <v>2.0929172190709515E-12</v>
      </c>
      <c r="K82">
        <f t="shared" si="30"/>
        <v>9.0809150623909618E-14</v>
      </c>
      <c r="L82">
        <f t="shared" si="45"/>
        <v>0.39500000000000024</v>
      </c>
      <c r="AV82" s="2"/>
      <c r="BI82" t="str">
        <f t="shared" si="31"/>
        <v/>
      </c>
      <c r="BJ82" t="str">
        <f t="shared" si="32"/>
        <v/>
      </c>
      <c r="BK82" t="str">
        <f t="shared" si="33"/>
        <v/>
      </c>
      <c r="BL82" t="str">
        <f t="shared" si="34"/>
        <v/>
      </c>
      <c r="BM82" t="str">
        <f t="shared" si="35"/>
        <v/>
      </c>
      <c r="BN82" t="str">
        <f t="shared" si="36"/>
        <v/>
      </c>
      <c r="BO82" t="str">
        <f t="shared" si="37"/>
        <v/>
      </c>
      <c r="BP82" t="str">
        <f t="shared" si="38"/>
        <v/>
      </c>
      <c r="BQ82" t="str">
        <f t="shared" si="39"/>
        <v/>
      </c>
    </row>
    <row r="83" spans="1:69" x14ac:dyDescent="0.25">
      <c r="A83" s="70"/>
      <c r="B83" t="str">
        <f t="shared" si="40"/>
        <v/>
      </c>
      <c r="C83" s="13" t="str">
        <f t="shared" si="41"/>
        <v/>
      </c>
      <c r="D83" s="5" t="str">
        <f t="shared" si="42"/>
        <v/>
      </c>
      <c r="E83" s="6" t="str">
        <f t="shared" si="43"/>
        <v/>
      </c>
      <c r="F83" s="6" t="str">
        <f t="shared" si="44"/>
        <v/>
      </c>
      <c r="I83">
        <f t="shared" si="28"/>
        <v>0.99999999999999523</v>
      </c>
      <c r="J83">
        <f t="shared" si="29"/>
        <v>8.6296606319791027E-13</v>
      </c>
      <c r="K83">
        <f t="shared" si="30"/>
        <v>3.7443055321150142E-14</v>
      </c>
      <c r="L83">
        <f t="shared" si="45"/>
        <v>0.40000000000000024</v>
      </c>
      <c r="AV83" s="2"/>
      <c r="BI83" t="str">
        <f t="shared" si="31"/>
        <v/>
      </c>
      <c r="BJ83" t="str">
        <f t="shared" si="32"/>
        <v/>
      </c>
      <c r="BK83" t="str">
        <f t="shared" si="33"/>
        <v/>
      </c>
      <c r="BL83" t="str">
        <f t="shared" si="34"/>
        <v/>
      </c>
      <c r="BM83" t="str">
        <f t="shared" si="35"/>
        <v/>
      </c>
      <c r="BN83" t="str">
        <f t="shared" si="36"/>
        <v/>
      </c>
      <c r="BO83" t="str">
        <f t="shared" si="37"/>
        <v/>
      </c>
      <c r="BP83" t="str">
        <f t="shared" si="38"/>
        <v/>
      </c>
      <c r="BQ83" t="str">
        <f t="shared" si="39"/>
        <v/>
      </c>
    </row>
    <row r="84" spans="1:69" x14ac:dyDescent="0.25">
      <c r="A84" s="70"/>
      <c r="B84" t="str">
        <f t="shared" si="40"/>
        <v/>
      </c>
      <c r="C84" s="13" t="str">
        <f t="shared" si="41"/>
        <v/>
      </c>
      <c r="D84" s="5" t="str">
        <f t="shared" si="42"/>
        <v/>
      </c>
      <c r="E84" s="6" t="str">
        <f t="shared" si="43"/>
        <v/>
      </c>
      <c r="F84" s="6" t="str">
        <f t="shared" si="44"/>
        <v/>
      </c>
      <c r="I84">
        <f t="shared" si="28"/>
        <v>0.99999999999999811</v>
      </c>
      <c r="J84">
        <f t="shared" si="29"/>
        <v>3.5113015447625777E-13</v>
      </c>
      <c r="K84">
        <f t="shared" si="30"/>
        <v>1.5235113360377103E-14</v>
      </c>
      <c r="L84">
        <f t="shared" si="45"/>
        <v>0.40500000000000025</v>
      </c>
      <c r="AV84" s="2"/>
      <c r="BI84" t="str">
        <f t="shared" si="31"/>
        <v/>
      </c>
      <c r="BJ84" t="str">
        <f t="shared" si="32"/>
        <v/>
      </c>
      <c r="BK84" t="str">
        <f t="shared" si="33"/>
        <v/>
      </c>
      <c r="BL84" t="str">
        <f t="shared" si="34"/>
        <v/>
      </c>
      <c r="BM84" t="str">
        <f t="shared" si="35"/>
        <v/>
      </c>
      <c r="BN84" t="str">
        <f t="shared" si="36"/>
        <v/>
      </c>
      <c r="BO84" t="str">
        <f t="shared" si="37"/>
        <v/>
      </c>
      <c r="BP84" t="str">
        <f t="shared" si="38"/>
        <v/>
      </c>
      <c r="BQ84" t="str">
        <f t="shared" si="39"/>
        <v/>
      </c>
    </row>
    <row r="85" spans="1:69" x14ac:dyDescent="0.25">
      <c r="A85" s="70"/>
      <c r="B85" t="str">
        <f t="shared" si="40"/>
        <v/>
      </c>
      <c r="C85" s="13" t="str">
        <f t="shared" si="41"/>
        <v/>
      </c>
      <c r="D85" s="5" t="str">
        <f t="shared" si="42"/>
        <v/>
      </c>
      <c r="E85" s="6" t="str">
        <f t="shared" si="43"/>
        <v/>
      </c>
      <c r="F85" s="6" t="str">
        <f t="shared" si="44"/>
        <v/>
      </c>
      <c r="I85">
        <f t="shared" si="28"/>
        <v>0.99999999999999922</v>
      </c>
      <c r="J85">
        <f t="shared" si="29"/>
        <v>1.4098577061833329E-13</v>
      </c>
      <c r="K85">
        <f t="shared" si="30"/>
        <v>6.1172023256569015E-15</v>
      </c>
      <c r="L85">
        <f t="shared" si="45"/>
        <v>0.41000000000000025</v>
      </c>
      <c r="AV85" s="2"/>
      <c r="BI85" t="str">
        <f t="shared" si="31"/>
        <v/>
      </c>
      <c r="BJ85" t="str">
        <f t="shared" si="32"/>
        <v/>
      </c>
      <c r="BK85" t="str">
        <f t="shared" si="33"/>
        <v/>
      </c>
      <c r="BL85" t="str">
        <f t="shared" si="34"/>
        <v/>
      </c>
      <c r="BM85" t="str">
        <f t="shared" si="35"/>
        <v/>
      </c>
      <c r="BN85" t="str">
        <f t="shared" si="36"/>
        <v/>
      </c>
      <c r="BO85" t="str">
        <f t="shared" si="37"/>
        <v/>
      </c>
      <c r="BP85" t="str">
        <f t="shared" si="38"/>
        <v/>
      </c>
      <c r="BQ85" t="str">
        <f t="shared" si="39"/>
        <v/>
      </c>
    </row>
    <row r="86" spans="1:69" x14ac:dyDescent="0.25">
      <c r="A86" s="70"/>
      <c r="B86" t="str">
        <f t="shared" si="40"/>
        <v/>
      </c>
      <c r="C86" s="13" t="str">
        <f t="shared" si="41"/>
        <v/>
      </c>
      <c r="D86" s="5" t="str">
        <f t="shared" si="42"/>
        <v/>
      </c>
      <c r="E86" s="6" t="str">
        <f t="shared" si="43"/>
        <v/>
      </c>
      <c r="F86" s="6" t="str">
        <f t="shared" si="44"/>
        <v/>
      </c>
      <c r="I86">
        <f t="shared" si="28"/>
        <v>0.99999999999999967</v>
      </c>
      <c r="J86">
        <f t="shared" si="29"/>
        <v>5.5861832964781784E-14</v>
      </c>
      <c r="K86">
        <f t="shared" si="30"/>
        <v>2.4237774707966499E-15</v>
      </c>
      <c r="L86">
        <f t="shared" si="45"/>
        <v>0.41500000000000026</v>
      </c>
      <c r="AV86" s="2"/>
      <c r="BI86" t="str">
        <f t="shared" si="31"/>
        <v/>
      </c>
      <c r="BJ86" t="str">
        <f t="shared" si="32"/>
        <v/>
      </c>
      <c r="BK86" t="str">
        <f t="shared" si="33"/>
        <v/>
      </c>
      <c r="BL86" t="str">
        <f t="shared" si="34"/>
        <v/>
      </c>
      <c r="BM86" t="str">
        <f t="shared" si="35"/>
        <v/>
      </c>
      <c r="BN86" t="str">
        <f t="shared" si="36"/>
        <v/>
      </c>
      <c r="BO86" t="str">
        <f t="shared" si="37"/>
        <v/>
      </c>
      <c r="BP86" t="str">
        <f t="shared" si="38"/>
        <v/>
      </c>
      <c r="BQ86" t="str">
        <f t="shared" si="39"/>
        <v/>
      </c>
    </row>
    <row r="87" spans="1:69" x14ac:dyDescent="0.25">
      <c r="A87" s="70"/>
      <c r="B87" t="str">
        <f t="shared" si="40"/>
        <v/>
      </c>
      <c r="C87" s="13" t="str">
        <f t="shared" si="41"/>
        <v/>
      </c>
      <c r="D87" s="5" t="str">
        <f t="shared" si="42"/>
        <v/>
      </c>
      <c r="E87" s="6" t="str">
        <f t="shared" si="43"/>
        <v/>
      </c>
      <c r="F87" s="6" t="str">
        <f t="shared" si="44"/>
        <v/>
      </c>
      <c r="I87">
        <f t="shared" si="28"/>
        <v>0.99999999999999989</v>
      </c>
      <c r="J87">
        <f t="shared" si="29"/>
        <v>2.1841769807387312E-14</v>
      </c>
      <c r="K87">
        <f t="shared" si="30"/>
        <v>9.4768801472819066E-16</v>
      </c>
      <c r="L87">
        <f t="shared" si="45"/>
        <v>0.42000000000000026</v>
      </c>
      <c r="AK87" t="s">
        <v>19</v>
      </c>
      <c r="AL87" t="s">
        <v>20</v>
      </c>
      <c r="AV87" s="2"/>
      <c r="BI87" t="str">
        <f t="shared" si="31"/>
        <v/>
      </c>
      <c r="BJ87" t="str">
        <f t="shared" si="32"/>
        <v/>
      </c>
      <c r="BK87" t="str">
        <f t="shared" si="33"/>
        <v/>
      </c>
      <c r="BL87" t="str">
        <f t="shared" si="34"/>
        <v/>
      </c>
      <c r="BM87" t="str">
        <f t="shared" si="35"/>
        <v/>
      </c>
      <c r="BN87" t="str">
        <f t="shared" si="36"/>
        <v/>
      </c>
      <c r="BO87" t="str">
        <f t="shared" si="37"/>
        <v/>
      </c>
      <c r="BP87" t="str">
        <f t="shared" si="38"/>
        <v/>
      </c>
      <c r="BQ87" t="str">
        <f t="shared" si="39"/>
        <v/>
      </c>
    </row>
    <row r="88" spans="1:69" x14ac:dyDescent="0.25">
      <c r="A88" s="70"/>
      <c r="B88" t="str">
        <f t="shared" si="40"/>
        <v/>
      </c>
      <c r="C88" s="13" t="str">
        <f t="shared" si="41"/>
        <v/>
      </c>
      <c r="D88" s="5" t="str">
        <f t="shared" si="42"/>
        <v/>
      </c>
      <c r="E88" s="6" t="str">
        <f t="shared" si="43"/>
        <v/>
      </c>
      <c r="F88" s="6" t="str">
        <f t="shared" si="44"/>
        <v/>
      </c>
      <c r="I88">
        <f t="shared" si="28"/>
        <v>1</v>
      </c>
      <c r="J88">
        <f t="shared" si="29"/>
        <v>8.4273923576671484E-15</v>
      </c>
      <c r="K88">
        <f t="shared" si="30"/>
        <v>3.6565437705839679E-16</v>
      </c>
      <c r="L88">
        <f t="shared" si="45"/>
        <v>0.42500000000000027</v>
      </c>
      <c r="AK88">
        <f>SLOPE(A3:A902,D3:D902)</f>
        <v>4.598205302222981E-2</v>
      </c>
      <c r="AL88">
        <f>INTERCEPT(A3:A902,D3:D902)</f>
        <v>6.3928571428571432E-2</v>
      </c>
      <c r="AV88" s="2"/>
      <c r="BI88" t="str">
        <f t="shared" si="31"/>
        <v/>
      </c>
      <c r="BJ88" t="str">
        <f t="shared" si="32"/>
        <v/>
      </c>
      <c r="BK88" t="str">
        <f t="shared" si="33"/>
        <v/>
      </c>
      <c r="BL88" t="str">
        <f t="shared" si="34"/>
        <v/>
      </c>
      <c r="BM88" t="str">
        <f t="shared" si="35"/>
        <v/>
      </c>
      <c r="BN88" t="str">
        <f t="shared" si="36"/>
        <v/>
      </c>
      <c r="BO88" t="str">
        <f t="shared" si="37"/>
        <v/>
      </c>
      <c r="BP88" t="str">
        <f t="shared" si="38"/>
        <v/>
      </c>
      <c r="BQ88" t="str">
        <f t="shared" si="39"/>
        <v/>
      </c>
    </row>
    <row r="89" spans="1:69" x14ac:dyDescent="0.25">
      <c r="A89" s="70"/>
      <c r="B89" t="str">
        <f t="shared" si="40"/>
        <v/>
      </c>
      <c r="C89" s="13" t="str">
        <f t="shared" si="41"/>
        <v/>
      </c>
      <c r="D89" s="5" t="str">
        <f t="shared" si="42"/>
        <v/>
      </c>
      <c r="E89" s="6" t="str">
        <f t="shared" si="43"/>
        <v/>
      </c>
      <c r="F89" s="6" t="str">
        <f t="shared" si="44"/>
        <v/>
      </c>
      <c r="I89">
        <f t="shared" si="28"/>
        <v>1</v>
      </c>
      <c r="J89">
        <f t="shared" si="29"/>
        <v>3.2087164944785472E-15</v>
      </c>
      <c r="K89">
        <f t="shared" si="30"/>
        <v>1.3922233368879728E-16</v>
      </c>
      <c r="L89">
        <f t="shared" si="45"/>
        <v>0.43000000000000027</v>
      </c>
      <c r="AV89" s="2"/>
      <c r="BI89" t="str">
        <f t="shared" si="31"/>
        <v/>
      </c>
      <c r="BJ89" t="str">
        <f t="shared" si="32"/>
        <v/>
      </c>
      <c r="BK89" t="str">
        <f t="shared" si="33"/>
        <v/>
      </c>
      <c r="BL89" t="str">
        <f t="shared" si="34"/>
        <v/>
      </c>
      <c r="BM89" t="str">
        <f t="shared" si="35"/>
        <v/>
      </c>
      <c r="BN89" t="str">
        <f t="shared" si="36"/>
        <v/>
      </c>
      <c r="BO89" t="str">
        <f t="shared" si="37"/>
        <v/>
      </c>
      <c r="BP89" t="str">
        <f t="shared" si="38"/>
        <v/>
      </c>
      <c r="BQ89" t="str">
        <f t="shared" si="39"/>
        <v/>
      </c>
    </row>
    <row r="90" spans="1:69" x14ac:dyDescent="0.25">
      <c r="A90" s="70"/>
      <c r="B90" t="str">
        <f t="shared" si="40"/>
        <v/>
      </c>
      <c r="C90" s="13" t="str">
        <f t="shared" si="41"/>
        <v/>
      </c>
      <c r="D90" s="5" t="str">
        <f t="shared" si="42"/>
        <v/>
      </c>
      <c r="E90" s="6" t="str">
        <f t="shared" si="43"/>
        <v/>
      </c>
      <c r="F90" s="6" t="str">
        <f t="shared" si="44"/>
        <v/>
      </c>
      <c r="I90">
        <f t="shared" si="28"/>
        <v>1</v>
      </c>
      <c r="J90">
        <f t="shared" si="29"/>
        <v>1.205597181535321E-15</v>
      </c>
      <c r="K90">
        <f t="shared" si="30"/>
        <v>5.2309405767324062E-17</v>
      </c>
      <c r="L90">
        <f t="shared" si="45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 t="str">
        <f t="shared" si="31"/>
        <v/>
      </c>
      <c r="BJ90" t="str">
        <f t="shared" si="32"/>
        <v/>
      </c>
      <c r="BK90" t="str">
        <f t="shared" si="33"/>
        <v/>
      </c>
      <c r="BL90" t="str">
        <f t="shared" si="34"/>
        <v/>
      </c>
      <c r="BM90" t="str">
        <f t="shared" si="35"/>
        <v/>
      </c>
      <c r="BN90" t="str">
        <f t="shared" si="36"/>
        <v/>
      </c>
      <c r="BO90" t="str">
        <f t="shared" si="37"/>
        <v/>
      </c>
      <c r="BP90" t="str">
        <f t="shared" si="38"/>
        <v/>
      </c>
      <c r="BQ90" t="str">
        <f t="shared" si="39"/>
        <v/>
      </c>
    </row>
    <row r="91" spans="1:69" x14ac:dyDescent="0.25">
      <c r="A91" s="70"/>
      <c r="B91" t="str">
        <f t="shared" si="40"/>
        <v/>
      </c>
      <c r="C91" s="13" t="str">
        <f t="shared" si="41"/>
        <v/>
      </c>
      <c r="D91" s="5" t="str">
        <f t="shared" si="42"/>
        <v/>
      </c>
      <c r="E91" s="6" t="str">
        <f t="shared" si="43"/>
        <v/>
      </c>
      <c r="F91" s="6" t="str">
        <f t="shared" si="44"/>
        <v/>
      </c>
      <c r="I91">
        <f t="shared" si="28"/>
        <v>1</v>
      </c>
      <c r="J91">
        <f t="shared" si="29"/>
        <v>4.4699827348323217E-16</v>
      </c>
      <c r="K91">
        <f t="shared" si="30"/>
        <v>1.9394715268951252E-17</v>
      </c>
      <c r="L91">
        <f t="shared" si="45"/>
        <v>0.44000000000000028</v>
      </c>
      <c r="AK91">
        <v>0.1</v>
      </c>
      <c r="AL91">
        <f>NORMSINV(AK91)</f>
        <v>-1.2815515655446006</v>
      </c>
      <c r="AM91">
        <f>$AK$88*AL91 +$AL$88</f>
        <v>5.0001993909779829E-3</v>
      </c>
      <c r="AN91">
        <v>0.1</v>
      </c>
      <c r="AO91" s="2">
        <f>AM91</f>
        <v>5.0001993909779829E-3</v>
      </c>
      <c r="AV91" s="2"/>
      <c r="BI91" t="str">
        <f t="shared" si="31"/>
        <v/>
      </c>
      <c r="BJ91" t="str">
        <f t="shared" si="32"/>
        <v/>
      </c>
      <c r="BK91" t="str">
        <f t="shared" si="33"/>
        <v/>
      </c>
      <c r="BL91" t="str">
        <f t="shared" si="34"/>
        <v/>
      </c>
      <c r="BM91" t="str">
        <f t="shared" si="35"/>
        <v/>
      </c>
      <c r="BN91" t="str">
        <f t="shared" si="36"/>
        <v/>
      </c>
      <c r="BO91" t="str">
        <f t="shared" si="37"/>
        <v/>
      </c>
      <c r="BP91" t="str">
        <f t="shared" si="38"/>
        <v/>
      </c>
      <c r="BQ91" t="str">
        <f t="shared" si="39"/>
        <v/>
      </c>
    </row>
    <row r="92" spans="1:69" x14ac:dyDescent="0.25">
      <c r="A92" s="70"/>
      <c r="B92" t="str">
        <f t="shared" si="40"/>
        <v/>
      </c>
      <c r="C92" s="13" t="str">
        <f t="shared" si="41"/>
        <v/>
      </c>
      <c r="D92" s="5" t="str">
        <f t="shared" si="42"/>
        <v/>
      </c>
      <c r="E92" s="6" t="str">
        <f t="shared" si="43"/>
        <v/>
      </c>
      <c r="F92" s="6" t="str">
        <f t="shared" si="44"/>
        <v/>
      </c>
      <c r="I92">
        <f t="shared" si="28"/>
        <v>1</v>
      </c>
      <c r="J92">
        <f t="shared" si="29"/>
        <v>1.6354686055447324E-16</v>
      </c>
      <c r="K92">
        <f t="shared" si="30"/>
        <v>7.0961007720846814E-18</v>
      </c>
      <c r="L92">
        <f t="shared" si="45"/>
        <v>0.44500000000000028</v>
      </c>
      <c r="AK92">
        <v>0.25</v>
      </c>
      <c r="AL92">
        <f>NORMSINV(AK92)</f>
        <v>-0.67448975019608193</v>
      </c>
      <c r="AM92">
        <f>$AK$88*AL92 +$AL$88</f>
        <v>3.2914147972104651E-2</v>
      </c>
      <c r="AN92">
        <v>0.25</v>
      </c>
      <c r="AO92" s="2">
        <f>AM92</f>
        <v>3.2914147972104651E-2</v>
      </c>
      <c r="AV92" s="2"/>
      <c r="BI92" t="str">
        <f t="shared" si="31"/>
        <v/>
      </c>
      <c r="BJ92" t="str">
        <f t="shared" si="32"/>
        <v/>
      </c>
      <c r="BK92" t="str">
        <f t="shared" si="33"/>
        <v/>
      </c>
      <c r="BL92" t="str">
        <f t="shared" si="34"/>
        <v/>
      </c>
      <c r="BM92" t="str">
        <f t="shared" si="35"/>
        <v/>
      </c>
      <c r="BN92" t="str">
        <f t="shared" si="36"/>
        <v/>
      </c>
      <c r="BO92" t="str">
        <f t="shared" si="37"/>
        <v/>
      </c>
      <c r="BP92" t="str">
        <f t="shared" si="38"/>
        <v/>
      </c>
      <c r="BQ92" t="str">
        <f t="shared" si="39"/>
        <v/>
      </c>
    </row>
    <row r="93" spans="1:69" x14ac:dyDescent="0.25">
      <c r="A93" s="70"/>
      <c r="B93" t="str">
        <f t="shared" si="40"/>
        <v/>
      </c>
      <c r="C93" s="13" t="str">
        <f t="shared" si="41"/>
        <v/>
      </c>
      <c r="D93" s="5" t="str">
        <f t="shared" si="42"/>
        <v/>
      </c>
      <c r="E93" s="6" t="str">
        <f t="shared" si="43"/>
        <v/>
      </c>
      <c r="F93" s="6" t="str">
        <f t="shared" si="44"/>
        <v/>
      </c>
      <c r="I93">
        <f t="shared" si="28"/>
        <v>1</v>
      </c>
      <c r="J93">
        <f t="shared" si="29"/>
        <v>5.9048833473103641E-17</v>
      </c>
      <c r="K93">
        <f t="shared" si="30"/>
        <v>2.5620575740714201E-18</v>
      </c>
      <c r="L93">
        <f t="shared" si="45"/>
        <v>0.45000000000000029</v>
      </c>
      <c r="AK93">
        <v>0.5</v>
      </c>
      <c r="AL93">
        <f>NORMSINV(AK93)</f>
        <v>0</v>
      </c>
      <c r="AM93">
        <f>$AK$88*AL93 +$AL$88</f>
        <v>6.3928571428571432E-2</v>
      </c>
      <c r="AN93">
        <v>0.5</v>
      </c>
      <c r="AO93" s="2">
        <f>AM93</f>
        <v>6.3928571428571432E-2</v>
      </c>
      <c r="AV93" s="2"/>
      <c r="BI93" t="str">
        <f t="shared" si="31"/>
        <v/>
      </c>
      <c r="BJ93" t="str">
        <f t="shared" si="32"/>
        <v/>
      </c>
      <c r="BK93" t="str">
        <f t="shared" si="33"/>
        <v/>
      </c>
      <c r="BL93" t="str">
        <f t="shared" si="34"/>
        <v/>
      </c>
      <c r="BM93" t="str">
        <f t="shared" si="35"/>
        <v/>
      </c>
      <c r="BN93" t="str">
        <f t="shared" si="36"/>
        <v/>
      </c>
      <c r="BO93" t="str">
        <f t="shared" si="37"/>
        <v/>
      </c>
      <c r="BP93" t="str">
        <f t="shared" si="38"/>
        <v/>
      </c>
      <c r="BQ93" t="str">
        <f t="shared" si="39"/>
        <v/>
      </c>
    </row>
    <row r="94" spans="1:69" x14ac:dyDescent="0.25">
      <c r="A94" s="70"/>
      <c r="B94" t="str">
        <f t="shared" si="40"/>
        <v/>
      </c>
      <c r="C94" s="13" t="str">
        <f t="shared" si="41"/>
        <v/>
      </c>
      <c r="D94" s="5" t="str">
        <f t="shared" si="42"/>
        <v/>
      </c>
      <c r="E94" s="6" t="str">
        <f t="shared" si="43"/>
        <v/>
      </c>
      <c r="F94" s="6" t="str">
        <f t="shared" si="44"/>
        <v/>
      </c>
      <c r="I94">
        <f t="shared" si="28"/>
        <v>1</v>
      </c>
      <c r="J94">
        <f t="shared" si="29"/>
        <v>2.1038422741218473E-17</v>
      </c>
      <c r="K94">
        <f t="shared" si="30"/>
        <v>9.128317556892473E-19</v>
      </c>
      <c r="L94">
        <f t="shared" si="45"/>
        <v>0.45500000000000029</v>
      </c>
      <c r="AK94">
        <v>0.75</v>
      </c>
      <c r="AL94">
        <f>NORMSINV(AK94)</f>
        <v>0.67448975019608193</v>
      </c>
      <c r="AM94">
        <f>$AK$88*AL94 +$AL$88</f>
        <v>9.4942994885038212E-2</v>
      </c>
      <c r="AN94">
        <v>0.75</v>
      </c>
      <c r="AO94" s="2">
        <f>AM94</f>
        <v>9.4942994885038212E-2</v>
      </c>
      <c r="AV94" s="2"/>
      <c r="BI94" t="str">
        <f t="shared" si="31"/>
        <v/>
      </c>
      <c r="BJ94" t="str">
        <f t="shared" si="32"/>
        <v/>
      </c>
      <c r="BK94" t="str">
        <f t="shared" si="33"/>
        <v/>
      </c>
      <c r="BL94" t="str">
        <f t="shared" si="34"/>
        <v/>
      </c>
      <c r="BM94" t="str">
        <f t="shared" si="35"/>
        <v/>
      </c>
      <c r="BN94" t="str">
        <f t="shared" si="36"/>
        <v/>
      </c>
      <c r="BO94" t="str">
        <f t="shared" si="37"/>
        <v/>
      </c>
      <c r="BP94" t="str">
        <f t="shared" si="38"/>
        <v/>
      </c>
      <c r="BQ94" t="str">
        <f t="shared" si="39"/>
        <v/>
      </c>
    </row>
    <row r="95" spans="1:69" x14ac:dyDescent="0.25">
      <c r="A95" s="70"/>
      <c r="B95" t="str">
        <f t="shared" si="40"/>
        <v/>
      </c>
      <c r="C95" s="13" t="str">
        <f t="shared" si="41"/>
        <v/>
      </c>
      <c r="D95" s="5" t="str">
        <f t="shared" si="42"/>
        <v/>
      </c>
      <c r="E95" s="6" t="str">
        <f t="shared" si="43"/>
        <v/>
      </c>
      <c r="F95" s="6" t="str">
        <f t="shared" si="44"/>
        <v/>
      </c>
      <c r="I95">
        <f t="shared" si="28"/>
        <v>1</v>
      </c>
      <c r="J95">
        <f t="shared" si="29"/>
        <v>7.3968664393939857E-18</v>
      </c>
      <c r="K95">
        <f t="shared" si="30"/>
        <v>3.2094110197919838E-19</v>
      </c>
      <c r="L95">
        <f t="shared" si="45"/>
        <v>0.4600000000000003</v>
      </c>
      <c r="AK95">
        <v>0.9</v>
      </c>
      <c r="AL95">
        <f>NORMSINV(0.9)</f>
        <v>1.2815515655446006</v>
      </c>
      <c r="AM95">
        <f>$AK$88*AL95 +$AL$88</f>
        <v>0.12285694346616488</v>
      </c>
      <c r="AN95">
        <v>0.9</v>
      </c>
      <c r="AO95" s="2">
        <f>AM95</f>
        <v>0.12285694346616488</v>
      </c>
      <c r="AV95" s="2"/>
      <c r="BI95" t="str">
        <f t="shared" si="31"/>
        <v/>
      </c>
      <c r="BJ95" t="str">
        <f t="shared" si="32"/>
        <v/>
      </c>
      <c r="BK95" t="str">
        <f t="shared" si="33"/>
        <v/>
      </c>
      <c r="BL95" t="str">
        <f t="shared" si="34"/>
        <v/>
      </c>
      <c r="BM95" t="str">
        <f t="shared" si="35"/>
        <v/>
      </c>
      <c r="BN95" t="str">
        <f t="shared" si="36"/>
        <v/>
      </c>
      <c r="BO95" t="str">
        <f t="shared" si="37"/>
        <v/>
      </c>
      <c r="BP95" t="str">
        <f t="shared" si="38"/>
        <v/>
      </c>
      <c r="BQ95" t="str">
        <f t="shared" si="39"/>
        <v/>
      </c>
    </row>
    <row r="96" spans="1:69" x14ac:dyDescent="0.25">
      <c r="A96" s="70"/>
      <c r="B96" t="str">
        <f t="shared" si="40"/>
        <v/>
      </c>
      <c r="C96" s="13" t="str">
        <f t="shared" si="41"/>
        <v/>
      </c>
      <c r="D96" s="5" t="str">
        <f t="shared" si="42"/>
        <v/>
      </c>
      <c r="E96" s="6" t="str">
        <f t="shared" si="43"/>
        <v/>
      </c>
      <c r="F96" s="6" t="str">
        <f t="shared" si="44"/>
        <v/>
      </c>
      <c r="I96">
        <f t="shared" si="28"/>
        <v>1</v>
      </c>
      <c r="J96">
        <f t="shared" si="29"/>
        <v>2.566345482975581E-18</v>
      </c>
      <c r="K96">
        <f t="shared" si="30"/>
        <v>1.1135063125906612E-19</v>
      </c>
      <c r="L96">
        <f t="shared" si="45"/>
        <v>0.4650000000000003</v>
      </c>
      <c r="AV96" s="2"/>
      <c r="BI96" t="str">
        <f t="shared" si="31"/>
        <v/>
      </c>
      <c r="BJ96" t="str">
        <f t="shared" si="32"/>
        <v/>
      </c>
      <c r="BK96" t="str">
        <f t="shared" si="33"/>
        <v/>
      </c>
      <c r="BL96" t="str">
        <f t="shared" si="34"/>
        <v/>
      </c>
      <c r="BM96" t="str">
        <f t="shared" si="35"/>
        <v/>
      </c>
      <c r="BN96" t="str">
        <f t="shared" si="36"/>
        <v/>
      </c>
      <c r="BO96" t="str">
        <f t="shared" si="37"/>
        <v/>
      </c>
      <c r="BP96" t="str">
        <f t="shared" si="38"/>
        <v/>
      </c>
      <c r="BQ96" t="str">
        <f t="shared" si="39"/>
        <v/>
      </c>
    </row>
    <row r="97" spans="1:69" x14ac:dyDescent="0.25">
      <c r="A97" s="70"/>
      <c r="B97" t="str">
        <f t="shared" si="40"/>
        <v/>
      </c>
      <c r="C97" s="13" t="str">
        <f t="shared" si="41"/>
        <v/>
      </c>
      <c r="D97" s="5" t="str">
        <f t="shared" si="42"/>
        <v/>
      </c>
      <c r="E97" s="6" t="str">
        <f t="shared" si="43"/>
        <v/>
      </c>
      <c r="F97" s="6" t="str">
        <f t="shared" si="44"/>
        <v/>
      </c>
      <c r="I97">
        <f t="shared" si="28"/>
        <v>1</v>
      </c>
      <c r="J97">
        <f t="shared" si="29"/>
        <v>8.7864857573424136E-19</v>
      </c>
      <c r="K97">
        <f t="shared" si="30"/>
        <v>3.8123500601114537E-20</v>
      </c>
      <c r="L97">
        <f t="shared" si="45"/>
        <v>0.47000000000000031</v>
      </c>
      <c r="AV97" s="2"/>
      <c r="BI97" t="str">
        <f t="shared" si="31"/>
        <v/>
      </c>
      <c r="BJ97" t="str">
        <f t="shared" si="32"/>
        <v/>
      </c>
      <c r="BK97" t="str">
        <f t="shared" si="33"/>
        <v/>
      </c>
      <c r="BL97" t="str">
        <f t="shared" si="34"/>
        <v/>
      </c>
      <c r="BM97" t="str">
        <f t="shared" si="35"/>
        <v/>
      </c>
      <c r="BN97" t="str">
        <f t="shared" si="36"/>
        <v/>
      </c>
      <c r="BO97" t="str">
        <f t="shared" si="37"/>
        <v/>
      </c>
      <c r="BP97" t="str">
        <f t="shared" si="38"/>
        <v/>
      </c>
      <c r="BQ97" t="str">
        <f t="shared" si="39"/>
        <v/>
      </c>
    </row>
    <row r="98" spans="1:69" x14ac:dyDescent="0.25">
      <c r="A98" s="70"/>
      <c r="B98" t="str">
        <f t="shared" si="40"/>
        <v/>
      </c>
      <c r="C98" s="13" t="str">
        <f t="shared" si="41"/>
        <v/>
      </c>
      <c r="D98" s="5" t="str">
        <f t="shared" si="42"/>
        <v/>
      </c>
      <c r="E98" s="6" t="str">
        <f t="shared" si="43"/>
        <v/>
      </c>
      <c r="F98" s="6" t="str">
        <f t="shared" si="44"/>
        <v/>
      </c>
      <c r="I98">
        <f t="shared" si="28"/>
        <v>1</v>
      </c>
      <c r="J98">
        <f t="shared" si="29"/>
        <v>2.9685751133314909E-19</v>
      </c>
      <c r="K98">
        <f t="shared" si="30"/>
        <v>1.2880288916757684E-20</v>
      </c>
      <c r="L98">
        <f t="shared" si="45"/>
        <v>0.47500000000000031</v>
      </c>
      <c r="AV98" s="2"/>
      <c r="BI98" t="str">
        <f t="shared" si="31"/>
        <v/>
      </c>
      <c r="BJ98" t="str">
        <f t="shared" si="32"/>
        <v/>
      </c>
      <c r="BK98" t="str">
        <f t="shared" si="33"/>
        <v/>
      </c>
      <c r="BL98" t="str">
        <f t="shared" si="34"/>
        <v/>
      </c>
      <c r="BM98" t="str">
        <f t="shared" si="35"/>
        <v/>
      </c>
      <c r="BN98" t="str">
        <f t="shared" si="36"/>
        <v/>
      </c>
      <c r="BO98" t="str">
        <f t="shared" si="37"/>
        <v/>
      </c>
      <c r="BP98" t="str">
        <f t="shared" si="38"/>
        <v/>
      </c>
      <c r="BQ98" t="str">
        <f t="shared" si="39"/>
        <v/>
      </c>
    </row>
    <row r="99" spans="1:69" x14ac:dyDescent="0.25">
      <c r="A99" s="70"/>
      <c r="B99" t="str">
        <f t="shared" si="40"/>
        <v/>
      </c>
      <c r="C99" s="13" t="str">
        <f t="shared" si="41"/>
        <v/>
      </c>
      <c r="D99" s="5" t="str">
        <f t="shared" si="42"/>
        <v/>
      </c>
      <c r="E99" s="6" t="str">
        <f t="shared" si="43"/>
        <v/>
      </c>
      <c r="F99" s="6" t="str">
        <f t="shared" si="44"/>
        <v/>
      </c>
      <c r="I99">
        <f t="shared" si="28"/>
        <v>1</v>
      </c>
      <c r="J99">
        <f t="shared" si="29"/>
        <v>9.8972290143309001E-20</v>
      </c>
      <c r="K99">
        <f t="shared" si="30"/>
        <v>4.2942881454272877E-21</v>
      </c>
      <c r="L99">
        <f t="shared" si="45"/>
        <v>0.48000000000000032</v>
      </c>
      <c r="AV99" s="2"/>
      <c r="BI99" t="str">
        <f t="shared" si="31"/>
        <v/>
      </c>
      <c r="BJ99" t="str">
        <f t="shared" si="32"/>
        <v/>
      </c>
      <c r="BK99" t="str">
        <f t="shared" si="33"/>
        <v/>
      </c>
      <c r="BL99" t="str">
        <f t="shared" si="34"/>
        <v/>
      </c>
      <c r="BM99" t="str">
        <f t="shared" si="35"/>
        <v/>
      </c>
      <c r="BN99" t="str">
        <f t="shared" si="36"/>
        <v/>
      </c>
      <c r="BO99" t="str">
        <f t="shared" si="37"/>
        <v/>
      </c>
      <c r="BP99" t="str">
        <f t="shared" si="38"/>
        <v/>
      </c>
      <c r="BQ99" t="str">
        <f t="shared" si="39"/>
        <v/>
      </c>
    </row>
    <row r="100" spans="1:69" x14ac:dyDescent="0.25">
      <c r="A100" s="70"/>
      <c r="B100" t="str">
        <f t="shared" si="40"/>
        <v/>
      </c>
      <c r="C100" s="13" t="str">
        <f t="shared" si="41"/>
        <v/>
      </c>
      <c r="D100" s="5" t="str">
        <f t="shared" si="42"/>
        <v/>
      </c>
      <c r="E100" s="6" t="str">
        <f t="shared" si="43"/>
        <v/>
      </c>
      <c r="F100" s="6" t="str">
        <f t="shared" si="44"/>
        <v/>
      </c>
      <c r="I100">
        <f t="shared" si="28"/>
        <v>1</v>
      </c>
      <c r="J100">
        <f t="shared" si="29"/>
        <v>3.2562065189851237E-20</v>
      </c>
      <c r="K100">
        <f t="shared" si="30"/>
        <v>1.4128286850080729E-21</v>
      </c>
      <c r="L100">
        <f t="shared" si="45"/>
        <v>0.48500000000000032</v>
      </c>
      <c r="AV100" s="2"/>
      <c r="BI100" t="str">
        <f t="shared" si="31"/>
        <v/>
      </c>
      <c r="BJ100" t="str">
        <f t="shared" si="32"/>
        <v/>
      </c>
      <c r="BK100" t="str">
        <f t="shared" si="33"/>
        <v/>
      </c>
      <c r="BL100" t="str">
        <f t="shared" si="34"/>
        <v/>
      </c>
      <c r="BM100" t="str">
        <f t="shared" si="35"/>
        <v/>
      </c>
      <c r="BN100" t="str">
        <f t="shared" si="36"/>
        <v/>
      </c>
      <c r="BO100" t="str">
        <f t="shared" si="37"/>
        <v/>
      </c>
      <c r="BP100" t="str">
        <f t="shared" si="38"/>
        <v/>
      </c>
      <c r="BQ100" t="str">
        <f t="shared" si="39"/>
        <v/>
      </c>
    </row>
    <row r="101" spans="1:69" x14ac:dyDescent="0.25">
      <c r="A101" s="70"/>
      <c r="B101" t="str">
        <f t="shared" si="40"/>
        <v/>
      </c>
      <c r="C101" s="13" t="str">
        <f t="shared" si="41"/>
        <v/>
      </c>
      <c r="D101" s="5" t="str">
        <f t="shared" si="42"/>
        <v/>
      </c>
      <c r="E101" s="6" t="str">
        <f t="shared" si="43"/>
        <v/>
      </c>
      <c r="F101" s="6" t="str">
        <f t="shared" si="44"/>
        <v/>
      </c>
      <c r="I101">
        <f t="shared" si="28"/>
        <v>1</v>
      </c>
      <c r="J101">
        <f t="shared" si="29"/>
        <v>1.0571655631865439E-20</v>
      </c>
      <c r="K101">
        <f t="shared" si="30"/>
        <v>4.5869137100621571E-22</v>
      </c>
      <c r="L101">
        <f t="shared" si="45"/>
        <v>0.49000000000000032</v>
      </c>
      <c r="AV101" s="2"/>
      <c r="BI101" t="str">
        <f t="shared" si="31"/>
        <v/>
      </c>
      <c r="BJ101" t="str">
        <f t="shared" si="32"/>
        <v/>
      </c>
      <c r="BK101" t="str">
        <f t="shared" si="33"/>
        <v/>
      </c>
      <c r="BL101" t="str">
        <f t="shared" si="34"/>
        <v/>
      </c>
      <c r="BM101" t="str">
        <f t="shared" si="35"/>
        <v/>
      </c>
      <c r="BN101" t="str">
        <f t="shared" si="36"/>
        <v/>
      </c>
      <c r="BO101" t="str">
        <f t="shared" si="37"/>
        <v/>
      </c>
      <c r="BP101" t="str">
        <f t="shared" si="38"/>
        <v/>
      </c>
      <c r="BQ101" t="str">
        <f t="shared" si="39"/>
        <v/>
      </c>
    </row>
    <row r="102" spans="1:69" x14ac:dyDescent="0.25">
      <c r="A102" s="70"/>
      <c r="B102" t="str">
        <f t="shared" si="40"/>
        <v/>
      </c>
      <c r="C102" s="13" t="str">
        <f t="shared" si="41"/>
        <v/>
      </c>
      <c r="D102" s="5" t="str">
        <f t="shared" si="42"/>
        <v/>
      </c>
      <c r="E102" s="6" t="str">
        <f t="shared" si="43"/>
        <v/>
      </c>
      <c r="F102" s="6" t="str">
        <f t="shared" si="44"/>
        <v/>
      </c>
      <c r="I102">
        <f t="shared" si="28"/>
        <v>1</v>
      </c>
      <c r="J102">
        <f t="shared" si="29"/>
        <v>3.3869346600268088E-21</v>
      </c>
      <c r="K102">
        <f t="shared" si="30"/>
        <v>1.4695500466676027E-22</v>
      </c>
      <c r="L102">
        <f t="shared" si="45"/>
        <v>0.49500000000000033</v>
      </c>
      <c r="AV102" s="2"/>
      <c r="BI102" t="str">
        <f t="shared" si="31"/>
        <v/>
      </c>
      <c r="BJ102" t="str">
        <f t="shared" si="32"/>
        <v/>
      </c>
      <c r="BK102" t="str">
        <f t="shared" si="33"/>
        <v/>
      </c>
      <c r="BL102" t="str">
        <f t="shared" si="34"/>
        <v/>
      </c>
      <c r="BM102" t="str">
        <f t="shared" si="35"/>
        <v/>
      </c>
      <c r="BN102" t="str">
        <f t="shared" si="36"/>
        <v/>
      </c>
      <c r="BO102" t="str">
        <f t="shared" si="37"/>
        <v/>
      </c>
      <c r="BP102" t="str">
        <f t="shared" si="38"/>
        <v/>
      </c>
      <c r="BQ102" t="str">
        <f t="shared" si="39"/>
        <v/>
      </c>
    </row>
    <row r="103" spans="1:69" x14ac:dyDescent="0.25">
      <c r="A103" s="70"/>
      <c r="B103" t="str">
        <f t="shared" si="40"/>
        <v/>
      </c>
      <c r="C103" s="13" t="str">
        <f t="shared" si="41"/>
        <v/>
      </c>
      <c r="D103" s="5" t="str">
        <f t="shared" si="42"/>
        <v/>
      </c>
      <c r="E103" s="6" t="str">
        <f t="shared" si="43"/>
        <v/>
      </c>
      <c r="F103" s="6" t="str">
        <f t="shared" si="44"/>
        <v/>
      </c>
      <c r="I103">
        <f t="shared" si="28"/>
        <v>1</v>
      </c>
      <c r="J103">
        <f t="shared" si="29"/>
        <v>1.0707876993504607E-21</v>
      </c>
      <c r="K103">
        <f t="shared" si="30"/>
        <v>4.6460185138000541E-23</v>
      </c>
      <c r="L103">
        <f t="shared" si="45"/>
        <v>0.50000000000000033</v>
      </c>
      <c r="AV103" s="2"/>
      <c r="BI103" t="str">
        <f t="shared" si="31"/>
        <v/>
      </c>
      <c r="BJ103" t="str">
        <f t="shared" si="32"/>
        <v/>
      </c>
      <c r="BK103" t="str">
        <f t="shared" si="33"/>
        <v/>
      </c>
      <c r="BL103" t="str">
        <f t="shared" si="34"/>
        <v/>
      </c>
      <c r="BM103" t="str">
        <f t="shared" si="35"/>
        <v/>
      </c>
      <c r="BN103" t="str">
        <f t="shared" si="36"/>
        <v/>
      </c>
      <c r="BO103" t="str">
        <f t="shared" si="37"/>
        <v/>
      </c>
      <c r="BP103" t="str">
        <f t="shared" si="38"/>
        <v/>
      </c>
      <c r="BQ103" t="str">
        <f t="shared" si="39"/>
        <v/>
      </c>
    </row>
    <row r="104" spans="1:69" x14ac:dyDescent="0.25">
      <c r="A104" s="70"/>
      <c r="B104" t="str">
        <f t="shared" si="40"/>
        <v/>
      </c>
      <c r="C104" s="13" t="str">
        <f t="shared" si="41"/>
        <v/>
      </c>
      <c r="D104" s="5" t="str">
        <f t="shared" si="42"/>
        <v/>
      </c>
      <c r="E104" s="6" t="str">
        <f t="shared" si="43"/>
        <v/>
      </c>
      <c r="F104" s="6" t="str">
        <f t="shared" si="44"/>
        <v/>
      </c>
      <c r="AV104" s="2"/>
      <c r="BI104" t="str">
        <f t="shared" si="31"/>
        <v/>
      </c>
      <c r="BJ104" t="str">
        <f t="shared" si="32"/>
        <v/>
      </c>
      <c r="BK104" t="str">
        <f t="shared" si="33"/>
        <v/>
      </c>
      <c r="BL104" t="str">
        <f t="shared" si="34"/>
        <v/>
      </c>
      <c r="BM104" t="str">
        <f t="shared" si="35"/>
        <v/>
      </c>
      <c r="BN104" t="str">
        <f t="shared" si="36"/>
        <v/>
      </c>
      <c r="BO104" t="str">
        <f t="shared" si="37"/>
        <v/>
      </c>
      <c r="BP104" t="str">
        <f t="shared" si="38"/>
        <v/>
      </c>
      <c r="BQ104" t="str">
        <f t="shared" si="39"/>
        <v/>
      </c>
    </row>
    <row r="105" spans="1:69" x14ac:dyDescent="0.25">
      <c r="A105" s="70"/>
      <c r="B105" t="str">
        <f t="shared" si="40"/>
        <v/>
      </c>
      <c r="C105" s="13" t="str">
        <f t="shared" si="41"/>
        <v/>
      </c>
      <c r="D105" s="5" t="str">
        <f t="shared" si="42"/>
        <v/>
      </c>
      <c r="E105" s="6" t="str">
        <f t="shared" si="43"/>
        <v/>
      </c>
      <c r="F105" s="6" t="str">
        <f t="shared" si="44"/>
        <v/>
      </c>
      <c r="AV105" s="2"/>
      <c r="BI105" t="str">
        <f t="shared" si="31"/>
        <v/>
      </c>
      <c r="BJ105" t="str">
        <f t="shared" si="32"/>
        <v/>
      </c>
      <c r="BK105" t="str">
        <f t="shared" si="33"/>
        <v/>
      </c>
      <c r="BL105" t="str">
        <f t="shared" si="34"/>
        <v/>
      </c>
      <c r="BM105" t="str">
        <f t="shared" si="35"/>
        <v/>
      </c>
      <c r="BN105" t="str">
        <f t="shared" si="36"/>
        <v/>
      </c>
      <c r="BO105" t="str">
        <f t="shared" si="37"/>
        <v/>
      </c>
      <c r="BP105" t="str">
        <f t="shared" si="38"/>
        <v/>
      </c>
      <c r="BQ105" t="str">
        <f t="shared" si="39"/>
        <v/>
      </c>
    </row>
    <row r="106" spans="1:69" x14ac:dyDescent="0.25">
      <c r="A106" s="70"/>
      <c r="B106" t="str">
        <f t="shared" si="40"/>
        <v/>
      </c>
      <c r="C106" s="13" t="str">
        <f t="shared" si="41"/>
        <v/>
      </c>
      <c r="D106" s="5" t="str">
        <f t="shared" si="42"/>
        <v/>
      </c>
      <c r="E106" s="6" t="str">
        <f t="shared" si="43"/>
        <v/>
      </c>
      <c r="F106" s="6" t="str">
        <f t="shared" si="44"/>
        <v/>
      </c>
      <c r="AV106" s="2"/>
      <c r="BI106" t="str">
        <f t="shared" si="31"/>
        <v/>
      </c>
      <c r="BJ106" t="str">
        <f t="shared" si="32"/>
        <v/>
      </c>
      <c r="BK106" t="str">
        <f t="shared" si="33"/>
        <v/>
      </c>
      <c r="BL106" t="str">
        <f t="shared" si="34"/>
        <v/>
      </c>
      <c r="BM106" t="str">
        <f t="shared" si="35"/>
        <v/>
      </c>
      <c r="BN106" t="str">
        <f t="shared" si="36"/>
        <v/>
      </c>
      <c r="BO106" t="str">
        <f t="shared" si="37"/>
        <v/>
      </c>
      <c r="BP106" t="str">
        <f t="shared" si="38"/>
        <v/>
      </c>
      <c r="BQ106" t="str">
        <f t="shared" si="39"/>
        <v/>
      </c>
    </row>
    <row r="107" spans="1:69" x14ac:dyDescent="0.25">
      <c r="A107" s="70"/>
      <c r="B107" t="str">
        <f t="shared" si="40"/>
        <v/>
      </c>
      <c r="C107" s="13" t="str">
        <f t="shared" si="41"/>
        <v/>
      </c>
      <c r="D107" s="5" t="str">
        <f t="shared" si="42"/>
        <v/>
      </c>
      <c r="E107" s="6" t="str">
        <f t="shared" si="43"/>
        <v/>
      </c>
      <c r="F107" s="6" t="str">
        <f t="shared" si="44"/>
        <v/>
      </c>
      <c r="AV107" s="2"/>
      <c r="BI107" t="str">
        <f t="shared" si="31"/>
        <v/>
      </c>
      <c r="BJ107" t="str">
        <f t="shared" si="32"/>
        <v/>
      </c>
      <c r="BK107" t="str">
        <f t="shared" si="33"/>
        <v/>
      </c>
      <c r="BL107" t="str">
        <f t="shared" si="34"/>
        <v/>
      </c>
      <c r="BM107" t="str">
        <f t="shared" si="35"/>
        <v/>
      </c>
      <c r="BN107" t="str">
        <f t="shared" si="36"/>
        <v/>
      </c>
      <c r="BO107" t="str">
        <f t="shared" si="37"/>
        <v/>
      </c>
      <c r="BP107" t="str">
        <f t="shared" si="38"/>
        <v/>
      </c>
      <c r="BQ107" t="str">
        <f t="shared" si="39"/>
        <v/>
      </c>
    </row>
    <row r="108" spans="1:69" x14ac:dyDescent="0.25">
      <c r="A108" s="70"/>
      <c r="B108" t="str">
        <f t="shared" si="40"/>
        <v/>
      </c>
      <c r="C108" s="13" t="str">
        <f t="shared" si="41"/>
        <v/>
      </c>
      <c r="D108" s="5" t="str">
        <f t="shared" si="42"/>
        <v/>
      </c>
      <c r="E108" s="6" t="str">
        <f t="shared" si="43"/>
        <v/>
      </c>
      <c r="F108" s="6" t="str">
        <f t="shared" si="44"/>
        <v/>
      </c>
      <c r="AV108" s="2"/>
      <c r="BI108" t="str">
        <f t="shared" si="31"/>
        <v/>
      </c>
      <c r="BJ108" t="str">
        <f t="shared" si="32"/>
        <v/>
      </c>
      <c r="BK108" t="str">
        <f t="shared" si="33"/>
        <v/>
      </c>
      <c r="BL108" t="str">
        <f t="shared" si="34"/>
        <v/>
      </c>
      <c r="BM108" t="str">
        <f t="shared" si="35"/>
        <v/>
      </c>
      <c r="BN108" t="str">
        <f t="shared" si="36"/>
        <v/>
      </c>
      <c r="BO108" t="str">
        <f t="shared" si="37"/>
        <v/>
      </c>
      <c r="BP108" t="str">
        <f t="shared" si="38"/>
        <v/>
      </c>
      <c r="BQ108" t="str">
        <f t="shared" si="39"/>
        <v/>
      </c>
    </row>
    <row r="109" spans="1:69" x14ac:dyDescent="0.25">
      <c r="A109" s="70"/>
      <c r="B109" t="str">
        <f t="shared" si="40"/>
        <v/>
      </c>
      <c r="C109" s="13" t="str">
        <f t="shared" si="41"/>
        <v/>
      </c>
      <c r="D109" s="5" t="str">
        <f t="shared" si="42"/>
        <v/>
      </c>
      <c r="E109" s="6" t="str">
        <f t="shared" si="43"/>
        <v/>
      </c>
      <c r="F109" s="6" t="str">
        <f t="shared" si="44"/>
        <v/>
      </c>
      <c r="AV109" s="2"/>
      <c r="BI109" t="str">
        <f t="shared" si="31"/>
        <v/>
      </c>
      <c r="BJ109" t="str">
        <f t="shared" si="32"/>
        <v/>
      </c>
      <c r="BK109" t="str">
        <f t="shared" si="33"/>
        <v/>
      </c>
      <c r="BL109" t="str">
        <f t="shared" si="34"/>
        <v/>
      </c>
      <c r="BM109" t="str">
        <f t="shared" si="35"/>
        <v/>
      </c>
      <c r="BN109" t="str">
        <f t="shared" si="36"/>
        <v/>
      </c>
      <c r="BO109" t="str">
        <f t="shared" si="37"/>
        <v/>
      </c>
      <c r="BP109" t="str">
        <f t="shared" si="38"/>
        <v/>
      </c>
      <c r="BQ109" t="str">
        <f t="shared" si="39"/>
        <v/>
      </c>
    </row>
    <row r="110" spans="1:69" x14ac:dyDescent="0.25">
      <c r="A110" s="70"/>
      <c r="B110" t="str">
        <f t="shared" si="40"/>
        <v/>
      </c>
      <c r="C110" s="13" t="str">
        <f t="shared" si="41"/>
        <v/>
      </c>
      <c r="D110" s="5" t="str">
        <f t="shared" si="42"/>
        <v/>
      </c>
      <c r="E110" s="6" t="str">
        <f t="shared" si="43"/>
        <v/>
      </c>
      <c r="F110" s="6" t="str">
        <f t="shared" si="44"/>
        <v/>
      </c>
      <c r="AV110" s="2"/>
      <c r="BI110" t="str">
        <f t="shared" si="31"/>
        <v/>
      </c>
      <c r="BJ110" t="str">
        <f t="shared" si="32"/>
        <v/>
      </c>
      <c r="BK110" t="str">
        <f t="shared" si="33"/>
        <v/>
      </c>
      <c r="BL110" t="str">
        <f t="shared" si="34"/>
        <v/>
      </c>
      <c r="BM110" t="str">
        <f t="shared" si="35"/>
        <v/>
      </c>
      <c r="BN110" t="str">
        <f t="shared" si="36"/>
        <v/>
      </c>
      <c r="BO110" t="str">
        <f t="shared" si="37"/>
        <v/>
      </c>
      <c r="BP110" t="str">
        <f t="shared" si="38"/>
        <v/>
      </c>
      <c r="BQ110" t="str">
        <f t="shared" si="39"/>
        <v/>
      </c>
    </row>
    <row r="111" spans="1:69" x14ac:dyDescent="0.25">
      <c r="A111" s="70"/>
      <c r="B111" t="str">
        <f t="shared" si="40"/>
        <v/>
      </c>
      <c r="C111" s="13" t="str">
        <f t="shared" si="41"/>
        <v/>
      </c>
      <c r="D111" s="5" t="str">
        <f t="shared" si="42"/>
        <v/>
      </c>
      <c r="E111" s="6" t="str">
        <f t="shared" si="43"/>
        <v/>
      </c>
      <c r="F111" s="6" t="str">
        <f t="shared" si="44"/>
        <v/>
      </c>
      <c r="AV111" s="2"/>
      <c r="BI111" t="str">
        <f t="shared" si="31"/>
        <v/>
      </c>
      <c r="BJ111" t="str">
        <f t="shared" si="32"/>
        <v/>
      </c>
      <c r="BK111" t="str">
        <f t="shared" si="33"/>
        <v/>
      </c>
      <c r="BL111" t="str">
        <f t="shared" si="34"/>
        <v/>
      </c>
      <c r="BM111" t="str">
        <f t="shared" si="35"/>
        <v/>
      </c>
      <c r="BN111" t="str">
        <f t="shared" si="36"/>
        <v/>
      </c>
      <c r="BO111" t="str">
        <f t="shared" si="37"/>
        <v/>
      </c>
      <c r="BP111" t="str">
        <f t="shared" si="38"/>
        <v/>
      </c>
      <c r="BQ111" t="str">
        <f t="shared" si="39"/>
        <v/>
      </c>
    </row>
    <row r="112" spans="1:69" x14ac:dyDescent="0.25">
      <c r="A112" s="70"/>
      <c r="B112" t="str">
        <f t="shared" si="40"/>
        <v/>
      </c>
      <c r="C112" s="13" t="str">
        <f t="shared" si="41"/>
        <v/>
      </c>
      <c r="D112" s="5" t="str">
        <f t="shared" si="42"/>
        <v/>
      </c>
      <c r="E112" s="6" t="str">
        <f t="shared" si="43"/>
        <v/>
      </c>
      <c r="F112" s="6" t="str">
        <f t="shared" si="44"/>
        <v/>
      </c>
      <c r="AV112" s="2"/>
      <c r="BI112" t="str">
        <f t="shared" si="31"/>
        <v/>
      </c>
      <c r="BJ112" t="str">
        <f t="shared" si="32"/>
        <v/>
      </c>
      <c r="BK112" t="str">
        <f t="shared" si="33"/>
        <v/>
      </c>
      <c r="BL112" t="str">
        <f t="shared" si="34"/>
        <v/>
      </c>
      <c r="BM112" t="str">
        <f t="shared" si="35"/>
        <v/>
      </c>
      <c r="BN112" t="str">
        <f t="shared" si="36"/>
        <v/>
      </c>
      <c r="BO112" t="str">
        <f t="shared" si="37"/>
        <v/>
      </c>
      <c r="BP112" t="str">
        <f t="shared" si="38"/>
        <v/>
      </c>
      <c r="BQ112" t="str">
        <f t="shared" si="39"/>
        <v/>
      </c>
    </row>
    <row r="113" spans="1:69" x14ac:dyDescent="0.25">
      <c r="A113" s="70"/>
      <c r="B113" t="str">
        <f t="shared" si="40"/>
        <v/>
      </c>
      <c r="C113" s="13" t="str">
        <f t="shared" si="41"/>
        <v/>
      </c>
      <c r="D113" s="5" t="str">
        <f t="shared" si="42"/>
        <v/>
      </c>
      <c r="E113" s="6" t="str">
        <f t="shared" si="43"/>
        <v/>
      </c>
      <c r="F113" s="6" t="str">
        <f t="shared" si="44"/>
        <v/>
      </c>
      <c r="AV113" s="2"/>
      <c r="BI113" t="str">
        <f t="shared" si="31"/>
        <v/>
      </c>
      <c r="BJ113" t="str">
        <f t="shared" si="32"/>
        <v/>
      </c>
      <c r="BK113" t="str">
        <f t="shared" si="33"/>
        <v/>
      </c>
      <c r="BL113" t="str">
        <f t="shared" si="34"/>
        <v/>
      </c>
      <c r="BM113" t="str">
        <f t="shared" si="35"/>
        <v/>
      </c>
      <c r="BN113" t="str">
        <f t="shared" si="36"/>
        <v/>
      </c>
      <c r="BO113" t="str">
        <f t="shared" si="37"/>
        <v/>
      </c>
      <c r="BP113" t="str">
        <f t="shared" si="38"/>
        <v/>
      </c>
      <c r="BQ113" t="str">
        <f t="shared" si="39"/>
        <v/>
      </c>
    </row>
    <row r="114" spans="1:69" x14ac:dyDescent="0.25">
      <c r="A114" s="70"/>
      <c r="B114" t="str">
        <f t="shared" si="40"/>
        <v/>
      </c>
      <c r="C114" s="13" t="str">
        <f t="shared" si="41"/>
        <v/>
      </c>
      <c r="D114" s="5" t="str">
        <f t="shared" si="42"/>
        <v/>
      </c>
      <c r="E114" s="6" t="str">
        <f t="shared" si="43"/>
        <v/>
      </c>
      <c r="F114" s="6" t="str">
        <f t="shared" si="44"/>
        <v/>
      </c>
      <c r="AV114" s="2"/>
      <c r="BI114" t="str">
        <f t="shared" si="31"/>
        <v/>
      </c>
      <c r="BJ114" t="str">
        <f t="shared" si="32"/>
        <v/>
      </c>
      <c r="BK114" t="str">
        <f t="shared" si="33"/>
        <v/>
      </c>
      <c r="BL114" t="str">
        <f t="shared" si="34"/>
        <v/>
      </c>
      <c r="BM114" t="str">
        <f t="shared" si="35"/>
        <v/>
      </c>
      <c r="BN114" t="str">
        <f t="shared" si="36"/>
        <v/>
      </c>
      <c r="BO114" t="str">
        <f t="shared" si="37"/>
        <v/>
      </c>
      <c r="BP114" t="str">
        <f t="shared" si="38"/>
        <v/>
      </c>
      <c r="BQ114" t="str">
        <f t="shared" si="39"/>
        <v/>
      </c>
    </row>
    <row r="115" spans="1:69" x14ac:dyDescent="0.25">
      <c r="A115" s="70"/>
      <c r="B115" t="str">
        <f t="shared" si="40"/>
        <v/>
      </c>
      <c r="C115" s="13" t="str">
        <f t="shared" si="41"/>
        <v/>
      </c>
      <c r="D115" s="5" t="str">
        <f t="shared" si="42"/>
        <v/>
      </c>
      <c r="E115" s="6" t="str">
        <f t="shared" si="43"/>
        <v/>
      </c>
      <c r="F115" s="6" t="str">
        <f t="shared" si="44"/>
        <v/>
      </c>
      <c r="AV115" s="2"/>
      <c r="BI115" t="str">
        <f t="shared" si="31"/>
        <v/>
      </c>
      <c r="BJ115" t="str">
        <f t="shared" si="32"/>
        <v/>
      </c>
      <c r="BK115" t="str">
        <f t="shared" si="33"/>
        <v/>
      </c>
      <c r="BL115" t="str">
        <f t="shared" si="34"/>
        <v/>
      </c>
      <c r="BM115" t="str">
        <f t="shared" si="35"/>
        <v/>
      </c>
      <c r="BN115" t="str">
        <f t="shared" si="36"/>
        <v/>
      </c>
      <c r="BO115" t="str">
        <f t="shared" si="37"/>
        <v/>
      </c>
      <c r="BP115" t="str">
        <f t="shared" si="38"/>
        <v/>
      </c>
      <c r="BQ115" t="str">
        <f t="shared" si="39"/>
        <v/>
      </c>
    </row>
    <row r="116" spans="1:69" x14ac:dyDescent="0.25">
      <c r="A116" s="70"/>
      <c r="B116" t="str">
        <f t="shared" si="40"/>
        <v/>
      </c>
      <c r="C116" s="13" t="str">
        <f t="shared" si="41"/>
        <v/>
      </c>
      <c r="D116" s="5" t="str">
        <f t="shared" si="42"/>
        <v/>
      </c>
      <c r="E116" s="6" t="str">
        <f t="shared" si="43"/>
        <v/>
      </c>
      <c r="F116" s="6" t="str">
        <f t="shared" si="44"/>
        <v/>
      </c>
      <c r="AV116" s="2"/>
      <c r="BI116" t="str">
        <f t="shared" si="31"/>
        <v/>
      </c>
      <c r="BJ116" t="str">
        <f t="shared" si="32"/>
        <v/>
      </c>
      <c r="BK116" t="str">
        <f t="shared" si="33"/>
        <v/>
      </c>
      <c r="BL116" t="str">
        <f t="shared" si="34"/>
        <v/>
      </c>
      <c r="BM116" t="str">
        <f t="shared" si="35"/>
        <v/>
      </c>
      <c r="BN116" t="str">
        <f t="shared" si="36"/>
        <v/>
      </c>
      <c r="BO116" t="str">
        <f t="shared" si="37"/>
        <v/>
      </c>
      <c r="BP116" t="str">
        <f t="shared" si="38"/>
        <v/>
      </c>
      <c r="BQ116" t="str">
        <f t="shared" si="39"/>
        <v/>
      </c>
    </row>
    <row r="117" spans="1:69" x14ac:dyDescent="0.25">
      <c r="A117" s="70"/>
      <c r="B117" t="str">
        <f t="shared" si="40"/>
        <v/>
      </c>
      <c r="C117" s="13" t="str">
        <f t="shared" si="41"/>
        <v/>
      </c>
      <c r="D117" s="5" t="str">
        <f t="shared" si="42"/>
        <v/>
      </c>
      <c r="E117" s="6" t="str">
        <f t="shared" si="43"/>
        <v/>
      </c>
      <c r="F117" s="6" t="str">
        <f t="shared" si="44"/>
        <v/>
      </c>
      <c r="AV117" s="2"/>
      <c r="BI117" t="str">
        <f t="shared" si="31"/>
        <v/>
      </c>
      <c r="BJ117" t="str">
        <f t="shared" si="32"/>
        <v/>
      </c>
      <c r="BK117" t="str">
        <f t="shared" si="33"/>
        <v/>
      </c>
      <c r="BL117" t="str">
        <f t="shared" si="34"/>
        <v/>
      </c>
      <c r="BM117" t="str">
        <f t="shared" si="35"/>
        <v/>
      </c>
      <c r="BN117" t="str">
        <f t="shared" si="36"/>
        <v/>
      </c>
      <c r="BO117" t="str">
        <f t="shared" si="37"/>
        <v/>
      </c>
      <c r="BP117" t="str">
        <f t="shared" si="38"/>
        <v/>
      </c>
      <c r="BQ117" t="str">
        <f t="shared" si="39"/>
        <v/>
      </c>
    </row>
    <row r="118" spans="1:69" x14ac:dyDescent="0.25">
      <c r="A118" s="70"/>
      <c r="B118" t="str">
        <f t="shared" si="40"/>
        <v/>
      </c>
      <c r="C118" s="13" t="str">
        <f t="shared" si="41"/>
        <v/>
      </c>
      <c r="D118" s="5" t="str">
        <f t="shared" si="42"/>
        <v/>
      </c>
      <c r="E118" s="6" t="str">
        <f t="shared" si="43"/>
        <v/>
      </c>
      <c r="F118" s="6" t="str">
        <f t="shared" si="44"/>
        <v/>
      </c>
      <c r="AV118" s="2"/>
      <c r="BI118" t="str">
        <f t="shared" si="31"/>
        <v/>
      </c>
      <c r="BJ118" t="str">
        <f t="shared" si="32"/>
        <v/>
      </c>
      <c r="BK118" t="str">
        <f t="shared" si="33"/>
        <v/>
      </c>
      <c r="BL118" t="str">
        <f t="shared" si="34"/>
        <v/>
      </c>
      <c r="BM118" t="str">
        <f t="shared" si="35"/>
        <v/>
      </c>
      <c r="BN118" t="str">
        <f t="shared" si="36"/>
        <v/>
      </c>
      <c r="BO118" t="str">
        <f t="shared" si="37"/>
        <v/>
      </c>
      <c r="BP118" t="str">
        <f t="shared" si="38"/>
        <v/>
      </c>
      <c r="BQ118" t="str">
        <f t="shared" si="39"/>
        <v/>
      </c>
    </row>
    <row r="119" spans="1:69" x14ac:dyDescent="0.25">
      <c r="A119" s="70"/>
      <c r="B119" t="str">
        <f t="shared" si="40"/>
        <v/>
      </c>
      <c r="C119" s="13" t="str">
        <f t="shared" si="41"/>
        <v/>
      </c>
      <c r="D119" s="5" t="str">
        <f t="shared" si="42"/>
        <v/>
      </c>
      <c r="E119" s="6" t="str">
        <f t="shared" si="43"/>
        <v/>
      </c>
      <c r="F119" s="6" t="str">
        <f t="shared" si="44"/>
        <v/>
      </c>
      <c r="AV119" s="2"/>
      <c r="BI119" t="str">
        <f t="shared" si="31"/>
        <v/>
      </c>
      <c r="BJ119" t="str">
        <f t="shared" si="32"/>
        <v/>
      </c>
      <c r="BK119" t="str">
        <f t="shared" si="33"/>
        <v/>
      </c>
      <c r="BL119" t="str">
        <f t="shared" si="34"/>
        <v/>
      </c>
      <c r="BM119" t="str">
        <f t="shared" si="35"/>
        <v/>
      </c>
      <c r="BN119" t="str">
        <f t="shared" si="36"/>
        <v/>
      </c>
      <c r="BO119" t="str">
        <f t="shared" si="37"/>
        <v/>
      </c>
      <c r="BP119" t="str">
        <f t="shared" si="38"/>
        <v/>
      </c>
      <c r="BQ119" t="str">
        <f t="shared" si="39"/>
        <v/>
      </c>
    </row>
    <row r="120" spans="1:69" x14ac:dyDescent="0.25">
      <c r="A120" s="70"/>
      <c r="B120" t="str">
        <f t="shared" si="40"/>
        <v/>
      </c>
      <c r="C120" s="13" t="str">
        <f t="shared" si="41"/>
        <v/>
      </c>
      <c r="D120" s="5" t="str">
        <f t="shared" si="42"/>
        <v/>
      </c>
      <c r="E120" s="6" t="str">
        <f t="shared" si="43"/>
        <v/>
      </c>
      <c r="F120" s="6" t="str">
        <f t="shared" si="44"/>
        <v/>
      </c>
      <c r="AV120" s="2"/>
      <c r="BI120" t="str">
        <f t="shared" si="31"/>
        <v/>
      </c>
      <c r="BJ120" t="str">
        <f t="shared" si="32"/>
        <v/>
      </c>
      <c r="BK120" t="str">
        <f t="shared" si="33"/>
        <v/>
      </c>
      <c r="BL120" t="str">
        <f t="shared" si="34"/>
        <v/>
      </c>
      <c r="BM120" t="str">
        <f t="shared" si="35"/>
        <v/>
      </c>
      <c r="BN120" t="str">
        <f t="shared" si="36"/>
        <v/>
      </c>
      <c r="BO120" t="str">
        <f t="shared" si="37"/>
        <v/>
      </c>
      <c r="BP120" t="str">
        <f t="shared" si="38"/>
        <v/>
      </c>
      <c r="BQ120" t="str">
        <f t="shared" si="39"/>
        <v/>
      </c>
    </row>
    <row r="121" spans="1:69" x14ac:dyDescent="0.25">
      <c r="A121" s="70"/>
      <c r="B121" t="str">
        <f t="shared" si="40"/>
        <v/>
      </c>
      <c r="C121" s="13" t="str">
        <f t="shared" si="41"/>
        <v/>
      </c>
      <c r="D121" s="5" t="str">
        <f t="shared" si="42"/>
        <v/>
      </c>
      <c r="E121" s="6" t="str">
        <f t="shared" si="43"/>
        <v/>
      </c>
      <c r="F121" s="6" t="str">
        <f t="shared" si="44"/>
        <v/>
      </c>
      <c r="AV121" s="2"/>
      <c r="BI121" t="str">
        <f t="shared" si="31"/>
        <v/>
      </c>
      <c r="BJ121" t="str">
        <f t="shared" si="32"/>
        <v/>
      </c>
      <c r="BK121" t="str">
        <f t="shared" si="33"/>
        <v/>
      </c>
      <c r="BL121" t="str">
        <f t="shared" si="34"/>
        <v/>
      </c>
      <c r="BM121" t="str">
        <f t="shared" si="35"/>
        <v/>
      </c>
      <c r="BN121" t="str">
        <f t="shared" si="36"/>
        <v/>
      </c>
      <c r="BO121" t="str">
        <f t="shared" si="37"/>
        <v/>
      </c>
      <c r="BP121" t="str">
        <f t="shared" si="38"/>
        <v/>
      </c>
      <c r="BQ121" t="str">
        <f t="shared" si="39"/>
        <v/>
      </c>
    </row>
    <row r="122" spans="1:69" x14ac:dyDescent="0.25">
      <c r="A122" s="70"/>
      <c r="B122" t="str">
        <f t="shared" si="40"/>
        <v/>
      </c>
      <c r="C122" s="13" t="str">
        <f t="shared" si="41"/>
        <v/>
      </c>
      <c r="D122" s="5" t="str">
        <f t="shared" si="42"/>
        <v/>
      </c>
      <c r="E122" s="6" t="str">
        <f t="shared" si="43"/>
        <v/>
      </c>
      <c r="F122" s="6" t="str">
        <f t="shared" si="44"/>
        <v/>
      </c>
      <c r="AV122" s="2"/>
      <c r="BI122" t="str">
        <f t="shared" si="31"/>
        <v/>
      </c>
      <c r="BJ122" t="str">
        <f t="shared" si="32"/>
        <v/>
      </c>
      <c r="BK122" t="str">
        <f t="shared" si="33"/>
        <v/>
      </c>
      <c r="BL122" t="str">
        <f t="shared" si="34"/>
        <v/>
      </c>
      <c r="BM122" t="str">
        <f t="shared" si="35"/>
        <v/>
      </c>
      <c r="BN122" t="str">
        <f t="shared" si="36"/>
        <v/>
      </c>
      <c r="BO122" t="str">
        <f t="shared" si="37"/>
        <v/>
      </c>
      <c r="BP122" t="str">
        <f t="shared" si="38"/>
        <v/>
      </c>
      <c r="BQ122" t="str">
        <f t="shared" si="39"/>
        <v/>
      </c>
    </row>
    <row r="123" spans="1:69" x14ac:dyDescent="0.25">
      <c r="A123" s="70"/>
      <c r="B123" t="str">
        <f t="shared" si="40"/>
        <v/>
      </c>
      <c r="C123" s="13" t="str">
        <f t="shared" si="41"/>
        <v/>
      </c>
      <c r="D123" s="5" t="str">
        <f t="shared" si="42"/>
        <v/>
      </c>
      <c r="E123" s="6" t="str">
        <f t="shared" si="43"/>
        <v/>
      </c>
      <c r="F123" s="6" t="str">
        <f t="shared" si="44"/>
        <v/>
      </c>
      <c r="AV123" s="2"/>
      <c r="BI123" t="str">
        <f t="shared" si="31"/>
        <v/>
      </c>
      <c r="BJ123" t="str">
        <f t="shared" si="32"/>
        <v/>
      </c>
      <c r="BK123" t="str">
        <f t="shared" si="33"/>
        <v/>
      </c>
      <c r="BL123" t="str">
        <f t="shared" si="34"/>
        <v/>
      </c>
      <c r="BM123" t="str">
        <f t="shared" si="35"/>
        <v/>
      </c>
      <c r="BN123" t="str">
        <f t="shared" si="36"/>
        <v/>
      </c>
      <c r="BO123" t="str">
        <f t="shared" si="37"/>
        <v/>
      </c>
      <c r="BP123" t="str">
        <f t="shared" si="38"/>
        <v/>
      </c>
      <c r="BQ123" t="str">
        <f t="shared" si="39"/>
        <v/>
      </c>
    </row>
    <row r="124" spans="1:69" x14ac:dyDescent="0.25">
      <c r="A124" s="70"/>
      <c r="B124" t="str">
        <f t="shared" si="40"/>
        <v/>
      </c>
      <c r="C124" s="13" t="str">
        <f t="shared" si="41"/>
        <v/>
      </c>
      <c r="D124" s="5" t="str">
        <f t="shared" si="42"/>
        <v/>
      </c>
      <c r="E124" s="6" t="str">
        <f t="shared" si="43"/>
        <v/>
      </c>
      <c r="F124" s="6" t="str">
        <f t="shared" si="44"/>
        <v/>
      </c>
      <c r="AV124" s="2"/>
      <c r="BI124" t="str">
        <f t="shared" si="31"/>
        <v/>
      </c>
      <c r="BJ124" t="str">
        <f t="shared" si="32"/>
        <v/>
      </c>
      <c r="BK124" t="str">
        <f t="shared" si="33"/>
        <v/>
      </c>
      <c r="BL124" t="str">
        <f t="shared" si="34"/>
        <v/>
      </c>
      <c r="BM124" t="str">
        <f t="shared" si="35"/>
        <v/>
      </c>
      <c r="BN124" t="str">
        <f t="shared" si="36"/>
        <v/>
      </c>
      <c r="BO124" t="str">
        <f t="shared" si="37"/>
        <v/>
      </c>
      <c r="BP124" t="str">
        <f t="shared" si="38"/>
        <v/>
      </c>
      <c r="BQ124" t="str">
        <f t="shared" si="39"/>
        <v/>
      </c>
    </row>
    <row r="125" spans="1:69" x14ac:dyDescent="0.25">
      <c r="A125" s="70"/>
      <c r="B125" t="str">
        <f t="shared" si="40"/>
        <v/>
      </c>
      <c r="C125" s="13" t="str">
        <f t="shared" si="41"/>
        <v/>
      </c>
      <c r="D125" s="5" t="str">
        <f t="shared" si="42"/>
        <v/>
      </c>
      <c r="E125" s="6" t="str">
        <f t="shared" si="43"/>
        <v/>
      </c>
      <c r="F125" s="6" t="str">
        <f t="shared" si="44"/>
        <v/>
      </c>
      <c r="AV125" s="2"/>
      <c r="BI125" t="str">
        <f t="shared" si="31"/>
        <v/>
      </c>
      <c r="BJ125" t="str">
        <f t="shared" si="32"/>
        <v/>
      </c>
      <c r="BK125" t="str">
        <f t="shared" si="33"/>
        <v/>
      </c>
      <c r="BL125" t="str">
        <f t="shared" si="34"/>
        <v/>
      </c>
      <c r="BM125" t="str">
        <f t="shared" si="35"/>
        <v/>
      </c>
      <c r="BN125" t="str">
        <f t="shared" si="36"/>
        <v/>
      </c>
      <c r="BO125" t="str">
        <f t="shared" si="37"/>
        <v/>
      </c>
      <c r="BP125" t="str">
        <f t="shared" si="38"/>
        <v/>
      </c>
      <c r="BQ125" t="str">
        <f t="shared" si="39"/>
        <v/>
      </c>
    </row>
    <row r="126" spans="1:69" x14ac:dyDescent="0.25">
      <c r="A126" s="70"/>
      <c r="B126" t="str">
        <f t="shared" si="40"/>
        <v/>
      </c>
      <c r="C126" s="13" t="str">
        <f t="shared" si="41"/>
        <v/>
      </c>
      <c r="D126" s="5" t="str">
        <f t="shared" si="42"/>
        <v/>
      </c>
      <c r="E126" s="6" t="str">
        <f t="shared" si="43"/>
        <v/>
      </c>
      <c r="F126" s="6" t="str">
        <f t="shared" si="44"/>
        <v/>
      </c>
      <c r="AV126" s="2"/>
      <c r="BI126" t="str">
        <f t="shared" si="31"/>
        <v/>
      </c>
      <c r="BJ126" t="str">
        <f t="shared" si="32"/>
        <v/>
      </c>
      <c r="BK126" t="str">
        <f t="shared" si="33"/>
        <v/>
      </c>
      <c r="BL126" t="str">
        <f t="shared" si="34"/>
        <v/>
      </c>
      <c r="BM126" t="str">
        <f t="shared" si="35"/>
        <v/>
      </c>
      <c r="BN126" t="str">
        <f t="shared" si="36"/>
        <v/>
      </c>
      <c r="BO126" t="str">
        <f t="shared" si="37"/>
        <v/>
      </c>
      <c r="BP126" t="str">
        <f t="shared" si="38"/>
        <v/>
      </c>
      <c r="BQ126" t="str">
        <f t="shared" si="39"/>
        <v/>
      </c>
    </row>
    <row r="127" spans="1:69" x14ac:dyDescent="0.25">
      <c r="A127" s="70"/>
      <c r="B127" t="str">
        <f t="shared" si="40"/>
        <v/>
      </c>
      <c r="C127" s="13" t="str">
        <f t="shared" si="41"/>
        <v/>
      </c>
      <c r="D127" s="5" t="str">
        <f t="shared" si="42"/>
        <v/>
      </c>
      <c r="E127" s="6" t="str">
        <f t="shared" si="43"/>
        <v/>
      </c>
      <c r="F127" s="6" t="str">
        <f t="shared" si="44"/>
        <v/>
      </c>
      <c r="AV127" s="2"/>
      <c r="BI127" t="str">
        <f t="shared" si="31"/>
        <v/>
      </c>
      <c r="BJ127" t="str">
        <f t="shared" si="32"/>
        <v/>
      </c>
      <c r="BK127" t="str">
        <f t="shared" si="33"/>
        <v/>
      </c>
      <c r="BL127" t="str">
        <f t="shared" si="34"/>
        <v/>
      </c>
      <c r="BM127" t="str">
        <f t="shared" si="35"/>
        <v/>
      </c>
      <c r="BN127" t="str">
        <f t="shared" si="36"/>
        <v/>
      </c>
      <c r="BO127" t="str">
        <f t="shared" si="37"/>
        <v/>
      </c>
      <c r="BP127" t="str">
        <f t="shared" si="38"/>
        <v/>
      </c>
      <c r="BQ127" t="str">
        <f t="shared" si="39"/>
        <v/>
      </c>
    </row>
    <row r="128" spans="1:69" x14ac:dyDescent="0.25">
      <c r="A128" s="70"/>
      <c r="B128" t="str">
        <f t="shared" si="40"/>
        <v/>
      </c>
      <c r="C128" s="13" t="str">
        <f t="shared" si="41"/>
        <v/>
      </c>
      <c r="D128" s="5" t="str">
        <f t="shared" si="42"/>
        <v/>
      </c>
      <c r="E128" s="6" t="str">
        <f t="shared" si="43"/>
        <v/>
      </c>
      <c r="F128" s="6" t="str">
        <f t="shared" si="44"/>
        <v/>
      </c>
      <c r="AV128" s="2"/>
      <c r="BI128" t="str">
        <f t="shared" si="31"/>
        <v/>
      </c>
      <c r="BJ128" t="str">
        <f t="shared" si="32"/>
        <v/>
      </c>
      <c r="BK128" t="str">
        <f t="shared" si="33"/>
        <v/>
      </c>
      <c r="BL128" t="str">
        <f t="shared" si="34"/>
        <v/>
      </c>
      <c r="BM128" t="str">
        <f t="shared" si="35"/>
        <v/>
      </c>
      <c r="BN128" t="str">
        <f t="shared" si="36"/>
        <v/>
      </c>
      <c r="BO128" t="str">
        <f t="shared" si="37"/>
        <v/>
      </c>
      <c r="BP128" t="str">
        <f t="shared" si="38"/>
        <v/>
      </c>
      <c r="BQ128" t="str">
        <f t="shared" si="39"/>
        <v/>
      </c>
    </row>
    <row r="129" spans="1:69" x14ac:dyDescent="0.25">
      <c r="A129" s="70"/>
      <c r="B129" t="str">
        <f t="shared" si="40"/>
        <v/>
      </c>
      <c r="C129" s="13" t="str">
        <f t="shared" si="41"/>
        <v/>
      </c>
      <c r="D129" s="5" t="str">
        <f t="shared" si="42"/>
        <v/>
      </c>
      <c r="E129" s="6" t="str">
        <f t="shared" si="43"/>
        <v/>
      </c>
      <c r="F129" s="6" t="str">
        <f t="shared" si="44"/>
        <v/>
      </c>
      <c r="AV129" s="2"/>
      <c r="BI129" t="str">
        <f t="shared" si="31"/>
        <v/>
      </c>
      <c r="BJ129" t="str">
        <f t="shared" si="32"/>
        <v/>
      </c>
      <c r="BK129" t="str">
        <f t="shared" si="33"/>
        <v/>
      </c>
      <c r="BL129" t="str">
        <f t="shared" si="34"/>
        <v/>
      </c>
      <c r="BM129" t="str">
        <f t="shared" si="35"/>
        <v/>
      </c>
      <c r="BN129" t="str">
        <f t="shared" si="36"/>
        <v/>
      </c>
      <c r="BO129" t="str">
        <f t="shared" si="37"/>
        <v/>
      </c>
      <c r="BP129" t="str">
        <f t="shared" si="38"/>
        <v/>
      </c>
      <c r="BQ129" t="str">
        <f t="shared" si="39"/>
        <v/>
      </c>
    </row>
    <row r="130" spans="1:69" x14ac:dyDescent="0.25">
      <c r="A130" s="70"/>
      <c r="B130" t="str">
        <f t="shared" si="40"/>
        <v/>
      </c>
      <c r="C130" s="13" t="str">
        <f t="shared" si="41"/>
        <v/>
      </c>
      <c r="D130" s="5" t="str">
        <f t="shared" si="42"/>
        <v/>
      </c>
      <c r="E130" s="6" t="str">
        <f t="shared" si="43"/>
        <v/>
      </c>
      <c r="F130" s="6" t="str">
        <f t="shared" si="44"/>
        <v/>
      </c>
      <c r="AV130" s="2"/>
      <c r="BI130" t="str">
        <f t="shared" si="31"/>
        <v/>
      </c>
      <c r="BJ130" t="str">
        <f t="shared" si="32"/>
        <v/>
      </c>
      <c r="BK130" t="str">
        <f t="shared" si="33"/>
        <v/>
      </c>
      <c r="BL130" t="str">
        <f t="shared" si="34"/>
        <v/>
      </c>
      <c r="BM130" t="str">
        <f t="shared" si="35"/>
        <v/>
      </c>
      <c r="BN130" t="str">
        <f t="shared" si="36"/>
        <v/>
      </c>
      <c r="BO130" t="str">
        <f t="shared" si="37"/>
        <v/>
      </c>
      <c r="BP130" t="str">
        <f t="shared" si="38"/>
        <v/>
      </c>
      <c r="BQ130" t="str">
        <f t="shared" si="39"/>
        <v/>
      </c>
    </row>
    <row r="131" spans="1:69" x14ac:dyDescent="0.25">
      <c r="A131" s="70"/>
      <c r="B131" t="str">
        <f t="shared" si="40"/>
        <v/>
      </c>
      <c r="C131" s="13" t="str">
        <f t="shared" si="41"/>
        <v/>
      </c>
      <c r="D131" s="5" t="str">
        <f t="shared" si="42"/>
        <v/>
      </c>
      <c r="E131" s="6" t="str">
        <f t="shared" si="43"/>
        <v/>
      </c>
      <c r="F131" s="6" t="str">
        <f t="shared" si="44"/>
        <v/>
      </c>
      <c r="AV131" s="2"/>
      <c r="BI131" t="str">
        <f t="shared" si="31"/>
        <v/>
      </c>
      <c r="BJ131" t="str">
        <f t="shared" si="32"/>
        <v/>
      </c>
      <c r="BK131" t="str">
        <f t="shared" si="33"/>
        <v/>
      </c>
      <c r="BL131" t="str">
        <f t="shared" si="34"/>
        <v/>
      </c>
      <c r="BM131" t="str">
        <f t="shared" si="35"/>
        <v/>
      </c>
      <c r="BN131" t="str">
        <f t="shared" si="36"/>
        <v/>
      </c>
      <c r="BO131" t="str">
        <f t="shared" si="37"/>
        <v/>
      </c>
      <c r="BP131" t="str">
        <f t="shared" si="38"/>
        <v/>
      </c>
      <c r="BQ131" t="str">
        <f t="shared" si="39"/>
        <v/>
      </c>
    </row>
    <row r="132" spans="1:69" x14ac:dyDescent="0.25">
      <c r="A132" s="70"/>
      <c r="B132" t="str">
        <f t="shared" si="40"/>
        <v/>
      </c>
      <c r="C132" s="13" t="str">
        <f t="shared" si="41"/>
        <v/>
      </c>
      <c r="D132" s="5" t="str">
        <f t="shared" si="42"/>
        <v/>
      </c>
      <c r="E132" s="6" t="str">
        <f t="shared" si="43"/>
        <v/>
      </c>
      <c r="F132" s="6" t="str">
        <f t="shared" si="44"/>
        <v/>
      </c>
      <c r="AV132" s="2"/>
      <c r="BI132" t="str">
        <f t="shared" ref="BI132:BI195" si="46">IF(A132&gt;0,A132,"")</f>
        <v/>
      </c>
      <c r="BJ132" t="str">
        <f t="shared" ref="BJ132:BJ195" si="47">IF($A132&gt;0,B132,"")</f>
        <v/>
      </c>
      <c r="BK132" t="str">
        <f t="shared" ref="BK132:BK195" si="48">IF($A132&gt;0,BI132,"")</f>
        <v/>
      </c>
      <c r="BL132" t="str">
        <f t="shared" ref="BL132:BL195" si="49">IF($A132&gt;0,_xlfn.NORM.DIST(BK132,$BF$3,$BF$4,TRUE),"")</f>
        <v/>
      </c>
      <c r="BM132" t="str">
        <f t="shared" ref="BM132:BM195" si="50">IF($A132&gt;0,(1-BL132),"")</f>
        <v/>
      </c>
      <c r="BN132" t="str">
        <f t="shared" ref="BN132:BN195" si="51">IF($A132&gt;0,(SMALL($BM$3:$BM$902,BJ132)),"")</f>
        <v/>
      </c>
      <c r="BO132" t="str">
        <f t="shared" ref="BO132:BO195" si="52">IF($A132&gt;0,((2*BJ132-1)*(LN(BL132)+LN(BN132))),"")</f>
        <v/>
      </c>
      <c r="BP132" t="str">
        <f t="shared" ref="BP132:BP195" si="53">IF($A132&gt;0,((BJ132-0.5)/$BF$5),"")</f>
        <v/>
      </c>
      <c r="BQ132" t="str">
        <f t="shared" ref="BQ132:BQ195" si="54">IF($A132&gt;0,(_xlfn.NORM.S.INV(BP132)),"")</f>
        <v/>
      </c>
    </row>
    <row r="133" spans="1:69" x14ac:dyDescent="0.25">
      <c r="A133" s="70"/>
      <c r="B133" t="str">
        <f t="shared" ref="B133:B196" si="55">IF(A133&gt;0,(B132+1),"")</f>
        <v/>
      </c>
      <c r="C133" s="13" t="str">
        <f t="shared" ref="C133:C196" si="56">IF(A133&gt;0,((B133)/(($S$2)+1)),"")</f>
        <v/>
      </c>
      <c r="D133" s="5" t="str">
        <f t="shared" ref="D133:D196" si="57">IF(A133&gt;0,(_xlfn.NORM.S.INV(C133)),"")</f>
        <v/>
      </c>
      <c r="E133" s="6" t="str">
        <f t="shared" ref="E133:E196" si="58">IF(A133&gt;0,_xlfn.NORM.DIST(D133,0,1,TRUE),"")</f>
        <v/>
      </c>
      <c r="F133" s="6" t="str">
        <f t="shared" ref="F133:F196" si="59">IF(A133&gt;0,_xlfn.NORM.DIST(D133,0,1,FALSE),"")</f>
        <v/>
      </c>
      <c r="AV133" s="2"/>
      <c r="BI133" t="str">
        <f t="shared" si="46"/>
        <v/>
      </c>
      <c r="BJ133" t="str">
        <f t="shared" si="47"/>
        <v/>
      </c>
      <c r="BK133" t="str">
        <f t="shared" si="48"/>
        <v/>
      </c>
      <c r="BL133" t="str">
        <f t="shared" si="49"/>
        <v/>
      </c>
      <c r="BM133" t="str">
        <f t="shared" si="50"/>
        <v/>
      </c>
      <c r="BN133" t="str">
        <f t="shared" si="51"/>
        <v/>
      </c>
      <c r="BO133" t="str">
        <f t="shared" si="52"/>
        <v/>
      </c>
      <c r="BP133" t="str">
        <f t="shared" si="53"/>
        <v/>
      </c>
      <c r="BQ133" t="str">
        <f t="shared" si="54"/>
        <v/>
      </c>
    </row>
    <row r="134" spans="1:69" x14ac:dyDescent="0.25">
      <c r="A134" s="70"/>
      <c r="B134" t="str">
        <f t="shared" si="55"/>
        <v/>
      </c>
      <c r="C134" s="13" t="str">
        <f t="shared" si="56"/>
        <v/>
      </c>
      <c r="D134" s="5" t="str">
        <f t="shared" si="57"/>
        <v/>
      </c>
      <c r="E134" s="6" t="str">
        <f t="shared" si="58"/>
        <v/>
      </c>
      <c r="F134" s="6" t="str">
        <f t="shared" si="59"/>
        <v/>
      </c>
      <c r="AV134" s="2"/>
      <c r="BI134" t="str">
        <f t="shared" si="46"/>
        <v/>
      </c>
      <c r="BJ134" t="str">
        <f t="shared" si="47"/>
        <v/>
      </c>
      <c r="BK134" t="str">
        <f t="shared" si="48"/>
        <v/>
      </c>
      <c r="BL134" t="str">
        <f t="shared" si="49"/>
        <v/>
      </c>
      <c r="BM134" t="str">
        <f t="shared" si="50"/>
        <v/>
      </c>
      <c r="BN134" t="str">
        <f t="shared" si="51"/>
        <v/>
      </c>
      <c r="BO134" t="str">
        <f t="shared" si="52"/>
        <v/>
      </c>
      <c r="BP134" t="str">
        <f t="shared" si="53"/>
        <v/>
      </c>
      <c r="BQ134" t="str">
        <f t="shared" si="54"/>
        <v/>
      </c>
    </row>
    <row r="135" spans="1:69" x14ac:dyDescent="0.25">
      <c r="A135" s="70"/>
      <c r="B135" t="str">
        <f t="shared" si="55"/>
        <v/>
      </c>
      <c r="C135" s="13" t="str">
        <f t="shared" si="56"/>
        <v/>
      </c>
      <c r="D135" s="5" t="str">
        <f t="shared" si="57"/>
        <v/>
      </c>
      <c r="E135" s="6" t="str">
        <f t="shared" si="58"/>
        <v/>
      </c>
      <c r="F135" s="6" t="str">
        <f t="shared" si="59"/>
        <v/>
      </c>
      <c r="AV135" s="2"/>
      <c r="BI135" t="str">
        <f t="shared" si="46"/>
        <v/>
      </c>
      <c r="BJ135" t="str">
        <f t="shared" si="47"/>
        <v/>
      </c>
      <c r="BK135" t="str">
        <f t="shared" si="48"/>
        <v/>
      </c>
      <c r="BL135" t="str">
        <f t="shared" si="49"/>
        <v/>
      </c>
      <c r="BM135" t="str">
        <f t="shared" si="50"/>
        <v/>
      </c>
      <c r="BN135" t="str">
        <f t="shared" si="51"/>
        <v/>
      </c>
      <c r="BO135" t="str">
        <f t="shared" si="52"/>
        <v/>
      </c>
      <c r="BP135" t="str">
        <f t="shared" si="53"/>
        <v/>
      </c>
      <c r="BQ135" t="str">
        <f t="shared" si="54"/>
        <v/>
      </c>
    </row>
    <row r="136" spans="1:69" x14ac:dyDescent="0.25">
      <c r="A136" s="70"/>
      <c r="B136" t="str">
        <f t="shared" si="55"/>
        <v/>
      </c>
      <c r="C136" s="13" t="str">
        <f t="shared" si="56"/>
        <v/>
      </c>
      <c r="D136" s="5" t="str">
        <f t="shared" si="57"/>
        <v/>
      </c>
      <c r="E136" s="6" t="str">
        <f t="shared" si="58"/>
        <v/>
      </c>
      <c r="F136" s="6" t="str">
        <f t="shared" si="59"/>
        <v/>
      </c>
      <c r="AV136" s="2"/>
      <c r="BI136" t="str">
        <f t="shared" si="46"/>
        <v/>
      </c>
      <c r="BJ136" t="str">
        <f t="shared" si="47"/>
        <v/>
      </c>
      <c r="BK136" t="str">
        <f t="shared" si="48"/>
        <v/>
      </c>
      <c r="BL136" t="str">
        <f t="shared" si="49"/>
        <v/>
      </c>
      <c r="BM136" t="str">
        <f t="shared" si="50"/>
        <v/>
      </c>
      <c r="BN136" t="str">
        <f t="shared" si="51"/>
        <v/>
      </c>
      <c r="BO136" t="str">
        <f t="shared" si="52"/>
        <v/>
      </c>
      <c r="BP136" t="str">
        <f t="shared" si="53"/>
        <v/>
      </c>
      <c r="BQ136" t="str">
        <f t="shared" si="54"/>
        <v/>
      </c>
    </row>
    <row r="137" spans="1:69" x14ac:dyDescent="0.25">
      <c r="A137" s="70"/>
      <c r="B137" t="str">
        <f t="shared" si="55"/>
        <v/>
      </c>
      <c r="C137" s="13" t="str">
        <f t="shared" si="56"/>
        <v/>
      </c>
      <c r="D137" s="5" t="str">
        <f t="shared" si="57"/>
        <v/>
      </c>
      <c r="E137" s="6" t="str">
        <f t="shared" si="58"/>
        <v/>
      </c>
      <c r="F137" s="6" t="str">
        <f t="shared" si="59"/>
        <v/>
      </c>
      <c r="AV137" s="2"/>
      <c r="BI137" t="str">
        <f t="shared" si="46"/>
        <v/>
      </c>
      <c r="BJ137" t="str">
        <f t="shared" si="47"/>
        <v/>
      </c>
      <c r="BK137" t="str">
        <f t="shared" si="48"/>
        <v/>
      </c>
      <c r="BL137" t="str">
        <f t="shared" si="49"/>
        <v/>
      </c>
      <c r="BM137" t="str">
        <f t="shared" si="50"/>
        <v/>
      </c>
      <c r="BN137" t="str">
        <f t="shared" si="51"/>
        <v/>
      </c>
      <c r="BO137" t="str">
        <f t="shared" si="52"/>
        <v/>
      </c>
      <c r="BP137" t="str">
        <f t="shared" si="53"/>
        <v/>
      </c>
      <c r="BQ137" t="str">
        <f t="shared" si="54"/>
        <v/>
      </c>
    </row>
    <row r="138" spans="1:69" x14ac:dyDescent="0.25">
      <c r="A138" s="70"/>
      <c r="B138" t="str">
        <f t="shared" si="55"/>
        <v/>
      </c>
      <c r="C138" s="13" t="str">
        <f t="shared" si="56"/>
        <v/>
      </c>
      <c r="D138" s="5" t="str">
        <f t="shared" si="57"/>
        <v/>
      </c>
      <c r="E138" s="6" t="str">
        <f t="shared" si="58"/>
        <v/>
      </c>
      <c r="F138" s="6" t="str">
        <f t="shared" si="59"/>
        <v/>
      </c>
      <c r="AV138" s="2"/>
      <c r="BI138" t="str">
        <f t="shared" si="46"/>
        <v/>
      </c>
      <c r="BJ138" t="str">
        <f t="shared" si="47"/>
        <v/>
      </c>
      <c r="BK138" t="str">
        <f t="shared" si="48"/>
        <v/>
      </c>
      <c r="BL138" t="str">
        <f t="shared" si="49"/>
        <v/>
      </c>
      <c r="BM138" t="str">
        <f t="shared" si="50"/>
        <v/>
      </c>
      <c r="BN138" t="str">
        <f t="shared" si="51"/>
        <v/>
      </c>
      <c r="BO138" t="str">
        <f t="shared" si="52"/>
        <v/>
      </c>
      <c r="BP138" t="str">
        <f t="shared" si="53"/>
        <v/>
      </c>
      <c r="BQ138" t="str">
        <f t="shared" si="54"/>
        <v/>
      </c>
    </row>
    <row r="139" spans="1:69" x14ac:dyDescent="0.25">
      <c r="A139" s="70"/>
      <c r="B139" t="str">
        <f t="shared" si="55"/>
        <v/>
      </c>
      <c r="C139" s="13" t="str">
        <f t="shared" si="56"/>
        <v/>
      </c>
      <c r="D139" s="5" t="str">
        <f t="shared" si="57"/>
        <v/>
      </c>
      <c r="E139" s="6" t="str">
        <f t="shared" si="58"/>
        <v/>
      </c>
      <c r="F139" s="6" t="str">
        <f t="shared" si="59"/>
        <v/>
      </c>
      <c r="AV139" s="2"/>
      <c r="BI139" t="str">
        <f t="shared" si="46"/>
        <v/>
      </c>
      <c r="BJ139" t="str">
        <f t="shared" si="47"/>
        <v/>
      </c>
      <c r="BK139" t="str">
        <f t="shared" si="48"/>
        <v/>
      </c>
      <c r="BL139" t="str">
        <f t="shared" si="49"/>
        <v/>
      </c>
      <c r="BM139" t="str">
        <f t="shared" si="50"/>
        <v/>
      </c>
      <c r="BN139" t="str">
        <f t="shared" si="51"/>
        <v/>
      </c>
      <c r="BO139" t="str">
        <f t="shared" si="52"/>
        <v/>
      </c>
      <c r="BP139" t="str">
        <f t="shared" si="53"/>
        <v/>
      </c>
      <c r="BQ139" t="str">
        <f t="shared" si="54"/>
        <v/>
      </c>
    </row>
    <row r="140" spans="1:69" x14ac:dyDescent="0.25">
      <c r="A140" s="70"/>
      <c r="B140" t="str">
        <f t="shared" si="55"/>
        <v/>
      </c>
      <c r="C140" s="13" t="str">
        <f t="shared" si="56"/>
        <v/>
      </c>
      <c r="D140" s="5" t="str">
        <f t="shared" si="57"/>
        <v/>
      </c>
      <c r="E140" s="6" t="str">
        <f t="shared" si="58"/>
        <v/>
      </c>
      <c r="F140" s="6" t="str">
        <f t="shared" si="59"/>
        <v/>
      </c>
      <c r="AV140" s="2"/>
      <c r="BI140" t="str">
        <f t="shared" si="46"/>
        <v/>
      </c>
      <c r="BJ140" t="str">
        <f t="shared" si="47"/>
        <v/>
      </c>
      <c r="BK140" t="str">
        <f t="shared" si="48"/>
        <v/>
      </c>
      <c r="BL140" t="str">
        <f t="shared" si="49"/>
        <v/>
      </c>
      <c r="BM140" t="str">
        <f t="shared" si="50"/>
        <v/>
      </c>
      <c r="BN140" t="str">
        <f t="shared" si="51"/>
        <v/>
      </c>
      <c r="BO140" t="str">
        <f t="shared" si="52"/>
        <v/>
      </c>
      <c r="BP140" t="str">
        <f t="shared" si="53"/>
        <v/>
      </c>
      <c r="BQ140" t="str">
        <f t="shared" si="54"/>
        <v/>
      </c>
    </row>
    <row r="141" spans="1:69" x14ac:dyDescent="0.25">
      <c r="A141" s="70"/>
      <c r="B141" t="str">
        <f t="shared" si="55"/>
        <v/>
      </c>
      <c r="C141" s="13" t="str">
        <f t="shared" si="56"/>
        <v/>
      </c>
      <c r="D141" s="5" t="str">
        <f t="shared" si="57"/>
        <v/>
      </c>
      <c r="E141" s="6" t="str">
        <f t="shared" si="58"/>
        <v/>
      </c>
      <c r="F141" s="6" t="str">
        <f t="shared" si="59"/>
        <v/>
      </c>
      <c r="AV141" s="2"/>
      <c r="BI141" t="str">
        <f t="shared" si="46"/>
        <v/>
      </c>
      <c r="BJ141" t="str">
        <f t="shared" si="47"/>
        <v/>
      </c>
      <c r="BK141" t="str">
        <f t="shared" si="48"/>
        <v/>
      </c>
      <c r="BL141" t="str">
        <f t="shared" si="49"/>
        <v/>
      </c>
      <c r="BM141" t="str">
        <f t="shared" si="50"/>
        <v/>
      </c>
      <c r="BN141" t="str">
        <f t="shared" si="51"/>
        <v/>
      </c>
      <c r="BO141" t="str">
        <f t="shared" si="52"/>
        <v/>
      </c>
      <c r="BP141" t="str">
        <f t="shared" si="53"/>
        <v/>
      </c>
      <c r="BQ141" t="str">
        <f t="shared" si="54"/>
        <v/>
      </c>
    </row>
    <row r="142" spans="1:69" x14ac:dyDescent="0.25">
      <c r="A142" s="70"/>
      <c r="B142" t="str">
        <f t="shared" si="55"/>
        <v/>
      </c>
      <c r="C142" s="13" t="str">
        <f t="shared" si="56"/>
        <v/>
      </c>
      <c r="D142" s="5" t="str">
        <f t="shared" si="57"/>
        <v/>
      </c>
      <c r="E142" s="6" t="str">
        <f t="shared" si="58"/>
        <v/>
      </c>
      <c r="F142" s="6" t="str">
        <f t="shared" si="59"/>
        <v/>
      </c>
      <c r="AV142" s="2"/>
      <c r="BI142" t="str">
        <f t="shared" si="46"/>
        <v/>
      </c>
      <c r="BJ142" t="str">
        <f t="shared" si="47"/>
        <v/>
      </c>
      <c r="BK142" t="str">
        <f t="shared" si="48"/>
        <v/>
      </c>
      <c r="BL142" t="str">
        <f t="shared" si="49"/>
        <v/>
      </c>
      <c r="BM142" t="str">
        <f t="shared" si="50"/>
        <v/>
      </c>
      <c r="BN142" t="str">
        <f t="shared" si="51"/>
        <v/>
      </c>
      <c r="BO142" t="str">
        <f t="shared" si="52"/>
        <v/>
      </c>
      <c r="BP142" t="str">
        <f t="shared" si="53"/>
        <v/>
      </c>
      <c r="BQ142" t="str">
        <f t="shared" si="54"/>
        <v/>
      </c>
    </row>
    <row r="143" spans="1:69" x14ac:dyDescent="0.25">
      <c r="A143" s="70"/>
      <c r="B143" t="str">
        <f t="shared" si="55"/>
        <v/>
      </c>
      <c r="C143" s="13" t="str">
        <f t="shared" si="56"/>
        <v/>
      </c>
      <c r="D143" s="5" t="str">
        <f t="shared" si="57"/>
        <v/>
      </c>
      <c r="E143" s="6" t="str">
        <f t="shared" si="58"/>
        <v/>
      </c>
      <c r="F143" s="6" t="str">
        <f t="shared" si="59"/>
        <v/>
      </c>
      <c r="AV143" s="2"/>
      <c r="BI143" t="str">
        <f t="shared" si="46"/>
        <v/>
      </c>
      <c r="BJ143" t="str">
        <f t="shared" si="47"/>
        <v/>
      </c>
      <c r="BK143" t="str">
        <f t="shared" si="48"/>
        <v/>
      </c>
      <c r="BL143" t="str">
        <f t="shared" si="49"/>
        <v/>
      </c>
      <c r="BM143" t="str">
        <f t="shared" si="50"/>
        <v/>
      </c>
      <c r="BN143" t="str">
        <f t="shared" si="51"/>
        <v/>
      </c>
      <c r="BO143" t="str">
        <f t="shared" si="52"/>
        <v/>
      </c>
      <c r="BP143" t="str">
        <f t="shared" si="53"/>
        <v/>
      </c>
      <c r="BQ143" t="str">
        <f t="shared" si="54"/>
        <v/>
      </c>
    </row>
    <row r="144" spans="1:69" x14ac:dyDescent="0.25">
      <c r="A144" s="70"/>
      <c r="B144" t="str">
        <f t="shared" si="55"/>
        <v/>
      </c>
      <c r="C144" s="13" t="str">
        <f t="shared" si="56"/>
        <v/>
      </c>
      <c r="D144" s="5" t="str">
        <f t="shared" si="57"/>
        <v/>
      </c>
      <c r="E144" s="6" t="str">
        <f t="shared" si="58"/>
        <v/>
      </c>
      <c r="F144" s="6" t="str">
        <f t="shared" si="59"/>
        <v/>
      </c>
      <c r="AV144" s="2"/>
      <c r="BI144" t="str">
        <f t="shared" si="46"/>
        <v/>
      </c>
      <c r="BJ144" t="str">
        <f t="shared" si="47"/>
        <v/>
      </c>
      <c r="BK144" t="str">
        <f t="shared" si="48"/>
        <v/>
      </c>
      <c r="BL144" t="str">
        <f t="shared" si="49"/>
        <v/>
      </c>
      <c r="BM144" t="str">
        <f t="shared" si="50"/>
        <v/>
      </c>
      <c r="BN144" t="str">
        <f t="shared" si="51"/>
        <v/>
      </c>
      <c r="BO144" t="str">
        <f t="shared" si="52"/>
        <v/>
      </c>
      <c r="BP144" t="str">
        <f t="shared" si="53"/>
        <v/>
      </c>
      <c r="BQ144" t="str">
        <f t="shared" si="54"/>
        <v/>
      </c>
    </row>
    <row r="145" spans="1:69" x14ac:dyDescent="0.25">
      <c r="A145" s="70"/>
      <c r="B145" t="str">
        <f t="shared" si="55"/>
        <v/>
      </c>
      <c r="C145" s="13" t="str">
        <f t="shared" si="56"/>
        <v/>
      </c>
      <c r="D145" s="5" t="str">
        <f t="shared" si="57"/>
        <v/>
      </c>
      <c r="E145" s="6" t="str">
        <f t="shared" si="58"/>
        <v/>
      </c>
      <c r="F145" s="6" t="str">
        <f t="shared" si="59"/>
        <v/>
      </c>
      <c r="AV145" s="2"/>
      <c r="BI145" t="str">
        <f t="shared" si="46"/>
        <v/>
      </c>
      <c r="BJ145" t="str">
        <f t="shared" si="47"/>
        <v/>
      </c>
      <c r="BK145" t="str">
        <f t="shared" si="48"/>
        <v/>
      </c>
      <c r="BL145" t="str">
        <f t="shared" si="49"/>
        <v/>
      </c>
      <c r="BM145" t="str">
        <f t="shared" si="50"/>
        <v/>
      </c>
      <c r="BN145" t="str">
        <f t="shared" si="51"/>
        <v/>
      </c>
      <c r="BO145" t="str">
        <f t="shared" si="52"/>
        <v/>
      </c>
      <c r="BP145" t="str">
        <f t="shared" si="53"/>
        <v/>
      </c>
      <c r="BQ145" t="str">
        <f t="shared" si="54"/>
        <v/>
      </c>
    </row>
    <row r="146" spans="1:69" x14ac:dyDescent="0.25">
      <c r="A146" s="70"/>
      <c r="B146" t="str">
        <f t="shared" si="55"/>
        <v/>
      </c>
      <c r="C146" s="13" t="str">
        <f t="shared" si="56"/>
        <v/>
      </c>
      <c r="D146" s="5" t="str">
        <f t="shared" si="57"/>
        <v/>
      </c>
      <c r="E146" s="6" t="str">
        <f t="shared" si="58"/>
        <v/>
      </c>
      <c r="F146" s="6" t="str">
        <f t="shared" si="59"/>
        <v/>
      </c>
      <c r="AV146" s="2"/>
      <c r="BI146" t="str">
        <f t="shared" si="46"/>
        <v/>
      </c>
      <c r="BJ146" t="str">
        <f t="shared" si="47"/>
        <v/>
      </c>
      <c r="BK146" t="str">
        <f t="shared" si="48"/>
        <v/>
      </c>
      <c r="BL146" t="str">
        <f t="shared" si="49"/>
        <v/>
      </c>
      <c r="BM146" t="str">
        <f t="shared" si="50"/>
        <v/>
      </c>
      <c r="BN146" t="str">
        <f t="shared" si="51"/>
        <v/>
      </c>
      <c r="BO146" t="str">
        <f t="shared" si="52"/>
        <v/>
      </c>
      <c r="BP146" t="str">
        <f t="shared" si="53"/>
        <v/>
      </c>
      <c r="BQ146" t="str">
        <f t="shared" si="54"/>
        <v/>
      </c>
    </row>
    <row r="147" spans="1:69" x14ac:dyDescent="0.25">
      <c r="A147" s="70"/>
      <c r="B147" t="str">
        <f t="shared" si="55"/>
        <v/>
      </c>
      <c r="C147" s="13" t="str">
        <f t="shared" si="56"/>
        <v/>
      </c>
      <c r="D147" s="5" t="str">
        <f t="shared" si="57"/>
        <v/>
      </c>
      <c r="E147" s="6" t="str">
        <f t="shared" si="58"/>
        <v/>
      </c>
      <c r="F147" s="6" t="str">
        <f t="shared" si="59"/>
        <v/>
      </c>
      <c r="AV147" s="2"/>
      <c r="BI147" t="str">
        <f t="shared" si="46"/>
        <v/>
      </c>
      <c r="BJ147" t="str">
        <f t="shared" si="47"/>
        <v/>
      </c>
      <c r="BK147" t="str">
        <f t="shared" si="48"/>
        <v/>
      </c>
      <c r="BL147" t="str">
        <f t="shared" si="49"/>
        <v/>
      </c>
      <c r="BM147" t="str">
        <f t="shared" si="50"/>
        <v/>
      </c>
      <c r="BN147" t="str">
        <f t="shared" si="51"/>
        <v/>
      </c>
      <c r="BO147" t="str">
        <f t="shared" si="52"/>
        <v/>
      </c>
      <c r="BP147" t="str">
        <f t="shared" si="53"/>
        <v/>
      </c>
      <c r="BQ147" t="str">
        <f t="shared" si="54"/>
        <v/>
      </c>
    </row>
    <row r="148" spans="1:69" x14ac:dyDescent="0.25">
      <c r="A148" s="70"/>
      <c r="B148" t="str">
        <f t="shared" si="55"/>
        <v/>
      </c>
      <c r="C148" s="13" t="str">
        <f t="shared" si="56"/>
        <v/>
      </c>
      <c r="D148" s="5" t="str">
        <f t="shared" si="57"/>
        <v/>
      </c>
      <c r="E148" s="6" t="str">
        <f t="shared" si="58"/>
        <v/>
      </c>
      <c r="F148" s="6" t="str">
        <f t="shared" si="59"/>
        <v/>
      </c>
      <c r="AV148" s="2"/>
      <c r="BI148" t="str">
        <f t="shared" si="46"/>
        <v/>
      </c>
      <c r="BJ148" t="str">
        <f t="shared" si="47"/>
        <v/>
      </c>
      <c r="BK148" t="str">
        <f t="shared" si="48"/>
        <v/>
      </c>
      <c r="BL148" t="str">
        <f t="shared" si="49"/>
        <v/>
      </c>
      <c r="BM148" t="str">
        <f t="shared" si="50"/>
        <v/>
      </c>
      <c r="BN148" t="str">
        <f t="shared" si="51"/>
        <v/>
      </c>
      <c r="BO148" t="str">
        <f t="shared" si="52"/>
        <v/>
      </c>
      <c r="BP148" t="str">
        <f t="shared" si="53"/>
        <v/>
      </c>
      <c r="BQ148" t="str">
        <f t="shared" si="54"/>
        <v/>
      </c>
    </row>
    <row r="149" spans="1:69" x14ac:dyDescent="0.25">
      <c r="A149" s="70"/>
      <c r="B149" t="str">
        <f t="shared" si="55"/>
        <v/>
      </c>
      <c r="C149" s="13" t="str">
        <f t="shared" si="56"/>
        <v/>
      </c>
      <c r="D149" s="5" t="str">
        <f t="shared" si="57"/>
        <v/>
      </c>
      <c r="E149" s="6" t="str">
        <f t="shared" si="58"/>
        <v/>
      </c>
      <c r="F149" s="6" t="str">
        <f t="shared" si="59"/>
        <v/>
      </c>
      <c r="AV149" s="2"/>
      <c r="BI149" t="str">
        <f t="shared" si="46"/>
        <v/>
      </c>
      <c r="BJ149" t="str">
        <f t="shared" si="47"/>
        <v/>
      </c>
      <c r="BK149" t="str">
        <f t="shared" si="48"/>
        <v/>
      </c>
      <c r="BL149" t="str">
        <f t="shared" si="49"/>
        <v/>
      </c>
      <c r="BM149" t="str">
        <f t="shared" si="50"/>
        <v/>
      </c>
      <c r="BN149" t="str">
        <f t="shared" si="51"/>
        <v/>
      </c>
      <c r="BO149" t="str">
        <f t="shared" si="52"/>
        <v/>
      </c>
      <c r="BP149" t="str">
        <f t="shared" si="53"/>
        <v/>
      </c>
      <c r="BQ149" t="str">
        <f t="shared" si="54"/>
        <v/>
      </c>
    </row>
    <row r="150" spans="1:69" x14ac:dyDescent="0.25">
      <c r="A150" s="70"/>
      <c r="B150" t="str">
        <f t="shared" si="55"/>
        <v/>
      </c>
      <c r="C150" s="13" t="str">
        <f t="shared" si="56"/>
        <v/>
      </c>
      <c r="D150" s="5" t="str">
        <f t="shared" si="57"/>
        <v/>
      </c>
      <c r="E150" s="6" t="str">
        <f t="shared" si="58"/>
        <v/>
      </c>
      <c r="F150" s="6" t="str">
        <f t="shared" si="59"/>
        <v/>
      </c>
      <c r="AV150" s="2"/>
      <c r="BI150" t="str">
        <f t="shared" si="46"/>
        <v/>
      </c>
      <c r="BJ150" t="str">
        <f t="shared" si="47"/>
        <v/>
      </c>
      <c r="BK150" t="str">
        <f t="shared" si="48"/>
        <v/>
      </c>
      <c r="BL150" t="str">
        <f t="shared" si="49"/>
        <v/>
      </c>
      <c r="BM150" t="str">
        <f t="shared" si="50"/>
        <v/>
      </c>
      <c r="BN150" t="str">
        <f t="shared" si="51"/>
        <v/>
      </c>
      <c r="BO150" t="str">
        <f t="shared" si="52"/>
        <v/>
      </c>
      <c r="BP150" t="str">
        <f t="shared" si="53"/>
        <v/>
      </c>
      <c r="BQ150" t="str">
        <f t="shared" si="54"/>
        <v/>
      </c>
    </row>
    <row r="151" spans="1:69" x14ac:dyDescent="0.25">
      <c r="A151" s="70"/>
      <c r="B151" t="str">
        <f t="shared" si="55"/>
        <v/>
      </c>
      <c r="C151" s="13" t="str">
        <f t="shared" si="56"/>
        <v/>
      </c>
      <c r="D151" s="5" t="str">
        <f t="shared" si="57"/>
        <v/>
      </c>
      <c r="E151" s="6" t="str">
        <f t="shared" si="58"/>
        <v/>
      </c>
      <c r="F151" s="6" t="str">
        <f t="shared" si="59"/>
        <v/>
      </c>
      <c r="AV151" s="2"/>
      <c r="BI151" t="str">
        <f t="shared" si="46"/>
        <v/>
      </c>
      <c r="BJ151" t="str">
        <f t="shared" si="47"/>
        <v/>
      </c>
      <c r="BK151" t="str">
        <f t="shared" si="48"/>
        <v/>
      </c>
      <c r="BL151" t="str">
        <f t="shared" si="49"/>
        <v/>
      </c>
      <c r="BM151" t="str">
        <f t="shared" si="50"/>
        <v/>
      </c>
      <c r="BN151" t="str">
        <f t="shared" si="51"/>
        <v/>
      </c>
      <c r="BO151" t="str">
        <f t="shared" si="52"/>
        <v/>
      </c>
      <c r="BP151" t="str">
        <f t="shared" si="53"/>
        <v/>
      </c>
      <c r="BQ151" t="str">
        <f t="shared" si="54"/>
        <v/>
      </c>
    </row>
    <row r="152" spans="1:69" x14ac:dyDescent="0.25">
      <c r="A152" s="70"/>
      <c r="B152" t="str">
        <f t="shared" si="55"/>
        <v/>
      </c>
      <c r="C152" s="13" t="str">
        <f t="shared" si="56"/>
        <v/>
      </c>
      <c r="D152" s="5" t="str">
        <f t="shared" si="57"/>
        <v/>
      </c>
      <c r="E152" s="6" t="str">
        <f t="shared" si="58"/>
        <v/>
      </c>
      <c r="F152" s="6" t="str">
        <f t="shared" si="59"/>
        <v/>
      </c>
      <c r="AV152" s="2"/>
      <c r="BI152" t="str">
        <f t="shared" si="46"/>
        <v/>
      </c>
      <c r="BJ152" t="str">
        <f t="shared" si="47"/>
        <v/>
      </c>
      <c r="BK152" t="str">
        <f t="shared" si="48"/>
        <v/>
      </c>
      <c r="BL152" t="str">
        <f t="shared" si="49"/>
        <v/>
      </c>
      <c r="BM152" t="str">
        <f t="shared" si="50"/>
        <v/>
      </c>
      <c r="BN152" t="str">
        <f t="shared" si="51"/>
        <v/>
      </c>
      <c r="BO152" t="str">
        <f t="shared" si="52"/>
        <v/>
      </c>
      <c r="BP152" t="str">
        <f t="shared" si="53"/>
        <v/>
      </c>
      <c r="BQ152" t="str">
        <f t="shared" si="54"/>
        <v/>
      </c>
    </row>
    <row r="153" spans="1:69" x14ac:dyDescent="0.25">
      <c r="A153" s="70"/>
      <c r="B153" t="str">
        <f t="shared" si="55"/>
        <v/>
      </c>
      <c r="C153" s="13" t="str">
        <f t="shared" si="56"/>
        <v/>
      </c>
      <c r="D153" s="5" t="str">
        <f t="shared" si="57"/>
        <v/>
      </c>
      <c r="E153" s="6" t="str">
        <f t="shared" si="58"/>
        <v/>
      </c>
      <c r="F153" s="6" t="str">
        <f t="shared" si="59"/>
        <v/>
      </c>
      <c r="AV153" s="2"/>
      <c r="BI153" t="str">
        <f t="shared" si="46"/>
        <v/>
      </c>
      <c r="BJ153" t="str">
        <f t="shared" si="47"/>
        <v/>
      </c>
      <c r="BK153" t="str">
        <f t="shared" si="48"/>
        <v/>
      </c>
      <c r="BL153" t="str">
        <f t="shared" si="49"/>
        <v/>
      </c>
      <c r="BM153" t="str">
        <f t="shared" si="50"/>
        <v/>
      </c>
      <c r="BN153" t="str">
        <f t="shared" si="51"/>
        <v/>
      </c>
      <c r="BO153" t="str">
        <f t="shared" si="52"/>
        <v/>
      </c>
      <c r="BP153" t="str">
        <f t="shared" si="53"/>
        <v/>
      </c>
      <c r="BQ153" t="str">
        <f t="shared" si="54"/>
        <v/>
      </c>
    </row>
    <row r="154" spans="1:69" x14ac:dyDescent="0.25">
      <c r="A154" s="70"/>
      <c r="B154" t="str">
        <f t="shared" si="55"/>
        <v/>
      </c>
      <c r="C154" s="13" t="str">
        <f t="shared" si="56"/>
        <v/>
      </c>
      <c r="D154" s="5" t="str">
        <f t="shared" si="57"/>
        <v/>
      </c>
      <c r="E154" s="6" t="str">
        <f t="shared" si="58"/>
        <v/>
      </c>
      <c r="F154" s="6" t="str">
        <f t="shared" si="59"/>
        <v/>
      </c>
      <c r="AV154" s="2"/>
      <c r="BI154" t="str">
        <f t="shared" si="46"/>
        <v/>
      </c>
      <c r="BJ154" t="str">
        <f t="shared" si="47"/>
        <v/>
      </c>
      <c r="BK154" t="str">
        <f t="shared" si="48"/>
        <v/>
      </c>
      <c r="BL154" t="str">
        <f t="shared" si="49"/>
        <v/>
      </c>
      <c r="BM154" t="str">
        <f t="shared" si="50"/>
        <v/>
      </c>
      <c r="BN154" t="str">
        <f t="shared" si="51"/>
        <v/>
      </c>
      <c r="BO154" t="str">
        <f t="shared" si="52"/>
        <v/>
      </c>
      <c r="BP154" t="str">
        <f t="shared" si="53"/>
        <v/>
      </c>
      <c r="BQ154" t="str">
        <f t="shared" si="54"/>
        <v/>
      </c>
    </row>
    <row r="155" spans="1:69" x14ac:dyDescent="0.25">
      <c r="A155" s="70"/>
      <c r="B155" t="str">
        <f t="shared" si="55"/>
        <v/>
      </c>
      <c r="C155" s="13" t="str">
        <f t="shared" si="56"/>
        <v/>
      </c>
      <c r="D155" s="5" t="str">
        <f t="shared" si="57"/>
        <v/>
      </c>
      <c r="E155" s="6" t="str">
        <f t="shared" si="58"/>
        <v/>
      </c>
      <c r="F155" s="6" t="str">
        <f t="shared" si="59"/>
        <v/>
      </c>
      <c r="AV155" s="2"/>
      <c r="BI155" t="str">
        <f t="shared" si="46"/>
        <v/>
      </c>
      <c r="BJ155" t="str">
        <f t="shared" si="47"/>
        <v/>
      </c>
      <c r="BK155" t="str">
        <f t="shared" si="48"/>
        <v/>
      </c>
      <c r="BL155" t="str">
        <f t="shared" si="49"/>
        <v/>
      </c>
      <c r="BM155" t="str">
        <f t="shared" si="50"/>
        <v/>
      </c>
      <c r="BN155" t="str">
        <f t="shared" si="51"/>
        <v/>
      </c>
      <c r="BO155" t="str">
        <f t="shared" si="52"/>
        <v/>
      </c>
      <c r="BP155" t="str">
        <f t="shared" si="53"/>
        <v/>
      </c>
      <c r="BQ155" t="str">
        <f t="shared" si="54"/>
        <v/>
      </c>
    </row>
    <row r="156" spans="1:69" x14ac:dyDescent="0.25">
      <c r="A156" s="70"/>
      <c r="B156" t="str">
        <f t="shared" si="55"/>
        <v/>
      </c>
      <c r="C156" s="13" t="str">
        <f t="shared" si="56"/>
        <v/>
      </c>
      <c r="D156" s="5" t="str">
        <f t="shared" si="57"/>
        <v/>
      </c>
      <c r="E156" s="6" t="str">
        <f t="shared" si="58"/>
        <v/>
      </c>
      <c r="F156" s="6" t="str">
        <f t="shared" si="59"/>
        <v/>
      </c>
      <c r="AV156" s="2"/>
      <c r="BI156" t="str">
        <f t="shared" si="46"/>
        <v/>
      </c>
      <c r="BJ156" t="str">
        <f t="shared" si="47"/>
        <v/>
      </c>
      <c r="BK156" t="str">
        <f t="shared" si="48"/>
        <v/>
      </c>
      <c r="BL156" t="str">
        <f t="shared" si="49"/>
        <v/>
      </c>
      <c r="BM156" t="str">
        <f t="shared" si="50"/>
        <v/>
      </c>
      <c r="BN156" t="str">
        <f t="shared" si="51"/>
        <v/>
      </c>
      <c r="BO156" t="str">
        <f t="shared" si="52"/>
        <v/>
      </c>
      <c r="BP156" t="str">
        <f t="shared" si="53"/>
        <v/>
      </c>
      <c r="BQ156" t="str">
        <f t="shared" si="54"/>
        <v/>
      </c>
    </row>
    <row r="157" spans="1:69" x14ac:dyDescent="0.25">
      <c r="A157" s="70"/>
      <c r="B157" t="str">
        <f t="shared" si="55"/>
        <v/>
      </c>
      <c r="C157" s="13" t="str">
        <f t="shared" si="56"/>
        <v/>
      </c>
      <c r="D157" s="5" t="str">
        <f t="shared" si="57"/>
        <v/>
      </c>
      <c r="E157" s="6" t="str">
        <f t="shared" si="58"/>
        <v/>
      </c>
      <c r="F157" s="6" t="str">
        <f t="shared" si="59"/>
        <v/>
      </c>
      <c r="AV157" s="2"/>
      <c r="BI157" t="str">
        <f t="shared" si="46"/>
        <v/>
      </c>
      <c r="BJ157" t="str">
        <f t="shared" si="47"/>
        <v/>
      </c>
      <c r="BK157" t="str">
        <f t="shared" si="48"/>
        <v/>
      </c>
      <c r="BL157" t="str">
        <f t="shared" si="49"/>
        <v/>
      </c>
      <c r="BM157" t="str">
        <f t="shared" si="50"/>
        <v/>
      </c>
      <c r="BN157" t="str">
        <f t="shared" si="51"/>
        <v/>
      </c>
      <c r="BO157" t="str">
        <f t="shared" si="52"/>
        <v/>
      </c>
      <c r="BP157" t="str">
        <f t="shared" si="53"/>
        <v/>
      </c>
      <c r="BQ157" t="str">
        <f t="shared" si="54"/>
        <v/>
      </c>
    </row>
    <row r="158" spans="1:69" x14ac:dyDescent="0.25">
      <c r="A158" s="70"/>
      <c r="B158" t="str">
        <f t="shared" si="55"/>
        <v/>
      </c>
      <c r="C158" s="13" t="str">
        <f t="shared" si="56"/>
        <v/>
      </c>
      <c r="D158" s="5" t="str">
        <f t="shared" si="57"/>
        <v/>
      </c>
      <c r="E158" s="6" t="str">
        <f t="shared" si="58"/>
        <v/>
      </c>
      <c r="F158" s="6" t="str">
        <f t="shared" si="59"/>
        <v/>
      </c>
      <c r="AV158" s="2"/>
      <c r="BI158" t="str">
        <f t="shared" si="46"/>
        <v/>
      </c>
      <c r="BJ158" t="str">
        <f t="shared" si="47"/>
        <v/>
      </c>
      <c r="BK158" t="str">
        <f t="shared" si="48"/>
        <v/>
      </c>
      <c r="BL158" t="str">
        <f t="shared" si="49"/>
        <v/>
      </c>
      <c r="BM158" t="str">
        <f t="shared" si="50"/>
        <v/>
      </c>
      <c r="BN158" t="str">
        <f t="shared" si="51"/>
        <v/>
      </c>
      <c r="BO158" t="str">
        <f t="shared" si="52"/>
        <v/>
      </c>
      <c r="BP158" t="str">
        <f t="shared" si="53"/>
        <v/>
      </c>
      <c r="BQ158" t="str">
        <f t="shared" si="54"/>
        <v/>
      </c>
    </row>
    <row r="159" spans="1:69" x14ac:dyDescent="0.25">
      <c r="A159" s="70"/>
      <c r="B159" t="str">
        <f t="shared" si="55"/>
        <v/>
      </c>
      <c r="C159" s="13" t="str">
        <f t="shared" si="56"/>
        <v/>
      </c>
      <c r="D159" s="5" t="str">
        <f t="shared" si="57"/>
        <v/>
      </c>
      <c r="E159" s="6" t="str">
        <f t="shared" si="58"/>
        <v/>
      </c>
      <c r="F159" s="6" t="str">
        <f t="shared" si="59"/>
        <v/>
      </c>
      <c r="AV159" s="2"/>
      <c r="BI159" t="str">
        <f t="shared" si="46"/>
        <v/>
      </c>
      <c r="BJ159" t="str">
        <f t="shared" si="47"/>
        <v/>
      </c>
      <c r="BK159" t="str">
        <f t="shared" si="48"/>
        <v/>
      </c>
      <c r="BL159" t="str">
        <f t="shared" si="49"/>
        <v/>
      </c>
      <c r="BM159" t="str">
        <f t="shared" si="50"/>
        <v/>
      </c>
      <c r="BN159" t="str">
        <f t="shared" si="51"/>
        <v/>
      </c>
      <c r="BO159" t="str">
        <f t="shared" si="52"/>
        <v/>
      </c>
      <c r="BP159" t="str">
        <f t="shared" si="53"/>
        <v/>
      </c>
      <c r="BQ159" t="str">
        <f t="shared" si="54"/>
        <v/>
      </c>
    </row>
    <row r="160" spans="1:69" x14ac:dyDescent="0.25">
      <c r="A160" s="70"/>
      <c r="B160" t="str">
        <f t="shared" si="55"/>
        <v/>
      </c>
      <c r="C160" s="13" t="str">
        <f t="shared" si="56"/>
        <v/>
      </c>
      <c r="D160" s="5" t="str">
        <f t="shared" si="57"/>
        <v/>
      </c>
      <c r="E160" s="6" t="str">
        <f t="shared" si="58"/>
        <v/>
      </c>
      <c r="F160" s="6" t="str">
        <f t="shared" si="59"/>
        <v/>
      </c>
      <c r="AV160" s="2"/>
      <c r="BI160" t="str">
        <f t="shared" si="46"/>
        <v/>
      </c>
      <c r="BJ160" t="str">
        <f t="shared" si="47"/>
        <v/>
      </c>
      <c r="BK160" t="str">
        <f t="shared" si="48"/>
        <v/>
      </c>
      <c r="BL160" t="str">
        <f t="shared" si="49"/>
        <v/>
      </c>
      <c r="BM160" t="str">
        <f t="shared" si="50"/>
        <v/>
      </c>
      <c r="BN160" t="str">
        <f t="shared" si="51"/>
        <v/>
      </c>
      <c r="BO160" t="str">
        <f t="shared" si="52"/>
        <v/>
      </c>
      <c r="BP160" t="str">
        <f t="shared" si="53"/>
        <v/>
      </c>
      <c r="BQ160" t="str">
        <f t="shared" si="54"/>
        <v/>
      </c>
    </row>
    <row r="161" spans="1:69" x14ac:dyDescent="0.25">
      <c r="A161" s="70"/>
      <c r="B161" t="str">
        <f t="shared" si="55"/>
        <v/>
      </c>
      <c r="C161" s="13" t="str">
        <f t="shared" si="56"/>
        <v/>
      </c>
      <c r="D161" s="5" t="str">
        <f t="shared" si="57"/>
        <v/>
      </c>
      <c r="E161" s="6" t="str">
        <f t="shared" si="58"/>
        <v/>
      </c>
      <c r="F161" s="6" t="str">
        <f t="shared" si="59"/>
        <v/>
      </c>
      <c r="AV161" s="2"/>
      <c r="BI161" t="str">
        <f t="shared" si="46"/>
        <v/>
      </c>
      <c r="BJ161" t="str">
        <f t="shared" si="47"/>
        <v/>
      </c>
      <c r="BK161" t="str">
        <f t="shared" si="48"/>
        <v/>
      </c>
      <c r="BL161" t="str">
        <f t="shared" si="49"/>
        <v/>
      </c>
      <c r="BM161" t="str">
        <f t="shared" si="50"/>
        <v/>
      </c>
      <c r="BN161" t="str">
        <f t="shared" si="51"/>
        <v/>
      </c>
      <c r="BO161" t="str">
        <f t="shared" si="52"/>
        <v/>
      </c>
      <c r="BP161" t="str">
        <f t="shared" si="53"/>
        <v/>
      </c>
      <c r="BQ161" t="str">
        <f t="shared" si="54"/>
        <v/>
      </c>
    </row>
    <row r="162" spans="1:69" x14ac:dyDescent="0.25">
      <c r="A162" s="70"/>
      <c r="B162" t="str">
        <f t="shared" si="55"/>
        <v/>
      </c>
      <c r="C162" s="13" t="str">
        <f t="shared" si="56"/>
        <v/>
      </c>
      <c r="D162" s="5" t="str">
        <f t="shared" si="57"/>
        <v/>
      </c>
      <c r="E162" s="6" t="str">
        <f t="shared" si="58"/>
        <v/>
      </c>
      <c r="F162" s="6" t="str">
        <f t="shared" si="59"/>
        <v/>
      </c>
      <c r="AV162" s="2"/>
      <c r="BI162" t="str">
        <f t="shared" si="46"/>
        <v/>
      </c>
      <c r="BJ162" t="str">
        <f t="shared" si="47"/>
        <v/>
      </c>
      <c r="BK162" t="str">
        <f t="shared" si="48"/>
        <v/>
      </c>
      <c r="BL162" t="str">
        <f t="shared" si="49"/>
        <v/>
      </c>
      <c r="BM162" t="str">
        <f t="shared" si="50"/>
        <v/>
      </c>
      <c r="BN162" t="str">
        <f t="shared" si="51"/>
        <v/>
      </c>
      <c r="BO162" t="str">
        <f t="shared" si="52"/>
        <v/>
      </c>
      <c r="BP162" t="str">
        <f t="shared" si="53"/>
        <v/>
      </c>
      <c r="BQ162" t="str">
        <f t="shared" si="54"/>
        <v/>
      </c>
    </row>
    <row r="163" spans="1:69" x14ac:dyDescent="0.25">
      <c r="A163" s="70"/>
      <c r="B163" t="str">
        <f t="shared" si="55"/>
        <v/>
      </c>
      <c r="C163" s="13" t="str">
        <f t="shared" si="56"/>
        <v/>
      </c>
      <c r="D163" s="5" t="str">
        <f t="shared" si="57"/>
        <v/>
      </c>
      <c r="E163" s="6" t="str">
        <f t="shared" si="58"/>
        <v/>
      </c>
      <c r="F163" s="6" t="str">
        <f t="shared" si="59"/>
        <v/>
      </c>
      <c r="AV163" s="2"/>
      <c r="BI163" t="str">
        <f t="shared" si="46"/>
        <v/>
      </c>
      <c r="BJ163" t="str">
        <f t="shared" si="47"/>
        <v/>
      </c>
      <c r="BK163" t="str">
        <f t="shared" si="48"/>
        <v/>
      </c>
      <c r="BL163" t="str">
        <f t="shared" si="49"/>
        <v/>
      </c>
      <c r="BM163" t="str">
        <f t="shared" si="50"/>
        <v/>
      </c>
      <c r="BN163" t="str">
        <f t="shared" si="51"/>
        <v/>
      </c>
      <c r="BO163" t="str">
        <f t="shared" si="52"/>
        <v/>
      </c>
      <c r="BP163" t="str">
        <f t="shared" si="53"/>
        <v/>
      </c>
      <c r="BQ163" t="str">
        <f t="shared" si="54"/>
        <v/>
      </c>
    </row>
    <row r="164" spans="1:69" x14ac:dyDescent="0.25">
      <c r="A164" s="70"/>
      <c r="B164" t="str">
        <f t="shared" si="55"/>
        <v/>
      </c>
      <c r="C164" s="13" t="str">
        <f t="shared" si="56"/>
        <v/>
      </c>
      <c r="D164" s="5" t="str">
        <f t="shared" si="57"/>
        <v/>
      </c>
      <c r="E164" s="6" t="str">
        <f t="shared" si="58"/>
        <v/>
      </c>
      <c r="F164" s="6" t="str">
        <f t="shared" si="59"/>
        <v/>
      </c>
      <c r="AV164" s="2"/>
      <c r="BI164" t="str">
        <f t="shared" si="46"/>
        <v/>
      </c>
      <c r="BJ164" t="str">
        <f t="shared" si="47"/>
        <v/>
      </c>
      <c r="BK164" t="str">
        <f t="shared" si="48"/>
        <v/>
      </c>
      <c r="BL164" t="str">
        <f t="shared" si="49"/>
        <v/>
      </c>
      <c r="BM164" t="str">
        <f t="shared" si="50"/>
        <v/>
      </c>
      <c r="BN164" t="str">
        <f t="shared" si="51"/>
        <v/>
      </c>
      <c r="BO164" t="str">
        <f t="shared" si="52"/>
        <v/>
      </c>
      <c r="BP164" t="str">
        <f t="shared" si="53"/>
        <v/>
      </c>
      <c r="BQ164" t="str">
        <f t="shared" si="54"/>
        <v/>
      </c>
    </row>
    <row r="165" spans="1:69" x14ac:dyDescent="0.25">
      <c r="A165" s="70"/>
      <c r="B165" t="str">
        <f t="shared" si="55"/>
        <v/>
      </c>
      <c r="C165" s="13" t="str">
        <f t="shared" si="56"/>
        <v/>
      </c>
      <c r="D165" s="5" t="str">
        <f t="shared" si="57"/>
        <v/>
      </c>
      <c r="E165" s="6" t="str">
        <f t="shared" si="58"/>
        <v/>
      </c>
      <c r="F165" s="6" t="str">
        <f t="shared" si="59"/>
        <v/>
      </c>
      <c r="AV165" s="2"/>
      <c r="BI165" t="str">
        <f t="shared" si="46"/>
        <v/>
      </c>
      <c r="BJ165" t="str">
        <f t="shared" si="47"/>
        <v/>
      </c>
      <c r="BK165" t="str">
        <f t="shared" si="48"/>
        <v/>
      </c>
      <c r="BL165" t="str">
        <f t="shared" si="49"/>
        <v/>
      </c>
      <c r="BM165" t="str">
        <f t="shared" si="50"/>
        <v/>
      </c>
      <c r="BN165" t="str">
        <f t="shared" si="51"/>
        <v/>
      </c>
      <c r="BO165" t="str">
        <f t="shared" si="52"/>
        <v/>
      </c>
      <c r="BP165" t="str">
        <f t="shared" si="53"/>
        <v/>
      </c>
      <c r="BQ165" t="str">
        <f t="shared" si="54"/>
        <v/>
      </c>
    </row>
    <row r="166" spans="1:69" x14ac:dyDescent="0.25">
      <c r="A166" s="70"/>
      <c r="B166" t="str">
        <f t="shared" si="55"/>
        <v/>
      </c>
      <c r="C166" s="13" t="str">
        <f t="shared" si="56"/>
        <v/>
      </c>
      <c r="D166" s="5" t="str">
        <f t="shared" si="57"/>
        <v/>
      </c>
      <c r="E166" s="6" t="str">
        <f t="shared" si="58"/>
        <v/>
      </c>
      <c r="F166" s="6" t="str">
        <f t="shared" si="59"/>
        <v/>
      </c>
      <c r="AV166" s="2"/>
      <c r="BI166" t="str">
        <f t="shared" si="46"/>
        <v/>
      </c>
      <c r="BJ166" t="str">
        <f t="shared" si="47"/>
        <v/>
      </c>
      <c r="BK166" t="str">
        <f t="shared" si="48"/>
        <v/>
      </c>
      <c r="BL166" t="str">
        <f t="shared" si="49"/>
        <v/>
      </c>
      <c r="BM166" t="str">
        <f t="shared" si="50"/>
        <v/>
      </c>
      <c r="BN166" t="str">
        <f t="shared" si="51"/>
        <v/>
      </c>
      <c r="BO166" t="str">
        <f t="shared" si="52"/>
        <v/>
      </c>
      <c r="BP166" t="str">
        <f t="shared" si="53"/>
        <v/>
      </c>
      <c r="BQ166" t="str">
        <f t="shared" si="54"/>
        <v/>
      </c>
    </row>
    <row r="167" spans="1:69" x14ac:dyDescent="0.25">
      <c r="A167" s="70"/>
      <c r="B167" t="str">
        <f t="shared" si="55"/>
        <v/>
      </c>
      <c r="C167" s="13" t="str">
        <f t="shared" si="56"/>
        <v/>
      </c>
      <c r="D167" s="5" t="str">
        <f t="shared" si="57"/>
        <v/>
      </c>
      <c r="E167" s="6" t="str">
        <f t="shared" si="58"/>
        <v/>
      </c>
      <c r="F167" s="6" t="str">
        <f t="shared" si="59"/>
        <v/>
      </c>
      <c r="AV167" s="2"/>
      <c r="BI167" t="str">
        <f t="shared" si="46"/>
        <v/>
      </c>
      <c r="BJ167" t="str">
        <f t="shared" si="47"/>
        <v/>
      </c>
      <c r="BK167" t="str">
        <f t="shared" si="48"/>
        <v/>
      </c>
      <c r="BL167" t="str">
        <f t="shared" si="49"/>
        <v/>
      </c>
      <c r="BM167" t="str">
        <f t="shared" si="50"/>
        <v/>
      </c>
      <c r="BN167" t="str">
        <f t="shared" si="51"/>
        <v/>
      </c>
      <c r="BO167" t="str">
        <f t="shared" si="52"/>
        <v/>
      </c>
      <c r="BP167" t="str">
        <f t="shared" si="53"/>
        <v/>
      </c>
      <c r="BQ167" t="str">
        <f t="shared" si="54"/>
        <v/>
      </c>
    </row>
    <row r="168" spans="1:69" x14ac:dyDescent="0.25">
      <c r="A168" s="70"/>
      <c r="B168" t="str">
        <f t="shared" si="55"/>
        <v/>
      </c>
      <c r="C168" s="13" t="str">
        <f t="shared" si="56"/>
        <v/>
      </c>
      <c r="D168" s="5" t="str">
        <f t="shared" si="57"/>
        <v/>
      </c>
      <c r="E168" s="6" t="str">
        <f t="shared" si="58"/>
        <v/>
      </c>
      <c r="F168" s="6" t="str">
        <f t="shared" si="59"/>
        <v/>
      </c>
      <c r="AV168" s="2"/>
      <c r="BI168" t="str">
        <f t="shared" si="46"/>
        <v/>
      </c>
      <c r="BJ168" t="str">
        <f t="shared" si="47"/>
        <v/>
      </c>
      <c r="BK168" t="str">
        <f t="shared" si="48"/>
        <v/>
      </c>
      <c r="BL168" t="str">
        <f t="shared" si="49"/>
        <v/>
      </c>
      <c r="BM168" t="str">
        <f t="shared" si="50"/>
        <v/>
      </c>
      <c r="BN168" t="str">
        <f t="shared" si="51"/>
        <v/>
      </c>
      <c r="BO168" t="str">
        <f t="shared" si="52"/>
        <v/>
      </c>
      <c r="BP168" t="str">
        <f t="shared" si="53"/>
        <v/>
      </c>
      <c r="BQ168" t="str">
        <f t="shared" si="54"/>
        <v/>
      </c>
    </row>
    <row r="169" spans="1:69" x14ac:dyDescent="0.25">
      <c r="A169" s="70"/>
      <c r="B169" t="str">
        <f t="shared" si="55"/>
        <v/>
      </c>
      <c r="C169" s="13" t="str">
        <f t="shared" si="56"/>
        <v/>
      </c>
      <c r="D169" s="5" t="str">
        <f t="shared" si="57"/>
        <v/>
      </c>
      <c r="E169" s="6" t="str">
        <f t="shared" si="58"/>
        <v/>
      </c>
      <c r="F169" s="6" t="str">
        <f t="shared" si="59"/>
        <v/>
      </c>
      <c r="AV169" s="2"/>
      <c r="BI169" t="str">
        <f t="shared" si="46"/>
        <v/>
      </c>
      <c r="BJ169" t="str">
        <f t="shared" si="47"/>
        <v/>
      </c>
      <c r="BK169" t="str">
        <f t="shared" si="48"/>
        <v/>
      </c>
      <c r="BL169" t="str">
        <f t="shared" si="49"/>
        <v/>
      </c>
      <c r="BM169" t="str">
        <f t="shared" si="50"/>
        <v/>
      </c>
      <c r="BN169" t="str">
        <f t="shared" si="51"/>
        <v/>
      </c>
      <c r="BO169" t="str">
        <f t="shared" si="52"/>
        <v/>
      </c>
      <c r="BP169" t="str">
        <f t="shared" si="53"/>
        <v/>
      </c>
      <c r="BQ169" t="str">
        <f t="shared" si="54"/>
        <v/>
      </c>
    </row>
    <row r="170" spans="1:69" x14ac:dyDescent="0.25">
      <c r="A170" s="70"/>
      <c r="B170" t="str">
        <f t="shared" si="55"/>
        <v/>
      </c>
      <c r="C170" s="13" t="str">
        <f t="shared" si="56"/>
        <v/>
      </c>
      <c r="D170" s="5" t="str">
        <f t="shared" si="57"/>
        <v/>
      </c>
      <c r="E170" s="6" t="str">
        <f t="shared" si="58"/>
        <v/>
      </c>
      <c r="F170" s="6" t="str">
        <f t="shared" si="59"/>
        <v/>
      </c>
      <c r="AV170" s="2"/>
      <c r="BI170" t="str">
        <f t="shared" si="46"/>
        <v/>
      </c>
      <c r="BJ170" t="str">
        <f t="shared" si="47"/>
        <v/>
      </c>
      <c r="BK170" t="str">
        <f t="shared" si="48"/>
        <v/>
      </c>
      <c r="BL170" t="str">
        <f t="shared" si="49"/>
        <v/>
      </c>
      <c r="BM170" t="str">
        <f t="shared" si="50"/>
        <v/>
      </c>
      <c r="BN170" t="str">
        <f t="shared" si="51"/>
        <v/>
      </c>
      <c r="BO170" t="str">
        <f t="shared" si="52"/>
        <v/>
      </c>
      <c r="BP170" t="str">
        <f t="shared" si="53"/>
        <v/>
      </c>
      <c r="BQ170" t="str">
        <f t="shared" si="54"/>
        <v/>
      </c>
    </row>
    <row r="171" spans="1:69" x14ac:dyDescent="0.25">
      <c r="A171" s="70"/>
      <c r="B171" t="str">
        <f t="shared" si="55"/>
        <v/>
      </c>
      <c r="C171" s="13" t="str">
        <f t="shared" si="56"/>
        <v/>
      </c>
      <c r="D171" s="5" t="str">
        <f t="shared" si="57"/>
        <v/>
      </c>
      <c r="E171" s="6" t="str">
        <f t="shared" si="58"/>
        <v/>
      </c>
      <c r="F171" s="6" t="str">
        <f t="shared" si="59"/>
        <v/>
      </c>
      <c r="AV171" s="2"/>
      <c r="BI171" t="str">
        <f t="shared" si="46"/>
        <v/>
      </c>
      <c r="BJ171" t="str">
        <f t="shared" si="47"/>
        <v/>
      </c>
      <c r="BK171" t="str">
        <f t="shared" si="48"/>
        <v/>
      </c>
      <c r="BL171" t="str">
        <f t="shared" si="49"/>
        <v/>
      </c>
      <c r="BM171" t="str">
        <f t="shared" si="50"/>
        <v/>
      </c>
      <c r="BN171" t="str">
        <f t="shared" si="51"/>
        <v/>
      </c>
      <c r="BO171" t="str">
        <f t="shared" si="52"/>
        <v/>
      </c>
      <c r="BP171" t="str">
        <f t="shared" si="53"/>
        <v/>
      </c>
      <c r="BQ171" t="str">
        <f t="shared" si="54"/>
        <v/>
      </c>
    </row>
    <row r="172" spans="1:69" x14ac:dyDescent="0.25">
      <c r="A172" s="70"/>
      <c r="B172" t="str">
        <f t="shared" si="55"/>
        <v/>
      </c>
      <c r="C172" s="13" t="str">
        <f t="shared" si="56"/>
        <v/>
      </c>
      <c r="D172" s="5" t="str">
        <f t="shared" si="57"/>
        <v/>
      </c>
      <c r="E172" s="6" t="str">
        <f t="shared" si="58"/>
        <v/>
      </c>
      <c r="F172" s="6" t="str">
        <f t="shared" si="59"/>
        <v/>
      </c>
      <c r="AV172" s="2"/>
      <c r="BI172" t="str">
        <f t="shared" si="46"/>
        <v/>
      </c>
      <c r="BJ172" t="str">
        <f t="shared" si="47"/>
        <v/>
      </c>
      <c r="BK172" t="str">
        <f t="shared" si="48"/>
        <v/>
      </c>
      <c r="BL172" t="str">
        <f t="shared" si="49"/>
        <v/>
      </c>
      <c r="BM172" t="str">
        <f t="shared" si="50"/>
        <v/>
      </c>
      <c r="BN172" t="str">
        <f t="shared" si="51"/>
        <v/>
      </c>
      <c r="BO172" t="str">
        <f t="shared" si="52"/>
        <v/>
      </c>
      <c r="BP172" t="str">
        <f t="shared" si="53"/>
        <v/>
      </c>
      <c r="BQ172" t="str">
        <f t="shared" si="54"/>
        <v/>
      </c>
    </row>
    <row r="173" spans="1:69" x14ac:dyDescent="0.25">
      <c r="A173" s="70"/>
      <c r="B173" t="str">
        <f t="shared" si="55"/>
        <v/>
      </c>
      <c r="C173" s="13" t="str">
        <f t="shared" si="56"/>
        <v/>
      </c>
      <c r="D173" s="5" t="str">
        <f t="shared" si="57"/>
        <v/>
      </c>
      <c r="E173" s="6" t="str">
        <f t="shared" si="58"/>
        <v/>
      </c>
      <c r="F173" s="6" t="str">
        <f t="shared" si="59"/>
        <v/>
      </c>
      <c r="AV173" s="2"/>
      <c r="BI173" t="str">
        <f t="shared" si="46"/>
        <v/>
      </c>
      <c r="BJ173" t="str">
        <f t="shared" si="47"/>
        <v/>
      </c>
      <c r="BK173" t="str">
        <f t="shared" si="48"/>
        <v/>
      </c>
      <c r="BL173" t="str">
        <f t="shared" si="49"/>
        <v/>
      </c>
      <c r="BM173" t="str">
        <f t="shared" si="50"/>
        <v/>
      </c>
      <c r="BN173" t="str">
        <f t="shared" si="51"/>
        <v/>
      </c>
      <c r="BO173" t="str">
        <f t="shared" si="52"/>
        <v/>
      </c>
      <c r="BP173" t="str">
        <f t="shared" si="53"/>
        <v/>
      </c>
      <c r="BQ173" t="str">
        <f t="shared" si="54"/>
        <v/>
      </c>
    </row>
    <row r="174" spans="1:69" x14ac:dyDescent="0.25">
      <c r="A174" s="70"/>
      <c r="B174" t="str">
        <f t="shared" si="55"/>
        <v/>
      </c>
      <c r="C174" s="13" t="str">
        <f t="shared" si="56"/>
        <v/>
      </c>
      <c r="D174" s="5" t="str">
        <f t="shared" si="57"/>
        <v/>
      </c>
      <c r="E174" s="6" t="str">
        <f t="shared" si="58"/>
        <v/>
      </c>
      <c r="F174" s="6" t="str">
        <f t="shared" si="59"/>
        <v/>
      </c>
      <c r="AV174" s="2"/>
      <c r="BI174" t="str">
        <f t="shared" si="46"/>
        <v/>
      </c>
      <c r="BJ174" t="str">
        <f t="shared" si="47"/>
        <v/>
      </c>
      <c r="BK174" t="str">
        <f t="shared" si="48"/>
        <v/>
      </c>
      <c r="BL174" t="str">
        <f t="shared" si="49"/>
        <v/>
      </c>
      <c r="BM174" t="str">
        <f t="shared" si="50"/>
        <v/>
      </c>
      <c r="BN174" t="str">
        <f t="shared" si="51"/>
        <v/>
      </c>
      <c r="BO174" t="str">
        <f t="shared" si="52"/>
        <v/>
      </c>
      <c r="BP174" t="str">
        <f t="shared" si="53"/>
        <v/>
      </c>
      <c r="BQ174" t="str">
        <f t="shared" si="54"/>
        <v/>
      </c>
    </row>
    <row r="175" spans="1:69" x14ac:dyDescent="0.25">
      <c r="A175" s="70"/>
      <c r="B175" t="str">
        <f t="shared" si="55"/>
        <v/>
      </c>
      <c r="C175" s="13" t="str">
        <f t="shared" si="56"/>
        <v/>
      </c>
      <c r="D175" s="5" t="str">
        <f t="shared" si="57"/>
        <v/>
      </c>
      <c r="E175" s="6" t="str">
        <f t="shared" si="58"/>
        <v/>
      </c>
      <c r="F175" s="6" t="str">
        <f t="shared" si="59"/>
        <v/>
      </c>
      <c r="AV175" s="2"/>
      <c r="BI175" t="str">
        <f t="shared" si="46"/>
        <v/>
      </c>
      <c r="BJ175" t="str">
        <f t="shared" si="47"/>
        <v/>
      </c>
      <c r="BK175" t="str">
        <f t="shared" si="48"/>
        <v/>
      </c>
      <c r="BL175" t="str">
        <f t="shared" si="49"/>
        <v/>
      </c>
      <c r="BM175" t="str">
        <f t="shared" si="50"/>
        <v/>
      </c>
      <c r="BN175" t="str">
        <f t="shared" si="51"/>
        <v/>
      </c>
      <c r="BO175" t="str">
        <f t="shared" si="52"/>
        <v/>
      </c>
      <c r="BP175" t="str">
        <f t="shared" si="53"/>
        <v/>
      </c>
      <c r="BQ175" t="str">
        <f t="shared" si="54"/>
        <v/>
      </c>
    </row>
    <row r="176" spans="1:69" x14ac:dyDescent="0.25">
      <c r="A176" s="70"/>
      <c r="B176" t="str">
        <f t="shared" si="55"/>
        <v/>
      </c>
      <c r="C176" s="13" t="str">
        <f t="shared" si="56"/>
        <v/>
      </c>
      <c r="D176" s="5" t="str">
        <f t="shared" si="57"/>
        <v/>
      </c>
      <c r="E176" s="6" t="str">
        <f t="shared" si="58"/>
        <v/>
      </c>
      <c r="F176" s="6" t="str">
        <f t="shared" si="59"/>
        <v/>
      </c>
      <c r="AV176" s="2"/>
      <c r="BI176" t="str">
        <f t="shared" si="46"/>
        <v/>
      </c>
      <c r="BJ176" t="str">
        <f t="shared" si="47"/>
        <v/>
      </c>
      <c r="BK176" t="str">
        <f t="shared" si="48"/>
        <v/>
      </c>
      <c r="BL176" t="str">
        <f t="shared" si="49"/>
        <v/>
      </c>
      <c r="BM176" t="str">
        <f t="shared" si="50"/>
        <v/>
      </c>
      <c r="BN176" t="str">
        <f t="shared" si="51"/>
        <v/>
      </c>
      <c r="BO176" t="str">
        <f t="shared" si="52"/>
        <v/>
      </c>
      <c r="BP176" t="str">
        <f t="shared" si="53"/>
        <v/>
      </c>
      <c r="BQ176" t="str">
        <f t="shared" si="54"/>
        <v/>
      </c>
    </row>
    <row r="177" spans="1:69" x14ac:dyDescent="0.25">
      <c r="A177" s="70"/>
      <c r="B177" t="str">
        <f t="shared" si="55"/>
        <v/>
      </c>
      <c r="C177" s="13" t="str">
        <f t="shared" si="56"/>
        <v/>
      </c>
      <c r="D177" s="5" t="str">
        <f t="shared" si="57"/>
        <v/>
      </c>
      <c r="E177" s="6" t="str">
        <f t="shared" si="58"/>
        <v/>
      </c>
      <c r="F177" s="6" t="str">
        <f t="shared" si="59"/>
        <v/>
      </c>
      <c r="AV177" s="2"/>
      <c r="BI177" t="str">
        <f t="shared" si="46"/>
        <v/>
      </c>
      <c r="BJ177" t="str">
        <f t="shared" si="47"/>
        <v/>
      </c>
      <c r="BK177" t="str">
        <f t="shared" si="48"/>
        <v/>
      </c>
      <c r="BL177" t="str">
        <f t="shared" si="49"/>
        <v/>
      </c>
      <c r="BM177" t="str">
        <f t="shared" si="50"/>
        <v/>
      </c>
      <c r="BN177" t="str">
        <f t="shared" si="51"/>
        <v/>
      </c>
      <c r="BO177" t="str">
        <f t="shared" si="52"/>
        <v/>
      </c>
      <c r="BP177" t="str">
        <f t="shared" si="53"/>
        <v/>
      </c>
      <c r="BQ177" t="str">
        <f t="shared" si="54"/>
        <v/>
      </c>
    </row>
    <row r="178" spans="1:69" x14ac:dyDescent="0.25">
      <c r="A178" s="70"/>
      <c r="B178" t="str">
        <f t="shared" si="55"/>
        <v/>
      </c>
      <c r="C178" s="13" t="str">
        <f t="shared" si="56"/>
        <v/>
      </c>
      <c r="D178" s="5" t="str">
        <f t="shared" si="57"/>
        <v/>
      </c>
      <c r="E178" s="6" t="str">
        <f t="shared" si="58"/>
        <v/>
      </c>
      <c r="F178" s="6" t="str">
        <f t="shared" si="59"/>
        <v/>
      </c>
      <c r="AV178" s="2"/>
      <c r="BI178" t="str">
        <f t="shared" si="46"/>
        <v/>
      </c>
      <c r="BJ178" t="str">
        <f t="shared" si="47"/>
        <v/>
      </c>
      <c r="BK178" t="str">
        <f t="shared" si="48"/>
        <v/>
      </c>
      <c r="BL178" t="str">
        <f t="shared" si="49"/>
        <v/>
      </c>
      <c r="BM178" t="str">
        <f t="shared" si="50"/>
        <v/>
      </c>
      <c r="BN178" t="str">
        <f t="shared" si="51"/>
        <v/>
      </c>
      <c r="BO178" t="str">
        <f t="shared" si="52"/>
        <v/>
      </c>
      <c r="BP178" t="str">
        <f t="shared" si="53"/>
        <v/>
      </c>
      <c r="BQ178" t="str">
        <f t="shared" si="54"/>
        <v/>
      </c>
    </row>
    <row r="179" spans="1:69" x14ac:dyDescent="0.25">
      <c r="A179" s="70"/>
      <c r="B179" t="str">
        <f t="shared" si="55"/>
        <v/>
      </c>
      <c r="C179" s="13" t="str">
        <f t="shared" si="56"/>
        <v/>
      </c>
      <c r="D179" s="5" t="str">
        <f t="shared" si="57"/>
        <v/>
      </c>
      <c r="E179" s="6" t="str">
        <f t="shared" si="58"/>
        <v/>
      </c>
      <c r="F179" s="6" t="str">
        <f t="shared" si="59"/>
        <v/>
      </c>
      <c r="AV179" s="2"/>
      <c r="BI179" t="str">
        <f t="shared" si="46"/>
        <v/>
      </c>
      <c r="BJ179" t="str">
        <f t="shared" si="47"/>
        <v/>
      </c>
      <c r="BK179" t="str">
        <f t="shared" si="48"/>
        <v/>
      </c>
      <c r="BL179" t="str">
        <f t="shared" si="49"/>
        <v/>
      </c>
      <c r="BM179" t="str">
        <f t="shared" si="50"/>
        <v/>
      </c>
      <c r="BN179" t="str">
        <f t="shared" si="51"/>
        <v/>
      </c>
      <c r="BO179" t="str">
        <f t="shared" si="52"/>
        <v/>
      </c>
      <c r="BP179" t="str">
        <f t="shared" si="53"/>
        <v/>
      </c>
      <c r="BQ179" t="str">
        <f t="shared" si="54"/>
        <v/>
      </c>
    </row>
    <row r="180" spans="1:69" x14ac:dyDescent="0.25">
      <c r="A180" s="70"/>
      <c r="B180" t="str">
        <f t="shared" si="55"/>
        <v/>
      </c>
      <c r="C180" s="13" t="str">
        <f t="shared" si="56"/>
        <v/>
      </c>
      <c r="D180" s="5" t="str">
        <f t="shared" si="57"/>
        <v/>
      </c>
      <c r="E180" s="6" t="str">
        <f t="shared" si="58"/>
        <v/>
      </c>
      <c r="F180" s="6" t="str">
        <f t="shared" si="59"/>
        <v/>
      </c>
      <c r="AV180" s="2"/>
      <c r="BI180" t="str">
        <f t="shared" si="46"/>
        <v/>
      </c>
      <c r="BJ180" t="str">
        <f t="shared" si="47"/>
        <v/>
      </c>
      <c r="BK180" t="str">
        <f t="shared" si="48"/>
        <v/>
      </c>
      <c r="BL180" t="str">
        <f t="shared" si="49"/>
        <v/>
      </c>
      <c r="BM180" t="str">
        <f t="shared" si="50"/>
        <v/>
      </c>
      <c r="BN180" t="str">
        <f t="shared" si="51"/>
        <v/>
      </c>
      <c r="BO180" t="str">
        <f t="shared" si="52"/>
        <v/>
      </c>
      <c r="BP180" t="str">
        <f t="shared" si="53"/>
        <v/>
      </c>
      <c r="BQ180" t="str">
        <f t="shared" si="54"/>
        <v/>
      </c>
    </row>
    <row r="181" spans="1:69" x14ac:dyDescent="0.25">
      <c r="A181" s="70"/>
      <c r="B181" t="str">
        <f t="shared" si="55"/>
        <v/>
      </c>
      <c r="C181" s="13" t="str">
        <f t="shared" si="56"/>
        <v/>
      </c>
      <c r="D181" s="5" t="str">
        <f t="shared" si="57"/>
        <v/>
      </c>
      <c r="E181" s="6" t="str">
        <f t="shared" si="58"/>
        <v/>
      </c>
      <c r="F181" s="6" t="str">
        <f t="shared" si="59"/>
        <v/>
      </c>
      <c r="AV181" s="2"/>
      <c r="BI181" t="str">
        <f t="shared" si="46"/>
        <v/>
      </c>
      <c r="BJ181" t="str">
        <f t="shared" si="47"/>
        <v/>
      </c>
      <c r="BK181" t="str">
        <f t="shared" si="48"/>
        <v/>
      </c>
      <c r="BL181" t="str">
        <f t="shared" si="49"/>
        <v/>
      </c>
      <c r="BM181" t="str">
        <f t="shared" si="50"/>
        <v/>
      </c>
      <c r="BN181" t="str">
        <f t="shared" si="51"/>
        <v/>
      </c>
      <c r="BO181" t="str">
        <f t="shared" si="52"/>
        <v/>
      </c>
      <c r="BP181" t="str">
        <f t="shared" si="53"/>
        <v/>
      </c>
      <c r="BQ181" t="str">
        <f t="shared" si="54"/>
        <v/>
      </c>
    </row>
    <row r="182" spans="1:69" x14ac:dyDescent="0.25">
      <c r="A182" s="70"/>
      <c r="B182" t="str">
        <f t="shared" si="55"/>
        <v/>
      </c>
      <c r="C182" s="13" t="str">
        <f t="shared" si="56"/>
        <v/>
      </c>
      <c r="D182" s="5" t="str">
        <f t="shared" si="57"/>
        <v/>
      </c>
      <c r="E182" s="6" t="str">
        <f t="shared" si="58"/>
        <v/>
      </c>
      <c r="F182" s="6" t="str">
        <f t="shared" si="59"/>
        <v/>
      </c>
      <c r="AV182" s="2"/>
      <c r="BI182" t="str">
        <f t="shared" si="46"/>
        <v/>
      </c>
      <c r="BJ182" t="str">
        <f t="shared" si="47"/>
        <v/>
      </c>
      <c r="BK182" t="str">
        <f t="shared" si="48"/>
        <v/>
      </c>
      <c r="BL182" t="str">
        <f t="shared" si="49"/>
        <v/>
      </c>
      <c r="BM182" t="str">
        <f t="shared" si="50"/>
        <v/>
      </c>
      <c r="BN182" t="str">
        <f t="shared" si="51"/>
        <v/>
      </c>
      <c r="BO182" t="str">
        <f t="shared" si="52"/>
        <v/>
      </c>
      <c r="BP182" t="str">
        <f t="shared" si="53"/>
        <v/>
      </c>
      <c r="BQ182" t="str">
        <f t="shared" si="54"/>
        <v/>
      </c>
    </row>
    <row r="183" spans="1:69" x14ac:dyDescent="0.25">
      <c r="A183" s="70"/>
      <c r="B183" t="str">
        <f t="shared" si="55"/>
        <v/>
      </c>
      <c r="C183" s="13" t="str">
        <f t="shared" si="56"/>
        <v/>
      </c>
      <c r="D183" s="5" t="str">
        <f t="shared" si="57"/>
        <v/>
      </c>
      <c r="E183" s="6" t="str">
        <f t="shared" si="58"/>
        <v/>
      </c>
      <c r="F183" s="6" t="str">
        <f t="shared" si="59"/>
        <v/>
      </c>
      <c r="AV183" s="2"/>
      <c r="BI183" t="str">
        <f t="shared" si="46"/>
        <v/>
      </c>
      <c r="BJ183" t="str">
        <f t="shared" si="47"/>
        <v/>
      </c>
      <c r="BK183" t="str">
        <f t="shared" si="48"/>
        <v/>
      </c>
      <c r="BL183" t="str">
        <f t="shared" si="49"/>
        <v/>
      </c>
      <c r="BM183" t="str">
        <f t="shared" si="50"/>
        <v/>
      </c>
      <c r="BN183" t="str">
        <f t="shared" si="51"/>
        <v/>
      </c>
      <c r="BO183" t="str">
        <f t="shared" si="52"/>
        <v/>
      </c>
      <c r="BP183" t="str">
        <f t="shared" si="53"/>
        <v/>
      </c>
      <c r="BQ183" t="str">
        <f t="shared" si="54"/>
        <v/>
      </c>
    </row>
    <row r="184" spans="1:69" x14ac:dyDescent="0.25">
      <c r="A184" s="70"/>
      <c r="B184" t="str">
        <f t="shared" si="55"/>
        <v/>
      </c>
      <c r="C184" s="13" t="str">
        <f t="shared" si="56"/>
        <v/>
      </c>
      <c r="D184" s="5" t="str">
        <f t="shared" si="57"/>
        <v/>
      </c>
      <c r="E184" s="6" t="str">
        <f t="shared" si="58"/>
        <v/>
      </c>
      <c r="F184" s="6" t="str">
        <f t="shared" si="59"/>
        <v/>
      </c>
      <c r="AV184" s="2"/>
      <c r="BI184" t="str">
        <f t="shared" si="46"/>
        <v/>
      </c>
      <c r="BJ184" t="str">
        <f t="shared" si="47"/>
        <v/>
      </c>
      <c r="BK184" t="str">
        <f t="shared" si="48"/>
        <v/>
      </c>
      <c r="BL184" t="str">
        <f t="shared" si="49"/>
        <v/>
      </c>
      <c r="BM184" t="str">
        <f t="shared" si="50"/>
        <v/>
      </c>
      <c r="BN184" t="str">
        <f t="shared" si="51"/>
        <v/>
      </c>
      <c r="BO184" t="str">
        <f t="shared" si="52"/>
        <v/>
      </c>
      <c r="BP184" t="str">
        <f t="shared" si="53"/>
        <v/>
      </c>
      <c r="BQ184" t="str">
        <f t="shared" si="54"/>
        <v/>
      </c>
    </row>
    <row r="185" spans="1:69" x14ac:dyDescent="0.25">
      <c r="A185" s="70"/>
      <c r="B185" t="str">
        <f t="shared" si="55"/>
        <v/>
      </c>
      <c r="C185" s="13" t="str">
        <f t="shared" si="56"/>
        <v/>
      </c>
      <c r="D185" s="5" t="str">
        <f t="shared" si="57"/>
        <v/>
      </c>
      <c r="E185" s="6" t="str">
        <f t="shared" si="58"/>
        <v/>
      </c>
      <c r="F185" s="6" t="str">
        <f t="shared" si="59"/>
        <v/>
      </c>
      <c r="AV185" s="2"/>
      <c r="BI185" t="str">
        <f t="shared" si="46"/>
        <v/>
      </c>
      <c r="BJ185" t="str">
        <f t="shared" si="47"/>
        <v/>
      </c>
      <c r="BK185" t="str">
        <f t="shared" si="48"/>
        <v/>
      </c>
      <c r="BL185" t="str">
        <f t="shared" si="49"/>
        <v/>
      </c>
      <c r="BM185" t="str">
        <f t="shared" si="50"/>
        <v/>
      </c>
      <c r="BN185" t="str">
        <f t="shared" si="51"/>
        <v/>
      </c>
      <c r="BO185" t="str">
        <f t="shared" si="52"/>
        <v/>
      </c>
      <c r="BP185" t="str">
        <f t="shared" si="53"/>
        <v/>
      </c>
      <c r="BQ185" t="str">
        <f t="shared" si="54"/>
        <v/>
      </c>
    </row>
    <row r="186" spans="1:69" x14ac:dyDescent="0.25">
      <c r="A186" s="70"/>
      <c r="B186" t="str">
        <f t="shared" si="55"/>
        <v/>
      </c>
      <c r="C186" s="13" t="str">
        <f t="shared" si="56"/>
        <v/>
      </c>
      <c r="D186" s="5" t="str">
        <f t="shared" si="57"/>
        <v/>
      </c>
      <c r="E186" s="6" t="str">
        <f t="shared" si="58"/>
        <v/>
      </c>
      <c r="F186" s="6" t="str">
        <f t="shared" si="59"/>
        <v/>
      </c>
      <c r="AV186" s="2"/>
      <c r="BI186" t="str">
        <f t="shared" si="46"/>
        <v/>
      </c>
      <c r="BJ186" t="str">
        <f t="shared" si="47"/>
        <v/>
      </c>
      <c r="BK186" t="str">
        <f t="shared" si="48"/>
        <v/>
      </c>
      <c r="BL186" t="str">
        <f t="shared" si="49"/>
        <v/>
      </c>
      <c r="BM186" t="str">
        <f t="shared" si="50"/>
        <v/>
      </c>
      <c r="BN186" t="str">
        <f t="shared" si="51"/>
        <v/>
      </c>
      <c r="BO186" t="str">
        <f t="shared" si="52"/>
        <v/>
      </c>
      <c r="BP186" t="str">
        <f t="shared" si="53"/>
        <v/>
      </c>
      <c r="BQ186" t="str">
        <f t="shared" si="54"/>
        <v/>
      </c>
    </row>
    <row r="187" spans="1:69" x14ac:dyDescent="0.25">
      <c r="A187" s="70"/>
      <c r="B187" t="str">
        <f t="shared" si="55"/>
        <v/>
      </c>
      <c r="C187" s="13" t="str">
        <f t="shared" si="56"/>
        <v/>
      </c>
      <c r="D187" s="5" t="str">
        <f t="shared" si="57"/>
        <v/>
      </c>
      <c r="E187" s="6" t="str">
        <f t="shared" si="58"/>
        <v/>
      </c>
      <c r="F187" s="6" t="str">
        <f t="shared" si="59"/>
        <v/>
      </c>
      <c r="AV187" s="2"/>
      <c r="BI187" t="str">
        <f t="shared" si="46"/>
        <v/>
      </c>
      <c r="BJ187" t="str">
        <f t="shared" si="47"/>
        <v/>
      </c>
      <c r="BK187" t="str">
        <f t="shared" si="48"/>
        <v/>
      </c>
      <c r="BL187" t="str">
        <f t="shared" si="49"/>
        <v/>
      </c>
      <c r="BM187" t="str">
        <f t="shared" si="50"/>
        <v/>
      </c>
      <c r="BN187" t="str">
        <f t="shared" si="51"/>
        <v/>
      </c>
      <c r="BO187" t="str">
        <f t="shared" si="52"/>
        <v/>
      </c>
      <c r="BP187" t="str">
        <f t="shared" si="53"/>
        <v/>
      </c>
      <c r="BQ187" t="str">
        <f t="shared" si="54"/>
        <v/>
      </c>
    </row>
    <row r="188" spans="1:69" x14ac:dyDescent="0.25">
      <c r="A188" s="70"/>
      <c r="B188" t="str">
        <f t="shared" si="55"/>
        <v/>
      </c>
      <c r="C188" s="13" t="str">
        <f t="shared" si="56"/>
        <v/>
      </c>
      <c r="D188" s="5" t="str">
        <f t="shared" si="57"/>
        <v/>
      </c>
      <c r="E188" s="6" t="str">
        <f t="shared" si="58"/>
        <v/>
      </c>
      <c r="F188" s="6" t="str">
        <f t="shared" si="59"/>
        <v/>
      </c>
      <c r="AV188" s="2"/>
      <c r="BI188" t="str">
        <f t="shared" si="46"/>
        <v/>
      </c>
      <c r="BJ188" t="str">
        <f t="shared" si="47"/>
        <v/>
      </c>
      <c r="BK188" t="str">
        <f t="shared" si="48"/>
        <v/>
      </c>
      <c r="BL188" t="str">
        <f t="shared" si="49"/>
        <v/>
      </c>
      <c r="BM188" t="str">
        <f t="shared" si="50"/>
        <v/>
      </c>
      <c r="BN188" t="str">
        <f t="shared" si="51"/>
        <v/>
      </c>
      <c r="BO188" t="str">
        <f t="shared" si="52"/>
        <v/>
      </c>
      <c r="BP188" t="str">
        <f t="shared" si="53"/>
        <v/>
      </c>
      <c r="BQ188" t="str">
        <f t="shared" si="54"/>
        <v/>
      </c>
    </row>
    <row r="189" spans="1:69" x14ac:dyDescent="0.25">
      <c r="A189" s="70"/>
      <c r="B189" t="str">
        <f t="shared" si="55"/>
        <v/>
      </c>
      <c r="C189" s="13" t="str">
        <f t="shared" si="56"/>
        <v/>
      </c>
      <c r="D189" s="5" t="str">
        <f t="shared" si="57"/>
        <v/>
      </c>
      <c r="E189" s="6" t="str">
        <f t="shared" si="58"/>
        <v/>
      </c>
      <c r="F189" s="6" t="str">
        <f t="shared" si="59"/>
        <v/>
      </c>
      <c r="AV189" s="2"/>
      <c r="BI189" t="str">
        <f t="shared" si="46"/>
        <v/>
      </c>
      <c r="BJ189" t="str">
        <f t="shared" si="47"/>
        <v/>
      </c>
      <c r="BK189" t="str">
        <f t="shared" si="48"/>
        <v/>
      </c>
      <c r="BL189" t="str">
        <f t="shared" si="49"/>
        <v/>
      </c>
      <c r="BM189" t="str">
        <f t="shared" si="50"/>
        <v/>
      </c>
      <c r="BN189" t="str">
        <f t="shared" si="51"/>
        <v/>
      </c>
      <c r="BO189" t="str">
        <f t="shared" si="52"/>
        <v/>
      </c>
      <c r="BP189" t="str">
        <f t="shared" si="53"/>
        <v/>
      </c>
      <c r="BQ189" t="str">
        <f t="shared" si="54"/>
        <v/>
      </c>
    </row>
    <row r="190" spans="1:69" x14ac:dyDescent="0.25">
      <c r="A190" s="70"/>
      <c r="B190" t="str">
        <f t="shared" si="55"/>
        <v/>
      </c>
      <c r="C190" s="13" t="str">
        <f t="shared" si="56"/>
        <v/>
      </c>
      <c r="D190" s="5" t="str">
        <f t="shared" si="57"/>
        <v/>
      </c>
      <c r="E190" s="6" t="str">
        <f t="shared" si="58"/>
        <v/>
      </c>
      <c r="F190" s="6" t="str">
        <f t="shared" si="59"/>
        <v/>
      </c>
      <c r="AV190" s="2"/>
      <c r="BI190" t="str">
        <f t="shared" si="46"/>
        <v/>
      </c>
      <c r="BJ190" t="str">
        <f t="shared" si="47"/>
        <v/>
      </c>
      <c r="BK190" t="str">
        <f t="shared" si="48"/>
        <v/>
      </c>
      <c r="BL190" t="str">
        <f t="shared" si="49"/>
        <v/>
      </c>
      <c r="BM190" t="str">
        <f t="shared" si="50"/>
        <v/>
      </c>
      <c r="BN190" t="str">
        <f t="shared" si="51"/>
        <v/>
      </c>
      <c r="BO190" t="str">
        <f t="shared" si="52"/>
        <v/>
      </c>
      <c r="BP190" t="str">
        <f t="shared" si="53"/>
        <v/>
      </c>
      <c r="BQ190" t="str">
        <f t="shared" si="54"/>
        <v/>
      </c>
    </row>
    <row r="191" spans="1:69" x14ac:dyDescent="0.25">
      <c r="A191" s="70"/>
      <c r="B191" t="str">
        <f t="shared" si="55"/>
        <v/>
      </c>
      <c r="C191" s="13" t="str">
        <f t="shared" si="56"/>
        <v/>
      </c>
      <c r="D191" s="5" t="str">
        <f t="shared" si="57"/>
        <v/>
      </c>
      <c r="E191" s="6" t="str">
        <f t="shared" si="58"/>
        <v/>
      </c>
      <c r="F191" s="6" t="str">
        <f t="shared" si="59"/>
        <v/>
      </c>
      <c r="AV191" s="2"/>
      <c r="BI191" t="str">
        <f t="shared" si="46"/>
        <v/>
      </c>
      <c r="BJ191" t="str">
        <f t="shared" si="47"/>
        <v/>
      </c>
      <c r="BK191" t="str">
        <f t="shared" si="48"/>
        <v/>
      </c>
      <c r="BL191" t="str">
        <f t="shared" si="49"/>
        <v/>
      </c>
      <c r="BM191" t="str">
        <f t="shared" si="50"/>
        <v/>
      </c>
      <c r="BN191" t="str">
        <f t="shared" si="51"/>
        <v/>
      </c>
      <c r="BO191" t="str">
        <f t="shared" si="52"/>
        <v/>
      </c>
      <c r="BP191" t="str">
        <f t="shared" si="53"/>
        <v/>
      </c>
      <c r="BQ191" t="str">
        <f t="shared" si="54"/>
        <v/>
      </c>
    </row>
    <row r="192" spans="1:69" x14ac:dyDescent="0.25">
      <c r="A192" s="70"/>
      <c r="B192" t="str">
        <f t="shared" si="55"/>
        <v/>
      </c>
      <c r="C192" s="13" t="str">
        <f t="shared" si="56"/>
        <v/>
      </c>
      <c r="D192" s="5" t="str">
        <f t="shared" si="57"/>
        <v/>
      </c>
      <c r="E192" s="6" t="str">
        <f t="shared" si="58"/>
        <v/>
      </c>
      <c r="F192" s="6" t="str">
        <f t="shared" si="59"/>
        <v/>
      </c>
      <c r="AV192" s="2"/>
      <c r="BI192" t="str">
        <f t="shared" si="46"/>
        <v/>
      </c>
      <c r="BJ192" t="str">
        <f t="shared" si="47"/>
        <v/>
      </c>
      <c r="BK192" t="str">
        <f t="shared" si="48"/>
        <v/>
      </c>
      <c r="BL192" t="str">
        <f t="shared" si="49"/>
        <v/>
      </c>
      <c r="BM192" t="str">
        <f t="shared" si="50"/>
        <v/>
      </c>
      <c r="BN192" t="str">
        <f t="shared" si="51"/>
        <v/>
      </c>
      <c r="BO192" t="str">
        <f t="shared" si="52"/>
        <v/>
      </c>
      <c r="BP192" t="str">
        <f t="shared" si="53"/>
        <v/>
      </c>
      <c r="BQ192" t="str">
        <f t="shared" si="54"/>
        <v/>
      </c>
    </row>
    <row r="193" spans="1:69" x14ac:dyDescent="0.25">
      <c r="A193" s="70"/>
      <c r="B193" t="str">
        <f t="shared" si="55"/>
        <v/>
      </c>
      <c r="C193" s="13" t="str">
        <f t="shared" si="56"/>
        <v/>
      </c>
      <c r="D193" s="5" t="str">
        <f t="shared" si="57"/>
        <v/>
      </c>
      <c r="E193" s="6" t="str">
        <f t="shared" si="58"/>
        <v/>
      </c>
      <c r="F193" s="6" t="str">
        <f t="shared" si="59"/>
        <v/>
      </c>
      <c r="AV193" s="2"/>
      <c r="BI193" t="str">
        <f t="shared" si="46"/>
        <v/>
      </c>
      <c r="BJ193" t="str">
        <f t="shared" si="47"/>
        <v/>
      </c>
      <c r="BK193" t="str">
        <f t="shared" si="48"/>
        <v/>
      </c>
      <c r="BL193" t="str">
        <f t="shared" si="49"/>
        <v/>
      </c>
      <c r="BM193" t="str">
        <f t="shared" si="50"/>
        <v/>
      </c>
      <c r="BN193" t="str">
        <f t="shared" si="51"/>
        <v/>
      </c>
      <c r="BO193" t="str">
        <f t="shared" si="52"/>
        <v/>
      </c>
      <c r="BP193" t="str">
        <f t="shared" si="53"/>
        <v/>
      </c>
      <c r="BQ193" t="str">
        <f t="shared" si="54"/>
        <v/>
      </c>
    </row>
    <row r="194" spans="1:69" x14ac:dyDescent="0.25">
      <c r="A194" s="70"/>
      <c r="B194" t="str">
        <f t="shared" si="55"/>
        <v/>
      </c>
      <c r="C194" s="13" t="str">
        <f t="shared" si="56"/>
        <v/>
      </c>
      <c r="D194" s="5" t="str">
        <f t="shared" si="57"/>
        <v/>
      </c>
      <c r="E194" s="6" t="str">
        <f t="shared" si="58"/>
        <v/>
      </c>
      <c r="F194" s="6" t="str">
        <f t="shared" si="59"/>
        <v/>
      </c>
      <c r="AV194" s="2"/>
      <c r="BI194" t="str">
        <f t="shared" si="46"/>
        <v/>
      </c>
      <c r="BJ194" t="str">
        <f t="shared" si="47"/>
        <v/>
      </c>
      <c r="BK194" t="str">
        <f t="shared" si="48"/>
        <v/>
      </c>
      <c r="BL194" t="str">
        <f t="shared" si="49"/>
        <v/>
      </c>
      <c r="BM194" t="str">
        <f t="shared" si="50"/>
        <v/>
      </c>
      <c r="BN194" t="str">
        <f t="shared" si="51"/>
        <v/>
      </c>
      <c r="BO194" t="str">
        <f t="shared" si="52"/>
        <v/>
      </c>
      <c r="BP194" t="str">
        <f t="shared" si="53"/>
        <v/>
      </c>
      <c r="BQ194" t="str">
        <f t="shared" si="54"/>
        <v/>
      </c>
    </row>
    <row r="195" spans="1:69" x14ac:dyDescent="0.25">
      <c r="A195" s="70"/>
      <c r="B195" t="str">
        <f t="shared" si="55"/>
        <v/>
      </c>
      <c r="C195" s="13" t="str">
        <f t="shared" si="56"/>
        <v/>
      </c>
      <c r="D195" s="5" t="str">
        <f t="shared" si="57"/>
        <v/>
      </c>
      <c r="E195" s="6" t="str">
        <f t="shared" si="58"/>
        <v/>
      </c>
      <c r="F195" s="6" t="str">
        <f t="shared" si="59"/>
        <v/>
      </c>
      <c r="AV195" s="2"/>
      <c r="BI195" t="str">
        <f t="shared" si="46"/>
        <v/>
      </c>
      <c r="BJ195" t="str">
        <f t="shared" si="47"/>
        <v/>
      </c>
      <c r="BK195" t="str">
        <f t="shared" si="48"/>
        <v/>
      </c>
      <c r="BL195" t="str">
        <f t="shared" si="49"/>
        <v/>
      </c>
      <c r="BM195" t="str">
        <f t="shared" si="50"/>
        <v/>
      </c>
      <c r="BN195" t="str">
        <f t="shared" si="51"/>
        <v/>
      </c>
      <c r="BO195" t="str">
        <f t="shared" si="52"/>
        <v/>
      </c>
      <c r="BP195" t="str">
        <f t="shared" si="53"/>
        <v/>
      </c>
      <c r="BQ195" t="str">
        <f t="shared" si="54"/>
        <v/>
      </c>
    </row>
    <row r="196" spans="1:69" x14ac:dyDescent="0.25">
      <c r="A196" s="70"/>
      <c r="B196" t="str">
        <f t="shared" si="55"/>
        <v/>
      </c>
      <c r="C196" s="13" t="str">
        <f t="shared" si="56"/>
        <v/>
      </c>
      <c r="D196" s="5" t="str">
        <f t="shared" si="57"/>
        <v/>
      </c>
      <c r="E196" s="6" t="str">
        <f t="shared" si="58"/>
        <v/>
      </c>
      <c r="F196" s="6" t="str">
        <f t="shared" si="59"/>
        <v/>
      </c>
      <c r="AV196" s="2"/>
      <c r="BI196" t="str">
        <f t="shared" ref="BI196:BI259" si="60">IF(A196&gt;0,A196,"")</f>
        <v/>
      </c>
      <c r="BJ196" t="str">
        <f t="shared" ref="BJ196:BJ259" si="61">IF($A196&gt;0,B196,"")</f>
        <v/>
      </c>
      <c r="BK196" t="str">
        <f t="shared" ref="BK196:BK259" si="62">IF($A196&gt;0,BI196,"")</f>
        <v/>
      </c>
      <c r="BL196" t="str">
        <f t="shared" ref="BL196:BL259" si="63">IF($A196&gt;0,_xlfn.NORM.DIST(BK196,$BF$3,$BF$4,TRUE),"")</f>
        <v/>
      </c>
      <c r="BM196" t="str">
        <f t="shared" ref="BM196:BM259" si="64">IF($A196&gt;0,(1-BL196),"")</f>
        <v/>
      </c>
      <c r="BN196" t="str">
        <f t="shared" ref="BN196:BN259" si="65">IF($A196&gt;0,(SMALL($BM$3:$BM$902,BJ196)),"")</f>
        <v/>
      </c>
      <c r="BO196" t="str">
        <f t="shared" ref="BO196:BO259" si="66">IF($A196&gt;0,((2*BJ196-1)*(LN(BL196)+LN(BN196))),"")</f>
        <v/>
      </c>
      <c r="BP196" t="str">
        <f t="shared" ref="BP196:BP259" si="67">IF($A196&gt;0,((BJ196-0.5)/$BF$5),"")</f>
        <v/>
      </c>
      <c r="BQ196" t="str">
        <f t="shared" ref="BQ196:BQ259" si="68">IF($A196&gt;0,(_xlfn.NORM.S.INV(BP196)),"")</f>
        <v/>
      </c>
    </row>
    <row r="197" spans="1:69" x14ac:dyDescent="0.25">
      <c r="A197" s="70"/>
      <c r="B197" t="str">
        <f t="shared" ref="B197:B260" si="69">IF(A197&gt;0,(B196+1),"")</f>
        <v/>
      </c>
      <c r="C197" s="13" t="str">
        <f t="shared" ref="C197:C260" si="70">IF(A197&gt;0,((B197)/(($S$2)+1)),"")</f>
        <v/>
      </c>
      <c r="D197" s="5" t="str">
        <f t="shared" ref="D197:D260" si="71">IF(A197&gt;0,(_xlfn.NORM.S.INV(C197)),"")</f>
        <v/>
      </c>
      <c r="E197" s="6" t="str">
        <f t="shared" ref="E197:E260" si="72">IF(A197&gt;0,_xlfn.NORM.DIST(D197,0,1,TRUE),"")</f>
        <v/>
      </c>
      <c r="F197" s="6" t="str">
        <f t="shared" ref="F197:F260" si="73">IF(A197&gt;0,_xlfn.NORM.DIST(D197,0,1,FALSE),"")</f>
        <v/>
      </c>
      <c r="AV197" s="2"/>
      <c r="BI197" t="str">
        <f t="shared" si="60"/>
        <v/>
      </c>
      <c r="BJ197" t="str">
        <f t="shared" si="61"/>
        <v/>
      </c>
      <c r="BK197" t="str">
        <f t="shared" si="62"/>
        <v/>
      </c>
      <c r="BL197" t="str">
        <f t="shared" si="63"/>
        <v/>
      </c>
      <c r="BM197" t="str">
        <f t="shared" si="64"/>
        <v/>
      </c>
      <c r="BN197" t="str">
        <f t="shared" si="65"/>
        <v/>
      </c>
      <c r="BO197" t="str">
        <f t="shared" si="66"/>
        <v/>
      </c>
      <c r="BP197" t="str">
        <f t="shared" si="67"/>
        <v/>
      </c>
      <c r="BQ197" t="str">
        <f t="shared" si="68"/>
        <v/>
      </c>
    </row>
    <row r="198" spans="1:69" x14ac:dyDescent="0.25">
      <c r="A198" s="70"/>
      <c r="B198" t="str">
        <f t="shared" si="69"/>
        <v/>
      </c>
      <c r="C198" s="13" t="str">
        <f t="shared" si="70"/>
        <v/>
      </c>
      <c r="D198" s="5" t="str">
        <f t="shared" si="71"/>
        <v/>
      </c>
      <c r="E198" s="6" t="str">
        <f t="shared" si="72"/>
        <v/>
      </c>
      <c r="F198" s="6" t="str">
        <f t="shared" si="73"/>
        <v/>
      </c>
      <c r="AV198" s="2"/>
      <c r="BI198" t="str">
        <f t="shared" si="60"/>
        <v/>
      </c>
      <c r="BJ198" t="str">
        <f t="shared" si="61"/>
        <v/>
      </c>
      <c r="BK198" t="str">
        <f t="shared" si="62"/>
        <v/>
      </c>
      <c r="BL198" t="str">
        <f t="shared" si="63"/>
        <v/>
      </c>
      <c r="BM198" t="str">
        <f t="shared" si="64"/>
        <v/>
      </c>
      <c r="BN198" t="str">
        <f t="shared" si="65"/>
        <v/>
      </c>
      <c r="BO198" t="str">
        <f t="shared" si="66"/>
        <v/>
      </c>
      <c r="BP198" t="str">
        <f t="shared" si="67"/>
        <v/>
      </c>
      <c r="BQ198" t="str">
        <f t="shared" si="68"/>
        <v/>
      </c>
    </row>
    <row r="199" spans="1:69" x14ac:dyDescent="0.25">
      <c r="A199" s="70"/>
      <c r="B199" t="str">
        <f t="shared" si="69"/>
        <v/>
      </c>
      <c r="C199" s="13" t="str">
        <f t="shared" si="70"/>
        <v/>
      </c>
      <c r="D199" s="5" t="str">
        <f t="shared" si="71"/>
        <v/>
      </c>
      <c r="E199" s="6" t="str">
        <f t="shared" si="72"/>
        <v/>
      </c>
      <c r="F199" s="6" t="str">
        <f t="shared" si="73"/>
        <v/>
      </c>
      <c r="AV199" s="2"/>
      <c r="BI199" t="str">
        <f t="shared" si="60"/>
        <v/>
      </c>
      <c r="BJ199" t="str">
        <f t="shared" si="61"/>
        <v/>
      </c>
      <c r="BK199" t="str">
        <f t="shared" si="62"/>
        <v/>
      </c>
      <c r="BL199" t="str">
        <f t="shared" si="63"/>
        <v/>
      </c>
      <c r="BM199" t="str">
        <f t="shared" si="64"/>
        <v/>
      </c>
      <c r="BN199" t="str">
        <f t="shared" si="65"/>
        <v/>
      </c>
      <c r="BO199" t="str">
        <f t="shared" si="66"/>
        <v/>
      </c>
      <c r="BP199" t="str">
        <f t="shared" si="67"/>
        <v/>
      </c>
      <c r="BQ199" t="str">
        <f t="shared" si="68"/>
        <v/>
      </c>
    </row>
    <row r="200" spans="1:69" x14ac:dyDescent="0.25">
      <c r="A200" s="70"/>
      <c r="B200" t="str">
        <f t="shared" si="69"/>
        <v/>
      </c>
      <c r="C200" s="13" t="str">
        <f t="shared" si="70"/>
        <v/>
      </c>
      <c r="D200" s="5" t="str">
        <f t="shared" si="71"/>
        <v/>
      </c>
      <c r="E200" s="6" t="str">
        <f t="shared" si="72"/>
        <v/>
      </c>
      <c r="F200" s="6" t="str">
        <f t="shared" si="73"/>
        <v/>
      </c>
      <c r="AV200" s="2"/>
      <c r="BI200" t="str">
        <f t="shared" si="60"/>
        <v/>
      </c>
      <c r="BJ200" t="str">
        <f t="shared" si="61"/>
        <v/>
      </c>
      <c r="BK200" t="str">
        <f t="shared" si="62"/>
        <v/>
      </c>
      <c r="BL200" t="str">
        <f t="shared" si="63"/>
        <v/>
      </c>
      <c r="BM200" t="str">
        <f t="shared" si="64"/>
        <v/>
      </c>
      <c r="BN200" t="str">
        <f t="shared" si="65"/>
        <v/>
      </c>
      <c r="BO200" t="str">
        <f t="shared" si="66"/>
        <v/>
      </c>
      <c r="BP200" t="str">
        <f t="shared" si="67"/>
        <v/>
      </c>
      <c r="BQ200" t="str">
        <f t="shared" si="68"/>
        <v/>
      </c>
    </row>
    <row r="201" spans="1:69" x14ac:dyDescent="0.25">
      <c r="A201" s="70"/>
      <c r="B201" t="str">
        <f t="shared" si="69"/>
        <v/>
      </c>
      <c r="C201" s="13" t="str">
        <f t="shared" si="70"/>
        <v/>
      </c>
      <c r="D201" s="5" t="str">
        <f t="shared" si="71"/>
        <v/>
      </c>
      <c r="E201" s="6" t="str">
        <f t="shared" si="72"/>
        <v/>
      </c>
      <c r="F201" s="6" t="str">
        <f t="shared" si="73"/>
        <v/>
      </c>
      <c r="AV201" s="2"/>
      <c r="BI201" t="str">
        <f t="shared" si="60"/>
        <v/>
      </c>
      <c r="BJ201" t="str">
        <f t="shared" si="61"/>
        <v/>
      </c>
      <c r="BK201" t="str">
        <f t="shared" si="62"/>
        <v/>
      </c>
      <c r="BL201" t="str">
        <f t="shared" si="63"/>
        <v/>
      </c>
      <c r="BM201" t="str">
        <f t="shared" si="64"/>
        <v/>
      </c>
      <c r="BN201" t="str">
        <f t="shared" si="65"/>
        <v/>
      </c>
      <c r="BO201" t="str">
        <f t="shared" si="66"/>
        <v/>
      </c>
      <c r="BP201" t="str">
        <f t="shared" si="67"/>
        <v/>
      </c>
      <c r="BQ201" t="str">
        <f t="shared" si="68"/>
        <v/>
      </c>
    </row>
    <row r="202" spans="1:69" x14ac:dyDescent="0.25">
      <c r="A202" s="70"/>
      <c r="B202" t="str">
        <f t="shared" si="69"/>
        <v/>
      </c>
      <c r="C202" s="13" t="str">
        <f t="shared" si="70"/>
        <v/>
      </c>
      <c r="D202" s="5" t="str">
        <f t="shared" si="71"/>
        <v/>
      </c>
      <c r="E202" s="6" t="str">
        <f t="shared" si="72"/>
        <v/>
      </c>
      <c r="F202" s="6" t="str">
        <f t="shared" si="73"/>
        <v/>
      </c>
      <c r="AV202" s="2"/>
      <c r="BI202" t="str">
        <f t="shared" si="60"/>
        <v/>
      </c>
      <c r="BJ202" t="str">
        <f t="shared" si="61"/>
        <v/>
      </c>
      <c r="BK202" t="str">
        <f t="shared" si="62"/>
        <v/>
      </c>
      <c r="BL202" t="str">
        <f t="shared" si="63"/>
        <v/>
      </c>
      <c r="BM202" t="str">
        <f t="shared" si="64"/>
        <v/>
      </c>
      <c r="BN202" t="str">
        <f t="shared" si="65"/>
        <v/>
      </c>
      <c r="BO202" t="str">
        <f t="shared" si="66"/>
        <v/>
      </c>
      <c r="BP202" t="str">
        <f t="shared" si="67"/>
        <v/>
      </c>
      <c r="BQ202" t="str">
        <f t="shared" si="68"/>
        <v/>
      </c>
    </row>
    <row r="203" spans="1:69" x14ac:dyDescent="0.25">
      <c r="A203" s="70"/>
      <c r="B203" t="str">
        <f t="shared" si="69"/>
        <v/>
      </c>
      <c r="C203" s="13" t="str">
        <f t="shared" si="70"/>
        <v/>
      </c>
      <c r="D203" s="5" t="str">
        <f t="shared" si="71"/>
        <v/>
      </c>
      <c r="E203" s="6" t="str">
        <f t="shared" si="72"/>
        <v/>
      </c>
      <c r="F203" s="6" t="str">
        <f t="shared" si="73"/>
        <v/>
      </c>
      <c r="AV203" s="2" t="str">
        <f t="shared" ref="AV203:AV213" si="74">IF(A184&gt;0,A184,"")</f>
        <v/>
      </c>
      <c r="BI203" t="str">
        <f t="shared" si="60"/>
        <v/>
      </c>
      <c r="BJ203" t="str">
        <f t="shared" si="61"/>
        <v/>
      </c>
      <c r="BK203" t="str">
        <f t="shared" si="62"/>
        <v/>
      </c>
      <c r="BL203" t="str">
        <f t="shared" si="63"/>
        <v/>
      </c>
      <c r="BM203" t="str">
        <f t="shared" si="64"/>
        <v/>
      </c>
      <c r="BN203" t="str">
        <f t="shared" si="65"/>
        <v/>
      </c>
      <c r="BO203" t="str">
        <f t="shared" si="66"/>
        <v/>
      </c>
      <c r="BP203" t="str">
        <f t="shared" si="67"/>
        <v/>
      </c>
      <c r="BQ203" t="str">
        <f t="shared" si="68"/>
        <v/>
      </c>
    </row>
    <row r="204" spans="1:69" x14ac:dyDescent="0.25">
      <c r="A204" s="70"/>
      <c r="B204" t="str">
        <f t="shared" si="69"/>
        <v/>
      </c>
      <c r="C204" s="13" t="str">
        <f t="shared" si="70"/>
        <v/>
      </c>
      <c r="D204" s="5" t="str">
        <f t="shared" si="71"/>
        <v/>
      </c>
      <c r="E204" s="6" t="str">
        <f t="shared" si="72"/>
        <v/>
      </c>
      <c r="F204" s="6" t="str">
        <f t="shared" si="73"/>
        <v/>
      </c>
      <c r="AV204" s="2" t="str">
        <f t="shared" si="74"/>
        <v/>
      </c>
      <c r="BI204" t="str">
        <f t="shared" si="60"/>
        <v/>
      </c>
      <c r="BJ204" t="str">
        <f t="shared" si="61"/>
        <v/>
      </c>
      <c r="BK204" t="str">
        <f t="shared" si="62"/>
        <v/>
      </c>
      <c r="BL204" t="str">
        <f t="shared" si="63"/>
        <v/>
      </c>
      <c r="BM204" t="str">
        <f t="shared" si="64"/>
        <v/>
      </c>
      <c r="BN204" t="str">
        <f t="shared" si="65"/>
        <v/>
      </c>
      <c r="BO204" t="str">
        <f t="shared" si="66"/>
        <v/>
      </c>
      <c r="BP204" t="str">
        <f t="shared" si="67"/>
        <v/>
      </c>
      <c r="BQ204" t="str">
        <f t="shared" si="68"/>
        <v/>
      </c>
    </row>
    <row r="205" spans="1:69" x14ac:dyDescent="0.25">
      <c r="A205" s="70"/>
      <c r="B205" t="str">
        <f t="shared" si="69"/>
        <v/>
      </c>
      <c r="C205" s="13" t="str">
        <f t="shared" si="70"/>
        <v/>
      </c>
      <c r="D205" s="5" t="str">
        <f t="shared" si="71"/>
        <v/>
      </c>
      <c r="E205" s="6" t="str">
        <f t="shared" si="72"/>
        <v/>
      </c>
      <c r="F205" s="6" t="str">
        <f t="shared" si="73"/>
        <v/>
      </c>
      <c r="AV205" s="2" t="str">
        <f t="shared" si="74"/>
        <v/>
      </c>
      <c r="BI205" t="str">
        <f t="shared" si="60"/>
        <v/>
      </c>
      <c r="BJ205" t="str">
        <f t="shared" si="61"/>
        <v/>
      </c>
      <c r="BK205" t="str">
        <f t="shared" si="62"/>
        <v/>
      </c>
      <c r="BL205" t="str">
        <f t="shared" si="63"/>
        <v/>
      </c>
      <c r="BM205" t="str">
        <f t="shared" si="64"/>
        <v/>
      </c>
      <c r="BN205" t="str">
        <f t="shared" si="65"/>
        <v/>
      </c>
      <c r="BO205" t="str">
        <f t="shared" si="66"/>
        <v/>
      </c>
      <c r="BP205" t="str">
        <f t="shared" si="67"/>
        <v/>
      </c>
      <c r="BQ205" t="str">
        <f t="shared" si="68"/>
        <v/>
      </c>
    </row>
    <row r="206" spans="1:69" x14ac:dyDescent="0.25">
      <c r="A206" s="70"/>
      <c r="B206" t="str">
        <f t="shared" si="69"/>
        <v/>
      </c>
      <c r="C206" s="13" t="str">
        <f t="shared" si="70"/>
        <v/>
      </c>
      <c r="D206" s="5" t="str">
        <f t="shared" si="71"/>
        <v/>
      </c>
      <c r="E206" s="6" t="str">
        <f t="shared" si="72"/>
        <v/>
      </c>
      <c r="F206" s="6" t="str">
        <f t="shared" si="73"/>
        <v/>
      </c>
      <c r="AV206" s="2" t="str">
        <f t="shared" si="74"/>
        <v/>
      </c>
      <c r="BI206" t="str">
        <f t="shared" si="60"/>
        <v/>
      </c>
      <c r="BJ206" t="str">
        <f t="shared" si="61"/>
        <v/>
      </c>
      <c r="BK206" t="str">
        <f t="shared" si="62"/>
        <v/>
      </c>
      <c r="BL206" t="str">
        <f t="shared" si="63"/>
        <v/>
      </c>
      <c r="BM206" t="str">
        <f t="shared" si="64"/>
        <v/>
      </c>
      <c r="BN206" t="str">
        <f t="shared" si="65"/>
        <v/>
      </c>
      <c r="BO206" t="str">
        <f t="shared" si="66"/>
        <v/>
      </c>
      <c r="BP206" t="str">
        <f t="shared" si="67"/>
        <v/>
      </c>
      <c r="BQ206" t="str">
        <f t="shared" si="68"/>
        <v/>
      </c>
    </row>
    <row r="207" spans="1:69" x14ac:dyDescent="0.25">
      <c r="A207" s="70"/>
      <c r="B207" t="str">
        <f t="shared" si="69"/>
        <v/>
      </c>
      <c r="C207" s="13" t="str">
        <f t="shared" si="70"/>
        <v/>
      </c>
      <c r="D207" s="5" t="str">
        <f t="shared" si="71"/>
        <v/>
      </c>
      <c r="E207" s="6" t="str">
        <f t="shared" si="72"/>
        <v/>
      </c>
      <c r="F207" s="6" t="str">
        <f t="shared" si="73"/>
        <v/>
      </c>
      <c r="AV207" s="2" t="str">
        <f t="shared" si="74"/>
        <v/>
      </c>
      <c r="BI207" t="str">
        <f t="shared" si="60"/>
        <v/>
      </c>
      <c r="BJ207" t="str">
        <f t="shared" si="61"/>
        <v/>
      </c>
      <c r="BK207" t="str">
        <f t="shared" si="62"/>
        <v/>
      </c>
      <c r="BL207" t="str">
        <f t="shared" si="63"/>
        <v/>
      </c>
      <c r="BM207" t="str">
        <f t="shared" si="64"/>
        <v/>
      </c>
      <c r="BN207" t="str">
        <f t="shared" si="65"/>
        <v/>
      </c>
      <c r="BO207" t="str">
        <f t="shared" si="66"/>
        <v/>
      </c>
      <c r="BP207" t="str">
        <f t="shared" si="67"/>
        <v/>
      </c>
      <c r="BQ207" t="str">
        <f t="shared" si="68"/>
        <v/>
      </c>
    </row>
    <row r="208" spans="1:69" x14ac:dyDescent="0.25">
      <c r="A208" s="70"/>
      <c r="B208" t="str">
        <f t="shared" si="69"/>
        <v/>
      </c>
      <c r="C208" s="13" t="str">
        <f t="shared" si="70"/>
        <v/>
      </c>
      <c r="D208" s="5" t="str">
        <f t="shared" si="71"/>
        <v/>
      </c>
      <c r="E208" s="6" t="str">
        <f t="shared" si="72"/>
        <v/>
      </c>
      <c r="F208" s="6" t="str">
        <f t="shared" si="73"/>
        <v/>
      </c>
      <c r="AV208" s="2" t="str">
        <f t="shared" si="74"/>
        <v/>
      </c>
      <c r="BI208" t="str">
        <f t="shared" si="60"/>
        <v/>
      </c>
      <c r="BJ208" t="str">
        <f t="shared" si="61"/>
        <v/>
      </c>
      <c r="BK208" t="str">
        <f t="shared" si="62"/>
        <v/>
      </c>
      <c r="BL208" t="str">
        <f t="shared" si="63"/>
        <v/>
      </c>
      <c r="BM208" t="str">
        <f t="shared" si="64"/>
        <v/>
      </c>
      <c r="BN208" t="str">
        <f t="shared" si="65"/>
        <v/>
      </c>
      <c r="BO208" t="str">
        <f t="shared" si="66"/>
        <v/>
      </c>
      <c r="BP208" t="str">
        <f t="shared" si="67"/>
        <v/>
      </c>
      <c r="BQ208" t="str">
        <f t="shared" si="68"/>
        <v/>
      </c>
    </row>
    <row r="209" spans="1:69" x14ac:dyDescent="0.25">
      <c r="A209" s="70"/>
      <c r="B209" t="str">
        <f t="shared" si="69"/>
        <v/>
      </c>
      <c r="C209" s="13" t="str">
        <f t="shared" si="70"/>
        <v/>
      </c>
      <c r="D209" s="5" t="str">
        <f t="shared" si="71"/>
        <v/>
      </c>
      <c r="E209" s="6" t="str">
        <f t="shared" si="72"/>
        <v/>
      </c>
      <c r="F209" s="6" t="str">
        <f t="shared" si="73"/>
        <v/>
      </c>
      <c r="AV209" s="2" t="str">
        <f t="shared" si="74"/>
        <v/>
      </c>
      <c r="BI209" t="str">
        <f t="shared" si="60"/>
        <v/>
      </c>
      <c r="BJ209" t="str">
        <f t="shared" si="61"/>
        <v/>
      </c>
      <c r="BK209" t="str">
        <f t="shared" si="62"/>
        <v/>
      </c>
      <c r="BL209" t="str">
        <f t="shared" si="63"/>
        <v/>
      </c>
      <c r="BM209" t="str">
        <f t="shared" si="64"/>
        <v/>
      </c>
      <c r="BN209" t="str">
        <f t="shared" si="65"/>
        <v/>
      </c>
      <c r="BO209" t="str">
        <f t="shared" si="66"/>
        <v/>
      </c>
      <c r="BP209" t="str">
        <f t="shared" si="67"/>
        <v/>
      </c>
      <c r="BQ209" t="str">
        <f t="shared" si="68"/>
        <v/>
      </c>
    </row>
    <row r="210" spans="1:69" x14ac:dyDescent="0.25">
      <c r="A210" s="70"/>
      <c r="B210" t="str">
        <f t="shared" si="69"/>
        <v/>
      </c>
      <c r="C210" s="13" t="str">
        <f t="shared" si="70"/>
        <v/>
      </c>
      <c r="D210" s="5" t="str">
        <f t="shared" si="71"/>
        <v/>
      </c>
      <c r="E210" s="6" t="str">
        <f t="shared" si="72"/>
        <v/>
      </c>
      <c r="F210" s="6" t="str">
        <f t="shared" si="73"/>
        <v/>
      </c>
      <c r="AV210" s="2" t="str">
        <f t="shared" si="74"/>
        <v/>
      </c>
      <c r="BI210" t="str">
        <f t="shared" si="60"/>
        <v/>
      </c>
      <c r="BJ210" t="str">
        <f t="shared" si="61"/>
        <v/>
      </c>
      <c r="BK210" t="str">
        <f t="shared" si="62"/>
        <v/>
      </c>
      <c r="BL210" t="str">
        <f t="shared" si="63"/>
        <v/>
      </c>
      <c r="BM210" t="str">
        <f t="shared" si="64"/>
        <v/>
      </c>
      <c r="BN210" t="str">
        <f t="shared" si="65"/>
        <v/>
      </c>
      <c r="BO210" t="str">
        <f t="shared" si="66"/>
        <v/>
      </c>
      <c r="BP210" t="str">
        <f t="shared" si="67"/>
        <v/>
      </c>
      <c r="BQ210" t="str">
        <f t="shared" si="68"/>
        <v/>
      </c>
    </row>
    <row r="211" spans="1:69" x14ac:dyDescent="0.25">
      <c r="A211" s="70"/>
      <c r="B211" t="str">
        <f t="shared" si="69"/>
        <v/>
      </c>
      <c r="C211" s="13" t="str">
        <f t="shared" si="70"/>
        <v/>
      </c>
      <c r="D211" s="5" t="str">
        <f t="shared" si="71"/>
        <v/>
      </c>
      <c r="E211" s="6" t="str">
        <f t="shared" si="72"/>
        <v/>
      </c>
      <c r="F211" s="6" t="str">
        <f t="shared" si="73"/>
        <v/>
      </c>
      <c r="AV211" s="2" t="str">
        <f t="shared" si="74"/>
        <v/>
      </c>
      <c r="BI211" t="str">
        <f t="shared" si="60"/>
        <v/>
      </c>
      <c r="BJ211" t="str">
        <f t="shared" si="61"/>
        <v/>
      </c>
      <c r="BK211" t="str">
        <f t="shared" si="62"/>
        <v/>
      </c>
      <c r="BL211" t="str">
        <f t="shared" si="63"/>
        <v/>
      </c>
      <c r="BM211" t="str">
        <f t="shared" si="64"/>
        <v/>
      </c>
      <c r="BN211" t="str">
        <f t="shared" si="65"/>
        <v/>
      </c>
      <c r="BO211" t="str">
        <f t="shared" si="66"/>
        <v/>
      </c>
      <c r="BP211" t="str">
        <f t="shared" si="67"/>
        <v/>
      </c>
      <c r="BQ211" t="str">
        <f t="shared" si="68"/>
        <v/>
      </c>
    </row>
    <row r="212" spans="1:69" x14ac:dyDescent="0.25">
      <c r="A212" s="70"/>
      <c r="B212" t="str">
        <f t="shared" si="69"/>
        <v/>
      </c>
      <c r="C212" s="13" t="str">
        <f t="shared" si="70"/>
        <v/>
      </c>
      <c r="D212" s="5" t="str">
        <f t="shared" si="71"/>
        <v/>
      </c>
      <c r="E212" s="6" t="str">
        <f t="shared" si="72"/>
        <v/>
      </c>
      <c r="F212" s="6" t="str">
        <f t="shared" si="73"/>
        <v/>
      </c>
      <c r="AV212" s="2" t="str">
        <f t="shared" si="74"/>
        <v/>
      </c>
      <c r="BI212" t="str">
        <f t="shared" si="60"/>
        <v/>
      </c>
      <c r="BJ212" t="str">
        <f t="shared" si="61"/>
        <v/>
      </c>
      <c r="BK212" t="str">
        <f t="shared" si="62"/>
        <v/>
      </c>
      <c r="BL212" t="str">
        <f t="shared" si="63"/>
        <v/>
      </c>
      <c r="BM212" t="str">
        <f t="shared" si="64"/>
        <v/>
      </c>
      <c r="BN212" t="str">
        <f t="shared" si="65"/>
        <v/>
      </c>
      <c r="BO212" t="str">
        <f t="shared" si="66"/>
        <v/>
      </c>
      <c r="BP212" t="str">
        <f t="shared" si="67"/>
        <v/>
      </c>
      <c r="BQ212" t="str">
        <f t="shared" si="68"/>
        <v/>
      </c>
    </row>
    <row r="213" spans="1:69" x14ac:dyDescent="0.25">
      <c r="A213" s="70"/>
      <c r="B213" t="str">
        <f t="shared" si="69"/>
        <v/>
      </c>
      <c r="C213" s="13" t="str">
        <f t="shared" si="70"/>
        <v/>
      </c>
      <c r="D213" s="5" t="str">
        <f t="shared" si="71"/>
        <v/>
      </c>
      <c r="E213" s="6" t="str">
        <f t="shared" si="72"/>
        <v/>
      </c>
      <c r="F213" s="6" t="str">
        <f t="shared" si="73"/>
        <v/>
      </c>
      <c r="AV213" s="2" t="str">
        <f t="shared" si="74"/>
        <v/>
      </c>
      <c r="BI213" t="str">
        <f t="shared" si="60"/>
        <v/>
      </c>
      <c r="BJ213" t="str">
        <f t="shared" si="61"/>
        <v/>
      </c>
      <c r="BK213" t="str">
        <f t="shared" si="62"/>
        <v/>
      </c>
      <c r="BL213" t="str">
        <f t="shared" si="63"/>
        <v/>
      </c>
      <c r="BM213" t="str">
        <f t="shared" si="64"/>
        <v/>
      </c>
      <c r="BN213" t="str">
        <f t="shared" si="65"/>
        <v/>
      </c>
      <c r="BO213" t="str">
        <f t="shared" si="66"/>
        <v/>
      </c>
      <c r="BP213" t="str">
        <f t="shared" si="67"/>
        <v/>
      </c>
      <c r="BQ213" t="str">
        <f t="shared" si="68"/>
        <v/>
      </c>
    </row>
    <row r="214" spans="1:69" x14ac:dyDescent="0.25">
      <c r="A214" s="70"/>
      <c r="B214" t="str">
        <f t="shared" si="69"/>
        <v/>
      </c>
      <c r="C214" s="13" t="str">
        <f t="shared" si="70"/>
        <v/>
      </c>
      <c r="D214" s="5" t="str">
        <f t="shared" si="71"/>
        <v/>
      </c>
      <c r="E214" s="6" t="str">
        <f t="shared" si="72"/>
        <v/>
      </c>
      <c r="F214" s="6" t="str">
        <f t="shared" si="73"/>
        <v/>
      </c>
      <c r="AV214" s="2" t="str">
        <f t="shared" ref="AV214:AV221" si="75">IF(A195&gt;0,A195,"")</f>
        <v/>
      </c>
      <c r="BI214" t="str">
        <f t="shared" si="60"/>
        <v/>
      </c>
      <c r="BJ214" t="str">
        <f t="shared" si="61"/>
        <v/>
      </c>
      <c r="BK214" t="str">
        <f t="shared" si="62"/>
        <v/>
      </c>
      <c r="BL214" t="str">
        <f t="shared" si="63"/>
        <v/>
      </c>
      <c r="BM214" t="str">
        <f t="shared" si="64"/>
        <v/>
      </c>
      <c r="BN214" t="str">
        <f t="shared" si="65"/>
        <v/>
      </c>
      <c r="BO214" t="str">
        <f t="shared" si="66"/>
        <v/>
      </c>
      <c r="BP214" t="str">
        <f t="shared" si="67"/>
        <v/>
      </c>
      <c r="BQ214" t="str">
        <f t="shared" si="68"/>
        <v/>
      </c>
    </row>
    <row r="215" spans="1:69" x14ac:dyDescent="0.25">
      <c r="A215" s="70"/>
      <c r="B215" t="str">
        <f t="shared" si="69"/>
        <v/>
      </c>
      <c r="C215" s="13" t="str">
        <f t="shared" si="70"/>
        <v/>
      </c>
      <c r="D215" s="5" t="str">
        <f t="shared" si="71"/>
        <v/>
      </c>
      <c r="E215" s="6" t="str">
        <f t="shared" si="72"/>
        <v/>
      </c>
      <c r="F215" s="6" t="str">
        <f t="shared" si="73"/>
        <v/>
      </c>
      <c r="AV215" s="2" t="str">
        <f t="shared" si="75"/>
        <v/>
      </c>
      <c r="BI215" t="str">
        <f t="shared" si="60"/>
        <v/>
      </c>
      <c r="BJ215" t="str">
        <f t="shared" si="61"/>
        <v/>
      </c>
      <c r="BK215" t="str">
        <f t="shared" si="62"/>
        <v/>
      </c>
      <c r="BL215" t="str">
        <f t="shared" si="63"/>
        <v/>
      </c>
      <c r="BM215" t="str">
        <f t="shared" si="64"/>
        <v/>
      </c>
      <c r="BN215" t="str">
        <f t="shared" si="65"/>
        <v/>
      </c>
      <c r="BO215" t="str">
        <f t="shared" si="66"/>
        <v/>
      </c>
      <c r="BP215" t="str">
        <f t="shared" si="67"/>
        <v/>
      </c>
      <c r="BQ215" t="str">
        <f t="shared" si="68"/>
        <v/>
      </c>
    </row>
    <row r="216" spans="1:69" x14ac:dyDescent="0.25">
      <c r="A216" s="70"/>
      <c r="B216" t="str">
        <f t="shared" si="69"/>
        <v/>
      </c>
      <c r="C216" s="13" t="str">
        <f t="shared" si="70"/>
        <v/>
      </c>
      <c r="D216" s="5" t="str">
        <f t="shared" si="71"/>
        <v/>
      </c>
      <c r="E216" s="6" t="str">
        <f t="shared" si="72"/>
        <v/>
      </c>
      <c r="F216" s="6" t="str">
        <f t="shared" si="73"/>
        <v/>
      </c>
      <c r="AV216" s="2" t="str">
        <f t="shared" si="75"/>
        <v/>
      </c>
      <c r="BI216" t="str">
        <f t="shared" si="60"/>
        <v/>
      </c>
      <c r="BJ216" t="str">
        <f t="shared" si="61"/>
        <v/>
      </c>
      <c r="BK216" t="str">
        <f t="shared" si="62"/>
        <v/>
      </c>
      <c r="BL216" t="str">
        <f t="shared" si="63"/>
        <v/>
      </c>
      <c r="BM216" t="str">
        <f t="shared" si="64"/>
        <v/>
      </c>
      <c r="BN216" t="str">
        <f t="shared" si="65"/>
        <v/>
      </c>
      <c r="BO216" t="str">
        <f t="shared" si="66"/>
        <v/>
      </c>
      <c r="BP216" t="str">
        <f t="shared" si="67"/>
        <v/>
      </c>
      <c r="BQ216" t="str">
        <f t="shared" si="68"/>
        <v/>
      </c>
    </row>
    <row r="217" spans="1:69" x14ac:dyDescent="0.25">
      <c r="A217" s="70"/>
      <c r="B217" t="str">
        <f t="shared" si="69"/>
        <v/>
      </c>
      <c r="C217" s="13" t="str">
        <f t="shared" si="70"/>
        <v/>
      </c>
      <c r="D217" s="5" t="str">
        <f t="shared" si="71"/>
        <v/>
      </c>
      <c r="E217" s="6" t="str">
        <f t="shared" si="72"/>
        <v/>
      </c>
      <c r="F217" s="6" t="str">
        <f t="shared" si="73"/>
        <v/>
      </c>
      <c r="AV217" s="2" t="str">
        <f t="shared" si="75"/>
        <v/>
      </c>
      <c r="BI217" t="str">
        <f t="shared" si="60"/>
        <v/>
      </c>
      <c r="BJ217" t="str">
        <f t="shared" si="61"/>
        <v/>
      </c>
      <c r="BK217" t="str">
        <f t="shared" si="62"/>
        <v/>
      </c>
      <c r="BL217" t="str">
        <f t="shared" si="63"/>
        <v/>
      </c>
      <c r="BM217" t="str">
        <f t="shared" si="64"/>
        <v/>
      </c>
      <c r="BN217" t="str">
        <f t="shared" si="65"/>
        <v/>
      </c>
      <c r="BO217" t="str">
        <f t="shared" si="66"/>
        <v/>
      </c>
      <c r="BP217" t="str">
        <f t="shared" si="67"/>
        <v/>
      </c>
      <c r="BQ217" t="str">
        <f t="shared" si="68"/>
        <v/>
      </c>
    </row>
    <row r="218" spans="1:69" x14ac:dyDescent="0.25">
      <c r="A218" s="70"/>
      <c r="B218" t="str">
        <f t="shared" si="69"/>
        <v/>
      </c>
      <c r="C218" s="13" t="str">
        <f t="shared" si="70"/>
        <v/>
      </c>
      <c r="D218" s="5" t="str">
        <f t="shared" si="71"/>
        <v/>
      </c>
      <c r="E218" s="6" t="str">
        <f t="shared" si="72"/>
        <v/>
      </c>
      <c r="F218" s="6" t="str">
        <f t="shared" si="73"/>
        <v/>
      </c>
      <c r="AV218" s="2" t="str">
        <f t="shared" si="75"/>
        <v/>
      </c>
      <c r="BI218" t="str">
        <f t="shared" si="60"/>
        <v/>
      </c>
      <c r="BJ218" t="str">
        <f t="shared" si="61"/>
        <v/>
      </c>
      <c r="BK218" t="str">
        <f t="shared" si="62"/>
        <v/>
      </c>
      <c r="BL218" t="str">
        <f t="shared" si="63"/>
        <v/>
      </c>
      <c r="BM218" t="str">
        <f t="shared" si="64"/>
        <v/>
      </c>
      <c r="BN218" t="str">
        <f t="shared" si="65"/>
        <v/>
      </c>
      <c r="BO218" t="str">
        <f t="shared" si="66"/>
        <v/>
      </c>
      <c r="BP218" t="str">
        <f t="shared" si="67"/>
        <v/>
      </c>
      <c r="BQ218" t="str">
        <f t="shared" si="68"/>
        <v/>
      </c>
    </row>
    <row r="219" spans="1:69" x14ac:dyDescent="0.25">
      <c r="A219" s="70"/>
      <c r="B219" t="str">
        <f t="shared" si="69"/>
        <v/>
      </c>
      <c r="C219" s="13" t="str">
        <f t="shared" si="70"/>
        <v/>
      </c>
      <c r="D219" s="5" t="str">
        <f t="shared" si="71"/>
        <v/>
      </c>
      <c r="E219" s="6" t="str">
        <f t="shared" si="72"/>
        <v/>
      </c>
      <c r="F219" s="6" t="str">
        <f t="shared" si="73"/>
        <v/>
      </c>
      <c r="AV219" s="2" t="str">
        <f t="shared" si="75"/>
        <v/>
      </c>
      <c r="BI219" t="str">
        <f t="shared" si="60"/>
        <v/>
      </c>
      <c r="BJ219" t="str">
        <f t="shared" si="61"/>
        <v/>
      </c>
      <c r="BK219" t="str">
        <f t="shared" si="62"/>
        <v/>
      </c>
      <c r="BL219" t="str">
        <f t="shared" si="63"/>
        <v/>
      </c>
      <c r="BM219" t="str">
        <f t="shared" si="64"/>
        <v/>
      </c>
      <c r="BN219" t="str">
        <f t="shared" si="65"/>
        <v/>
      </c>
      <c r="BO219" t="str">
        <f t="shared" si="66"/>
        <v/>
      </c>
      <c r="BP219" t="str">
        <f t="shared" si="67"/>
        <v/>
      </c>
      <c r="BQ219" t="str">
        <f t="shared" si="68"/>
        <v/>
      </c>
    </row>
    <row r="220" spans="1:69" x14ac:dyDescent="0.25">
      <c r="A220" s="70"/>
      <c r="B220" t="str">
        <f t="shared" si="69"/>
        <v/>
      </c>
      <c r="C220" s="13" t="str">
        <f t="shared" si="70"/>
        <v/>
      </c>
      <c r="D220" s="5" t="str">
        <f t="shared" si="71"/>
        <v/>
      </c>
      <c r="E220" s="6" t="str">
        <f t="shared" si="72"/>
        <v/>
      </c>
      <c r="F220" s="6" t="str">
        <f t="shared" si="73"/>
        <v/>
      </c>
      <c r="AV220" s="2" t="str">
        <f t="shared" si="75"/>
        <v/>
      </c>
      <c r="BI220" t="str">
        <f t="shared" si="60"/>
        <v/>
      </c>
      <c r="BJ220" t="str">
        <f t="shared" si="61"/>
        <v/>
      </c>
      <c r="BK220" t="str">
        <f t="shared" si="62"/>
        <v/>
      </c>
      <c r="BL220" t="str">
        <f t="shared" si="63"/>
        <v/>
      </c>
      <c r="BM220" t="str">
        <f t="shared" si="64"/>
        <v/>
      </c>
      <c r="BN220" t="str">
        <f t="shared" si="65"/>
        <v/>
      </c>
      <c r="BO220" t="str">
        <f t="shared" si="66"/>
        <v/>
      </c>
      <c r="BP220" t="str">
        <f t="shared" si="67"/>
        <v/>
      </c>
      <c r="BQ220" t="str">
        <f t="shared" si="68"/>
        <v/>
      </c>
    </row>
    <row r="221" spans="1:69" x14ac:dyDescent="0.25">
      <c r="A221" s="70"/>
      <c r="B221" t="str">
        <f t="shared" si="69"/>
        <v/>
      </c>
      <c r="C221" s="13" t="str">
        <f t="shared" si="70"/>
        <v/>
      </c>
      <c r="D221" s="5" t="str">
        <f t="shared" si="71"/>
        <v/>
      </c>
      <c r="E221" s="6" t="str">
        <f t="shared" si="72"/>
        <v/>
      </c>
      <c r="F221" s="6" t="str">
        <f t="shared" si="73"/>
        <v/>
      </c>
      <c r="AV221" s="2" t="str">
        <f t="shared" si="75"/>
        <v/>
      </c>
      <c r="BI221" t="str">
        <f t="shared" si="60"/>
        <v/>
      </c>
      <c r="BJ221" t="str">
        <f t="shared" si="61"/>
        <v/>
      </c>
      <c r="BK221" t="str">
        <f t="shared" si="62"/>
        <v/>
      </c>
      <c r="BL221" t="str">
        <f t="shared" si="63"/>
        <v/>
      </c>
      <c r="BM221" t="str">
        <f t="shared" si="64"/>
        <v/>
      </c>
      <c r="BN221" t="str">
        <f t="shared" si="65"/>
        <v/>
      </c>
      <c r="BO221" t="str">
        <f t="shared" si="66"/>
        <v/>
      </c>
      <c r="BP221" t="str">
        <f t="shared" si="67"/>
        <v/>
      </c>
      <c r="BQ221" t="str">
        <f t="shared" si="68"/>
        <v/>
      </c>
    </row>
    <row r="222" spans="1:69" x14ac:dyDescent="0.25">
      <c r="A222" s="70"/>
      <c r="B222" t="str">
        <f t="shared" si="69"/>
        <v/>
      </c>
      <c r="C222" s="13" t="str">
        <f t="shared" si="70"/>
        <v/>
      </c>
      <c r="D222" s="5" t="str">
        <f t="shared" si="71"/>
        <v/>
      </c>
      <c r="E222" s="6" t="str">
        <f t="shared" si="72"/>
        <v/>
      </c>
      <c r="F222" s="6" t="str">
        <f t="shared" si="73"/>
        <v/>
      </c>
      <c r="AV222" s="2"/>
      <c r="BI222" t="str">
        <f t="shared" si="60"/>
        <v/>
      </c>
      <c r="BJ222" t="str">
        <f t="shared" si="61"/>
        <v/>
      </c>
      <c r="BK222" t="str">
        <f t="shared" si="62"/>
        <v/>
      </c>
      <c r="BL222" t="str">
        <f t="shared" si="63"/>
        <v/>
      </c>
      <c r="BM222" t="str">
        <f t="shared" si="64"/>
        <v/>
      </c>
      <c r="BN222" t="str">
        <f t="shared" si="65"/>
        <v/>
      </c>
      <c r="BO222" t="str">
        <f t="shared" si="66"/>
        <v/>
      </c>
      <c r="BP222" t="str">
        <f t="shared" si="67"/>
        <v/>
      </c>
      <c r="BQ222" t="str">
        <f t="shared" si="68"/>
        <v/>
      </c>
    </row>
    <row r="223" spans="1:69" x14ac:dyDescent="0.25">
      <c r="A223" s="70"/>
      <c r="B223" t="str">
        <f t="shared" si="69"/>
        <v/>
      </c>
      <c r="C223" s="13" t="str">
        <f t="shared" si="70"/>
        <v/>
      </c>
      <c r="D223" s="5" t="str">
        <f t="shared" si="71"/>
        <v/>
      </c>
      <c r="E223" s="6" t="str">
        <f t="shared" si="72"/>
        <v/>
      </c>
      <c r="F223" s="6" t="str">
        <f t="shared" si="73"/>
        <v/>
      </c>
      <c r="BI223" t="str">
        <f t="shared" si="60"/>
        <v/>
      </c>
      <c r="BJ223" t="str">
        <f t="shared" si="61"/>
        <v/>
      </c>
      <c r="BK223" t="str">
        <f t="shared" si="62"/>
        <v/>
      </c>
      <c r="BL223" t="str">
        <f t="shared" si="63"/>
        <v/>
      </c>
      <c r="BM223" t="str">
        <f t="shared" si="64"/>
        <v/>
      </c>
      <c r="BN223" t="str">
        <f t="shared" si="65"/>
        <v/>
      </c>
      <c r="BO223" t="str">
        <f t="shared" si="66"/>
        <v/>
      </c>
      <c r="BP223" t="str">
        <f t="shared" si="67"/>
        <v/>
      </c>
      <c r="BQ223" t="str">
        <f t="shared" si="68"/>
        <v/>
      </c>
    </row>
    <row r="224" spans="1:69" x14ac:dyDescent="0.25">
      <c r="A224" s="70"/>
      <c r="B224" t="str">
        <f t="shared" si="69"/>
        <v/>
      </c>
      <c r="C224" s="13" t="str">
        <f t="shared" si="70"/>
        <v/>
      </c>
      <c r="D224" s="5" t="str">
        <f t="shared" si="71"/>
        <v/>
      </c>
      <c r="E224" s="6" t="str">
        <f t="shared" si="72"/>
        <v/>
      </c>
      <c r="F224" s="6" t="str">
        <f t="shared" si="73"/>
        <v/>
      </c>
      <c r="BI224" t="str">
        <f t="shared" si="60"/>
        <v/>
      </c>
      <c r="BJ224" t="str">
        <f t="shared" si="61"/>
        <v/>
      </c>
      <c r="BK224" t="str">
        <f t="shared" si="62"/>
        <v/>
      </c>
      <c r="BL224" t="str">
        <f t="shared" si="63"/>
        <v/>
      </c>
      <c r="BM224" t="str">
        <f t="shared" si="64"/>
        <v/>
      </c>
      <c r="BN224" t="str">
        <f t="shared" si="65"/>
        <v/>
      </c>
      <c r="BO224" t="str">
        <f t="shared" si="66"/>
        <v/>
      </c>
      <c r="BP224" t="str">
        <f t="shared" si="67"/>
        <v/>
      </c>
      <c r="BQ224" t="str">
        <f t="shared" si="68"/>
        <v/>
      </c>
    </row>
    <row r="225" spans="1:69" x14ac:dyDescent="0.25">
      <c r="A225" s="70"/>
      <c r="B225" t="str">
        <f t="shared" si="69"/>
        <v/>
      </c>
      <c r="C225" s="13" t="str">
        <f t="shared" si="70"/>
        <v/>
      </c>
      <c r="D225" s="5" t="str">
        <f t="shared" si="71"/>
        <v/>
      </c>
      <c r="E225" s="6" t="str">
        <f t="shared" si="72"/>
        <v/>
      </c>
      <c r="F225" s="6" t="str">
        <f t="shared" si="73"/>
        <v/>
      </c>
      <c r="BI225" t="str">
        <f t="shared" si="60"/>
        <v/>
      </c>
      <c r="BJ225" t="str">
        <f t="shared" si="61"/>
        <v/>
      </c>
      <c r="BK225" t="str">
        <f t="shared" si="62"/>
        <v/>
      </c>
      <c r="BL225" t="str">
        <f t="shared" si="63"/>
        <v/>
      </c>
      <c r="BM225" t="str">
        <f t="shared" si="64"/>
        <v/>
      </c>
      <c r="BN225" t="str">
        <f t="shared" si="65"/>
        <v/>
      </c>
      <c r="BO225" t="str">
        <f t="shared" si="66"/>
        <v/>
      </c>
      <c r="BP225" t="str">
        <f t="shared" si="67"/>
        <v/>
      </c>
      <c r="BQ225" t="str">
        <f t="shared" si="68"/>
        <v/>
      </c>
    </row>
    <row r="226" spans="1:69" x14ac:dyDescent="0.25">
      <c r="A226" s="70"/>
      <c r="B226" t="str">
        <f t="shared" si="69"/>
        <v/>
      </c>
      <c r="C226" s="13" t="str">
        <f t="shared" si="70"/>
        <v/>
      </c>
      <c r="D226" s="5" t="str">
        <f t="shared" si="71"/>
        <v/>
      </c>
      <c r="E226" s="6" t="str">
        <f t="shared" si="72"/>
        <v/>
      </c>
      <c r="F226" s="6" t="str">
        <f t="shared" si="73"/>
        <v/>
      </c>
      <c r="BI226" t="str">
        <f t="shared" si="60"/>
        <v/>
      </c>
      <c r="BJ226" t="str">
        <f t="shared" si="61"/>
        <v/>
      </c>
      <c r="BK226" t="str">
        <f t="shared" si="62"/>
        <v/>
      </c>
      <c r="BL226" t="str">
        <f t="shared" si="63"/>
        <v/>
      </c>
      <c r="BM226" t="str">
        <f t="shared" si="64"/>
        <v/>
      </c>
      <c r="BN226" t="str">
        <f t="shared" si="65"/>
        <v/>
      </c>
      <c r="BO226" t="str">
        <f t="shared" si="66"/>
        <v/>
      </c>
      <c r="BP226" t="str">
        <f t="shared" si="67"/>
        <v/>
      </c>
      <c r="BQ226" t="str">
        <f t="shared" si="68"/>
        <v/>
      </c>
    </row>
    <row r="227" spans="1:69" x14ac:dyDescent="0.25">
      <c r="A227" s="70"/>
      <c r="B227" t="str">
        <f t="shared" si="69"/>
        <v/>
      </c>
      <c r="C227" s="13" t="str">
        <f t="shared" si="70"/>
        <v/>
      </c>
      <c r="D227" s="5" t="str">
        <f t="shared" si="71"/>
        <v/>
      </c>
      <c r="E227" s="6" t="str">
        <f t="shared" si="72"/>
        <v/>
      </c>
      <c r="F227" s="6" t="str">
        <f t="shared" si="73"/>
        <v/>
      </c>
      <c r="BI227" t="str">
        <f t="shared" si="60"/>
        <v/>
      </c>
      <c r="BJ227" t="str">
        <f t="shared" si="61"/>
        <v/>
      </c>
      <c r="BK227" t="str">
        <f t="shared" si="62"/>
        <v/>
      </c>
      <c r="BL227" t="str">
        <f t="shared" si="63"/>
        <v/>
      </c>
      <c r="BM227" t="str">
        <f t="shared" si="64"/>
        <v/>
      </c>
      <c r="BN227" t="str">
        <f t="shared" si="65"/>
        <v/>
      </c>
      <c r="BO227" t="str">
        <f t="shared" si="66"/>
        <v/>
      </c>
      <c r="BP227" t="str">
        <f t="shared" si="67"/>
        <v/>
      </c>
      <c r="BQ227" t="str">
        <f t="shared" si="68"/>
        <v/>
      </c>
    </row>
    <row r="228" spans="1:69" x14ac:dyDescent="0.25">
      <c r="A228" s="70"/>
      <c r="B228" t="str">
        <f t="shared" si="69"/>
        <v/>
      </c>
      <c r="C228" s="13" t="str">
        <f t="shared" si="70"/>
        <v/>
      </c>
      <c r="D228" s="5" t="str">
        <f t="shared" si="71"/>
        <v/>
      </c>
      <c r="E228" s="6" t="str">
        <f t="shared" si="72"/>
        <v/>
      </c>
      <c r="F228" s="6" t="str">
        <f t="shared" si="73"/>
        <v/>
      </c>
      <c r="BI228" t="str">
        <f t="shared" si="60"/>
        <v/>
      </c>
      <c r="BJ228" t="str">
        <f t="shared" si="61"/>
        <v/>
      </c>
      <c r="BK228" t="str">
        <f t="shared" si="62"/>
        <v/>
      </c>
      <c r="BL228" t="str">
        <f t="shared" si="63"/>
        <v/>
      </c>
      <c r="BM228" t="str">
        <f t="shared" si="64"/>
        <v/>
      </c>
      <c r="BN228" t="str">
        <f t="shared" si="65"/>
        <v/>
      </c>
      <c r="BO228" t="str">
        <f t="shared" si="66"/>
        <v/>
      </c>
      <c r="BP228" t="str">
        <f t="shared" si="67"/>
        <v/>
      </c>
      <c r="BQ228" t="str">
        <f t="shared" si="68"/>
        <v/>
      </c>
    </row>
    <row r="229" spans="1:69" x14ac:dyDescent="0.25">
      <c r="A229" s="70"/>
      <c r="B229" t="str">
        <f t="shared" si="69"/>
        <v/>
      </c>
      <c r="C229" s="13" t="str">
        <f t="shared" si="70"/>
        <v/>
      </c>
      <c r="D229" s="5" t="str">
        <f t="shared" si="71"/>
        <v/>
      </c>
      <c r="E229" s="6" t="str">
        <f t="shared" si="72"/>
        <v/>
      </c>
      <c r="F229" s="6" t="str">
        <f t="shared" si="73"/>
        <v/>
      </c>
      <c r="BI229" t="str">
        <f t="shared" si="60"/>
        <v/>
      </c>
      <c r="BJ229" t="str">
        <f t="shared" si="61"/>
        <v/>
      </c>
      <c r="BK229" t="str">
        <f t="shared" si="62"/>
        <v/>
      </c>
      <c r="BL229" t="str">
        <f t="shared" si="63"/>
        <v/>
      </c>
      <c r="BM229" t="str">
        <f t="shared" si="64"/>
        <v/>
      </c>
      <c r="BN229" t="str">
        <f t="shared" si="65"/>
        <v/>
      </c>
      <c r="BO229" t="str">
        <f t="shared" si="66"/>
        <v/>
      </c>
      <c r="BP229" t="str">
        <f t="shared" si="67"/>
        <v/>
      </c>
      <c r="BQ229" t="str">
        <f t="shared" si="68"/>
        <v/>
      </c>
    </row>
    <row r="230" spans="1:69" x14ac:dyDescent="0.25">
      <c r="A230" s="70"/>
      <c r="B230" t="str">
        <f t="shared" si="69"/>
        <v/>
      </c>
      <c r="C230" s="13" t="str">
        <f t="shared" si="70"/>
        <v/>
      </c>
      <c r="D230" s="5" t="str">
        <f t="shared" si="71"/>
        <v/>
      </c>
      <c r="E230" s="6" t="str">
        <f t="shared" si="72"/>
        <v/>
      </c>
      <c r="F230" s="6" t="str">
        <f t="shared" si="73"/>
        <v/>
      </c>
      <c r="BI230" t="str">
        <f t="shared" si="60"/>
        <v/>
      </c>
      <c r="BJ230" t="str">
        <f t="shared" si="61"/>
        <v/>
      </c>
      <c r="BK230" t="str">
        <f t="shared" si="62"/>
        <v/>
      </c>
      <c r="BL230" t="str">
        <f t="shared" si="63"/>
        <v/>
      </c>
      <c r="BM230" t="str">
        <f t="shared" si="64"/>
        <v/>
      </c>
      <c r="BN230" t="str">
        <f t="shared" si="65"/>
        <v/>
      </c>
      <c r="BO230" t="str">
        <f t="shared" si="66"/>
        <v/>
      </c>
      <c r="BP230" t="str">
        <f t="shared" si="67"/>
        <v/>
      </c>
      <c r="BQ230" t="str">
        <f t="shared" si="68"/>
        <v/>
      </c>
    </row>
    <row r="231" spans="1:69" x14ac:dyDescent="0.25">
      <c r="A231" s="70"/>
      <c r="B231" t="str">
        <f t="shared" si="69"/>
        <v/>
      </c>
      <c r="C231" s="13" t="str">
        <f t="shared" si="70"/>
        <v/>
      </c>
      <c r="D231" s="5" t="str">
        <f t="shared" si="71"/>
        <v/>
      </c>
      <c r="E231" s="6" t="str">
        <f t="shared" si="72"/>
        <v/>
      </c>
      <c r="F231" s="6" t="str">
        <f t="shared" si="73"/>
        <v/>
      </c>
      <c r="BI231" t="str">
        <f t="shared" si="60"/>
        <v/>
      </c>
      <c r="BJ231" t="str">
        <f t="shared" si="61"/>
        <v/>
      </c>
      <c r="BK231" t="str">
        <f t="shared" si="62"/>
        <v/>
      </c>
      <c r="BL231" t="str">
        <f t="shared" si="63"/>
        <v/>
      </c>
      <c r="BM231" t="str">
        <f t="shared" si="64"/>
        <v/>
      </c>
      <c r="BN231" t="str">
        <f t="shared" si="65"/>
        <v/>
      </c>
      <c r="BO231" t="str">
        <f t="shared" si="66"/>
        <v/>
      </c>
      <c r="BP231" t="str">
        <f t="shared" si="67"/>
        <v/>
      </c>
      <c r="BQ231" t="str">
        <f t="shared" si="68"/>
        <v/>
      </c>
    </row>
    <row r="232" spans="1:69" x14ac:dyDescent="0.25">
      <c r="A232" s="70"/>
      <c r="B232" t="str">
        <f t="shared" si="69"/>
        <v/>
      </c>
      <c r="C232" s="13" t="str">
        <f t="shared" si="70"/>
        <v/>
      </c>
      <c r="D232" s="5" t="str">
        <f t="shared" si="71"/>
        <v/>
      </c>
      <c r="E232" s="6" t="str">
        <f t="shared" si="72"/>
        <v/>
      </c>
      <c r="F232" s="6" t="str">
        <f t="shared" si="73"/>
        <v/>
      </c>
      <c r="BI232" t="str">
        <f t="shared" si="60"/>
        <v/>
      </c>
      <c r="BJ232" t="str">
        <f t="shared" si="61"/>
        <v/>
      </c>
      <c r="BK232" t="str">
        <f t="shared" si="62"/>
        <v/>
      </c>
      <c r="BL232" t="str">
        <f t="shared" si="63"/>
        <v/>
      </c>
      <c r="BM232" t="str">
        <f t="shared" si="64"/>
        <v/>
      </c>
      <c r="BN232" t="str">
        <f t="shared" si="65"/>
        <v/>
      </c>
      <c r="BO232" t="str">
        <f t="shared" si="66"/>
        <v/>
      </c>
      <c r="BP232" t="str">
        <f t="shared" si="67"/>
        <v/>
      </c>
      <c r="BQ232" t="str">
        <f t="shared" si="68"/>
        <v/>
      </c>
    </row>
    <row r="233" spans="1:69" x14ac:dyDescent="0.25">
      <c r="A233" s="70"/>
      <c r="B233" t="str">
        <f t="shared" si="69"/>
        <v/>
      </c>
      <c r="C233" s="13" t="str">
        <f t="shared" si="70"/>
        <v/>
      </c>
      <c r="D233" s="5" t="str">
        <f t="shared" si="71"/>
        <v/>
      </c>
      <c r="E233" s="6" t="str">
        <f t="shared" si="72"/>
        <v/>
      </c>
      <c r="F233" s="6" t="str">
        <f t="shared" si="73"/>
        <v/>
      </c>
      <c r="BI233" t="str">
        <f t="shared" si="60"/>
        <v/>
      </c>
      <c r="BJ233" t="str">
        <f t="shared" si="61"/>
        <v/>
      </c>
      <c r="BK233" t="str">
        <f t="shared" si="62"/>
        <v/>
      </c>
      <c r="BL233" t="str">
        <f t="shared" si="63"/>
        <v/>
      </c>
      <c r="BM233" t="str">
        <f t="shared" si="64"/>
        <v/>
      </c>
      <c r="BN233" t="str">
        <f t="shared" si="65"/>
        <v/>
      </c>
      <c r="BO233" t="str">
        <f t="shared" si="66"/>
        <v/>
      </c>
      <c r="BP233" t="str">
        <f t="shared" si="67"/>
        <v/>
      </c>
      <c r="BQ233" t="str">
        <f t="shared" si="68"/>
        <v/>
      </c>
    </row>
    <row r="234" spans="1:69" x14ac:dyDescent="0.25">
      <c r="A234" s="70"/>
      <c r="B234" t="str">
        <f t="shared" si="69"/>
        <v/>
      </c>
      <c r="C234" s="13" t="str">
        <f t="shared" si="70"/>
        <v/>
      </c>
      <c r="D234" s="5" t="str">
        <f t="shared" si="71"/>
        <v/>
      </c>
      <c r="E234" s="6" t="str">
        <f t="shared" si="72"/>
        <v/>
      </c>
      <c r="F234" s="6" t="str">
        <f t="shared" si="73"/>
        <v/>
      </c>
      <c r="BI234" t="str">
        <f t="shared" si="60"/>
        <v/>
      </c>
      <c r="BJ234" t="str">
        <f t="shared" si="61"/>
        <v/>
      </c>
      <c r="BK234" t="str">
        <f t="shared" si="62"/>
        <v/>
      </c>
      <c r="BL234" t="str">
        <f t="shared" si="63"/>
        <v/>
      </c>
      <c r="BM234" t="str">
        <f t="shared" si="64"/>
        <v/>
      </c>
      <c r="BN234" t="str">
        <f t="shared" si="65"/>
        <v/>
      </c>
      <c r="BO234" t="str">
        <f t="shared" si="66"/>
        <v/>
      </c>
      <c r="BP234" t="str">
        <f t="shared" si="67"/>
        <v/>
      </c>
      <c r="BQ234" t="str">
        <f t="shared" si="68"/>
        <v/>
      </c>
    </row>
    <row r="235" spans="1:69" x14ac:dyDescent="0.25">
      <c r="A235" s="70"/>
      <c r="B235" t="str">
        <f t="shared" si="69"/>
        <v/>
      </c>
      <c r="C235" s="13" t="str">
        <f t="shared" si="70"/>
        <v/>
      </c>
      <c r="D235" s="5" t="str">
        <f t="shared" si="71"/>
        <v/>
      </c>
      <c r="E235" s="6" t="str">
        <f t="shared" si="72"/>
        <v/>
      </c>
      <c r="F235" s="6" t="str">
        <f t="shared" si="73"/>
        <v/>
      </c>
      <c r="BI235" t="str">
        <f t="shared" si="60"/>
        <v/>
      </c>
      <c r="BJ235" t="str">
        <f t="shared" si="61"/>
        <v/>
      </c>
      <c r="BK235" t="str">
        <f t="shared" si="62"/>
        <v/>
      </c>
      <c r="BL235" t="str">
        <f t="shared" si="63"/>
        <v/>
      </c>
      <c r="BM235" t="str">
        <f t="shared" si="64"/>
        <v/>
      </c>
      <c r="BN235" t="str">
        <f t="shared" si="65"/>
        <v/>
      </c>
      <c r="BO235" t="str">
        <f t="shared" si="66"/>
        <v/>
      </c>
      <c r="BP235" t="str">
        <f t="shared" si="67"/>
        <v/>
      </c>
      <c r="BQ235" t="str">
        <f t="shared" si="68"/>
        <v/>
      </c>
    </row>
    <row r="236" spans="1:69" x14ac:dyDescent="0.25">
      <c r="A236" s="70"/>
      <c r="B236" t="str">
        <f t="shared" si="69"/>
        <v/>
      </c>
      <c r="C236" s="13" t="str">
        <f t="shared" si="70"/>
        <v/>
      </c>
      <c r="D236" s="5" t="str">
        <f t="shared" si="71"/>
        <v/>
      </c>
      <c r="E236" s="6" t="str">
        <f t="shared" si="72"/>
        <v/>
      </c>
      <c r="F236" s="6" t="str">
        <f t="shared" si="73"/>
        <v/>
      </c>
      <c r="BI236" t="str">
        <f t="shared" si="60"/>
        <v/>
      </c>
      <c r="BJ236" t="str">
        <f t="shared" si="61"/>
        <v/>
      </c>
      <c r="BK236" t="str">
        <f t="shared" si="62"/>
        <v/>
      </c>
      <c r="BL236" t="str">
        <f t="shared" si="63"/>
        <v/>
      </c>
      <c r="BM236" t="str">
        <f t="shared" si="64"/>
        <v/>
      </c>
      <c r="BN236" t="str">
        <f t="shared" si="65"/>
        <v/>
      </c>
      <c r="BO236" t="str">
        <f t="shared" si="66"/>
        <v/>
      </c>
      <c r="BP236" t="str">
        <f t="shared" si="67"/>
        <v/>
      </c>
      <c r="BQ236" t="str">
        <f t="shared" si="68"/>
        <v/>
      </c>
    </row>
    <row r="237" spans="1:69" x14ac:dyDescent="0.25">
      <c r="A237" s="70"/>
      <c r="B237" t="str">
        <f t="shared" si="69"/>
        <v/>
      </c>
      <c r="C237" s="13" t="str">
        <f t="shared" si="70"/>
        <v/>
      </c>
      <c r="D237" s="5" t="str">
        <f t="shared" si="71"/>
        <v/>
      </c>
      <c r="E237" s="6" t="str">
        <f t="shared" si="72"/>
        <v/>
      </c>
      <c r="F237" s="6" t="str">
        <f t="shared" si="73"/>
        <v/>
      </c>
      <c r="BI237" t="str">
        <f t="shared" si="60"/>
        <v/>
      </c>
      <c r="BJ237" t="str">
        <f t="shared" si="61"/>
        <v/>
      </c>
      <c r="BK237" t="str">
        <f t="shared" si="62"/>
        <v/>
      </c>
      <c r="BL237" t="str">
        <f t="shared" si="63"/>
        <v/>
      </c>
      <c r="BM237" t="str">
        <f t="shared" si="64"/>
        <v/>
      </c>
      <c r="BN237" t="str">
        <f t="shared" si="65"/>
        <v/>
      </c>
      <c r="BO237" t="str">
        <f t="shared" si="66"/>
        <v/>
      </c>
      <c r="BP237" t="str">
        <f t="shared" si="67"/>
        <v/>
      </c>
      <c r="BQ237" t="str">
        <f t="shared" si="68"/>
        <v/>
      </c>
    </row>
    <row r="238" spans="1:69" x14ac:dyDescent="0.25">
      <c r="A238" s="70"/>
      <c r="B238" t="str">
        <f t="shared" si="69"/>
        <v/>
      </c>
      <c r="C238" s="13" t="str">
        <f t="shared" si="70"/>
        <v/>
      </c>
      <c r="D238" s="5" t="str">
        <f t="shared" si="71"/>
        <v/>
      </c>
      <c r="E238" s="6" t="str">
        <f t="shared" si="72"/>
        <v/>
      </c>
      <c r="F238" s="6" t="str">
        <f t="shared" si="73"/>
        <v/>
      </c>
      <c r="BI238" t="str">
        <f t="shared" si="60"/>
        <v/>
      </c>
      <c r="BJ238" t="str">
        <f t="shared" si="61"/>
        <v/>
      </c>
      <c r="BK238" t="str">
        <f t="shared" si="62"/>
        <v/>
      </c>
      <c r="BL238" t="str">
        <f t="shared" si="63"/>
        <v/>
      </c>
      <c r="BM238" t="str">
        <f t="shared" si="64"/>
        <v/>
      </c>
      <c r="BN238" t="str">
        <f t="shared" si="65"/>
        <v/>
      </c>
      <c r="BO238" t="str">
        <f t="shared" si="66"/>
        <v/>
      </c>
      <c r="BP238" t="str">
        <f t="shared" si="67"/>
        <v/>
      </c>
      <c r="BQ238" t="str">
        <f t="shared" si="68"/>
        <v/>
      </c>
    </row>
    <row r="239" spans="1:69" x14ac:dyDescent="0.25">
      <c r="A239" s="70"/>
      <c r="B239" t="str">
        <f t="shared" si="69"/>
        <v/>
      </c>
      <c r="C239" s="13" t="str">
        <f t="shared" si="70"/>
        <v/>
      </c>
      <c r="D239" s="5" t="str">
        <f t="shared" si="71"/>
        <v/>
      </c>
      <c r="E239" s="6" t="str">
        <f t="shared" si="72"/>
        <v/>
      </c>
      <c r="F239" s="6" t="str">
        <f t="shared" si="73"/>
        <v/>
      </c>
      <c r="BI239" t="str">
        <f t="shared" si="60"/>
        <v/>
      </c>
      <c r="BJ239" t="str">
        <f t="shared" si="61"/>
        <v/>
      </c>
      <c r="BK239" t="str">
        <f t="shared" si="62"/>
        <v/>
      </c>
      <c r="BL239" t="str">
        <f t="shared" si="63"/>
        <v/>
      </c>
      <c r="BM239" t="str">
        <f t="shared" si="64"/>
        <v/>
      </c>
      <c r="BN239" t="str">
        <f t="shared" si="65"/>
        <v/>
      </c>
      <c r="BO239" t="str">
        <f t="shared" si="66"/>
        <v/>
      </c>
      <c r="BP239" t="str">
        <f t="shared" si="67"/>
        <v/>
      </c>
      <c r="BQ239" t="str">
        <f t="shared" si="68"/>
        <v/>
      </c>
    </row>
    <row r="240" spans="1:69" x14ac:dyDescent="0.25">
      <c r="A240" s="70"/>
      <c r="B240" t="str">
        <f t="shared" si="69"/>
        <v/>
      </c>
      <c r="C240" s="13" t="str">
        <f t="shared" si="70"/>
        <v/>
      </c>
      <c r="D240" s="5" t="str">
        <f t="shared" si="71"/>
        <v/>
      </c>
      <c r="E240" s="6" t="str">
        <f t="shared" si="72"/>
        <v/>
      </c>
      <c r="F240" s="6" t="str">
        <f t="shared" si="73"/>
        <v/>
      </c>
      <c r="BI240" t="str">
        <f t="shared" si="60"/>
        <v/>
      </c>
      <c r="BJ240" t="str">
        <f t="shared" si="61"/>
        <v/>
      </c>
      <c r="BK240" t="str">
        <f t="shared" si="62"/>
        <v/>
      </c>
      <c r="BL240" t="str">
        <f t="shared" si="63"/>
        <v/>
      </c>
      <c r="BM240" t="str">
        <f t="shared" si="64"/>
        <v/>
      </c>
      <c r="BN240" t="str">
        <f t="shared" si="65"/>
        <v/>
      </c>
      <c r="BO240" t="str">
        <f t="shared" si="66"/>
        <v/>
      </c>
      <c r="BP240" t="str">
        <f t="shared" si="67"/>
        <v/>
      </c>
      <c r="BQ240" t="str">
        <f t="shared" si="68"/>
        <v/>
      </c>
    </row>
    <row r="241" spans="1:69" x14ac:dyDescent="0.25">
      <c r="A241" s="70"/>
      <c r="B241" t="str">
        <f t="shared" si="69"/>
        <v/>
      </c>
      <c r="C241" s="13" t="str">
        <f t="shared" si="70"/>
        <v/>
      </c>
      <c r="D241" s="5" t="str">
        <f t="shared" si="71"/>
        <v/>
      </c>
      <c r="E241" s="6" t="str">
        <f t="shared" si="72"/>
        <v/>
      </c>
      <c r="F241" s="6" t="str">
        <f t="shared" si="73"/>
        <v/>
      </c>
      <c r="BI241" t="str">
        <f t="shared" si="60"/>
        <v/>
      </c>
      <c r="BJ241" t="str">
        <f t="shared" si="61"/>
        <v/>
      </c>
      <c r="BK241" t="str">
        <f t="shared" si="62"/>
        <v/>
      </c>
      <c r="BL241" t="str">
        <f t="shared" si="63"/>
        <v/>
      </c>
      <c r="BM241" t="str">
        <f t="shared" si="64"/>
        <v/>
      </c>
      <c r="BN241" t="str">
        <f t="shared" si="65"/>
        <v/>
      </c>
      <c r="BO241" t="str">
        <f t="shared" si="66"/>
        <v/>
      </c>
      <c r="BP241" t="str">
        <f t="shared" si="67"/>
        <v/>
      </c>
      <c r="BQ241" t="str">
        <f t="shared" si="68"/>
        <v/>
      </c>
    </row>
    <row r="242" spans="1:69" x14ac:dyDescent="0.25">
      <c r="A242" s="70"/>
      <c r="B242" t="str">
        <f t="shared" si="69"/>
        <v/>
      </c>
      <c r="C242" s="13" t="str">
        <f t="shared" si="70"/>
        <v/>
      </c>
      <c r="D242" s="5" t="str">
        <f t="shared" si="71"/>
        <v/>
      </c>
      <c r="E242" s="6" t="str">
        <f t="shared" si="72"/>
        <v/>
      </c>
      <c r="F242" s="6" t="str">
        <f t="shared" si="73"/>
        <v/>
      </c>
      <c r="BI242" t="str">
        <f t="shared" si="60"/>
        <v/>
      </c>
      <c r="BJ242" t="str">
        <f t="shared" si="61"/>
        <v/>
      </c>
      <c r="BK242" t="str">
        <f t="shared" si="62"/>
        <v/>
      </c>
      <c r="BL242" t="str">
        <f t="shared" si="63"/>
        <v/>
      </c>
      <c r="BM242" t="str">
        <f t="shared" si="64"/>
        <v/>
      </c>
      <c r="BN242" t="str">
        <f t="shared" si="65"/>
        <v/>
      </c>
      <c r="BO242" t="str">
        <f t="shared" si="66"/>
        <v/>
      </c>
      <c r="BP242" t="str">
        <f t="shared" si="67"/>
        <v/>
      </c>
      <c r="BQ242" t="str">
        <f t="shared" si="68"/>
        <v/>
      </c>
    </row>
    <row r="243" spans="1:69" x14ac:dyDescent="0.25">
      <c r="A243" s="70"/>
      <c r="B243" t="str">
        <f t="shared" si="69"/>
        <v/>
      </c>
      <c r="C243" s="13" t="str">
        <f t="shared" si="70"/>
        <v/>
      </c>
      <c r="D243" s="5" t="str">
        <f t="shared" si="71"/>
        <v/>
      </c>
      <c r="E243" s="6" t="str">
        <f t="shared" si="72"/>
        <v/>
      </c>
      <c r="F243" s="6" t="str">
        <f t="shared" si="73"/>
        <v/>
      </c>
      <c r="BI243" t="str">
        <f t="shared" si="60"/>
        <v/>
      </c>
      <c r="BJ243" t="str">
        <f t="shared" si="61"/>
        <v/>
      </c>
      <c r="BK243" t="str">
        <f t="shared" si="62"/>
        <v/>
      </c>
      <c r="BL243" t="str">
        <f t="shared" si="63"/>
        <v/>
      </c>
      <c r="BM243" t="str">
        <f t="shared" si="64"/>
        <v/>
      </c>
      <c r="BN243" t="str">
        <f t="shared" si="65"/>
        <v/>
      </c>
      <c r="BO243" t="str">
        <f t="shared" si="66"/>
        <v/>
      </c>
      <c r="BP243" t="str">
        <f t="shared" si="67"/>
        <v/>
      </c>
      <c r="BQ243" t="str">
        <f t="shared" si="68"/>
        <v/>
      </c>
    </row>
    <row r="244" spans="1:69" x14ac:dyDescent="0.25">
      <c r="A244" s="70"/>
      <c r="B244" t="str">
        <f t="shared" si="69"/>
        <v/>
      </c>
      <c r="C244" s="13" t="str">
        <f t="shared" si="70"/>
        <v/>
      </c>
      <c r="D244" s="5" t="str">
        <f t="shared" si="71"/>
        <v/>
      </c>
      <c r="E244" s="6" t="str">
        <f t="shared" si="72"/>
        <v/>
      </c>
      <c r="F244" s="6" t="str">
        <f t="shared" si="73"/>
        <v/>
      </c>
      <c r="BI244" t="str">
        <f t="shared" si="60"/>
        <v/>
      </c>
      <c r="BJ244" t="str">
        <f t="shared" si="61"/>
        <v/>
      </c>
      <c r="BK244" t="str">
        <f t="shared" si="62"/>
        <v/>
      </c>
      <c r="BL244" t="str">
        <f t="shared" si="63"/>
        <v/>
      </c>
      <c r="BM244" t="str">
        <f t="shared" si="64"/>
        <v/>
      </c>
      <c r="BN244" t="str">
        <f t="shared" si="65"/>
        <v/>
      </c>
      <c r="BO244" t="str">
        <f t="shared" si="66"/>
        <v/>
      </c>
      <c r="BP244" t="str">
        <f t="shared" si="67"/>
        <v/>
      </c>
      <c r="BQ244" t="str">
        <f t="shared" si="68"/>
        <v/>
      </c>
    </row>
    <row r="245" spans="1:69" x14ac:dyDescent="0.25">
      <c r="A245" s="70"/>
      <c r="B245" t="str">
        <f t="shared" si="69"/>
        <v/>
      </c>
      <c r="C245" s="13" t="str">
        <f t="shared" si="70"/>
        <v/>
      </c>
      <c r="D245" s="5" t="str">
        <f t="shared" si="71"/>
        <v/>
      </c>
      <c r="E245" s="6" t="str">
        <f t="shared" si="72"/>
        <v/>
      </c>
      <c r="F245" s="6" t="str">
        <f t="shared" si="73"/>
        <v/>
      </c>
      <c r="BI245" t="str">
        <f t="shared" si="60"/>
        <v/>
      </c>
      <c r="BJ245" t="str">
        <f t="shared" si="61"/>
        <v/>
      </c>
      <c r="BK245" t="str">
        <f t="shared" si="62"/>
        <v/>
      </c>
      <c r="BL245" t="str">
        <f t="shared" si="63"/>
        <v/>
      </c>
      <c r="BM245" t="str">
        <f t="shared" si="64"/>
        <v/>
      </c>
      <c r="BN245" t="str">
        <f t="shared" si="65"/>
        <v/>
      </c>
      <c r="BO245" t="str">
        <f t="shared" si="66"/>
        <v/>
      </c>
      <c r="BP245" t="str">
        <f t="shared" si="67"/>
        <v/>
      </c>
      <c r="BQ245" t="str">
        <f t="shared" si="68"/>
        <v/>
      </c>
    </row>
    <row r="246" spans="1:69" x14ac:dyDescent="0.25">
      <c r="A246" s="70"/>
      <c r="B246" t="str">
        <f t="shared" si="69"/>
        <v/>
      </c>
      <c r="C246" s="13" t="str">
        <f t="shared" si="70"/>
        <v/>
      </c>
      <c r="D246" s="5" t="str">
        <f t="shared" si="71"/>
        <v/>
      </c>
      <c r="E246" s="6" t="str">
        <f t="shared" si="72"/>
        <v/>
      </c>
      <c r="F246" s="6" t="str">
        <f t="shared" si="73"/>
        <v/>
      </c>
      <c r="BI246" t="str">
        <f t="shared" si="60"/>
        <v/>
      </c>
      <c r="BJ246" t="str">
        <f t="shared" si="61"/>
        <v/>
      </c>
      <c r="BK246" t="str">
        <f t="shared" si="62"/>
        <v/>
      </c>
      <c r="BL246" t="str">
        <f t="shared" si="63"/>
        <v/>
      </c>
      <c r="BM246" t="str">
        <f t="shared" si="64"/>
        <v/>
      </c>
      <c r="BN246" t="str">
        <f t="shared" si="65"/>
        <v/>
      </c>
      <c r="BO246" t="str">
        <f t="shared" si="66"/>
        <v/>
      </c>
      <c r="BP246" t="str">
        <f t="shared" si="67"/>
        <v/>
      </c>
      <c r="BQ246" t="str">
        <f t="shared" si="68"/>
        <v/>
      </c>
    </row>
    <row r="247" spans="1:69" x14ac:dyDescent="0.25">
      <c r="A247" s="70"/>
      <c r="B247" t="str">
        <f t="shared" si="69"/>
        <v/>
      </c>
      <c r="C247" s="13" t="str">
        <f t="shared" si="70"/>
        <v/>
      </c>
      <c r="D247" s="5" t="str">
        <f t="shared" si="71"/>
        <v/>
      </c>
      <c r="E247" s="6" t="str">
        <f t="shared" si="72"/>
        <v/>
      </c>
      <c r="F247" s="6" t="str">
        <f t="shared" si="73"/>
        <v/>
      </c>
      <c r="BI247" t="str">
        <f t="shared" si="60"/>
        <v/>
      </c>
      <c r="BJ247" t="str">
        <f t="shared" si="61"/>
        <v/>
      </c>
      <c r="BK247" t="str">
        <f t="shared" si="62"/>
        <v/>
      </c>
      <c r="BL247" t="str">
        <f t="shared" si="63"/>
        <v/>
      </c>
      <c r="BM247" t="str">
        <f t="shared" si="64"/>
        <v/>
      </c>
      <c r="BN247" t="str">
        <f t="shared" si="65"/>
        <v/>
      </c>
      <c r="BO247" t="str">
        <f t="shared" si="66"/>
        <v/>
      </c>
      <c r="BP247" t="str">
        <f t="shared" si="67"/>
        <v/>
      </c>
      <c r="BQ247" t="str">
        <f t="shared" si="68"/>
        <v/>
      </c>
    </row>
    <row r="248" spans="1:69" x14ac:dyDescent="0.25">
      <c r="A248" s="70"/>
      <c r="B248" t="str">
        <f t="shared" si="69"/>
        <v/>
      </c>
      <c r="C248" s="13" t="str">
        <f t="shared" si="70"/>
        <v/>
      </c>
      <c r="D248" s="5" t="str">
        <f t="shared" si="71"/>
        <v/>
      </c>
      <c r="E248" s="6" t="str">
        <f t="shared" si="72"/>
        <v/>
      </c>
      <c r="F248" s="6" t="str">
        <f t="shared" si="73"/>
        <v/>
      </c>
      <c r="BI248" t="str">
        <f t="shared" si="60"/>
        <v/>
      </c>
      <c r="BJ248" t="str">
        <f t="shared" si="61"/>
        <v/>
      </c>
      <c r="BK248" t="str">
        <f t="shared" si="62"/>
        <v/>
      </c>
      <c r="BL248" t="str">
        <f t="shared" si="63"/>
        <v/>
      </c>
      <c r="BM248" t="str">
        <f t="shared" si="64"/>
        <v/>
      </c>
      <c r="BN248" t="str">
        <f t="shared" si="65"/>
        <v/>
      </c>
      <c r="BO248" t="str">
        <f t="shared" si="66"/>
        <v/>
      </c>
      <c r="BP248" t="str">
        <f t="shared" si="67"/>
        <v/>
      </c>
      <c r="BQ248" t="str">
        <f t="shared" si="68"/>
        <v/>
      </c>
    </row>
    <row r="249" spans="1:69" x14ac:dyDescent="0.25">
      <c r="A249" s="70"/>
      <c r="B249" t="str">
        <f t="shared" si="69"/>
        <v/>
      </c>
      <c r="C249" s="13" t="str">
        <f t="shared" si="70"/>
        <v/>
      </c>
      <c r="D249" s="5" t="str">
        <f t="shared" si="71"/>
        <v/>
      </c>
      <c r="E249" s="6" t="str">
        <f t="shared" si="72"/>
        <v/>
      </c>
      <c r="F249" s="6" t="str">
        <f t="shared" si="73"/>
        <v/>
      </c>
      <c r="BI249" t="str">
        <f t="shared" si="60"/>
        <v/>
      </c>
      <c r="BJ249" t="str">
        <f t="shared" si="61"/>
        <v/>
      </c>
      <c r="BK249" t="str">
        <f t="shared" si="62"/>
        <v/>
      </c>
      <c r="BL249" t="str">
        <f t="shared" si="63"/>
        <v/>
      </c>
      <c r="BM249" t="str">
        <f t="shared" si="64"/>
        <v/>
      </c>
      <c r="BN249" t="str">
        <f t="shared" si="65"/>
        <v/>
      </c>
      <c r="BO249" t="str">
        <f t="shared" si="66"/>
        <v/>
      </c>
      <c r="BP249" t="str">
        <f t="shared" si="67"/>
        <v/>
      </c>
      <c r="BQ249" t="str">
        <f t="shared" si="68"/>
        <v/>
      </c>
    </row>
    <row r="250" spans="1:69" x14ac:dyDescent="0.25">
      <c r="A250" s="70"/>
      <c r="B250" t="str">
        <f t="shared" si="69"/>
        <v/>
      </c>
      <c r="C250" s="13" t="str">
        <f t="shared" si="70"/>
        <v/>
      </c>
      <c r="D250" s="5" t="str">
        <f t="shared" si="71"/>
        <v/>
      </c>
      <c r="E250" s="6" t="str">
        <f t="shared" si="72"/>
        <v/>
      </c>
      <c r="F250" s="6" t="str">
        <f t="shared" si="73"/>
        <v/>
      </c>
      <c r="BI250" t="str">
        <f t="shared" si="60"/>
        <v/>
      </c>
      <c r="BJ250" t="str">
        <f t="shared" si="61"/>
        <v/>
      </c>
      <c r="BK250" t="str">
        <f t="shared" si="62"/>
        <v/>
      </c>
      <c r="BL250" t="str">
        <f t="shared" si="63"/>
        <v/>
      </c>
      <c r="BM250" t="str">
        <f t="shared" si="64"/>
        <v/>
      </c>
      <c r="BN250" t="str">
        <f t="shared" si="65"/>
        <v/>
      </c>
      <c r="BO250" t="str">
        <f t="shared" si="66"/>
        <v/>
      </c>
      <c r="BP250" t="str">
        <f t="shared" si="67"/>
        <v/>
      </c>
      <c r="BQ250" t="str">
        <f t="shared" si="68"/>
        <v/>
      </c>
    </row>
    <row r="251" spans="1:69" x14ac:dyDescent="0.25">
      <c r="A251" s="70"/>
      <c r="B251" t="str">
        <f t="shared" si="69"/>
        <v/>
      </c>
      <c r="C251" s="13" t="str">
        <f t="shared" si="70"/>
        <v/>
      </c>
      <c r="D251" s="5" t="str">
        <f t="shared" si="71"/>
        <v/>
      </c>
      <c r="E251" s="6" t="str">
        <f t="shared" si="72"/>
        <v/>
      </c>
      <c r="F251" s="6" t="str">
        <f t="shared" si="73"/>
        <v/>
      </c>
      <c r="BI251" t="str">
        <f t="shared" si="60"/>
        <v/>
      </c>
      <c r="BJ251" t="str">
        <f t="shared" si="61"/>
        <v/>
      </c>
      <c r="BK251" t="str">
        <f t="shared" si="62"/>
        <v/>
      </c>
      <c r="BL251" t="str">
        <f t="shared" si="63"/>
        <v/>
      </c>
      <c r="BM251" t="str">
        <f t="shared" si="64"/>
        <v/>
      </c>
      <c r="BN251" t="str">
        <f t="shared" si="65"/>
        <v/>
      </c>
      <c r="BO251" t="str">
        <f t="shared" si="66"/>
        <v/>
      </c>
      <c r="BP251" t="str">
        <f t="shared" si="67"/>
        <v/>
      </c>
      <c r="BQ251" t="str">
        <f t="shared" si="68"/>
        <v/>
      </c>
    </row>
    <row r="252" spans="1:69" x14ac:dyDescent="0.25">
      <c r="A252" s="70"/>
      <c r="B252" t="str">
        <f t="shared" si="69"/>
        <v/>
      </c>
      <c r="C252" s="13" t="str">
        <f t="shared" si="70"/>
        <v/>
      </c>
      <c r="D252" s="5" t="str">
        <f t="shared" si="71"/>
        <v/>
      </c>
      <c r="E252" s="6" t="str">
        <f t="shared" si="72"/>
        <v/>
      </c>
      <c r="F252" s="6" t="str">
        <f t="shared" si="73"/>
        <v/>
      </c>
      <c r="BI252" t="str">
        <f t="shared" si="60"/>
        <v/>
      </c>
      <c r="BJ252" t="str">
        <f t="shared" si="61"/>
        <v/>
      </c>
      <c r="BK252" t="str">
        <f t="shared" si="62"/>
        <v/>
      </c>
      <c r="BL252" t="str">
        <f t="shared" si="63"/>
        <v/>
      </c>
      <c r="BM252" t="str">
        <f t="shared" si="64"/>
        <v/>
      </c>
      <c r="BN252" t="str">
        <f t="shared" si="65"/>
        <v/>
      </c>
      <c r="BO252" t="str">
        <f t="shared" si="66"/>
        <v/>
      </c>
      <c r="BP252" t="str">
        <f t="shared" si="67"/>
        <v/>
      </c>
      <c r="BQ252" t="str">
        <f t="shared" si="68"/>
        <v/>
      </c>
    </row>
    <row r="253" spans="1:69" x14ac:dyDescent="0.25">
      <c r="A253" s="70"/>
      <c r="B253" t="str">
        <f t="shared" si="69"/>
        <v/>
      </c>
      <c r="C253" s="13" t="str">
        <f t="shared" si="70"/>
        <v/>
      </c>
      <c r="D253" s="5" t="str">
        <f t="shared" si="71"/>
        <v/>
      </c>
      <c r="E253" s="6" t="str">
        <f t="shared" si="72"/>
        <v/>
      </c>
      <c r="F253" s="6" t="str">
        <f t="shared" si="73"/>
        <v/>
      </c>
      <c r="BI253" t="str">
        <f t="shared" si="60"/>
        <v/>
      </c>
      <c r="BJ253" t="str">
        <f t="shared" si="61"/>
        <v/>
      </c>
      <c r="BK253" t="str">
        <f t="shared" si="62"/>
        <v/>
      </c>
      <c r="BL253" t="str">
        <f t="shared" si="63"/>
        <v/>
      </c>
      <c r="BM253" t="str">
        <f t="shared" si="64"/>
        <v/>
      </c>
      <c r="BN253" t="str">
        <f t="shared" si="65"/>
        <v/>
      </c>
      <c r="BO253" t="str">
        <f t="shared" si="66"/>
        <v/>
      </c>
      <c r="BP253" t="str">
        <f t="shared" si="67"/>
        <v/>
      </c>
      <c r="BQ253" t="str">
        <f t="shared" si="68"/>
        <v/>
      </c>
    </row>
    <row r="254" spans="1:69" x14ac:dyDescent="0.25">
      <c r="A254" s="70"/>
      <c r="B254" t="str">
        <f t="shared" si="69"/>
        <v/>
      </c>
      <c r="C254" s="13" t="str">
        <f t="shared" si="70"/>
        <v/>
      </c>
      <c r="D254" s="5" t="str">
        <f t="shared" si="71"/>
        <v/>
      </c>
      <c r="E254" s="6" t="str">
        <f t="shared" si="72"/>
        <v/>
      </c>
      <c r="F254" s="6" t="str">
        <f t="shared" si="73"/>
        <v/>
      </c>
      <c r="BI254" t="str">
        <f t="shared" si="60"/>
        <v/>
      </c>
      <c r="BJ254" t="str">
        <f t="shared" si="61"/>
        <v/>
      </c>
      <c r="BK254" t="str">
        <f t="shared" si="62"/>
        <v/>
      </c>
      <c r="BL254" t="str">
        <f t="shared" si="63"/>
        <v/>
      </c>
      <c r="BM254" t="str">
        <f t="shared" si="64"/>
        <v/>
      </c>
      <c r="BN254" t="str">
        <f t="shared" si="65"/>
        <v/>
      </c>
      <c r="BO254" t="str">
        <f t="shared" si="66"/>
        <v/>
      </c>
      <c r="BP254" t="str">
        <f t="shared" si="67"/>
        <v/>
      </c>
      <c r="BQ254" t="str">
        <f t="shared" si="68"/>
        <v/>
      </c>
    </row>
    <row r="255" spans="1:69" x14ac:dyDescent="0.25">
      <c r="A255" s="70"/>
      <c r="B255" t="str">
        <f t="shared" si="69"/>
        <v/>
      </c>
      <c r="C255" s="13" t="str">
        <f t="shared" si="70"/>
        <v/>
      </c>
      <c r="D255" s="5" t="str">
        <f t="shared" si="71"/>
        <v/>
      </c>
      <c r="E255" s="6" t="str">
        <f t="shared" si="72"/>
        <v/>
      </c>
      <c r="F255" s="6" t="str">
        <f t="shared" si="73"/>
        <v/>
      </c>
      <c r="BI255" t="str">
        <f t="shared" si="60"/>
        <v/>
      </c>
      <c r="BJ255" t="str">
        <f t="shared" si="61"/>
        <v/>
      </c>
      <c r="BK255" t="str">
        <f t="shared" si="62"/>
        <v/>
      </c>
      <c r="BL255" t="str">
        <f t="shared" si="63"/>
        <v/>
      </c>
      <c r="BM255" t="str">
        <f t="shared" si="64"/>
        <v/>
      </c>
      <c r="BN255" t="str">
        <f t="shared" si="65"/>
        <v/>
      </c>
      <c r="BO255" t="str">
        <f t="shared" si="66"/>
        <v/>
      </c>
      <c r="BP255" t="str">
        <f t="shared" si="67"/>
        <v/>
      </c>
      <c r="BQ255" t="str">
        <f t="shared" si="68"/>
        <v/>
      </c>
    </row>
    <row r="256" spans="1:69" x14ac:dyDescent="0.25">
      <c r="A256" s="70"/>
      <c r="B256" t="str">
        <f t="shared" si="69"/>
        <v/>
      </c>
      <c r="C256" s="13" t="str">
        <f t="shared" si="70"/>
        <v/>
      </c>
      <c r="D256" s="5" t="str">
        <f t="shared" si="71"/>
        <v/>
      </c>
      <c r="E256" s="6" t="str">
        <f t="shared" si="72"/>
        <v/>
      </c>
      <c r="F256" s="6" t="str">
        <f t="shared" si="73"/>
        <v/>
      </c>
      <c r="BI256" t="str">
        <f t="shared" si="60"/>
        <v/>
      </c>
      <c r="BJ256" t="str">
        <f t="shared" si="61"/>
        <v/>
      </c>
      <c r="BK256" t="str">
        <f t="shared" si="62"/>
        <v/>
      </c>
      <c r="BL256" t="str">
        <f t="shared" si="63"/>
        <v/>
      </c>
      <c r="BM256" t="str">
        <f t="shared" si="64"/>
        <v/>
      </c>
      <c r="BN256" t="str">
        <f t="shared" si="65"/>
        <v/>
      </c>
      <c r="BO256" t="str">
        <f t="shared" si="66"/>
        <v/>
      </c>
      <c r="BP256" t="str">
        <f t="shared" si="67"/>
        <v/>
      </c>
      <c r="BQ256" t="str">
        <f t="shared" si="68"/>
        <v/>
      </c>
    </row>
    <row r="257" spans="1:69" x14ac:dyDescent="0.25">
      <c r="A257" s="70"/>
      <c r="B257" t="str">
        <f t="shared" si="69"/>
        <v/>
      </c>
      <c r="C257" s="13" t="str">
        <f t="shared" si="70"/>
        <v/>
      </c>
      <c r="D257" s="5" t="str">
        <f t="shared" si="71"/>
        <v/>
      </c>
      <c r="E257" s="6" t="str">
        <f t="shared" si="72"/>
        <v/>
      </c>
      <c r="F257" s="6" t="str">
        <f t="shared" si="73"/>
        <v/>
      </c>
      <c r="BI257" t="str">
        <f t="shared" si="60"/>
        <v/>
      </c>
      <c r="BJ257" t="str">
        <f t="shared" si="61"/>
        <v/>
      </c>
      <c r="BK257" t="str">
        <f t="shared" si="62"/>
        <v/>
      </c>
      <c r="BL257" t="str">
        <f t="shared" si="63"/>
        <v/>
      </c>
      <c r="BM257" t="str">
        <f t="shared" si="64"/>
        <v/>
      </c>
      <c r="BN257" t="str">
        <f t="shared" si="65"/>
        <v/>
      </c>
      <c r="BO257" t="str">
        <f t="shared" si="66"/>
        <v/>
      </c>
      <c r="BP257" t="str">
        <f t="shared" si="67"/>
        <v/>
      </c>
      <c r="BQ257" t="str">
        <f t="shared" si="68"/>
        <v/>
      </c>
    </row>
    <row r="258" spans="1:69" x14ac:dyDescent="0.25">
      <c r="A258" s="70"/>
      <c r="B258" t="str">
        <f t="shared" si="69"/>
        <v/>
      </c>
      <c r="C258" s="13" t="str">
        <f t="shared" si="70"/>
        <v/>
      </c>
      <c r="D258" s="5" t="str">
        <f t="shared" si="71"/>
        <v/>
      </c>
      <c r="E258" s="6" t="str">
        <f t="shared" si="72"/>
        <v/>
      </c>
      <c r="F258" s="6" t="str">
        <f t="shared" si="73"/>
        <v/>
      </c>
      <c r="BI258" t="str">
        <f t="shared" si="60"/>
        <v/>
      </c>
      <c r="BJ258" t="str">
        <f t="shared" si="61"/>
        <v/>
      </c>
      <c r="BK258" t="str">
        <f t="shared" si="62"/>
        <v/>
      </c>
      <c r="BL258" t="str">
        <f t="shared" si="63"/>
        <v/>
      </c>
      <c r="BM258" t="str">
        <f t="shared" si="64"/>
        <v/>
      </c>
      <c r="BN258" t="str">
        <f t="shared" si="65"/>
        <v/>
      </c>
      <c r="BO258" t="str">
        <f t="shared" si="66"/>
        <v/>
      </c>
      <c r="BP258" t="str">
        <f t="shared" si="67"/>
        <v/>
      </c>
      <c r="BQ258" t="str">
        <f t="shared" si="68"/>
        <v/>
      </c>
    </row>
    <row r="259" spans="1:69" x14ac:dyDescent="0.25">
      <c r="A259" s="70"/>
      <c r="B259" t="str">
        <f t="shared" si="69"/>
        <v/>
      </c>
      <c r="C259" s="13" t="str">
        <f t="shared" si="70"/>
        <v/>
      </c>
      <c r="D259" s="5" t="str">
        <f t="shared" si="71"/>
        <v/>
      </c>
      <c r="E259" s="6" t="str">
        <f t="shared" si="72"/>
        <v/>
      </c>
      <c r="F259" s="6" t="str">
        <f t="shared" si="73"/>
        <v/>
      </c>
      <c r="BI259" t="str">
        <f t="shared" si="60"/>
        <v/>
      </c>
      <c r="BJ259" t="str">
        <f t="shared" si="61"/>
        <v/>
      </c>
      <c r="BK259" t="str">
        <f t="shared" si="62"/>
        <v/>
      </c>
      <c r="BL259" t="str">
        <f t="shared" si="63"/>
        <v/>
      </c>
      <c r="BM259" t="str">
        <f t="shared" si="64"/>
        <v/>
      </c>
      <c r="BN259" t="str">
        <f t="shared" si="65"/>
        <v/>
      </c>
      <c r="BO259" t="str">
        <f t="shared" si="66"/>
        <v/>
      </c>
      <c r="BP259" t="str">
        <f t="shared" si="67"/>
        <v/>
      </c>
      <c r="BQ259" t="str">
        <f t="shared" si="68"/>
        <v/>
      </c>
    </row>
    <row r="260" spans="1:69" x14ac:dyDescent="0.25">
      <c r="A260" s="70"/>
      <c r="B260" t="str">
        <f t="shared" si="69"/>
        <v/>
      </c>
      <c r="C260" s="13" t="str">
        <f t="shared" si="70"/>
        <v/>
      </c>
      <c r="D260" s="5" t="str">
        <f t="shared" si="71"/>
        <v/>
      </c>
      <c r="E260" s="6" t="str">
        <f t="shared" si="72"/>
        <v/>
      </c>
      <c r="F260" s="6" t="str">
        <f t="shared" si="73"/>
        <v/>
      </c>
      <c r="BI260" t="str">
        <f t="shared" ref="BI260:BI323" si="76">IF(A260&gt;0,A260,"")</f>
        <v/>
      </c>
      <c r="BJ260" t="str">
        <f t="shared" ref="BJ260:BJ323" si="77">IF($A260&gt;0,B260,"")</f>
        <v/>
      </c>
      <c r="BK260" t="str">
        <f t="shared" ref="BK260:BK323" si="78">IF($A260&gt;0,BI260,"")</f>
        <v/>
      </c>
      <c r="BL260" t="str">
        <f t="shared" ref="BL260:BL323" si="79">IF($A260&gt;0,_xlfn.NORM.DIST(BK260,$BF$3,$BF$4,TRUE),"")</f>
        <v/>
      </c>
      <c r="BM260" t="str">
        <f t="shared" ref="BM260:BM323" si="80">IF($A260&gt;0,(1-BL260),"")</f>
        <v/>
      </c>
      <c r="BN260" t="str">
        <f t="shared" ref="BN260:BN323" si="81">IF($A260&gt;0,(SMALL($BM$3:$BM$902,BJ260)),"")</f>
        <v/>
      </c>
      <c r="BO260" t="str">
        <f t="shared" ref="BO260:BO323" si="82">IF($A260&gt;0,((2*BJ260-1)*(LN(BL260)+LN(BN260))),"")</f>
        <v/>
      </c>
      <c r="BP260" t="str">
        <f t="shared" ref="BP260:BP323" si="83">IF($A260&gt;0,((BJ260-0.5)/$BF$5),"")</f>
        <v/>
      </c>
      <c r="BQ260" t="str">
        <f t="shared" ref="BQ260:BQ323" si="84">IF($A260&gt;0,(_xlfn.NORM.S.INV(BP260)),"")</f>
        <v/>
      </c>
    </row>
    <row r="261" spans="1:69" x14ac:dyDescent="0.25">
      <c r="A261" s="70"/>
      <c r="B261" t="str">
        <f t="shared" ref="B261:B324" si="85">IF(A261&gt;0,(B260+1),"")</f>
        <v/>
      </c>
      <c r="C261" s="13" t="str">
        <f t="shared" ref="C261:C324" si="86">IF(A261&gt;0,((B261)/(($S$2)+1)),"")</f>
        <v/>
      </c>
      <c r="D261" s="5" t="str">
        <f t="shared" ref="D261:D324" si="87">IF(A261&gt;0,(_xlfn.NORM.S.INV(C261)),"")</f>
        <v/>
      </c>
      <c r="E261" s="6" t="str">
        <f t="shared" ref="E261:E324" si="88">IF(A261&gt;0,_xlfn.NORM.DIST(D261,0,1,TRUE),"")</f>
        <v/>
      </c>
      <c r="F261" s="6" t="str">
        <f t="shared" ref="F261:F324" si="89">IF(A261&gt;0,_xlfn.NORM.DIST(D261,0,1,FALSE),"")</f>
        <v/>
      </c>
      <c r="BI261" t="str">
        <f t="shared" si="76"/>
        <v/>
      </c>
      <c r="BJ261" t="str">
        <f t="shared" si="77"/>
        <v/>
      </c>
      <c r="BK261" t="str">
        <f t="shared" si="78"/>
        <v/>
      </c>
      <c r="BL261" t="str">
        <f t="shared" si="79"/>
        <v/>
      </c>
      <c r="BM261" t="str">
        <f t="shared" si="80"/>
        <v/>
      </c>
      <c r="BN261" t="str">
        <f t="shared" si="81"/>
        <v/>
      </c>
      <c r="BO261" t="str">
        <f t="shared" si="82"/>
        <v/>
      </c>
      <c r="BP261" t="str">
        <f t="shared" si="83"/>
        <v/>
      </c>
      <c r="BQ261" t="str">
        <f t="shared" si="84"/>
        <v/>
      </c>
    </row>
    <row r="262" spans="1:69" x14ac:dyDescent="0.25">
      <c r="A262" s="70"/>
      <c r="B262" t="str">
        <f t="shared" si="85"/>
        <v/>
      </c>
      <c r="C262" s="13" t="str">
        <f t="shared" si="86"/>
        <v/>
      </c>
      <c r="D262" s="5" t="str">
        <f t="shared" si="87"/>
        <v/>
      </c>
      <c r="E262" s="6" t="str">
        <f t="shared" si="88"/>
        <v/>
      </c>
      <c r="F262" s="6" t="str">
        <f t="shared" si="89"/>
        <v/>
      </c>
      <c r="BI262" t="str">
        <f t="shared" si="76"/>
        <v/>
      </c>
      <c r="BJ262" t="str">
        <f t="shared" si="77"/>
        <v/>
      </c>
      <c r="BK262" t="str">
        <f t="shared" si="78"/>
        <v/>
      </c>
      <c r="BL262" t="str">
        <f t="shared" si="79"/>
        <v/>
      </c>
      <c r="BM262" t="str">
        <f t="shared" si="80"/>
        <v/>
      </c>
      <c r="BN262" t="str">
        <f t="shared" si="81"/>
        <v/>
      </c>
      <c r="BO262" t="str">
        <f t="shared" si="82"/>
        <v/>
      </c>
      <c r="BP262" t="str">
        <f t="shared" si="83"/>
        <v/>
      </c>
      <c r="BQ262" t="str">
        <f t="shared" si="84"/>
        <v/>
      </c>
    </row>
    <row r="263" spans="1:69" x14ac:dyDescent="0.25">
      <c r="A263" s="70"/>
      <c r="B263" t="str">
        <f t="shared" si="85"/>
        <v/>
      </c>
      <c r="C263" s="13" t="str">
        <f t="shared" si="86"/>
        <v/>
      </c>
      <c r="D263" s="5" t="str">
        <f t="shared" si="87"/>
        <v/>
      </c>
      <c r="E263" s="6" t="str">
        <f t="shared" si="88"/>
        <v/>
      </c>
      <c r="F263" s="6" t="str">
        <f t="shared" si="89"/>
        <v/>
      </c>
      <c r="BI263" t="str">
        <f t="shared" si="76"/>
        <v/>
      </c>
      <c r="BJ263" t="str">
        <f t="shared" si="77"/>
        <v/>
      </c>
      <c r="BK263" t="str">
        <f t="shared" si="78"/>
        <v/>
      </c>
      <c r="BL263" t="str">
        <f t="shared" si="79"/>
        <v/>
      </c>
      <c r="BM263" t="str">
        <f t="shared" si="80"/>
        <v/>
      </c>
      <c r="BN263" t="str">
        <f t="shared" si="81"/>
        <v/>
      </c>
      <c r="BO263" t="str">
        <f t="shared" si="82"/>
        <v/>
      </c>
      <c r="BP263" t="str">
        <f t="shared" si="83"/>
        <v/>
      </c>
      <c r="BQ263" t="str">
        <f t="shared" si="84"/>
        <v/>
      </c>
    </row>
    <row r="264" spans="1:69" x14ac:dyDescent="0.25">
      <c r="A264" s="70"/>
      <c r="B264" t="str">
        <f t="shared" si="85"/>
        <v/>
      </c>
      <c r="C264" s="13" t="str">
        <f t="shared" si="86"/>
        <v/>
      </c>
      <c r="D264" s="5" t="str">
        <f t="shared" si="87"/>
        <v/>
      </c>
      <c r="E264" s="6" t="str">
        <f t="shared" si="88"/>
        <v/>
      </c>
      <c r="F264" s="6" t="str">
        <f t="shared" si="89"/>
        <v/>
      </c>
      <c r="BI264" t="str">
        <f t="shared" si="76"/>
        <v/>
      </c>
      <c r="BJ264" t="str">
        <f t="shared" si="77"/>
        <v/>
      </c>
      <c r="BK264" t="str">
        <f t="shared" si="78"/>
        <v/>
      </c>
      <c r="BL264" t="str">
        <f t="shared" si="79"/>
        <v/>
      </c>
      <c r="BM264" t="str">
        <f t="shared" si="80"/>
        <v/>
      </c>
      <c r="BN264" t="str">
        <f t="shared" si="81"/>
        <v/>
      </c>
      <c r="BO264" t="str">
        <f t="shared" si="82"/>
        <v/>
      </c>
      <c r="BP264" t="str">
        <f t="shared" si="83"/>
        <v/>
      </c>
      <c r="BQ264" t="str">
        <f t="shared" si="84"/>
        <v/>
      </c>
    </row>
    <row r="265" spans="1:69" x14ac:dyDescent="0.25">
      <c r="A265" s="70"/>
      <c r="B265" t="str">
        <f t="shared" si="85"/>
        <v/>
      </c>
      <c r="C265" s="13" t="str">
        <f t="shared" si="86"/>
        <v/>
      </c>
      <c r="D265" s="5" t="str">
        <f t="shared" si="87"/>
        <v/>
      </c>
      <c r="E265" s="6" t="str">
        <f t="shared" si="88"/>
        <v/>
      </c>
      <c r="F265" s="6" t="str">
        <f t="shared" si="89"/>
        <v/>
      </c>
      <c r="BI265" t="str">
        <f t="shared" si="76"/>
        <v/>
      </c>
      <c r="BJ265" t="str">
        <f t="shared" si="77"/>
        <v/>
      </c>
      <c r="BK265" t="str">
        <f t="shared" si="78"/>
        <v/>
      </c>
      <c r="BL265" t="str">
        <f t="shared" si="79"/>
        <v/>
      </c>
      <c r="BM265" t="str">
        <f t="shared" si="80"/>
        <v/>
      </c>
      <c r="BN265" t="str">
        <f t="shared" si="81"/>
        <v/>
      </c>
      <c r="BO265" t="str">
        <f t="shared" si="82"/>
        <v/>
      </c>
      <c r="BP265" t="str">
        <f t="shared" si="83"/>
        <v/>
      </c>
      <c r="BQ265" t="str">
        <f t="shared" si="84"/>
        <v/>
      </c>
    </row>
    <row r="266" spans="1:69" x14ac:dyDescent="0.25">
      <c r="A266" s="70"/>
      <c r="B266" t="str">
        <f t="shared" si="85"/>
        <v/>
      </c>
      <c r="C266" s="13" t="str">
        <f t="shared" si="86"/>
        <v/>
      </c>
      <c r="D266" s="5" t="str">
        <f t="shared" si="87"/>
        <v/>
      </c>
      <c r="E266" s="6" t="str">
        <f t="shared" si="88"/>
        <v/>
      </c>
      <c r="F266" s="6" t="str">
        <f t="shared" si="89"/>
        <v/>
      </c>
      <c r="BI266" t="str">
        <f t="shared" si="76"/>
        <v/>
      </c>
      <c r="BJ266" t="str">
        <f t="shared" si="77"/>
        <v/>
      </c>
      <c r="BK266" t="str">
        <f t="shared" si="78"/>
        <v/>
      </c>
      <c r="BL266" t="str">
        <f t="shared" si="79"/>
        <v/>
      </c>
      <c r="BM266" t="str">
        <f t="shared" si="80"/>
        <v/>
      </c>
      <c r="BN266" t="str">
        <f t="shared" si="81"/>
        <v/>
      </c>
      <c r="BO266" t="str">
        <f t="shared" si="82"/>
        <v/>
      </c>
      <c r="BP266" t="str">
        <f t="shared" si="83"/>
        <v/>
      </c>
      <c r="BQ266" t="str">
        <f t="shared" si="84"/>
        <v/>
      </c>
    </row>
    <row r="267" spans="1:69" x14ac:dyDescent="0.25">
      <c r="A267" s="70"/>
      <c r="B267" t="str">
        <f t="shared" si="85"/>
        <v/>
      </c>
      <c r="C267" s="13" t="str">
        <f t="shared" si="86"/>
        <v/>
      </c>
      <c r="D267" s="5" t="str">
        <f t="shared" si="87"/>
        <v/>
      </c>
      <c r="E267" s="6" t="str">
        <f t="shared" si="88"/>
        <v/>
      </c>
      <c r="F267" s="6" t="str">
        <f t="shared" si="89"/>
        <v/>
      </c>
      <c r="BI267" t="str">
        <f t="shared" si="76"/>
        <v/>
      </c>
      <c r="BJ267" t="str">
        <f t="shared" si="77"/>
        <v/>
      </c>
      <c r="BK267" t="str">
        <f t="shared" si="78"/>
        <v/>
      </c>
      <c r="BL267" t="str">
        <f t="shared" si="79"/>
        <v/>
      </c>
      <c r="BM267" t="str">
        <f t="shared" si="80"/>
        <v/>
      </c>
      <c r="BN267" t="str">
        <f t="shared" si="81"/>
        <v/>
      </c>
      <c r="BO267" t="str">
        <f t="shared" si="82"/>
        <v/>
      </c>
      <c r="BP267" t="str">
        <f t="shared" si="83"/>
        <v/>
      </c>
      <c r="BQ267" t="str">
        <f t="shared" si="84"/>
        <v/>
      </c>
    </row>
    <row r="268" spans="1:69" x14ac:dyDescent="0.25">
      <c r="A268" s="70"/>
      <c r="B268" t="str">
        <f t="shared" si="85"/>
        <v/>
      </c>
      <c r="C268" s="13" t="str">
        <f t="shared" si="86"/>
        <v/>
      </c>
      <c r="D268" s="5" t="str">
        <f t="shared" si="87"/>
        <v/>
      </c>
      <c r="E268" s="6" t="str">
        <f t="shared" si="88"/>
        <v/>
      </c>
      <c r="F268" s="6" t="str">
        <f t="shared" si="89"/>
        <v/>
      </c>
      <c r="BI268" t="str">
        <f t="shared" si="76"/>
        <v/>
      </c>
      <c r="BJ268" t="str">
        <f t="shared" si="77"/>
        <v/>
      </c>
      <c r="BK268" t="str">
        <f t="shared" si="78"/>
        <v/>
      </c>
      <c r="BL268" t="str">
        <f t="shared" si="79"/>
        <v/>
      </c>
      <c r="BM268" t="str">
        <f t="shared" si="80"/>
        <v/>
      </c>
      <c r="BN268" t="str">
        <f t="shared" si="81"/>
        <v/>
      </c>
      <c r="BO268" t="str">
        <f t="shared" si="82"/>
        <v/>
      </c>
      <c r="BP268" t="str">
        <f t="shared" si="83"/>
        <v/>
      </c>
      <c r="BQ268" t="str">
        <f t="shared" si="84"/>
        <v/>
      </c>
    </row>
    <row r="269" spans="1:69" x14ac:dyDescent="0.25">
      <c r="A269" s="70"/>
      <c r="B269" t="str">
        <f t="shared" si="85"/>
        <v/>
      </c>
      <c r="C269" s="13" t="str">
        <f t="shared" si="86"/>
        <v/>
      </c>
      <c r="D269" s="5" t="str">
        <f t="shared" si="87"/>
        <v/>
      </c>
      <c r="E269" s="6" t="str">
        <f t="shared" si="88"/>
        <v/>
      </c>
      <c r="F269" s="6" t="str">
        <f t="shared" si="89"/>
        <v/>
      </c>
      <c r="BI269" t="str">
        <f t="shared" si="76"/>
        <v/>
      </c>
      <c r="BJ269" t="str">
        <f t="shared" si="77"/>
        <v/>
      </c>
      <c r="BK269" t="str">
        <f t="shared" si="78"/>
        <v/>
      </c>
      <c r="BL269" t="str">
        <f t="shared" si="79"/>
        <v/>
      </c>
      <c r="BM269" t="str">
        <f t="shared" si="80"/>
        <v/>
      </c>
      <c r="BN269" t="str">
        <f t="shared" si="81"/>
        <v/>
      </c>
      <c r="BO269" t="str">
        <f t="shared" si="82"/>
        <v/>
      </c>
      <c r="BP269" t="str">
        <f t="shared" si="83"/>
        <v/>
      </c>
      <c r="BQ269" t="str">
        <f t="shared" si="84"/>
        <v/>
      </c>
    </row>
    <row r="270" spans="1:69" x14ac:dyDescent="0.25">
      <c r="A270" s="70"/>
      <c r="B270" t="str">
        <f t="shared" si="85"/>
        <v/>
      </c>
      <c r="C270" s="13" t="str">
        <f t="shared" si="86"/>
        <v/>
      </c>
      <c r="D270" s="5" t="str">
        <f t="shared" si="87"/>
        <v/>
      </c>
      <c r="E270" s="6" t="str">
        <f t="shared" si="88"/>
        <v/>
      </c>
      <c r="F270" s="6" t="str">
        <f t="shared" si="89"/>
        <v/>
      </c>
      <c r="BI270" t="str">
        <f t="shared" si="76"/>
        <v/>
      </c>
      <c r="BJ270" t="str">
        <f t="shared" si="77"/>
        <v/>
      </c>
      <c r="BK270" t="str">
        <f t="shared" si="78"/>
        <v/>
      </c>
      <c r="BL270" t="str">
        <f t="shared" si="79"/>
        <v/>
      </c>
      <c r="BM270" t="str">
        <f t="shared" si="80"/>
        <v/>
      </c>
      <c r="BN270" t="str">
        <f t="shared" si="81"/>
        <v/>
      </c>
      <c r="BO270" t="str">
        <f t="shared" si="82"/>
        <v/>
      </c>
      <c r="BP270" t="str">
        <f t="shared" si="83"/>
        <v/>
      </c>
      <c r="BQ270" t="str">
        <f t="shared" si="84"/>
        <v/>
      </c>
    </row>
    <row r="271" spans="1:69" x14ac:dyDescent="0.25">
      <c r="A271" s="70"/>
      <c r="B271" t="str">
        <f t="shared" si="85"/>
        <v/>
      </c>
      <c r="C271" s="13" t="str">
        <f t="shared" si="86"/>
        <v/>
      </c>
      <c r="D271" s="5" t="str">
        <f t="shared" si="87"/>
        <v/>
      </c>
      <c r="E271" s="6" t="str">
        <f t="shared" si="88"/>
        <v/>
      </c>
      <c r="F271" s="6" t="str">
        <f t="shared" si="89"/>
        <v/>
      </c>
      <c r="BI271" t="str">
        <f t="shared" si="76"/>
        <v/>
      </c>
      <c r="BJ271" t="str">
        <f t="shared" si="77"/>
        <v/>
      </c>
      <c r="BK271" t="str">
        <f t="shared" si="78"/>
        <v/>
      </c>
      <c r="BL271" t="str">
        <f t="shared" si="79"/>
        <v/>
      </c>
      <c r="BM271" t="str">
        <f t="shared" si="80"/>
        <v/>
      </c>
      <c r="BN271" t="str">
        <f t="shared" si="81"/>
        <v/>
      </c>
      <c r="BO271" t="str">
        <f t="shared" si="82"/>
        <v/>
      </c>
      <c r="BP271" t="str">
        <f t="shared" si="83"/>
        <v/>
      </c>
      <c r="BQ271" t="str">
        <f t="shared" si="84"/>
        <v/>
      </c>
    </row>
    <row r="272" spans="1:69" x14ac:dyDescent="0.25">
      <c r="A272" s="70"/>
      <c r="B272" t="str">
        <f t="shared" si="85"/>
        <v/>
      </c>
      <c r="C272" s="13" t="str">
        <f t="shared" si="86"/>
        <v/>
      </c>
      <c r="D272" s="5" t="str">
        <f t="shared" si="87"/>
        <v/>
      </c>
      <c r="E272" s="6" t="str">
        <f t="shared" si="88"/>
        <v/>
      </c>
      <c r="F272" s="6" t="str">
        <f t="shared" si="89"/>
        <v/>
      </c>
      <c r="BI272" t="str">
        <f t="shared" si="76"/>
        <v/>
      </c>
      <c r="BJ272" t="str">
        <f t="shared" si="77"/>
        <v/>
      </c>
      <c r="BK272" t="str">
        <f t="shared" si="78"/>
        <v/>
      </c>
      <c r="BL272" t="str">
        <f t="shared" si="79"/>
        <v/>
      </c>
      <c r="BM272" t="str">
        <f t="shared" si="80"/>
        <v/>
      </c>
      <c r="BN272" t="str">
        <f t="shared" si="81"/>
        <v/>
      </c>
      <c r="BO272" t="str">
        <f t="shared" si="82"/>
        <v/>
      </c>
      <c r="BP272" t="str">
        <f t="shared" si="83"/>
        <v/>
      </c>
      <c r="BQ272" t="str">
        <f t="shared" si="84"/>
        <v/>
      </c>
    </row>
    <row r="273" spans="1:69" x14ac:dyDescent="0.25">
      <c r="A273" s="70"/>
      <c r="B273" t="str">
        <f t="shared" si="85"/>
        <v/>
      </c>
      <c r="C273" s="13" t="str">
        <f t="shared" si="86"/>
        <v/>
      </c>
      <c r="D273" s="5" t="str">
        <f t="shared" si="87"/>
        <v/>
      </c>
      <c r="E273" s="6" t="str">
        <f t="shared" si="88"/>
        <v/>
      </c>
      <c r="F273" s="6" t="str">
        <f t="shared" si="89"/>
        <v/>
      </c>
      <c r="BI273" t="str">
        <f t="shared" si="76"/>
        <v/>
      </c>
      <c r="BJ273" t="str">
        <f t="shared" si="77"/>
        <v/>
      </c>
      <c r="BK273" t="str">
        <f t="shared" si="78"/>
        <v/>
      </c>
      <c r="BL273" t="str">
        <f t="shared" si="79"/>
        <v/>
      </c>
      <c r="BM273" t="str">
        <f t="shared" si="80"/>
        <v/>
      </c>
      <c r="BN273" t="str">
        <f t="shared" si="81"/>
        <v/>
      </c>
      <c r="BO273" t="str">
        <f t="shared" si="82"/>
        <v/>
      </c>
      <c r="BP273" t="str">
        <f t="shared" si="83"/>
        <v/>
      </c>
      <c r="BQ273" t="str">
        <f t="shared" si="84"/>
        <v/>
      </c>
    </row>
    <row r="274" spans="1:69" x14ac:dyDescent="0.25">
      <c r="A274" s="70"/>
      <c r="B274" t="str">
        <f t="shared" si="85"/>
        <v/>
      </c>
      <c r="C274" s="13" t="str">
        <f t="shared" si="86"/>
        <v/>
      </c>
      <c r="D274" s="5" t="str">
        <f t="shared" si="87"/>
        <v/>
      </c>
      <c r="E274" s="6" t="str">
        <f t="shared" si="88"/>
        <v/>
      </c>
      <c r="F274" s="6" t="str">
        <f t="shared" si="89"/>
        <v/>
      </c>
      <c r="BI274" t="str">
        <f t="shared" si="76"/>
        <v/>
      </c>
      <c r="BJ274" t="str">
        <f t="shared" si="77"/>
        <v/>
      </c>
      <c r="BK274" t="str">
        <f t="shared" si="78"/>
        <v/>
      </c>
      <c r="BL274" t="str">
        <f t="shared" si="79"/>
        <v/>
      </c>
      <c r="BM274" t="str">
        <f t="shared" si="80"/>
        <v/>
      </c>
      <c r="BN274" t="str">
        <f t="shared" si="81"/>
        <v/>
      </c>
      <c r="BO274" t="str">
        <f t="shared" si="82"/>
        <v/>
      </c>
      <c r="BP274" t="str">
        <f t="shared" si="83"/>
        <v/>
      </c>
      <c r="BQ274" t="str">
        <f t="shared" si="84"/>
        <v/>
      </c>
    </row>
    <row r="275" spans="1:69" x14ac:dyDescent="0.25">
      <c r="A275" s="70"/>
      <c r="B275" t="str">
        <f t="shared" si="85"/>
        <v/>
      </c>
      <c r="C275" s="13" t="str">
        <f t="shared" si="86"/>
        <v/>
      </c>
      <c r="D275" s="5" t="str">
        <f t="shared" si="87"/>
        <v/>
      </c>
      <c r="E275" s="6" t="str">
        <f t="shared" si="88"/>
        <v/>
      </c>
      <c r="F275" s="6" t="str">
        <f t="shared" si="89"/>
        <v/>
      </c>
      <c r="BI275" t="str">
        <f t="shared" si="76"/>
        <v/>
      </c>
      <c r="BJ275" t="str">
        <f t="shared" si="77"/>
        <v/>
      </c>
      <c r="BK275" t="str">
        <f t="shared" si="78"/>
        <v/>
      </c>
      <c r="BL275" t="str">
        <f t="shared" si="79"/>
        <v/>
      </c>
      <c r="BM275" t="str">
        <f t="shared" si="80"/>
        <v/>
      </c>
      <c r="BN275" t="str">
        <f t="shared" si="81"/>
        <v/>
      </c>
      <c r="BO275" t="str">
        <f t="shared" si="82"/>
        <v/>
      </c>
      <c r="BP275" t="str">
        <f t="shared" si="83"/>
        <v/>
      </c>
      <c r="BQ275" t="str">
        <f t="shared" si="84"/>
        <v/>
      </c>
    </row>
    <row r="276" spans="1:69" x14ac:dyDescent="0.25">
      <c r="A276" s="70"/>
      <c r="B276" t="str">
        <f t="shared" si="85"/>
        <v/>
      </c>
      <c r="C276" s="13" t="str">
        <f t="shared" si="86"/>
        <v/>
      </c>
      <c r="D276" s="5" t="str">
        <f t="shared" si="87"/>
        <v/>
      </c>
      <c r="E276" s="6" t="str">
        <f t="shared" si="88"/>
        <v/>
      </c>
      <c r="F276" s="6" t="str">
        <f t="shared" si="89"/>
        <v/>
      </c>
      <c r="BI276" t="str">
        <f t="shared" si="76"/>
        <v/>
      </c>
      <c r="BJ276" t="str">
        <f t="shared" si="77"/>
        <v/>
      </c>
      <c r="BK276" t="str">
        <f t="shared" si="78"/>
        <v/>
      </c>
      <c r="BL276" t="str">
        <f t="shared" si="79"/>
        <v/>
      </c>
      <c r="BM276" t="str">
        <f t="shared" si="80"/>
        <v/>
      </c>
      <c r="BN276" t="str">
        <f t="shared" si="81"/>
        <v/>
      </c>
      <c r="BO276" t="str">
        <f t="shared" si="82"/>
        <v/>
      </c>
      <c r="BP276" t="str">
        <f t="shared" si="83"/>
        <v/>
      </c>
      <c r="BQ276" t="str">
        <f t="shared" si="84"/>
        <v/>
      </c>
    </row>
    <row r="277" spans="1:69" x14ac:dyDescent="0.25">
      <c r="A277" s="70"/>
      <c r="B277" t="str">
        <f t="shared" si="85"/>
        <v/>
      </c>
      <c r="C277" s="13" t="str">
        <f t="shared" si="86"/>
        <v/>
      </c>
      <c r="D277" s="5" t="str">
        <f t="shared" si="87"/>
        <v/>
      </c>
      <c r="E277" s="6" t="str">
        <f t="shared" si="88"/>
        <v/>
      </c>
      <c r="F277" s="6" t="str">
        <f t="shared" si="89"/>
        <v/>
      </c>
      <c r="BI277" t="str">
        <f t="shared" si="76"/>
        <v/>
      </c>
      <c r="BJ277" t="str">
        <f t="shared" si="77"/>
        <v/>
      </c>
      <c r="BK277" t="str">
        <f t="shared" si="78"/>
        <v/>
      </c>
      <c r="BL277" t="str">
        <f t="shared" si="79"/>
        <v/>
      </c>
      <c r="BM277" t="str">
        <f t="shared" si="80"/>
        <v/>
      </c>
      <c r="BN277" t="str">
        <f t="shared" si="81"/>
        <v/>
      </c>
      <c r="BO277" t="str">
        <f t="shared" si="82"/>
        <v/>
      </c>
      <c r="BP277" t="str">
        <f t="shared" si="83"/>
        <v/>
      </c>
      <c r="BQ277" t="str">
        <f t="shared" si="84"/>
        <v/>
      </c>
    </row>
    <row r="278" spans="1:69" x14ac:dyDescent="0.25">
      <c r="A278" s="70"/>
      <c r="B278" t="str">
        <f t="shared" si="85"/>
        <v/>
      </c>
      <c r="C278" s="13" t="str">
        <f t="shared" si="86"/>
        <v/>
      </c>
      <c r="D278" s="5" t="str">
        <f t="shared" si="87"/>
        <v/>
      </c>
      <c r="E278" s="6" t="str">
        <f t="shared" si="88"/>
        <v/>
      </c>
      <c r="F278" s="6" t="str">
        <f t="shared" si="89"/>
        <v/>
      </c>
      <c r="BI278" t="str">
        <f t="shared" si="76"/>
        <v/>
      </c>
      <c r="BJ278" t="str">
        <f t="shared" si="77"/>
        <v/>
      </c>
      <c r="BK278" t="str">
        <f t="shared" si="78"/>
        <v/>
      </c>
      <c r="BL278" t="str">
        <f t="shared" si="79"/>
        <v/>
      </c>
      <c r="BM278" t="str">
        <f t="shared" si="80"/>
        <v/>
      </c>
      <c r="BN278" t="str">
        <f t="shared" si="81"/>
        <v/>
      </c>
      <c r="BO278" t="str">
        <f t="shared" si="82"/>
        <v/>
      </c>
      <c r="BP278" t="str">
        <f t="shared" si="83"/>
        <v/>
      </c>
      <c r="BQ278" t="str">
        <f t="shared" si="84"/>
        <v/>
      </c>
    </row>
    <row r="279" spans="1:69" x14ac:dyDescent="0.25">
      <c r="A279" s="70"/>
      <c r="B279" t="str">
        <f t="shared" si="85"/>
        <v/>
      </c>
      <c r="C279" s="13" t="str">
        <f t="shared" si="86"/>
        <v/>
      </c>
      <c r="D279" s="5" t="str">
        <f t="shared" si="87"/>
        <v/>
      </c>
      <c r="E279" s="6" t="str">
        <f t="shared" si="88"/>
        <v/>
      </c>
      <c r="F279" s="6" t="str">
        <f t="shared" si="89"/>
        <v/>
      </c>
      <c r="BI279" t="str">
        <f t="shared" si="76"/>
        <v/>
      </c>
      <c r="BJ279" t="str">
        <f t="shared" si="77"/>
        <v/>
      </c>
      <c r="BK279" t="str">
        <f t="shared" si="78"/>
        <v/>
      </c>
      <c r="BL279" t="str">
        <f t="shared" si="79"/>
        <v/>
      </c>
      <c r="BM279" t="str">
        <f t="shared" si="80"/>
        <v/>
      </c>
      <c r="BN279" t="str">
        <f t="shared" si="81"/>
        <v/>
      </c>
      <c r="BO279" t="str">
        <f t="shared" si="82"/>
        <v/>
      </c>
      <c r="BP279" t="str">
        <f t="shared" si="83"/>
        <v/>
      </c>
      <c r="BQ279" t="str">
        <f t="shared" si="84"/>
        <v/>
      </c>
    </row>
    <row r="280" spans="1:69" x14ac:dyDescent="0.25">
      <c r="A280" s="70"/>
      <c r="B280" t="str">
        <f t="shared" si="85"/>
        <v/>
      </c>
      <c r="C280" s="13" t="str">
        <f t="shared" si="86"/>
        <v/>
      </c>
      <c r="D280" s="5" t="str">
        <f t="shared" si="87"/>
        <v/>
      </c>
      <c r="E280" s="6" t="str">
        <f t="shared" si="88"/>
        <v/>
      </c>
      <c r="F280" s="6" t="str">
        <f t="shared" si="89"/>
        <v/>
      </c>
      <c r="BI280" t="str">
        <f t="shared" si="76"/>
        <v/>
      </c>
      <c r="BJ280" t="str">
        <f t="shared" si="77"/>
        <v/>
      </c>
      <c r="BK280" t="str">
        <f t="shared" si="78"/>
        <v/>
      </c>
      <c r="BL280" t="str">
        <f t="shared" si="79"/>
        <v/>
      </c>
      <c r="BM280" t="str">
        <f t="shared" si="80"/>
        <v/>
      </c>
      <c r="BN280" t="str">
        <f t="shared" si="81"/>
        <v/>
      </c>
      <c r="BO280" t="str">
        <f t="shared" si="82"/>
        <v/>
      </c>
      <c r="BP280" t="str">
        <f t="shared" si="83"/>
        <v/>
      </c>
      <c r="BQ280" t="str">
        <f t="shared" si="84"/>
        <v/>
      </c>
    </row>
    <row r="281" spans="1:69" x14ac:dyDescent="0.25">
      <c r="A281" s="70"/>
      <c r="B281" t="str">
        <f t="shared" si="85"/>
        <v/>
      </c>
      <c r="C281" s="13" t="str">
        <f t="shared" si="86"/>
        <v/>
      </c>
      <c r="D281" s="5" t="str">
        <f t="shared" si="87"/>
        <v/>
      </c>
      <c r="E281" s="6" t="str">
        <f t="shared" si="88"/>
        <v/>
      </c>
      <c r="F281" s="6" t="str">
        <f t="shared" si="89"/>
        <v/>
      </c>
      <c r="BI281" t="str">
        <f t="shared" si="76"/>
        <v/>
      </c>
      <c r="BJ281" t="str">
        <f t="shared" si="77"/>
        <v/>
      </c>
      <c r="BK281" t="str">
        <f t="shared" si="78"/>
        <v/>
      </c>
      <c r="BL281" t="str">
        <f t="shared" si="79"/>
        <v/>
      </c>
      <c r="BM281" t="str">
        <f t="shared" si="80"/>
        <v/>
      </c>
      <c r="BN281" t="str">
        <f t="shared" si="81"/>
        <v/>
      </c>
      <c r="BO281" t="str">
        <f t="shared" si="82"/>
        <v/>
      </c>
      <c r="BP281" t="str">
        <f t="shared" si="83"/>
        <v/>
      </c>
      <c r="BQ281" t="str">
        <f t="shared" si="84"/>
        <v/>
      </c>
    </row>
    <row r="282" spans="1:69" x14ac:dyDescent="0.25">
      <c r="A282" s="70"/>
      <c r="B282" t="str">
        <f t="shared" si="85"/>
        <v/>
      </c>
      <c r="C282" s="13" t="str">
        <f t="shared" si="86"/>
        <v/>
      </c>
      <c r="D282" s="5" t="str">
        <f t="shared" si="87"/>
        <v/>
      </c>
      <c r="E282" s="6" t="str">
        <f t="shared" si="88"/>
        <v/>
      </c>
      <c r="F282" s="6" t="str">
        <f t="shared" si="89"/>
        <v/>
      </c>
      <c r="BI282" t="str">
        <f t="shared" si="76"/>
        <v/>
      </c>
      <c r="BJ282" t="str">
        <f t="shared" si="77"/>
        <v/>
      </c>
      <c r="BK282" t="str">
        <f t="shared" si="78"/>
        <v/>
      </c>
      <c r="BL282" t="str">
        <f t="shared" si="79"/>
        <v/>
      </c>
      <c r="BM282" t="str">
        <f t="shared" si="80"/>
        <v/>
      </c>
      <c r="BN282" t="str">
        <f t="shared" si="81"/>
        <v/>
      </c>
      <c r="BO282" t="str">
        <f t="shared" si="82"/>
        <v/>
      </c>
      <c r="BP282" t="str">
        <f t="shared" si="83"/>
        <v/>
      </c>
      <c r="BQ282" t="str">
        <f t="shared" si="84"/>
        <v/>
      </c>
    </row>
    <row r="283" spans="1:69" x14ac:dyDescent="0.25">
      <c r="A283" s="70"/>
      <c r="B283" t="str">
        <f t="shared" si="85"/>
        <v/>
      </c>
      <c r="C283" s="13" t="str">
        <f t="shared" si="86"/>
        <v/>
      </c>
      <c r="D283" s="5" t="str">
        <f t="shared" si="87"/>
        <v/>
      </c>
      <c r="E283" s="6" t="str">
        <f t="shared" si="88"/>
        <v/>
      </c>
      <c r="F283" s="6" t="str">
        <f t="shared" si="89"/>
        <v/>
      </c>
      <c r="BI283" t="str">
        <f t="shared" si="76"/>
        <v/>
      </c>
      <c r="BJ283" t="str">
        <f t="shared" si="77"/>
        <v/>
      </c>
      <c r="BK283" t="str">
        <f t="shared" si="78"/>
        <v/>
      </c>
      <c r="BL283" t="str">
        <f t="shared" si="79"/>
        <v/>
      </c>
      <c r="BM283" t="str">
        <f t="shared" si="80"/>
        <v/>
      </c>
      <c r="BN283" t="str">
        <f t="shared" si="81"/>
        <v/>
      </c>
      <c r="BO283" t="str">
        <f t="shared" si="82"/>
        <v/>
      </c>
      <c r="BP283" t="str">
        <f t="shared" si="83"/>
        <v/>
      </c>
      <c r="BQ283" t="str">
        <f t="shared" si="84"/>
        <v/>
      </c>
    </row>
    <row r="284" spans="1:69" x14ac:dyDescent="0.25">
      <c r="A284" s="70"/>
      <c r="B284" t="str">
        <f t="shared" si="85"/>
        <v/>
      </c>
      <c r="C284" s="13" t="str">
        <f t="shared" si="86"/>
        <v/>
      </c>
      <c r="D284" s="5" t="str">
        <f t="shared" si="87"/>
        <v/>
      </c>
      <c r="E284" s="6" t="str">
        <f t="shared" si="88"/>
        <v/>
      </c>
      <c r="F284" s="6" t="str">
        <f t="shared" si="89"/>
        <v/>
      </c>
      <c r="BI284" t="str">
        <f t="shared" si="76"/>
        <v/>
      </c>
      <c r="BJ284" t="str">
        <f t="shared" si="77"/>
        <v/>
      </c>
      <c r="BK284" t="str">
        <f t="shared" si="78"/>
        <v/>
      </c>
      <c r="BL284" t="str">
        <f t="shared" si="79"/>
        <v/>
      </c>
      <c r="BM284" t="str">
        <f t="shared" si="80"/>
        <v/>
      </c>
      <c r="BN284" t="str">
        <f t="shared" si="81"/>
        <v/>
      </c>
      <c r="BO284" t="str">
        <f t="shared" si="82"/>
        <v/>
      </c>
      <c r="BP284" t="str">
        <f t="shared" si="83"/>
        <v/>
      </c>
      <c r="BQ284" t="str">
        <f t="shared" si="84"/>
        <v/>
      </c>
    </row>
    <row r="285" spans="1:69" x14ac:dyDescent="0.25">
      <c r="A285" s="70"/>
      <c r="B285" t="str">
        <f t="shared" si="85"/>
        <v/>
      </c>
      <c r="C285" s="13" t="str">
        <f t="shared" si="86"/>
        <v/>
      </c>
      <c r="D285" s="5" t="str">
        <f t="shared" si="87"/>
        <v/>
      </c>
      <c r="E285" s="6" t="str">
        <f t="shared" si="88"/>
        <v/>
      </c>
      <c r="F285" s="6" t="str">
        <f t="shared" si="89"/>
        <v/>
      </c>
      <c r="BI285" t="str">
        <f t="shared" si="76"/>
        <v/>
      </c>
      <c r="BJ285" t="str">
        <f t="shared" si="77"/>
        <v/>
      </c>
      <c r="BK285" t="str">
        <f t="shared" si="78"/>
        <v/>
      </c>
      <c r="BL285" t="str">
        <f t="shared" si="79"/>
        <v/>
      </c>
      <c r="BM285" t="str">
        <f t="shared" si="80"/>
        <v/>
      </c>
      <c r="BN285" t="str">
        <f t="shared" si="81"/>
        <v/>
      </c>
      <c r="BO285" t="str">
        <f t="shared" si="82"/>
        <v/>
      </c>
      <c r="BP285" t="str">
        <f t="shared" si="83"/>
        <v/>
      </c>
      <c r="BQ285" t="str">
        <f t="shared" si="84"/>
        <v/>
      </c>
    </row>
    <row r="286" spans="1:69" x14ac:dyDescent="0.25">
      <c r="A286" s="70"/>
      <c r="B286" t="str">
        <f t="shared" si="85"/>
        <v/>
      </c>
      <c r="C286" s="13" t="str">
        <f t="shared" si="86"/>
        <v/>
      </c>
      <c r="D286" s="5" t="str">
        <f t="shared" si="87"/>
        <v/>
      </c>
      <c r="E286" s="6" t="str">
        <f t="shared" si="88"/>
        <v/>
      </c>
      <c r="F286" s="6" t="str">
        <f t="shared" si="89"/>
        <v/>
      </c>
      <c r="BI286" t="str">
        <f t="shared" si="76"/>
        <v/>
      </c>
      <c r="BJ286" t="str">
        <f t="shared" si="77"/>
        <v/>
      </c>
      <c r="BK286" t="str">
        <f t="shared" si="78"/>
        <v/>
      </c>
      <c r="BL286" t="str">
        <f t="shared" si="79"/>
        <v/>
      </c>
      <c r="BM286" t="str">
        <f t="shared" si="80"/>
        <v/>
      </c>
      <c r="BN286" t="str">
        <f t="shared" si="81"/>
        <v/>
      </c>
      <c r="BO286" t="str">
        <f t="shared" si="82"/>
        <v/>
      </c>
      <c r="BP286" t="str">
        <f t="shared" si="83"/>
        <v/>
      </c>
      <c r="BQ286" t="str">
        <f t="shared" si="84"/>
        <v/>
      </c>
    </row>
    <row r="287" spans="1:69" x14ac:dyDescent="0.25">
      <c r="A287" s="70"/>
      <c r="B287" t="str">
        <f t="shared" si="85"/>
        <v/>
      </c>
      <c r="C287" s="13" t="str">
        <f t="shared" si="86"/>
        <v/>
      </c>
      <c r="D287" s="5" t="str">
        <f t="shared" si="87"/>
        <v/>
      </c>
      <c r="E287" s="6" t="str">
        <f t="shared" si="88"/>
        <v/>
      </c>
      <c r="F287" s="6" t="str">
        <f t="shared" si="89"/>
        <v/>
      </c>
      <c r="BI287" t="str">
        <f t="shared" si="76"/>
        <v/>
      </c>
      <c r="BJ287" t="str">
        <f t="shared" si="77"/>
        <v/>
      </c>
      <c r="BK287" t="str">
        <f t="shared" si="78"/>
        <v/>
      </c>
      <c r="BL287" t="str">
        <f t="shared" si="79"/>
        <v/>
      </c>
      <c r="BM287" t="str">
        <f t="shared" si="80"/>
        <v/>
      </c>
      <c r="BN287" t="str">
        <f t="shared" si="81"/>
        <v/>
      </c>
      <c r="BO287" t="str">
        <f t="shared" si="82"/>
        <v/>
      </c>
      <c r="BP287" t="str">
        <f t="shared" si="83"/>
        <v/>
      </c>
      <c r="BQ287" t="str">
        <f t="shared" si="84"/>
        <v/>
      </c>
    </row>
    <row r="288" spans="1:69" x14ac:dyDescent="0.25">
      <c r="A288" s="70"/>
      <c r="B288" t="str">
        <f t="shared" si="85"/>
        <v/>
      </c>
      <c r="C288" s="13" t="str">
        <f t="shared" si="86"/>
        <v/>
      </c>
      <c r="D288" s="5" t="str">
        <f t="shared" si="87"/>
        <v/>
      </c>
      <c r="E288" s="6" t="str">
        <f t="shared" si="88"/>
        <v/>
      </c>
      <c r="F288" s="6" t="str">
        <f t="shared" si="89"/>
        <v/>
      </c>
      <c r="BI288" t="str">
        <f t="shared" si="76"/>
        <v/>
      </c>
      <c r="BJ288" t="str">
        <f t="shared" si="77"/>
        <v/>
      </c>
      <c r="BK288" t="str">
        <f t="shared" si="78"/>
        <v/>
      </c>
      <c r="BL288" t="str">
        <f t="shared" si="79"/>
        <v/>
      </c>
      <c r="BM288" t="str">
        <f t="shared" si="80"/>
        <v/>
      </c>
      <c r="BN288" t="str">
        <f t="shared" si="81"/>
        <v/>
      </c>
      <c r="BO288" t="str">
        <f t="shared" si="82"/>
        <v/>
      </c>
      <c r="BP288" t="str">
        <f t="shared" si="83"/>
        <v/>
      </c>
      <c r="BQ288" t="str">
        <f t="shared" si="84"/>
        <v/>
      </c>
    </row>
    <row r="289" spans="1:69" x14ac:dyDescent="0.25">
      <c r="A289" s="70"/>
      <c r="B289" t="str">
        <f t="shared" si="85"/>
        <v/>
      </c>
      <c r="C289" s="13" t="str">
        <f t="shared" si="86"/>
        <v/>
      </c>
      <c r="D289" s="5" t="str">
        <f t="shared" si="87"/>
        <v/>
      </c>
      <c r="E289" s="6" t="str">
        <f t="shared" si="88"/>
        <v/>
      </c>
      <c r="F289" s="6" t="str">
        <f t="shared" si="89"/>
        <v/>
      </c>
      <c r="BI289" t="str">
        <f t="shared" si="76"/>
        <v/>
      </c>
      <c r="BJ289" t="str">
        <f t="shared" si="77"/>
        <v/>
      </c>
      <c r="BK289" t="str">
        <f t="shared" si="78"/>
        <v/>
      </c>
      <c r="BL289" t="str">
        <f t="shared" si="79"/>
        <v/>
      </c>
      <c r="BM289" t="str">
        <f t="shared" si="80"/>
        <v/>
      </c>
      <c r="BN289" t="str">
        <f t="shared" si="81"/>
        <v/>
      </c>
      <c r="BO289" t="str">
        <f t="shared" si="82"/>
        <v/>
      </c>
      <c r="BP289" t="str">
        <f t="shared" si="83"/>
        <v/>
      </c>
      <c r="BQ289" t="str">
        <f t="shared" si="84"/>
        <v/>
      </c>
    </row>
    <row r="290" spans="1:69" x14ac:dyDescent="0.25">
      <c r="A290" s="70"/>
      <c r="B290" t="str">
        <f t="shared" si="85"/>
        <v/>
      </c>
      <c r="C290" s="13" t="str">
        <f t="shared" si="86"/>
        <v/>
      </c>
      <c r="D290" s="5" t="str">
        <f t="shared" si="87"/>
        <v/>
      </c>
      <c r="E290" s="6" t="str">
        <f t="shared" si="88"/>
        <v/>
      </c>
      <c r="F290" s="6" t="str">
        <f t="shared" si="89"/>
        <v/>
      </c>
      <c r="BI290" t="str">
        <f t="shared" si="76"/>
        <v/>
      </c>
      <c r="BJ290" t="str">
        <f t="shared" si="77"/>
        <v/>
      </c>
      <c r="BK290" t="str">
        <f t="shared" si="78"/>
        <v/>
      </c>
      <c r="BL290" t="str">
        <f t="shared" si="79"/>
        <v/>
      </c>
      <c r="BM290" t="str">
        <f t="shared" si="80"/>
        <v/>
      </c>
      <c r="BN290" t="str">
        <f t="shared" si="81"/>
        <v/>
      </c>
      <c r="BO290" t="str">
        <f t="shared" si="82"/>
        <v/>
      </c>
      <c r="BP290" t="str">
        <f t="shared" si="83"/>
        <v/>
      </c>
      <c r="BQ290" t="str">
        <f t="shared" si="84"/>
        <v/>
      </c>
    </row>
    <row r="291" spans="1:69" x14ac:dyDescent="0.25">
      <c r="A291" s="70"/>
      <c r="B291" t="str">
        <f t="shared" si="85"/>
        <v/>
      </c>
      <c r="C291" s="13" t="str">
        <f t="shared" si="86"/>
        <v/>
      </c>
      <c r="D291" s="5" t="str">
        <f t="shared" si="87"/>
        <v/>
      </c>
      <c r="E291" s="6" t="str">
        <f t="shared" si="88"/>
        <v/>
      </c>
      <c r="F291" s="6" t="str">
        <f t="shared" si="89"/>
        <v/>
      </c>
      <c r="BI291" t="str">
        <f t="shared" si="76"/>
        <v/>
      </c>
      <c r="BJ291" t="str">
        <f t="shared" si="77"/>
        <v/>
      </c>
      <c r="BK291" t="str">
        <f t="shared" si="78"/>
        <v/>
      </c>
      <c r="BL291" t="str">
        <f t="shared" si="79"/>
        <v/>
      </c>
      <c r="BM291" t="str">
        <f t="shared" si="80"/>
        <v/>
      </c>
      <c r="BN291" t="str">
        <f t="shared" si="81"/>
        <v/>
      </c>
      <c r="BO291" t="str">
        <f t="shared" si="82"/>
        <v/>
      </c>
      <c r="BP291" t="str">
        <f t="shared" si="83"/>
        <v/>
      </c>
      <c r="BQ291" t="str">
        <f t="shared" si="84"/>
        <v/>
      </c>
    </row>
    <row r="292" spans="1:69" x14ac:dyDescent="0.25">
      <c r="A292" s="70"/>
      <c r="B292" t="str">
        <f t="shared" si="85"/>
        <v/>
      </c>
      <c r="C292" s="13" t="str">
        <f t="shared" si="86"/>
        <v/>
      </c>
      <c r="D292" s="5" t="str">
        <f t="shared" si="87"/>
        <v/>
      </c>
      <c r="E292" s="6" t="str">
        <f t="shared" si="88"/>
        <v/>
      </c>
      <c r="F292" s="6" t="str">
        <f t="shared" si="89"/>
        <v/>
      </c>
      <c r="BI292" t="str">
        <f t="shared" si="76"/>
        <v/>
      </c>
      <c r="BJ292" t="str">
        <f t="shared" si="77"/>
        <v/>
      </c>
      <c r="BK292" t="str">
        <f t="shared" si="78"/>
        <v/>
      </c>
      <c r="BL292" t="str">
        <f t="shared" si="79"/>
        <v/>
      </c>
      <c r="BM292" t="str">
        <f t="shared" si="80"/>
        <v/>
      </c>
      <c r="BN292" t="str">
        <f t="shared" si="81"/>
        <v/>
      </c>
      <c r="BO292" t="str">
        <f t="shared" si="82"/>
        <v/>
      </c>
      <c r="BP292" t="str">
        <f t="shared" si="83"/>
        <v/>
      </c>
      <c r="BQ292" t="str">
        <f t="shared" si="84"/>
        <v/>
      </c>
    </row>
    <row r="293" spans="1:69" x14ac:dyDescent="0.25">
      <c r="A293" s="70"/>
      <c r="B293" t="str">
        <f t="shared" si="85"/>
        <v/>
      </c>
      <c r="C293" s="13" t="str">
        <f t="shared" si="86"/>
        <v/>
      </c>
      <c r="D293" s="5" t="str">
        <f t="shared" si="87"/>
        <v/>
      </c>
      <c r="E293" s="6" t="str">
        <f t="shared" si="88"/>
        <v/>
      </c>
      <c r="F293" s="6" t="str">
        <f t="shared" si="89"/>
        <v/>
      </c>
      <c r="BI293" t="str">
        <f t="shared" si="76"/>
        <v/>
      </c>
      <c r="BJ293" t="str">
        <f t="shared" si="77"/>
        <v/>
      </c>
      <c r="BK293" t="str">
        <f t="shared" si="78"/>
        <v/>
      </c>
      <c r="BL293" t="str">
        <f t="shared" si="79"/>
        <v/>
      </c>
      <c r="BM293" t="str">
        <f t="shared" si="80"/>
        <v/>
      </c>
      <c r="BN293" t="str">
        <f t="shared" si="81"/>
        <v/>
      </c>
      <c r="BO293" t="str">
        <f t="shared" si="82"/>
        <v/>
      </c>
      <c r="BP293" t="str">
        <f t="shared" si="83"/>
        <v/>
      </c>
      <c r="BQ293" t="str">
        <f t="shared" si="84"/>
        <v/>
      </c>
    </row>
    <row r="294" spans="1:69" x14ac:dyDescent="0.25">
      <c r="A294" s="70"/>
      <c r="B294" t="str">
        <f t="shared" si="85"/>
        <v/>
      </c>
      <c r="C294" s="13" t="str">
        <f t="shared" si="86"/>
        <v/>
      </c>
      <c r="D294" s="5" t="str">
        <f t="shared" si="87"/>
        <v/>
      </c>
      <c r="E294" s="6" t="str">
        <f t="shared" si="88"/>
        <v/>
      </c>
      <c r="F294" s="6" t="str">
        <f t="shared" si="89"/>
        <v/>
      </c>
      <c r="BI294" t="str">
        <f t="shared" si="76"/>
        <v/>
      </c>
      <c r="BJ294" t="str">
        <f t="shared" si="77"/>
        <v/>
      </c>
      <c r="BK294" t="str">
        <f t="shared" si="78"/>
        <v/>
      </c>
      <c r="BL294" t="str">
        <f t="shared" si="79"/>
        <v/>
      </c>
      <c r="BM294" t="str">
        <f t="shared" si="80"/>
        <v/>
      </c>
      <c r="BN294" t="str">
        <f t="shared" si="81"/>
        <v/>
      </c>
      <c r="BO294" t="str">
        <f t="shared" si="82"/>
        <v/>
      </c>
      <c r="BP294" t="str">
        <f t="shared" si="83"/>
        <v/>
      </c>
      <c r="BQ294" t="str">
        <f t="shared" si="84"/>
        <v/>
      </c>
    </row>
    <row r="295" spans="1:69" x14ac:dyDescent="0.25">
      <c r="A295" s="70"/>
      <c r="B295" t="str">
        <f t="shared" si="85"/>
        <v/>
      </c>
      <c r="C295" s="13" t="str">
        <f t="shared" si="86"/>
        <v/>
      </c>
      <c r="D295" s="5" t="str">
        <f t="shared" si="87"/>
        <v/>
      </c>
      <c r="E295" s="6" t="str">
        <f t="shared" si="88"/>
        <v/>
      </c>
      <c r="F295" s="6" t="str">
        <f t="shared" si="89"/>
        <v/>
      </c>
      <c r="BI295" t="str">
        <f t="shared" si="76"/>
        <v/>
      </c>
      <c r="BJ295" t="str">
        <f t="shared" si="77"/>
        <v/>
      </c>
      <c r="BK295" t="str">
        <f t="shared" si="78"/>
        <v/>
      </c>
      <c r="BL295" t="str">
        <f t="shared" si="79"/>
        <v/>
      </c>
      <c r="BM295" t="str">
        <f t="shared" si="80"/>
        <v/>
      </c>
      <c r="BN295" t="str">
        <f t="shared" si="81"/>
        <v/>
      </c>
      <c r="BO295" t="str">
        <f t="shared" si="82"/>
        <v/>
      </c>
      <c r="BP295" t="str">
        <f t="shared" si="83"/>
        <v/>
      </c>
      <c r="BQ295" t="str">
        <f t="shared" si="84"/>
        <v/>
      </c>
    </row>
    <row r="296" spans="1:69" x14ac:dyDescent="0.25">
      <c r="A296" s="70"/>
      <c r="B296" t="str">
        <f t="shared" si="85"/>
        <v/>
      </c>
      <c r="C296" s="13" t="str">
        <f t="shared" si="86"/>
        <v/>
      </c>
      <c r="D296" s="5" t="str">
        <f t="shared" si="87"/>
        <v/>
      </c>
      <c r="E296" s="6" t="str">
        <f t="shared" si="88"/>
        <v/>
      </c>
      <c r="F296" s="6" t="str">
        <f t="shared" si="89"/>
        <v/>
      </c>
      <c r="BI296" t="str">
        <f t="shared" si="76"/>
        <v/>
      </c>
      <c r="BJ296" t="str">
        <f t="shared" si="77"/>
        <v/>
      </c>
      <c r="BK296" t="str">
        <f t="shared" si="78"/>
        <v/>
      </c>
      <c r="BL296" t="str">
        <f t="shared" si="79"/>
        <v/>
      </c>
      <c r="BM296" t="str">
        <f t="shared" si="80"/>
        <v/>
      </c>
      <c r="BN296" t="str">
        <f t="shared" si="81"/>
        <v/>
      </c>
      <c r="BO296" t="str">
        <f t="shared" si="82"/>
        <v/>
      </c>
      <c r="BP296" t="str">
        <f t="shared" si="83"/>
        <v/>
      </c>
      <c r="BQ296" t="str">
        <f t="shared" si="84"/>
        <v/>
      </c>
    </row>
    <row r="297" spans="1:69" x14ac:dyDescent="0.25">
      <c r="A297" s="70"/>
      <c r="B297" t="str">
        <f t="shared" si="85"/>
        <v/>
      </c>
      <c r="C297" s="13" t="str">
        <f t="shared" si="86"/>
        <v/>
      </c>
      <c r="D297" s="5" t="str">
        <f t="shared" si="87"/>
        <v/>
      </c>
      <c r="E297" s="6" t="str">
        <f t="shared" si="88"/>
        <v/>
      </c>
      <c r="F297" s="6" t="str">
        <f t="shared" si="89"/>
        <v/>
      </c>
      <c r="BI297" t="str">
        <f t="shared" si="76"/>
        <v/>
      </c>
      <c r="BJ297" t="str">
        <f t="shared" si="77"/>
        <v/>
      </c>
      <c r="BK297" t="str">
        <f t="shared" si="78"/>
        <v/>
      </c>
      <c r="BL297" t="str">
        <f t="shared" si="79"/>
        <v/>
      </c>
      <c r="BM297" t="str">
        <f t="shared" si="80"/>
        <v/>
      </c>
      <c r="BN297" t="str">
        <f t="shared" si="81"/>
        <v/>
      </c>
      <c r="BO297" t="str">
        <f t="shared" si="82"/>
        <v/>
      </c>
      <c r="BP297" t="str">
        <f t="shared" si="83"/>
        <v/>
      </c>
      <c r="BQ297" t="str">
        <f t="shared" si="84"/>
        <v/>
      </c>
    </row>
    <row r="298" spans="1:69" x14ac:dyDescent="0.25">
      <c r="A298" s="70"/>
      <c r="B298" t="str">
        <f t="shared" si="85"/>
        <v/>
      </c>
      <c r="C298" s="13" t="str">
        <f t="shared" si="86"/>
        <v/>
      </c>
      <c r="D298" s="5" t="str">
        <f t="shared" si="87"/>
        <v/>
      </c>
      <c r="E298" s="6" t="str">
        <f t="shared" si="88"/>
        <v/>
      </c>
      <c r="F298" s="6" t="str">
        <f t="shared" si="89"/>
        <v/>
      </c>
      <c r="BI298" t="str">
        <f t="shared" si="76"/>
        <v/>
      </c>
      <c r="BJ298" t="str">
        <f t="shared" si="77"/>
        <v/>
      </c>
      <c r="BK298" t="str">
        <f t="shared" si="78"/>
        <v/>
      </c>
      <c r="BL298" t="str">
        <f t="shared" si="79"/>
        <v/>
      </c>
      <c r="BM298" t="str">
        <f t="shared" si="80"/>
        <v/>
      </c>
      <c r="BN298" t="str">
        <f t="shared" si="81"/>
        <v/>
      </c>
      <c r="BO298" t="str">
        <f t="shared" si="82"/>
        <v/>
      </c>
      <c r="BP298" t="str">
        <f t="shared" si="83"/>
        <v/>
      </c>
      <c r="BQ298" t="str">
        <f t="shared" si="84"/>
        <v/>
      </c>
    </row>
    <row r="299" spans="1:69" x14ac:dyDescent="0.25">
      <c r="A299" s="70"/>
      <c r="B299" t="str">
        <f t="shared" si="85"/>
        <v/>
      </c>
      <c r="C299" s="13" t="str">
        <f t="shared" si="86"/>
        <v/>
      </c>
      <c r="D299" s="5" t="str">
        <f t="shared" si="87"/>
        <v/>
      </c>
      <c r="E299" s="6" t="str">
        <f t="shared" si="88"/>
        <v/>
      </c>
      <c r="F299" s="6" t="str">
        <f t="shared" si="89"/>
        <v/>
      </c>
      <c r="BI299" t="str">
        <f t="shared" si="76"/>
        <v/>
      </c>
      <c r="BJ299" t="str">
        <f t="shared" si="77"/>
        <v/>
      </c>
      <c r="BK299" t="str">
        <f t="shared" si="78"/>
        <v/>
      </c>
      <c r="BL299" t="str">
        <f t="shared" si="79"/>
        <v/>
      </c>
      <c r="BM299" t="str">
        <f t="shared" si="80"/>
        <v/>
      </c>
      <c r="BN299" t="str">
        <f t="shared" si="81"/>
        <v/>
      </c>
      <c r="BO299" t="str">
        <f t="shared" si="82"/>
        <v/>
      </c>
      <c r="BP299" t="str">
        <f t="shared" si="83"/>
        <v/>
      </c>
      <c r="BQ299" t="str">
        <f t="shared" si="84"/>
        <v/>
      </c>
    </row>
    <row r="300" spans="1:69" x14ac:dyDescent="0.25">
      <c r="A300" s="70"/>
      <c r="B300" t="str">
        <f t="shared" si="85"/>
        <v/>
      </c>
      <c r="C300" s="13" t="str">
        <f t="shared" si="86"/>
        <v/>
      </c>
      <c r="D300" s="5" t="str">
        <f t="shared" si="87"/>
        <v/>
      </c>
      <c r="E300" s="6" t="str">
        <f t="shared" si="88"/>
        <v/>
      </c>
      <c r="F300" s="6" t="str">
        <f t="shared" si="89"/>
        <v/>
      </c>
      <c r="BI300" t="str">
        <f t="shared" si="76"/>
        <v/>
      </c>
      <c r="BJ300" t="str">
        <f t="shared" si="77"/>
        <v/>
      </c>
      <c r="BK300" t="str">
        <f t="shared" si="78"/>
        <v/>
      </c>
      <c r="BL300" t="str">
        <f t="shared" si="79"/>
        <v/>
      </c>
      <c r="BM300" t="str">
        <f t="shared" si="80"/>
        <v/>
      </c>
      <c r="BN300" t="str">
        <f t="shared" si="81"/>
        <v/>
      </c>
      <c r="BO300" t="str">
        <f t="shared" si="82"/>
        <v/>
      </c>
      <c r="BP300" t="str">
        <f t="shared" si="83"/>
        <v/>
      </c>
      <c r="BQ300" t="str">
        <f t="shared" si="84"/>
        <v/>
      </c>
    </row>
    <row r="301" spans="1:69" x14ac:dyDescent="0.25">
      <c r="A301" s="70"/>
      <c r="B301" t="str">
        <f t="shared" si="85"/>
        <v/>
      </c>
      <c r="C301" s="13" t="str">
        <f t="shared" si="86"/>
        <v/>
      </c>
      <c r="D301" s="5" t="str">
        <f t="shared" si="87"/>
        <v/>
      </c>
      <c r="E301" s="6" t="str">
        <f t="shared" si="88"/>
        <v/>
      </c>
      <c r="F301" s="6" t="str">
        <f t="shared" si="89"/>
        <v/>
      </c>
      <c r="BI301" t="str">
        <f t="shared" si="76"/>
        <v/>
      </c>
      <c r="BJ301" t="str">
        <f t="shared" si="77"/>
        <v/>
      </c>
      <c r="BK301" t="str">
        <f t="shared" si="78"/>
        <v/>
      </c>
      <c r="BL301" t="str">
        <f t="shared" si="79"/>
        <v/>
      </c>
      <c r="BM301" t="str">
        <f t="shared" si="80"/>
        <v/>
      </c>
      <c r="BN301" t="str">
        <f t="shared" si="81"/>
        <v/>
      </c>
      <c r="BO301" t="str">
        <f t="shared" si="82"/>
        <v/>
      </c>
      <c r="BP301" t="str">
        <f t="shared" si="83"/>
        <v/>
      </c>
      <c r="BQ301" t="str">
        <f t="shared" si="84"/>
        <v/>
      </c>
    </row>
    <row r="302" spans="1:69" x14ac:dyDescent="0.25">
      <c r="A302" s="70"/>
      <c r="B302" t="str">
        <f t="shared" si="85"/>
        <v/>
      </c>
      <c r="C302" s="13" t="str">
        <f t="shared" si="86"/>
        <v/>
      </c>
      <c r="D302" s="5" t="str">
        <f t="shared" si="87"/>
        <v/>
      </c>
      <c r="E302" s="6" t="str">
        <f t="shared" si="88"/>
        <v/>
      </c>
      <c r="F302" s="6" t="str">
        <f t="shared" si="89"/>
        <v/>
      </c>
      <c r="BI302" t="str">
        <f t="shared" si="76"/>
        <v/>
      </c>
      <c r="BJ302" t="str">
        <f t="shared" si="77"/>
        <v/>
      </c>
      <c r="BK302" t="str">
        <f t="shared" si="78"/>
        <v/>
      </c>
      <c r="BL302" t="str">
        <f t="shared" si="79"/>
        <v/>
      </c>
      <c r="BM302" t="str">
        <f t="shared" si="80"/>
        <v/>
      </c>
      <c r="BN302" t="str">
        <f t="shared" si="81"/>
        <v/>
      </c>
      <c r="BO302" t="str">
        <f t="shared" si="82"/>
        <v/>
      </c>
      <c r="BP302" t="str">
        <f t="shared" si="83"/>
        <v/>
      </c>
      <c r="BQ302" t="str">
        <f t="shared" si="84"/>
        <v/>
      </c>
    </row>
    <row r="303" spans="1:69" x14ac:dyDescent="0.25">
      <c r="A303" s="70"/>
      <c r="B303" t="str">
        <f t="shared" si="85"/>
        <v/>
      </c>
      <c r="C303" s="13" t="str">
        <f t="shared" si="86"/>
        <v/>
      </c>
      <c r="D303" s="5" t="str">
        <f t="shared" si="87"/>
        <v/>
      </c>
      <c r="E303" s="6" t="str">
        <f t="shared" si="88"/>
        <v/>
      </c>
      <c r="F303" s="6" t="str">
        <f t="shared" si="89"/>
        <v/>
      </c>
      <c r="BI303" t="str">
        <f t="shared" si="76"/>
        <v/>
      </c>
      <c r="BJ303" t="str">
        <f t="shared" si="77"/>
        <v/>
      </c>
      <c r="BK303" t="str">
        <f t="shared" si="78"/>
        <v/>
      </c>
      <c r="BL303" t="str">
        <f t="shared" si="79"/>
        <v/>
      </c>
      <c r="BM303" t="str">
        <f t="shared" si="80"/>
        <v/>
      </c>
      <c r="BN303" t="str">
        <f t="shared" si="81"/>
        <v/>
      </c>
      <c r="BO303" t="str">
        <f t="shared" si="82"/>
        <v/>
      </c>
      <c r="BP303" t="str">
        <f t="shared" si="83"/>
        <v/>
      </c>
      <c r="BQ303" t="str">
        <f t="shared" si="84"/>
        <v/>
      </c>
    </row>
    <row r="304" spans="1:69" x14ac:dyDescent="0.25">
      <c r="A304" s="70"/>
      <c r="B304" t="str">
        <f t="shared" si="85"/>
        <v/>
      </c>
      <c r="C304" s="13" t="str">
        <f t="shared" si="86"/>
        <v/>
      </c>
      <c r="D304" s="5" t="str">
        <f t="shared" si="87"/>
        <v/>
      </c>
      <c r="E304" s="6" t="str">
        <f t="shared" si="88"/>
        <v/>
      </c>
      <c r="F304" s="6" t="str">
        <f t="shared" si="89"/>
        <v/>
      </c>
      <c r="BI304" t="str">
        <f t="shared" si="76"/>
        <v/>
      </c>
      <c r="BJ304" t="str">
        <f t="shared" si="77"/>
        <v/>
      </c>
      <c r="BK304" t="str">
        <f t="shared" si="78"/>
        <v/>
      </c>
      <c r="BL304" t="str">
        <f t="shared" si="79"/>
        <v/>
      </c>
      <c r="BM304" t="str">
        <f t="shared" si="80"/>
        <v/>
      </c>
      <c r="BN304" t="str">
        <f t="shared" si="81"/>
        <v/>
      </c>
      <c r="BO304" t="str">
        <f t="shared" si="82"/>
        <v/>
      </c>
      <c r="BP304" t="str">
        <f t="shared" si="83"/>
        <v/>
      </c>
      <c r="BQ304" t="str">
        <f t="shared" si="84"/>
        <v/>
      </c>
    </row>
    <row r="305" spans="1:69" x14ac:dyDescent="0.25">
      <c r="A305" s="70"/>
      <c r="B305" t="str">
        <f t="shared" si="85"/>
        <v/>
      </c>
      <c r="C305" s="13" t="str">
        <f t="shared" si="86"/>
        <v/>
      </c>
      <c r="D305" s="5" t="str">
        <f t="shared" si="87"/>
        <v/>
      </c>
      <c r="E305" s="6" t="str">
        <f t="shared" si="88"/>
        <v/>
      </c>
      <c r="F305" s="6" t="str">
        <f t="shared" si="89"/>
        <v/>
      </c>
      <c r="BI305" t="str">
        <f t="shared" si="76"/>
        <v/>
      </c>
      <c r="BJ305" t="str">
        <f t="shared" si="77"/>
        <v/>
      </c>
      <c r="BK305" t="str">
        <f t="shared" si="78"/>
        <v/>
      </c>
      <c r="BL305" t="str">
        <f t="shared" si="79"/>
        <v/>
      </c>
      <c r="BM305" t="str">
        <f t="shared" si="80"/>
        <v/>
      </c>
      <c r="BN305" t="str">
        <f t="shared" si="81"/>
        <v/>
      </c>
      <c r="BO305" t="str">
        <f t="shared" si="82"/>
        <v/>
      </c>
      <c r="BP305" t="str">
        <f t="shared" si="83"/>
        <v/>
      </c>
      <c r="BQ305" t="str">
        <f t="shared" si="84"/>
        <v/>
      </c>
    </row>
    <row r="306" spans="1:69" x14ac:dyDescent="0.25">
      <c r="A306" s="70"/>
      <c r="B306" t="str">
        <f t="shared" si="85"/>
        <v/>
      </c>
      <c r="C306" s="13" t="str">
        <f t="shared" si="86"/>
        <v/>
      </c>
      <c r="D306" s="5" t="str">
        <f t="shared" si="87"/>
        <v/>
      </c>
      <c r="E306" s="6" t="str">
        <f t="shared" si="88"/>
        <v/>
      </c>
      <c r="F306" s="6" t="str">
        <f t="shared" si="89"/>
        <v/>
      </c>
      <c r="BI306" t="str">
        <f t="shared" si="76"/>
        <v/>
      </c>
      <c r="BJ306" t="str">
        <f t="shared" si="77"/>
        <v/>
      </c>
      <c r="BK306" t="str">
        <f t="shared" si="78"/>
        <v/>
      </c>
      <c r="BL306" t="str">
        <f t="shared" si="79"/>
        <v/>
      </c>
      <c r="BM306" t="str">
        <f t="shared" si="80"/>
        <v/>
      </c>
      <c r="BN306" t="str">
        <f t="shared" si="81"/>
        <v/>
      </c>
      <c r="BO306" t="str">
        <f t="shared" si="82"/>
        <v/>
      </c>
      <c r="BP306" t="str">
        <f t="shared" si="83"/>
        <v/>
      </c>
      <c r="BQ306" t="str">
        <f t="shared" si="84"/>
        <v/>
      </c>
    </row>
    <row r="307" spans="1:69" x14ac:dyDescent="0.25">
      <c r="A307" s="70"/>
      <c r="B307" t="str">
        <f t="shared" si="85"/>
        <v/>
      </c>
      <c r="C307" s="13" t="str">
        <f t="shared" si="86"/>
        <v/>
      </c>
      <c r="D307" s="5" t="str">
        <f t="shared" si="87"/>
        <v/>
      </c>
      <c r="E307" s="6" t="str">
        <f t="shared" si="88"/>
        <v/>
      </c>
      <c r="F307" s="6" t="str">
        <f t="shared" si="89"/>
        <v/>
      </c>
      <c r="BI307" t="str">
        <f t="shared" si="76"/>
        <v/>
      </c>
      <c r="BJ307" t="str">
        <f t="shared" si="77"/>
        <v/>
      </c>
      <c r="BK307" t="str">
        <f t="shared" si="78"/>
        <v/>
      </c>
      <c r="BL307" t="str">
        <f t="shared" si="79"/>
        <v/>
      </c>
      <c r="BM307" t="str">
        <f t="shared" si="80"/>
        <v/>
      </c>
      <c r="BN307" t="str">
        <f t="shared" si="81"/>
        <v/>
      </c>
      <c r="BO307" t="str">
        <f t="shared" si="82"/>
        <v/>
      </c>
      <c r="BP307" t="str">
        <f t="shared" si="83"/>
        <v/>
      </c>
      <c r="BQ307" t="str">
        <f t="shared" si="84"/>
        <v/>
      </c>
    </row>
    <row r="308" spans="1:69" x14ac:dyDescent="0.25">
      <c r="A308" s="70"/>
      <c r="B308" t="str">
        <f t="shared" si="85"/>
        <v/>
      </c>
      <c r="C308" s="13" t="str">
        <f t="shared" si="86"/>
        <v/>
      </c>
      <c r="D308" s="5" t="str">
        <f t="shared" si="87"/>
        <v/>
      </c>
      <c r="E308" s="6" t="str">
        <f t="shared" si="88"/>
        <v/>
      </c>
      <c r="F308" s="6" t="str">
        <f t="shared" si="89"/>
        <v/>
      </c>
      <c r="BI308" t="str">
        <f t="shared" si="76"/>
        <v/>
      </c>
      <c r="BJ308" t="str">
        <f t="shared" si="77"/>
        <v/>
      </c>
      <c r="BK308" t="str">
        <f t="shared" si="78"/>
        <v/>
      </c>
      <c r="BL308" t="str">
        <f t="shared" si="79"/>
        <v/>
      </c>
      <c r="BM308" t="str">
        <f t="shared" si="80"/>
        <v/>
      </c>
      <c r="BN308" t="str">
        <f t="shared" si="81"/>
        <v/>
      </c>
      <c r="BO308" t="str">
        <f t="shared" si="82"/>
        <v/>
      </c>
      <c r="BP308" t="str">
        <f t="shared" si="83"/>
        <v/>
      </c>
      <c r="BQ308" t="str">
        <f t="shared" si="84"/>
        <v/>
      </c>
    </row>
    <row r="309" spans="1:69" x14ac:dyDescent="0.25">
      <c r="A309" s="70"/>
      <c r="B309" t="str">
        <f t="shared" si="85"/>
        <v/>
      </c>
      <c r="C309" s="13" t="str">
        <f t="shared" si="86"/>
        <v/>
      </c>
      <c r="D309" s="5" t="str">
        <f t="shared" si="87"/>
        <v/>
      </c>
      <c r="E309" s="6" t="str">
        <f t="shared" si="88"/>
        <v/>
      </c>
      <c r="F309" s="6" t="str">
        <f t="shared" si="89"/>
        <v/>
      </c>
      <c r="BI309" t="str">
        <f t="shared" si="76"/>
        <v/>
      </c>
      <c r="BJ309" t="str">
        <f t="shared" si="77"/>
        <v/>
      </c>
      <c r="BK309" t="str">
        <f t="shared" si="78"/>
        <v/>
      </c>
      <c r="BL309" t="str">
        <f t="shared" si="79"/>
        <v/>
      </c>
      <c r="BM309" t="str">
        <f t="shared" si="80"/>
        <v/>
      </c>
      <c r="BN309" t="str">
        <f t="shared" si="81"/>
        <v/>
      </c>
      <c r="BO309" t="str">
        <f t="shared" si="82"/>
        <v/>
      </c>
      <c r="BP309" t="str">
        <f t="shared" si="83"/>
        <v/>
      </c>
      <c r="BQ309" t="str">
        <f t="shared" si="84"/>
        <v/>
      </c>
    </row>
    <row r="310" spans="1:69" x14ac:dyDescent="0.25">
      <c r="A310" s="70"/>
      <c r="B310" t="str">
        <f t="shared" si="85"/>
        <v/>
      </c>
      <c r="C310" s="13" t="str">
        <f t="shared" si="86"/>
        <v/>
      </c>
      <c r="D310" s="5" t="str">
        <f t="shared" si="87"/>
        <v/>
      </c>
      <c r="E310" s="6" t="str">
        <f t="shared" si="88"/>
        <v/>
      </c>
      <c r="F310" s="6" t="str">
        <f t="shared" si="89"/>
        <v/>
      </c>
      <c r="BI310" t="str">
        <f t="shared" si="76"/>
        <v/>
      </c>
      <c r="BJ310" t="str">
        <f t="shared" si="77"/>
        <v/>
      </c>
      <c r="BK310" t="str">
        <f t="shared" si="78"/>
        <v/>
      </c>
      <c r="BL310" t="str">
        <f t="shared" si="79"/>
        <v/>
      </c>
      <c r="BM310" t="str">
        <f t="shared" si="80"/>
        <v/>
      </c>
      <c r="BN310" t="str">
        <f t="shared" si="81"/>
        <v/>
      </c>
      <c r="BO310" t="str">
        <f t="shared" si="82"/>
        <v/>
      </c>
      <c r="BP310" t="str">
        <f t="shared" si="83"/>
        <v/>
      </c>
      <c r="BQ310" t="str">
        <f t="shared" si="84"/>
        <v/>
      </c>
    </row>
    <row r="311" spans="1:69" x14ac:dyDescent="0.25">
      <c r="A311" s="70"/>
      <c r="B311" t="str">
        <f t="shared" si="85"/>
        <v/>
      </c>
      <c r="C311" s="13" t="str">
        <f t="shared" si="86"/>
        <v/>
      </c>
      <c r="D311" s="5" t="str">
        <f t="shared" si="87"/>
        <v/>
      </c>
      <c r="E311" s="6" t="str">
        <f t="shared" si="88"/>
        <v/>
      </c>
      <c r="F311" s="6" t="str">
        <f t="shared" si="89"/>
        <v/>
      </c>
      <c r="BI311" t="str">
        <f t="shared" si="76"/>
        <v/>
      </c>
      <c r="BJ311" t="str">
        <f t="shared" si="77"/>
        <v/>
      </c>
      <c r="BK311" t="str">
        <f t="shared" si="78"/>
        <v/>
      </c>
      <c r="BL311" t="str">
        <f t="shared" si="79"/>
        <v/>
      </c>
      <c r="BM311" t="str">
        <f t="shared" si="80"/>
        <v/>
      </c>
      <c r="BN311" t="str">
        <f t="shared" si="81"/>
        <v/>
      </c>
      <c r="BO311" t="str">
        <f t="shared" si="82"/>
        <v/>
      </c>
      <c r="BP311" t="str">
        <f t="shared" si="83"/>
        <v/>
      </c>
      <c r="BQ311" t="str">
        <f t="shared" si="84"/>
        <v/>
      </c>
    </row>
    <row r="312" spans="1:69" x14ac:dyDescent="0.25">
      <c r="A312" s="70"/>
      <c r="B312" t="str">
        <f t="shared" si="85"/>
        <v/>
      </c>
      <c r="C312" s="13" t="str">
        <f t="shared" si="86"/>
        <v/>
      </c>
      <c r="D312" s="5" t="str">
        <f t="shared" si="87"/>
        <v/>
      </c>
      <c r="E312" s="6" t="str">
        <f t="shared" si="88"/>
        <v/>
      </c>
      <c r="F312" s="6" t="str">
        <f t="shared" si="89"/>
        <v/>
      </c>
      <c r="BI312" t="str">
        <f t="shared" si="76"/>
        <v/>
      </c>
      <c r="BJ312" t="str">
        <f t="shared" si="77"/>
        <v/>
      </c>
      <c r="BK312" t="str">
        <f t="shared" si="78"/>
        <v/>
      </c>
      <c r="BL312" t="str">
        <f t="shared" si="79"/>
        <v/>
      </c>
      <c r="BM312" t="str">
        <f t="shared" si="80"/>
        <v/>
      </c>
      <c r="BN312" t="str">
        <f t="shared" si="81"/>
        <v/>
      </c>
      <c r="BO312" t="str">
        <f t="shared" si="82"/>
        <v/>
      </c>
      <c r="BP312" t="str">
        <f t="shared" si="83"/>
        <v/>
      </c>
      <c r="BQ312" t="str">
        <f t="shared" si="84"/>
        <v/>
      </c>
    </row>
    <row r="313" spans="1:69" x14ac:dyDescent="0.25">
      <c r="A313" s="70"/>
      <c r="B313" t="str">
        <f t="shared" si="85"/>
        <v/>
      </c>
      <c r="C313" s="13" t="str">
        <f t="shared" si="86"/>
        <v/>
      </c>
      <c r="D313" s="5" t="str">
        <f t="shared" si="87"/>
        <v/>
      </c>
      <c r="E313" s="6" t="str">
        <f t="shared" si="88"/>
        <v/>
      </c>
      <c r="F313" s="6" t="str">
        <f t="shared" si="89"/>
        <v/>
      </c>
      <c r="BI313" t="str">
        <f t="shared" si="76"/>
        <v/>
      </c>
      <c r="BJ313" t="str">
        <f t="shared" si="77"/>
        <v/>
      </c>
      <c r="BK313" t="str">
        <f t="shared" si="78"/>
        <v/>
      </c>
      <c r="BL313" t="str">
        <f t="shared" si="79"/>
        <v/>
      </c>
      <c r="BM313" t="str">
        <f t="shared" si="80"/>
        <v/>
      </c>
      <c r="BN313" t="str">
        <f t="shared" si="81"/>
        <v/>
      </c>
      <c r="BO313" t="str">
        <f t="shared" si="82"/>
        <v/>
      </c>
      <c r="BP313" t="str">
        <f t="shared" si="83"/>
        <v/>
      </c>
      <c r="BQ313" t="str">
        <f t="shared" si="84"/>
        <v/>
      </c>
    </row>
    <row r="314" spans="1:69" x14ac:dyDescent="0.25">
      <c r="A314" s="70"/>
      <c r="B314" t="str">
        <f t="shared" si="85"/>
        <v/>
      </c>
      <c r="C314" s="13" t="str">
        <f t="shared" si="86"/>
        <v/>
      </c>
      <c r="D314" s="5" t="str">
        <f t="shared" si="87"/>
        <v/>
      </c>
      <c r="E314" s="6" t="str">
        <f t="shared" si="88"/>
        <v/>
      </c>
      <c r="F314" s="6" t="str">
        <f t="shared" si="89"/>
        <v/>
      </c>
      <c r="BI314" t="str">
        <f t="shared" si="76"/>
        <v/>
      </c>
      <c r="BJ314" t="str">
        <f t="shared" si="77"/>
        <v/>
      </c>
      <c r="BK314" t="str">
        <f t="shared" si="78"/>
        <v/>
      </c>
      <c r="BL314" t="str">
        <f t="shared" si="79"/>
        <v/>
      </c>
      <c r="BM314" t="str">
        <f t="shared" si="80"/>
        <v/>
      </c>
      <c r="BN314" t="str">
        <f t="shared" si="81"/>
        <v/>
      </c>
      <c r="BO314" t="str">
        <f t="shared" si="82"/>
        <v/>
      </c>
      <c r="BP314" t="str">
        <f t="shared" si="83"/>
        <v/>
      </c>
      <c r="BQ314" t="str">
        <f t="shared" si="84"/>
        <v/>
      </c>
    </row>
    <row r="315" spans="1:69" x14ac:dyDescent="0.25">
      <c r="A315" s="70"/>
      <c r="B315" t="str">
        <f t="shared" si="85"/>
        <v/>
      </c>
      <c r="C315" s="13" t="str">
        <f t="shared" si="86"/>
        <v/>
      </c>
      <c r="D315" s="5" t="str">
        <f t="shared" si="87"/>
        <v/>
      </c>
      <c r="E315" s="6" t="str">
        <f t="shared" si="88"/>
        <v/>
      </c>
      <c r="F315" s="6" t="str">
        <f t="shared" si="89"/>
        <v/>
      </c>
      <c r="BI315" t="str">
        <f t="shared" si="76"/>
        <v/>
      </c>
      <c r="BJ315" t="str">
        <f t="shared" si="77"/>
        <v/>
      </c>
      <c r="BK315" t="str">
        <f t="shared" si="78"/>
        <v/>
      </c>
      <c r="BL315" t="str">
        <f t="shared" si="79"/>
        <v/>
      </c>
      <c r="BM315" t="str">
        <f t="shared" si="80"/>
        <v/>
      </c>
      <c r="BN315" t="str">
        <f t="shared" si="81"/>
        <v/>
      </c>
      <c r="BO315" t="str">
        <f t="shared" si="82"/>
        <v/>
      </c>
      <c r="BP315" t="str">
        <f t="shared" si="83"/>
        <v/>
      </c>
      <c r="BQ315" t="str">
        <f t="shared" si="84"/>
        <v/>
      </c>
    </row>
    <row r="316" spans="1:69" x14ac:dyDescent="0.25">
      <c r="A316" s="70"/>
      <c r="B316" t="str">
        <f t="shared" si="85"/>
        <v/>
      </c>
      <c r="C316" s="13" t="str">
        <f t="shared" si="86"/>
        <v/>
      </c>
      <c r="D316" s="5" t="str">
        <f t="shared" si="87"/>
        <v/>
      </c>
      <c r="E316" s="6" t="str">
        <f t="shared" si="88"/>
        <v/>
      </c>
      <c r="F316" s="6" t="str">
        <f t="shared" si="89"/>
        <v/>
      </c>
      <c r="BI316" t="str">
        <f t="shared" si="76"/>
        <v/>
      </c>
      <c r="BJ316" t="str">
        <f t="shared" si="77"/>
        <v/>
      </c>
      <c r="BK316" t="str">
        <f t="shared" si="78"/>
        <v/>
      </c>
      <c r="BL316" t="str">
        <f t="shared" si="79"/>
        <v/>
      </c>
      <c r="BM316" t="str">
        <f t="shared" si="80"/>
        <v/>
      </c>
      <c r="BN316" t="str">
        <f t="shared" si="81"/>
        <v/>
      </c>
      <c r="BO316" t="str">
        <f t="shared" si="82"/>
        <v/>
      </c>
      <c r="BP316" t="str">
        <f t="shared" si="83"/>
        <v/>
      </c>
      <c r="BQ316" t="str">
        <f t="shared" si="84"/>
        <v/>
      </c>
    </row>
    <row r="317" spans="1:69" x14ac:dyDescent="0.25">
      <c r="A317" s="70"/>
      <c r="B317" t="str">
        <f t="shared" si="85"/>
        <v/>
      </c>
      <c r="C317" s="13" t="str">
        <f t="shared" si="86"/>
        <v/>
      </c>
      <c r="D317" s="5" t="str">
        <f t="shared" si="87"/>
        <v/>
      </c>
      <c r="E317" s="6" t="str">
        <f t="shared" si="88"/>
        <v/>
      </c>
      <c r="F317" s="6" t="str">
        <f t="shared" si="89"/>
        <v/>
      </c>
      <c r="BI317" t="str">
        <f t="shared" si="76"/>
        <v/>
      </c>
      <c r="BJ317" t="str">
        <f t="shared" si="77"/>
        <v/>
      </c>
      <c r="BK317" t="str">
        <f t="shared" si="78"/>
        <v/>
      </c>
      <c r="BL317" t="str">
        <f t="shared" si="79"/>
        <v/>
      </c>
      <c r="BM317" t="str">
        <f t="shared" si="80"/>
        <v/>
      </c>
      <c r="BN317" t="str">
        <f t="shared" si="81"/>
        <v/>
      </c>
      <c r="BO317" t="str">
        <f t="shared" si="82"/>
        <v/>
      </c>
      <c r="BP317" t="str">
        <f t="shared" si="83"/>
        <v/>
      </c>
      <c r="BQ317" t="str">
        <f t="shared" si="84"/>
        <v/>
      </c>
    </row>
    <row r="318" spans="1:69" x14ac:dyDescent="0.25">
      <c r="A318" s="70"/>
      <c r="B318" t="str">
        <f t="shared" si="85"/>
        <v/>
      </c>
      <c r="C318" s="13" t="str">
        <f t="shared" si="86"/>
        <v/>
      </c>
      <c r="D318" s="5" t="str">
        <f t="shared" si="87"/>
        <v/>
      </c>
      <c r="E318" s="6" t="str">
        <f t="shared" si="88"/>
        <v/>
      </c>
      <c r="F318" s="6" t="str">
        <f t="shared" si="89"/>
        <v/>
      </c>
      <c r="BI318" t="str">
        <f t="shared" si="76"/>
        <v/>
      </c>
      <c r="BJ318" t="str">
        <f t="shared" si="77"/>
        <v/>
      </c>
      <c r="BK318" t="str">
        <f t="shared" si="78"/>
        <v/>
      </c>
      <c r="BL318" t="str">
        <f t="shared" si="79"/>
        <v/>
      </c>
      <c r="BM318" t="str">
        <f t="shared" si="80"/>
        <v/>
      </c>
      <c r="BN318" t="str">
        <f t="shared" si="81"/>
        <v/>
      </c>
      <c r="BO318" t="str">
        <f t="shared" si="82"/>
        <v/>
      </c>
      <c r="BP318" t="str">
        <f t="shared" si="83"/>
        <v/>
      </c>
      <c r="BQ318" t="str">
        <f t="shared" si="84"/>
        <v/>
      </c>
    </row>
    <row r="319" spans="1:69" x14ac:dyDescent="0.25">
      <c r="A319" s="70"/>
      <c r="B319" t="str">
        <f t="shared" si="85"/>
        <v/>
      </c>
      <c r="C319" s="13" t="str">
        <f t="shared" si="86"/>
        <v/>
      </c>
      <c r="D319" s="5" t="str">
        <f t="shared" si="87"/>
        <v/>
      </c>
      <c r="E319" s="6" t="str">
        <f t="shared" si="88"/>
        <v/>
      </c>
      <c r="F319" s="6" t="str">
        <f t="shared" si="89"/>
        <v/>
      </c>
      <c r="BI319" t="str">
        <f t="shared" si="76"/>
        <v/>
      </c>
      <c r="BJ319" t="str">
        <f t="shared" si="77"/>
        <v/>
      </c>
      <c r="BK319" t="str">
        <f t="shared" si="78"/>
        <v/>
      </c>
      <c r="BL319" t="str">
        <f t="shared" si="79"/>
        <v/>
      </c>
      <c r="BM319" t="str">
        <f t="shared" si="80"/>
        <v/>
      </c>
      <c r="BN319" t="str">
        <f t="shared" si="81"/>
        <v/>
      </c>
      <c r="BO319" t="str">
        <f t="shared" si="82"/>
        <v/>
      </c>
      <c r="BP319" t="str">
        <f t="shared" si="83"/>
        <v/>
      </c>
      <c r="BQ319" t="str">
        <f t="shared" si="84"/>
        <v/>
      </c>
    </row>
    <row r="320" spans="1:69" x14ac:dyDescent="0.25">
      <c r="A320" s="70"/>
      <c r="B320" t="str">
        <f t="shared" si="85"/>
        <v/>
      </c>
      <c r="C320" s="13" t="str">
        <f t="shared" si="86"/>
        <v/>
      </c>
      <c r="D320" s="5" t="str">
        <f t="shared" si="87"/>
        <v/>
      </c>
      <c r="E320" s="6" t="str">
        <f t="shared" si="88"/>
        <v/>
      </c>
      <c r="F320" s="6" t="str">
        <f t="shared" si="89"/>
        <v/>
      </c>
      <c r="BI320" t="str">
        <f t="shared" si="76"/>
        <v/>
      </c>
      <c r="BJ320" t="str">
        <f t="shared" si="77"/>
        <v/>
      </c>
      <c r="BK320" t="str">
        <f t="shared" si="78"/>
        <v/>
      </c>
      <c r="BL320" t="str">
        <f t="shared" si="79"/>
        <v/>
      </c>
      <c r="BM320" t="str">
        <f t="shared" si="80"/>
        <v/>
      </c>
      <c r="BN320" t="str">
        <f t="shared" si="81"/>
        <v/>
      </c>
      <c r="BO320" t="str">
        <f t="shared" si="82"/>
        <v/>
      </c>
      <c r="BP320" t="str">
        <f t="shared" si="83"/>
        <v/>
      </c>
      <c r="BQ320" t="str">
        <f t="shared" si="84"/>
        <v/>
      </c>
    </row>
    <row r="321" spans="1:69" x14ac:dyDescent="0.25">
      <c r="A321" s="70"/>
      <c r="B321" t="str">
        <f t="shared" si="85"/>
        <v/>
      </c>
      <c r="C321" s="13" t="str">
        <f t="shared" si="86"/>
        <v/>
      </c>
      <c r="D321" s="5" t="str">
        <f t="shared" si="87"/>
        <v/>
      </c>
      <c r="E321" s="6" t="str">
        <f t="shared" si="88"/>
        <v/>
      </c>
      <c r="F321" s="6" t="str">
        <f t="shared" si="89"/>
        <v/>
      </c>
      <c r="BI321" t="str">
        <f t="shared" si="76"/>
        <v/>
      </c>
      <c r="BJ321" t="str">
        <f t="shared" si="77"/>
        <v/>
      </c>
      <c r="BK321" t="str">
        <f t="shared" si="78"/>
        <v/>
      </c>
      <c r="BL321" t="str">
        <f t="shared" si="79"/>
        <v/>
      </c>
      <c r="BM321" t="str">
        <f t="shared" si="80"/>
        <v/>
      </c>
      <c r="BN321" t="str">
        <f t="shared" si="81"/>
        <v/>
      </c>
      <c r="BO321" t="str">
        <f t="shared" si="82"/>
        <v/>
      </c>
      <c r="BP321" t="str">
        <f t="shared" si="83"/>
        <v/>
      </c>
      <c r="BQ321" t="str">
        <f t="shared" si="84"/>
        <v/>
      </c>
    </row>
    <row r="322" spans="1:69" x14ac:dyDescent="0.25">
      <c r="A322" s="70"/>
      <c r="B322" t="str">
        <f t="shared" si="85"/>
        <v/>
      </c>
      <c r="C322" s="13" t="str">
        <f t="shared" si="86"/>
        <v/>
      </c>
      <c r="D322" s="5" t="str">
        <f t="shared" si="87"/>
        <v/>
      </c>
      <c r="E322" s="6" t="str">
        <f t="shared" si="88"/>
        <v/>
      </c>
      <c r="F322" s="6" t="str">
        <f t="shared" si="89"/>
        <v/>
      </c>
      <c r="BI322" t="str">
        <f t="shared" si="76"/>
        <v/>
      </c>
      <c r="BJ322" t="str">
        <f t="shared" si="77"/>
        <v/>
      </c>
      <c r="BK322" t="str">
        <f t="shared" si="78"/>
        <v/>
      </c>
      <c r="BL322" t="str">
        <f t="shared" si="79"/>
        <v/>
      </c>
      <c r="BM322" t="str">
        <f t="shared" si="80"/>
        <v/>
      </c>
      <c r="BN322" t="str">
        <f t="shared" si="81"/>
        <v/>
      </c>
      <c r="BO322" t="str">
        <f t="shared" si="82"/>
        <v/>
      </c>
      <c r="BP322" t="str">
        <f t="shared" si="83"/>
        <v/>
      </c>
      <c r="BQ322" t="str">
        <f t="shared" si="84"/>
        <v/>
      </c>
    </row>
    <row r="323" spans="1:69" x14ac:dyDescent="0.25">
      <c r="A323" s="70"/>
      <c r="B323" t="str">
        <f t="shared" si="85"/>
        <v/>
      </c>
      <c r="C323" s="13" t="str">
        <f t="shared" si="86"/>
        <v/>
      </c>
      <c r="D323" s="5" t="str">
        <f t="shared" si="87"/>
        <v/>
      </c>
      <c r="E323" s="6" t="str">
        <f t="shared" si="88"/>
        <v/>
      </c>
      <c r="F323" s="6" t="str">
        <f t="shared" si="89"/>
        <v/>
      </c>
      <c r="BI323" t="str">
        <f t="shared" si="76"/>
        <v/>
      </c>
      <c r="BJ323" t="str">
        <f t="shared" si="77"/>
        <v/>
      </c>
      <c r="BK323" t="str">
        <f t="shared" si="78"/>
        <v/>
      </c>
      <c r="BL323" t="str">
        <f t="shared" si="79"/>
        <v/>
      </c>
      <c r="BM323" t="str">
        <f t="shared" si="80"/>
        <v/>
      </c>
      <c r="BN323" t="str">
        <f t="shared" si="81"/>
        <v/>
      </c>
      <c r="BO323" t="str">
        <f t="shared" si="82"/>
        <v/>
      </c>
      <c r="BP323" t="str">
        <f t="shared" si="83"/>
        <v/>
      </c>
      <c r="BQ323" t="str">
        <f t="shared" si="84"/>
        <v/>
      </c>
    </row>
    <row r="324" spans="1:69" x14ac:dyDescent="0.25">
      <c r="A324" s="70"/>
      <c r="B324" t="str">
        <f t="shared" si="85"/>
        <v/>
      </c>
      <c r="C324" s="13" t="str">
        <f t="shared" si="86"/>
        <v/>
      </c>
      <c r="D324" s="5" t="str">
        <f t="shared" si="87"/>
        <v/>
      </c>
      <c r="E324" s="6" t="str">
        <f t="shared" si="88"/>
        <v/>
      </c>
      <c r="F324" s="6" t="str">
        <f t="shared" si="89"/>
        <v/>
      </c>
      <c r="BI324" t="str">
        <f t="shared" ref="BI324:BI387" si="90">IF(A324&gt;0,A324,"")</f>
        <v/>
      </c>
      <c r="BJ324" t="str">
        <f t="shared" ref="BJ324:BJ387" si="91">IF($A324&gt;0,B324,"")</f>
        <v/>
      </c>
      <c r="BK324" t="str">
        <f t="shared" ref="BK324:BK387" si="92">IF($A324&gt;0,BI324,"")</f>
        <v/>
      </c>
      <c r="BL324" t="str">
        <f t="shared" ref="BL324:BL387" si="93">IF($A324&gt;0,_xlfn.NORM.DIST(BK324,$BF$3,$BF$4,TRUE),"")</f>
        <v/>
      </c>
      <c r="BM324" t="str">
        <f t="shared" ref="BM324:BM387" si="94">IF($A324&gt;0,(1-BL324),"")</f>
        <v/>
      </c>
      <c r="BN324" t="str">
        <f t="shared" ref="BN324:BN387" si="95">IF($A324&gt;0,(SMALL($BM$3:$BM$902,BJ324)),"")</f>
        <v/>
      </c>
      <c r="BO324" t="str">
        <f t="shared" ref="BO324:BO387" si="96">IF($A324&gt;0,((2*BJ324-1)*(LN(BL324)+LN(BN324))),"")</f>
        <v/>
      </c>
      <c r="BP324" t="str">
        <f t="shared" ref="BP324:BP387" si="97">IF($A324&gt;0,((BJ324-0.5)/$BF$5),"")</f>
        <v/>
      </c>
      <c r="BQ324" t="str">
        <f t="shared" ref="BQ324:BQ387" si="98">IF($A324&gt;0,(_xlfn.NORM.S.INV(BP324)),"")</f>
        <v/>
      </c>
    </row>
    <row r="325" spans="1:69" x14ac:dyDescent="0.25">
      <c r="A325" s="70"/>
      <c r="B325" t="str">
        <f t="shared" ref="B325:B388" si="99">IF(A325&gt;0,(B324+1),"")</f>
        <v/>
      </c>
      <c r="C325" s="13" t="str">
        <f t="shared" ref="C325:C388" si="100">IF(A325&gt;0,((B325)/(($S$2)+1)),"")</f>
        <v/>
      </c>
      <c r="D325" s="5" t="str">
        <f t="shared" ref="D325:D388" si="101">IF(A325&gt;0,(_xlfn.NORM.S.INV(C325)),"")</f>
        <v/>
      </c>
      <c r="E325" s="6" t="str">
        <f t="shared" ref="E325:E388" si="102">IF(A325&gt;0,_xlfn.NORM.DIST(D325,0,1,TRUE),"")</f>
        <v/>
      </c>
      <c r="F325" s="6" t="str">
        <f t="shared" ref="F325:F388" si="103">IF(A325&gt;0,_xlfn.NORM.DIST(D325,0,1,FALSE),"")</f>
        <v/>
      </c>
      <c r="BI325" t="str">
        <f t="shared" si="90"/>
        <v/>
      </c>
      <c r="BJ325" t="str">
        <f t="shared" si="91"/>
        <v/>
      </c>
      <c r="BK325" t="str">
        <f t="shared" si="92"/>
        <v/>
      </c>
      <c r="BL325" t="str">
        <f t="shared" si="93"/>
        <v/>
      </c>
      <c r="BM325" t="str">
        <f t="shared" si="94"/>
        <v/>
      </c>
      <c r="BN325" t="str">
        <f t="shared" si="95"/>
        <v/>
      </c>
      <c r="BO325" t="str">
        <f t="shared" si="96"/>
        <v/>
      </c>
      <c r="BP325" t="str">
        <f t="shared" si="97"/>
        <v/>
      </c>
      <c r="BQ325" t="str">
        <f t="shared" si="98"/>
        <v/>
      </c>
    </row>
    <row r="326" spans="1:69" x14ac:dyDescent="0.25">
      <c r="A326" s="70"/>
      <c r="B326" t="str">
        <f t="shared" si="99"/>
        <v/>
      </c>
      <c r="C326" s="13" t="str">
        <f t="shared" si="100"/>
        <v/>
      </c>
      <c r="D326" s="5" t="str">
        <f t="shared" si="101"/>
        <v/>
      </c>
      <c r="E326" s="6" t="str">
        <f t="shared" si="102"/>
        <v/>
      </c>
      <c r="F326" s="6" t="str">
        <f t="shared" si="103"/>
        <v/>
      </c>
      <c r="BI326" t="str">
        <f t="shared" si="90"/>
        <v/>
      </c>
      <c r="BJ326" t="str">
        <f t="shared" si="91"/>
        <v/>
      </c>
      <c r="BK326" t="str">
        <f t="shared" si="92"/>
        <v/>
      </c>
      <c r="BL326" t="str">
        <f t="shared" si="93"/>
        <v/>
      </c>
      <c r="BM326" t="str">
        <f t="shared" si="94"/>
        <v/>
      </c>
      <c r="BN326" t="str">
        <f t="shared" si="95"/>
        <v/>
      </c>
      <c r="BO326" t="str">
        <f t="shared" si="96"/>
        <v/>
      </c>
      <c r="BP326" t="str">
        <f t="shared" si="97"/>
        <v/>
      </c>
      <c r="BQ326" t="str">
        <f t="shared" si="98"/>
        <v/>
      </c>
    </row>
    <row r="327" spans="1:69" x14ac:dyDescent="0.25">
      <c r="A327" s="70"/>
      <c r="B327" t="str">
        <f t="shared" si="99"/>
        <v/>
      </c>
      <c r="C327" s="13" t="str">
        <f t="shared" si="100"/>
        <v/>
      </c>
      <c r="D327" s="5" t="str">
        <f t="shared" si="101"/>
        <v/>
      </c>
      <c r="E327" s="6" t="str">
        <f t="shared" si="102"/>
        <v/>
      </c>
      <c r="F327" s="6" t="str">
        <f t="shared" si="103"/>
        <v/>
      </c>
      <c r="BI327" t="str">
        <f t="shared" si="90"/>
        <v/>
      </c>
      <c r="BJ327" t="str">
        <f t="shared" si="91"/>
        <v/>
      </c>
      <c r="BK327" t="str">
        <f t="shared" si="92"/>
        <v/>
      </c>
      <c r="BL327" t="str">
        <f t="shared" si="93"/>
        <v/>
      </c>
      <c r="BM327" t="str">
        <f t="shared" si="94"/>
        <v/>
      </c>
      <c r="BN327" t="str">
        <f t="shared" si="95"/>
        <v/>
      </c>
      <c r="BO327" t="str">
        <f t="shared" si="96"/>
        <v/>
      </c>
      <c r="BP327" t="str">
        <f t="shared" si="97"/>
        <v/>
      </c>
      <c r="BQ327" t="str">
        <f t="shared" si="98"/>
        <v/>
      </c>
    </row>
    <row r="328" spans="1:69" x14ac:dyDescent="0.25">
      <c r="A328" s="70"/>
      <c r="B328" t="str">
        <f t="shared" si="99"/>
        <v/>
      </c>
      <c r="C328" s="13" t="str">
        <f t="shared" si="100"/>
        <v/>
      </c>
      <c r="D328" s="5" t="str">
        <f t="shared" si="101"/>
        <v/>
      </c>
      <c r="E328" s="6" t="str">
        <f t="shared" si="102"/>
        <v/>
      </c>
      <c r="F328" s="6" t="str">
        <f t="shared" si="103"/>
        <v/>
      </c>
      <c r="BI328" t="str">
        <f t="shared" si="90"/>
        <v/>
      </c>
      <c r="BJ328" t="str">
        <f t="shared" si="91"/>
        <v/>
      </c>
      <c r="BK328" t="str">
        <f t="shared" si="92"/>
        <v/>
      </c>
      <c r="BL328" t="str">
        <f t="shared" si="93"/>
        <v/>
      </c>
      <c r="BM328" t="str">
        <f t="shared" si="94"/>
        <v/>
      </c>
      <c r="BN328" t="str">
        <f t="shared" si="95"/>
        <v/>
      </c>
      <c r="BO328" t="str">
        <f t="shared" si="96"/>
        <v/>
      </c>
      <c r="BP328" t="str">
        <f t="shared" si="97"/>
        <v/>
      </c>
      <c r="BQ328" t="str">
        <f t="shared" si="98"/>
        <v/>
      </c>
    </row>
    <row r="329" spans="1:69" x14ac:dyDescent="0.25">
      <c r="A329" s="70"/>
      <c r="B329" t="str">
        <f t="shared" si="99"/>
        <v/>
      </c>
      <c r="C329" s="13" t="str">
        <f t="shared" si="100"/>
        <v/>
      </c>
      <c r="D329" s="5" t="str">
        <f t="shared" si="101"/>
        <v/>
      </c>
      <c r="E329" s="6" t="str">
        <f t="shared" si="102"/>
        <v/>
      </c>
      <c r="F329" s="6" t="str">
        <f t="shared" si="103"/>
        <v/>
      </c>
      <c r="BI329" t="str">
        <f t="shared" si="90"/>
        <v/>
      </c>
      <c r="BJ329" t="str">
        <f t="shared" si="91"/>
        <v/>
      </c>
      <c r="BK329" t="str">
        <f t="shared" si="92"/>
        <v/>
      </c>
      <c r="BL329" t="str">
        <f t="shared" si="93"/>
        <v/>
      </c>
      <c r="BM329" t="str">
        <f t="shared" si="94"/>
        <v/>
      </c>
      <c r="BN329" t="str">
        <f t="shared" si="95"/>
        <v/>
      </c>
      <c r="BO329" t="str">
        <f t="shared" si="96"/>
        <v/>
      </c>
      <c r="BP329" t="str">
        <f t="shared" si="97"/>
        <v/>
      </c>
      <c r="BQ329" t="str">
        <f t="shared" si="98"/>
        <v/>
      </c>
    </row>
    <row r="330" spans="1:69" x14ac:dyDescent="0.25">
      <c r="A330" s="70"/>
      <c r="B330" t="str">
        <f t="shared" si="99"/>
        <v/>
      </c>
      <c r="C330" s="13" t="str">
        <f t="shared" si="100"/>
        <v/>
      </c>
      <c r="D330" s="5" t="str">
        <f t="shared" si="101"/>
        <v/>
      </c>
      <c r="E330" s="6" t="str">
        <f t="shared" si="102"/>
        <v/>
      </c>
      <c r="F330" s="6" t="str">
        <f t="shared" si="103"/>
        <v/>
      </c>
      <c r="BI330" t="str">
        <f t="shared" si="90"/>
        <v/>
      </c>
      <c r="BJ330" t="str">
        <f t="shared" si="91"/>
        <v/>
      </c>
      <c r="BK330" t="str">
        <f t="shared" si="92"/>
        <v/>
      </c>
      <c r="BL330" t="str">
        <f t="shared" si="93"/>
        <v/>
      </c>
      <c r="BM330" t="str">
        <f t="shared" si="94"/>
        <v/>
      </c>
      <c r="BN330" t="str">
        <f t="shared" si="95"/>
        <v/>
      </c>
      <c r="BO330" t="str">
        <f t="shared" si="96"/>
        <v/>
      </c>
      <c r="BP330" t="str">
        <f t="shared" si="97"/>
        <v/>
      </c>
      <c r="BQ330" t="str">
        <f t="shared" si="98"/>
        <v/>
      </c>
    </row>
    <row r="331" spans="1:69" x14ac:dyDescent="0.25">
      <c r="A331" s="70"/>
      <c r="B331" t="str">
        <f t="shared" si="99"/>
        <v/>
      </c>
      <c r="C331" s="13" t="str">
        <f t="shared" si="100"/>
        <v/>
      </c>
      <c r="D331" s="5" t="str">
        <f t="shared" si="101"/>
        <v/>
      </c>
      <c r="E331" s="6" t="str">
        <f t="shared" si="102"/>
        <v/>
      </c>
      <c r="F331" s="6" t="str">
        <f t="shared" si="103"/>
        <v/>
      </c>
      <c r="BI331" t="str">
        <f t="shared" si="90"/>
        <v/>
      </c>
      <c r="BJ331" t="str">
        <f t="shared" si="91"/>
        <v/>
      </c>
      <c r="BK331" t="str">
        <f t="shared" si="92"/>
        <v/>
      </c>
      <c r="BL331" t="str">
        <f t="shared" si="93"/>
        <v/>
      </c>
      <c r="BM331" t="str">
        <f t="shared" si="94"/>
        <v/>
      </c>
      <c r="BN331" t="str">
        <f t="shared" si="95"/>
        <v/>
      </c>
      <c r="BO331" t="str">
        <f t="shared" si="96"/>
        <v/>
      </c>
      <c r="BP331" t="str">
        <f t="shared" si="97"/>
        <v/>
      </c>
      <c r="BQ331" t="str">
        <f t="shared" si="98"/>
        <v/>
      </c>
    </row>
    <row r="332" spans="1:69" x14ac:dyDescent="0.25">
      <c r="A332" s="70"/>
      <c r="B332" t="str">
        <f t="shared" si="99"/>
        <v/>
      </c>
      <c r="C332" s="13" t="str">
        <f t="shared" si="100"/>
        <v/>
      </c>
      <c r="D332" s="5" t="str">
        <f t="shared" si="101"/>
        <v/>
      </c>
      <c r="E332" s="6" t="str">
        <f t="shared" si="102"/>
        <v/>
      </c>
      <c r="F332" s="6" t="str">
        <f t="shared" si="103"/>
        <v/>
      </c>
      <c r="BI332" t="str">
        <f t="shared" si="90"/>
        <v/>
      </c>
      <c r="BJ332" t="str">
        <f t="shared" si="91"/>
        <v/>
      </c>
      <c r="BK332" t="str">
        <f t="shared" si="92"/>
        <v/>
      </c>
      <c r="BL332" t="str">
        <f t="shared" si="93"/>
        <v/>
      </c>
      <c r="BM332" t="str">
        <f t="shared" si="94"/>
        <v/>
      </c>
      <c r="BN332" t="str">
        <f t="shared" si="95"/>
        <v/>
      </c>
      <c r="BO332" t="str">
        <f t="shared" si="96"/>
        <v/>
      </c>
      <c r="BP332" t="str">
        <f t="shared" si="97"/>
        <v/>
      </c>
      <c r="BQ332" t="str">
        <f t="shared" si="98"/>
        <v/>
      </c>
    </row>
    <row r="333" spans="1:69" x14ac:dyDescent="0.25">
      <c r="A333" s="70"/>
      <c r="B333" t="str">
        <f t="shared" si="99"/>
        <v/>
      </c>
      <c r="C333" s="13" t="str">
        <f t="shared" si="100"/>
        <v/>
      </c>
      <c r="D333" s="5" t="str">
        <f t="shared" si="101"/>
        <v/>
      </c>
      <c r="E333" s="6" t="str">
        <f t="shared" si="102"/>
        <v/>
      </c>
      <c r="F333" s="6" t="str">
        <f t="shared" si="103"/>
        <v/>
      </c>
      <c r="BI333" t="str">
        <f t="shared" si="90"/>
        <v/>
      </c>
      <c r="BJ333" t="str">
        <f t="shared" si="91"/>
        <v/>
      </c>
      <c r="BK333" t="str">
        <f t="shared" si="92"/>
        <v/>
      </c>
      <c r="BL333" t="str">
        <f t="shared" si="93"/>
        <v/>
      </c>
      <c r="BM333" t="str">
        <f t="shared" si="94"/>
        <v/>
      </c>
      <c r="BN333" t="str">
        <f t="shared" si="95"/>
        <v/>
      </c>
      <c r="BO333" t="str">
        <f t="shared" si="96"/>
        <v/>
      </c>
      <c r="BP333" t="str">
        <f t="shared" si="97"/>
        <v/>
      </c>
      <c r="BQ333" t="str">
        <f t="shared" si="98"/>
        <v/>
      </c>
    </row>
    <row r="334" spans="1:69" x14ac:dyDescent="0.25">
      <c r="A334" s="70"/>
      <c r="B334" t="str">
        <f t="shared" si="99"/>
        <v/>
      </c>
      <c r="C334" s="13" t="str">
        <f t="shared" si="100"/>
        <v/>
      </c>
      <c r="D334" s="5" t="str">
        <f t="shared" si="101"/>
        <v/>
      </c>
      <c r="E334" s="6" t="str">
        <f t="shared" si="102"/>
        <v/>
      </c>
      <c r="F334" s="6" t="str">
        <f t="shared" si="103"/>
        <v/>
      </c>
      <c r="BI334" t="str">
        <f t="shared" si="90"/>
        <v/>
      </c>
      <c r="BJ334" t="str">
        <f t="shared" si="91"/>
        <v/>
      </c>
      <c r="BK334" t="str">
        <f t="shared" si="92"/>
        <v/>
      </c>
      <c r="BL334" t="str">
        <f t="shared" si="93"/>
        <v/>
      </c>
      <c r="BM334" t="str">
        <f t="shared" si="94"/>
        <v/>
      </c>
      <c r="BN334" t="str">
        <f t="shared" si="95"/>
        <v/>
      </c>
      <c r="BO334" t="str">
        <f t="shared" si="96"/>
        <v/>
      </c>
      <c r="BP334" t="str">
        <f t="shared" si="97"/>
        <v/>
      </c>
      <c r="BQ334" t="str">
        <f t="shared" si="98"/>
        <v/>
      </c>
    </row>
    <row r="335" spans="1:69" x14ac:dyDescent="0.25">
      <c r="A335" s="70"/>
      <c r="B335" t="str">
        <f t="shared" si="99"/>
        <v/>
      </c>
      <c r="C335" s="13" t="str">
        <f t="shared" si="100"/>
        <v/>
      </c>
      <c r="D335" s="5" t="str">
        <f t="shared" si="101"/>
        <v/>
      </c>
      <c r="E335" s="6" t="str">
        <f t="shared" si="102"/>
        <v/>
      </c>
      <c r="F335" s="6" t="str">
        <f t="shared" si="103"/>
        <v/>
      </c>
      <c r="BI335" t="str">
        <f t="shared" si="90"/>
        <v/>
      </c>
      <c r="BJ335" t="str">
        <f t="shared" si="91"/>
        <v/>
      </c>
      <c r="BK335" t="str">
        <f t="shared" si="92"/>
        <v/>
      </c>
      <c r="BL335" t="str">
        <f t="shared" si="93"/>
        <v/>
      </c>
      <c r="BM335" t="str">
        <f t="shared" si="94"/>
        <v/>
      </c>
      <c r="BN335" t="str">
        <f t="shared" si="95"/>
        <v/>
      </c>
      <c r="BO335" t="str">
        <f t="shared" si="96"/>
        <v/>
      </c>
      <c r="BP335" t="str">
        <f t="shared" si="97"/>
        <v/>
      </c>
      <c r="BQ335" t="str">
        <f t="shared" si="98"/>
        <v/>
      </c>
    </row>
    <row r="336" spans="1:69" x14ac:dyDescent="0.25">
      <c r="A336" s="70"/>
      <c r="B336" t="str">
        <f t="shared" si="99"/>
        <v/>
      </c>
      <c r="C336" s="13" t="str">
        <f t="shared" si="100"/>
        <v/>
      </c>
      <c r="D336" s="5" t="str">
        <f t="shared" si="101"/>
        <v/>
      </c>
      <c r="E336" s="6" t="str">
        <f t="shared" si="102"/>
        <v/>
      </c>
      <c r="F336" s="6" t="str">
        <f t="shared" si="103"/>
        <v/>
      </c>
      <c r="BI336" t="str">
        <f t="shared" si="90"/>
        <v/>
      </c>
      <c r="BJ336" t="str">
        <f t="shared" si="91"/>
        <v/>
      </c>
      <c r="BK336" t="str">
        <f t="shared" si="92"/>
        <v/>
      </c>
      <c r="BL336" t="str">
        <f t="shared" si="93"/>
        <v/>
      </c>
      <c r="BM336" t="str">
        <f t="shared" si="94"/>
        <v/>
      </c>
      <c r="BN336" t="str">
        <f t="shared" si="95"/>
        <v/>
      </c>
      <c r="BO336" t="str">
        <f t="shared" si="96"/>
        <v/>
      </c>
      <c r="BP336" t="str">
        <f t="shared" si="97"/>
        <v/>
      </c>
      <c r="BQ336" t="str">
        <f t="shared" si="98"/>
        <v/>
      </c>
    </row>
    <row r="337" spans="1:69" x14ac:dyDescent="0.25">
      <c r="A337" s="70"/>
      <c r="B337" t="str">
        <f t="shared" si="99"/>
        <v/>
      </c>
      <c r="C337" s="13" t="str">
        <f t="shared" si="100"/>
        <v/>
      </c>
      <c r="D337" s="5" t="str">
        <f t="shared" si="101"/>
        <v/>
      </c>
      <c r="E337" s="6" t="str">
        <f t="shared" si="102"/>
        <v/>
      </c>
      <c r="F337" s="6" t="str">
        <f t="shared" si="103"/>
        <v/>
      </c>
      <c r="BI337" t="str">
        <f t="shared" si="90"/>
        <v/>
      </c>
      <c r="BJ337" t="str">
        <f t="shared" si="91"/>
        <v/>
      </c>
      <c r="BK337" t="str">
        <f t="shared" si="92"/>
        <v/>
      </c>
      <c r="BL337" t="str">
        <f t="shared" si="93"/>
        <v/>
      </c>
      <c r="BM337" t="str">
        <f t="shared" si="94"/>
        <v/>
      </c>
      <c r="BN337" t="str">
        <f t="shared" si="95"/>
        <v/>
      </c>
      <c r="BO337" t="str">
        <f t="shared" si="96"/>
        <v/>
      </c>
      <c r="BP337" t="str">
        <f t="shared" si="97"/>
        <v/>
      </c>
      <c r="BQ337" t="str">
        <f t="shared" si="98"/>
        <v/>
      </c>
    </row>
    <row r="338" spans="1:69" x14ac:dyDescent="0.25">
      <c r="A338" s="70"/>
      <c r="B338" t="str">
        <f t="shared" si="99"/>
        <v/>
      </c>
      <c r="C338" s="13" t="str">
        <f t="shared" si="100"/>
        <v/>
      </c>
      <c r="D338" s="5" t="str">
        <f t="shared" si="101"/>
        <v/>
      </c>
      <c r="E338" s="6" t="str">
        <f t="shared" si="102"/>
        <v/>
      </c>
      <c r="F338" s="6" t="str">
        <f t="shared" si="103"/>
        <v/>
      </c>
      <c r="BI338" t="str">
        <f t="shared" si="90"/>
        <v/>
      </c>
      <c r="BJ338" t="str">
        <f t="shared" si="91"/>
        <v/>
      </c>
      <c r="BK338" t="str">
        <f t="shared" si="92"/>
        <v/>
      </c>
      <c r="BL338" t="str">
        <f t="shared" si="93"/>
        <v/>
      </c>
      <c r="BM338" t="str">
        <f t="shared" si="94"/>
        <v/>
      </c>
      <c r="BN338" t="str">
        <f t="shared" si="95"/>
        <v/>
      </c>
      <c r="BO338" t="str">
        <f t="shared" si="96"/>
        <v/>
      </c>
      <c r="BP338" t="str">
        <f t="shared" si="97"/>
        <v/>
      </c>
      <c r="BQ338" t="str">
        <f t="shared" si="98"/>
        <v/>
      </c>
    </row>
    <row r="339" spans="1:69" x14ac:dyDescent="0.25">
      <c r="A339" s="70"/>
      <c r="B339" t="str">
        <f t="shared" si="99"/>
        <v/>
      </c>
      <c r="C339" s="13" t="str">
        <f t="shared" si="100"/>
        <v/>
      </c>
      <c r="D339" s="5" t="str">
        <f t="shared" si="101"/>
        <v/>
      </c>
      <c r="E339" s="6" t="str">
        <f t="shared" si="102"/>
        <v/>
      </c>
      <c r="F339" s="6" t="str">
        <f t="shared" si="103"/>
        <v/>
      </c>
      <c r="BI339" t="str">
        <f t="shared" si="90"/>
        <v/>
      </c>
      <c r="BJ339" t="str">
        <f t="shared" si="91"/>
        <v/>
      </c>
      <c r="BK339" t="str">
        <f t="shared" si="92"/>
        <v/>
      </c>
      <c r="BL339" t="str">
        <f t="shared" si="93"/>
        <v/>
      </c>
      <c r="BM339" t="str">
        <f t="shared" si="94"/>
        <v/>
      </c>
      <c r="BN339" t="str">
        <f t="shared" si="95"/>
        <v/>
      </c>
      <c r="BO339" t="str">
        <f t="shared" si="96"/>
        <v/>
      </c>
      <c r="BP339" t="str">
        <f t="shared" si="97"/>
        <v/>
      </c>
      <c r="BQ339" t="str">
        <f t="shared" si="98"/>
        <v/>
      </c>
    </row>
    <row r="340" spans="1:69" x14ac:dyDescent="0.25">
      <c r="A340" s="70"/>
      <c r="B340" t="str">
        <f t="shared" si="99"/>
        <v/>
      </c>
      <c r="C340" s="13" t="str">
        <f t="shared" si="100"/>
        <v/>
      </c>
      <c r="D340" s="5" t="str">
        <f t="shared" si="101"/>
        <v/>
      </c>
      <c r="E340" s="6" t="str">
        <f t="shared" si="102"/>
        <v/>
      </c>
      <c r="F340" s="6" t="str">
        <f t="shared" si="103"/>
        <v/>
      </c>
      <c r="BI340" t="str">
        <f t="shared" si="90"/>
        <v/>
      </c>
      <c r="BJ340" t="str">
        <f t="shared" si="91"/>
        <v/>
      </c>
      <c r="BK340" t="str">
        <f t="shared" si="92"/>
        <v/>
      </c>
      <c r="BL340" t="str">
        <f t="shared" si="93"/>
        <v/>
      </c>
      <c r="BM340" t="str">
        <f t="shared" si="94"/>
        <v/>
      </c>
      <c r="BN340" t="str">
        <f t="shared" si="95"/>
        <v/>
      </c>
      <c r="BO340" t="str">
        <f t="shared" si="96"/>
        <v/>
      </c>
      <c r="BP340" t="str">
        <f t="shared" si="97"/>
        <v/>
      </c>
      <c r="BQ340" t="str">
        <f t="shared" si="98"/>
        <v/>
      </c>
    </row>
    <row r="341" spans="1:69" x14ac:dyDescent="0.25">
      <c r="A341" s="70"/>
      <c r="B341" t="str">
        <f t="shared" si="99"/>
        <v/>
      </c>
      <c r="C341" s="13" t="str">
        <f t="shared" si="100"/>
        <v/>
      </c>
      <c r="D341" s="5" t="str">
        <f t="shared" si="101"/>
        <v/>
      </c>
      <c r="E341" s="6" t="str">
        <f t="shared" si="102"/>
        <v/>
      </c>
      <c r="F341" s="6" t="str">
        <f t="shared" si="103"/>
        <v/>
      </c>
      <c r="BI341" t="str">
        <f t="shared" si="90"/>
        <v/>
      </c>
      <c r="BJ341" t="str">
        <f t="shared" si="91"/>
        <v/>
      </c>
      <c r="BK341" t="str">
        <f t="shared" si="92"/>
        <v/>
      </c>
      <c r="BL341" t="str">
        <f t="shared" si="93"/>
        <v/>
      </c>
      <c r="BM341" t="str">
        <f t="shared" si="94"/>
        <v/>
      </c>
      <c r="BN341" t="str">
        <f t="shared" si="95"/>
        <v/>
      </c>
      <c r="BO341" t="str">
        <f t="shared" si="96"/>
        <v/>
      </c>
      <c r="BP341" t="str">
        <f t="shared" si="97"/>
        <v/>
      </c>
      <c r="BQ341" t="str">
        <f t="shared" si="98"/>
        <v/>
      </c>
    </row>
    <row r="342" spans="1:69" x14ac:dyDescent="0.25">
      <c r="A342" s="70"/>
      <c r="B342" t="str">
        <f t="shared" si="99"/>
        <v/>
      </c>
      <c r="C342" s="13" t="str">
        <f t="shared" si="100"/>
        <v/>
      </c>
      <c r="D342" s="5" t="str">
        <f t="shared" si="101"/>
        <v/>
      </c>
      <c r="E342" s="6" t="str">
        <f t="shared" si="102"/>
        <v/>
      </c>
      <c r="F342" s="6" t="str">
        <f t="shared" si="103"/>
        <v/>
      </c>
      <c r="BI342" t="str">
        <f t="shared" si="90"/>
        <v/>
      </c>
      <c r="BJ342" t="str">
        <f t="shared" si="91"/>
        <v/>
      </c>
      <c r="BK342" t="str">
        <f t="shared" si="92"/>
        <v/>
      </c>
      <c r="BL342" t="str">
        <f t="shared" si="93"/>
        <v/>
      </c>
      <c r="BM342" t="str">
        <f t="shared" si="94"/>
        <v/>
      </c>
      <c r="BN342" t="str">
        <f t="shared" si="95"/>
        <v/>
      </c>
      <c r="BO342" t="str">
        <f t="shared" si="96"/>
        <v/>
      </c>
      <c r="BP342" t="str">
        <f t="shared" si="97"/>
        <v/>
      </c>
      <c r="BQ342" t="str">
        <f t="shared" si="98"/>
        <v/>
      </c>
    </row>
    <row r="343" spans="1:69" x14ac:dyDescent="0.25">
      <c r="A343" s="70"/>
      <c r="B343" t="str">
        <f t="shared" si="99"/>
        <v/>
      </c>
      <c r="C343" s="13" t="str">
        <f t="shared" si="100"/>
        <v/>
      </c>
      <c r="D343" s="5" t="str">
        <f t="shared" si="101"/>
        <v/>
      </c>
      <c r="E343" s="6" t="str">
        <f t="shared" si="102"/>
        <v/>
      </c>
      <c r="F343" s="6" t="str">
        <f t="shared" si="103"/>
        <v/>
      </c>
      <c r="BI343" t="str">
        <f t="shared" si="90"/>
        <v/>
      </c>
      <c r="BJ343" t="str">
        <f t="shared" si="91"/>
        <v/>
      </c>
      <c r="BK343" t="str">
        <f t="shared" si="92"/>
        <v/>
      </c>
      <c r="BL343" t="str">
        <f t="shared" si="93"/>
        <v/>
      </c>
      <c r="BM343" t="str">
        <f t="shared" si="94"/>
        <v/>
      </c>
      <c r="BN343" t="str">
        <f t="shared" si="95"/>
        <v/>
      </c>
      <c r="BO343" t="str">
        <f t="shared" si="96"/>
        <v/>
      </c>
      <c r="BP343" t="str">
        <f t="shared" si="97"/>
        <v/>
      </c>
      <c r="BQ343" t="str">
        <f t="shared" si="98"/>
        <v/>
      </c>
    </row>
    <row r="344" spans="1:69" x14ac:dyDescent="0.25">
      <c r="A344" s="70"/>
      <c r="B344" t="str">
        <f t="shared" si="99"/>
        <v/>
      </c>
      <c r="C344" s="13" t="str">
        <f t="shared" si="100"/>
        <v/>
      </c>
      <c r="D344" s="5" t="str">
        <f t="shared" si="101"/>
        <v/>
      </c>
      <c r="E344" s="6" t="str">
        <f t="shared" si="102"/>
        <v/>
      </c>
      <c r="F344" s="6" t="str">
        <f t="shared" si="103"/>
        <v/>
      </c>
      <c r="BI344" t="str">
        <f t="shared" si="90"/>
        <v/>
      </c>
      <c r="BJ344" t="str">
        <f t="shared" si="91"/>
        <v/>
      </c>
      <c r="BK344" t="str">
        <f t="shared" si="92"/>
        <v/>
      </c>
      <c r="BL344" t="str">
        <f t="shared" si="93"/>
        <v/>
      </c>
      <c r="BM344" t="str">
        <f t="shared" si="94"/>
        <v/>
      </c>
      <c r="BN344" t="str">
        <f t="shared" si="95"/>
        <v/>
      </c>
      <c r="BO344" t="str">
        <f t="shared" si="96"/>
        <v/>
      </c>
      <c r="BP344" t="str">
        <f t="shared" si="97"/>
        <v/>
      </c>
      <c r="BQ344" t="str">
        <f t="shared" si="98"/>
        <v/>
      </c>
    </row>
    <row r="345" spans="1:69" x14ac:dyDescent="0.25">
      <c r="A345" s="70"/>
      <c r="B345" t="str">
        <f t="shared" si="99"/>
        <v/>
      </c>
      <c r="C345" s="13" t="str">
        <f t="shared" si="100"/>
        <v/>
      </c>
      <c r="D345" s="5" t="str">
        <f t="shared" si="101"/>
        <v/>
      </c>
      <c r="E345" s="6" t="str">
        <f t="shared" si="102"/>
        <v/>
      </c>
      <c r="F345" s="6" t="str">
        <f t="shared" si="103"/>
        <v/>
      </c>
      <c r="BI345" t="str">
        <f t="shared" si="90"/>
        <v/>
      </c>
      <c r="BJ345" t="str">
        <f t="shared" si="91"/>
        <v/>
      </c>
      <c r="BK345" t="str">
        <f t="shared" si="92"/>
        <v/>
      </c>
      <c r="BL345" t="str">
        <f t="shared" si="93"/>
        <v/>
      </c>
      <c r="BM345" t="str">
        <f t="shared" si="94"/>
        <v/>
      </c>
      <c r="BN345" t="str">
        <f t="shared" si="95"/>
        <v/>
      </c>
      <c r="BO345" t="str">
        <f t="shared" si="96"/>
        <v/>
      </c>
      <c r="BP345" t="str">
        <f t="shared" si="97"/>
        <v/>
      </c>
      <c r="BQ345" t="str">
        <f t="shared" si="98"/>
        <v/>
      </c>
    </row>
    <row r="346" spans="1:69" x14ac:dyDescent="0.25">
      <c r="A346" s="70"/>
      <c r="B346" t="str">
        <f t="shared" si="99"/>
        <v/>
      </c>
      <c r="C346" s="13" t="str">
        <f t="shared" si="100"/>
        <v/>
      </c>
      <c r="D346" s="5" t="str">
        <f t="shared" si="101"/>
        <v/>
      </c>
      <c r="E346" s="6" t="str">
        <f t="shared" si="102"/>
        <v/>
      </c>
      <c r="F346" s="6" t="str">
        <f t="shared" si="103"/>
        <v/>
      </c>
      <c r="BI346" t="str">
        <f t="shared" si="90"/>
        <v/>
      </c>
      <c r="BJ346" t="str">
        <f t="shared" si="91"/>
        <v/>
      </c>
      <c r="BK346" t="str">
        <f t="shared" si="92"/>
        <v/>
      </c>
      <c r="BL346" t="str">
        <f t="shared" si="93"/>
        <v/>
      </c>
      <c r="BM346" t="str">
        <f t="shared" si="94"/>
        <v/>
      </c>
      <c r="BN346" t="str">
        <f t="shared" si="95"/>
        <v/>
      </c>
      <c r="BO346" t="str">
        <f t="shared" si="96"/>
        <v/>
      </c>
      <c r="BP346" t="str">
        <f t="shared" si="97"/>
        <v/>
      </c>
      <c r="BQ346" t="str">
        <f t="shared" si="98"/>
        <v/>
      </c>
    </row>
    <row r="347" spans="1:69" x14ac:dyDescent="0.25">
      <c r="A347" s="70"/>
      <c r="B347" t="str">
        <f t="shared" si="99"/>
        <v/>
      </c>
      <c r="C347" s="13" t="str">
        <f t="shared" si="100"/>
        <v/>
      </c>
      <c r="D347" s="5" t="str">
        <f t="shared" si="101"/>
        <v/>
      </c>
      <c r="E347" s="6" t="str">
        <f t="shared" si="102"/>
        <v/>
      </c>
      <c r="F347" s="6" t="str">
        <f t="shared" si="103"/>
        <v/>
      </c>
      <c r="BI347" t="str">
        <f t="shared" si="90"/>
        <v/>
      </c>
      <c r="BJ347" t="str">
        <f t="shared" si="91"/>
        <v/>
      </c>
      <c r="BK347" t="str">
        <f t="shared" si="92"/>
        <v/>
      </c>
      <c r="BL347" t="str">
        <f t="shared" si="93"/>
        <v/>
      </c>
      <c r="BM347" t="str">
        <f t="shared" si="94"/>
        <v/>
      </c>
      <c r="BN347" t="str">
        <f t="shared" si="95"/>
        <v/>
      </c>
      <c r="BO347" t="str">
        <f t="shared" si="96"/>
        <v/>
      </c>
      <c r="BP347" t="str">
        <f t="shared" si="97"/>
        <v/>
      </c>
      <c r="BQ347" t="str">
        <f t="shared" si="98"/>
        <v/>
      </c>
    </row>
    <row r="348" spans="1:69" x14ac:dyDescent="0.25">
      <c r="A348" s="70"/>
      <c r="B348" t="str">
        <f t="shared" si="99"/>
        <v/>
      </c>
      <c r="C348" s="13" t="str">
        <f t="shared" si="100"/>
        <v/>
      </c>
      <c r="D348" s="5" t="str">
        <f t="shared" si="101"/>
        <v/>
      </c>
      <c r="E348" s="6" t="str">
        <f t="shared" si="102"/>
        <v/>
      </c>
      <c r="F348" s="6" t="str">
        <f t="shared" si="103"/>
        <v/>
      </c>
      <c r="BI348" t="str">
        <f t="shared" si="90"/>
        <v/>
      </c>
      <c r="BJ348" t="str">
        <f t="shared" si="91"/>
        <v/>
      </c>
      <c r="BK348" t="str">
        <f t="shared" si="92"/>
        <v/>
      </c>
      <c r="BL348" t="str">
        <f t="shared" si="93"/>
        <v/>
      </c>
      <c r="BM348" t="str">
        <f t="shared" si="94"/>
        <v/>
      </c>
      <c r="BN348" t="str">
        <f t="shared" si="95"/>
        <v/>
      </c>
      <c r="BO348" t="str">
        <f t="shared" si="96"/>
        <v/>
      </c>
      <c r="BP348" t="str">
        <f t="shared" si="97"/>
        <v/>
      </c>
      <c r="BQ348" t="str">
        <f t="shared" si="98"/>
        <v/>
      </c>
    </row>
    <row r="349" spans="1:69" x14ac:dyDescent="0.25">
      <c r="A349" s="70"/>
      <c r="B349" t="str">
        <f t="shared" si="99"/>
        <v/>
      </c>
      <c r="C349" s="13" t="str">
        <f t="shared" si="100"/>
        <v/>
      </c>
      <c r="D349" s="5" t="str">
        <f t="shared" si="101"/>
        <v/>
      </c>
      <c r="E349" s="6" t="str">
        <f t="shared" si="102"/>
        <v/>
      </c>
      <c r="F349" s="6" t="str">
        <f t="shared" si="103"/>
        <v/>
      </c>
      <c r="BI349" t="str">
        <f t="shared" si="90"/>
        <v/>
      </c>
      <c r="BJ349" t="str">
        <f t="shared" si="91"/>
        <v/>
      </c>
      <c r="BK349" t="str">
        <f t="shared" si="92"/>
        <v/>
      </c>
      <c r="BL349" t="str">
        <f t="shared" si="93"/>
        <v/>
      </c>
      <c r="BM349" t="str">
        <f t="shared" si="94"/>
        <v/>
      </c>
      <c r="BN349" t="str">
        <f t="shared" si="95"/>
        <v/>
      </c>
      <c r="BO349" t="str">
        <f t="shared" si="96"/>
        <v/>
      </c>
      <c r="BP349" t="str">
        <f t="shared" si="97"/>
        <v/>
      </c>
      <c r="BQ349" t="str">
        <f t="shared" si="98"/>
        <v/>
      </c>
    </row>
    <row r="350" spans="1:69" x14ac:dyDescent="0.25">
      <c r="A350" s="70"/>
      <c r="B350" t="str">
        <f t="shared" si="99"/>
        <v/>
      </c>
      <c r="C350" s="13" t="str">
        <f t="shared" si="100"/>
        <v/>
      </c>
      <c r="D350" s="5" t="str">
        <f t="shared" si="101"/>
        <v/>
      </c>
      <c r="E350" s="6" t="str">
        <f t="shared" si="102"/>
        <v/>
      </c>
      <c r="F350" s="6" t="str">
        <f t="shared" si="103"/>
        <v/>
      </c>
      <c r="BI350" t="str">
        <f t="shared" si="90"/>
        <v/>
      </c>
      <c r="BJ350" t="str">
        <f t="shared" si="91"/>
        <v/>
      </c>
      <c r="BK350" t="str">
        <f t="shared" si="92"/>
        <v/>
      </c>
      <c r="BL350" t="str">
        <f t="shared" si="93"/>
        <v/>
      </c>
      <c r="BM350" t="str">
        <f t="shared" si="94"/>
        <v/>
      </c>
      <c r="BN350" t="str">
        <f t="shared" si="95"/>
        <v/>
      </c>
      <c r="BO350" t="str">
        <f t="shared" si="96"/>
        <v/>
      </c>
      <c r="BP350" t="str">
        <f t="shared" si="97"/>
        <v/>
      </c>
      <c r="BQ350" t="str">
        <f t="shared" si="98"/>
        <v/>
      </c>
    </row>
    <row r="351" spans="1:69" x14ac:dyDescent="0.25">
      <c r="A351" s="70"/>
      <c r="B351" t="str">
        <f t="shared" si="99"/>
        <v/>
      </c>
      <c r="C351" s="13" t="str">
        <f t="shared" si="100"/>
        <v/>
      </c>
      <c r="D351" s="5" t="str">
        <f t="shared" si="101"/>
        <v/>
      </c>
      <c r="E351" s="6" t="str">
        <f t="shared" si="102"/>
        <v/>
      </c>
      <c r="F351" s="6" t="str">
        <f t="shared" si="103"/>
        <v/>
      </c>
      <c r="BI351" t="str">
        <f t="shared" si="90"/>
        <v/>
      </c>
      <c r="BJ351" t="str">
        <f t="shared" si="91"/>
        <v/>
      </c>
      <c r="BK351" t="str">
        <f t="shared" si="92"/>
        <v/>
      </c>
      <c r="BL351" t="str">
        <f t="shared" si="93"/>
        <v/>
      </c>
      <c r="BM351" t="str">
        <f t="shared" si="94"/>
        <v/>
      </c>
      <c r="BN351" t="str">
        <f t="shared" si="95"/>
        <v/>
      </c>
      <c r="BO351" t="str">
        <f t="shared" si="96"/>
        <v/>
      </c>
      <c r="BP351" t="str">
        <f t="shared" si="97"/>
        <v/>
      </c>
      <c r="BQ351" t="str">
        <f t="shared" si="98"/>
        <v/>
      </c>
    </row>
    <row r="352" spans="1:69" x14ac:dyDescent="0.25">
      <c r="A352" s="70"/>
      <c r="B352" t="str">
        <f t="shared" si="99"/>
        <v/>
      </c>
      <c r="C352" s="13" t="str">
        <f t="shared" si="100"/>
        <v/>
      </c>
      <c r="D352" s="5" t="str">
        <f t="shared" si="101"/>
        <v/>
      </c>
      <c r="E352" s="6" t="str">
        <f t="shared" si="102"/>
        <v/>
      </c>
      <c r="F352" s="6" t="str">
        <f t="shared" si="103"/>
        <v/>
      </c>
      <c r="BI352" t="str">
        <f t="shared" si="90"/>
        <v/>
      </c>
      <c r="BJ352" t="str">
        <f t="shared" si="91"/>
        <v/>
      </c>
      <c r="BK352" t="str">
        <f t="shared" si="92"/>
        <v/>
      </c>
      <c r="BL352" t="str">
        <f t="shared" si="93"/>
        <v/>
      </c>
      <c r="BM352" t="str">
        <f t="shared" si="94"/>
        <v/>
      </c>
      <c r="BN352" t="str">
        <f t="shared" si="95"/>
        <v/>
      </c>
      <c r="BO352" t="str">
        <f t="shared" si="96"/>
        <v/>
      </c>
      <c r="BP352" t="str">
        <f t="shared" si="97"/>
        <v/>
      </c>
      <c r="BQ352" t="str">
        <f t="shared" si="98"/>
        <v/>
      </c>
    </row>
    <row r="353" spans="1:69" x14ac:dyDescent="0.25">
      <c r="A353" s="70"/>
      <c r="B353" t="str">
        <f t="shared" si="99"/>
        <v/>
      </c>
      <c r="C353" s="13" t="str">
        <f t="shared" si="100"/>
        <v/>
      </c>
      <c r="D353" s="5" t="str">
        <f t="shared" si="101"/>
        <v/>
      </c>
      <c r="E353" s="6" t="str">
        <f t="shared" si="102"/>
        <v/>
      </c>
      <c r="F353" s="6" t="str">
        <f t="shared" si="103"/>
        <v/>
      </c>
      <c r="BI353" t="str">
        <f t="shared" si="90"/>
        <v/>
      </c>
      <c r="BJ353" t="str">
        <f t="shared" si="91"/>
        <v/>
      </c>
      <c r="BK353" t="str">
        <f t="shared" si="92"/>
        <v/>
      </c>
      <c r="BL353" t="str">
        <f t="shared" si="93"/>
        <v/>
      </c>
      <c r="BM353" t="str">
        <f t="shared" si="94"/>
        <v/>
      </c>
      <c r="BN353" t="str">
        <f t="shared" si="95"/>
        <v/>
      </c>
      <c r="BO353" t="str">
        <f t="shared" si="96"/>
        <v/>
      </c>
      <c r="BP353" t="str">
        <f t="shared" si="97"/>
        <v/>
      </c>
      <c r="BQ353" t="str">
        <f t="shared" si="98"/>
        <v/>
      </c>
    </row>
    <row r="354" spans="1:69" x14ac:dyDescent="0.25">
      <c r="A354" s="70"/>
      <c r="B354" t="str">
        <f t="shared" si="99"/>
        <v/>
      </c>
      <c r="C354" s="13" t="str">
        <f t="shared" si="100"/>
        <v/>
      </c>
      <c r="D354" s="5" t="str">
        <f t="shared" si="101"/>
        <v/>
      </c>
      <c r="E354" s="6" t="str">
        <f t="shared" si="102"/>
        <v/>
      </c>
      <c r="F354" s="6" t="str">
        <f t="shared" si="103"/>
        <v/>
      </c>
      <c r="BI354" t="str">
        <f t="shared" si="90"/>
        <v/>
      </c>
      <c r="BJ354" t="str">
        <f t="shared" si="91"/>
        <v/>
      </c>
      <c r="BK354" t="str">
        <f t="shared" si="92"/>
        <v/>
      </c>
      <c r="BL354" t="str">
        <f t="shared" si="93"/>
        <v/>
      </c>
      <c r="BM354" t="str">
        <f t="shared" si="94"/>
        <v/>
      </c>
      <c r="BN354" t="str">
        <f t="shared" si="95"/>
        <v/>
      </c>
      <c r="BO354" t="str">
        <f t="shared" si="96"/>
        <v/>
      </c>
      <c r="BP354" t="str">
        <f t="shared" si="97"/>
        <v/>
      </c>
      <c r="BQ354" t="str">
        <f t="shared" si="98"/>
        <v/>
      </c>
    </row>
    <row r="355" spans="1:69" x14ac:dyDescent="0.25">
      <c r="A355" s="70"/>
      <c r="B355" t="str">
        <f t="shared" si="99"/>
        <v/>
      </c>
      <c r="C355" s="13" t="str">
        <f t="shared" si="100"/>
        <v/>
      </c>
      <c r="D355" s="5" t="str">
        <f t="shared" si="101"/>
        <v/>
      </c>
      <c r="E355" s="6" t="str">
        <f t="shared" si="102"/>
        <v/>
      </c>
      <c r="F355" s="6" t="str">
        <f t="shared" si="103"/>
        <v/>
      </c>
      <c r="BI355" t="str">
        <f t="shared" si="90"/>
        <v/>
      </c>
      <c r="BJ355" t="str">
        <f t="shared" si="91"/>
        <v/>
      </c>
      <c r="BK355" t="str">
        <f t="shared" si="92"/>
        <v/>
      </c>
      <c r="BL355" t="str">
        <f t="shared" si="93"/>
        <v/>
      </c>
      <c r="BM355" t="str">
        <f t="shared" si="94"/>
        <v/>
      </c>
      <c r="BN355" t="str">
        <f t="shared" si="95"/>
        <v/>
      </c>
      <c r="BO355" t="str">
        <f t="shared" si="96"/>
        <v/>
      </c>
      <c r="BP355" t="str">
        <f t="shared" si="97"/>
        <v/>
      </c>
      <c r="BQ355" t="str">
        <f t="shared" si="98"/>
        <v/>
      </c>
    </row>
    <row r="356" spans="1:69" x14ac:dyDescent="0.25">
      <c r="A356" s="70"/>
      <c r="B356" t="str">
        <f t="shared" si="99"/>
        <v/>
      </c>
      <c r="C356" s="13" t="str">
        <f t="shared" si="100"/>
        <v/>
      </c>
      <c r="D356" s="5" t="str">
        <f t="shared" si="101"/>
        <v/>
      </c>
      <c r="E356" s="6" t="str">
        <f t="shared" si="102"/>
        <v/>
      </c>
      <c r="F356" s="6" t="str">
        <f t="shared" si="103"/>
        <v/>
      </c>
      <c r="BI356" t="str">
        <f t="shared" si="90"/>
        <v/>
      </c>
      <c r="BJ356" t="str">
        <f t="shared" si="91"/>
        <v/>
      </c>
      <c r="BK356" t="str">
        <f t="shared" si="92"/>
        <v/>
      </c>
      <c r="BL356" t="str">
        <f t="shared" si="93"/>
        <v/>
      </c>
      <c r="BM356" t="str">
        <f t="shared" si="94"/>
        <v/>
      </c>
      <c r="BN356" t="str">
        <f t="shared" si="95"/>
        <v/>
      </c>
      <c r="BO356" t="str">
        <f t="shared" si="96"/>
        <v/>
      </c>
      <c r="BP356" t="str">
        <f t="shared" si="97"/>
        <v/>
      </c>
      <c r="BQ356" t="str">
        <f t="shared" si="98"/>
        <v/>
      </c>
    </row>
    <row r="357" spans="1:69" x14ac:dyDescent="0.25">
      <c r="A357" s="70"/>
      <c r="B357" t="str">
        <f t="shared" si="99"/>
        <v/>
      </c>
      <c r="C357" s="13" t="str">
        <f t="shared" si="100"/>
        <v/>
      </c>
      <c r="D357" s="5" t="str">
        <f t="shared" si="101"/>
        <v/>
      </c>
      <c r="E357" s="6" t="str">
        <f t="shared" si="102"/>
        <v/>
      </c>
      <c r="F357" s="6" t="str">
        <f t="shared" si="103"/>
        <v/>
      </c>
      <c r="BI357" t="str">
        <f t="shared" si="90"/>
        <v/>
      </c>
      <c r="BJ357" t="str">
        <f t="shared" si="91"/>
        <v/>
      </c>
      <c r="BK357" t="str">
        <f t="shared" si="92"/>
        <v/>
      </c>
      <c r="BL357" t="str">
        <f t="shared" si="93"/>
        <v/>
      </c>
      <c r="BM357" t="str">
        <f t="shared" si="94"/>
        <v/>
      </c>
      <c r="BN357" t="str">
        <f t="shared" si="95"/>
        <v/>
      </c>
      <c r="BO357" t="str">
        <f t="shared" si="96"/>
        <v/>
      </c>
      <c r="BP357" t="str">
        <f t="shared" si="97"/>
        <v/>
      </c>
      <c r="BQ357" t="str">
        <f t="shared" si="98"/>
        <v/>
      </c>
    </row>
    <row r="358" spans="1:69" x14ac:dyDescent="0.25">
      <c r="A358" s="70"/>
      <c r="B358" t="str">
        <f t="shared" si="99"/>
        <v/>
      </c>
      <c r="C358" s="13" t="str">
        <f t="shared" si="100"/>
        <v/>
      </c>
      <c r="D358" s="5" t="str">
        <f t="shared" si="101"/>
        <v/>
      </c>
      <c r="E358" s="6" t="str">
        <f t="shared" si="102"/>
        <v/>
      </c>
      <c r="F358" s="6" t="str">
        <f t="shared" si="103"/>
        <v/>
      </c>
      <c r="BI358" t="str">
        <f t="shared" si="90"/>
        <v/>
      </c>
      <c r="BJ358" t="str">
        <f t="shared" si="91"/>
        <v/>
      </c>
      <c r="BK358" t="str">
        <f t="shared" si="92"/>
        <v/>
      </c>
      <c r="BL358" t="str">
        <f t="shared" si="93"/>
        <v/>
      </c>
      <c r="BM358" t="str">
        <f t="shared" si="94"/>
        <v/>
      </c>
      <c r="BN358" t="str">
        <f t="shared" si="95"/>
        <v/>
      </c>
      <c r="BO358" t="str">
        <f t="shared" si="96"/>
        <v/>
      </c>
      <c r="BP358" t="str">
        <f t="shared" si="97"/>
        <v/>
      </c>
      <c r="BQ358" t="str">
        <f t="shared" si="98"/>
        <v/>
      </c>
    </row>
    <row r="359" spans="1:69" x14ac:dyDescent="0.25">
      <c r="A359" s="70"/>
      <c r="B359" t="str">
        <f t="shared" si="99"/>
        <v/>
      </c>
      <c r="C359" s="13" t="str">
        <f t="shared" si="100"/>
        <v/>
      </c>
      <c r="D359" s="5" t="str">
        <f t="shared" si="101"/>
        <v/>
      </c>
      <c r="E359" s="6" t="str">
        <f t="shared" si="102"/>
        <v/>
      </c>
      <c r="F359" s="6" t="str">
        <f t="shared" si="103"/>
        <v/>
      </c>
      <c r="BI359" t="str">
        <f t="shared" si="90"/>
        <v/>
      </c>
      <c r="BJ359" t="str">
        <f t="shared" si="91"/>
        <v/>
      </c>
      <c r="BK359" t="str">
        <f t="shared" si="92"/>
        <v/>
      </c>
      <c r="BL359" t="str">
        <f t="shared" si="93"/>
        <v/>
      </c>
      <c r="BM359" t="str">
        <f t="shared" si="94"/>
        <v/>
      </c>
      <c r="BN359" t="str">
        <f t="shared" si="95"/>
        <v/>
      </c>
      <c r="BO359" t="str">
        <f t="shared" si="96"/>
        <v/>
      </c>
      <c r="BP359" t="str">
        <f t="shared" si="97"/>
        <v/>
      </c>
      <c r="BQ359" t="str">
        <f t="shared" si="98"/>
        <v/>
      </c>
    </row>
    <row r="360" spans="1:69" x14ac:dyDescent="0.25">
      <c r="A360" s="70"/>
      <c r="B360" t="str">
        <f t="shared" si="99"/>
        <v/>
      </c>
      <c r="C360" s="13" t="str">
        <f t="shared" si="100"/>
        <v/>
      </c>
      <c r="D360" s="5" t="str">
        <f t="shared" si="101"/>
        <v/>
      </c>
      <c r="E360" s="6" t="str">
        <f t="shared" si="102"/>
        <v/>
      </c>
      <c r="F360" s="6" t="str">
        <f t="shared" si="103"/>
        <v/>
      </c>
      <c r="BI360" t="str">
        <f t="shared" si="90"/>
        <v/>
      </c>
      <c r="BJ360" t="str">
        <f t="shared" si="91"/>
        <v/>
      </c>
      <c r="BK360" t="str">
        <f t="shared" si="92"/>
        <v/>
      </c>
      <c r="BL360" t="str">
        <f t="shared" si="93"/>
        <v/>
      </c>
      <c r="BM360" t="str">
        <f t="shared" si="94"/>
        <v/>
      </c>
      <c r="BN360" t="str">
        <f t="shared" si="95"/>
        <v/>
      </c>
      <c r="BO360" t="str">
        <f t="shared" si="96"/>
        <v/>
      </c>
      <c r="BP360" t="str">
        <f t="shared" si="97"/>
        <v/>
      </c>
      <c r="BQ360" t="str">
        <f t="shared" si="98"/>
        <v/>
      </c>
    </row>
    <row r="361" spans="1:69" x14ac:dyDescent="0.25">
      <c r="A361" s="70"/>
      <c r="B361" t="str">
        <f t="shared" si="99"/>
        <v/>
      </c>
      <c r="C361" s="13" t="str">
        <f t="shared" si="100"/>
        <v/>
      </c>
      <c r="D361" s="5" t="str">
        <f t="shared" si="101"/>
        <v/>
      </c>
      <c r="E361" s="6" t="str">
        <f t="shared" si="102"/>
        <v/>
      </c>
      <c r="F361" s="6" t="str">
        <f t="shared" si="103"/>
        <v/>
      </c>
      <c r="BI361" t="str">
        <f t="shared" si="90"/>
        <v/>
      </c>
      <c r="BJ361" t="str">
        <f t="shared" si="91"/>
        <v/>
      </c>
      <c r="BK361" t="str">
        <f t="shared" si="92"/>
        <v/>
      </c>
      <c r="BL361" t="str">
        <f t="shared" si="93"/>
        <v/>
      </c>
      <c r="BM361" t="str">
        <f t="shared" si="94"/>
        <v/>
      </c>
      <c r="BN361" t="str">
        <f t="shared" si="95"/>
        <v/>
      </c>
      <c r="BO361" t="str">
        <f t="shared" si="96"/>
        <v/>
      </c>
      <c r="BP361" t="str">
        <f t="shared" si="97"/>
        <v/>
      </c>
      <c r="BQ361" t="str">
        <f t="shared" si="98"/>
        <v/>
      </c>
    </row>
    <row r="362" spans="1:69" x14ac:dyDescent="0.25">
      <c r="A362" s="70"/>
      <c r="B362" t="str">
        <f t="shared" si="99"/>
        <v/>
      </c>
      <c r="C362" s="13" t="str">
        <f t="shared" si="100"/>
        <v/>
      </c>
      <c r="D362" s="5" t="str">
        <f t="shared" si="101"/>
        <v/>
      </c>
      <c r="E362" s="6" t="str">
        <f t="shared" si="102"/>
        <v/>
      </c>
      <c r="F362" s="6" t="str">
        <f t="shared" si="103"/>
        <v/>
      </c>
      <c r="BI362" t="str">
        <f t="shared" si="90"/>
        <v/>
      </c>
      <c r="BJ362" t="str">
        <f t="shared" si="91"/>
        <v/>
      </c>
      <c r="BK362" t="str">
        <f t="shared" si="92"/>
        <v/>
      </c>
      <c r="BL362" t="str">
        <f t="shared" si="93"/>
        <v/>
      </c>
      <c r="BM362" t="str">
        <f t="shared" si="94"/>
        <v/>
      </c>
      <c r="BN362" t="str">
        <f t="shared" si="95"/>
        <v/>
      </c>
      <c r="BO362" t="str">
        <f t="shared" si="96"/>
        <v/>
      </c>
      <c r="BP362" t="str">
        <f t="shared" si="97"/>
        <v/>
      </c>
      <c r="BQ362" t="str">
        <f t="shared" si="98"/>
        <v/>
      </c>
    </row>
    <row r="363" spans="1:69" x14ac:dyDescent="0.25">
      <c r="A363" s="70"/>
      <c r="B363" t="str">
        <f t="shared" si="99"/>
        <v/>
      </c>
      <c r="C363" s="13" t="str">
        <f t="shared" si="100"/>
        <v/>
      </c>
      <c r="D363" s="5" t="str">
        <f t="shared" si="101"/>
        <v/>
      </c>
      <c r="E363" s="6" t="str">
        <f t="shared" si="102"/>
        <v/>
      </c>
      <c r="F363" s="6" t="str">
        <f t="shared" si="103"/>
        <v/>
      </c>
      <c r="BI363" t="str">
        <f t="shared" si="90"/>
        <v/>
      </c>
      <c r="BJ363" t="str">
        <f t="shared" si="91"/>
        <v/>
      </c>
      <c r="BK363" t="str">
        <f t="shared" si="92"/>
        <v/>
      </c>
      <c r="BL363" t="str">
        <f t="shared" si="93"/>
        <v/>
      </c>
      <c r="BM363" t="str">
        <f t="shared" si="94"/>
        <v/>
      </c>
      <c r="BN363" t="str">
        <f t="shared" si="95"/>
        <v/>
      </c>
      <c r="BO363" t="str">
        <f t="shared" si="96"/>
        <v/>
      </c>
      <c r="BP363" t="str">
        <f t="shared" si="97"/>
        <v/>
      </c>
      <c r="BQ363" t="str">
        <f t="shared" si="98"/>
        <v/>
      </c>
    </row>
    <row r="364" spans="1:69" x14ac:dyDescent="0.25">
      <c r="A364" s="70"/>
      <c r="B364" t="str">
        <f t="shared" si="99"/>
        <v/>
      </c>
      <c r="C364" s="13" t="str">
        <f t="shared" si="100"/>
        <v/>
      </c>
      <c r="D364" s="5" t="str">
        <f t="shared" si="101"/>
        <v/>
      </c>
      <c r="E364" s="6" t="str">
        <f t="shared" si="102"/>
        <v/>
      </c>
      <c r="F364" s="6" t="str">
        <f t="shared" si="103"/>
        <v/>
      </c>
      <c r="BI364" t="str">
        <f t="shared" si="90"/>
        <v/>
      </c>
      <c r="BJ364" t="str">
        <f t="shared" si="91"/>
        <v/>
      </c>
      <c r="BK364" t="str">
        <f t="shared" si="92"/>
        <v/>
      </c>
      <c r="BL364" t="str">
        <f t="shared" si="93"/>
        <v/>
      </c>
      <c r="BM364" t="str">
        <f t="shared" si="94"/>
        <v/>
      </c>
      <c r="BN364" t="str">
        <f t="shared" si="95"/>
        <v/>
      </c>
      <c r="BO364" t="str">
        <f t="shared" si="96"/>
        <v/>
      </c>
      <c r="BP364" t="str">
        <f t="shared" si="97"/>
        <v/>
      </c>
      <c r="BQ364" t="str">
        <f t="shared" si="98"/>
        <v/>
      </c>
    </row>
    <row r="365" spans="1:69" x14ac:dyDescent="0.25">
      <c r="A365" s="70"/>
      <c r="B365" t="str">
        <f t="shared" si="99"/>
        <v/>
      </c>
      <c r="C365" s="13" t="str">
        <f t="shared" si="100"/>
        <v/>
      </c>
      <c r="D365" s="5" t="str">
        <f t="shared" si="101"/>
        <v/>
      </c>
      <c r="E365" s="6" t="str">
        <f t="shared" si="102"/>
        <v/>
      </c>
      <c r="F365" s="6" t="str">
        <f t="shared" si="103"/>
        <v/>
      </c>
      <c r="BI365" t="str">
        <f t="shared" si="90"/>
        <v/>
      </c>
      <c r="BJ365" t="str">
        <f t="shared" si="91"/>
        <v/>
      </c>
      <c r="BK365" t="str">
        <f t="shared" si="92"/>
        <v/>
      </c>
      <c r="BL365" t="str">
        <f t="shared" si="93"/>
        <v/>
      </c>
      <c r="BM365" t="str">
        <f t="shared" si="94"/>
        <v/>
      </c>
      <c r="BN365" t="str">
        <f t="shared" si="95"/>
        <v/>
      </c>
      <c r="BO365" t="str">
        <f t="shared" si="96"/>
        <v/>
      </c>
      <c r="BP365" t="str">
        <f t="shared" si="97"/>
        <v/>
      </c>
      <c r="BQ365" t="str">
        <f t="shared" si="98"/>
        <v/>
      </c>
    </row>
    <row r="366" spans="1:69" x14ac:dyDescent="0.25">
      <c r="A366" s="70"/>
      <c r="B366" t="str">
        <f t="shared" si="99"/>
        <v/>
      </c>
      <c r="C366" s="13" t="str">
        <f t="shared" si="100"/>
        <v/>
      </c>
      <c r="D366" s="5" t="str">
        <f t="shared" si="101"/>
        <v/>
      </c>
      <c r="E366" s="6" t="str">
        <f t="shared" si="102"/>
        <v/>
      </c>
      <c r="F366" s="6" t="str">
        <f t="shared" si="103"/>
        <v/>
      </c>
      <c r="BI366" t="str">
        <f t="shared" si="90"/>
        <v/>
      </c>
      <c r="BJ366" t="str">
        <f t="shared" si="91"/>
        <v/>
      </c>
      <c r="BK366" t="str">
        <f t="shared" si="92"/>
        <v/>
      </c>
      <c r="BL366" t="str">
        <f t="shared" si="93"/>
        <v/>
      </c>
      <c r="BM366" t="str">
        <f t="shared" si="94"/>
        <v/>
      </c>
      <c r="BN366" t="str">
        <f t="shared" si="95"/>
        <v/>
      </c>
      <c r="BO366" t="str">
        <f t="shared" si="96"/>
        <v/>
      </c>
      <c r="BP366" t="str">
        <f t="shared" si="97"/>
        <v/>
      </c>
      <c r="BQ366" t="str">
        <f t="shared" si="98"/>
        <v/>
      </c>
    </row>
    <row r="367" spans="1:69" x14ac:dyDescent="0.25">
      <c r="A367" s="70"/>
      <c r="B367" t="str">
        <f t="shared" si="99"/>
        <v/>
      </c>
      <c r="C367" s="13" t="str">
        <f t="shared" si="100"/>
        <v/>
      </c>
      <c r="D367" s="5" t="str">
        <f t="shared" si="101"/>
        <v/>
      </c>
      <c r="E367" s="6" t="str">
        <f t="shared" si="102"/>
        <v/>
      </c>
      <c r="F367" s="6" t="str">
        <f t="shared" si="103"/>
        <v/>
      </c>
      <c r="BI367" t="str">
        <f t="shared" si="90"/>
        <v/>
      </c>
      <c r="BJ367" t="str">
        <f t="shared" si="91"/>
        <v/>
      </c>
      <c r="BK367" t="str">
        <f t="shared" si="92"/>
        <v/>
      </c>
      <c r="BL367" t="str">
        <f t="shared" si="93"/>
        <v/>
      </c>
      <c r="BM367" t="str">
        <f t="shared" si="94"/>
        <v/>
      </c>
      <c r="BN367" t="str">
        <f t="shared" si="95"/>
        <v/>
      </c>
      <c r="BO367" t="str">
        <f t="shared" si="96"/>
        <v/>
      </c>
      <c r="BP367" t="str">
        <f t="shared" si="97"/>
        <v/>
      </c>
      <c r="BQ367" t="str">
        <f t="shared" si="98"/>
        <v/>
      </c>
    </row>
    <row r="368" spans="1:69" x14ac:dyDescent="0.25">
      <c r="A368" s="70"/>
      <c r="B368" t="str">
        <f t="shared" si="99"/>
        <v/>
      </c>
      <c r="C368" s="13" t="str">
        <f t="shared" si="100"/>
        <v/>
      </c>
      <c r="D368" s="5" t="str">
        <f t="shared" si="101"/>
        <v/>
      </c>
      <c r="E368" s="6" t="str">
        <f t="shared" si="102"/>
        <v/>
      </c>
      <c r="F368" s="6" t="str">
        <f t="shared" si="103"/>
        <v/>
      </c>
      <c r="BI368" t="str">
        <f t="shared" si="90"/>
        <v/>
      </c>
      <c r="BJ368" t="str">
        <f t="shared" si="91"/>
        <v/>
      </c>
      <c r="BK368" t="str">
        <f t="shared" si="92"/>
        <v/>
      </c>
      <c r="BL368" t="str">
        <f t="shared" si="93"/>
        <v/>
      </c>
      <c r="BM368" t="str">
        <f t="shared" si="94"/>
        <v/>
      </c>
      <c r="BN368" t="str">
        <f t="shared" si="95"/>
        <v/>
      </c>
      <c r="BO368" t="str">
        <f t="shared" si="96"/>
        <v/>
      </c>
      <c r="BP368" t="str">
        <f t="shared" si="97"/>
        <v/>
      </c>
      <c r="BQ368" t="str">
        <f t="shared" si="98"/>
        <v/>
      </c>
    </row>
    <row r="369" spans="1:69" x14ac:dyDescent="0.25">
      <c r="A369" s="70"/>
      <c r="B369" t="str">
        <f t="shared" si="99"/>
        <v/>
      </c>
      <c r="C369" s="13" t="str">
        <f t="shared" si="100"/>
        <v/>
      </c>
      <c r="D369" s="5" t="str">
        <f t="shared" si="101"/>
        <v/>
      </c>
      <c r="E369" s="6" t="str">
        <f t="shared" si="102"/>
        <v/>
      </c>
      <c r="F369" s="6" t="str">
        <f t="shared" si="103"/>
        <v/>
      </c>
      <c r="BI369" t="str">
        <f t="shared" si="90"/>
        <v/>
      </c>
      <c r="BJ369" t="str">
        <f t="shared" si="91"/>
        <v/>
      </c>
      <c r="BK369" t="str">
        <f t="shared" si="92"/>
        <v/>
      </c>
      <c r="BL369" t="str">
        <f t="shared" si="93"/>
        <v/>
      </c>
      <c r="BM369" t="str">
        <f t="shared" si="94"/>
        <v/>
      </c>
      <c r="BN369" t="str">
        <f t="shared" si="95"/>
        <v/>
      </c>
      <c r="BO369" t="str">
        <f t="shared" si="96"/>
        <v/>
      </c>
      <c r="BP369" t="str">
        <f t="shared" si="97"/>
        <v/>
      </c>
      <c r="BQ369" t="str">
        <f t="shared" si="98"/>
        <v/>
      </c>
    </row>
    <row r="370" spans="1:69" x14ac:dyDescent="0.25">
      <c r="A370" s="70"/>
      <c r="B370" t="str">
        <f t="shared" si="99"/>
        <v/>
      </c>
      <c r="C370" s="13" t="str">
        <f t="shared" si="100"/>
        <v/>
      </c>
      <c r="D370" s="5" t="str">
        <f t="shared" si="101"/>
        <v/>
      </c>
      <c r="E370" s="6" t="str">
        <f t="shared" si="102"/>
        <v/>
      </c>
      <c r="F370" s="6" t="str">
        <f t="shared" si="103"/>
        <v/>
      </c>
      <c r="BI370" t="str">
        <f t="shared" si="90"/>
        <v/>
      </c>
      <c r="BJ370" t="str">
        <f t="shared" si="91"/>
        <v/>
      </c>
      <c r="BK370" t="str">
        <f t="shared" si="92"/>
        <v/>
      </c>
      <c r="BL370" t="str">
        <f t="shared" si="93"/>
        <v/>
      </c>
      <c r="BM370" t="str">
        <f t="shared" si="94"/>
        <v/>
      </c>
      <c r="BN370" t="str">
        <f t="shared" si="95"/>
        <v/>
      </c>
      <c r="BO370" t="str">
        <f t="shared" si="96"/>
        <v/>
      </c>
      <c r="BP370" t="str">
        <f t="shared" si="97"/>
        <v/>
      </c>
      <c r="BQ370" t="str">
        <f t="shared" si="98"/>
        <v/>
      </c>
    </row>
    <row r="371" spans="1:69" x14ac:dyDescent="0.25">
      <c r="A371" s="70"/>
      <c r="B371" t="str">
        <f t="shared" si="99"/>
        <v/>
      </c>
      <c r="C371" s="13" t="str">
        <f t="shared" si="100"/>
        <v/>
      </c>
      <c r="D371" s="5" t="str">
        <f t="shared" si="101"/>
        <v/>
      </c>
      <c r="E371" s="6" t="str">
        <f t="shared" si="102"/>
        <v/>
      </c>
      <c r="F371" s="6" t="str">
        <f t="shared" si="103"/>
        <v/>
      </c>
      <c r="BI371" t="str">
        <f t="shared" si="90"/>
        <v/>
      </c>
      <c r="BJ371" t="str">
        <f t="shared" si="91"/>
        <v/>
      </c>
      <c r="BK371" t="str">
        <f t="shared" si="92"/>
        <v/>
      </c>
      <c r="BL371" t="str">
        <f t="shared" si="93"/>
        <v/>
      </c>
      <c r="BM371" t="str">
        <f t="shared" si="94"/>
        <v/>
      </c>
      <c r="BN371" t="str">
        <f t="shared" si="95"/>
        <v/>
      </c>
      <c r="BO371" t="str">
        <f t="shared" si="96"/>
        <v/>
      </c>
      <c r="BP371" t="str">
        <f t="shared" si="97"/>
        <v/>
      </c>
      <c r="BQ371" t="str">
        <f t="shared" si="98"/>
        <v/>
      </c>
    </row>
    <row r="372" spans="1:69" x14ac:dyDescent="0.25">
      <c r="A372" s="70"/>
      <c r="B372" t="str">
        <f t="shared" si="99"/>
        <v/>
      </c>
      <c r="C372" s="13" t="str">
        <f t="shared" si="100"/>
        <v/>
      </c>
      <c r="D372" s="5" t="str">
        <f t="shared" si="101"/>
        <v/>
      </c>
      <c r="E372" s="6" t="str">
        <f t="shared" si="102"/>
        <v/>
      </c>
      <c r="F372" s="6" t="str">
        <f t="shared" si="103"/>
        <v/>
      </c>
      <c r="BI372" t="str">
        <f t="shared" si="90"/>
        <v/>
      </c>
      <c r="BJ372" t="str">
        <f t="shared" si="91"/>
        <v/>
      </c>
      <c r="BK372" t="str">
        <f t="shared" si="92"/>
        <v/>
      </c>
      <c r="BL372" t="str">
        <f t="shared" si="93"/>
        <v/>
      </c>
      <c r="BM372" t="str">
        <f t="shared" si="94"/>
        <v/>
      </c>
      <c r="BN372" t="str">
        <f t="shared" si="95"/>
        <v/>
      </c>
      <c r="BO372" t="str">
        <f t="shared" si="96"/>
        <v/>
      </c>
      <c r="BP372" t="str">
        <f t="shared" si="97"/>
        <v/>
      </c>
      <c r="BQ372" t="str">
        <f t="shared" si="98"/>
        <v/>
      </c>
    </row>
    <row r="373" spans="1:69" x14ac:dyDescent="0.25">
      <c r="A373" s="70"/>
      <c r="B373" t="str">
        <f t="shared" si="99"/>
        <v/>
      </c>
      <c r="C373" s="13" t="str">
        <f t="shared" si="100"/>
        <v/>
      </c>
      <c r="D373" s="5" t="str">
        <f t="shared" si="101"/>
        <v/>
      </c>
      <c r="E373" s="6" t="str">
        <f t="shared" si="102"/>
        <v/>
      </c>
      <c r="F373" s="6" t="str">
        <f t="shared" si="103"/>
        <v/>
      </c>
      <c r="BI373" t="str">
        <f t="shared" si="90"/>
        <v/>
      </c>
      <c r="BJ373" t="str">
        <f t="shared" si="91"/>
        <v/>
      </c>
      <c r="BK373" t="str">
        <f t="shared" si="92"/>
        <v/>
      </c>
      <c r="BL373" t="str">
        <f t="shared" si="93"/>
        <v/>
      </c>
      <c r="BM373" t="str">
        <f t="shared" si="94"/>
        <v/>
      </c>
      <c r="BN373" t="str">
        <f t="shared" si="95"/>
        <v/>
      </c>
      <c r="BO373" t="str">
        <f t="shared" si="96"/>
        <v/>
      </c>
      <c r="BP373" t="str">
        <f t="shared" si="97"/>
        <v/>
      </c>
      <c r="BQ373" t="str">
        <f t="shared" si="98"/>
        <v/>
      </c>
    </row>
    <row r="374" spans="1:69" x14ac:dyDescent="0.25">
      <c r="A374" s="70"/>
      <c r="B374" t="str">
        <f t="shared" si="99"/>
        <v/>
      </c>
      <c r="C374" s="13" t="str">
        <f t="shared" si="100"/>
        <v/>
      </c>
      <c r="D374" s="5" t="str">
        <f t="shared" si="101"/>
        <v/>
      </c>
      <c r="E374" s="6" t="str">
        <f t="shared" si="102"/>
        <v/>
      </c>
      <c r="F374" s="6" t="str">
        <f t="shared" si="103"/>
        <v/>
      </c>
      <c r="BI374" t="str">
        <f t="shared" si="90"/>
        <v/>
      </c>
      <c r="BJ374" t="str">
        <f t="shared" si="91"/>
        <v/>
      </c>
      <c r="BK374" t="str">
        <f t="shared" si="92"/>
        <v/>
      </c>
      <c r="BL374" t="str">
        <f t="shared" si="93"/>
        <v/>
      </c>
      <c r="BM374" t="str">
        <f t="shared" si="94"/>
        <v/>
      </c>
      <c r="BN374" t="str">
        <f t="shared" si="95"/>
        <v/>
      </c>
      <c r="BO374" t="str">
        <f t="shared" si="96"/>
        <v/>
      </c>
      <c r="BP374" t="str">
        <f t="shared" si="97"/>
        <v/>
      </c>
      <c r="BQ374" t="str">
        <f t="shared" si="98"/>
        <v/>
      </c>
    </row>
    <row r="375" spans="1:69" x14ac:dyDescent="0.25">
      <c r="A375" s="70"/>
      <c r="B375" t="str">
        <f t="shared" si="99"/>
        <v/>
      </c>
      <c r="C375" s="13" t="str">
        <f t="shared" si="100"/>
        <v/>
      </c>
      <c r="D375" s="5" t="str">
        <f t="shared" si="101"/>
        <v/>
      </c>
      <c r="E375" s="6" t="str">
        <f t="shared" si="102"/>
        <v/>
      </c>
      <c r="F375" s="6" t="str">
        <f t="shared" si="103"/>
        <v/>
      </c>
      <c r="BI375" t="str">
        <f t="shared" si="90"/>
        <v/>
      </c>
      <c r="BJ375" t="str">
        <f t="shared" si="91"/>
        <v/>
      </c>
      <c r="BK375" t="str">
        <f t="shared" si="92"/>
        <v/>
      </c>
      <c r="BL375" t="str">
        <f t="shared" si="93"/>
        <v/>
      </c>
      <c r="BM375" t="str">
        <f t="shared" si="94"/>
        <v/>
      </c>
      <c r="BN375" t="str">
        <f t="shared" si="95"/>
        <v/>
      </c>
      <c r="BO375" t="str">
        <f t="shared" si="96"/>
        <v/>
      </c>
      <c r="BP375" t="str">
        <f t="shared" si="97"/>
        <v/>
      </c>
      <c r="BQ375" t="str">
        <f t="shared" si="98"/>
        <v/>
      </c>
    </row>
    <row r="376" spans="1:69" x14ac:dyDescent="0.25">
      <c r="A376" s="70"/>
      <c r="B376" t="str">
        <f t="shared" si="99"/>
        <v/>
      </c>
      <c r="C376" s="13" t="str">
        <f t="shared" si="100"/>
        <v/>
      </c>
      <c r="D376" s="5" t="str">
        <f t="shared" si="101"/>
        <v/>
      </c>
      <c r="E376" s="6" t="str">
        <f t="shared" si="102"/>
        <v/>
      </c>
      <c r="F376" s="6" t="str">
        <f t="shared" si="103"/>
        <v/>
      </c>
      <c r="BI376" t="str">
        <f t="shared" si="90"/>
        <v/>
      </c>
      <c r="BJ376" t="str">
        <f t="shared" si="91"/>
        <v/>
      </c>
      <c r="BK376" t="str">
        <f t="shared" si="92"/>
        <v/>
      </c>
      <c r="BL376" t="str">
        <f t="shared" si="93"/>
        <v/>
      </c>
      <c r="BM376" t="str">
        <f t="shared" si="94"/>
        <v/>
      </c>
      <c r="BN376" t="str">
        <f t="shared" si="95"/>
        <v/>
      </c>
      <c r="BO376" t="str">
        <f t="shared" si="96"/>
        <v/>
      </c>
      <c r="BP376" t="str">
        <f t="shared" si="97"/>
        <v/>
      </c>
      <c r="BQ376" t="str">
        <f t="shared" si="98"/>
        <v/>
      </c>
    </row>
    <row r="377" spans="1:69" x14ac:dyDescent="0.25">
      <c r="A377" s="70"/>
      <c r="B377" t="str">
        <f t="shared" si="99"/>
        <v/>
      </c>
      <c r="C377" s="13" t="str">
        <f t="shared" si="100"/>
        <v/>
      </c>
      <c r="D377" s="5" t="str">
        <f t="shared" si="101"/>
        <v/>
      </c>
      <c r="E377" s="6" t="str">
        <f t="shared" si="102"/>
        <v/>
      </c>
      <c r="F377" s="6" t="str">
        <f t="shared" si="103"/>
        <v/>
      </c>
      <c r="BI377" t="str">
        <f t="shared" si="90"/>
        <v/>
      </c>
      <c r="BJ377" t="str">
        <f t="shared" si="91"/>
        <v/>
      </c>
      <c r="BK377" t="str">
        <f t="shared" si="92"/>
        <v/>
      </c>
      <c r="BL377" t="str">
        <f t="shared" si="93"/>
        <v/>
      </c>
      <c r="BM377" t="str">
        <f t="shared" si="94"/>
        <v/>
      </c>
      <c r="BN377" t="str">
        <f t="shared" si="95"/>
        <v/>
      </c>
      <c r="BO377" t="str">
        <f t="shared" si="96"/>
        <v/>
      </c>
      <c r="BP377" t="str">
        <f t="shared" si="97"/>
        <v/>
      </c>
      <c r="BQ377" t="str">
        <f t="shared" si="98"/>
        <v/>
      </c>
    </row>
    <row r="378" spans="1:69" x14ac:dyDescent="0.25">
      <c r="A378" s="70"/>
      <c r="B378" t="str">
        <f t="shared" si="99"/>
        <v/>
      </c>
      <c r="C378" s="13" t="str">
        <f t="shared" si="100"/>
        <v/>
      </c>
      <c r="D378" s="5" t="str">
        <f t="shared" si="101"/>
        <v/>
      </c>
      <c r="E378" s="6" t="str">
        <f t="shared" si="102"/>
        <v/>
      </c>
      <c r="F378" s="6" t="str">
        <f t="shared" si="103"/>
        <v/>
      </c>
      <c r="BI378" t="str">
        <f t="shared" si="90"/>
        <v/>
      </c>
      <c r="BJ378" t="str">
        <f t="shared" si="91"/>
        <v/>
      </c>
      <c r="BK378" t="str">
        <f t="shared" si="92"/>
        <v/>
      </c>
      <c r="BL378" t="str">
        <f t="shared" si="93"/>
        <v/>
      </c>
      <c r="BM378" t="str">
        <f t="shared" si="94"/>
        <v/>
      </c>
      <c r="BN378" t="str">
        <f t="shared" si="95"/>
        <v/>
      </c>
      <c r="BO378" t="str">
        <f t="shared" si="96"/>
        <v/>
      </c>
      <c r="BP378" t="str">
        <f t="shared" si="97"/>
        <v/>
      </c>
      <c r="BQ378" t="str">
        <f t="shared" si="98"/>
        <v/>
      </c>
    </row>
    <row r="379" spans="1:69" x14ac:dyDescent="0.25">
      <c r="A379" s="70"/>
      <c r="B379" t="str">
        <f t="shared" si="99"/>
        <v/>
      </c>
      <c r="C379" s="13" t="str">
        <f t="shared" si="100"/>
        <v/>
      </c>
      <c r="D379" s="5" t="str">
        <f t="shared" si="101"/>
        <v/>
      </c>
      <c r="E379" s="6" t="str">
        <f t="shared" si="102"/>
        <v/>
      </c>
      <c r="F379" s="6" t="str">
        <f t="shared" si="103"/>
        <v/>
      </c>
      <c r="BI379" t="str">
        <f t="shared" si="90"/>
        <v/>
      </c>
      <c r="BJ379" t="str">
        <f t="shared" si="91"/>
        <v/>
      </c>
      <c r="BK379" t="str">
        <f t="shared" si="92"/>
        <v/>
      </c>
      <c r="BL379" t="str">
        <f t="shared" si="93"/>
        <v/>
      </c>
      <c r="BM379" t="str">
        <f t="shared" si="94"/>
        <v/>
      </c>
      <c r="BN379" t="str">
        <f t="shared" si="95"/>
        <v/>
      </c>
      <c r="BO379" t="str">
        <f t="shared" si="96"/>
        <v/>
      </c>
      <c r="BP379" t="str">
        <f t="shared" si="97"/>
        <v/>
      </c>
      <c r="BQ379" t="str">
        <f t="shared" si="98"/>
        <v/>
      </c>
    </row>
    <row r="380" spans="1:69" x14ac:dyDescent="0.25">
      <c r="A380" s="70"/>
      <c r="B380" t="str">
        <f t="shared" si="99"/>
        <v/>
      </c>
      <c r="C380" s="13" t="str">
        <f t="shared" si="100"/>
        <v/>
      </c>
      <c r="D380" s="5" t="str">
        <f t="shared" si="101"/>
        <v/>
      </c>
      <c r="E380" s="6" t="str">
        <f t="shared" si="102"/>
        <v/>
      </c>
      <c r="F380" s="6" t="str">
        <f t="shared" si="103"/>
        <v/>
      </c>
      <c r="BI380" t="str">
        <f t="shared" si="90"/>
        <v/>
      </c>
      <c r="BJ380" t="str">
        <f t="shared" si="91"/>
        <v/>
      </c>
      <c r="BK380" t="str">
        <f t="shared" si="92"/>
        <v/>
      </c>
      <c r="BL380" t="str">
        <f t="shared" si="93"/>
        <v/>
      </c>
      <c r="BM380" t="str">
        <f t="shared" si="94"/>
        <v/>
      </c>
      <c r="BN380" t="str">
        <f t="shared" si="95"/>
        <v/>
      </c>
      <c r="BO380" t="str">
        <f t="shared" si="96"/>
        <v/>
      </c>
      <c r="BP380" t="str">
        <f t="shared" si="97"/>
        <v/>
      </c>
      <c r="BQ380" t="str">
        <f t="shared" si="98"/>
        <v/>
      </c>
    </row>
    <row r="381" spans="1:69" x14ac:dyDescent="0.25">
      <c r="A381" s="70"/>
      <c r="B381" t="str">
        <f t="shared" si="99"/>
        <v/>
      </c>
      <c r="C381" s="13" t="str">
        <f t="shared" si="100"/>
        <v/>
      </c>
      <c r="D381" s="5" t="str">
        <f t="shared" si="101"/>
        <v/>
      </c>
      <c r="E381" s="6" t="str">
        <f t="shared" si="102"/>
        <v/>
      </c>
      <c r="F381" s="6" t="str">
        <f t="shared" si="103"/>
        <v/>
      </c>
      <c r="BI381" t="str">
        <f t="shared" si="90"/>
        <v/>
      </c>
      <c r="BJ381" t="str">
        <f t="shared" si="91"/>
        <v/>
      </c>
      <c r="BK381" t="str">
        <f t="shared" si="92"/>
        <v/>
      </c>
      <c r="BL381" t="str">
        <f t="shared" si="93"/>
        <v/>
      </c>
      <c r="BM381" t="str">
        <f t="shared" si="94"/>
        <v/>
      </c>
      <c r="BN381" t="str">
        <f t="shared" si="95"/>
        <v/>
      </c>
      <c r="BO381" t="str">
        <f t="shared" si="96"/>
        <v/>
      </c>
      <c r="BP381" t="str">
        <f t="shared" si="97"/>
        <v/>
      </c>
      <c r="BQ381" t="str">
        <f t="shared" si="98"/>
        <v/>
      </c>
    </row>
    <row r="382" spans="1:69" x14ac:dyDescent="0.25">
      <c r="A382" s="70"/>
      <c r="B382" t="str">
        <f t="shared" si="99"/>
        <v/>
      </c>
      <c r="C382" s="13" t="str">
        <f t="shared" si="100"/>
        <v/>
      </c>
      <c r="D382" s="5" t="str">
        <f t="shared" si="101"/>
        <v/>
      </c>
      <c r="E382" s="6" t="str">
        <f t="shared" si="102"/>
        <v/>
      </c>
      <c r="F382" s="6" t="str">
        <f t="shared" si="103"/>
        <v/>
      </c>
      <c r="BI382" t="str">
        <f t="shared" si="90"/>
        <v/>
      </c>
      <c r="BJ382" t="str">
        <f t="shared" si="91"/>
        <v/>
      </c>
      <c r="BK382" t="str">
        <f t="shared" si="92"/>
        <v/>
      </c>
      <c r="BL382" t="str">
        <f t="shared" si="93"/>
        <v/>
      </c>
      <c r="BM382" t="str">
        <f t="shared" si="94"/>
        <v/>
      </c>
      <c r="BN382" t="str">
        <f t="shared" si="95"/>
        <v/>
      </c>
      <c r="BO382" t="str">
        <f t="shared" si="96"/>
        <v/>
      </c>
      <c r="BP382" t="str">
        <f t="shared" si="97"/>
        <v/>
      </c>
      <c r="BQ382" t="str">
        <f t="shared" si="98"/>
        <v/>
      </c>
    </row>
    <row r="383" spans="1:69" x14ac:dyDescent="0.25">
      <c r="A383" s="70"/>
      <c r="B383" t="str">
        <f t="shared" si="99"/>
        <v/>
      </c>
      <c r="C383" s="13" t="str">
        <f t="shared" si="100"/>
        <v/>
      </c>
      <c r="D383" s="5" t="str">
        <f t="shared" si="101"/>
        <v/>
      </c>
      <c r="E383" s="6" t="str">
        <f t="shared" si="102"/>
        <v/>
      </c>
      <c r="F383" s="6" t="str">
        <f t="shared" si="103"/>
        <v/>
      </c>
      <c r="BI383" t="str">
        <f t="shared" si="90"/>
        <v/>
      </c>
      <c r="BJ383" t="str">
        <f t="shared" si="91"/>
        <v/>
      </c>
      <c r="BK383" t="str">
        <f t="shared" si="92"/>
        <v/>
      </c>
      <c r="BL383" t="str">
        <f t="shared" si="93"/>
        <v/>
      </c>
      <c r="BM383" t="str">
        <f t="shared" si="94"/>
        <v/>
      </c>
      <c r="BN383" t="str">
        <f t="shared" si="95"/>
        <v/>
      </c>
      <c r="BO383" t="str">
        <f t="shared" si="96"/>
        <v/>
      </c>
      <c r="BP383" t="str">
        <f t="shared" si="97"/>
        <v/>
      </c>
      <c r="BQ383" t="str">
        <f t="shared" si="98"/>
        <v/>
      </c>
    </row>
    <row r="384" spans="1:69" x14ac:dyDescent="0.25">
      <c r="A384" s="70"/>
      <c r="B384" t="str">
        <f t="shared" si="99"/>
        <v/>
      </c>
      <c r="C384" s="13" t="str">
        <f t="shared" si="100"/>
        <v/>
      </c>
      <c r="D384" s="5" t="str">
        <f t="shared" si="101"/>
        <v/>
      </c>
      <c r="E384" s="6" t="str">
        <f t="shared" si="102"/>
        <v/>
      </c>
      <c r="F384" s="6" t="str">
        <f t="shared" si="103"/>
        <v/>
      </c>
      <c r="BI384" t="str">
        <f t="shared" si="90"/>
        <v/>
      </c>
      <c r="BJ384" t="str">
        <f t="shared" si="91"/>
        <v/>
      </c>
      <c r="BK384" t="str">
        <f t="shared" si="92"/>
        <v/>
      </c>
      <c r="BL384" t="str">
        <f t="shared" si="93"/>
        <v/>
      </c>
      <c r="BM384" t="str">
        <f t="shared" si="94"/>
        <v/>
      </c>
      <c r="BN384" t="str">
        <f t="shared" si="95"/>
        <v/>
      </c>
      <c r="BO384" t="str">
        <f t="shared" si="96"/>
        <v/>
      </c>
      <c r="BP384" t="str">
        <f t="shared" si="97"/>
        <v/>
      </c>
      <c r="BQ384" t="str">
        <f t="shared" si="98"/>
        <v/>
      </c>
    </row>
    <row r="385" spans="1:69" x14ac:dyDescent="0.25">
      <c r="A385" s="70"/>
      <c r="B385" t="str">
        <f t="shared" si="99"/>
        <v/>
      </c>
      <c r="C385" s="13" t="str">
        <f t="shared" si="100"/>
        <v/>
      </c>
      <c r="D385" s="5" t="str">
        <f t="shared" si="101"/>
        <v/>
      </c>
      <c r="E385" s="6" t="str">
        <f t="shared" si="102"/>
        <v/>
      </c>
      <c r="F385" s="6" t="str">
        <f t="shared" si="103"/>
        <v/>
      </c>
      <c r="BI385" t="str">
        <f t="shared" si="90"/>
        <v/>
      </c>
      <c r="BJ385" t="str">
        <f t="shared" si="91"/>
        <v/>
      </c>
      <c r="BK385" t="str">
        <f t="shared" si="92"/>
        <v/>
      </c>
      <c r="BL385" t="str">
        <f t="shared" si="93"/>
        <v/>
      </c>
      <c r="BM385" t="str">
        <f t="shared" si="94"/>
        <v/>
      </c>
      <c r="BN385" t="str">
        <f t="shared" si="95"/>
        <v/>
      </c>
      <c r="BO385" t="str">
        <f t="shared" si="96"/>
        <v/>
      </c>
      <c r="BP385" t="str">
        <f t="shared" si="97"/>
        <v/>
      </c>
      <c r="BQ385" t="str">
        <f t="shared" si="98"/>
        <v/>
      </c>
    </row>
    <row r="386" spans="1:69" x14ac:dyDescent="0.25">
      <c r="A386" s="70"/>
      <c r="B386" t="str">
        <f t="shared" si="99"/>
        <v/>
      </c>
      <c r="C386" s="13" t="str">
        <f t="shared" si="100"/>
        <v/>
      </c>
      <c r="D386" s="5" t="str">
        <f t="shared" si="101"/>
        <v/>
      </c>
      <c r="E386" s="6" t="str">
        <f t="shared" si="102"/>
        <v/>
      </c>
      <c r="F386" s="6" t="str">
        <f t="shared" si="103"/>
        <v/>
      </c>
      <c r="BI386" t="str">
        <f t="shared" si="90"/>
        <v/>
      </c>
      <c r="BJ386" t="str">
        <f t="shared" si="91"/>
        <v/>
      </c>
      <c r="BK386" t="str">
        <f t="shared" si="92"/>
        <v/>
      </c>
      <c r="BL386" t="str">
        <f t="shared" si="93"/>
        <v/>
      </c>
      <c r="BM386" t="str">
        <f t="shared" si="94"/>
        <v/>
      </c>
      <c r="BN386" t="str">
        <f t="shared" si="95"/>
        <v/>
      </c>
      <c r="BO386" t="str">
        <f t="shared" si="96"/>
        <v/>
      </c>
      <c r="BP386" t="str">
        <f t="shared" si="97"/>
        <v/>
      </c>
      <c r="BQ386" t="str">
        <f t="shared" si="98"/>
        <v/>
      </c>
    </row>
    <row r="387" spans="1:69" x14ac:dyDescent="0.25">
      <c r="A387" s="70"/>
      <c r="B387" t="str">
        <f t="shared" si="99"/>
        <v/>
      </c>
      <c r="C387" s="13" t="str">
        <f t="shared" si="100"/>
        <v/>
      </c>
      <c r="D387" s="5" t="str">
        <f t="shared" si="101"/>
        <v/>
      </c>
      <c r="E387" s="6" t="str">
        <f t="shared" si="102"/>
        <v/>
      </c>
      <c r="F387" s="6" t="str">
        <f t="shared" si="103"/>
        <v/>
      </c>
      <c r="BI387" t="str">
        <f t="shared" si="90"/>
        <v/>
      </c>
      <c r="BJ387" t="str">
        <f t="shared" si="91"/>
        <v/>
      </c>
      <c r="BK387" t="str">
        <f t="shared" si="92"/>
        <v/>
      </c>
      <c r="BL387" t="str">
        <f t="shared" si="93"/>
        <v/>
      </c>
      <c r="BM387" t="str">
        <f t="shared" si="94"/>
        <v/>
      </c>
      <c r="BN387" t="str">
        <f t="shared" si="95"/>
        <v/>
      </c>
      <c r="BO387" t="str">
        <f t="shared" si="96"/>
        <v/>
      </c>
      <c r="BP387" t="str">
        <f t="shared" si="97"/>
        <v/>
      </c>
      <c r="BQ387" t="str">
        <f t="shared" si="98"/>
        <v/>
      </c>
    </row>
    <row r="388" spans="1:69" x14ac:dyDescent="0.25">
      <c r="A388" s="70"/>
      <c r="B388" t="str">
        <f t="shared" si="99"/>
        <v/>
      </c>
      <c r="C388" s="13" t="str">
        <f t="shared" si="100"/>
        <v/>
      </c>
      <c r="D388" s="5" t="str">
        <f t="shared" si="101"/>
        <v/>
      </c>
      <c r="E388" s="6" t="str">
        <f t="shared" si="102"/>
        <v/>
      </c>
      <c r="F388" s="6" t="str">
        <f t="shared" si="103"/>
        <v/>
      </c>
      <c r="BI388" t="str">
        <f t="shared" ref="BI388:BI451" si="104">IF(A388&gt;0,A388,"")</f>
        <v/>
      </c>
      <c r="BJ388" t="str">
        <f t="shared" ref="BJ388:BJ451" si="105">IF($A388&gt;0,B388,"")</f>
        <v/>
      </c>
      <c r="BK388" t="str">
        <f t="shared" ref="BK388:BK451" si="106">IF($A388&gt;0,BI388,"")</f>
        <v/>
      </c>
      <c r="BL388" t="str">
        <f t="shared" ref="BL388:BL451" si="107">IF($A388&gt;0,_xlfn.NORM.DIST(BK388,$BF$3,$BF$4,TRUE),"")</f>
        <v/>
      </c>
      <c r="BM388" t="str">
        <f t="shared" ref="BM388:BM451" si="108">IF($A388&gt;0,(1-BL388),"")</f>
        <v/>
      </c>
      <c r="BN388" t="str">
        <f t="shared" ref="BN388:BN451" si="109">IF($A388&gt;0,(SMALL($BM$3:$BM$902,BJ388)),"")</f>
        <v/>
      </c>
      <c r="BO388" t="str">
        <f t="shared" ref="BO388:BO451" si="110">IF($A388&gt;0,((2*BJ388-1)*(LN(BL388)+LN(BN388))),"")</f>
        <v/>
      </c>
      <c r="BP388" t="str">
        <f t="shared" ref="BP388:BP451" si="111">IF($A388&gt;0,((BJ388-0.5)/$BF$5),"")</f>
        <v/>
      </c>
      <c r="BQ388" t="str">
        <f t="shared" ref="BQ388:BQ451" si="112">IF($A388&gt;0,(_xlfn.NORM.S.INV(BP388)),"")</f>
        <v/>
      </c>
    </row>
    <row r="389" spans="1:69" x14ac:dyDescent="0.25">
      <c r="A389" s="70"/>
      <c r="B389" t="str">
        <f t="shared" ref="B389:B452" si="113">IF(A389&gt;0,(B388+1),"")</f>
        <v/>
      </c>
      <c r="C389" s="13" t="str">
        <f t="shared" ref="C389:C452" si="114">IF(A389&gt;0,((B389)/(($S$2)+1)),"")</f>
        <v/>
      </c>
      <c r="D389" s="5" t="str">
        <f t="shared" ref="D389:D452" si="115">IF(A389&gt;0,(_xlfn.NORM.S.INV(C389)),"")</f>
        <v/>
      </c>
      <c r="E389" s="6" t="str">
        <f t="shared" ref="E389:E452" si="116">IF(A389&gt;0,_xlfn.NORM.DIST(D389,0,1,TRUE),"")</f>
        <v/>
      </c>
      <c r="F389" s="6" t="str">
        <f t="shared" ref="F389:F452" si="117">IF(A389&gt;0,_xlfn.NORM.DIST(D389,0,1,FALSE),"")</f>
        <v/>
      </c>
      <c r="BI389" t="str">
        <f t="shared" si="104"/>
        <v/>
      </c>
      <c r="BJ389" t="str">
        <f t="shared" si="105"/>
        <v/>
      </c>
      <c r="BK389" t="str">
        <f t="shared" si="106"/>
        <v/>
      </c>
      <c r="BL389" t="str">
        <f t="shared" si="107"/>
        <v/>
      </c>
      <c r="BM389" t="str">
        <f t="shared" si="108"/>
        <v/>
      </c>
      <c r="BN389" t="str">
        <f t="shared" si="109"/>
        <v/>
      </c>
      <c r="BO389" t="str">
        <f t="shared" si="110"/>
        <v/>
      </c>
      <c r="BP389" t="str">
        <f t="shared" si="111"/>
        <v/>
      </c>
      <c r="BQ389" t="str">
        <f t="shared" si="112"/>
        <v/>
      </c>
    </row>
    <row r="390" spans="1:69" x14ac:dyDescent="0.25">
      <c r="A390" s="70"/>
      <c r="B390" t="str">
        <f t="shared" si="113"/>
        <v/>
      </c>
      <c r="C390" s="13" t="str">
        <f t="shared" si="114"/>
        <v/>
      </c>
      <c r="D390" s="5" t="str">
        <f t="shared" si="115"/>
        <v/>
      </c>
      <c r="E390" s="6" t="str">
        <f t="shared" si="116"/>
        <v/>
      </c>
      <c r="F390" s="6" t="str">
        <f t="shared" si="117"/>
        <v/>
      </c>
      <c r="BI390" t="str">
        <f t="shared" si="104"/>
        <v/>
      </c>
      <c r="BJ390" t="str">
        <f t="shared" si="105"/>
        <v/>
      </c>
      <c r="BK390" t="str">
        <f t="shared" si="106"/>
        <v/>
      </c>
      <c r="BL390" t="str">
        <f t="shared" si="107"/>
        <v/>
      </c>
      <c r="BM390" t="str">
        <f t="shared" si="108"/>
        <v/>
      </c>
      <c r="BN390" t="str">
        <f t="shared" si="109"/>
        <v/>
      </c>
      <c r="BO390" t="str">
        <f t="shared" si="110"/>
        <v/>
      </c>
      <c r="BP390" t="str">
        <f t="shared" si="111"/>
        <v/>
      </c>
      <c r="BQ390" t="str">
        <f t="shared" si="112"/>
        <v/>
      </c>
    </row>
    <row r="391" spans="1:69" x14ac:dyDescent="0.25">
      <c r="A391" s="70"/>
      <c r="B391" t="str">
        <f t="shared" si="113"/>
        <v/>
      </c>
      <c r="C391" s="13" t="str">
        <f t="shared" si="114"/>
        <v/>
      </c>
      <c r="D391" s="5" t="str">
        <f t="shared" si="115"/>
        <v/>
      </c>
      <c r="E391" s="6" t="str">
        <f t="shared" si="116"/>
        <v/>
      </c>
      <c r="F391" s="6" t="str">
        <f t="shared" si="117"/>
        <v/>
      </c>
      <c r="BI391" t="str">
        <f t="shared" si="104"/>
        <v/>
      </c>
      <c r="BJ391" t="str">
        <f t="shared" si="105"/>
        <v/>
      </c>
      <c r="BK391" t="str">
        <f t="shared" si="106"/>
        <v/>
      </c>
      <c r="BL391" t="str">
        <f t="shared" si="107"/>
        <v/>
      </c>
      <c r="BM391" t="str">
        <f t="shared" si="108"/>
        <v/>
      </c>
      <c r="BN391" t="str">
        <f t="shared" si="109"/>
        <v/>
      </c>
      <c r="BO391" t="str">
        <f t="shared" si="110"/>
        <v/>
      </c>
      <c r="BP391" t="str">
        <f t="shared" si="111"/>
        <v/>
      </c>
      <c r="BQ391" t="str">
        <f t="shared" si="112"/>
        <v/>
      </c>
    </row>
    <row r="392" spans="1:69" x14ac:dyDescent="0.25">
      <c r="A392" s="70"/>
      <c r="B392" t="str">
        <f t="shared" si="113"/>
        <v/>
      </c>
      <c r="C392" s="13" t="str">
        <f t="shared" si="114"/>
        <v/>
      </c>
      <c r="D392" s="5" t="str">
        <f t="shared" si="115"/>
        <v/>
      </c>
      <c r="E392" s="6" t="str">
        <f t="shared" si="116"/>
        <v/>
      </c>
      <c r="F392" s="6" t="str">
        <f t="shared" si="117"/>
        <v/>
      </c>
      <c r="BI392" t="str">
        <f t="shared" si="104"/>
        <v/>
      </c>
      <c r="BJ392" t="str">
        <f t="shared" si="105"/>
        <v/>
      </c>
      <c r="BK392" t="str">
        <f t="shared" si="106"/>
        <v/>
      </c>
      <c r="BL392" t="str">
        <f t="shared" si="107"/>
        <v/>
      </c>
      <c r="BM392" t="str">
        <f t="shared" si="108"/>
        <v/>
      </c>
      <c r="BN392" t="str">
        <f t="shared" si="109"/>
        <v/>
      </c>
      <c r="BO392" t="str">
        <f t="shared" si="110"/>
        <v/>
      </c>
      <c r="BP392" t="str">
        <f t="shared" si="111"/>
        <v/>
      </c>
      <c r="BQ392" t="str">
        <f t="shared" si="112"/>
        <v/>
      </c>
    </row>
    <row r="393" spans="1:69" x14ac:dyDescent="0.25">
      <c r="A393" s="70"/>
      <c r="B393" t="str">
        <f t="shared" si="113"/>
        <v/>
      </c>
      <c r="C393" s="13" t="str">
        <f t="shared" si="114"/>
        <v/>
      </c>
      <c r="D393" s="5" t="str">
        <f t="shared" si="115"/>
        <v/>
      </c>
      <c r="E393" s="6" t="str">
        <f t="shared" si="116"/>
        <v/>
      </c>
      <c r="F393" s="6" t="str">
        <f t="shared" si="117"/>
        <v/>
      </c>
      <c r="BI393" t="str">
        <f t="shared" si="104"/>
        <v/>
      </c>
      <c r="BJ393" t="str">
        <f t="shared" si="105"/>
        <v/>
      </c>
      <c r="BK393" t="str">
        <f t="shared" si="106"/>
        <v/>
      </c>
      <c r="BL393" t="str">
        <f t="shared" si="107"/>
        <v/>
      </c>
      <c r="BM393" t="str">
        <f t="shared" si="108"/>
        <v/>
      </c>
      <c r="BN393" t="str">
        <f t="shared" si="109"/>
        <v/>
      </c>
      <c r="BO393" t="str">
        <f t="shared" si="110"/>
        <v/>
      </c>
      <c r="BP393" t="str">
        <f t="shared" si="111"/>
        <v/>
      </c>
      <c r="BQ393" t="str">
        <f t="shared" si="112"/>
        <v/>
      </c>
    </row>
    <row r="394" spans="1:69" x14ac:dyDescent="0.25">
      <c r="A394" s="70"/>
      <c r="B394" t="str">
        <f t="shared" si="113"/>
        <v/>
      </c>
      <c r="C394" s="13" t="str">
        <f t="shared" si="114"/>
        <v/>
      </c>
      <c r="D394" s="5" t="str">
        <f t="shared" si="115"/>
        <v/>
      </c>
      <c r="E394" s="6" t="str">
        <f t="shared" si="116"/>
        <v/>
      </c>
      <c r="F394" s="6" t="str">
        <f t="shared" si="117"/>
        <v/>
      </c>
      <c r="BI394" t="str">
        <f t="shared" si="104"/>
        <v/>
      </c>
      <c r="BJ394" t="str">
        <f t="shared" si="105"/>
        <v/>
      </c>
      <c r="BK394" t="str">
        <f t="shared" si="106"/>
        <v/>
      </c>
      <c r="BL394" t="str">
        <f t="shared" si="107"/>
        <v/>
      </c>
      <c r="BM394" t="str">
        <f t="shared" si="108"/>
        <v/>
      </c>
      <c r="BN394" t="str">
        <f t="shared" si="109"/>
        <v/>
      </c>
      <c r="BO394" t="str">
        <f t="shared" si="110"/>
        <v/>
      </c>
      <c r="BP394" t="str">
        <f t="shared" si="111"/>
        <v/>
      </c>
      <c r="BQ394" t="str">
        <f t="shared" si="112"/>
        <v/>
      </c>
    </row>
    <row r="395" spans="1:69" x14ac:dyDescent="0.25">
      <c r="A395" s="70"/>
      <c r="B395" t="str">
        <f t="shared" si="113"/>
        <v/>
      </c>
      <c r="C395" s="13" t="str">
        <f t="shared" si="114"/>
        <v/>
      </c>
      <c r="D395" s="5" t="str">
        <f t="shared" si="115"/>
        <v/>
      </c>
      <c r="E395" s="6" t="str">
        <f t="shared" si="116"/>
        <v/>
      </c>
      <c r="F395" s="6" t="str">
        <f t="shared" si="117"/>
        <v/>
      </c>
      <c r="BI395" t="str">
        <f t="shared" si="104"/>
        <v/>
      </c>
      <c r="BJ395" t="str">
        <f t="shared" si="105"/>
        <v/>
      </c>
      <c r="BK395" t="str">
        <f t="shared" si="106"/>
        <v/>
      </c>
      <c r="BL395" t="str">
        <f t="shared" si="107"/>
        <v/>
      </c>
      <c r="BM395" t="str">
        <f t="shared" si="108"/>
        <v/>
      </c>
      <c r="BN395" t="str">
        <f t="shared" si="109"/>
        <v/>
      </c>
      <c r="BO395" t="str">
        <f t="shared" si="110"/>
        <v/>
      </c>
      <c r="BP395" t="str">
        <f t="shared" si="111"/>
        <v/>
      </c>
      <c r="BQ395" t="str">
        <f t="shared" si="112"/>
        <v/>
      </c>
    </row>
    <row r="396" spans="1:69" x14ac:dyDescent="0.25">
      <c r="A396" s="70"/>
      <c r="B396" t="str">
        <f t="shared" si="113"/>
        <v/>
      </c>
      <c r="C396" s="13" t="str">
        <f t="shared" si="114"/>
        <v/>
      </c>
      <c r="D396" s="5" t="str">
        <f t="shared" si="115"/>
        <v/>
      </c>
      <c r="E396" s="6" t="str">
        <f t="shared" si="116"/>
        <v/>
      </c>
      <c r="F396" s="6" t="str">
        <f t="shared" si="117"/>
        <v/>
      </c>
      <c r="BI396" t="str">
        <f t="shared" si="104"/>
        <v/>
      </c>
      <c r="BJ396" t="str">
        <f t="shared" si="105"/>
        <v/>
      </c>
      <c r="BK396" t="str">
        <f t="shared" si="106"/>
        <v/>
      </c>
      <c r="BL396" t="str">
        <f t="shared" si="107"/>
        <v/>
      </c>
      <c r="BM396" t="str">
        <f t="shared" si="108"/>
        <v/>
      </c>
      <c r="BN396" t="str">
        <f t="shared" si="109"/>
        <v/>
      </c>
      <c r="BO396" t="str">
        <f t="shared" si="110"/>
        <v/>
      </c>
      <c r="BP396" t="str">
        <f t="shared" si="111"/>
        <v/>
      </c>
      <c r="BQ396" t="str">
        <f t="shared" si="112"/>
        <v/>
      </c>
    </row>
    <row r="397" spans="1:69" x14ac:dyDescent="0.25">
      <c r="A397" s="70"/>
      <c r="B397" t="str">
        <f t="shared" si="113"/>
        <v/>
      </c>
      <c r="C397" s="13" t="str">
        <f t="shared" si="114"/>
        <v/>
      </c>
      <c r="D397" s="5" t="str">
        <f t="shared" si="115"/>
        <v/>
      </c>
      <c r="E397" s="6" t="str">
        <f t="shared" si="116"/>
        <v/>
      </c>
      <c r="F397" s="6" t="str">
        <f t="shared" si="117"/>
        <v/>
      </c>
      <c r="BI397" t="str">
        <f t="shared" si="104"/>
        <v/>
      </c>
      <c r="BJ397" t="str">
        <f t="shared" si="105"/>
        <v/>
      </c>
      <c r="BK397" t="str">
        <f t="shared" si="106"/>
        <v/>
      </c>
      <c r="BL397" t="str">
        <f t="shared" si="107"/>
        <v/>
      </c>
      <c r="BM397" t="str">
        <f t="shared" si="108"/>
        <v/>
      </c>
      <c r="BN397" t="str">
        <f t="shared" si="109"/>
        <v/>
      </c>
      <c r="BO397" t="str">
        <f t="shared" si="110"/>
        <v/>
      </c>
      <c r="BP397" t="str">
        <f t="shared" si="111"/>
        <v/>
      </c>
      <c r="BQ397" t="str">
        <f t="shared" si="112"/>
        <v/>
      </c>
    </row>
    <row r="398" spans="1:69" x14ac:dyDescent="0.25">
      <c r="A398" s="70"/>
      <c r="B398" t="str">
        <f t="shared" si="113"/>
        <v/>
      </c>
      <c r="C398" s="13" t="str">
        <f t="shared" si="114"/>
        <v/>
      </c>
      <c r="D398" s="5" t="str">
        <f t="shared" si="115"/>
        <v/>
      </c>
      <c r="E398" s="6" t="str">
        <f t="shared" si="116"/>
        <v/>
      </c>
      <c r="F398" s="6" t="str">
        <f t="shared" si="117"/>
        <v/>
      </c>
      <c r="BI398" t="str">
        <f t="shared" si="104"/>
        <v/>
      </c>
      <c r="BJ398" t="str">
        <f t="shared" si="105"/>
        <v/>
      </c>
      <c r="BK398" t="str">
        <f t="shared" si="106"/>
        <v/>
      </c>
      <c r="BL398" t="str">
        <f t="shared" si="107"/>
        <v/>
      </c>
      <c r="BM398" t="str">
        <f t="shared" si="108"/>
        <v/>
      </c>
      <c r="BN398" t="str">
        <f t="shared" si="109"/>
        <v/>
      </c>
      <c r="BO398" t="str">
        <f t="shared" si="110"/>
        <v/>
      </c>
      <c r="BP398" t="str">
        <f t="shared" si="111"/>
        <v/>
      </c>
      <c r="BQ398" t="str">
        <f t="shared" si="112"/>
        <v/>
      </c>
    </row>
    <row r="399" spans="1:69" x14ac:dyDescent="0.25">
      <c r="A399" s="70"/>
      <c r="B399" t="str">
        <f t="shared" si="113"/>
        <v/>
      </c>
      <c r="C399" s="13" t="str">
        <f t="shared" si="114"/>
        <v/>
      </c>
      <c r="D399" s="5" t="str">
        <f t="shared" si="115"/>
        <v/>
      </c>
      <c r="E399" s="6" t="str">
        <f t="shared" si="116"/>
        <v/>
      </c>
      <c r="F399" s="6" t="str">
        <f t="shared" si="117"/>
        <v/>
      </c>
      <c r="BI399" t="str">
        <f t="shared" si="104"/>
        <v/>
      </c>
      <c r="BJ399" t="str">
        <f t="shared" si="105"/>
        <v/>
      </c>
      <c r="BK399" t="str">
        <f t="shared" si="106"/>
        <v/>
      </c>
      <c r="BL399" t="str">
        <f t="shared" si="107"/>
        <v/>
      </c>
      <c r="BM399" t="str">
        <f t="shared" si="108"/>
        <v/>
      </c>
      <c r="BN399" t="str">
        <f t="shared" si="109"/>
        <v/>
      </c>
      <c r="BO399" t="str">
        <f t="shared" si="110"/>
        <v/>
      </c>
      <c r="BP399" t="str">
        <f t="shared" si="111"/>
        <v/>
      </c>
      <c r="BQ399" t="str">
        <f t="shared" si="112"/>
        <v/>
      </c>
    </row>
    <row r="400" spans="1:69" x14ac:dyDescent="0.25">
      <c r="A400" s="70"/>
      <c r="B400" t="str">
        <f t="shared" si="113"/>
        <v/>
      </c>
      <c r="C400" s="13" t="str">
        <f t="shared" si="114"/>
        <v/>
      </c>
      <c r="D400" s="5" t="str">
        <f t="shared" si="115"/>
        <v/>
      </c>
      <c r="E400" s="6" t="str">
        <f t="shared" si="116"/>
        <v/>
      </c>
      <c r="F400" s="6" t="str">
        <f t="shared" si="117"/>
        <v/>
      </c>
      <c r="BI400" t="str">
        <f t="shared" si="104"/>
        <v/>
      </c>
      <c r="BJ400" t="str">
        <f t="shared" si="105"/>
        <v/>
      </c>
      <c r="BK400" t="str">
        <f t="shared" si="106"/>
        <v/>
      </c>
      <c r="BL400" t="str">
        <f t="shared" si="107"/>
        <v/>
      </c>
      <c r="BM400" t="str">
        <f t="shared" si="108"/>
        <v/>
      </c>
      <c r="BN400" t="str">
        <f t="shared" si="109"/>
        <v/>
      </c>
      <c r="BO400" t="str">
        <f t="shared" si="110"/>
        <v/>
      </c>
      <c r="BP400" t="str">
        <f t="shared" si="111"/>
        <v/>
      </c>
      <c r="BQ400" t="str">
        <f t="shared" si="112"/>
        <v/>
      </c>
    </row>
    <row r="401" spans="1:69" x14ac:dyDescent="0.25">
      <c r="A401" s="70"/>
      <c r="B401" t="str">
        <f t="shared" si="113"/>
        <v/>
      </c>
      <c r="C401" s="13" t="str">
        <f t="shared" si="114"/>
        <v/>
      </c>
      <c r="D401" s="5" t="str">
        <f t="shared" si="115"/>
        <v/>
      </c>
      <c r="E401" s="6" t="str">
        <f t="shared" si="116"/>
        <v/>
      </c>
      <c r="F401" s="6" t="str">
        <f t="shared" si="117"/>
        <v/>
      </c>
      <c r="BI401" t="str">
        <f t="shared" si="104"/>
        <v/>
      </c>
      <c r="BJ401" t="str">
        <f t="shared" si="105"/>
        <v/>
      </c>
      <c r="BK401" t="str">
        <f t="shared" si="106"/>
        <v/>
      </c>
      <c r="BL401" t="str">
        <f t="shared" si="107"/>
        <v/>
      </c>
      <c r="BM401" t="str">
        <f t="shared" si="108"/>
        <v/>
      </c>
      <c r="BN401" t="str">
        <f t="shared" si="109"/>
        <v/>
      </c>
      <c r="BO401" t="str">
        <f t="shared" si="110"/>
        <v/>
      </c>
      <c r="BP401" t="str">
        <f t="shared" si="111"/>
        <v/>
      </c>
      <c r="BQ401" t="str">
        <f t="shared" si="112"/>
        <v/>
      </c>
    </row>
    <row r="402" spans="1:69" x14ac:dyDescent="0.25">
      <c r="A402" s="70"/>
      <c r="B402" t="str">
        <f t="shared" si="113"/>
        <v/>
      </c>
      <c r="C402" s="13" t="str">
        <f t="shared" si="114"/>
        <v/>
      </c>
      <c r="D402" s="5" t="str">
        <f t="shared" si="115"/>
        <v/>
      </c>
      <c r="E402" s="6" t="str">
        <f t="shared" si="116"/>
        <v/>
      </c>
      <c r="F402" s="6" t="str">
        <f t="shared" si="117"/>
        <v/>
      </c>
      <c r="BI402" t="str">
        <f t="shared" si="104"/>
        <v/>
      </c>
      <c r="BJ402" t="str">
        <f t="shared" si="105"/>
        <v/>
      </c>
      <c r="BK402" t="str">
        <f t="shared" si="106"/>
        <v/>
      </c>
      <c r="BL402" t="str">
        <f t="shared" si="107"/>
        <v/>
      </c>
      <c r="BM402" t="str">
        <f t="shared" si="108"/>
        <v/>
      </c>
      <c r="BN402" t="str">
        <f t="shared" si="109"/>
        <v/>
      </c>
      <c r="BO402" t="str">
        <f t="shared" si="110"/>
        <v/>
      </c>
      <c r="BP402" t="str">
        <f t="shared" si="111"/>
        <v/>
      </c>
      <c r="BQ402" t="str">
        <f t="shared" si="112"/>
        <v/>
      </c>
    </row>
    <row r="403" spans="1:69" x14ac:dyDescent="0.25">
      <c r="A403" s="70"/>
      <c r="B403" t="str">
        <f t="shared" si="113"/>
        <v/>
      </c>
      <c r="C403" s="13" t="str">
        <f t="shared" si="114"/>
        <v/>
      </c>
      <c r="D403" s="5" t="str">
        <f t="shared" si="115"/>
        <v/>
      </c>
      <c r="E403" s="6" t="str">
        <f t="shared" si="116"/>
        <v/>
      </c>
      <c r="F403" s="6" t="str">
        <f t="shared" si="117"/>
        <v/>
      </c>
      <c r="BI403" t="str">
        <f t="shared" si="104"/>
        <v/>
      </c>
      <c r="BJ403" t="str">
        <f t="shared" si="105"/>
        <v/>
      </c>
      <c r="BK403" t="str">
        <f t="shared" si="106"/>
        <v/>
      </c>
      <c r="BL403" t="str">
        <f t="shared" si="107"/>
        <v/>
      </c>
      <c r="BM403" t="str">
        <f t="shared" si="108"/>
        <v/>
      </c>
      <c r="BN403" t="str">
        <f t="shared" si="109"/>
        <v/>
      </c>
      <c r="BO403" t="str">
        <f t="shared" si="110"/>
        <v/>
      </c>
      <c r="BP403" t="str">
        <f t="shared" si="111"/>
        <v/>
      </c>
      <c r="BQ403" t="str">
        <f t="shared" si="112"/>
        <v/>
      </c>
    </row>
    <row r="404" spans="1:69" x14ac:dyDescent="0.25">
      <c r="A404" s="70"/>
      <c r="B404" t="str">
        <f t="shared" si="113"/>
        <v/>
      </c>
      <c r="C404" s="13" t="str">
        <f t="shared" si="114"/>
        <v/>
      </c>
      <c r="D404" s="5" t="str">
        <f t="shared" si="115"/>
        <v/>
      </c>
      <c r="E404" s="6" t="str">
        <f t="shared" si="116"/>
        <v/>
      </c>
      <c r="F404" s="6" t="str">
        <f t="shared" si="117"/>
        <v/>
      </c>
      <c r="BI404" t="str">
        <f t="shared" si="104"/>
        <v/>
      </c>
      <c r="BJ404" t="str">
        <f t="shared" si="105"/>
        <v/>
      </c>
      <c r="BK404" t="str">
        <f t="shared" si="106"/>
        <v/>
      </c>
      <c r="BL404" t="str">
        <f t="shared" si="107"/>
        <v/>
      </c>
      <c r="BM404" t="str">
        <f t="shared" si="108"/>
        <v/>
      </c>
      <c r="BN404" t="str">
        <f t="shared" si="109"/>
        <v/>
      </c>
      <c r="BO404" t="str">
        <f t="shared" si="110"/>
        <v/>
      </c>
      <c r="BP404" t="str">
        <f t="shared" si="111"/>
        <v/>
      </c>
      <c r="BQ404" t="str">
        <f t="shared" si="112"/>
        <v/>
      </c>
    </row>
    <row r="405" spans="1:69" x14ac:dyDescent="0.25">
      <c r="A405" s="70"/>
      <c r="B405" t="str">
        <f t="shared" si="113"/>
        <v/>
      </c>
      <c r="C405" s="13" t="str">
        <f t="shared" si="114"/>
        <v/>
      </c>
      <c r="D405" s="5" t="str">
        <f t="shared" si="115"/>
        <v/>
      </c>
      <c r="E405" s="6" t="str">
        <f t="shared" si="116"/>
        <v/>
      </c>
      <c r="F405" s="6" t="str">
        <f t="shared" si="117"/>
        <v/>
      </c>
      <c r="BI405" t="str">
        <f t="shared" si="104"/>
        <v/>
      </c>
      <c r="BJ405" t="str">
        <f t="shared" si="105"/>
        <v/>
      </c>
      <c r="BK405" t="str">
        <f t="shared" si="106"/>
        <v/>
      </c>
      <c r="BL405" t="str">
        <f t="shared" si="107"/>
        <v/>
      </c>
      <c r="BM405" t="str">
        <f t="shared" si="108"/>
        <v/>
      </c>
      <c r="BN405" t="str">
        <f t="shared" si="109"/>
        <v/>
      </c>
      <c r="BO405" t="str">
        <f t="shared" si="110"/>
        <v/>
      </c>
      <c r="BP405" t="str">
        <f t="shared" si="111"/>
        <v/>
      </c>
      <c r="BQ405" t="str">
        <f t="shared" si="112"/>
        <v/>
      </c>
    </row>
    <row r="406" spans="1:69" x14ac:dyDescent="0.25">
      <c r="A406" s="70"/>
      <c r="B406" t="str">
        <f t="shared" si="113"/>
        <v/>
      </c>
      <c r="C406" s="13" t="str">
        <f t="shared" si="114"/>
        <v/>
      </c>
      <c r="D406" s="5" t="str">
        <f t="shared" si="115"/>
        <v/>
      </c>
      <c r="E406" s="6" t="str">
        <f t="shared" si="116"/>
        <v/>
      </c>
      <c r="F406" s="6" t="str">
        <f t="shared" si="117"/>
        <v/>
      </c>
      <c r="BI406" t="str">
        <f t="shared" si="104"/>
        <v/>
      </c>
      <c r="BJ406" t="str">
        <f t="shared" si="105"/>
        <v/>
      </c>
      <c r="BK406" t="str">
        <f t="shared" si="106"/>
        <v/>
      </c>
      <c r="BL406" t="str">
        <f t="shared" si="107"/>
        <v/>
      </c>
      <c r="BM406" t="str">
        <f t="shared" si="108"/>
        <v/>
      </c>
      <c r="BN406" t="str">
        <f t="shared" si="109"/>
        <v/>
      </c>
      <c r="BO406" t="str">
        <f t="shared" si="110"/>
        <v/>
      </c>
      <c r="BP406" t="str">
        <f t="shared" si="111"/>
        <v/>
      </c>
      <c r="BQ406" t="str">
        <f t="shared" si="112"/>
        <v/>
      </c>
    </row>
    <row r="407" spans="1:69" x14ac:dyDescent="0.25">
      <c r="A407" s="70"/>
      <c r="B407" t="str">
        <f t="shared" si="113"/>
        <v/>
      </c>
      <c r="C407" s="13" t="str">
        <f t="shared" si="114"/>
        <v/>
      </c>
      <c r="D407" s="5" t="str">
        <f t="shared" si="115"/>
        <v/>
      </c>
      <c r="E407" s="6" t="str">
        <f t="shared" si="116"/>
        <v/>
      </c>
      <c r="F407" s="6" t="str">
        <f t="shared" si="117"/>
        <v/>
      </c>
      <c r="BI407" t="str">
        <f t="shared" si="104"/>
        <v/>
      </c>
      <c r="BJ407" t="str">
        <f t="shared" si="105"/>
        <v/>
      </c>
      <c r="BK407" t="str">
        <f t="shared" si="106"/>
        <v/>
      </c>
      <c r="BL407" t="str">
        <f t="shared" si="107"/>
        <v/>
      </c>
      <c r="BM407" t="str">
        <f t="shared" si="108"/>
        <v/>
      </c>
      <c r="BN407" t="str">
        <f t="shared" si="109"/>
        <v/>
      </c>
      <c r="BO407" t="str">
        <f t="shared" si="110"/>
        <v/>
      </c>
      <c r="BP407" t="str">
        <f t="shared" si="111"/>
        <v/>
      </c>
      <c r="BQ407" t="str">
        <f t="shared" si="112"/>
        <v/>
      </c>
    </row>
    <row r="408" spans="1:69" x14ac:dyDescent="0.25">
      <c r="A408" s="70"/>
      <c r="B408" t="str">
        <f t="shared" si="113"/>
        <v/>
      </c>
      <c r="C408" s="13" t="str">
        <f t="shared" si="114"/>
        <v/>
      </c>
      <c r="D408" s="5" t="str">
        <f t="shared" si="115"/>
        <v/>
      </c>
      <c r="E408" s="6" t="str">
        <f t="shared" si="116"/>
        <v/>
      </c>
      <c r="F408" s="6" t="str">
        <f t="shared" si="117"/>
        <v/>
      </c>
      <c r="BI408" t="str">
        <f t="shared" si="104"/>
        <v/>
      </c>
      <c r="BJ408" t="str">
        <f t="shared" si="105"/>
        <v/>
      </c>
      <c r="BK408" t="str">
        <f t="shared" si="106"/>
        <v/>
      </c>
      <c r="BL408" t="str">
        <f t="shared" si="107"/>
        <v/>
      </c>
      <c r="BM408" t="str">
        <f t="shared" si="108"/>
        <v/>
      </c>
      <c r="BN408" t="str">
        <f t="shared" si="109"/>
        <v/>
      </c>
      <c r="BO408" t="str">
        <f t="shared" si="110"/>
        <v/>
      </c>
      <c r="BP408" t="str">
        <f t="shared" si="111"/>
        <v/>
      </c>
      <c r="BQ408" t="str">
        <f t="shared" si="112"/>
        <v/>
      </c>
    </row>
    <row r="409" spans="1:69" x14ac:dyDescent="0.25">
      <c r="A409" s="70"/>
      <c r="B409" t="str">
        <f t="shared" si="113"/>
        <v/>
      </c>
      <c r="C409" s="13" t="str">
        <f t="shared" si="114"/>
        <v/>
      </c>
      <c r="D409" s="5" t="str">
        <f t="shared" si="115"/>
        <v/>
      </c>
      <c r="E409" s="6" t="str">
        <f t="shared" si="116"/>
        <v/>
      </c>
      <c r="F409" s="6" t="str">
        <f t="shared" si="117"/>
        <v/>
      </c>
      <c r="BI409" t="str">
        <f t="shared" si="104"/>
        <v/>
      </c>
      <c r="BJ409" t="str">
        <f t="shared" si="105"/>
        <v/>
      </c>
      <c r="BK409" t="str">
        <f t="shared" si="106"/>
        <v/>
      </c>
      <c r="BL409" t="str">
        <f t="shared" si="107"/>
        <v/>
      </c>
      <c r="BM409" t="str">
        <f t="shared" si="108"/>
        <v/>
      </c>
      <c r="BN409" t="str">
        <f t="shared" si="109"/>
        <v/>
      </c>
      <c r="BO409" t="str">
        <f t="shared" si="110"/>
        <v/>
      </c>
      <c r="BP409" t="str">
        <f t="shared" si="111"/>
        <v/>
      </c>
      <c r="BQ409" t="str">
        <f t="shared" si="112"/>
        <v/>
      </c>
    </row>
    <row r="410" spans="1:69" x14ac:dyDescent="0.25">
      <c r="A410" s="70"/>
      <c r="B410" t="str">
        <f t="shared" si="113"/>
        <v/>
      </c>
      <c r="C410" s="13" t="str">
        <f t="shared" si="114"/>
        <v/>
      </c>
      <c r="D410" s="5" t="str">
        <f t="shared" si="115"/>
        <v/>
      </c>
      <c r="E410" s="6" t="str">
        <f t="shared" si="116"/>
        <v/>
      </c>
      <c r="F410" s="6" t="str">
        <f t="shared" si="117"/>
        <v/>
      </c>
      <c r="BI410" t="str">
        <f t="shared" si="104"/>
        <v/>
      </c>
      <c r="BJ410" t="str">
        <f t="shared" si="105"/>
        <v/>
      </c>
      <c r="BK410" t="str">
        <f t="shared" si="106"/>
        <v/>
      </c>
      <c r="BL410" t="str">
        <f t="shared" si="107"/>
        <v/>
      </c>
      <c r="BM410" t="str">
        <f t="shared" si="108"/>
        <v/>
      </c>
      <c r="BN410" t="str">
        <f t="shared" si="109"/>
        <v/>
      </c>
      <c r="BO410" t="str">
        <f t="shared" si="110"/>
        <v/>
      </c>
      <c r="BP410" t="str">
        <f t="shared" si="111"/>
        <v/>
      </c>
      <c r="BQ410" t="str">
        <f t="shared" si="112"/>
        <v/>
      </c>
    </row>
    <row r="411" spans="1:69" x14ac:dyDescent="0.25">
      <c r="A411" s="70"/>
      <c r="B411" t="str">
        <f t="shared" si="113"/>
        <v/>
      </c>
      <c r="C411" s="13" t="str">
        <f t="shared" si="114"/>
        <v/>
      </c>
      <c r="D411" s="5" t="str">
        <f t="shared" si="115"/>
        <v/>
      </c>
      <c r="E411" s="6" t="str">
        <f t="shared" si="116"/>
        <v/>
      </c>
      <c r="F411" s="6" t="str">
        <f t="shared" si="117"/>
        <v/>
      </c>
      <c r="BI411" t="str">
        <f t="shared" si="104"/>
        <v/>
      </c>
      <c r="BJ411" t="str">
        <f t="shared" si="105"/>
        <v/>
      </c>
      <c r="BK411" t="str">
        <f t="shared" si="106"/>
        <v/>
      </c>
      <c r="BL411" t="str">
        <f t="shared" si="107"/>
        <v/>
      </c>
      <c r="BM411" t="str">
        <f t="shared" si="108"/>
        <v/>
      </c>
      <c r="BN411" t="str">
        <f t="shared" si="109"/>
        <v/>
      </c>
      <c r="BO411" t="str">
        <f t="shared" si="110"/>
        <v/>
      </c>
      <c r="BP411" t="str">
        <f t="shared" si="111"/>
        <v/>
      </c>
      <c r="BQ411" t="str">
        <f t="shared" si="112"/>
        <v/>
      </c>
    </row>
    <row r="412" spans="1:69" x14ac:dyDescent="0.25">
      <c r="A412" s="70"/>
      <c r="B412" t="str">
        <f t="shared" si="113"/>
        <v/>
      </c>
      <c r="C412" s="13" t="str">
        <f t="shared" si="114"/>
        <v/>
      </c>
      <c r="D412" s="5" t="str">
        <f t="shared" si="115"/>
        <v/>
      </c>
      <c r="E412" s="6" t="str">
        <f t="shared" si="116"/>
        <v/>
      </c>
      <c r="F412" s="6" t="str">
        <f t="shared" si="117"/>
        <v/>
      </c>
      <c r="BI412" t="str">
        <f t="shared" si="104"/>
        <v/>
      </c>
      <c r="BJ412" t="str">
        <f t="shared" si="105"/>
        <v/>
      </c>
      <c r="BK412" t="str">
        <f t="shared" si="106"/>
        <v/>
      </c>
      <c r="BL412" t="str">
        <f t="shared" si="107"/>
        <v/>
      </c>
      <c r="BM412" t="str">
        <f t="shared" si="108"/>
        <v/>
      </c>
      <c r="BN412" t="str">
        <f t="shared" si="109"/>
        <v/>
      </c>
      <c r="BO412" t="str">
        <f t="shared" si="110"/>
        <v/>
      </c>
      <c r="BP412" t="str">
        <f t="shared" si="111"/>
        <v/>
      </c>
      <c r="BQ412" t="str">
        <f t="shared" si="112"/>
        <v/>
      </c>
    </row>
    <row r="413" spans="1:69" x14ac:dyDescent="0.25">
      <c r="A413" s="70"/>
      <c r="B413" t="str">
        <f t="shared" si="113"/>
        <v/>
      </c>
      <c r="C413" s="13" t="str">
        <f t="shared" si="114"/>
        <v/>
      </c>
      <c r="D413" s="5" t="str">
        <f t="shared" si="115"/>
        <v/>
      </c>
      <c r="E413" s="6" t="str">
        <f t="shared" si="116"/>
        <v/>
      </c>
      <c r="F413" s="6" t="str">
        <f t="shared" si="117"/>
        <v/>
      </c>
      <c r="BI413" t="str">
        <f t="shared" si="104"/>
        <v/>
      </c>
      <c r="BJ413" t="str">
        <f t="shared" si="105"/>
        <v/>
      </c>
      <c r="BK413" t="str">
        <f t="shared" si="106"/>
        <v/>
      </c>
      <c r="BL413" t="str">
        <f t="shared" si="107"/>
        <v/>
      </c>
      <c r="BM413" t="str">
        <f t="shared" si="108"/>
        <v/>
      </c>
      <c r="BN413" t="str">
        <f t="shared" si="109"/>
        <v/>
      </c>
      <c r="BO413" t="str">
        <f t="shared" si="110"/>
        <v/>
      </c>
      <c r="BP413" t="str">
        <f t="shared" si="111"/>
        <v/>
      </c>
      <c r="BQ413" t="str">
        <f t="shared" si="112"/>
        <v/>
      </c>
    </row>
    <row r="414" spans="1:69" x14ac:dyDescent="0.25">
      <c r="A414" s="70"/>
      <c r="B414" t="str">
        <f t="shared" si="113"/>
        <v/>
      </c>
      <c r="C414" s="13" t="str">
        <f t="shared" si="114"/>
        <v/>
      </c>
      <c r="D414" s="5" t="str">
        <f t="shared" si="115"/>
        <v/>
      </c>
      <c r="E414" s="6" t="str">
        <f t="shared" si="116"/>
        <v/>
      </c>
      <c r="F414" s="6" t="str">
        <f t="shared" si="117"/>
        <v/>
      </c>
      <c r="BI414" t="str">
        <f t="shared" si="104"/>
        <v/>
      </c>
      <c r="BJ414" t="str">
        <f t="shared" si="105"/>
        <v/>
      </c>
      <c r="BK414" t="str">
        <f t="shared" si="106"/>
        <v/>
      </c>
      <c r="BL414" t="str">
        <f t="shared" si="107"/>
        <v/>
      </c>
      <c r="BM414" t="str">
        <f t="shared" si="108"/>
        <v/>
      </c>
      <c r="BN414" t="str">
        <f t="shared" si="109"/>
        <v/>
      </c>
      <c r="BO414" t="str">
        <f t="shared" si="110"/>
        <v/>
      </c>
      <c r="BP414" t="str">
        <f t="shared" si="111"/>
        <v/>
      </c>
      <c r="BQ414" t="str">
        <f t="shared" si="112"/>
        <v/>
      </c>
    </row>
    <row r="415" spans="1:69" x14ac:dyDescent="0.25">
      <c r="A415" s="70"/>
      <c r="B415" t="str">
        <f t="shared" si="113"/>
        <v/>
      </c>
      <c r="C415" s="13" t="str">
        <f t="shared" si="114"/>
        <v/>
      </c>
      <c r="D415" s="5" t="str">
        <f t="shared" si="115"/>
        <v/>
      </c>
      <c r="E415" s="6" t="str">
        <f t="shared" si="116"/>
        <v/>
      </c>
      <c r="F415" s="6" t="str">
        <f t="shared" si="117"/>
        <v/>
      </c>
      <c r="BI415" t="str">
        <f t="shared" si="104"/>
        <v/>
      </c>
      <c r="BJ415" t="str">
        <f t="shared" si="105"/>
        <v/>
      </c>
      <c r="BK415" t="str">
        <f t="shared" si="106"/>
        <v/>
      </c>
      <c r="BL415" t="str">
        <f t="shared" si="107"/>
        <v/>
      </c>
      <c r="BM415" t="str">
        <f t="shared" si="108"/>
        <v/>
      </c>
      <c r="BN415" t="str">
        <f t="shared" si="109"/>
        <v/>
      </c>
      <c r="BO415" t="str">
        <f t="shared" si="110"/>
        <v/>
      </c>
      <c r="BP415" t="str">
        <f t="shared" si="111"/>
        <v/>
      </c>
      <c r="BQ415" t="str">
        <f t="shared" si="112"/>
        <v/>
      </c>
    </row>
    <row r="416" spans="1:69" x14ac:dyDescent="0.25">
      <c r="A416" s="70"/>
      <c r="B416" t="str">
        <f t="shared" si="113"/>
        <v/>
      </c>
      <c r="C416" s="13" t="str">
        <f t="shared" si="114"/>
        <v/>
      </c>
      <c r="D416" s="5" t="str">
        <f t="shared" si="115"/>
        <v/>
      </c>
      <c r="E416" s="6" t="str">
        <f t="shared" si="116"/>
        <v/>
      </c>
      <c r="F416" s="6" t="str">
        <f t="shared" si="117"/>
        <v/>
      </c>
      <c r="BI416" t="str">
        <f t="shared" si="104"/>
        <v/>
      </c>
      <c r="BJ416" t="str">
        <f t="shared" si="105"/>
        <v/>
      </c>
      <c r="BK416" t="str">
        <f t="shared" si="106"/>
        <v/>
      </c>
      <c r="BL416" t="str">
        <f t="shared" si="107"/>
        <v/>
      </c>
      <c r="BM416" t="str">
        <f t="shared" si="108"/>
        <v/>
      </c>
      <c r="BN416" t="str">
        <f t="shared" si="109"/>
        <v/>
      </c>
      <c r="BO416" t="str">
        <f t="shared" si="110"/>
        <v/>
      </c>
      <c r="BP416" t="str">
        <f t="shared" si="111"/>
        <v/>
      </c>
      <c r="BQ416" t="str">
        <f t="shared" si="112"/>
        <v/>
      </c>
    </row>
    <row r="417" spans="1:69" x14ac:dyDescent="0.25">
      <c r="A417" s="70"/>
      <c r="B417" t="str">
        <f t="shared" si="113"/>
        <v/>
      </c>
      <c r="C417" s="13" t="str">
        <f t="shared" si="114"/>
        <v/>
      </c>
      <c r="D417" s="5" t="str">
        <f t="shared" si="115"/>
        <v/>
      </c>
      <c r="E417" s="6" t="str">
        <f t="shared" si="116"/>
        <v/>
      </c>
      <c r="F417" s="6" t="str">
        <f t="shared" si="117"/>
        <v/>
      </c>
      <c r="BI417" t="str">
        <f t="shared" si="104"/>
        <v/>
      </c>
      <c r="BJ417" t="str">
        <f t="shared" si="105"/>
        <v/>
      </c>
      <c r="BK417" t="str">
        <f t="shared" si="106"/>
        <v/>
      </c>
      <c r="BL417" t="str">
        <f t="shared" si="107"/>
        <v/>
      </c>
      <c r="BM417" t="str">
        <f t="shared" si="108"/>
        <v/>
      </c>
      <c r="BN417" t="str">
        <f t="shared" si="109"/>
        <v/>
      </c>
      <c r="BO417" t="str">
        <f t="shared" si="110"/>
        <v/>
      </c>
      <c r="BP417" t="str">
        <f t="shared" si="111"/>
        <v/>
      </c>
      <c r="BQ417" t="str">
        <f t="shared" si="112"/>
        <v/>
      </c>
    </row>
    <row r="418" spans="1:69" x14ac:dyDescent="0.25">
      <c r="A418" s="70"/>
      <c r="B418" t="str">
        <f t="shared" si="113"/>
        <v/>
      </c>
      <c r="C418" s="13" t="str">
        <f t="shared" si="114"/>
        <v/>
      </c>
      <c r="D418" s="5" t="str">
        <f t="shared" si="115"/>
        <v/>
      </c>
      <c r="E418" s="6" t="str">
        <f t="shared" si="116"/>
        <v/>
      </c>
      <c r="F418" s="6" t="str">
        <f t="shared" si="117"/>
        <v/>
      </c>
      <c r="BI418" t="str">
        <f t="shared" si="104"/>
        <v/>
      </c>
      <c r="BJ418" t="str">
        <f t="shared" si="105"/>
        <v/>
      </c>
      <c r="BK418" t="str">
        <f t="shared" si="106"/>
        <v/>
      </c>
      <c r="BL418" t="str">
        <f t="shared" si="107"/>
        <v/>
      </c>
      <c r="BM418" t="str">
        <f t="shared" si="108"/>
        <v/>
      </c>
      <c r="BN418" t="str">
        <f t="shared" si="109"/>
        <v/>
      </c>
      <c r="BO418" t="str">
        <f t="shared" si="110"/>
        <v/>
      </c>
      <c r="BP418" t="str">
        <f t="shared" si="111"/>
        <v/>
      </c>
      <c r="BQ418" t="str">
        <f t="shared" si="112"/>
        <v/>
      </c>
    </row>
    <row r="419" spans="1:69" x14ac:dyDescent="0.25">
      <c r="A419" s="70"/>
      <c r="B419" t="str">
        <f t="shared" si="113"/>
        <v/>
      </c>
      <c r="C419" s="13" t="str">
        <f t="shared" si="114"/>
        <v/>
      </c>
      <c r="D419" s="5" t="str">
        <f t="shared" si="115"/>
        <v/>
      </c>
      <c r="E419" s="6" t="str">
        <f t="shared" si="116"/>
        <v/>
      </c>
      <c r="F419" s="6" t="str">
        <f t="shared" si="117"/>
        <v/>
      </c>
      <c r="BI419" t="str">
        <f t="shared" si="104"/>
        <v/>
      </c>
      <c r="BJ419" t="str">
        <f t="shared" si="105"/>
        <v/>
      </c>
      <c r="BK419" t="str">
        <f t="shared" si="106"/>
        <v/>
      </c>
      <c r="BL419" t="str">
        <f t="shared" si="107"/>
        <v/>
      </c>
      <c r="BM419" t="str">
        <f t="shared" si="108"/>
        <v/>
      </c>
      <c r="BN419" t="str">
        <f t="shared" si="109"/>
        <v/>
      </c>
      <c r="BO419" t="str">
        <f t="shared" si="110"/>
        <v/>
      </c>
      <c r="BP419" t="str">
        <f t="shared" si="111"/>
        <v/>
      </c>
      <c r="BQ419" t="str">
        <f t="shared" si="112"/>
        <v/>
      </c>
    </row>
    <row r="420" spans="1:69" x14ac:dyDescent="0.25">
      <c r="A420" s="70"/>
      <c r="B420" t="str">
        <f t="shared" si="113"/>
        <v/>
      </c>
      <c r="C420" s="13" t="str">
        <f t="shared" si="114"/>
        <v/>
      </c>
      <c r="D420" s="5" t="str">
        <f t="shared" si="115"/>
        <v/>
      </c>
      <c r="E420" s="6" t="str">
        <f t="shared" si="116"/>
        <v/>
      </c>
      <c r="F420" s="6" t="str">
        <f t="shared" si="117"/>
        <v/>
      </c>
      <c r="BI420" t="str">
        <f t="shared" si="104"/>
        <v/>
      </c>
      <c r="BJ420" t="str">
        <f t="shared" si="105"/>
        <v/>
      </c>
      <c r="BK420" t="str">
        <f t="shared" si="106"/>
        <v/>
      </c>
      <c r="BL420" t="str">
        <f t="shared" si="107"/>
        <v/>
      </c>
      <c r="BM420" t="str">
        <f t="shared" si="108"/>
        <v/>
      </c>
      <c r="BN420" t="str">
        <f t="shared" si="109"/>
        <v/>
      </c>
      <c r="BO420" t="str">
        <f t="shared" si="110"/>
        <v/>
      </c>
      <c r="BP420" t="str">
        <f t="shared" si="111"/>
        <v/>
      </c>
      <c r="BQ420" t="str">
        <f t="shared" si="112"/>
        <v/>
      </c>
    </row>
    <row r="421" spans="1:69" x14ac:dyDescent="0.25">
      <c r="A421" s="70"/>
      <c r="B421" t="str">
        <f t="shared" si="113"/>
        <v/>
      </c>
      <c r="C421" s="13" t="str">
        <f t="shared" si="114"/>
        <v/>
      </c>
      <c r="D421" s="5" t="str">
        <f t="shared" si="115"/>
        <v/>
      </c>
      <c r="E421" s="6" t="str">
        <f t="shared" si="116"/>
        <v/>
      </c>
      <c r="F421" s="6" t="str">
        <f t="shared" si="117"/>
        <v/>
      </c>
      <c r="BI421" t="str">
        <f t="shared" si="104"/>
        <v/>
      </c>
      <c r="BJ421" t="str">
        <f t="shared" si="105"/>
        <v/>
      </c>
      <c r="BK421" t="str">
        <f t="shared" si="106"/>
        <v/>
      </c>
      <c r="BL421" t="str">
        <f t="shared" si="107"/>
        <v/>
      </c>
      <c r="BM421" t="str">
        <f t="shared" si="108"/>
        <v/>
      </c>
      <c r="BN421" t="str">
        <f t="shared" si="109"/>
        <v/>
      </c>
      <c r="BO421" t="str">
        <f t="shared" si="110"/>
        <v/>
      </c>
      <c r="BP421" t="str">
        <f t="shared" si="111"/>
        <v/>
      </c>
      <c r="BQ421" t="str">
        <f t="shared" si="112"/>
        <v/>
      </c>
    </row>
    <row r="422" spans="1:69" x14ac:dyDescent="0.25">
      <c r="A422" s="70"/>
      <c r="B422" t="str">
        <f t="shared" si="113"/>
        <v/>
      </c>
      <c r="C422" s="13" t="str">
        <f t="shared" si="114"/>
        <v/>
      </c>
      <c r="D422" s="5" t="str">
        <f t="shared" si="115"/>
        <v/>
      </c>
      <c r="E422" s="6" t="str">
        <f t="shared" si="116"/>
        <v/>
      </c>
      <c r="F422" s="6" t="str">
        <f t="shared" si="117"/>
        <v/>
      </c>
      <c r="BI422" t="str">
        <f t="shared" si="104"/>
        <v/>
      </c>
      <c r="BJ422" t="str">
        <f t="shared" si="105"/>
        <v/>
      </c>
      <c r="BK422" t="str">
        <f t="shared" si="106"/>
        <v/>
      </c>
      <c r="BL422" t="str">
        <f t="shared" si="107"/>
        <v/>
      </c>
      <c r="BM422" t="str">
        <f t="shared" si="108"/>
        <v/>
      </c>
      <c r="BN422" t="str">
        <f t="shared" si="109"/>
        <v/>
      </c>
      <c r="BO422" t="str">
        <f t="shared" si="110"/>
        <v/>
      </c>
      <c r="BP422" t="str">
        <f t="shared" si="111"/>
        <v/>
      </c>
      <c r="BQ422" t="str">
        <f t="shared" si="112"/>
        <v/>
      </c>
    </row>
    <row r="423" spans="1:69" x14ac:dyDescent="0.25">
      <c r="A423" s="70"/>
      <c r="B423" t="str">
        <f t="shared" si="113"/>
        <v/>
      </c>
      <c r="C423" s="13" t="str">
        <f t="shared" si="114"/>
        <v/>
      </c>
      <c r="D423" s="5" t="str">
        <f t="shared" si="115"/>
        <v/>
      </c>
      <c r="E423" s="6" t="str">
        <f t="shared" si="116"/>
        <v/>
      </c>
      <c r="F423" s="6" t="str">
        <f t="shared" si="117"/>
        <v/>
      </c>
      <c r="BI423" t="str">
        <f t="shared" si="104"/>
        <v/>
      </c>
      <c r="BJ423" t="str">
        <f t="shared" si="105"/>
        <v/>
      </c>
      <c r="BK423" t="str">
        <f t="shared" si="106"/>
        <v/>
      </c>
      <c r="BL423" t="str">
        <f t="shared" si="107"/>
        <v/>
      </c>
      <c r="BM423" t="str">
        <f t="shared" si="108"/>
        <v/>
      </c>
      <c r="BN423" t="str">
        <f t="shared" si="109"/>
        <v/>
      </c>
      <c r="BO423" t="str">
        <f t="shared" si="110"/>
        <v/>
      </c>
      <c r="BP423" t="str">
        <f t="shared" si="111"/>
        <v/>
      </c>
      <c r="BQ423" t="str">
        <f t="shared" si="112"/>
        <v/>
      </c>
    </row>
    <row r="424" spans="1:69" x14ac:dyDescent="0.25">
      <c r="A424" s="70"/>
      <c r="B424" t="str">
        <f t="shared" si="113"/>
        <v/>
      </c>
      <c r="C424" s="13" t="str">
        <f t="shared" si="114"/>
        <v/>
      </c>
      <c r="D424" s="5" t="str">
        <f t="shared" si="115"/>
        <v/>
      </c>
      <c r="E424" s="6" t="str">
        <f t="shared" si="116"/>
        <v/>
      </c>
      <c r="F424" s="6" t="str">
        <f t="shared" si="117"/>
        <v/>
      </c>
      <c r="BI424" t="str">
        <f t="shared" si="104"/>
        <v/>
      </c>
      <c r="BJ424" t="str">
        <f t="shared" si="105"/>
        <v/>
      </c>
      <c r="BK424" t="str">
        <f t="shared" si="106"/>
        <v/>
      </c>
      <c r="BL424" t="str">
        <f t="shared" si="107"/>
        <v/>
      </c>
      <c r="BM424" t="str">
        <f t="shared" si="108"/>
        <v/>
      </c>
      <c r="BN424" t="str">
        <f t="shared" si="109"/>
        <v/>
      </c>
      <c r="BO424" t="str">
        <f t="shared" si="110"/>
        <v/>
      </c>
      <c r="BP424" t="str">
        <f t="shared" si="111"/>
        <v/>
      </c>
      <c r="BQ424" t="str">
        <f t="shared" si="112"/>
        <v/>
      </c>
    </row>
    <row r="425" spans="1:69" x14ac:dyDescent="0.25">
      <c r="A425" s="70"/>
      <c r="B425" t="str">
        <f t="shared" si="113"/>
        <v/>
      </c>
      <c r="C425" s="13" t="str">
        <f t="shared" si="114"/>
        <v/>
      </c>
      <c r="D425" s="5" t="str">
        <f t="shared" si="115"/>
        <v/>
      </c>
      <c r="E425" s="6" t="str">
        <f t="shared" si="116"/>
        <v/>
      </c>
      <c r="F425" s="6" t="str">
        <f t="shared" si="117"/>
        <v/>
      </c>
      <c r="BI425" t="str">
        <f t="shared" si="104"/>
        <v/>
      </c>
      <c r="BJ425" t="str">
        <f t="shared" si="105"/>
        <v/>
      </c>
      <c r="BK425" t="str">
        <f t="shared" si="106"/>
        <v/>
      </c>
      <c r="BL425" t="str">
        <f t="shared" si="107"/>
        <v/>
      </c>
      <c r="BM425" t="str">
        <f t="shared" si="108"/>
        <v/>
      </c>
      <c r="BN425" t="str">
        <f t="shared" si="109"/>
        <v/>
      </c>
      <c r="BO425" t="str">
        <f t="shared" si="110"/>
        <v/>
      </c>
      <c r="BP425" t="str">
        <f t="shared" si="111"/>
        <v/>
      </c>
      <c r="BQ425" t="str">
        <f t="shared" si="112"/>
        <v/>
      </c>
    </row>
    <row r="426" spans="1:69" x14ac:dyDescent="0.25">
      <c r="A426" s="70"/>
      <c r="B426" t="str">
        <f t="shared" si="113"/>
        <v/>
      </c>
      <c r="C426" s="13" t="str">
        <f t="shared" si="114"/>
        <v/>
      </c>
      <c r="D426" s="5" t="str">
        <f t="shared" si="115"/>
        <v/>
      </c>
      <c r="E426" s="6" t="str">
        <f t="shared" si="116"/>
        <v/>
      </c>
      <c r="F426" s="6" t="str">
        <f t="shared" si="117"/>
        <v/>
      </c>
      <c r="BI426" t="str">
        <f t="shared" si="104"/>
        <v/>
      </c>
      <c r="BJ426" t="str">
        <f t="shared" si="105"/>
        <v/>
      </c>
      <c r="BK426" t="str">
        <f t="shared" si="106"/>
        <v/>
      </c>
      <c r="BL426" t="str">
        <f t="shared" si="107"/>
        <v/>
      </c>
      <c r="BM426" t="str">
        <f t="shared" si="108"/>
        <v/>
      </c>
      <c r="BN426" t="str">
        <f t="shared" si="109"/>
        <v/>
      </c>
      <c r="BO426" t="str">
        <f t="shared" si="110"/>
        <v/>
      </c>
      <c r="BP426" t="str">
        <f t="shared" si="111"/>
        <v/>
      </c>
      <c r="BQ426" t="str">
        <f t="shared" si="112"/>
        <v/>
      </c>
    </row>
    <row r="427" spans="1:69" x14ac:dyDescent="0.25">
      <c r="A427" s="70"/>
      <c r="B427" t="str">
        <f t="shared" si="113"/>
        <v/>
      </c>
      <c r="C427" s="13" t="str">
        <f t="shared" si="114"/>
        <v/>
      </c>
      <c r="D427" s="5" t="str">
        <f t="shared" si="115"/>
        <v/>
      </c>
      <c r="E427" s="6" t="str">
        <f t="shared" si="116"/>
        <v/>
      </c>
      <c r="F427" s="6" t="str">
        <f t="shared" si="117"/>
        <v/>
      </c>
      <c r="BI427" t="str">
        <f t="shared" si="104"/>
        <v/>
      </c>
      <c r="BJ427" t="str">
        <f t="shared" si="105"/>
        <v/>
      </c>
      <c r="BK427" t="str">
        <f t="shared" si="106"/>
        <v/>
      </c>
      <c r="BL427" t="str">
        <f t="shared" si="107"/>
        <v/>
      </c>
      <c r="BM427" t="str">
        <f t="shared" si="108"/>
        <v/>
      </c>
      <c r="BN427" t="str">
        <f t="shared" si="109"/>
        <v/>
      </c>
      <c r="BO427" t="str">
        <f t="shared" si="110"/>
        <v/>
      </c>
      <c r="BP427" t="str">
        <f t="shared" si="111"/>
        <v/>
      </c>
      <c r="BQ427" t="str">
        <f t="shared" si="112"/>
        <v/>
      </c>
    </row>
    <row r="428" spans="1:69" x14ac:dyDescent="0.25">
      <c r="A428" s="70"/>
      <c r="B428" t="str">
        <f t="shared" si="113"/>
        <v/>
      </c>
      <c r="C428" s="13" t="str">
        <f t="shared" si="114"/>
        <v/>
      </c>
      <c r="D428" s="5" t="str">
        <f t="shared" si="115"/>
        <v/>
      </c>
      <c r="E428" s="6" t="str">
        <f t="shared" si="116"/>
        <v/>
      </c>
      <c r="F428" s="6" t="str">
        <f t="shared" si="117"/>
        <v/>
      </c>
      <c r="BI428" t="str">
        <f t="shared" si="104"/>
        <v/>
      </c>
      <c r="BJ428" t="str">
        <f t="shared" si="105"/>
        <v/>
      </c>
      <c r="BK428" t="str">
        <f t="shared" si="106"/>
        <v/>
      </c>
      <c r="BL428" t="str">
        <f t="shared" si="107"/>
        <v/>
      </c>
      <c r="BM428" t="str">
        <f t="shared" si="108"/>
        <v/>
      </c>
      <c r="BN428" t="str">
        <f t="shared" si="109"/>
        <v/>
      </c>
      <c r="BO428" t="str">
        <f t="shared" si="110"/>
        <v/>
      </c>
      <c r="BP428" t="str">
        <f t="shared" si="111"/>
        <v/>
      </c>
      <c r="BQ428" t="str">
        <f t="shared" si="112"/>
        <v/>
      </c>
    </row>
    <row r="429" spans="1:69" x14ac:dyDescent="0.25">
      <c r="A429" s="70"/>
      <c r="B429" t="str">
        <f t="shared" si="113"/>
        <v/>
      </c>
      <c r="C429" s="13" t="str">
        <f t="shared" si="114"/>
        <v/>
      </c>
      <c r="D429" s="5" t="str">
        <f t="shared" si="115"/>
        <v/>
      </c>
      <c r="E429" s="6" t="str">
        <f t="shared" si="116"/>
        <v/>
      </c>
      <c r="F429" s="6" t="str">
        <f t="shared" si="117"/>
        <v/>
      </c>
      <c r="BI429" t="str">
        <f t="shared" si="104"/>
        <v/>
      </c>
      <c r="BJ429" t="str">
        <f t="shared" si="105"/>
        <v/>
      </c>
      <c r="BK429" t="str">
        <f t="shared" si="106"/>
        <v/>
      </c>
      <c r="BL429" t="str">
        <f t="shared" si="107"/>
        <v/>
      </c>
      <c r="BM429" t="str">
        <f t="shared" si="108"/>
        <v/>
      </c>
      <c r="BN429" t="str">
        <f t="shared" si="109"/>
        <v/>
      </c>
      <c r="BO429" t="str">
        <f t="shared" si="110"/>
        <v/>
      </c>
      <c r="BP429" t="str">
        <f t="shared" si="111"/>
        <v/>
      </c>
      <c r="BQ429" t="str">
        <f t="shared" si="112"/>
        <v/>
      </c>
    </row>
    <row r="430" spans="1:69" x14ac:dyDescent="0.25">
      <c r="A430" s="70"/>
      <c r="B430" t="str">
        <f t="shared" si="113"/>
        <v/>
      </c>
      <c r="C430" s="13" t="str">
        <f t="shared" si="114"/>
        <v/>
      </c>
      <c r="D430" s="5" t="str">
        <f t="shared" si="115"/>
        <v/>
      </c>
      <c r="E430" s="6" t="str">
        <f t="shared" si="116"/>
        <v/>
      </c>
      <c r="F430" s="6" t="str">
        <f t="shared" si="117"/>
        <v/>
      </c>
      <c r="BI430" t="str">
        <f t="shared" si="104"/>
        <v/>
      </c>
      <c r="BJ430" t="str">
        <f t="shared" si="105"/>
        <v/>
      </c>
      <c r="BK430" t="str">
        <f t="shared" si="106"/>
        <v/>
      </c>
      <c r="BL430" t="str">
        <f t="shared" si="107"/>
        <v/>
      </c>
      <c r="BM430" t="str">
        <f t="shared" si="108"/>
        <v/>
      </c>
      <c r="BN430" t="str">
        <f t="shared" si="109"/>
        <v/>
      </c>
      <c r="BO430" t="str">
        <f t="shared" si="110"/>
        <v/>
      </c>
      <c r="BP430" t="str">
        <f t="shared" si="111"/>
        <v/>
      </c>
      <c r="BQ430" t="str">
        <f t="shared" si="112"/>
        <v/>
      </c>
    </row>
    <row r="431" spans="1:69" x14ac:dyDescent="0.25">
      <c r="A431" s="70"/>
      <c r="B431" t="str">
        <f t="shared" si="113"/>
        <v/>
      </c>
      <c r="C431" s="13" t="str">
        <f t="shared" si="114"/>
        <v/>
      </c>
      <c r="D431" s="5" t="str">
        <f t="shared" si="115"/>
        <v/>
      </c>
      <c r="E431" s="6" t="str">
        <f t="shared" si="116"/>
        <v/>
      </c>
      <c r="F431" s="6" t="str">
        <f t="shared" si="117"/>
        <v/>
      </c>
      <c r="BI431" t="str">
        <f t="shared" si="104"/>
        <v/>
      </c>
      <c r="BJ431" t="str">
        <f t="shared" si="105"/>
        <v/>
      </c>
      <c r="BK431" t="str">
        <f t="shared" si="106"/>
        <v/>
      </c>
      <c r="BL431" t="str">
        <f t="shared" si="107"/>
        <v/>
      </c>
      <c r="BM431" t="str">
        <f t="shared" si="108"/>
        <v/>
      </c>
      <c r="BN431" t="str">
        <f t="shared" si="109"/>
        <v/>
      </c>
      <c r="BO431" t="str">
        <f t="shared" si="110"/>
        <v/>
      </c>
      <c r="BP431" t="str">
        <f t="shared" si="111"/>
        <v/>
      </c>
      <c r="BQ431" t="str">
        <f t="shared" si="112"/>
        <v/>
      </c>
    </row>
    <row r="432" spans="1:69" x14ac:dyDescent="0.25">
      <c r="A432" s="70"/>
      <c r="B432" t="str">
        <f t="shared" si="113"/>
        <v/>
      </c>
      <c r="C432" s="13" t="str">
        <f t="shared" si="114"/>
        <v/>
      </c>
      <c r="D432" s="5" t="str">
        <f t="shared" si="115"/>
        <v/>
      </c>
      <c r="E432" s="6" t="str">
        <f t="shared" si="116"/>
        <v/>
      </c>
      <c r="F432" s="6" t="str">
        <f t="shared" si="117"/>
        <v/>
      </c>
      <c r="BI432" t="str">
        <f t="shared" si="104"/>
        <v/>
      </c>
      <c r="BJ432" t="str">
        <f t="shared" si="105"/>
        <v/>
      </c>
      <c r="BK432" t="str">
        <f t="shared" si="106"/>
        <v/>
      </c>
      <c r="BL432" t="str">
        <f t="shared" si="107"/>
        <v/>
      </c>
      <c r="BM432" t="str">
        <f t="shared" si="108"/>
        <v/>
      </c>
      <c r="BN432" t="str">
        <f t="shared" si="109"/>
        <v/>
      </c>
      <c r="BO432" t="str">
        <f t="shared" si="110"/>
        <v/>
      </c>
      <c r="BP432" t="str">
        <f t="shared" si="111"/>
        <v/>
      </c>
      <c r="BQ432" t="str">
        <f t="shared" si="112"/>
        <v/>
      </c>
    </row>
    <row r="433" spans="1:69" x14ac:dyDescent="0.25">
      <c r="A433" s="70"/>
      <c r="B433" t="str">
        <f t="shared" si="113"/>
        <v/>
      </c>
      <c r="C433" s="13" t="str">
        <f t="shared" si="114"/>
        <v/>
      </c>
      <c r="D433" s="5" t="str">
        <f t="shared" si="115"/>
        <v/>
      </c>
      <c r="E433" s="6" t="str">
        <f t="shared" si="116"/>
        <v/>
      </c>
      <c r="F433" s="6" t="str">
        <f t="shared" si="117"/>
        <v/>
      </c>
      <c r="BI433" t="str">
        <f t="shared" si="104"/>
        <v/>
      </c>
      <c r="BJ433" t="str">
        <f t="shared" si="105"/>
        <v/>
      </c>
      <c r="BK433" t="str">
        <f t="shared" si="106"/>
        <v/>
      </c>
      <c r="BL433" t="str">
        <f t="shared" si="107"/>
        <v/>
      </c>
      <c r="BM433" t="str">
        <f t="shared" si="108"/>
        <v/>
      </c>
      <c r="BN433" t="str">
        <f t="shared" si="109"/>
        <v/>
      </c>
      <c r="BO433" t="str">
        <f t="shared" si="110"/>
        <v/>
      </c>
      <c r="BP433" t="str">
        <f t="shared" si="111"/>
        <v/>
      </c>
      <c r="BQ433" t="str">
        <f t="shared" si="112"/>
        <v/>
      </c>
    </row>
    <row r="434" spans="1:69" x14ac:dyDescent="0.25">
      <c r="A434" s="70"/>
      <c r="B434" t="str">
        <f t="shared" si="113"/>
        <v/>
      </c>
      <c r="C434" s="13" t="str">
        <f t="shared" si="114"/>
        <v/>
      </c>
      <c r="D434" s="5" t="str">
        <f t="shared" si="115"/>
        <v/>
      </c>
      <c r="E434" s="6" t="str">
        <f t="shared" si="116"/>
        <v/>
      </c>
      <c r="F434" s="6" t="str">
        <f t="shared" si="117"/>
        <v/>
      </c>
      <c r="BI434" t="str">
        <f t="shared" si="104"/>
        <v/>
      </c>
      <c r="BJ434" t="str">
        <f t="shared" si="105"/>
        <v/>
      </c>
      <c r="BK434" t="str">
        <f t="shared" si="106"/>
        <v/>
      </c>
      <c r="BL434" t="str">
        <f t="shared" si="107"/>
        <v/>
      </c>
      <c r="BM434" t="str">
        <f t="shared" si="108"/>
        <v/>
      </c>
      <c r="BN434" t="str">
        <f t="shared" si="109"/>
        <v/>
      </c>
      <c r="BO434" t="str">
        <f t="shared" si="110"/>
        <v/>
      </c>
      <c r="BP434" t="str">
        <f t="shared" si="111"/>
        <v/>
      </c>
      <c r="BQ434" t="str">
        <f t="shared" si="112"/>
        <v/>
      </c>
    </row>
    <row r="435" spans="1:69" x14ac:dyDescent="0.25">
      <c r="A435" s="70"/>
      <c r="B435" t="str">
        <f t="shared" si="113"/>
        <v/>
      </c>
      <c r="C435" s="13" t="str">
        <f t="shared" si="114"/>
        <v/>
      </c>
      <c r="D435" s="5" t="str">
        <f t="shared" si="115"/>
        <v/>
      </c>
      <c r="E435" s="6" t="str">
        <f t="shared" si="116"/>
        <v/>
      </c>
      <c r="F435" s="6" t="str">
        <f t="shared" si="117"/>
        <v/>
      </c>
      <c r="BI435" t="str">
        <f t="shared" si="104"/>
        <v/>
      </c>
      <c r="BJ435" t="str">
        <f t="shared" si="105"/>
        <v/>
      </c>
      <c r="BK435" t="str">
        <f t="shared" si="106"/>
        <v/>
      </c>
      <c r="BL435" t="str">
        <f t="shared" si="107"/>
        <v/>
      </c>
      <c r="BM435" t="str">
        <f t="shared" si="108"/>
        <v/>
      </c>
      <c r="BN435" t="str">
        <f t="shared" si="109"/>
        <v/>
      </c>
      <c r="BO435" t="str">
        <f t="shared" si="110"/>
        <v/>
      </c>
      <c r="BP435" t="str">
        <f t="shared" si="111"/>
        <v/>
      </c>
      <c r="BQ435" t="str">
        <f t="shared" si="112"/>
        <v/>
      </c>
    </row>
    <row r="436" spans="1:69" x14ac:dyDescent="0.25">
      <c r="A436" s="70"/>
      <c r="B436" t="str">
        <f t="shared" si="113"/>
        <v/>
      </c>
      <c r="C436" s="13" t="str">
        <f t="shared" si="114"/>
        <v/>
      </c>
      <c r="D436" s="5" t="str">
        <f t="shared" si="115"/>
        <v/>
      </c>
      <c r="E436" s="6" t="str">
        <f t="shared" si="116"/>
        <v/>
      </c>
      <c r="F436" s="6" t="str">
        <f t="shared" si="117"/>
        <v/>
      </c>
      <c r="BI436" t="str">
        <f t="shared" si="104"/>
        <v/>
      </c>
      <c r="BJ436" t="str">
        <f t="shared" si="105"/>
        <v/>
      </c>
      <c r="BK436" t="str">
        <f t="shared" si="106"/>
        <v/>
      </c>
      <c r="BL436" t="str">
        <f t="shared" si="107"/>
        <v/>
      </c>
      <c r="BM436" t="str">
        <f t="shared" si="108"/>
        <v/>
      </c>
      <c r="BN436" t="str">
        <f t="shared" si="109"/>
        <v/>
      </c>
      <c r="BO436" t="str">
        <f t="shared" si="110"/>
        <v/>
      </c>
      <c r="BP436" t="str">
        <f t="shared" si="111"/>
        <v/>
      </c>
      <c r="BQ436" t="str">
        <f t="shared" si="112"/>
        <v/>
      </c>
    </row>
    <row r="437" spans="1:69" x14ac:dyDescent="0.25">
      <c r="A437" s="70"/>
      <c r="B437" t="str">
        <f t="shared" si="113"/>
        <v/>
      </c>
      <c r="C437" s="13" t="str">
        <f t="shared" si="114"/>
        <v/>
      </c>
      <c r="D437" s="5" t="str">
        <f t="shared" si="115"/>
        <v/>
      </c>
      <c r="E437" s="6" t="str">
        <f t="shared" si="116"/>
        <v/>
      </c>
      <c r="F437" s="6" t="str">
        <f t="shared" si="117"/>
        <v/>
      </c>
      <c r="BI437" t="str">
        <f t="shared" si="104"/>
        <v/>
      </c>
      <c r="BJ437" t="str">
        <f t="shared" si="105"/>
        <v/>
      </c>
      <c r="BK437" t="str">
        <f t="shared" si="106"/>
        <v/>
      </c>
      <c r="BL437" t="str">
        <f t="shared" si="107"/>
        <v/>
      </c>
      <c r="BM437" t="str">
        <f t="shared" si="108"/>
        <v/>
      </c>
      <c r="BN437" t="str">
        <f t="shared" si="109"/>
        <v/>
      </c>
      <c r="BO437" t="str">
        <f t="shared" si="110"/>
        <v/>
      </c>
      <c r="BP437" t="str">
        <f t="shared" si="111"/>
        <v/>
      </c>
      <c r="BQ437" t="str">
        <f t="shared" si="112"/>
        <v/>
      </c>
    </row>
    <row r="438" spans="1:69" x14ac:dyDescent="0.25">
      <c r="A438" s="70"/>
      <c r="B438" t="str">
        <f t="shared" si="113"/>
        <v/>
      </c>
      <c r="C438" s="13" t="str">
        <f t="shared" si="114"/>
        <v/>
      </c>
      <c r="D438" s="5" t="str">
        <f t="shared" si="115"/>
        <v/>
      </c>
      <c r="E438" s="6" t="str">
        <f t="shared" si="116"/>
        <v/>
      </c>
      <c r="F438" s="6" t="str">
        <f t="shared" si="117"/>
        <v/>
      </c>
      <c r="BI438" t="str">
        <f t="shared" si="104"/>
        <v/>
      </c>
      <c r="BJ438" t="str">
        <f t="shared" si="105"/>
        <v/>
      </c>
      <c r="BK438" t="str">
        <f t="shared" si="106"/>
        <v/>
      </c>
      <c r="BL438" t="str">
        <f t="shared" si="107"/>
        <v/>
      </c>
      <c r="BM438" t="str">
        <f t="shared" si="108"/>
        <v/>
      </c>
      <c r="BN438" t="str">
        <f t="shared" si="109"/>
        <v/>
      </c>
      <c r="BO438" t="str">
        <f t="shared" si="110"/>
        <v/>
      </c>
      <c r="BP438" t="str">
        <f t="shared" si="111"/>
        <v/>
      </c>
      <c r="BQ438" t="str">
        <f t="shared" si="112"/>
        <v/>
      </c>
    </row>
    <row r="439" spans="1:69" x14ac:dyDescent="0.25">
      <c r="A439" s="70"/>
      <c r="B439" t="str">
        <f t="shared" si="113"/>
        <v/>
      </c>
      <c r="C439" s="13" t="str">
        <f t="shared" si="114"/>
        <v/>
      </c>
      <c r="D439" s="5" t="str">
        <f t="shared" si="115"/>
        <v/>
      </c>
      <c r="E439" s="6" t="str">
        <f t="shared" si="116"/>
        <v/>
      </c>
      <c r="F439" s="6" t="str">
        <f t="shared" si="117"/>
        <v/>
      </c>
      <c r="BI439" t="str">
        <f t="shared" si="104"/>
        <v/>
      </c>
      <c r="BJ439" t="str">
        <f t="shared" si="105"/>
        <v/>
      </c>
      <c r="BK439" t="str">
        <f t="shared" si="106"/>
        <v/>
      </c>
      <c r="BL439" t="str">
        <f t="shared" si="107"/>
        <v/>
      </c>
      <c r="BM439" t="str">
        <f t="shared" si="108"/>
        <v/>
      </c>
      <c r="BN439" t="str">
        <f t="shared" si="109"/>
        <v/>
      </c>
      <c r="BO439" t="str">
        <f t="shared" si="110"/>
        <v/>
      </c>
      <c r="BP439" t="str">
        <f t="shared" si="111"/>
        <v/>
      </c>
      <c r="BQ439" t="str">
        <f t="shared" si="112"/>
        <v/>
      </c>
    </row>
    <row r="440" spans="1:69" x14ac:dyDescent="0.25">
      <c r="A440" s="70"/>
      <c r="B440" t="str">
        <f t="shared" si="113"/>
        <v/>
      </c>
      <c r="C440" s="13" t="str">
        <f t="shared" si="114"/>
        <v/>
      </c>
      <c r="D440" s="5" t="str">
        <f t="shared" si="115"/>
        <v/>
      </c>
      <c r="E440" s="6" t="str">
        <f t="shared" si="116"/>
        <v/>
      </c>
      <c r="F440" s="6" t="str">
        <f t="shared" si="117"/>
        <v/>
      </c>
      <c r="BI440" t="str">
        <f t="shared" si="104"/>
        <v/>
      </c>
      <c r="BJ440" t="str">
        <f t="shared" si="105"/>
        <v/>
      </c>
      <c r="BK440" t="str">
        <f t="shared" si="106"/>
        <v/>
      </c>
      <c r="BL440" t="str">
        <f t="shared" si="107"/>
        <v/>
      </c>
      <c r="BM440" t="str">
        <f t="shared" si="108"/>
        <v/>
      </c>
      <c r="BN440" t="str">
        <f t="shared" si="109"/>
        <v/>
      </c>
      <c r="BO440" t="str">
        <f t="shared" si="110"/>
        <v/>
      </c>
      <c r="BP440" t="str">
        <f t="shared" si="111"/>
        <v/>
      </c>
      <c r="BQ440" t="str">
        <f t="shared" si="112"/>
        <v/>
      </c>
    </row>
    <row r="441" spans="1:69" x14ac:dyDescent="0.25">
      <c r="A441" s="70"/>
      <c r="B441" t="str">
        <f t="shared" si="113"/>
        <v/>
      </c>
      <c r="C441" s="13" t="str">
        <f t="shared" si="114"/>
        <v/>
      </c>
      <c r="D441" s="5" t="str">
        <f t="shared" si="115"/>
        <v/>
      </c>
      <c r="E441" s="6" t="str">
        <f t="shared" si="116"/>
        <v/>
      </c>
      <c r="F441" s="6" t="str">
        <f t="shared" si="117"/>
        <v/>
      </c>
      <c r="BI441" t="str">
        <f t="shared" si="104"/>
        <v/>
      </c>
      <c r="BJ441" t="str">
        <f t="shared" si="105"/>
        <v/>
      </c>
      <c r="BK441" t="str">
        <f t="shared" si="106"/>
        <v/>
      </c>
      <c r="BL441" t="str">
        <f t="shared" si="107"/>
        <v/>
      </c>
      <c r="BM441" t="str">
        <f t="shared" si="108"/>
        <v/>
      </c>
      <c r="BN441" t="str">
        <f t="shared" si="109"/>
        <v/>
      </c>
      <c r="BO441" t="str">
        <f t="shared" si="110"/>
        <v/>
      </c>
      <c r="BP441" t="str">
        <f t="shared" si="111"/>
        <v/>
      </c>
      <c r="BQ441" t="str">
        <f t="shared" si="112"/>
        <v/>
      </c>
    </row>
    <row r="442" spans="1:69" x14ac:dyDescent="0.25">
      <c r="A442" s="70"/>
      <c r="B442" t="str">
        <f t="shared" si="113"/>
        <v/>
      </c>
      <c r="C442" s="13" t="str">
        <f t="shared" si="114"/>
        <v/>
      </c>
      <c r="D442" s="5" t="str">
        <f t="shared" si="115"/>
        <v/>
      </c>
      <c r="E442" s="6" t="str">
        <f t="shared" si="116"/>
        <v/>
      </c>
      <c r="F442" s="6" t="str">
        <f t="shared" si="117"/>
        <v/>
      </c>
      <c r="BI442" t="str">
        <f t="shared" si="104"/>
        <v/>
      </c>
      <c r="BJ442" t="str">
        <f t="shared" si="105"/>
        <v/>
      </c>
      <c r="BK442" t="str">
        <f t="shared" si="106"/>
        <v/>
      </c>
      <c r="BL442" t="str">
        <f t="shared" si="107"/>
        <v/>
      </c>
      <c r="BM442" t="str">
        <f t="shared" si="108"/>
        <v/>
      </c>
      <c r="BN442" t="str">
        <f t="shared" si="109"/>
        <v/>
      </c>
      <c r="BO442" t="str">
        <f t="shared" si="110"/>
        <v/>
      </c>
      <c r="BP442" t="str">
        <f t="shared" si="111"/>
        <v/>
      </c>
      <c r="BQ442" t="str">
        <f t="shared" si="112"/>
        <v/>
      </c>
    </row>
    <row r="443" spans="1:69" x14ac:dyDescent="0.25">
      <c r="A443" s="70"/>
      <c r="B443" t="str">
        <f t="shared" si="113"/>
        <v/>
      </c>
      <c r="C443" s="13" t="str">
        <f t="shared" si="114"/>
        <v/>
      </c>
      <c r="D443" s="5" t="str">
        <f t="shared" si="115"/>
        <v/>
      </c>
      <c r="E443" s="6" t="str">
        <f t="shared" si="116"/>
        <v/>
      </c>
      <c r="F443" s="6" t="str">
        <f t="shared" si="117"/>
        <v/>
      </c>
      <c r="BI443" t="str">
        <f t="shared" si="104"/>
        <v/>
      </c>
      <c r="BJ443" t="str">
        <f t="shared" si="105"/>
        <v/>
      </c>
      <c r="BK443" t="str">
        <f t="shared" si="106"/>
        <v/>
      </c>
      <c r="BL443" t="str">
        <f t="shared" si="107"/>
        <v/>
      </c>
      <c r="BM443" t="str">
        <f t="shared" si="108"/>
        <v/>
      </c>
      <c r="BN443" t="str">
        <f t="shared" si="109"/>
        <v/>
      </c>
      <c r="BO443" t="str">
        <f t="shared" si="110"/>
        <v/>
      </c>
      <c r="BP443" t="str">
        <f t="shared" si="111"/>
        <v/>
      </c>
      <c r="BQ443" t="str">
        <f t="shared" si="112"/>
        <v/>
      </c>
    </row>
    <row r="444" spans="1:69" x14ac:dyDescent="0.25">
      <c r="A444" s="70"/>
      <c r="B444" t="str">
        <f t="shared" si="113"/>
        <v/>
      </c>
      <c r="C444" s="13" t="str">
        <f t="shared" si="114"/>
        <v/>
      </c>
      <c r="D444" s="5" t="str">
        <f t="shared" si="115"/>
        <v/>
      </c>
      <c r="E444" s="6" t="str">
        <f t="shared" si="116"/>
        <v/>
      </c>
      <c r="F444" s="6" t="str">
        <f t="shared" si="117"/>
        <v/>
      </c>
      <c r="BI444" t="str">
        <f t="shared" si="104"/>
        <v/>
      </c>
      <c r="BJ444" t="str">
        <f t="shared" si="105"/>
        <v/>
      </c>
      <c r="BK444" t="str">
        <f t="shared" si="106"/>
        <v/>
      </c>
      <c r="BL444" t="str">
        <f t="shared" si="107"/>
        <v/>
      </c>
      <c r="BM444" t="str">
        <f t="shared" si="108"/>
        <v/>
      </c>
      <c r="BN444" t="str">
        <f t="shared" si="109"/>
        <v/>
      </c>
      <c r="BO444" t="str">
        <f t="shared" si="110"/>
        <v/>
      </c>
      <c r="BP444" t="str">
        <f t="shared" si="111"/>
        <v/>
      </c>
      <c r="BQ444" t="str">
        <f t="shared" si="112"/>
        <v/>
      </c>
    </row>
    <row r="445" spans="1:69" x14ac:dyDescent="0.25">
      <c r="A445" s="70"/>
      <c r="B445" t="str">
        <f t="shared" si="113"/>
        <v/>
      </c>
      <c r="C445" s="13" t="str">
        <f t="shared" si="114"/>
        <v/>
      </c>
      <c r="D445" s="5" t="str">
        <f t="shared" si="115"/>
        <v/>
      </c>
      <c r="E445" s="6" t="str">
        <f t="shared" si="116"/>
        <v/>
      </c>
      <c r="F445" s="6" t="str">
        <f t="shared" si="117"/>
        <v/>
      </c>
      <c r="BI445" t="str">
        <f t="shared" si="104"/>
        <v/>
      </c>
      <c r="BJ445" t="str">
        <f t="shared" si="105"/>
        <v/>
      </c>
      <c r="BK445" t="str">
        <f t="shared" si="106"/>
        <v/>
      </c>
      <c r="BL445" t="str">
        <f t="shared" si="107"/>
        <v/>
      </c>
      <c r="BM445" t="str">
        <f t="shared" si="108"/>
        <v/>
      </c>
      <c r="BN445" t="str">
        <f t="shared" si="109"/>
        <v/>
      </c>
      <c r="BO445" t="str">
        <f t="shared" si="110"/>
        <v/>
      </c>
      <c r="BP445" t="str">
        <f t="shared" si="111"/>
        <v/>
      </c>
      <c r="BQ445" t="str">
        <f t="shared" si="112"/>
        <v/>
      </c>
    </row>
    <row r="446" spans="1:69" x14ac:dyDescent="0.25">
      <c r="A446" s="70"/>
      <c r="B446" t="str">
        <f t="shared" si="113"/>
        <v/>
      </c>
      <c r="C446" s="13" t="str">
        <f t="shared" si="114"/>
        <v/>
      </c>
      <c r="D446" s="5" t="str">
        <f t="shared" si="115"/>
        <v/>
      </c>
      <c r="E446" s="6" t="str">
        <f t="shared" si="116"/>
        <v/>
      </c>
      <c r="F446" s="6" t="str">
        <f t="shared" si="117"/>
        <v/>
      </c>
      <c r="BI446" t="str">
        <f t="shared" si="104"/>
        <v/>
      </c>
      <c r="BJ446" t="str">
        <f t="shared" si="105"/>
        <v/>
      </c>
      <c r="BK446" t="str">
        <f t="shared" si="106"/>
        <v/>
      </c>
      <c r="BL446" t="str">
        <f t="shared" si="107"/>
        <v/>
      </c>
      <c r="BM446" t="str">
        <f t="shared" si="108"/>
        <v/>
      </c>
      <c r="BN446" t="str">
        <f t="shared" si="109"/>
        <v/>
      </c>
      <c r="BO446" t="str">
        <f t="shared" si="110"/>
        <v/>
      </c>
      <c r="BP446" t="str">
        <f t="shared" si="111"/>
        <v/>
      </c>
      <c r="BQ446" t="str">
        <f t="shared" si="112"/>
        <v/>
      </c>
    </row>
    <row r="447" spans="1:69" x14ac:dyDescent="0.25">
      <c r="A447" s="70"/>
      <c r="B447" t="str">
        <f t="shared" si="113"/>
        <v/>
      </c>
      <c r="C447" s="13" t="str">
        <f t="shared" si="114"/>
        <v/>
      </c>
      <c r="D447" s="5" t="str">
        <f t="shared" si="115"/>
        <v/>
      </c>
      <c r="E447" s="6" t="str">
        <f t="shared" si="116"/>
        <v/>
      </c>
      <c r="F447" s="6" t="str">
        <f t="shared" si="117"/>
        <v/>
      </c>
      <c r="BI447" t="str">
        <f t="shared" si="104"/>
        <v/>
      </c>
      <c r="BJ447" t="str">
        <f t="shared" si="105"/>
        <v/>
      </c>
      <c r="BK447" t="str">
        <f t="shared" si="106"/>
        <v/>
      </c>
      <c r="BL447" t="str">
        <f t="shared" si="107"/>
        <v/>
      </c>
      <c r="BM447" t="str">
        <f t="shared" si="108"/>
        <v/>
      </c>
      <c r="BN447" t="str">
        <f t="shared" si="109"/>
        <v/>
      </c>
      <c r="BO447" t="str">
        <f t="shared" si="110"/>
        <v/>
      </c>
      <c r="BP447" t="str">
        <f t="shared" si="111"/>
        <v/>
      </c>
      <c r="BQ447" t="str">
        <f t="shared" si="112"/>
        <v/>
      </c>
    </row>
    <row r="448" spans="1:69" x14ac:dyDescent="0.25">
      <c r="A448" s="70"/>
      <c r="B448" t="str">
        <f t="shared" si="113"/>
        <v/>
      </c>
      <c r="C448" s="13" t="str">
        <f t="shared" si="114"/>
        <v/>
      </c>
      <c r="D448" s="5" t="str">
        <f t="shared" si="115"/>
        <v/>
      </c>
      <c r="E448" s="6" t="str">
        <f t="shared" si="116"/>
        <v/>
      </c>
      <c r="F448" s="6" t="str">
        <f t="shared" si="117"/>
        <v/>
      </c>
      <c r="BI448" t="str">
        <f t="shared" si="104"/>
        <v/>
      </c>
      <c r="BJ448" t="str">
        <f t="shared" si="105"/>
        <v/>
      </c>
      <c r="BK448" t="str">
        <f t="shared" si="106"/>
        <v/>
      </c>
      <c r="BL448" t="str">
        <f t="shared" si="107"/>
        <v/>
      </c>
      <c r="BM448" t="str">
        <f t="shared" si="108"/>
        <v/>
      </c>
      <c r="BN448" t="str">
        <f t="shared" si="109"/>
        <v/>
      </c>
      <c r="BO448" t="str">
        <f t="shared" si="110"/>
        <v/>
      </c>
      <c r="BP448" t="str">
        <f t="shared" si="111"/>
        <v/>
      </c>
      <c r="BQ448" t="str">
        <f t="shared" si="112"/>
        <v/>
      </c>
    </row>
    <row r="449" spans="1:69" x14ac:dyDescent="0.25">
      <c r="A449" s="70"/>
      <c r="B449" t="str">
        <f t="shared" si="113"/>
        <v/>
      </c>
      <c r="C449" s="13" t="str">
        <f t="shared" si="114"/>
        <v/>
      </c>
      <c r="D449" s="5" t="str">
        <f t="shared" si="115"/>
        <v/>
      </c>
      <c r="E449" s="6" t="str">
        <f t="shared" si="116"/>
        <v/>
      </c>
      <c r="F449" s="6" t="str">
        <f t="shared" si="117"/>
        <v/>
      </c>
      <c r="BI449" t="str">
        <f t="shared" si="104"/>
        <v/>
      </c>
      <c r="BJ449" t="str">
        <f t="shared" si="105"/>
        <v/>
      </c>
      <c r="BK449" t="str">
        <f t="shared" si="106"/>
        <v/>
      </c>
      <c r="BL449" t="str">
        <f t="shared" si="107"/>
        <v/>
      </c>
      <c r="BM449" t="str">
        <f t="shared" si="108"/>
        <v/>
      </c>
      <c r="BN449" t="str">
        <f t="shared" si="109"/>
        <v/>
      </c>
      <c r="BO449" t="str">
        <f t="shared" si="110"/>
        <v/>
      </c>
      <c r="BP449" t="str">
        <f t="shared" si="111"/>
        <v/>
      </c>
      <c r="BQ449" t="str">
        <f t="shared" si="112"/>
        <v/>
      </c>
    </row>
    <row r="450" spans="1:69" x14ac:dyDescent="0.25">
      <c r="A450" s="70"/>
      <c r="B450" t="str">
        <f t="shared" si="113"/>
        <v/>
      </c>
      <c r="C450" s="13" t="str">
        <f t="shared" si="114"/>
        <v/>
      </c>
      <c r="D450" s="5" t="str">
        <f t="shared" si="115"/>
        <v/>
      </c>
      <c r="E450" s="6" t="str">
        <f t="shared" si="116"/>
        <v/>
      </c>
      <c r="F450" s="6" t="str">
        <f t="shared" si="117"/>
        <v/>
      </c>
      <c r="BI450" t="str">
        <f t="shared" si="104"/>
        <v/>
      </c>
      <c r="BJ450" t="str">
        <f t="shared" si="105"/>
        <v/>
      </c>
      <c r="BK450" t="str">
        <f t="shared" si="106"/>
        <v/>
      </c>
      <c r="BL450" t="str">
        <f t="shared" si="107"/>
        <v/>
      </c>
      <c r="BM450" t="str">
        <f t="shared" si="108"/>
        <v/>
      </c>
      <c r="BN450" t="str">
        <f t="shared" si="109"/>
        <v/>
      </c>
      <c r="BO450" t="str">
        <f t="shared" si="110"/>
        <v/>
      </c>
      <c r="BP450" t="str">
        <f t="shared" si="111"/>
        <v/>
      </c>
      <c r="BQ450" t="str">
        <f t="shared" si="112"/>
        <v/>
      </c>
    </row>
    <row r="451" spans="1:69" x14ac:dyDescent="0.25">
      <c r="A451" s="70"/>
      <c r="B451" t="str">
        <f t="shared" si="113"/>
        <v/>
      </c>
      <c r="C451" s="13" t="str">
        <f t="shared" si="114"/>
        <v/>
      </c>
      <c r="D451" s="5" t="str">
        <f t="shared" si="115"/>
        <v/>
      </c>
      <c r="E451" s="6" t="str">
        <f t="shared" si="116"/>
        <v/>
      </c>
      <c r="F451" s="6" t="str">
        <f t="shared" si="117"/>
        <v/>
      </c>
      <c r="BI451" t="str">
        <f t="shared" si="104"/>
        <v/>
      </c>
      <c r="BJ451" t="str">
        <f t="shared" si="105"/>
        <v/>
      </c>
      <c r="BK451" t="str">
        <f t="shared" si="106"/>
        <v/>
      </c>
      <c r="BL451" t="str">
        <f t="shared" si="107"/>
        <v/>
      </c>
      <c r="BM451" t="str">
        <f t="shared" si="108"/>
        <v/>
      </c>
      <c r="BN451" t="str">
        <f t="shared" si="109"/>
        <v/>
      </c>
      <c r="BO451" t="str">
        <f t="shared" si="110"/>
        <v/>
      </c>
      <c r="BP451" t="str">
        <f t="shared" si="111"/>
        <v/>
      </c>
      <c r="BQ451" t="str">
        <f t="shared" si="112"/>
        <v/>
      </c>
    </row>
    <row r="452" spans="1:69" x14ac:dyDescent="0.25">
      <c r="A452" s="70"/>
      <c r="B452" t="str">
        <f t="shared" si="113"/>
        <v/>
      </c>
      <c r="C452" s="13" t="str">
        <f t="shared" si="114"/>
        <v/>
      </c>
      <c r="D452" s="5" t="str">
        <f t="shared" si="115"/>
        <v/>
      </c>
      <c r="E452" s="6" t="str">
        <f t="shared" si="116"/>
        <v/>
      </c>
      <c r="F452" s="6" t="str">
        <f t="shared" si="117"/>
        <v/>
      </c>
      <c r="BI452" t="str">
        <f t="shared" ref="BI452:BI515" si="118">IF(A452&gt;0,A452,"")</f>
        <v/>
      </c>
      <c r="BJ452" t="str">
        <f t="shared" ref="BJ452:BJ515" si="119">IF($A452&gt;0,B452,"")</f>
        <v/>
      </c>
      <c r="BK452" t="str">
        <f t="shared" ref="BK452:BK515" si="120">IF($A452&gt;0,BI452,"")</f>
        <v/>
      </c>
      <c r="BL452" t="str">
        <f t="shared" ref="BL452:BL515" si="121">IF($A452&gt;0,_xlfn.NORM.DIST(BK452,$BF$3,$BF$4,TRUE),"")</f>
        <v/>
      </c>
      <c r="BM452" t="str">
        <f t="shared" ref="BM452:BM515" si="122">IF($A452&gt;0,(1-BL452),"")</f>
        <v/>
      </c>
      <c r="BN452" t="str">
        <f t="shared" ref="BN452:BN515" si="123">IF($A452&gt;0,(SMALL($BM$3:$BM$902,BJ452)),"")</f>
        <v/>
      </c>
      <c r="BO452" t="str">
        <f t="shared" ref="BO452:BO515" si="124">IF($A452&gt;0,((2*BJ452-1)*(LN(BL452)+LN(BN452))),"")</f>
        <v/>
      </c>
      <c r="BP452" t="str">
        <f t="shared" ref="BP452:BP515" si="125">IF($A452&gt;0,((BJ452-0.5)/$BF$5),"")</f>
        <v/>
      </c>
      <c r="BQ452" t="str">
        <f t="shared" ref="BQ452:BQ515" si="126">IF($A452&gt;0,(_xlfn.NORM.S.INV(BP452)),"")</f>
        <v/>
      </c>
    </row>
    <row r="453" spans="1:69" x14ac:dyDescent="0.25">
      <c r="A453" s="70"/>
      <c r="B453" t="str">
        <f t="shared" ref="B453:B516" si="127">IF(A453&gt;0,(B452+1),"")</f>
        <v/>
      </c>
      <c r="C453" s="13" t="str">
        <f t="shared" ref="C453:C516" si="128">IF(A453&gt;0,((B453)/(($S$2)+1)),"")</f>
        <v/>
      </c>
      <c r="D453" s="5" t="str">
        <f t="shared" ref="D453:D516" si="129">IF(A453&gt;0,(_xlfn.NORM.S.INV(C453)),"")</f>
        <v/>
      </c>
      <c r="E453" s="6" t="str">
        <f t="shared" ref="E453:E516" si="130">IF(A453&gt;0,_xlfn.NORM.DIST(D453,0,1,TRUE),"")</f>
        <v/>
      </c>
      <c r="F453" s="6" t="str">
        <f t="shared" ref="F453:F516" si="131">IF(A453&gt;0,_xlfn.NORM.DIST(D453,0,1,FALSE),"")</f>
        <v/>
      </c>
      <c r="BI453" t="str">
        <f t="shared" si="118"/>
        <v/>
      </c>
      <c r="BJ453" t="str">
        <f t="shared" si="119"/>
        <v/>
      </c>
      <c r="BK453" t="str">
        <f t="shared" si="120"/>
        <v/>
      </c>
      <c r="BL453" t="str">
        <f t="shared" si="121"/>
        <v/>
      </c>
      <c r="BM453" t="str">
        <f t="shared" si="122"/>
        <v/>
      </c>
      <c r="BN453" t="str">
        <f t="shared" si="123"/>
        <v/>
      </c>
      <c r="BO453" t="str">
        <f t="shared" si="124"/>
        <v/>
      </c>
      <c r="BP453" t="str">
        <f t="shared" si="125"/>
        <v/>
      </c>
      <c r="BQ453" t="str">
        <f t="shared" si="126"/>
        <v/>
      </c>
    </row>
    <row r="454" spans="1:69" x14ac:dyDescent="0.25">
      <c r="A454" s="70"/>
      <c r="B454" t="str">
        <f t="shared" si="127"/>
        <v/>
      </c>
      <c r="C454" s="13" t="str">
        <f t="shared" si="128"/>
        <v/>
      </c>
      <c r="D454" s="5" t="str">
        <f t="shared" si="129"/>
        <v/>
      </c>
      <c r="E454" s="6" t="str">
        <f t="shared" si="130"/>
        <v/>
      </c>
      <c r="F454" s="6" t="str">
        <f t="shared" si="131"/>
        <v/>
      </c>
      <c r="BI454" t="str">
        <f t="shared" si="118"/>
        <v/>
      </c>
      <c r="BJ454" t="str">
        <f t="shared" si="119"/>
        <v/>
      </c>
      <c r="BK454" t="str">
        <f t="shared" si="120"/>
        <v/>
      </c>
      <c r="BL454" t="str">
        <f t="shared" si="121"/>
        <v/>
      </c>
      <c r="BM454" t="str">
        <f t="shared" si="122"/>
        <v/>
      </c>
      <c r="BN454" t="str">
        <f t="shared" si="123"/>
        <v/>
      </c>
      <c r="BO454" t="str">
        <f t="shared" si="124"/>
        <v/>
      </c>
      <c r="BP454" t="str">
        <f t="shared" si="125"/>
        <v/>
      </c>
      <c r="BQ454" t="str">
        <f t="shared" si="126"/>
        <v/>
      </c>
    </row>
    <row r="455" spans="1:69" x14ac:dyDescent="0.25">
      <c r="A455" s="70"/>
      <c r="B455" t="str">
        <f t="shared" si="127"/>
        <v/>
      </c>
      <c r="C455" s="13" t="str">
        <f t="shared" si="128"/>
        <v/>
      </c>
      <c r="D455" s="5" t="str">
        <f t="shared" si="129"/>
        <v/>
      </c>
      <c r="E455" s="6" t="str">
        <f t="shared" si="130"/>
        <v/>
      </c>
      <c r="F455" s="6" t="str">
        <f t="shared" si="131"/>
        <v/>
      </c>
      <c r="BI455" t="str">
        <f t="shared" si="118"/>
        <v/>
      </c>
      <c r="BJ455" t="str">
        <f t="shared" si="119"/>
        <v/>
      </c>
      <c r="BK455" t="str">
        <f t="shared" si="120"/>
        <v/>
      </c>
      <c r="BL455" t="str">
        <f t="shared" si="121"/>
        <v/>
      </c>
      <c r="BM455" t="str">
        <f t="shared" si="122"/>
        <v/>
      </c>
      <c r="BN455" t="str">
        <f t="shared" si="123"/>
        <v/>
      </c>
      <c r="BO455" t="str">
        <f t="shared" si="124"/>
        <v/>
      </c>
      <c r="BP455" t="str">
        <f t="shared" si="125"/>
        <v/>
      </c>
      <c r="BQ455" t="str">
        <f t="shared" si="126"/>
        <v/>
      </c>
    </row>
    <row r="456" spans="1:69" x14ac:dyDescent="0.25">
      <c r="A456" s="70"/>
      <c r="B456" t="str">
        <f t="shared" si="127"/>
        <v/>
      </c>
      <c r="C456" s="13" t="str">
        <f t="shared" si="128"/>
        <v/>
      </c>
      <c r="D456" s="5" t="str">
        <f t="shared" si="129"/>
        <v/>
      </c>
      <c r="E456" s="6" t="str">
        <f t="shared" si="130"/>
        <v/>
      </c>
      <c r="F456" s="6" t="str">
        <f t="shared" si="131"/>
        <v/>
      </c>
      <c r="BI456" t="str">
        <f t="shared" si="118"/>
        <v/>
      </c>
      <c r="BJ456" t="str">
        <f t="shared" si="119"/>
        <v/>
      </c>
      <c r="BK456" t="str">
        <f t="shared" si="120"/>
        <v/>
      </c>
      <c r="BL456" t="str">
        <f t="shared" si="121"/>
        <v/>
      </c>
      <c r="BM456" t="str">
        <f t="shared" si="122"/>
        <v/>
      </c>
      <c r="BN456" t="str">
        <f t="shared" si="123"/>
        <v/>
      </c>
      <c r="BO456" t="str">
        <f t="shared" si="124"/>
        <v/>
      </c>
      <c r="BP456" t="str">
        <f t="shared" si="125"/>
        <v/>
      </c>
      <c r="BQ456" t="str">
        <f t="shared" si="126"/>
        <v/>
      </c>
    </row>
    <row r="457" spans="1:69" x14ac:dyDescent="0.25">
      <c r="A457" s="70"/>
      <c r="B457" t="str">
        <f t="shared" si="127"/>
        <v/>
      </c>
      <c r="C457" s="13" t="str">
        <f t="shared" si="128"/>
        <v/>
      </c>
      <c r="D457" s="5" t="str">
        <f t="shared" si="129"/>
        <v/>
      </c>
      <c r="E457" s="6" t="str">
        <f t="shared" si="130"/>
        <v/>
      </c>
      <c r="F457" s="6" t="str">
        <f t="shared" si="131"/>
        <v/>
      </c>
      <c r="BI457" t="str">
        <f t="shared" si="118"/>
        <v/>
      </c>
      <c r="BJ457" t="str">
        <f t="shared" si="119"/>
        <v/>
      </c>
      <c r="BK457" t="str">
        <f t="shared" si="120"/>
        <v/>
      </c>
      <c r="BL457" t="str">
        <f t="shared" si="121"/>
        <v/>
      </c>
      <c r="BM457" t="str">
        <f t="shared" si="122"/>
        <v/>
      </c>
      <c r="BN457" t="str">
        <f t="shared" si="123"/>
        <v/>
      </c>
      <c r="BO457" t="str">
        <f t="shared" si="124"/>
        <v/>
      </c>
      <c r="BP457" t="str">
        <f t="shared" si="125"/>
        <v/>
      </c>
      <c r="BQ457" t="str">
        <f t="shared" si="126"/>
        <v/>
      </c>
    </row>
    <row r="458" spans="1:69" x14ac:dyDescent="0.25">
      <c r="A458" s="70"/>
      <c r="B458" t="str">
        <f t="shared" si="127"/>
        <v/>
      </c>
      <c r="C458" s="13" t="str">
        <f t="shared" si="128"/>
        <v/>
      </c>
      <c r="D458" s="5" t="str">
        <f t="shared" si="129"/>
        <v/>
      </c>
      <c r="E458" s="6" t="str">
        <f t="shared" si="130"/>
        <v/>
      </c>
      <c r="F458" s="6" t="str">
        <f t="shared" si="131"/>
        <v/>
      </c>
      <c r="BI458" t="str">
        <f t="shared" si="118"/>
        <v/>
      </c>
      <c r="BJ458" t="str">
        <f t="shared" si="119"/>
        <v/>
      </c>
      <c r="BK458" t="str">
        <f t="shared" si="120"/>
        <v/>
      </c>
      <c r="BL458" t="str">
        <f t="shared" si="121"/>
        <v/>
      </c>
      <c r="BM458" t="str">
        <f t="shared" si="122"/>
        <v/>
      </c>
      <c r="BN458" t="str">
        <f t="shared" si="123"/>
        <v/>
      </c>
      <c r="BO458" t="str">
        <f t="shared" si="124"/>
        <v/>
      </c>
      <c r="BP458" t="str">
        <f t="shared" si="125"/>
        <v/>
      </c>
      <c r="BQ458" t="str">
        <f t="shared" si="126"/>
        <v/>
      </c>
    </row>
    <row r="459" spans="1:69" x14ac:dyDescent="0.25">
      <c r="A459" s="70"/>
      <c r="B459" t="str">
        <f t="shared" si="127"/>
        <v/>
      </c>
      <c r="C459" s="13" t="str">
        <f t="shared" si="128"/>
        <v/>
      </c>
      <c r="D459" s="5" t="str">
        <f t="shared" si="129"/>
        <v/>
      </c>
      <c r="E459" s="6" t="str">
        <f t="shared" si="130"/>
        <v/>
      </c>
      <c r="F459" s="6" t="str">
        <f t="shared" si="131"/>
        <v/>
      </c>
      <c r="BI459" t="str">
        <f t="shared" si="118"/>
        <v/>
      </c>
      <c r="BJ459" t="str">
        <f t="shared" si="119"/>
        <v/>
      </c>
      <c r="BK459" t="str">
        <f t="shared" si="120"/>
        <v/>
      </c>
      <c r="BL459" t="str">
        <f t="shared" si="121"/>
        <v/>
      </c>
      <c r="BM459" t="str">
        <f t="shared" si="122"/>
        <v/>
      </c>
      <c r="BN459" t="str">
        <f t="shared" si="123"/>
        <v/>
      </c>
      <c r="BO459" t="str">
        <f t="shared" si="124"/>
        <v/>
      </c>
      <c r="BP459" t="str">
        <f t="shared" si="125"/>
        <v/>
      </c>
      <c r="BQ459" t="str">
        <f t="shared" si="126"/>
        <v/>
      </c>
    </row>
    <row r="460" spans="1:69" x14ac:dyDescent="0.25">
      <c r="A460" s="70"/>
      <c r="B460" t="str">
        <f t="shared" si="127"/>
        <v/>
      </c>
      <c r="C460" s="13" t="str">
        <f t="shared" si="128"/>
        <v/>
      </c>
      <c r="D460" s="5" t="str">
        <f t="shared" si="129"/>
        <v/>
      </c>
      <c r="E460" s="6" t="str">
        <f t="shared" si="130"/>
        <v/>
      </c>
      <c r="F460" s="6" t="str">
        <f t="shared" si="131"/>
        <v/>
      </c>
      <c r="BI460" t="str">
        <f t="shared" si="118"/>
        <v/>
      </c>
      <c r="BJ460" t="str">
        <f t="shared" si="119"/>
        <v/>
      </c>
      <c r="BK460" t="str">
        <f t="shared" si="120"/>
        <v/>
      </c>
      <c r="BL460" t="str">
        <f t="shared" si="121"/>
        <v/>
      </c>
      <c r="BM460" t="str">
        <f t="shared" si="122"/>
        <v/>
      </c>
      <c r="BN460" t="str">
        <f t="shared" si="123"/>
        <v/>
      </c>
      <c r="BO460" t="str">
        <f t="shared" si="124"/>
        <v/>
      </c>
      <c r="BP460" t="str">
        <f t="shared" si="125"/>
        <v/>
      </c>
      <c r="BQ460" t="str">
        <f t="shared" si="126"/>
        <v/>
      </c>
    </row>
    <row r="461" spans="1:69" x14ac:dyDescent="0.25">
      <c r="A461" s="70"/>
      <c r="B461" t="str">
        <f t="shared" si="127"/>
        <v/>
      </c>
      <c r="C461" s="13" t="str">
        <f t="shared" si="128"/>
        <v/>
      </c>
      <c r="D461" s="5" t="str">
        <f t="shared" si="129"/>
        <v/>
      </c>
      <c r="E461" s="6" t="str">
        <f t="shared" si="130"/>
        <v/>
      </c>
      <c r="F461" s="6" t="str">
        <f t="shared" si="131"/>
        <v/>
      </c>
      <c r="BI461" t="str">
        <f t="shared" si="118"/>
        <v/>
      </c>
      <c r="BJ461" t="str">
        <f t="shared" si="119"/>
        <v/>
      </c>
      <c r="BK461" t="str">
        <f t="shared" si="120"/>
        <v/>
      </c>
      <c r="BL461" t="str">
        <f t="shared" si="121"/>
        <v/>
      </c>
      <c r="BM461" t="str">
        <f t="shared" si="122"/>
        <v/>
      </c>
      <c r="BN461" t="str">
        <f t="shared" si="123"/>
        <v/>
      </c>
      <c r="BO461" t="str">
        <f t="shared" si="124"/>
        <v/>
      </c>
      <c r="BP461" t="str">
        <f t="shared" si="125"/>
        <v/>
      </c>
      <c r="BQ461" t="str">
        <f t="shared" si="126"/>
        <v/>
      </c>
    </row>
    <row r="462" spans="1:69" x14ac:dyDescent="0.25">
      <c r="A462" s="70"/>
      <c r="B462" t="str">
        <f t="shared" si="127"/>
        <v/>
      </c>
      <c r="C462" s="13" t="str">
        <f t="shared" si="128"/>
        <v/>
      </c>
      <c r="D462" s="5" t="str">
        <f t="shared" si="129"/>
        <v/>
      </c>
      <c r="E462" s="6" t="str">
        <f t="shared" si="130"/>
        <v/>
      </c>
      <c r="F462" s="6" t="str">
        <f t="shared" si="131"/>
        <v/>
      </c>
      <c r="BI462" t="str">
        <f t="shared" si="118"/>
        <v/>
      </c>
      <c r="BJ462" t="str">
        <f t="shared" si="119"/>
        <v/>
      </c>
      <c r="BK462" t="str">
        <f t="shared" si="120"/>
        <v/>
      </c>
      <c r="BL462" t="str">
        <f t="shared" si="121"/>
        <v/>
      </c>
      <c r="BM462" t="str">
        <f t="shared" si="122"/>
        <v/>
      </c>
      <c r="BN462" t="str">
        <f t="shared" si="123"/>
        <v/>
      </c>
      <c r="BO462" t="str">
        <f t="shared" si="124"/>
        <v/>
      </c>
      <c r="BP462" t="str">
        <f t="shared" si="125"/>
        <v/>
      </c>
      <c r="BQ462" t="str">
        <f t="shared" si="126"/>
        <v/>
      </c>
    </row>
    <row r="463" spans="1:69" x14ac:dyDescent="0.25">
      <c r="A463" s="70"/>
      <c r="B463" t="str">
        <f t="shared" si="127"/>
        <v/>
      </c>
      <c r="C463" s="13" t="str">
        <f t="shared" si="128"/>
        <v/>
      </c>
      <c r="D463" s="5" t="str">
        <f t="shared" si="129"/>
        <v/>
      </c>
      <c r="E463" s="6" t="str">
        <f t="shared" si="130"/>
        <v/>
      </c>
      <c r="F463" s="6" t="str">
        <f t="shared" si="131"/>
        <v/>
      </c>
      <c r="BI463" t="str">
        <f t="shared" si="118"/>
        <v/>
      </c>
      <c r="BJ463" t="str">
        <f t="shared" si="119"/>
        <v/>
      </c>
      <c r="BK463" t="str">
        <f t="shared" si="120"/>
        <v/>
      </c>
      <c r="BL463" t="str">
        <f t="shared" si="121"/>
        <v/>
      </c>
      <c r="BM463" t="str">
        <f t="shared" si="122"/>
        <v/>
      </c>
      <c r="BN463" t="str">
        <f t="shared" si="123"/>
        <v/>
      </c>
      <c r="BO463" t="str">
        <f t="shared" si="124"/>
        <v/>
      </c>
      <c r="BP463" t="str">
        <f t="shared" si="125"/>
        <v/>
      </c>
      <c r="BQ463" t="str">
        <f t="shared" si="126"/>
        <v/>
      </c>
    </row>
    <row r="464" spans="1:69" x14ac:dyDescent="0.25">
      <c r="A464" s="70"/>
      <c r="B464" t="str">
        <f t="shared" si="127"/>
        <v/>
      </c>
      <c r="C464" s="13" t="str">
        <f t="shared" si="128"/>
        <v/>
      </c>
      <c r="D464" s="5" t="str">
        <f t="shared" si="129"/>
        <v/>
      </c>
      <c r="E464" s="6" t="str">
        <f t="shared" si="130"/>
        <v/>
      </c>
      <c r="F464" s="6" t="str">
        <f t="shared" si="131"/>
        <v/>
      </c>
      <c r="BI464" t="str">
        <f t="shared" si="118"/>
        <v/>
      </c>
      <c r="BJ464" t="str">
        <f t="shared" si="119"/>
        <v/>
      </c>
      <c r="BK464" t="str">
        <f t="shared" si="120"/>
        <v/>
      </c>
      <c r="BL464" t="str">
        <f t="shared" si="121"/>
        <v/>
      </c>
      <c r="BM464" t="str">
        <f t="shared" si="122"/>
        <v/>
      </c>
      <c r="BN464" t="str">
        <f t="shared" si="123"/>
        <v/>
      </c>
      <c r="BO464" t="str">
        <f t="shared" si="124"/>
        <v/>
      </c>
      <c r="BP464" t="str">
        <f t="shared" si="125"/>
        <v/>
      </c>
      <c r="BQ464" t="str">
        <f t="shared" si="126"/>
        <v/>
      </c>
    </row>
    <row r="465" spans="1:69" x14ac:dyDescent="0.25">
      <c r="A465" s="70"/>
      <c r="B465" t="str">
        <f t="shared" si="127"/>
        <v/>
      </c>
      <c r="C465" s="13" t="str">
        <f t="shared" si="128"/>
        <v/>
      </c>
      <c r="D465" s="5" t="str">
        <f t="shared" si="129"/>
        <v/>
      </c>
      <c r="E465" s="6" t="str">
        <f t="shared" si="130"/>
        <v/>
      </c>
      <c r="F465" s="6" t="str">
        <f t="shared" si="131"/>
        <v/>
      </c>
      <c r="BI465" t="str">
        <f t="shared" si="118"/>
        <v/>
      </c>
      <c r="BJ465" t="str">
        <f t="shared" si="119"/>
        <v/>
      </c>
      <c r="BK465" t="str">
        <f t="shared" si="120"/>
        <v/>
      </c>
      <c r="BL465" t="str">
        <f t="shared" si="121"/>
        <v/>
      </c>
      <c r="BM465" t="str">
        <f t="shared" si="122"/>
        <v/>
      </c>
      <c r="BN465" t="str">
        <f t="shared" si="123"/>
        <v/>
      </c>
      <c r="BO465" t="str">
        <f t="shared" si="124"/>
        <v/>
      </c>
      <c r="BP465" t="str">
        <f t="shared" si="125"/>
        <v/>
      </c>
      <c r="BQ465" t="str">
        <f t="shared" si="126"/>
        <v/>
      </c>
    </row>
    <row r="466" spans="1:69" x14ac:dyDescent="0.25">
      <c r="A466" s="70"/>
      <c r="B466" t="str">
        <f t="shared" si="127"/>
        <v/>
      </c>
      <c r="C466" s="13" t="str">
        <f t="shared" si="128"/>
        <v/>
      </c>
      <c r="D466" s="5" t="str">
        <f t="shared" si="129"/>
        <v/>
      </c>
      <c r="E466" s="6" t="str">
        <f t="shared" si="130"/>
        <v/>
      </c>
      <c r="F466" s="6" t="str">
        <f t="shared" si="131"/>
        <v/>
      </c>
      <c r="BI466" t="str">
        <f t="shared" si="118"/>
        <v/>
      </c>
      <c r="BJ466" t="str">
        <f t="shared" si="119"/>
        <v/>
      </c>
      <c r="BK466" t="str">
        <f t="shared" si="120"/>
        <v/>
      </c>
      <c r="BL466" t="str">
        <f t="shared" si="121"/>
        <v/>
      </c>
      <c r="BM466" t="str">
        <f t="shared" si="122"/>
        <v/>
      </c>
      <c r="BN466" t="str">
        <f t="shared" si="123"/>
        <v/>
      </c>
      <c r="BO466" t="str">
        <f t="shared" si="124"/>
        <v/>
      </c>
      <c r="BP466" t="str">
        <f t="shared" si="125"/>
        <v/>
      </c>
      <c r="BQ466" t="str">
        <f t="shared" si="126"/>
        <v/>
      </c>
    </row>
    <row r="467" spans="1:69" x14ac:dyDescent="0.25">
      <c r="A467" s="70"/>
      <c r="B467" t="str">
        <f t="shared" si="127"/>
        <v/>
      </c>
      <c r="C467" s="13" t="str">
        <f t="shared" si="128"/>
        <v/>
      </c>
      <c r="D467" s="5" t="str">
        <f t="shared" si="129"/>
        <v/>
      </c>
      <c r="E467" s="6" t="str">
        <f t="shared" si="130"/>
        <v/>
      </c>
      <c r="F467" s="6" t="str">
        <f t="shared" si="131"/>
        <v/>
      </c>
      <c r="BI467" t="str">
        <f t="shared" si="118"/>
        <v/>
      </c>
      <c r="BJ467" t="str">
        <f t="shared" si="119"/>
        <v/>
      </c>
      <c r="BK467" t="str">
        <f t="shared" si="120"/>
        <v/>
      </c>
      <c r="BL467" t="str">
        <f t="shared" si="121"/>
        <v/>
      </c>
      <c r="BM467" t="str">
        <f t="shared" si="122"/>
        <v/>
      </c>
      <c r="BN467" t="str">
        <f t="shared" si="123"/>
        <v/>
      </c>
      <c r="BO467" t="str">
        <f t="shared" si="124"/>
        <v/>
      </c>
      <c r="BP467" t="str">
        <f t="shared" si="125"/>
        <v/>
      </c>
      <c r="BQ467" t="str">
        <f t="shared" si="126"/>
        <v/>
      </c>
    </row>
    <row r="468" spans="1:69" x14ac:dyDescent="0.25">
      <c r="A468" s="70"/>
      <c r="B468" t="str">
        <f t="shared" si="127"/>
        <v/>
      </c>
      <c r="C468" s="13" t="str">
        <f t="shared" si="128"/>
        <v/>
      </c>
      <c r="D468" s="5" t="str">
        <f t="shared" si="129"/>
        <v/>
      </c>
      <c r="E468" s="6" t="str">
        <f t="shared" si="130"/>
        <v/>
      </c>
      <c r="F468" s="6" t="str">
        <f t="shared" si="131"/>
        <v/>
      </c>
      <c r="BI468" t="str">
        <f t="shared" si="118"/>
        <v/>
      </c>
      <c r="BJ468" t="str">
        <f t="shared" si="119"/>
        <v/>
      </c>
      <c r="BK468" t="str">
        <f t="shared" si="120"/>
        <v/>
      </c>
      <c r="BL468" t="str">
        <f t="shared" si="121"/>
        <v/>
      </c>
      <c r="BM468" t="str">
        <f t="shared" si="122"/>
        <v/>
      </c>
      <c r="BN468" t="str">
        <f t="shared" si="123"/>
        <v/>
      </c>
      <c r="BO468" t="str">
        <f t="shared" si="124"/>
        <v/>
      </c>
      <c r="BP468" t="str">
        <f t="shared" si="125"/>
        <v/>
      </c>
      <c r="BQ468" t="str">
        <f t="shared" si="126"/>
        <v/>
      </c>
    </row>
    <row r="469" spans="1:69" x14ac:dyDescent="0.25">
      <c r="A469" s="70"/>
      <c r="B469" t="str">
        <f t="shared" si="127"/>
        <v/>
      </c>
      <c r="C469" s="13" t="str">
        <f t="shared" si="128"/>
        <v/>
      </c>
      <c r="D469" s="5" t="str">
        <f t="shared" si="129"/>
        <v/>
      </c>
      <c r="E469" s="6" t="str">
        <f t="shared" si="130"/>
        <v/>
      </c>
      <c r="F469" s="6" t="str">
        <f t="shared" si="131"/>
        <v/>
      </c>
      <c r="BI469" t="str">
        <f t="shared" si="118"/>
        <v/>
      </c>
      <c r="BJ469" t="str">
        <f t="shared" si="119"/>
        <v/>
      </c>
      <c r="BK469" t="str">
        <f t="shared" si="120"/>
        <v/>
      </c>
      <c r="BL469" t="str">
        <f t="shared" si="121"/>
        <v/>
      </c>
      <c r="BM469" t="str">
        <f t="shared" si="122"/>
        <v/>
      </c>
      <c r="BN469" t="str">
        <f t="shared" si="123"/>
        <v/>
      </c>
      <c r="BO469" t="str">
        <f t="shared" si="124"/>
        <v/>
      </c>
      <c r="BP469" t="str">
        <f t="shared" si="125"/>
        <v/>
      </c>
      <c r="BQ469" t="str">
        <f t="shared" si="126"/>
        <v/>
      </c>
    </row>
    <row r="470" spans="1:69" x14ac:dyDescent="0.25">
      <c r="A470" s="70"/>
      <c r="B470" t="str">
        <f t="shared" si="127"/>
        <v/>
      </c>
      <c r="C470" s="13" t="str">
        <f t="shared" si="128"/>
        <v/>
      </c>
      <c r="D470" s="5" t="str">
        <f t="shared" si="129"/>
        <v/>
      </c>
      <c r="E470" s="6" t="str">
        <f t="shared" si="130"/>
        <v/>
      </c>
      <c r="F470" s="6" t="str">
        <f t="shared" si="131"/>
        <v/>
      </c>
      <c r="BI470" t="str">
        <f t="shared" si="118"/>
        <v/>
      </c>
      <c r="BJ470" t="str">
        <f t="shared" si="119"/>
        <v/>
      </c>
      <c r="BK470" t="str">
        <f t="shared" si="120"/>
        <v/>
      </c>
      <c r="BL470" t="str">
        <f t="shared" si="121"/>
        <v/>
      </c>
      <c r="BM470" t="str">
        <f t="shared" si="122"/>
        <v/>
      </c>
      <c r="BN470" t="str">
        <f t="shared" si="123"/>
        <v/>
      </c>
      <c r="BO470" t="str">
        <f t="shared" si="124"/>
        <v/>
      </c>
      <c r="BP470" t="str">
        <f t="shared" si="125"/>
        <v/>
      </c>
      <c r="BQ470" t="str">
        <f t="shared" si="126"/>
        <v/>
      </c>
    </row>
    <row r="471" spans="1:69" x14ac:dyDescent="0.25">
      <c r="A471" s="70"/>
      <c r="B471" t="str">
        <f t="shared" si="127"/>
        <v/>
      </c>
      <c r="C471" s="13" t="str">
        <f t="shared" si="128"/>
        <v/>
      </c>
      <c r="D471" s="5" t="str">
        <f t="shared" si="129"/>
        <v/>
      </c>
      <c r="E471" s="6" t="str">
        <f t="shared" si="130"/>
        <v/>
      </c>
      <c r="F471" s="6" t="str">
        <f t="shared" si="131"/>
        <v/>
      </c>
      <c r="BI471" t="str">
        <f t="shared" si="118"/>
        <v/>
      </c>
      <c r="BJ471" t="str">
        <f t="shared" si="119"/>
        <v/>
      </c>
      <c r="BK471" t="str">
        <f t="shared" si="120"/>
        <v/>
      </c>
      <c r="BL471" t="str">
        <f t="shared" si="121"/>
        <v/>
      </c>
      <c r="BM471" t="str">
        <f t="shared" si="122"/>
        <v/>
      </c>
      <c r="BN471" t="str">
        <f t="shared" si="123"/>
        <v/>
      </c>
      <c r="BO471" t="str">
        <f t="shared" si="124"/>
        <v/>
      </c>
      <c r="BP471" t="str">
        <f t="shared" si="125"/>
        <v/>
      </c>
      <c r="BQ471" t="str">
        <f t="shared" si="126"/>
        <v/>
      </c>
    </row>
    <row r="472" spans="1:69" x14ac:dyDescent="0.25">
      <c r="A472" s="70"/>
      <c r="B472" t="str">
        <f t="shared" si="127"/>
        <v/>
      </c>
      <c r="C472" s="13" t="str">
        <f t="shared" si="128"/>
        <v/>
      </c>
      <c r="D472" s="5" t="str">
        <f t="shared" si="129"/>
        <v/>
      </c>
      <c r="E472" s="6" t="str">
        <f t="shared" si="130"/>
        <v/>
      </c>
      <c r="F472" s="6" t="str">
        <f t="shared" si="131"/>
        <v/>
      </c>
      <c r="BI472" t="str">
        <f t="shared" si="118"/>
        <v/>
      </c>
      <c r="BJ472" t="str">
        <f t="shared" si="119"/>
        <v/>
      </c>
      <c r="BK472" t="str">
        <f t="shared" si="120"/>
        <v/>
      </c>
      <c r="BL472" t="str">
        <f t="shared" si="121"/>
        <v/>
      </c>
      <c r="BM472" t="str">
        <f t="shared" si="122"/>
        <v/>
      </c>
      <c r="BN472" t="str">
        <f t="shared" si="123"/>
        <v/>
      </c>
      <c r="BO472" t="str">
        <f t="shared" si="124"/>
        <v/>
      </c>
      <c r="BP472" t="str">
        <f t="shared" si="125"/>
        <v/>
      </c>
      <c r="BQ472" t="str">
        <f t="shared" si="126"/>
        <v/>
      </c>
    </row>
    <row r="473" spans="1:69" x14ac:dyDescent="0.25">
      <c r="A473" s="70"/>
      <c r="B473" t="str">
        <f t="shared" si="127"/>
        <v/>
      </c>
      <c r="C473" s="13" t="str">
        <f t="shared" si="128"/>
        <v/>
      </c>
      <c r="D473" s="5" t="str">
        <f t="shared" si="129"/>
        <v/>
      </c>
      <c r="E473" s="6" t="str">
        <f t="shared" si="130"/>
        <v/>
      </c>
      <c r="F473" s="6" t="str">
        <f t="shared" si="131"/>
        <v/>
      </c>
      <c r="BI473" t="str">
        <f t="shared" si="118"/>
        <v/>
      </c>
      <c r="BJ473" t="str">
        <f t="shared" si="119"/>
        <v/>
      </c>
      <c r="BK473" t="str">
        <f t="shared" si="120"/>
        <v/>
      </c>
      <c r="BL473" t="str">
        <f t="shared" si="121"/>
        <v/>
      </c>
      <c r="BM473" t="str">
        <f t="shared" si="122"/>
        <v/>
      </c>
      <c r="BN473" t="str">
        <f t="shared" si="123"/>
        <v/>
      </c>
      <c r="BO473" t="str">
        <f t="shared" si="124"/>
        <v/>
      </c>
      <c r="BP473" t="str">
        <f t="shared" si="125"/>
        <v/>
      </c>
      <c r="BQ473" t="str">
        <f t="shared" si="126"/>
        <v/>
      </c>
    </row>
    <row r="474" spans="1:69" x14ac:dyDescent="0.25">
      <c r="A474" s="70"/>
      <c r="B474" t="str">
        <f t="shared" si="127"/>
        <v/>
      </c>
      <c r="C474" s="13" t="str">
        <f t="shared" si="128"/>
        <v/>
      </c>
      <c r="D474" s="5" t="str">
        <f t="shared" si="129"/>
        <v/>
      </c>
      <c r="E474" s="6" t="str">
        <f t="shared" si="130"/>
        <v/>
      </c>
      <c r="F474" s="6" t="str">
        <f t="shared" si="131"/>
        <v/>
      </c>
      <c r="BI474" t="str">
        <f t="shared" si="118"/>
        <v/>
      </c>
      <c r="BJ474" t="str">
        <f t="shared" si="119"/>
        <v/>
      </c>
      <c r="BK474" t="str">
        <f t="shared" si="120"/>
        <v/>
      </c>
      <c r="BL474" t="str">
        <f t="shared" si="121"/>
        <v/>
      </c>
      <c r="BM474" t="str">
        <f t="shared" si="122"/>
        <v/>
      </c>
      <c r="BN474" t="str">
        <f t="shared" si="123"/>
        <v/>
      </c>
      <c r="BO474" t="str">
        <f t="shared" si="124"/>
        <v/>
      </c>
      <c r="BP474" t="str">
        <f t="shared" si="125"/>
        <v/>
      </c>
      <c r="BQ474" t="str">
        <f t="shared" si="126"/>
        <v/>
      </c>
    </row>
    <row r="475" spans="1:69" x14ac:dyDescent="0.25">
      <c r="A475" s="70"/>
      <c r="B475" t="str">
        <f t="shared" si="127"/>
        <v/>
      </c>
      <c r="C475" s="13" t="str">
        <f t="shared" si="128"/>
        <v/>
      </c>
      <c r="D475" s="5" t="str">
        <f t="shared" si="129"/>
        <v/>
      </c>
      <c r="E475" s="6" t="str">
        <f t="shared" si="130"/>
        <v/>
      </c>
      <c r="F475" s="6" t="str">
        <f t="shared" si="131"/>
        <v/>
      </c>
      <c r="BI475" t="str">
        <f t="shared" si="118"/>
        <v/>
      </c>
      <c r="BJ475" t="str">
        <f t="shared" si="119"/>
        <v/>
      </c>
      <c r="BK475" t="str">
        <f t="shared" si="120"/>
        <v/>
      </c>
      <c r="BL475" t="str">
        <f t="shared" si="121"/>
        <v/>
      </c>
      <c r="BM475" t="str">
        <f t="shared" si="122"/>
        <v/>
      </c>
      <c r="BN475" t="str">
        <f t="shared" si="123"/>
        <v/>
      </c>
      <c r="BO475" t="str">
        <f t="shared" si="124"/>
        <v/>
      </c>
      <c r="BP475" t="str">
        <f t="shared" si="125"/>
        <v/>
      </c>
      <c r="BQ475" t="str">
        <f t="shared" si="126"/>
        <v/>
      </c>
    </row>
    <row r="476" spans="1:69" x14ac:dyDescent="0.25">
      <c r="A476" s="70"/>
      <c r="B476" t="str">
        <f t="shared" si="127"/>
        <v/>
      </c>
      <c r="C476" s="13" t="str">
        <f t="shared" si="128"/>
        <v/>
      </c>
      <c r="D476" s="5" t="str">
        <f t="shared" si="129"/>
        <v/>
      </c>
      <c r="E476" s="6" t="str">
        <f t="shared" si="130"/>
        <v/>
      </c>
      <c r="F476" s="6" t="str">
        <f t="shared" si="131"/>
        <v/>
      </c>
      <c r="BI476" t="str">
        <f t="shared" si="118"/>
        <v/>
      </c>
      <c r="BJ476" t="str">
        <f t="shared" si="119"/>
        <v/>
      </c>
      <c r="BK476" t="str">
        <f t="shared" si="120"/>
        <v/>
      </c>
      <c r="BL476" t="str">
        <f t="shared" si="121"/>
        <v/>
      </c>
      <c r="BM476" t="str">
        <f t="shared" si="122"/>
        <v/>
      </c>
      <c r="BN476" t="str">
        <f t="shared" si="123"/>
        <v/>
      </c>
      <c r="BO476" t="str">
        <f t="shared" si="124"/>
        <v/>
      </c>
      <c r="BP476" t="str">
        <f t="shared" si="125"/>
        <v/>
      </c>
      <c r="BQ476" t="str">
        <f t="shared" si="126"/>
        <v/>
      </c>
    </row>
    <row r="477" spans="1:69" x14ac:dyDescent="0.25">
      <c r="A477" s="70"/>
      <c r="B477" t="str">
        <f t="shared" si="127"/>
        <v/>
      </c>
      <c r="C477" s="13" t="str">
        <f t="shared" si="128"/>
        <v/>
      </c>
      <c r="D477" s="5" t="str">
        <f t="shared" si="129"/>
        <v/>
      </c>
      <c r="E477" s="6" t="str">
        <f t="shared" si="130"/>
        <v/>
      </c>
      <c r="F477" s="6" t="str">
        <f t="shared" si="131"/>
        <v/>
      </c>
      <c r="BI477" t="str">
        <f t="shared" si="118"/>
        <v/>
      </c>
      <c r="BJ477" t="str">
        <f t="shared" si="119"/>
        <v/>
      </c>
      <c r="BK477" t="str">
        <f t="shared" si="120"/>
        <v/>
      </c>
      <c r="BL477" t="str">
        <f t="shared" si="121"/>
        <v/>
      </c>
      <c r="BM477" t="str">
        <f t="shared" si="122"/>
        <v/>
      </c>
      <c r="BN477" t="str">
        <f t="shared" si="123"/>
        <v/>
      </c>
      <c r="BO477" t="str">
        <f t="shared" si="124"/>
        <v/>
      </c>
      <c r="BP477" t="str">
        <f t="shared" si="125"/>
        <v/>
      </c>
      <c r="BQ477" t="str">
        <f t="shared" si="126"/>
        <v/>
      </c>
    </row>
    <row r="478" spans="1:69" x14ac:dyDescent="0.25">
      <c r="A478" s="70"/>
      <c r="B478" t="str">
        <f t="shared" si="127"/>
        <v/>
      </c>
      <c r="C478" s="13" t="str">
        <f t="shared" si="128"/>
        <v/>
      </c>
      <c r="D478" s="5" t="str">
        <f t="shared" si="129"/>
        <v/>
      </c>
      <c r="E478" s="6" t="str">
        <f t="shared" si="130"/>
        <v/>
      </c>
      <c r="F478" s="6" t="str">
        <f t="shared" si="131"/>
        <v/>
      </c>
      <c r="BI478" t="str">
        <f t="shared" si="118"/>
        <v/>
      </c>
      <c r="BJ478" t="str">
        <f t="shared" si="119"/>
        <v/>
      </c>
      <c r="BK478" t="str">
        <f t="shared" si="120"/>
        <v/>
      </c>
      <c r="BL478" t="str">
        <f t="shared" si="121"/>
        <v/>
      </c>
      <c r="BM478" t="str">
        <f t="shared" si="122"/>
        <v/>
      </c>
      <c r="BN478" t="str">
        <f t="shared" si="123"/>
        <v/>
      </c>
      <c r="BO478" t="str">
        <f t="shared" si="124"/>
        <v/>
      </c>
      <c r="BP478" t="str">
        <f t="shared" si="125"/>
        <v/>
      </c>
      <c r="BQ478" t="str">
        <f t="shared" si="126"/>
        <v/>
      </c>
    </row>
    <row r="479" spans="1:69" x14ac:dyDescent="0.25">
      <c r="A479" s="70"/>
      <c r="B479" t="str">
        <f t="shared" si="127"/>
        <v/>
      </c>
      <c r="C479" s="13" t="str">
        <f t="shared" si="128"/>
        <v/>
      </c>
      <c r="D479" s="5" t="str">
        <f t="shared" si="129"/>
        <v/>
      </c>
      <c r="E479" s="6" t="str">
        <f t="shared" si="130"/>
        <v/>
      </c>
      <c r="F479" s="6" t="str">
        <f t="shared" si="131"/>
        <v/>
      </c>
      <c r="BI479" t="str">
        <f t="shared" si="118"/>
        <v/>
      </c>
      <c r="BJ479" t="str">
        <f t="shared" si="119"/>
        <v/>
      </c>
      <c r="BK479" t="str">
        <f t="shared" si="120"/>
        <v/>
      </c>
      <c r="BL479" t="str">
        <f t="shared" si="121"/>
        <v/>
      </c>
      <c r="BM479" t="str">
        <f t="shared" si="122"/>
        <v/>
      </c>
      <c r="BN479" t="str">
        <f t="shared" si="123"/>
        <v/>
      </c>
      <c r="BO479" t="str">
        <f t="shared" si="124"/>
        <v/>
      </c>
      <c r="BP479" t="str">
        <f t="shared" si="125"/>
        <v/>
      </c>
      <c r="BQ479" t="str">
        <f t="shared" si="126"/>
        <v/>
      </c>
    </row>
    <row r="480" spans="1:69" x14ac:dyDescent="0.25">
      <c r="A480" s="70"/>
      <c r="B480" t="str">
        <f t="shared" si="127"/>
        <v/>
      </c>
      <c r="C480" s="13" t="str">
        <f t="shared" si="128"/>
        <v/>
      </c>
      <c r="D480" s="5" t="str">
        <f t="shared" si="129"/>
        <v/>
      </c>
      <c r="E480" s="6" t="str">
        <f t="shared" si="130"/>
        <v/>
      </c>
      <c r="F480" s="6" t="str">
        <f t="shared" si="131"/>
        <v/>
      </c>
      <c r="BI480" t="str">
        <f t="shared" si="118"/>
        <v/>
      </c>
      <c r="BJ480" t="str">
        <f t="shared" si="119"/>
        <v/>
      </c>
      <c r="BK480" t="str">
        <f t="shared" si="120"/>
        <v/>
      </c>
      <c r="BL480" t="str">
        <f t="shared" si="121"/>
        <v/>
      </c>
      <c r="BM480" t="str">
        <f t="shared" si="122"/>
        <v/>
      </c>
      <c r="BN480" t="str">
        <f t="shared" si="123"/>
        <v/>
      </c>
      <c r="BO480" t="str">
        <f t="shared" si="124"/>
        <v/>
      </c>
      <c r="BP480" t="str">
        <f t="shared" si="125"/>
        <v/>
      </c>
      <c r="BQ480" t="str">
        <f t="shared" si="126"/>
        <v/>
      </c>
    </row>
    <row r="481" spans="1:69" x14ac:dyDescent="0.25">
      <c r="A481" s="70"/>
      <c r="B481" t="str">
        <f t="shared" si="127"/>
        <v/>
      </c>
      <c r="C481" s="13" t="str">
        <f t="shared" si="128"/>
        <v/>
      </c>
      <c r="D481" s="5" t="str">
        <f t="shared" si="129"/>
        <v/>
      </c>
      <c r="E481" s="6" t="str">
        <f t="shared" si="130"/>
        <v/>
      </c>
      <c r="F481" s="6" t="str">
        <f t="shared" si="131"/>
        <v/>
      </c>
      <c r="BI481" t="str">
        <f t="shared" si="118"/>
        <v/>
      </c>
      <c r="BJ481" t="str">
        <f t="shared" si="119"/>
        <v/>
      </c>
      <c r="BK481" t="str">
        <f t="shared" si="120"/>
        <v/>
      </c>
      <c r="BL481" t="str">
        <f t="shared" si="121"/>
        <v/>
      </c>
      <c r="BM481" t="str">
        <f t="shared" si="122"/>
        <v/>
      </c>
      <c r="BN481" t="str">
        <f t="shared" si="123"/>
        <v/>
      </c>
      <c r="BO481" t="str">
        <f t="shared" si="124"/>
        <v/>
      </c>
      <c r="BP481" t="str">
        <f t="shared" si="125"/>
        <v/>
      </c>
      <c r="BQ481" t="str">
        <f t="shared" si="126"/>
        <v/>
      </c>
    </row>
    <row r="482" spans="1:69" x14ac:dyDescent="0.25">
      <c r="A482" s="70"/>
      <c r="B482" t="str">
        <f t="shared" si="127"/>
        <v/>
      </c>
      <c r="C482" s="13" t="str">
        <f t="shared" si="128"/>
        <v/>
      </c>
      <c r="D482" s="5" t="str">
        <f t="shared" si="129"/>
        <v/>
      </c>
      <c r="E482" s="6" t="str">
        <f t="shared" si="130"/>
        <v/>
      </c>
      <c r="F482" s="6" t="str">
        <f t="shared" si="131"/>
        <v/>
      </c>
      <c r="BI482" t="str">
        <f t="shared" si="118"/>
        <v/>
      </c>
      <c r="BJ482" t="str">
        <f t="shared" si="119"/>
        <v/>
      </c>
      <c r="BK482" t="str">
        <f t="shared" si="120"/>
        <v/>
      </c>
      <c r="BL482" t="str">
        <f t="shared" si="121"/>
        <v/>
      </c>
      <c r="BM482" t="str">
        <f t="shared" si="122"/>
        <v/>
      </c>
      <c r="BN482" t="str">
        <f t="shared" si="123"/>
        <v/>
      </c>
      <c r="BO482" t="str">
        <f t="shared" si="124"/>
        <v/>
      </c>
      <c r="BP482" t="str">
        <f t="shared" si="125"/>
        <v/>
      </c>
      <c r="BQ482" t="str">
        <f t="shared" si="126"/>
        <v/>
      </c>
    </row>
    <row r="483" spans="1:69" x14ac:dyDescent="0.25">
      <c r="A483" s="70"/>
      <c r="B483" t="str">
        <f t="shared" si="127"/>
        <v/>
      </c>
      <c r="C483" s="13" t="str">
        <f t="shared" si="128"/>
        <v/>
      </c>
      <c r="D483" s="5" t="str">
        <f t="shared" si="129"/>
        <v/>
      </c>
      <c r="E483" s="6" t="str">
        <f t="shared" si="130"/>
        <v/>
      </c>
      <c r="F483" s="6" t="str">
        <f t="shared" si="131"/>
        <v/>
      </c>
      <c r="BI483" t="str">
        <f t="shared" si="118"/>
        <v/>
      </c>
      <c r="BJ483" t="str">
        <f t="shared" si="119"/>
        <v/>
      </c>
      <c r="BK483" t="str">
        <f t="shared" si="120"/>
        <v/>
      </c>
      <c r="BL483" t="str">
        <f t="shared" si="121"/>
        <v/>
      </c>
      <c r="BM483" t="str">
        <f t="shared" si="122"/>
        <v/>
      </c>
      <c r="BN483" t="str">
        <f t="shared" si="123"/>
        <v/>
      </c>
      <c r="BO483" t="str">
        <f t="shared" si="124"/>
        <v/>
      </c>
      <c r="BP483" t="str">
        <f t="shared" si="125"/>
        <v/>
      </c>
      <c r="BQ483" t="str">
        <f t="shared" si="126"/>
        <v/>
      </c>
    </row>
    <row r="484" spans="1:69" x14ac:dyDescent="0.25">
      <c r="A484" s="70"/>
      <c r="B484" t="str">
        <f t="shared" si="127"/>
        <v/>
      </c>
      <c r="C484" s="13" t="str">
        <f t="shared" si="128"/>
        <v/>
      </c>
      <c r="D484" s="5" t="str">
        <f t="shared" si="129"/>
        <v/>
      </c>
      <c r="E484" s="6" t="str">
        <f t="shared" si="130"/>
        <v/>
      </c>
      <c r="F484" s="6" t="str">
        <f t="shared" si="131"/>
        <v/>
      </c>
      <c r="BI484" t="str">
        <f t="shared" si="118"/>
        <v/>
      </c>
      <c r="BJ484" t="str">
        <f t="shared" si="119"/>
        <v/>
      </c>
      <c r="BK484" t="str">
        <f t="shared" si="120"/>
        <v/>
      </c>
      <c r="BL484" t="str">
        <f t="shared" si="121"/>
        <v/>
      </c>
      <c r="BM484" t="str">
        <f t="shared" si="122"/>
        <v/>
      </c>
      <c r="BN484" t="str">
        <f t="shared" si="123"/>
        <v/>
      </c>
      <c r="BO484" t="str">
        <f t="shared" si="124"/>
        <v/>
      </c>
      <c r="BP484" t="str">
        <f t="shared" si="125"/>
        <v/>
      </c>
      <c r="BQ484" t="str">
        <f t="shared" si="126"/>
        <v/>
      </c>
    </row>
    <row r="485" spans="1:69" x14ac:dyDescent="0.25">
      <c r="A485" s="70"/>
      <c r="B485" t="str">
        <f t="shared" si="127"/>
        <v/>
      </c>
      <c r="C485" s="13" t="str">
        <f t="shared" si="128"/>
        <v/>
      </c>
      <c r="D485" s="5" t="str">
        <f t="shared" si="129"/>
        <v/>
      </c>
      <c r="E485" s="6" t="str">
        <f t="shared" si="130"/>
        <v/>
      </c>
      <c r="F485" s="6" t="str">
        <f t="shared" si="131"/>
        <v/>
      </c>
      <c r="BI485" t="str">
        <f t="shared" si="118"/>
        <v/>
      </c>
      <c r="BJ485" t="str">
        <f t="shared" si="119"/>
        <v/>
      </c>
      <c r="BK485" t="str">
        <f t="shared" si="120"/>
        <v/>
      </c>
      <c r="BL485" t="str">
        <f t="shared" si="121"/>
        <v/>
      </c>
      <c r="BM485" t="str">
        <f t="shared" si="122"/>
        <v/>
      </c>
      <c r="BN485" t="str">
        <f t="shared" si="123"/>
        <v/>
      </c>
      <c r="BO485" t="str">
        <f t="shared" si="124"/>
        <v/>
      </c>
      <c r="BP485" t="str">
        <f t="shared" si="125"/>
        <v/>
      </c>
      <c r="BQ485" t="str">
        <f t="shared" si="126"/>
        <v/>
      </c>
    </row>
    <row r="486" spans="1:69" x14ac:dyDescent="0.25">
      <c r="A486" s="70"/>
      <c r="B486" t="str">
        <f t="shared" si="127"/>
        <v/>
      </c>
      <c r="C486" s="13" t="str">
        <f t="shared" si="128"/>
        <v/>
      </c>
      <c r="D486" s="5" t="str">
        <f t="shared" si="129"/>
        <v/>
      </c>
      <c r="E486" s="6" t="str">
        <f t="shared" si="130"/>
        <v/>
      </c>
      <c r="F486" s="6" t="str">
        <f t="shared" si="131"/>
        <v/>
      </c>
      <c r="BI486" t="str">
        <f t="shared" si="118"/>
        <v/>
      </c>
      <c r="BJ486" t="str">
        <f t="shared" si="119"/>
        <v/>
      </c>
      <c r="BK486" t="str">
        <f t="shared" si="120"/>
        <v/>
      </c>
      <c r="BL486" t="str">
        <f t="shared" si="121"/>
        <v/>
      </c>
      <c r="BM486" t="str">
        <f t="shared" si="122"/>
        <v/>
      </c>
      <c r="BN486" t="str">
        <f t="shared" si="123"/>
        <v/>
      </c>
      <c r="BO486" t="str">
        <f t="shared" si="124"/>
        <v/>
      </c>
      <c r="BP486" t="str">
        <f t="shared" si="125"/>
        <v/>
      </c>
      <c r="BQ486" t="str">
        <f t="shared" si="126"/>
        <v/>
      </c>
    </row>
    <row r="487" spans="1:69" x14ac:dyDescent="0.25">
      <c r="A487" s="70"/>
      <c r="B487" t="str">
        <f t="shared" si="127"/>
        <v/>
      </c>
      <c r="C487" s="13" t="str">
        <f t="shared" si="128"/>
        <v/>
      </c>
      <c r="D487" s="5" t="str">
        <f t="shared" si="129"/>
        <v/>
      </c>
      <c r="E487" s="6" t="str">
        <f t="shared" si="130"/>
        <v/>
      </c>
      <c r="F487" s="6" t="str">
        <f t="shared" si="131"/>
        <v/>
      </c>
      <c r="BI487" t="str">
        <f t="shared" si="118"/>
        <v/>
      </c>
      <c r="BJ487" t="str">
        <f t="shared" si="119"/>
        <v/>
      </c>
      <c r="BK487" t="str">
        <f t="shared" si="120"/>
        <v/>
      </c>
      <c r="BL487" t="str">
        <f t="shared" si="121"/>
        <v/>
      </c>
      <c r="BM487" t="str">
        <f t="shared" si="122"/>
        <v/>
      </c>
      <c r="BN487" t="str">
        <f t="shared" si="123"/>
        <v/>
      </c>
      <c r="BO487" t="str">
        <f t="shared" si="124"/>
        <v/>
      </c>
      <c r="BP487" t="str">
        <f t="shared" si="125"/>
        <v/>
      </c>
      <c r="BQ487" t="str">
        <f t="shared" si="126"/>
        <v/>
      </c>
    </row>
    <row r="488" spans="1:69" x14ac:dyDescent="0.25">
      <c r="A488" s="70"/>
      <c r="B488" t="str">
        <f t="shared" si="127"/>
        <v/>
      </c>
      <c r="C488" s="13" t="str">
        <f t="shared" si="128"/>
        <v/>
      </c>
      <c r="D488" s="5" t="str">
        <f t="shared" si="129"/>
        <v/>
      </c>
      <c r="E488" s="6" t="str">
        <f t="shared" si="130"/>
        <v/>
      </c>
      <c r="F488" s="6" t="str">
        <f t="shared" si="131"/>
        <v/>
      </c>
      <c r="BI488" t="str">
        <f t="shared" si="118"/>
        <v/>
      </c>
      <c r="BJ488" t="str">
        <f t="shared" si="119"/>
        <v/>
      </c>
      <c r="BK488" t="str">
        <f t="shared" si="120"/>
        <v/>
      </c>
      <c r="BL488" t="str">
        <f t="shared" si="121"/>
        <v/>
      </c>
      <c r="BM488" t="str">
        <f t="shared" si="122"/>
        <v/>
      </c>
      <c r="BN488" t="str">
        <f t="shared" si="123"/>
        <v/>
      </c>
      <c r="BO488" t="str">
        <f t="shared" si="124"/>
        <v/>
      </c>
      <c r="BP488" t="str">
        <f t="shared" si="125"/>
        <v/>
      </c>
      <c r="BQ488" t="str">
        <f t="shared" si="126"/>
        <v/>
      </c>
    </row>
    <row r="489" spans="1:69" x14ac:dyDescent="0.25">
      <c r="A489" s="70"/>
      <c r="B489" t="str">
        <f t="shared" si="127"/>
        <v/>
      </c>
      <c r="C489" s="13" t="str">
        <f t="shared" si="128"/>
        <v/>
      </c>
      <c r="D489" s="5" t="str">
        <f t="shared" si="129"/>
        <v/>
      </c>
      <c r="E489" s="6" t="str">
        <f t="shared" si="130"/>
        <v/>
      </c>
      <c r="F489" s="6" t="str">
        <f t="shared" si="131"/>
        <v/>
      </c>
      <c r="BI489" t="str">
        <f t="shared" si="118"/>
        <v/>
      </c>
      <c r="BJ489" t="str">
        <f t="shared" si="119"/>
        <v/>
      </c>
      <c r="BK489" t="str">
        <f t="shared" si="120"/>
        <v/>
      </c>
      <c r="BL489" t="str">
        <f t="shared" si="121"/>
        <v/>
      </c>
      <c r="BM489" t="str">
        <f t="shared" si="122"/>
        <v/>
      </c>
      <c r="BN489" t="str">
        <f t="shared" si="123"/>
        <v/>
      </c>
      <c r="BO489" t="str">
        <f t="shared" si="124"/>
        <v/>
      </c>
      <c r="BP489" t="str">
        <f t="shared" si="125"/>
        <v/>
      </c>
      <c r="BQ489" t="str">
        <f t="shared" si="126"/>
        <v/>
      </c>
    </row>
    <row r="490" spans="1:69" x14ac:dyDescent="0.25">
      <c r="A490" s="70"/>
      <c r="B490" t="str">
        <f t="shared" si="127"/>
        <v/>
      </c>
      <c r="C490" s="13" t="str">
        <f t="shared" si="128"/>
        <v/>
      </c>
      <c r="D490" s="5" t="str">
        <f t="shared" si="129"/>
        <v/>
      </c>
      <c r="E490" s="6" t="str">
        <f t="shared" si="130"/>
        <v/>
      </c>
      <c r="F490" s="6" t="str">
        <f t="shared" si="131"/>
        <v/>
      </c>
      <c r="BI490" t="str">
        <f t="shared" si="118"/>
        <v/>
      </c>
      <c r="BJ490" t="str">
        <f t="shared" si="119"/>
        <v/>
      </c>
      <c r="BK490" t="str">
        <f t="shared" si="120"/>
        <v/>
      </c>
      <c r="BL490" t="str">
        <f t="shared" si="121"/>
        <v/>
      </c>
      <c r="BM490" t="str">
        <f t="shared" si="122"/>
        <v/>
      </c>
      <c r="BN490" t="str">
        <f t="shared" si="123"/>
        <v/>
      </c>
      <c r="BO490" t="str">
        <f t="shared" si="124"/>
        <v/>
      </c>
      <c r="BP490" t="str">
        <f t="shared" si="125"/>
        <v/>
      </c>
      <c r="BQ490" t="str">
        <f t="shared" si="126"/>
        <v/>
      </c>
    </row>
    <row r="491" spans="1:69" x14ac:dyDescent="0.25">
      <c r="A491" s="70"/>
      <c r="B491" t="str">
        <f t="shared" si="127"/>
        <v/>
      </c>
      <c r="C491" s="13" t="str">
        <f t="shared" si="128"/>
        <v/>
      </c>
      <c r="D491" s="5" t="str">
        <f t="shared" si="129"/>
        <v/>
      </c>
      <c r="E491" s="6" t="str">
        <f t="shared" si="130"/>
        <v/>
      </c>
      <c r="F491" s="6" t="str">
        <f t="shared" si="131"/>
        <v/>
      </c>
      <c r="BI491" t="str">
        <f t="shared" si="118"/>
        <v/>
      </c>
      <c r="BJ491" t="str">
        <f t="shared" si="119"/>
        <v/>
      </c>
      <c r="BK491" t="str">
        <f t="shared" si="120"/>
        <v/>
      </c>
      <c r="BL491" t="str">
        <f t="shared" si="121"/>
        <v/>
      </c>
      <c r="BM491" t="str">
        <f t="shared" si="122"/>
        <v/>
      </c>
      <c r="BN491" t="str">
        <f t="shared" si="123"/>
        <v/>
      </c>
      <c r="BO491" t="str">
        <f t="shared" si="124"/>
        <v/>
      </c>
      <c r="BP491" t="str">
        <f t="shared" si="125"/>
        <v/>
      </c>
      <c r="BQ491" t="str">
        <f t="shared" si="126"/>
        <v/>
      </c>
    </row>
    <row r="492" spans="1:69" x14ac:dyDescent="0.25">
      <c r="A492" s="70"/>
      <c r="B492" t="str">
        <f t="shared" si="127"/>
        <v/>
      </c>
      <c r="C492" s="13" t="str">
        <f t="shared" si="128"/>
        <v/>
      </c>
      <c r="D492" s="5" t="str">
        <f t="shared" si="129"/>
        <v/>
      </c>
      <c r="E492" s="6" t="str">
        <f t="shared" si="130"/>
        <v/>
      </c>
      <c r="F492" s="6" t="str">
        <f t="shared" si="131"/>
        <v/>
      </c>
      <c r="BI492" t="str">
        <f t="shared" si="118"/>
        <v/>
      </c>
      <c r="BJ492" t="str">
        <f t="shared" si="119"/>
        <v/>
      </c>
      <c r="BK492" t="str">
        <f t="shared" si="120"/>
        <v/>
      </c>
      <c r="BL492" t="str">
        <f t="shared" si="121"/>
        <v/>
      </c>
      <c r="BM492" t="str">
        <f t="shared" si="122"/>
        <v/>
      </c>
      <c r="BN492" t="str">
        <f t="shared" si="123"/>
        <v/>
      </c>
      <c r="BO492" t="str">
        <f t="shared" si="124"/>
        <v/>
      </c>
      <c r="BP492" t="str">
        <f t="shared" si="125"/>
        <v/>
      </c>
      <c r="BQ492" t="str">
        <f t="shared" si="126"/>
        <v/>
      </c>
    </row>
    <row r="493" spans="1:69" x14ac:dyDescent="0.25">
      <c r="A493" s="70"/>
      <c r="B493" t="str">
        <f t="shared" si="127"/>
        <v/>
      </c>
      <c r="C493" s="13" t="str">
        <f t="shared" si="128"/>
        <v/>
      </c>
      <c r="D493" s="5" t="str">
        <f t="shared" si="129"/>
        <v/>
      </c>
      <c r="E493" s="6" t="str">
        <f t="shared" si="130"/>
        <v/>
      </c>
      <c r="F493" s="6" t="str">
        <f t="shared" si="131"/>
        <v/>
      </c>
      <c r="BI493" t="str">
        <f t="shared" si="118"/>
        <v/>
      </c>
      <c r="BJ493" t="str">
        <f t="shared" si="119"/>
        <v/>
      </c>
      <c r="BK493" t="str">
        <f t="shared" si="120"/>
        <v/>
      </c>
      <c r="BL493" t="str">
        <f t="shared" si="121"/>
        <v/>
      </c>
      <c r="BM493" t="str">
        <f t="shared" si="122"/>
        <v/>
      </c>
      <c r="BN493" t="str">
        <f t="shared" si="123"/>
        <v/>
      </c>
      <c r="BO493" t="str">
        <f t="shared" si="124"/>
        <v/>
      </c>
      <c r="BP493" t="str">
        <f t="shared" si="125"/>
        <v/>
      </c>
      <c r="BQ493" t="str">
        <f t="shared" si="126"/>
        <v/>
      </c>
    </row>
    <row r="494" spans="1:69" x14ac:dyDescent="0.25">
      <c r="A494" s="70"/>
      <c r="B494" t="str">
        <f t="shared" si="127"/>
        <v/>
      </c>
      <c r="C494" s="13" t="str">
        <f t="shared" si="128"/>
        <v/>
      </c>
      <c r="D494" s="5" t="str">
        <f t="shared" si="129"/>
        <v/>
      </c>
      <c r="E494" s="6" t="str">
        <f t="shared" si="130"/>
        <v/>
      </c>
      <c r="F494" s="6" t="str">
        <f t="shared" si="131"/>
        <v/>
      </c>
      <c r="BI494" t="str">
        <f t="shared" si="118"/>
        <v/>
      </c>
      <c r="BJ494" t="str">
        <f t="shared" si="119"/>
        <v/>
      </c>
      <c r="BK494" t="str">
        <f t="shared" si="120"/>
        <v/>
      </c>
      <c r="BL494" t="str">
        <f t="shared" si="121"/>
        <v/>
      </c>
      <c r="BM494" t="str">
        <f t="shared" si="122"/>
        <v/>
      </c>
      <c r="BN494" t="str">
        <f t="shared" si="123"/>
        <v/>
      </c>
      <c r="BO494" t="str">
        <f t="shared" si="124"/>
        <v/>
      </c>
      <c r="BP494" t="str">
        <f t="shared" si="125"/>
        <v/>
      </c>
      <c r="BQ494" t="str">
        <f t="shared" si="126"/>
        <v/>
      </c>
    </row>
    <row r="495" spans="1:69" x14ac:dyDescent="0.25">
      <c r="A495" s="70"/>
      <c r="B495" t="str">
        <f t="shared" si="127"/>
        <v/>
      </c>
      <c r="C495" s="13" t="str">
        <f t="shared" si="128"/>
        <v/>
      </c>
      <c r="D495" s="5" t="str">
        <f t="shared" si="129"/>
        <v/>
      </c>
      <c r="E495" s="6" t="str">
        <f t="shared" si="130"/>
        <v/>
      </c>
      <c r="F495" s="6" t="str">
        <f t="shared" si="131"/>
        <v/>
      </c>
      <c r="BI495" t="str">
        <f t="shared" si="118"/>
        <v/>
      </c>
      <c r="BJ495" t="str">
        <f t="shared" si="119"/>
        <v/>
      </c>
      <c r="BK495" t="str">
        <f t="shared" si="120"/>
        <v/>
      </c>
      <c r="BL495" t="str">
        <f t="shared" si="121"/>
        <v/>
      </c>
      <c r="BM495" t="str">
        <f t="shared" si="122"/>
        <v/>
      </c>
      <c r="BN495" t="str">
        <f t="shared" si="123"/>
        <v/>
      </c>
      <c r="BO495" t="str">
        <f t="shared" si="124"/>
        <v/>
      </c>
      <c r="BP495" t="str">
        <f t="shared" si="125"/>
        <v/>
      </c>
      <c r="BQ495" t="str">
        <f t="shared" si="126"/>
        <v/>
      </c>
    </row>
    <row r="496" spans="1:69" x14ac:dyDescent="0.25">
      <c r="A496" s="70"/>
      <c r="B496" t="str">
        <f t="shared" si="127"/>
        <v/>
      </c>
      <c r="C496" s="13" t="str">
        <f t="shared" si="128"/>
        <v/>
      </c>
      <c r="D496" s="5" t="str">
        <f t="shared" si="129"/>
        <v/>
      </c>
      <c r="E496" s="6" t="str">
        <f t="shared" si="130"/>
        <v/>
      </c>
      <c r="F496" s="6" t="str">
        <f t="shared" si="131"/>
        <v/>
      </c>
      <c r="BI496" t="str">
        <f t="shared" si="118"/>
        <v/>
      </c>
      <c r="BJ496" t="str">
        <f t="shared" si="119"/>
        <v/>
      </c>
      <c r="BK496" t="str">
        <f t="shared" si="120"/>
        <v/>
      </c>
      <c r="BL496" t="str">
        <f t="shared" si="121"/>
        <v/>
      </c>
      <c r="BM496" t="str">
        <f t="shared" si="122"/>
        <v/>
      </c>
      <c r="BN496" t="str">
        <f t="shared" si="123"/>
        <v/>
      </c>
      <c r="BO496" t="str">
        <f t="shared" si="124"/>
        <v/>
      </c>
      <c r="BP496" t="str">
        <f t="shared" si="125"/>
        <v/>
      </c>
      <c r="BQ496" t="str">
        <f t="shared" si="126"/>
        <v/>
      </c>
    </row>
    <row r="497" spans="1:69" x14ac:dyDescent="0.25">
      <c r="A497" s="70"/>
      <c r="B497" t="str">
        <f t="shared" si="127"/>
        <v/>
      </c>
      <c r="C497" s="13" t="str">
        <f t="shared" si="128"/>
        <v/>
      </c>
      <c r="D497" s="5" t="str">
        <f t="shared" si="129"/>
        <v/>
      </c>
      <c r="E497" s="6" t="str">
        <f t="shared" si="130"/>
        <v/>
      </c>
      <c r="F497" s="6" t="str">
        <f t="shared" si="131"/>
        <v/>
      </c>
      <c r="BI497" t="str">
        <f t="shared" si="118"/>
        <v/>
      </c>
      <c r="BJ497" t="str">
        <f t="shared" si="119"/>
        <v/>
      </c>
      <c r="BK497" t="str">
        <f t="shared" si="120"/>
        <v/>
      </c>
      <c r="BL497" t="str">
        <f t="shared" si="121"/>
        <v/>
      </c>
      <c r="BM497" t="str">
        <f t="shared" si="122"/>
        <v/>
      </c>
      <c r="BN497" t="str">
        <f t="shared" si="123"/>
        <v/>
      </c>
      <c r="BO497" t="str">
        <f t="shared" si="124"/>
        <v/>
      </c>
      <c r="BP497" t="str">
        <f t="shared" si="125"/>
        <v/>
      </c>
      <c r="BQ497" t="str">
        <f t="shared" si="126"/>
        <v/>
      </c>
    </row>
    <row r="498" spans="1:69" x14ac:dyDescent="0.25">
      <c r="A498" s="70"/>
      <c r="B498" t="str">
        <f t="shared" si="127"/>
        <v/>
      </c>
      <c r="C498" s="13" t="str">
        <f t="shared" si="128"/>
        <v/>
      </c>
      <c r="D498" s="5" t="str">
        <f t="shared" si="129"/>
        <v/>
      </c>
      <c r="E498" s="6" t="str">
        <f t="shared" si="130"/>
        <v/>
      </c>
      <c r="F498" s="6" t="str">
        <f t="shared" si="131"/>
        <v/>
      </c>
      <c r="BI498" t="str">
        <f t="shared" si="118"/>
        <v/>
      </c>
      <c r="BJ498" t="str">
        <f t="shared" si="119"/>
        <v/>
      </c>
      <c r="BK498" t="str">
        <f t="shared" si="120"/>
        <v/>
      </c>
      <c r="BL498" t="str">
        <f t="shared" si="121"/>
        <v/>
      </c>
      <c r="BM498" t="str">
        <f t="shared" si="122"/>
        <v/>
      </c>
      <c r="BN498" t="str">
        <f t="shared" si="123"/>
        <v/>
      </c>
      <c r="BO498" t="str">
        <f t="shared" si="124"/>
        <v/>
      </c>
      <c r="BP498" t="str">
        <f t="shared" si="125"/>
        <v/>
      </c>
      <c r="BQ498" t="str">
        <f t="shared" si="126"/>
        <v/>
      </c>
    </row>
    <row r="499" spans="1:69" x14ac:dyDescent="0.25">
      <c r="A499" s="70"/>
      <c r="B499" t="str">
        <f t="shared" si="127"/>
        <v/>
      </c>
      <c r="C499" s="13" t="str">
        <f t="shared" si="128"/>
        <v/>
      </c>
      <c r="D499" s="5" t="str">
        <f t="shared" si="129"/>
        <v/>
      </c>
      <c r="E499" s="6" t="str">
        <f t="shared" si="130"/>
        <v/>
      </c>
      <c r="F499" s="6" t="str">
        <f t="shared" si="131"/>
        <v/>
      </c>
      <c r="BI499" t="str">
        <f t="shared" si="118"/>
        <v/>
      </c>
      <c r="BJ499" t="str">
        <f t="shared" si="119"/>
        <v/>
      </c>
      <c r="BK499" t="str">
        <f t="shared" si="120"/>
        <v/>
      </c>
      <c r="BL499" t="str">
        <f t="shared" si="121"/>
        <v/>
      </c>
      <c r="BM499" t="str">
        <f t="shared" si="122"/>
        <v/>
      </c>
      <c r="BN499" t="str">
        <f t="shared" si="123"/>
        <v/>
      </c>
      <c r="BO499" t="str">
        <f t="shared" si="124"/>
        <v/>
      </c>
      <c r="BP499" t="str">
        <f t="shared" si="125"/>
        <v/>
      </c>
      <c r="BQ499" t="str">
        <f t="shared" si="126"/>
        <v/>
      </c>
    </row>
    <row r="500" spans="1:69" x14ac:dyDescent="0.25">
      <c r="A500" s="70"/>
      <c r="B500" t="str">
        <f t="shared" si="127"/>
        <v/>
      </c>
      <c r="C500" s="13" t="str">
        <f t="shared" si="128"/>
        <v/>
      </c>
      <c r="D500" s="5" t="str">
        <f t="shared" si="129"/>
        <v/>
      </c>
      <c r="E500" s="6" t="str">
        <f t="shared" si="130"/>
        <v/>
      </c>
      <c r="F500" s="6" t="str">
        <f t="shared" si="131"/>
        <v/>
      </c>
      <c r="BI500" t="str">
        <f t="shared" si="118"/>
        <v/>
      </c>
      <c r="BJ500" t="str">
        <f t="shared" si="119"/>
        <v/>
      </c>
      <c r="BK500" t="str">
        <f t="shared" si="120"/>
        <v/>
      </c>
      <c r="BL500" t="str">
        <f t="shared" si="121"/>
        <v/>
      </c>
      <c r="BM500" t="str">
        <f t="shared" si="122"/>
        <v/>
      </c>
      <c r="BN500" t="str">
        <f t="shared" si="123"/>
        <v/>
      </c>
      <c r="BO500" t="str">
        <f t="shared" si="124"/>
        <v/>
      </c>
      <c r="BP500" t="str">
        <f t="shared" si="125"/>
        <v/>
      </c>
      <c r="BQ500" t="str">
        <f t="shared" si="126"/>
        <v/>
      </c>
    </row>
    <row r="501" spans="1:69" x14ac:dyDescent="0.25">
      <c r="A501" s="70"/>
      <c r="B501" t="str">
        <f t="shared" si="127"/>
        <v/>
      </c>
      <c r="C501" s="13" t="str">
        <f t="shared" si="128"/>
        <v/>
      </c>
      <c r="D501" s="5" t="str">
        <f t="shared" si="129"/>
        <v/>
      </c>
      <c r="E501" s="6" t="str">
        <f t="shared" si="130"/>
        <v/>
      </c>
      <c r="F501" s="6" t="str">
        <f t="shared" si="131"/>
        <v/>
      </c>
      <c r="BI501" t="str">
        <f t="shared" si="118"/>
        <v/>
      </c>
      <c r="BJ501" t="str">
        <f t="shared" si="119"/>
        <v/>
      </c>
      <c r="BK501" t="str">
        <f t="shared" si="120"/>
        <v/>
      </c>
      <c r="BL501" t="str">
        <f t="shared" si="121"/>
        <v/>
      </c>
      <c r="BM501" t="str">
        <f t="shared" si="122"/>
        <v/>
      </c>
      <c r="BN501" t="str">
        <f t="shared" si="123"/>
        <v/>
      </c>
      <c r="BO501" t="str">
        <f t="shared" si="124"/>
        <v/>
      </c>
      <c r="BP501" t="str">
        <f t="shared" si="125"/>
        <v/>
      </c>
      <c r="BQ501" t="str">
        <f t="shared" si="126"/>
        <v/>
      </c>
    </row>
    <row r="502" spans="1:69" x14ac:dyDescent="0.25">
      <c r="A502" s="70"/>
      <c r="B502" t="str">
        <f t="shared" si="127"/>
        <v/>
      </c>
      <c r="C502" s="13" t="str">
        <f t="shared" si="128"/>
        <v/>
      </c>
      <c r="D502" s="5" t="str">
        <f t="shared" si="129"/>
        <v/>
      </c>
      <c r="E502" s="6" t="str">
        <f t="shared" si="130"/>
        <v/>
      </c>
      <c r="F502" s="6" t="str">
        <f t="shared" si="131"/>
        <v/>
      </c>
      <c r="BI502" t="str">
        <f t="shared" si="118"/>
        <v/>
      </c>
      <c r="BJ502" t="str">
        <f t="shared" si="119"/>
        <v/>
      </c>
      <c r="BK502" t="str">
        <f t="shared" si="120"/>
        <v/>
      </c>
      <c r="BL502" t="str">
        <f t="shared" si="121"/>
        <v/>
      </c>
      <c r="BM502" t="str">
        <f t="shared" si="122"/>
        <v/>
      </c>
      <c r="BN502" t="str">
        <f t="shared" si="123"/>
        <v/>
      </c>
      <c r="BO502" t="str">
        <f t="shared" si="124"/>
        <v/>
      </c>
      <c r="BP502" t="str">
        <f t="shared" si="125"/>
        <v/>
      </c>
      <c r="BQ502" t="str">
        <f t="shared" si="126"/>
        <v/>
      </c>
    </row>
    <row r="503" spans="1:69" x14ac:dyDescent="0.25">
      <c r="A503" s="70"/>
      <c r="B503" t="str">
        <f t="shared" si="127"/>
        <v/>
      </c>
      <c r="C503" s="13" t="str">
        <f t="shared" si="128"/>
        <v/>
      </c>
      <c r="D503" s="5" t="str">
        <f t="shared" si="129"/>
        <v/>
      </c>
      <c r="E503" s="6" t="str">
        <f t="shared" si="130"/>
        <v/>
      </c>
      <c r="F503" s="6" t="str">
        <f t="shared" si="131"/>
        <v/>
      </c>
      <c r="BI503" t="str">
        <f t="shared" si="118"/>
        <v/>
      </c>
      <c r="BJ503" t="str">
        <f t="shared" si="119"/>
        <v/>
      </c>
      <c r="BK503" t="str">
        <f t="shared" si="120"/>
        <v/>
      </c>
      <c r="BL503" t="str">
        <f t="shared" si="121"/>
        <v/>
      </c>
      <c r="BM503" t="str">
        <f t="shared" si="122"/>
        <v/>
      </c>
      <c r="BN503" t="str">
        <f t="shared" si="123"/>
        <v/>
      </c>
      <c r="BO503" t="str">
        <f t="shared" si="124"/>
        <v/>
      </c>
      <c r="BP503" t="str">
        <f t="shared" si="125"/>
        <v/>
      </c>
      <c r="BQ503" t="str">
        <f t="shared" si="126"/>
        <v/>
      </c>
    </row>
    <row r="504" spans="1:69" x14ac:dyDescent="0.25">
      <c r="A504" s="70"/>
      <c r="B504" t="str">
        <f t="shared" si="127"/>
        <v/>
      </c>
      <c r="C504" s="13" t="str">
        <f t="shared" si="128"/>
        <v/>
      </c>
      <c r="D504" s="5" t="str">
        <f t="shared" si="129"/>
        <v/>
      </c>
      <c r="E504" s="6" t="str">
        <f t="shared" si="130"/>
        <v/>
      </c>
      <c r="F504" s="6" t="str">
        <f t="shared" si="131"/>
        <v/>
      </c>
      <c r="BI504" t="str">
        <f t="shared" si="118"/>
        <v/>
      </c>
      <c r="BJ504" t="str">
        <f t="shared" si="119"/>
        <v/>
      </c>
      <c r="BK504" t="str">
        <f t="shared" si="120"/>
        <v/>
      </c>
      <c r="BL504" t="str">
        <f t="shared" si="121"/>
        <v/>
      </c>
      <c r="BM504" t="str">
        <f t="shared" si="122"/>
        <v/>
      </c>
      <c r="BN504" t="str">
        <f t="shared" si="123"/>
        <v/>
      </c>
      <c r="BO504" t="str">
        <f t="shared" si="124"/>
        <v/>
      </c>
      <c r="BP504" t="str">
        <f t="shared" si="125"/>
        <v/>
      </c>
      <c r="BQ504" t="str">
        <f t="shared" si="126"/>
        <v/>
      </c>
    </row>
    <row r="505" spans="1:69" x14ac:dyDescent="0.25">
      <c r="A505" s="70"/>
      <c r="B505" t="str">
        <f t="shared" si="127"/>
        <v/>
      </c>
      <c r="C505" s="13" t="str">
        <f t="shared" si="128"/>
        <v/>
      </c>
      <c r="D505" s="5" t="str">
        <f t="shared" si="129"/>
        <v/>
      </c>
      <c r="E505" s="6" t="str">
        <f t="shared" si="130"/>
        <v/>
      </c>
      <c r="F505" s="6" t="str">
        <f t="shared" si="131"/>
        <v/>
      </c>
      <c r="BI505" t="str">
        <f t="shared" si="118"/>
        <v/>
      </c>
      <c r="BJ505" t="str">
        <f t="shared" si="119"/>
        <v/>
      </c>
      <c r="BK505" t="str">
        <f t="shared" si="120"/>
        <v/>
      </c>
      <c r="BL505" t="str">
        <f t="shared" si="121"/>
        <v/>
      </c>
      <c r="BM505" t="str">
        <f t="shared" si="122"/>
        <v/>
      </c>
      <c r="BN505" t="str">
        <f t="shared" si="123"/>
        <v/>
      </c>
      <c r="BO505" t="str">
        <f t="shared" si="124"/>
        <v/>
      </c>
      <c r="BP505" t="str">
        <f t="shared" si="125"/>
        <v/>
      </c>
      <c r="BQ505" t="str">
        <f t="shared" si="126"/>
        <v/>
      </c>
    </row>
    <row r="506" spans="1:69" x14ac:dyDescent="0.25">
      <c r="A506" s="70"/>
      <c r="B506" t="str">
        <f t="shared" si="127"/>
        <v/>
      </c>
      <c r="C506" s="13" t="str">
        <f t="shared" si="128"/>
        <v/>
      </c>
      <c r="D506" s="5" t="str">
        <f t="shared" si="129"/>
        <v/>
      </c>
      <c r="E506" s="6" t="str">
        <f t="shared" si="130"/>
        <v/>
      </c>
      <c r="F506" s="6" t="str">
        <f t="shared" si="131"/>
        <v/>
      </c>
      <c r="BI506" t="str">
        <f t="shared" si="118"/>
        <v/>
      </c>
      <c r="BJ506" t="str">
        <f t="shared" si="119"/>
        <v/>
      </c>
      <c r="BK506" t="str">
        <f t="shared" si="120"/>
        <v/>
      </c>
      <c r="BL506" t="str">
        <f t="shared" si="121"/>
        <v/>
      </c>
      <c r="BM506" t="str">
        <f t="shared" si="122"/>
        <v/>
      </c>
      <c r="BN506" t="str">
        <f t="shared" si="123"/>
        <v/>
      </c>
      <c r="BO506" t="str">
        <f t="shared" si="124"/>
        <v/>
      </c>
      <c r="BP506" t="str">
        <f t="shared" si="125"/>
        <v/>
      </c>
      <c r="BQ506" t="str">
        <f t="shared" si="126"/>
        <v/>
      </c>
    </row>
    <row r="507" spans="1:69" x14ac:dyDescent="0.25">
      <c r="A507" s="70"/>
      <c r="B507" t="str">
        <f t="shared" si="127"/>
        <v/>
      </c>
      <c r="C507" s="13" t="str">
        <f t="shared" si="128"/>
        <v/>
      </c>
      <c r="D507" s="5" t="str">
        <f t="shared" si="129"/>
        <v/>
      </c>
      <c r="E507" s="6" t="str">
        <f t="shared" si="130"/>
        <v/>
      </c>
      <c r="F507" s="6" t="str">
        <f t="shared" si="131"/>
        <v/>
      </c>
      <c r="BI507" t="str">
        <f t="shared" si="118"/>
        <v/>
      </c>
      <c r="BJ507" t="str">
        <f t="shared" si="119"/>
        <v/>
      </c>
      <c r="BK507" t="str">
        <f t="shared" si="120"/>
        <v/>
      </c>
      <c r="BL507" t="str">
        <f t="shared" si="121"/>
        <v/>
      </c>
      <c r="BM507" t="str">
        <f t="shared" si="122"/>
        <v/>
      </c>
      <c r="BN507" t="str">
        <f t="shared" si="123"/>
        <v/>
      </c>
      <c r="BO507" t="str">
        <f t="shared" si="124"/>
        <v/>
      </c>
      <c r="BP507" t="str">
        <f t="shared" si="125"/>
        <v/>
      </c>
      <c r="BQ507" t="str">
        <f t="shared" si="126"/>
        <v/>
      </c>
    </row>
    <row r="508" spans="1:69" x14ac:dyDescent="0.25">
      <c r="A508" s="70"/>
      <c r="B508" t="str">
        <f t="shared" si="127"/>
        <v/>
      </c>
      <c r="C508" s="13" t="str">
        <f t="shared" si="128"/>
        <v/>
      </c>
      <c r="D508" s="5" t="str">
        <f t="shared" si="129"/>
        <v/>
      </c>
      <c r="E508" s="6" t="str">
        <f t="shared" si="130"/>
        <v/>
      </c>
      <c r="F508" s="6" t="str">
        <f t="shared" si="131"/>
        <v/>
      </c>
      <c r="BI508" t="str">
        <f t="shared" si="118"/>
        <v/>
      </c>
      <c r="BJ508" t="str">
        <f t="shared" si="119"/>
        <v/>
      </c>
      <c r="BK508" t="str">
        <f t="shared" si="120"/>
        <v/>
      </c>
      <c r="BL508" t="str">
        <f t="shared" si="121"/>
        <v/>
      </c>
      <c r="BM508" t="str">
        <f t="shared" si="122"/>
        <v/>
      </c>
      <c r="BN508" t="str">
        <f t="shared" si="123"/>
        <v/>
      </c>
      <c r="BO508" t="str">
        <f t="shared" si="124"/>
        <v/>
      </c>
      <c r="BP508" t="str">
        <f t="shared" si="125"/>
        <v/>
      </c>
      <c r="BQ508" t="str">
        <f t="shared" si="126"/>
        <v/>
      </c>
    </row>
    <row r="509" spans="1:69" x14ac:dyDescent="0.25">
      <c r="A509" s="70"/>
      <c r="B509" t="str">
        <f t="shared" si="127"/>
        <v/>
      </c>
      <c r="C509" s="13" t="str">
        <f t="shared" si="128"/>
        <v/>
      </c>
      <c r="D509" s="5" t="str">
        <f t="shared" si="129"/>
        <v/>
      </c>
      <c r="E509" s="6" t="str">
        <f t="shared" si="130"/>
        <v/>
      </c>
      <c r="F509" s="6" t="str">
        <f t="shared" si="131"/>
        <v/>
      </c>
      <c r="BI509" t="str">
        <f t="shared" si="118"/>
        <v/>
      </c>
      <c r="BJ509" t="str">
        <f t="shared" si="119"/>
        <v/>
      </c>
      <c r="BK509" t="str">
        <f t="shared" si="120"/>
        <v/>
      </c>
      <c r="BL509" t="str">
        <f t="shared" si="121"/>
        <v/>
      </c>
      <c r="BM509" t="str">
        <f t="shared" si="122"/>
        <v/>
      </c>
      <c r="BN509" t="str">
        <f t="shared" si="123"/>
        <v/>
      </c>
      <c r="BO509" t="str">
        <f t="shared" si="124"/>
        <v/>
      </c>
      <c r="BP509" t="str">
        <f t="shared" si="125"/>
        <v/>
      </c>
      <c r="BQ509" t="str">
        <f t="shared" si="126"/>
        <v/>
      </c>
    </row>
    <row r="510" spans="1:69" x14ac:dyDescent="0.25">
      <c r="A510" s="70"/>
      <c r="B510" t="str">
        <f t="shared" si="127"/>
        <v/>
      </c>
      <c r="C510" s="13" t="str">
        <f t="shared" si="128"/>
        <v/>
      </c>
      <c r="D510" s="5" t="str">
        <f t="shared" si="129"/>
        <v/>
      </c>
      <c r="E510" s="6" t="str">
        <f t="shared" si="130"/>
        <v/>
      </c>
      <c r="F510" s="6" t="str">
        <f t="shared" si="131"/>
        <v/>
      </c>
      <c r="BI510" t="str">
        <f t="shared" si="118"/>
        <v/>
      </c>
      <c r="BJ510" t="str">
        <f t="shared" si="119"/>
        <v/>
      </c>
      <c r="BK510" t="str">
        <f t="shared" si="120"/>
        <v/>
      </c>
      <c r="BL510" t="str">
        <f t="shared" si="121"/>
        <v/>
      </c>
      <c r="BM510" t="str">
        <f t="shared" si="122"/>
        <v/>
      </c>
      <c r="BN510" t="str">
        <f t="shared" si="123"/>
        <v/>
      </c>
      <c r="BO510" t="str">
        <f t="shared" si="124"/>
        <v/>
      </c>
      <c r="BP510" t="str">
        <f t="shared" si="125"/>
        <v/>
      </c>
      <c r="BQ510" t="str">
        <f t="shared" si="126"/>
        <v/>
      </c>
    </row>
    <row r="511" spans="1:69" x14ac:dyDescent="0.25">
      <c r="A511" s="70"/>
      <c r="B511" t="str">
        <f t="shared" si="127"/>
        <v/>
      </c>
      <c r="C511" s="13" t="str">
        <f t="shared" si="128"/>
        <v/>
      </c>
      <c r="D511" s="5" t="str">
        <f t="shared" si="129"/>
        <v/>
      </c>
      <c r="E511" s="6" t="str">
        <f t="shared" si="130"/>
        <v/>
      </c>
      <c r="F511" s="6" t="str">
        <f t="shared" si="131"/>
        <v/>
      </c>
      <c r="BI511" t="str">
        <f t="shared" si="118"/>
        <v/>
      </c>
      <c r="BJ511" t="str">
        <f t="shared" si="119"/>
        <v/>
      </c>
      <c r="BK511" t="str">
        <f t="shared" si="120"/>
        <v/>
      </c>
      <c r="BL511" t="str">
        <f t="shared" si="121"/>
        <v/>
      </c>
      <c r="BM511" t="str">
        <f t="shared" si="122"/>
        <v/>
      </c>
      <c r="BN511" t="str">
        <f t="shared" si="123"/>
        <v/>
      </c>
      <c r="BO511" t="str">
        <f t="shared" si="124"/>
        <v/>
      </c>
      <c r="BP511" t="str">
        <f t="shared" si="125"/>
        <v/>
      </c>
      <c r="BQ511" t="str">
        <f t="shared" si="126"/>
        <v/>
      </c>
    </row>
    <row r="512" spans="1:69" x14ac:dyDescent="0.25">
      <c r="A512" s="70"/>
      <c r="B512" t="str">
        <f t="shared" si="127"/>
        <v/>
      </c>
      <c r="C512" s="13" t="str">
        <f t="shared" si="128"/>
        <v/>
      </c>
      <c r="D512" s="5" t="str">
        <f t="shared" si="129"/>
        <v/>
      </c>
      <c r="E512" s="6" t="str">
        <f t="shared" si="130"/>
        <v/>
      </c>
      <c r="F512" s="6" t="str">
        <f t="shared" si="131"/>
        <v/>
      </c>
      <c r="BI512" t="str">
        <f t="shared" si="118"/>
        <v/>
      </c>
      <c r="BJ512" t="str">
        <f t="shared" si="119"/>
        <v/>
      </c>
      <c r="BK512" t="str">
        <f t="shared" si="120"/>
        <v/>
      </c>
      <c r="BL512" t="str">
        <f t="shared" si="121"/>
        <v/>
      </c>
      <c r="BM512" t="str">
        <f t="shared" si="122"/>
        <v/>
      </c>
      <c r="BN512" t="str">
        <f t="shared" si="123"/>
        <v/>
      </c>
      <c r="BO512" t="str">
        <f t="shared" si="124"/>
        <v/>
      </c>
      <c r="BP512" t="str">
        <f t="shared" si="125"/>
        <v/>
      </c>
      <c r="BQ512" t="str">
        <f t="shared" si="126"/>
        <v/>
      </c>
    </row>
    <row r="513" spans="1:69" x14ac:dyDescent="0.25">
      <c r="A513" s="70"/>
      <c r="B513" t="str">
        <f t="shared" si="127"/>
        <v/>
      </c>
      <c r="C513" s="13" t="str">
        <f t="shared" si="128"/>
        <v/>
      </c>
      <c r="D513" s="5" t="str">
        <f t="shared" si="129"/>
        <v/>
      </c>
      <c r="E513" s="6" t="str">
        <f t="shared" si="130"/>
        <v/>
      </c>
      <c r="F513" s="6" t="str">
        <f t="shared" si="131"/>
        <v/>
      </c>
      <c r="BI513" t="str">
        <f t="shared" si="118"/>
        <v/>
      </c>
      <c r="BJ513" t="str">
        <f t="shared" si="119"/>
        <v/>
      </c>
      <c r="BK513" t="str">
        <f t="shared" si="120"/>
        <v/>
      </c>
      <c r="BL513" t="str">
        <f t="shared" si="121"/>
        <v/>
      </c>
      <c r="BM513" t="str">
        <f t="shared" si="122"/>
        <v/>
      </c>
      <c r="BN513" t="str">
        <f t="shared" si="123"/>
        <v/>
      </c>
      <c r="BO513" t="str">
        <f t="shared" si="124"/>
        <v/>
      </c>
      <c r="BP513" t="str">
        <f t="shared" si="125"/>
        <v/>
      </c>
      <c r="BQ513" t="str">
        <f t="shared" si="126"/>
        <v/>
      </c>
    </row>
    <row r="514" spans="1:69" x14ac:dyDescent="0.25">
      <c r="A514" s="70"/>
      <c r="B514" t="str">
        <f t="shared" si="127"/>
        <v/>
      </c>
      <c r="C514" s="13" t="str">
        <f t="shared" si="128"/>
        <v/>
      </c>
      <c r="D514" s="5" t="str">
        <f t="shared" si="129"/>
        <v/>
      </c>
      <c r="E514" s="6" t="str">
        <f t="shared" si="130"/>
        <v/>
      </c>
      <c r="F514" s="6" t="str">
        <f t="shared" si="131"/>
        <v/>
      </c>
      <c r="BI514" t="str">
        <f t="shared" si="118"/>
        <v/>
      </c>
      <c r="BJ514" t="str">
        <f t="shared" si="119"/>
        <v/>
      </c>
      <c r="BK514" t="str">
        <f t="shared" si="120"/>
        <v/>
      </c>
      <c r="BL514" t="str">
        <f t="shared" si="121"/>
        <v/>
      </c>
      <c r="BM514" t="str">
        <f t="shared" si="122"/>
        <v/>
      </c>
      <c r="BN514" t="str">
        <f t="shared" si="123"/>
        <v/>
      </c>
      <c r="BO514" t="str">
        <f t="shared" si="124"/>
        <v/>
      </c>
      <c r="BP514" t="str">
        <f t="shared" si="125"/>
        <v/>
      </c>
      <c r="BQ514" t="str">
        <f t="shared" si="126"/>
        <v/>
      </c>
    </row>
    <row r="515" spans="1:69" x14ac:dyDescent="0.25">
      <c r="A515" s="70"/>
      <c r="B515" t="str">
        <f t="shared" si="127"/>
        <v/>
      </c>
      <c r="C515" s="13" t="str">
        <f t="shared" si="128"/>
        <v/>
      </c>
      <c r="D515" s="5" t="str">
        <f t="shared" si="129"/>
        <v/>
      </c>
      <c r="E515" s="6" t="str">
        <f t="shared" si="130"/>
        <v/>
      </c>
      <c r="F515" s="6" t="str">
        <f t="shared" si="131"/>
        <v/>
      </c>
      <c r="BI515" t="str">
        <f t="shared" si="118"/>
        <v/>
      </c>
      <c r="BJ515" t="str">
        <f t="shared" si="119"/>
        <v/>
      </c>
      <c r="BK515" t="str">
        <f t="shared" si="120"/>
        <v/>
      </c>
      <c r="BL515" t="str">
        <f t="shared" si="121"/>
        <v/>
      </c>
      <c r="BM515" t="str">
        <f t="shared" si="122"/>
        <v/>
      </c>
      <c r="BN515" t="str">
        <f t="shared" si="123"/>
        <v/>
      </c>
      <c r="BO515" t="str">
        <f t="shared" si="124"/>
        <v/>
      </c>
      <c r="BP515" t="str">
        <f t="shared" si="125"/>
        <v/>
      </c>
      <c r="BQ515" t="str">
        <f t="shared" si="126"/>
        <v/>
      </c>
    </row>
    <row r="516" spans="1:69" x14ac:dyDescent="0.25">
      <c r="A516" s="70"/>
      <c r="B516" t="str">
        <f t="shared" si="127"/>
        <v/>
      </c>
      <c r="C516" s="13" t="str">
        <f t="shared" si="128"/>
        <v/>
      </c>
      <c r="D516" s="5" t="str">
        <f t="shared" si="129"/>
        <v/>
      </c>
      <c r="E516" s="6" t="str">
        <f t="shared" si="130"/>
        <v/>
      </c>
      <c r="F516" s="6" t="str">
        <f t="shared" si="131"/>
        <v/>
      </c>
      <c r="BI516" t="str">
        <f t="shared" ref="BI516:BI579" si="132">IF(A516&gt;0,A516,"")</f>
        <v/>
      </c>
      <c r="BJ516" t="str">
        <f t="shared" ref="BJ516:BJ579" si="133">IF($A516&gt;0,B516,"")</f>
        <v/>
      </c>
      <c r="BK516" t="str">
        <f t="shared" ref="BK516:BK579" si="134">IF($A516&gt;0,BI516,"")</f>
        <v/>
      </c>
      <c r="BL516" t="str">
        <f t="shared" ref="BL516:BL579" si="135">IF($A516&gt;0,_xlfn.NORM.DIST(BK516,$BF$3,$BF$4,TRUE),"")</f>
        <v/>
      </c>
      <c r="BM516" t="str">
        <f t="shared" ref="BM516:BM579" si="136">IF($A516&gt;0,(1-BL516),"")</f>
        <v/>
      </c>
      <c r="BN516" t="str">
        <f t="shared" ref="BN516:BN579" si="137">IF($A516&gt;0,(SMALL($BM$3:$BM$902,BJ516)),"")</f>
        <v/>
      </c>
      <c r="BO516" t="str">
        <f t="shared" ref="BO516:BO579" si="138">IF($A516&gt;0,((2*BJ516-1)*(LN(BL516)+LN(BN516))),"")</f>
        <v/>
      </c>
      <c r="BP516" t="str">
        <f t="shared" ref="BP516:BP579" si="139">IF($A516&gt;0,((BJ516-0.5)/$BF$5),"")</f>
        <v/>
      </c>
      <c r="BQ516" t="str">
        <f t="shared" ref="BQ516:BQ579" si="140">IF($A516&gt;0,(_xlfn.NORM.S.INV(BP516)),"")</f>
        <v/>
      </c>
    </row>
    <row r="517" spans="1:69" x14ac:dyDescent="0.25">
      <c r="A517" s="70"/>
      <c r="B517" t="str">
        <f t="shared" ref="B517:B580" si="141">IF(A517&gt;0,(B516+1),"")</f>
        <v/>
      </c>
      <c r="C517" s="13" t="str">
        <f t="shared" ref="C517:C580" si="142">IF(A517&gt;0,((B517)/(($S$2)+1)),"")</f>
        <v/>
      </c>
      <c r="D517" s="5" t="str">
        <f t="shared" ref="D517:D580" si="143">IF(A517&gt;0,(_xlfn.NORM.S.INV(C517)),"")</f>
        <v/>
      </c>
      <c r="E517" s="6" t="str">
        <f t="shared" ref="E517:E580" si="144">IF(A517&gt;0,_xlfn.NORM.DIST(D517,0,1,TRUE),"")</f>
        <v/>
      </c>
      <c r="F517" s="6" t="str">
        <f t="shared" ref="F517:F580" si="145">IF(A517&gt;0,_xlfn.NORM.DIST(D517,0,1,FALSE),"")</f>
        <v/>
      </c>
      <c r="BI517" t="str">
        <f t="shared" si="132"/>
        <v/>
      </c>
      <c r="BJ517" t="str">
        <f t="shared" si="133"/>
        <v/>
      </c>
      <c r="BK517" t="str">
        <f t="shared" si="134"/>
        <v/>
      </c>
      <c r="BL517" t="str">
        <f t="shared" si="135"/>
        <v/>
      </c>
      <c r="BM517" t="str">
        <f t="shared" si="136"/>
        <v/>
      </c>
      <c r="BN517" t="str">
        <f t="shared" si="137"/>
        <v/>
      </c>
      <c r="BO517" t="str">
        <f t="shared" si="138"/>
        <v/>
      </c>
      <c r="BP517" t="str">
        <f t="shared" si="139"/>
        <v/>
      </c>
      <c r="BQ517" t="str">
        <f t="shared" si="140"/>
        <v/>
      </c>
    </row>
    <row r="518" spans="1:69" x14ac:dyDescent="0.25">
      <c r="A518" s="70"/>
      <c r="B518" t="str">
        <f t="shared" si="141"/>
        <v/>
      </c>
      <c r="C518" s="13" t="str">
        <f t="shared" si="142"/>
        <v/>
      </c>
      <c r="D518" s="5" t="str">
        <f t="shared" si="143"/>
        <v/>
      </c>
      <c r="E518" s="6" t="str">
        <f t="shared" si="144"/>
        <v/>
      </c>
      <c r="F518" s="6" t="str">
        <f t="shared" si="145"/>
        <v/>
      </c>
      <c r="BI518" t="str">
        <f t="shared" si="132"/>
        <v/>
      </c>
      <c r="BJ518" t="str">
        <f t="shared" si="133"/>
        <v/>
      </c>
      <c r="BK518" t="str">
        <f t="shared" si="134"/>
        <v/>
      </c>
      <c r="BL518" t="str">
        <f t="shared" si="135"/>
        <v/>
      </c>
      <c r="BM518" t="str">
        <f t="shared" si="136"/>
        <v/>
      </c>
      <c r="BN518" t="str">
        <f t="shared" si="137"/>
        <v/>
      </c>
      <c r="BO518" t="str">
        <f t="shared" si="138"/>
        <v/>
      </c>
      <c r="BP518" t="str">
        <f t="shared" si="139"/>
        <v/>
      </c>
      <c r="BQ518" t="str">
        <f t="shared" si="140"/>
        <v/>
      </c>
    </row>
    <row r="519" spans="1:69" x14ac:dyDescent="0.25">
      <c r="A519" s="70"/>
      <c r="B519" t="str">
        <f t="shared" si="141"/>
        <v/>
      </c>
      <c r="C519" s="13" t="str">
        <f t="shared" si="142"/>
        <v/>
      </c>
      <c r="D519" s="5" t="str">
        <f t="shared" si="143"/>
        <v/>
      </c>
      <c r="E519" s="6" t="str">
        <f t="shared" si="144"/>
        <v/>
      </c>
      <c r="F519" s="6" t="str">
        <f t="shared" si="145"/>
        <v/>
      </c>
      <c r="BI519" t="str">
        <f t="shared" si="132"/>
        <v/>
      </c>
      <c r="BJ519" t="str">
        <f t="shared" si="133"/>
        <v/>
      </c>
      <c r="BK519" t="str">
        <f t="shared" si="134"/>
        <v/>
      </c>
      <c r="BL519" t="str">
        <f t="shared" si="135"/>
        <v/>
      </c>
      <c r="BM519" t="str">
        <f t="shared" si="136"/>
        <v/>
      </c>
      <c r="BN519" t="str">
        <f t="shared" si="137"/>
        <v/>
      </c>
      <c r="BO519" t="str">
        <f t="shared" si="138"/>
        <v/>
      </c>
      <c r="BP519" t="str">
        <f t="shared" si="139"/>
        <v/>
      </c>
      <c r="BQ519" t="str">
        <f t="shared" si="140"/>
        <v/>
      </c>
    </row>
    <row r="520" spans="1:69" x14ac:dyDescent="0.25">
      <c r="A520" s="70"/>
      <c r="B520" t="str">
        <f t="shared" si="141"/>
        <v/>
      </c>
      <c r="C520" s="13" t="str">
        <f t="shared" si="142"/>
        <v/>
      </c>
      <c r="D520" s="5" t="str">
        <f t="shared" si="143"/>
        <v/>
      </c>
      <c r="E520" s="6" t="str">
        <f t="shared" si="144"/>
        <v/>
      </c>
      <c r="F520" s="6" t="str">
        <f t="shared" si="145"/>
        <v/>
      </c>
      <c r="BI520" t="str">
        <f t="shared" si="132"/>
        <v/>
      </c>
      <c r="BJ520" t="str">
        <f t="shared" si="133"/>
        <v/>
      </c>
      <c r="BK520" t="str">
        <f t="shared" si="134"/>
        <v/>
      </c>
      <c r="BL520" t="str">
        <f t="shared" si="135"/>
        <v/>
      </c>
      <c r="BM520" t="str">
        <f t="shared" si="136"/>
        <v/>
      </c>
      <c r="BN520" t="str">
        <f t="shared" si="137"/>
        <v/>
      </c>
      <c r="BO520" t="str">
        <f t="shared" si="138"/>
        <v/>
      </c>
      <c r="BP520" t="str">
        <f t="shared" si="139"/>
        <v/>
      </c>
      <c r="BQ520" t="str">
        <f t="shared" si="140"/>
        <v/>
      </c>
    </row>
    <row r="521" spans="1:69" x14ac:dyDescent="0.25">
      <c r="A521" s="70"/>
      <c r="B521" t="str">
        <f t="shared" si="141"/>
        <v/>
      </c>
      <c r="C521" s="13" t="str">
        <f t="shared" si="142"/>
        <v/>
      </c>
      <c r="D521" s="5" t="str">
        <f t="shared" si="143"/>
        <v/>
      </c>
      <c r="E521" s="6" t="str">
        <f t="shared" si="144"/>
        <v/>
      </c>
      <c r="F521" s="6" t="str">
        <f t="shared" si="145"/>
        <v/>
      </c>
      <c r="BI521" t="str">
        <f t="shared" si="132"/>
        <v/>
      </c>
      <c r="BJ521" t="str">
        <f t="shared" si="133"/>
        <v/>
      </c>
      <c r="BK521" t="str">
        <f t="shared" si="134"/>
        <v/>
      </c>
      <c r="BL521" t="str">
        <f t="shared" si="135"/>
        <v/>
      </c>
      <c r="BM521" t="str">
        <f t="shared" si="136"/>
        <v/>
      </c>
      <c r="BN521" t="str">
        <f t="shared" si="137"/>
        <v/>
      </c>
      <c r="BO521" t="str">
        <f t="shared" si="138"/>
        <v/>
      </c>
      <c r="BP521" t="str">
        <f t="shared" si="139"/>
        <v/>
      </c>
      <c r="BQ521" t="str">
        <f t="shared" si="140"/>
        <v/>
      </c>
    </row>
    <row r="522" spans="1:69" x14ac:dyDescent="0.25">
      <c r="A522" s="70"/>
      <c r="B522" t="str">
        <f t="shared" si="141"/>
        <v/>
      </c>
      <c r="C522" s="13" t="str">
        <f t="shared" si="142"/>
        <v/>
      </c>
      <c r="D522" s="5" t="str">
        <f t="shared" si="143"/>
        <v/>
      </c>
      <c r="E522" s="6" t="str">
        <f t="shared" si="144"/>
        <v/>
      </c>
      <c r="F522" s="6" t="str">
        <f t="shared" si="145"/>
        <v/>
      </c>
      <c r="BI522" t="str">
        <f t="shared" si="132"/>
        <v/>
      </c>
      <c r="BJ522" t="str">
        <f t="shared" si="133"/>
        <v/>
      </c>
      <c r="BK522" t="str">
        <f t="shared" si="134"/>
        <v/>
      </c>
      <c r="BL522" t="str">
        <f t="shared" si="135"/>
        <v/>
      </c>
      <c r="BM522" t="str">
        <f t="shared" si="136"/>
        <v/>
      </c>
      <c r="BN522" t="str">
        <f t="shared" si="137"/>
        <v/>
      </c>
      <c r="BO522" t="str">
        <f t="shared" si="138"/>
        <v/>
      </c>
      <c r="BP522" t="str">
        <f t="shared" si="139"/>
        <v/>
      </c>
      <c r="BQ522" t="str">
        <f t="shared" si="140"/>
        <v/>
      </c>
    </row>
    <row r="523" spans="1:69" x14ac:dyDescent="0.25">
      <c r="A523" s="70"/>
      <c r="B523" t="str">
        <f t="shared" si="141"/>
        <v/>
      </c>
      <c r="C523" s="13" t="str">
        <f t="shared" si="142"/>
        <v/>
      </c>
      <c r="D523" s="5" t="str">
        <f t="shared" si="143"/>
        <v/>
      </c>
      <c r="E523" s="6" t="str">
        <f t="shared" si="144"/>
        <v/>
      </c>
      <c r="F523" s="6" t="str">
        <f t="shared" si="145"/>
        <v/>
      </c>
      <c r="BI523" t="str">
        <f t="shared" si="132"/>
        <v/>
      </c>
      <c r="BJ523" t="str">
        <f t="shared" si="133"/>
        <v/>
      </c>
      <c r="BK523" t="str">
        <f t="shared" si="134"/>
        <v/>
      </c>
      <c r="BL523" t="str">
        <f t="shared" si="135"/>
        <v/>
      </c>
      <c r="BM523" t="str">
        <f t="shared" si="136"/>
        <v/>
      </c>
      <c r="BN523" t="str">
        <f t="shared" si="137"/>
        <v/>
      </c>
      <c r="BO523" t="str">
        <f t="shared" si="138"/>
        <v/>
      </c>
      <c r="BP523" t="str">
        <f t="shared" si="139"/>
        <v/>
      </c>
      <c r="BQ523" t="str">
        <f t="shared" si="140"/>
        <v/>
      </c>
    </row>
    <row r="524" spans="1:69" x14ac:dyDescent="0.25">
      <c r="A524" s="70"/>
      <c r="B524" t="str">
        <f t="shared" si="141"/>
        <v/>
      </c>
      <c r="C524" s="13" t="str">
        <f t="shared" si="142"/>
        <v/>
      </c>
      <c r="D524" s="5" t="str">
        <f t="shared" si="143"/>
        <v/>
      </c>
      <c r="E524" s="6" t="str">
        <f t="shared" si="144"/>
        <v/>
      </c>
      <c r="F524" s="6" t="str">
        <f t="shared" si="145"/>
        <v/>
      </c>
      <c r="BI524" t="str">
        <f t="shared" si="132"/>
        <v/>
      </c>
      <c r="BJ524" t="str">
        <f t="shared" si="133"/>
        <v/>
      </c>
      <c r="BK524" t="str">
        <f t="shared" si="134"/>
        <v/>
      </c>
      <c r="BL524" t="str">
        <f t="shared" si="135"/>
        <v/>
      </c>
      <c r="BM524" t="str">
        <f t="shared" si="136"/>
        <v/>
      </c>
      <c r="BN524" t="str">
        <f t="shared" si="137"/>
        <v/>
      </c>
      <c r="BO524" t="str">
        <f t="shared" si="138"/>
        <v/>
      </c>
      <c r="BP524" t="str">
        <f t="shared" si="139"/>
        <v/>
      </c>
      <c r="BQ524" t="str">
        <f t="shared" si="140"/>
        <v/>
      </c>
    </row>
    <row r="525" spans="1:69" x14ac:dyDescent="0.25">
      <c r="A525" s="70"/>
      <c r="B525" t="str">
        <f t="shared" si="141"/>
        <v/>
      </c>
      <c r="C525" s="13" t="str">
        <f t="shared" si="142"/>
        <v/>
      </c>
      <c r="D525" s="5" t="str">
        <f t="shared" si="143"/>
        <v/>
      </c>
      <c r="E525" s="6" t="str">
        <f t="shared" si="144"/>
        <v/>
      </c>
      <c r="F525" s="6" t="str">
        <f t="shared" si="145"/>
        <v/>
      </c>
      <c r="BI525" t="str">
        <f t="shared" si="132"/>
        <v/>
      </c>
      <c r="BJ525" t="str">
        <f t="shared" si="133"/>
        <v/>
      </c>
      <c r="BK525" t="str">
        <f t="shared" si="134"/>
        <v/>
      </c>
      <c r="BL525" t="str">
        <f t="shared" si="135"/>
        <v/>
      </c>
      <c r="BM525" t="str">
        <f t="shared" si="136"/>
        <v/>
      </c>
      <c r="BN525" t="str">
        <f t="shared" si="137"/>
        <v/>
      </c>
      <c r="BO525" t="str">
        <f t="shared" si="138"/>
        <v/>
      </c>
      <c r="BP525" t="str">
        <f t="shared" si="139"/>
        <v/>
      </c>
      <c r="BQ525" t="str">
        <f t="shared" si="140"/>
        <v/>
      </c>
    </row>
    <row r="526" spans="1:69" x14ac:dyDescent="0.25">
      <c r="A526" s="70"/>
      <c r="B526" t="str">
        <f t="shared" si="141"/>
        <v/>
      </c>
      <c r="C526" s="13" t="str">
        <f t="shared" si="142"/>
        <v/>
      </c>
      <c r="D526" s="5" t="str">
        <f t="shared" si="143"/>
        <v/>
      </c>
      <c r="E526" s="6" t="str">
        <f t="shared" si="144"/>
        <v/>
      </c>
      <c r="F526" s="6" t="str">
        <f t="shared" si="145"/>
        <v/>
      </c>
      <c r="BI526" t="str">
        <f t="shared" si="132"/>
        <v/>
      </c>
      <c r="BJ526" t="str">
        <f t="shared" si="133"/>
        <v/>
      </c>
      <c r="BK526" t="str">
        <f t="shared" si="134"/>
        <v/>
      </c>
      <c r="BL526" t="str">
        <f t="shared" si="135"/>
        <v/>
      </c>
      <c r="BM526" t="str">
        <f t="shared" si="136"/>
        <v/>
      </c>
      <c r="BN526" t="str">
        <f t="shared" si="137"/>
        <v/>
      </c>
      <c r="BO526" t="str">
        <f t="shared" si="138"/>
        <v/>
      </c>
      <c r="BP526" t="str">
        <f t="shared" si="139"/>
        <v/>
      </c>
      <c r="BQ526" t="str">
        <f t="shared" si="140"/>
        <v/>
      </c>
    </row>
    <row r="527" spans="1:69" x14ac:dyDescent="0.25">
      <c r="A527" s="70"/>
      <c r="B527" t="str">
        <f t="shared" si="141"/>
        <v/>
      </c>
      <c r="C527" s="13" t="str">
        <f t="shared" si="142"/>
        <v/>
      </c>
      <c r="D527" s="5" t="str">
        <f t="shared" si="143"/>
        <v/>
      </c>
      <c r="E527" s="6" t="str">
        <f t="shared" si="144"/>
        <v/>
      </c>
      <c r="F527" s="6" t="str">
        <f t="shared" si="145"/>
        <v/>
      </c>
      <c r="BI527" t="str">
        <f t="shared" si="132"/>
        <v/>
      </c>
      <c r="BJ527" t="str">
        <f t="shared" si="133"/>
        <v/>
      </c>
      <c r="BK527" t="str">
        <f t="shared" si="134"/>
        <v/>
      </c>
      <c r="BL527" t="str">
        <f t="shared" si="135"/>
        <v/>
      </c>
      <c r="BM527" t="str">
        <f t="shared" si="136"/>
        <v/>
      </c>
      <c r="BN527" t="str">
        <f t="shared" si="137"/>
        <v/>
      </c>
      <c r="BO527" t="str">
        <f t="shared" si="138"/>
        <v/>
      </c>
      <c r="BP527" t="str">
        <f t="shared" si="139"/>
        <v/>
      </c>
      <c r="BQ527" t="str">
        <f t="shared" si="140"/>
        <v/>
      </c>
    </row>
    <row r="528" spans="1:69" x14ac:dyDescent="0.25">
      <c r="A528" s="70"/>
      <c r="B528" t="str">
        <f t="shared" si="141"/>
        <v/>
      </c>
      <c r="C528" s="13" t="str">
        <f t="shared" si="142"/>
        <v/>
      </c>
      <c r="D528" s="5" t="str">
        <f t="shared" si="143"/>
        <v/>
      </c>
      <c r="E528" s="6" t="str">
        <f t="shared" si="144"/>
        <v/>
      </c>
      <c r="F528" s="6" t="str">
        <f t="shared" si="145"/>
        <v/>
      </c>
      <c r="BI528" t="str">
        <f t="shared" si="132"/>
        <v/>
      </c>
      <c r="BJ528" t="str">
        <f t="shared" si="133"/>
        <v/>
      </c>
      <c r="BK528" t="str">
        <f t="shared" si="134"/>
        <v/>
      </c>
      <c r="BL528" t="str">
        <f t="shared" si="135"/>
        <v/>
      </c>
      <c r="BM528" t="str">
        <f t="shared" si="136"/>
        <v/>
      </c>
      <c r="BN528" t="str">
        <f t="shared" si="137"/>
        <v/>
      </c>
      <c r="BO528" t="str">
        <f t="shared" si="138"/>
        <v/>
      </c>
      <c r="BP528" t="str">
        <f t="shared" si="139"/>
        <v/>
      </c>
      <c r="BQ528" t="str">
        <f t="shared" si="140"/>
        <v/>
      </c>
    </row>
    <row r="529" spans="1:69" x14ac:dyDescent="0.25">
      <c r="A529" s="70"/>
      <c r="B529" t="str">
        <f t="shared" si="141"/>
        <v/>
      </c>
      <c r="C529" s="13" t="str">
        <f t="shared" si="142"/>
        <v/>
      </c>
      <c r="D529" s="5" t="str">
        <f t="shared" si="143"/>
        <v/>
      </c>
      <c r="E529" s="6" t="str">
        <f t="shared" si="144"/>
        <v/>
      </c>
      <c r="F529" s="6" t="str">
        <f t="shared" si="145"/>
        <v/>
      </c>
      <c r="BI529" t="str">
        <f t="shared" si="132"/>
        <v/>
      </c>
      <c r="BJ529" t="str">
        <f t="shared" si="133"/>
        <v/>
      </c>
      <c r="BK529" t="str">
        <f t="shared" si="134"/>
        <v/>
      </c>
      <c r="BL529" t="str">
        <f t="shared" si="135"/>
        <v/>
      </c>
      <c r="BM529" t="str">
        <f t="shared" si="136"/>
        <v/>
      </c>
      <c r="BN529" t="str">
        <f t="shared" si="137"/>
        <v/>
      </c>
      <c r="BO529" t="str">
        <f t="shared" si="138"/>
        <v/>
      </c>
      <c r="BP529" t="str">
        <f t="shared" si="139"/>
        <v/>
      </c>
      <c r="BQ529" t="str">
        <f t="shared" si="140"/>
        <v/>
      </c>
    </row>
    <row r="530" spans="1:69" x14ac:dyDescent="0.25">
      <c r="A530" s="70"/>
      <c r="B530" t="str">
        <f t="shared" si="141"/>
        <v/>
      </c>
      <c r="C530" s="13" t="str">
        <f t="shared" si="142"/>
        <v/>
      </c>
      <c r="D530" s="5" t="str">
        <f t="shared" si="143"/>
        <v/>
      </c>
      <c r="E530" s="6" t="str">
        <f t="shared" si="144"/>
        <v/>
      </c>
      <c r="F530" s="6" t="str">
        <f t="shared" si="145"/>
        <v/>
      </c>
      <c r="BI530" t="str">
        <f t="shared" si="132"/>
        <v/>
      </c>
      <c r="BJ530" t="str">
        <f t="shared" si="133"/>
        <v/>
      </c>
      <c r="BK530" t="str">
        <f t="shared" si="134"/>
        <v/>
      </c>
      <c r="BL530" t="str">
        <f t="shared" si="135"/>
        <v/>
      </c>
      <c r="BM530" t="str">
        <f t="shared" si="136"/>
        <v/>
      </c>
      <c r="BN530" t="str">
        <f t="shared" si="137"/>
        <v/>
      </c>
      <c r="BO530" t="str">
        <f t="shared" si="138"/>
        <v/>
      </c>
      <c r="BP530" t="str">
        <f t="shared" si="139"/>
        <v/>
      </c>
      <c r="BQ530" t="str">
        <f t="shared" si="140"/>
        <v/>
      </c>
    </row>
    <row r="531" spans="1:69" x14ac:dyDescent="0.25">
      <c r="A531" s="70"/>
      <c r="B531" t="str">
        <f t="shared" si="141"/>
        <v/>
      </c>
      <c r="C531" s="13" t="str">
        <f t="shared" si="142"/>
        <v/>
      </c>
      <c r="D531" s="5" t="str">
        <f t="shared" si="143"/>
        <v/>
      </c>
      <c r="E531" s="6" t="str">
        <f t="shared" si="144"/>
        <v/>
      </c>
      <c r="F531" s="6" t="str">
        <f t="shared" si="145"/>
        <v/>
      </c>
      <c r="BI531" t="str">
        <f t="shared" si="132"/>
        <v/>
      </c>
      <c r="BJ531" t="str">
        <f t="shared" si="133"/>
        <v/>
      </c>
      <c r="BK531" t="str">
        <f t="shared" si="134"/>
        <v/>
      </c>
      <c r="BL531" t="str">
        <f t="shared" si="135"/>
        <v/>
      </c>
      <c r="BM531" t="str">
        <f t="shared" si="136"/>
        <v/>
      </c>
      <c r="BN531" t="str">
        <f t="shared" si="137"/>
        <v/>
      </c>
      <c r="BO531" t="str">
        <f t="shared" si="138"/>
        <v/>
      </c>
      <c r="BP531" t="str">
        <f t="shared" si="139"/>
        <v/>
      </c>
      <c r="BQ531" t="str">
        <f t="shared" si="140"/>
        <v/>
      </c>
    </row>
    <row r="532" spans="1:69" x14ac:dyDescent="0.25">
      <c r="A532" s="70"/>
      <c r="B532" t="str">
        <f t="shared" si="141"/>
        <v/>
      </c>
      <c r="C532" s="13" t="str">
        <f t="shared" si="142"/>
        <v/>
      </c>
      <c r="D532" s="5" t="str">
        <f t="shared" si="143"/>
        <v/>
      </c>
      <c r="E532" s="6" t="str">
        <f t="shared" si="144"/>
        <v/>
      </c>
      <c r="F532" s="6" t="str">
        <f t="shared" si="145"/>
        <v/>
      </c>
      <c r="BI532" t="str">
        <f t="shared" si="132"/>
        <v/>
      </c>
      <c r="BJ532" t="str">
        <f t="shared" si="133"/>
        <v/>
      </c>
      <c r="BK532" t="str">
        <f t="shared" si="134"/>
        <v/>
      </c>
      <c r="BL532" t="str">
        <f t="shared" si="135"/>
        <v/>
      </c>
      <c r="BM532" t="str">
        <f t="shared" si="136"/>
        <v/>
      </c>
      <c r="BN532" t="str">
        <f t="shared" si="137"/>
        <v/>
      </c>
      <c r="BO532" t="str">
        <f t="shared" si="138"/>
        <v/>
      </c>
      <c r="BP532" t="str">
        <f t="shared" si="139"/>
        <v/>
      </c>
      <c r="BQ532" t="str">
        <f t="shared" si="140"/>
        <v/>
      </c>
    </row>
    <row r="533" spans="1:69" x14ac:dyDescent="0.25">
      <c r="A533" s="70"/>
      <c r="B533" t="str">
        <f t="shared" si="141"/>
        <v/>
      </c>
      <c r="C533" s="13" t="str">
        <f t="shared" si="142"/>
        <v/>
      </c>
      <c r="D533" s="5" t="str">
        <f t="shared" si="143"/>
        <v/>
      </c>
      <c r="E533" s="6" t="str">
        <f t="shared" si="144"/>
        <v/>
      </c>
      <c r="F533" s="6" t="str">
        <f t="shared" si="145"/>
        <v/>
      </c>
      <c r="BI533" t="str">
        <f t="shared" si="132"/>
        <v/>
      </c>
      <c r="BJ533" t="str">
        <f t="shared" si="133"/>
        <v/>
      </c>
      <c r="BK533" t="str">
        <f t="shared" si="134"/>
        <v/>
      </c>
      <c r="BL533" t="str">
        <f t="shared" si="135"/>
        <v/>
      </c>
      <c r="BM533" t="str">
        <f t="shared" si="136"/>
        <v/>
      </c>
      <c r="BN533" t="str">
        <f t="shared" si="137"/>
        <v/>
      </c>
      <c r="BO533" t="str">
        <f t="shared" si="138"/>
        <v/>
      </c>
      <c r="BP533" t="str">
        <f t="shared" si="139"/>
        <v/>
      </c>
      <c r="BQ533" t="str">
        <f t="shared" si="140"/>
        <v/>
      </c>
    </row>
    <row r="534" spans="1:69" x14ac:dyDescent="0.25">
      <c r="A534" s="70"/>
      <c r="B534" t="str">
        <f t="shared" si="141"/>
        <v/>
      </c>
      <c r="C534" s="13" t="str">
        <f t="shared" si="142"/>
        <v/>
      </c>
      <c r="D534" s="5" t="str">
        <f t="shared" si="143"/>
        <v/>
      </c>
      <c r="E534" s="6" t="str">
        <f t="shared" si="144"/>
        <v/>
      </c>
      <c r="F534" s="6" t="str">
        <f t="shared" si="145"/>
        <v/>
      </c>
      <c r="BI534" t="str">
        <f t="shared" si="132"/>
        <v/>
      </c>
      <c r="BJ534" t="str">
        <f t="shared" si="133"/>
        <v/>
      </c>
      <c r="BK534" t="str">
        <f t="shared" si="134"/>
        <v/>
      </c>
      <c r="BL534" t="str">
        <f t="shared" si="135"/>
        <v/>
      </c>
      <c r="BM534" t="str">
        <f t="shared" si="136"/>
        <v/>
      </c>
      <c r="BN534" t="str">
        <f t="shared" si="137"/>
        <v/>
      </c>
      <c r="BO534" t="str">
        <f t="shared" si="138"/>
        <v/>
      </c>
      <c r="BP534" t="str">
        <f t="shared" si="139"/>
        <v/>
      </c>
      <c r="BQ534" t="str">
        <f t="shared" si="140"/>
        <v/>
      </c>
    </row>
    <row r="535" spans="1:69" x14ac:dyDescent="0.25">
      <c r="A535" s="70"/>
      <c r="B535" t="str">
        <f t="shared" si="141"/>
        <v/>
      </c>
      <c r="C535" s="13" t="str">
        <f t="shared" si="142"/>
        <v/>
      </c>
      <c r="D535" s="5" t="str">
        <f t="shared" si="143"/>
        <v/>
      </c>
      <c r="E535" s="6" t="str">
        <f t="shared" si="144"/>
        <v/>
      </c>
      <c r="F535" s="6" t="str">
        <f t="shared" si="145"/>
        <v/>
      </c>
      <c r="BI535" t="str">
        <f t="shared" si="132"/>
        <v/>
      </c>
      <c r="BJ535" t="str">
        <f t="shared" si="133"/>
        <v/>
      </c>
      <c r="BK535" t="str">
        <f t="shared" si="134"/>
        <v/>
      </c>
      <c r="BL535" t="str">
        <f t="shared" si="135"/>
        <v/>
      </c>
      <c r="BM535" t="str">
        <f t="shared" si="136"/>
        <v/>
      </c>
      <c r="BN535" t="str">
        <f t="shared" si="137"/>
        <v/>
      </c>
      <c r="BO535" t="str">
        <f t="shared" si="138"/>
        <v/>
      </c>
      <c r="BP535" t="str">
        <f t="shared" si="139"/>
        <v/>
      </c>
      <c r="BQ535" t="str">
        <f t="shared" si="140"/>
        <v/>
      </c>
    </row>
    <row r="536" spans="1:69" x14ac:dyDescent="0.25">
      <c r="A536" s="70"/>
      <c r="B536" t="str">
        <f t="shared" si="141"/>
        <v/>
      </c>
      <c r="C536" s="13" t="str">
        <f t="shared" si="142"/>
        <v/>
      </c>
      <c r="D536" s="5" t="str">
        <f t="shared" si="143"/>
        <v/>
      </c>
      <c r="E536" s="6" t="str">
        <f t="shared" si="144"/>
        <v/>
      </c>
      <c r="F536" s="6" t="str">
        <f t="shared" si="145"/>
        <v/>
      </c>
      <c r="BI536" t="str">
        <f t="shared" si="132"/>
        <v/>
      </c>
      <c r="BJ536" t="str">
        <f t="shared" si="133"/>
        <v/>
      </c>
      <c r="BK536" t="str">
        <f t="shared" si="134"/>
        <v/>
      </c>
      <c r="BL536" t="str">
        <f t="shared" si="135"/>
        <v/>
      </c>
      <c r="BM536" t="str">
        <f t="shared" si="136"/>
        <v/>
      </c>
      <c r="BN536" t="str">
        <f t="shared" si="137"/>
        <v/>
      </c>
      <c r="BO536" t="str">
        <f t="shared" si="138"/>
        <v/>
      </c>
      <c r="BP536" t="str">
        <f t="shared" si="139"/>
        <v/>
      </c>
      <c r="BQ536" t="str">
        <f t="shared" si="140"/>
        <v/>
      </c>
    </row>
    <row r="537" spans="1:69" x14ac:dyDescent="0.25">
      <c r="A537" s="70"/>
      <c r="B537" t="str">
        <f t="shared" si="141"/>
        <v/>
      </c>
      <c r="C537" s="13" t="str">
        <f t="shared" si="142"/>
        <v/>
      </c>
      <c r="D537" s="5" t="str">
        <f t="shared" si="143"/>
        <v/>
      </c>
      <c r="E537" s="6" t="str">
        <f t="shared" si="144"/>
        <v/>
      </c>
      <c r="F537" s="6" t="str">
        <f t="shared" si="145"/>
        <v/>
      </c>
      <c r="BI537" t="str">
        <f t="shared" si="132"/>
        <v/>
      </c>
      <c r="BJ537" t="str">
        <f t="shared" si="133"/>
        <v/>
      </c>
      <c r="BK537" t="str">
        <f t="shared" si="134"/>
        <v/>
      </c>
      <c r="BL537" t="str">
        <f t="shared" si="135"/>
        <v/>
      </c>
      <c r="BM537" t="str">
        <f t="shared" si="136"/>
        <v/>
      </c>
      <c r="BN537" t="str">
        <f t="shared" si="137"/>
        <v/>
      </c>
      <c r="BO537" t="str">
        <f t="shared" si="138"/>
        <v/>
      </c>
      <c r="BP537" t="str">
        <f t="shared" si="139"/>
        <v/>
      </c>
      <c r="BQ537" t="str">
        <f t="shared" si="140"/>
        <v/>
      </c>
    </row>
    <row r="538" spans="1:69" x14ac:dyDescent="0.25">
      <c r="A538" s="70"/>
      <c r="B538" t="str">
        <f t="shared" si="141"/>
        <v/>
      </c>
      <c r="C538" s="13" t="str">
        <f t="shared" si="142"/>
        <v/>
      </c>
      <c r="D538" s="5" t="str">
        <f t="shared" si="143"/>
        <v/>
      </c>
      <c r="E538" s="6" t="str">
        <f t="shared" si="144"/>
        <v/>
      </c>
      <c r="F538" s="6" t="str">
        <f t="shared" si="145"/>
        <v/>
      </c>
      <c r="BI538" t="str">
        <f t="shared" si="132"/>
        <v/>
      </c>
      <c r="BJ538" t="str">
        <f t="shared" si="133"/>
        <v/>
      </c>
      <c r="BK538" t="str">
        <f t="shared" si="134"/>
        <v/>
      </c>
      <c r="BL538" t="str">
        <f t="shared" si="135"/>
        <v/>
      </c>
      <c r="BM538" t="str">
        <f t="shared" si="136"/>
        <v/>
      </c>
      <c r="BN538" t="str">
        <f t="shared" si="137"/>
        <v/>
      </c>
      <c r="BO538" t="str">
        <f t="shared" si="138"/>
        <v/>
      </c>
      <c r="BP538" t="str">
        <f t="shared" si="139"/>
        <v/>
      </c>
      <c r="BQ538" t="str">
        <f t="shared" si="140"/>
        <v/>
      </c>
    </row>
    <row r="539" spans="1:69" x14ac:dyDescent="0.25">
      <c r="A539" s="70"/>
      <c r="B539" t="str">
        <f t="shared" si="141"/>
        <v/>
      </c>
      <c r="C539" s="13" t="str">
        <f t="shared" si="142"/>
        <v/>
      </c>
      <c r="D539" s="5" t="str">
        <f t="shared" si="143"/>
        <v/>
      </c>
      <c r="E539" s="6" t="str">
        <f t="shared" si="144"/>
        <v/>
      </c>
      <c r="F539" s="6" t="str">
        <f t="shared" si="145"/>
        <v/>
      </c>
      <c r="BI539" t="str">
        <f t="shared" si="132"/>
        <v/>
      </c>
      <c r="BJ539" t="str">
        <f t="shared" si="133"/>
        <v/>
      </c>
      <c r="BK539" t="str">
        <f t="shared" si="134"/>
        <v/>
      </c>
      <c r="BL539" t="str">
        <f t="shared" si="135"/>
        <v/>
      </c>
      <c r="BM539" t="str">
        <f t="shared" si="136"/>
        <v/>
      </c>
      <c r="BN539" t="str">
        <f t="shared" si="137"/>
        <v/>
      </c>
      <c r="BO539" t="str">
        <f t="shared" si="138"/>
        <v/>
      </c>
      <c r="BP539" t="str">
        <f t="shared" si="139"/>
        <v/>
      </c>
      <c r="BQ539" t="str">
        <f t="shared" si="140"/>
        <v/>
      </c>
    </row>
    <row r="540" spans="1:69" x14ac:dyDescent="0.25">
      <c r="A540" s="70"/>
      <c r="B540" t="str">
        <f t="shared" si="141"/>
        <v/>
      </c>
      <c r="C540" s="13" t="str">
        <f t="shared" si="142"/>
        <v/>
      </c>
      <c r="D540" s="5" t="str">
        <f t="shared" si="143"/>
        <v/>
      </c>
      <c r="E540" s="6" t="str">
        <f t="shared" si="144"/>
        <v/>
      </c>
      <c r="F540" s="6" t="str">
        <f t="shared" si="145"/>
        <v/>
      </c>
      <c r="BI540" t="str">
        <f t="shared" si="132"/>
        <v/>
      </c>
      <c r="BJ540" t="str">
        <f t="shared" si="133"/>
        <v/>
      </c>
      <c r="BK540" t="str">
        <f t="shared" si="134"/>
        <v/>
      </c>
      <c r="BL540" t="str">
        <f t="shared" si="135"/>
        <v/>
      </c>
      <c r="BM540" t="str">
        <f t="shared" si="136"/>
        <v/>
      </c>
      <c r="BN540" t="str">
        <f t="shared" si="137"/>
        <v/>
      </c>
      <c r="BO540" t="str">
        <f t="shared" si="138"/>
        <v/>
      </c>
      <c r="BP540" t="str">
        <f t="shared" si="139"/>
        <v/>
      </c>
      <c r="BQ540" t="str">
        <f t="shared" si="140"/>
        <v/>
      </c>
    </row>
    <row r="541" spans="1:69" x14ac:dyDescent="0.25">
      <c r="A541" s="70"/>
      <c r="B541" t="str">
        <f t="shared" si="141"/>
        <v/>
      </c>
      <c r="C541" s="13" t="str">
        <f t="shared" si="142"/>
        <v/>
      </c>
      <c r="D541" s="5" t="str">
        <f t="shared" si="143"/>
        <v/>
      </c>
      <c r="E541" s="6" t="str">
        <f t="shared" si="144"/>
        <v/>
      </c>
      <c r="F541" s="6" t="str">
        <f t="shared" si="145"/>
        <v/>
      </c>
      <c r="BI541" t="str">
        <f t="shared" si="132"/>
        <v/>
      </c>
      <c r="BJ541" t="str">
        <f t="shared" si="133"/>
        <v/>
      </c>
      <c r="BK541" t="str">
        <f t="shared" si="134"/>
        <v/>
      </c>
      <c r="BL541" t="str">
        <f t="shared" si="135"/>
        <v/>
      </c>
      <c r="BM541" t="str">
        <f t="shared" si="136"/>
        <v/>
      </c>
      <c r="BN541" t="str">
        <f t="shared" si="137"/>
        <v/>
      </c>
      <c r="BO541" t="str">
        <f t="shared" si="138"/>
        <v/>
      </c>
      <c r="BP541" t="str">
        <f t="shared" si="139"/>
        <v/>
      </c>
      <c r="BQ541" t="str">
        <f t="shared" si="140"/>
        <v/>
      </c>
    </row>
    <row r="542" spans="1:69" x14ac:dyDescent="0.25">
      <c r="A542" s="70"/>
      <c r="B542" t="str">
        <f t="shared" si="141"/>
        <v/>
      </c>
      <c r="C542" s="13" t="str">
        <f t="shared" si="142"/>
        <v/>
      </c>
      <c r="D542" s="5" t="str">
        <f t="shared" si="143"/>
        <v/>
      </c>
      <c r="E542" s="6" t="str">
        <f t="shared" si="144"/>
        <v/>
      </c>
      <c r="F542" s="6" t="str">
        <f t="shared" si="145"/>
        <v/>
      </c>
      <c r="BI542" t="str">
        <f t="shared" si="132"/>
        <v/>
      </c>
      <c r="BJ542" t="str">
        <f t="shared" si="133"/>
        <v/>
      </c>
      <c r="BK542" t="str">
        <f t="shared" si="134"/>
        <v/>
      </c>
      <c r="BL542" t="str">
        <f t="shared" si="135"/>
        <v/>
      </c>
      <c r="BM542" t="str">
        <f t="shared" si="136"/>
        <v/>
      </c>
      <c r="BN542" t="str">
        <f t="shared" si="137"/>
        <v/>
      </c>
      <c r="BO542" t="str">
        <f t="shared" si="138"/>
        <v/>
      </c>
      <c r="BP542" t="str">
        <f t="shared" si="139"/>
        <v/>
      </c>
      <c r="BQ542" t="str">
        <f t="shared" si="140"/>
        <v/>
      </c>
    </row>
    <row r="543" spans="1:69" x14ac:dyDescent="0.25">
      <c r="A543" s="70"/>
      <c r="B543" t="str">
        <f t="shared" si="141"/>
        <v/>
      </c>
      <c r="C543" s="13" t="str">
        <f t="shared" si="142"/>
        <v/>
      </c>
      <c r="D543" s="5" t="str">
        <f t="shared" si="143"/>
        <v/>
      </c>
      <c r="E543" s="6" t="str">
        <f t="shared" si="144"/>
        <v/>
      </c>
      <c r="F543" s="6" t="str">
        <f t="shared" si="145"/>
        <v/>
      </c>
      <c r="BI543" t="str">
        <f t="shared" si="132"/>
        <v/>
      </c>
      <c r="BJ543" t="str">
        <f t="shared" si="133"/>
        <v/>
      </c>
      <c r="BK543" t="str">
        <f t="shared" si="134"/>
        <v/>
      </c>
      <c r="BL543" t="str">
        <f t="shared" si="135"/>
        <v/>
      </c>
      <c r="BM543" t="str">
        <f t="shared" si="136"/>
        <v/>
      </c>
      <c r="BN543" t="str">
        <f t="shared" si="137"/>
        <v/>
      </c>
      <c r="BO543" t="str">
        <f t="shared" si="138"/>
        <v/>
      </c>
      <c r="BP543" t="str">
        <f t="shared" si="139"/>
        <v/>
      </c>
      <c r="BQ543" t="str">
        <f t="shared" si="140"/>
        <v/>
      </c>
    </row>
    <row r="544" spans="1:69" x14ac:dyDescent="0.25">
      <c r="A544" s="70"/>
      <c r="B544" t="str">
        <f t="shared" si="141"/>
        <v/>
      </c>
      <c r="C544" s="13" t="str">
        <f t="shared" si="142"/>
        <v/>
      </c>
      <c r="D544" s="5" t="str">
        <f t="shared" si="143"/>
        <v/>
      </c>
      <c r="E544" s="6" t="str">
        <f t="shared" si="144"/>
        <v/>
      </c>
      <c r="F544" s="6" t="str">
        <f t="shared" si="145"/>
        <v/>
      </c>
      <c r="BI544" t="str">
        <f t="shared" si="132"/>
        <v/>
      </c>
      <c r="BJ544" t="str">
        <f t="shared" si="133"/>
        <v/>
      </c>
      <c r="BK544" t="str">
        <f t="shared" si="134"/>
        <v/>
      </c>
      <c r="BL544" t="str">
        <f t="shared" si="135"/>
        <v/>
      </c>
      <c r="BM544" t="str">
        <f t="shared" si="136"/>
        <v/>
      </c>
      <c r="BN544" t="str">
        <f t="shared" si="137"/>
        <v/>
      </c>
      <c r="BO544" t="str">
        <f t="shared" si="138"/>
        <v/>
      </c>
      <c r="BP544" t="str">
        <f t="shared" si="139"/>
        <v/>
      </c>
      <c r="BQ544" t="str">
        <f t="shared" si="140"/>
        <v/>
      </c>
    </row>
    <row r="545" spans="1:69" x14ac:dyDescent="0.25">
      <c r="A545" s="70"/>
      <c r="B545" t="str">
        <f t="shared" si="141"/>
        <v/>
      </c>
      <c r="C545" s="13" t="str">
        <f t="shared" si="142"/>
        <v/>
      </c>
      <c r="D545" s="5" t="str">
        <f t="shared" si="143"/>
        <v/>
      </c>
      <c r="E545" s="6" t="str">
        <f t="shared" si="144"/>
        <v/>
      </c>
      <c r="F545" s="6" t="str">
        <f t="shared" si="145"/>
        <v/>
      </c>
      <c r="BI545" t="str">
        <f t="shared" si="132"/>
        <v/>
      </c>
      <c r="BJ545" t="str">
        <f t="shared" si="133"/>
        <v/>
      </c>
      <c r="BK545" t="str">
        <f t="shared" si="134"/>
        <v/>
      </c>
      <c r="BL545" t="str">
        <f t="shared" si="135"/>
        <v/>
      </c>
      <c r="BM545" t="str">
        <f t="shared" si="136"/>
        <v/>
      </c>
      <c r="BN545" t="str">
        <f t="shared" si="137"/>
        <v/>
      </c>
      <c r="BO545" t="str">
        <f t="shared" si="138"/>
        <v/>
      </c>
      <c r="BP545" t="str">
        <f t="shared" si="139"/>
        <v/>
      </c>
      <c r="BQ545" t="str">
        <f t="shared" si="140"/>
        <v/>
      </c>
    </row>
    <row r="546" spans="1:69" x14ac:dyDescent="0.25">
      <c r="A546" s="70"/>
      <c r="B546" t="str">
        <f t="shared" si="141"/>
        <v/>
      </c>
      <c r="C546" s="13" t="str">
        <f t="shared" si="142"/>
        <v/>
      </c>
      <c r="D546" s="5" t="str">
        <f t="shared" si="143"/>
        <v/>
      </c>
      <c r="E546" s="6" t="str">
        <f t="shared" si="144"/>
        <v/>
      </c>
      <c r="F546" s="6" t="str">
        <f t="shared" si="145"/>
        <v/>
      </c>
      <c r="BI546" t="str">
        <f t="shared" si="132"/>
        <v/>
      </c>
      <c r="BJ546" t="str">
        <f t="shared" si="133"/>
        <v/>
      </c>
      <c r="BK546" t="str">
        <f t="shared" si="134"/>
        <v/>
      </c>
      <c r="BL546" t="str">
        <f t="shared" si="135"/>
        <v/>
      </c>
      <c r="BM546" t="str">
        <f t="shared" si="136"/>
        <v/>
      </c>
      <c r="BN546" t="str">
        <f t="shared" si="137"/>
        <v/>
      </c>
      <c r="BO546" t="str">
        <f t="shared" si="138"/>
        <v/>
      </c>
      <c r="BP546" t="str">
        <f t="shared" si="139"/>
        <v/>
      </c>
      <c r="BQ546" t="str">
        <f t="shared" si="140"/>
        <v/>
      </c>
    </row>
    <row r="547" spans="1:69" x14ac:dyDescent="0.25">
      <c r="A547" s="70"/>
      <c r="B547" t="str">
        <f t="shared" si="141"/>
        <v/>
      </c>
      <c r="C547" s="13" t="str">
        <f t="shared" si="142"/>
        <v/>
      </c>
      <c r="D547" s="5" t="str">
        <f t="shared" si="143"/>
        <v/>
      </c>
      <c r="E547" s="6" t="str">
        <f t="shared" si="144"/>
        <v/>
      </c>
      <c r="F547" s="6" t="str">
        <f t="shared" si="145"/>
        <v/>
      </c>
      <c r="BI547" t="str">
        <f t="shared" si="132"/>
        <v/>
      </c>
      <c r="BJ547" t="str">
        <f t="shared" si="133"/>
        <v/>
      </c>
      <c r="BK547" t="str">
        <f t="shared" si="134"/>
        <v/>
      </c>
      <c r="BL547" t="str">
        <f t="shared" si="135"/>
        <v/>
      </c>
      <c r="BM547" t="str">
        <f t="shared" si="136"/>
        <v/>
      </c>
      <c r="BN547" t="str">
        <f t="shared" si="137"/>
        <v/>
      </c>
      <c r="BO547" t="str">
        <f t="shared" si="138"/>
        <v/>
      </c>
      <c r="BP547" t="str">
        <f t="shared" si="139"/>
        <v/>
      </c>
      <c r="BQ547" t="str">
        <f t="shared" si="140"/>
        <v/>
      </c>
    </row>
    <row r="548" spans="1:69" x14ac:dyDescent="0.25">
      <c r="A548" s="70"/>
      <c r="B548" t="str">
        <f t="shared" si="141"/>
        <v/>
      </c>
      <c r="C548" s="13" t="str">
        <f t="shared" si="142"/>
        <v/>
      </c>
      <c r="D548" s="5" t="str">
        <f t="shared" si="143"/>
        <v/>
      </c>
      <c r="E548" s="6" t="str">
        <f t="shared" si="144"/>
        <v/>
      </c>
      <c r="F548" s="6" t="str">
        <f t="shared" si="145"/>
        <v/>
      </c>
      <c r="BI548" t="str">
        <f t="shared" si="132"/>
        <v/>
      </c>
      <c r="BJ548" t="str">
        <f t="shared" si="133"/>
        <v/>
      </c>
      <c r="BK548" t="str">
        <f t="shared" si="134"/>
        <v/>
      </c>
      <c r="BL548" t="str">
        <f t="shared" si="135"/>
        <v/>
      </c>
      <c r="BM548" t="str">
        <f t="shared" si="136"/>
        <v/>
      </c>
      <c r="BN548" t="str">
        <f t="shared" si="137"/>
        <v/>
      </c>
      <c r="BO548" t="str">
        <f t="shared" si="138"/>
        <v/>
      </c>
      <c r="BP548" t="str">
        <f t="shared" si="139"/>
        <v/>
      </c>
      <c r="BQ548" t="str">
        <f t="shared" si="140"/>
        <v/>
      </c>
    </row>
    <row r="549" spans="1:69" x14ac:dyDescent="0.25">
      <c r="A549" s="70"/>
      <c r="B549" t="str">
        <f t="shared" si="141"/>
        <v/>
      </c>
      <c r="C549" s="13" t="str">
        <f t="shared" si="142"/>
        <v/>
      </c>
      <c r="D549" s="5" t="str">
        <f t="shared" si="143"/>
        <v/>
      </c>
      <c r="E549" s="6" t="str">
        <f t="shared" si="144"/>
        <v/>
      </c>
      <c r="F549" s="6" t="str">
        <f t="shared" si="145"/>
        <v/>
      </c>
      <c r="BI549" t="str">
        <f t="shared" si="132"/>
        <v/>
      </c>
      <c r="BJ549" t="str">
        <f t="shared" si="133"/>
        <v/>
      </c>
      <c r="BK549" t="str">
        <f t="shared" si="134"/>
        <v/>
      </c>
      <c r="BL549" t="str">
        <f t="shared" si="135"/>
        <v/>
      </c>
      <c r="BM549" t="str">
        <f t="shared" si="136"/>
        <v/>
      </c>
      <c r="BN549" t="str">
        <f t="shared" si="137"/>
        <v/>
      </c>
      <c r="BO549" t="str">
        <f t="shared" si="138"/>
        <v/>
      </c>
      <c r="BP549" t="str">
        <f t="shared" si="139"/>
        <v/>
      </c>
      <c r="BQ549" t="str">
        <f t="shared" si="140"/>
        <v/>
      </c>
    </row>
    <row r="550" spans="1:69" x14ac:dyDescent="0.25">
      <c r="A550" s="70"/>
      <c r="B550" t="str">
        <f t="shared" si="141"/>
        <v/>
      </c>
      <c r="C550" s="13" t="str">
        <f t="shared" si="142"/>
        <v/>
      </c>
      <c r="D550" s="5" t="str">
        <f t="shared" si="143"/>
        <v/>
      </c>
      <c r="E550" s="6" t="str">
        <f t="shared" si="144"/>
        <v/>
      </c>
      <c r="F550" s="6" t="str">
        <f t="shared" si="145"/>
        <v/>
      </c>
      <c r="BI550" t="str">
        <f t="shared" si="132"/>
        <v/>
      </c>
      <c r="BJ550" t="str">
        <f t="shared" si="133"/>
        <v/>
      </c>
      <c r="BK550" t="str">
        <f t="shared" si="134"/>
        <v/>
      </c>
      <c r="BL550" t="str">
        <f t="shared" si="135"/>
        <v/>
      </c>
      <c r="BM550" t="str">
        <f t="shared" si="136"/>
        <v/>
      </c>
      <c r="BN550" t="str">
        <f t="shared" si="137"/>
        <v/>
      </c>
      <c r="BO550" t="str">
        <f t="shared" si="138"/>
        <v/>
      </c>
      <c r="BP550" t="str">
        <f t="shared" si="139"/>
        <v/>
      </c>
      <c r="BQ550" t="str">
        <f t="shared" si="140"/>
        <v/>
      </c>
    </row>
    <row r="551" spans="1:69" x14ac:dyDescent="0.25">
      <c r="A551" s="70"/>
      <c r="B551" t="str">
        <f t="shared" si="141"/>
        <v/>
      </c>
      <c r="C551" s="13" t="str">
        <f t="shared" si="142"/>
        <v/>
      </c>
      <c r="D551" s="5" t="str">
        <f t="shared" si="143"/>
        <v/>
      </c>
      <c r="E551" s="6" t="str">
        <f t="shared" si="144"/>
        <v/>
      </c>
      <c r="F551" s="6" t="str">
        <f t="shared" si="145"/>
        <v/>
      </c>
      <c r="BI551" t="str">
        <f t="shared" si="132"/>
        <v/>
      </c>
      <c r="BJ551" t="str">
        <f t="shared" si="133"/>
        <v/>
      </c>
      <c r="BK551" t="str">
        <f t="shared" si="134"/>
        <v/>
      </c>
      <c r="BL551" t="str">
        <f t="shared" si="135"/>
        <v/>
      </c>
      <c r="BM551" t="str">
        <f t="shared" si="136"/>
        <v/>
      </c>
      <c r="BN551" t="str">
        <f t="shared" si="137"/>
        <v/>
      </c>
      <c r="BO551" t="str">
        <f t="shared" si="138"/>
        <v/>
      </c>
      <c r="BP551" t="str">
        <f t="shared" si="139"/>
        <v/>
      </c>
      <c r="BQ551" t="str">
        <f t="shared" si="140"/>
        <v/>
      </c>
    </row>
    <row r="552" spans="1:69" x14ac:dyDescent="0.25">
      <c r="A552" s="70"/>
      <c r="B552" t="str">
        <f t="shared" si="141"/>
        <v/>
      </c>
      <c r="C552" s="13" t="str">
        <f t="shared" si="142"/>
        <v/>
      </c>
      <c r="D552" s="5" t="str">
        <f t="shared" si="143"/>
        <v/>
      </c>
      <c r="E552" s="6" t="str">
        <f t="shared" si="144"/>
        <v/>
      </c>
      <c r="F552" s="6" t="str">
        <f t="shared" si="145"/>
        <v/>
      </c>
      <c r="BI552" t="str">
        <f t="shared" si="132"/>
        <v/>
      </c>
      <c r="BJ552" t="str">
        <f t="shared" si="133"/>
        <v/>
      </c>
      <c r="BK552" t="str">
        <f t="shared" si="134"/>
        <v/>
      </c>
      <c r="BL552" t="str">
        <f t="shared" si="135"/>
        <v/>
      </c>
      <c r="BM552" t="str">
        <f t="shared" si="136"/>
        <v/>
      </c>
      <c r="BN552" t="str">
        <f t="shared" si="137"/>
        <v/>
      </c>
      <c r="BO552" t="str">
        <f t="shared" si="138"/>
        <v/>
      </c>
      <c r="BP552" t="str">
        <f t="shared" si="139"/>
        <v/>
      </c>
      <c r="BQ552" t="str">
        <f t="shared" si="140"/>
        <v/>
      </c>
    </row>
    <row r="553" spans="1:69" x14ac:dyDescent="0.25">
      <c r="A553" s="70"/>
      <c r="B553" t="str">
        <f t="shared" si="141"/>
        <v/>
      </c>
      <c r="C553" s="13" t="str">
        <f t="shared" si="142"/>
        <v/>
      </c>
      <c r="D553" s="5" t="str">
        <f t="shared" si="143"/>
        <v/>
      </c>
      <c r="E553" s="6" t="str">
        <f t="shared" si="144"/>
        <v/>
      </c>
      <c r="F553" s="6" t="str">
        <f t="shared" si="145"/>
        <v/>
      </c>
      <c r="BI553" t="str">
        <f t="shared" si="132"/>
        <v/>
      </c>
      <c r="BJ553" t="str">
        <f t="shared" si="133"/>
        <v/>
      </c>
      <c r="BK553" t="str">
        <f t="shared" si="134"/>
        <v/>
      </c>
      <c r="BL553" t="str">
        <f t="shared" si="135"/>
        <v/>
      </c>
      <c r="BM553" t="str">
        <f t="shared" si="136"/>
        <v/>
      </c>
      <c r="BN553" t="str">
        <f t="shared" si="137"/>
        <v/>
      </c>
      <c r="BO553" t="str">
        <f t="shared" si="138"/>
        <v/>
      </c>
      <c r="BP553" t="str">
        <f t="shared" si="139"/>
        <v/>
      </c>
      <c r="BQ553" t="str">
        <f t="shared" si="140"/>
        <v/>
      </c>
    </row>
    <row r="554" spans="1:69" x14ac:dyDescent="0.25">
      <c r="A554" s="70"/>
      <c r="B554" t="str">
        <f t="shared" si="141"/>
        <v/>
      </c>
      <c r="C554" s="13" t="str">
        <f t="shared" si="142"/>
        <v/>
      </c>
      <c r="D554" s="5" t="str">
        <f t="shared" si="143"/>
        <v/>
      </c>
      <c r="E554" s="6" t="str">
        <f t="shared" si="144"/>
        <v/>
      </c>
      <c r="F554" s="6" t="str">
        <f t="shared" si="145"/>
        <v/>
      </c>
      <c r="BI554" t="str">
        <f t="shared" si="132"/>
        <v/>
      </c>
      <c r="BJ554" t="str">
        <f t="shared" si="133"/>
        <v/>
      </c>
      <c r="BK554" t="str">
        <f t="shared" si="134"/>
        <v/>
      </c>
      <c r="BL554" t="str">
        <f t="shared" si="135"/>
        <v/>
      </c>
      <c r="BM554" t="str">
        <f t="shared" si="136"/>
        <v/>
      </c>
      <c r="BN554" t="str">
        <f t="shared" si="137"/>
        <v/>
      </c>
      <c r="BO554" t="str">
        <f t="shared" si="138"/>
        <v/>
      </c>
      <c r="BP554" t="str">
        <f t="shared" si="139"/>
        <v/>
      </c>
      <c r="BQ554" t="str">
        <f t="shared" si="140"/>
        <v/>
      </c>
    </row>
    <row r="555" spans="1:69" x14ac:dyDescent="0.25">
      <c r="A555" s="70"/>
      <c r="B555" t="str">
        <f t="shared" si="141"/>
        <v/>
      </c>
      <c r="C555" s="13" t="str">
        <f t="shared" si="142"/>
        <v/>
      </c>
      <c r="D555" s="5" t="str">
        <f t="shared" si="143"/>
        <v/>
      </c>
      <c r="E555" s="6" t="str">
        <f t="shared" si="144"/>
        <v/>
      </c>
      <c r="F555" s="6" t="str">
        <f t="shared" si="145"/>
        <v/>
      </c>
      <c r="BI555" t="str">
        <f t="shared" si="132"/>
        <v/>
      </c>
      <c r="BJ555" t="str">
        <f t="shared" si="133"/>
        <v/>
      </c>
      <c r="BK555" t="str">
        <f t="shared" si="134"/>
        <v/>
      </c>
      <c r="BL555" t="str">
        <f t="shared" si="135"/>
        <v/>
      </c>
      <c r="BM555" t="str">
        <f t="shared" si="136"/>
        <v/>
      </c>
      <c r="BN555" t="str">
        <f t="shared" si="137"/>
        <v/>
      </c>
      <c r="BO555" t="str">
        <f t="shared" si="138"/>
        <v/>
      </c>
      <c r="BP555" t="str">
        <f t="shared" si="139"/>
        <v/>
      </c>
      <c r="BQ555" t="str">
        <f t="shared" si="140"/>
        <v/>
      </c>
    </row>
    <row r="556" spans="1:69" x14ac:dyDescent="0.25">
      <c r="A556" s="70"/>
      <c r="B556" t="str">
        <f t="shared" si="141"/>
        <v/>
      </c>
      <c r="C556" s="13" t="str">
        <f t="shared" si="142"/>
        <v/>
      </c>
      <c r="D556" s="5" t="str">
        <f t="shared" si="143"/>
        <v/>
      </c>
      <c r="E556" s="6" t="str">
        <f t="shared" si="144"/>
        <v/>
      </c>
      <c r="F556" s="6" t="str">
        <f t="shared" si="145"/>
        <v/>
      </c>
      <c r="BI556" t="str">
        <f t="shared" si="132"/>
        <v/>
      </c>
      <c r="BJ556" t="str">
        <f t="shared" si="133"/>
        <v/>
      </c>
      <c r="BK556" t="str">
        <f t="shared" si="134"/>
        <v/>
      </c>
      <c r="BL556" t="str">
        <f t="shared" si="135"/>
        <v/>
      </c>
      <c r="BM556" t="str">
        <f t="shared" si="136"/>
        <v/>
      </c>
      <c r="BN556" t="str">
        <f t="shared" si="137"/>
        <v/>
      </c>
      <c r="BO556" t="str">
        <f t="shared" si="138"/>
        <v/>
      </c>
      <c r="BP556" t="str">
        <f t="shared" si="139"/>
        <v/>
      </c>
      <c r="BQ556" t="str">
        <f t="shared" si="140"/>
        <v/>
      </c>
    </row>
    <row r="557" spans="1:69" x14ac:dyDescent="0.25">
      <c r="A557" s="70"/>
      <c r="B557" t="str">
        <f t="shared" si="141"/>
        <v/>
      </c>
      <c r="C557" s="13" t="str">
        <f t="shared" si="142"/>
        <v/>
      </c>
      <c r="D557" s="5" t="str">
        <f t="shared" si="143"/>
        <v/>
      </c>
      <c r="E557" s="6" t="str">
        <f t="shared" si="144"/>
        <v/>
      </c>
      <c r="F557" s="6" t="str">
        <f t="shared" si="145"/>
        <v/>
      </c>
      <c r="BI557" t="str">
        <f t="shared" si="132"/>
        <v/>
      </c>
      <c r="BJ557" t="str">
        <f t="shared" si="133"/>
        <v/>
      </c>
      <c r="BK557" t="str">
        <f t="shared" si="134"/>
        <v/>
      </c>
      <c r="BL557" t="str">
        <f t="shared" si="135"/>
        <v/>
      </c>
      <c r="BM557" t="str">
        <f t="shared" si="136"/>
        <v/>
      </c>
      <c r="BN557" t="str">
        <f t="shared" si="137"/>
        <v/>
      </c>
      <c r="BO557" t="str">
        <f t="shared" si="138"/>
        <v/>
      </c>
      <c r="BP557" t="str">
        <f t="shared" si="139"/>
        <v/>
      </c>
      <c r="BQ557" t="str">
        <f t="shared" si="140"/>
        <v/>
      </c>
    </row>
    <row r="558" spans="1:69" x14ac:dyDescent="0.25">
      <c r="A558" s="70"/>
      <c r="B558" t="str">
        <f t="shared" si="141"/>
        <v/>
      </c>
      <c r="C558" s="13" t="str">
        <f t="shared" si="142"/>
        <v/>
      </c>
      <c r="D558" s="5" t="str">
        <f t="shared" si="143"/>
        <v/>
      </c>
      <c r="E558" s="6" t="str">
        <f t="shared" si="144"/>
        <v/>
      </c>
      <c r="F558" s="6" t="str">
        <f t="shared" si="145"/>
        <v/>
      </c>
      <c r="BI558" t="str">
        <f t="shared" si="132"/>
        <v/>
      </c>
      <c r="BJ558" t="str">
        <f t="shared" si="133"/>
        <v/>
      </c>
      <c r="BK558" t="str">
        <f t="shared" si="134"/>
        <v/>
      </c>
      <c r="BL558" t="str">
        <f t="shared" si="135"/>
        <v/>
      </c>
      <c r="BM558" t="str">
        <f t="shared" si="136"/>
        <v/>
      </c>
      <c r="BN558" t="str">
        <f t="shared" si="137"/>
        <v/>
      </c>
      <c r="BO558" t="str">
        <f t="shared" si="138"/>
        <v/>
      </c>
      <c r="BP558" t="str">
        <f t="shared" si="139"/>
        <v/>
      </c>
      <c r="BQ558" t="str">
        <f t="shared" si="140"/>
        <v/>
      </c>
    </row>
    <row r="559" spans="1:69" x14ac:dyDescent="0.25">
      <c r="A559" s="70"/>
      <c r="B559" t="str">
        <f t="shared" si="141"/>
        <v/>
      </c>
      <c r="C559" s="13" t="str">
        <f t="shared" si="142"/>
        <v/>
      </c>
      <c r="D559" s="5" t="str">
        <f t="shared" si="143"/>
        <v/>
      </c>
      <c r="E559" s="6" t="str">
        <f t="shared" si="144"/>
        <v/>
      </c>
      <c r="F559" s="6" t="str">
        <f t="shared" si="145"/>
        <v/>
      </c>
      <c r="BI559" t="str">
        <f t="shared" si="132"/>
        <v/>
      </c>
      <c r="BJ559" t="str">
        <f t="shared" si="133"/>
        <v/>
      </c>
      <c r="BK559" t="str">
        <f t="shared" si="134"/>
        <v/>
      </c>
      <c r="BL559" t="str">
        <f t="shared" si="135"/>
        <v/>
      </c>
      <c r="BM559" t="str">
        <f t="shared" si="136"/>
        <v/>
      </c>
      <c r="BN559" t="str">
        <f t="shared" si="137"/>
        <v/>
      </c>
      <c r="BO559" t="str">
        <f t="shared" si="138"/>
        <v/>
      </c>
      <c r="BP559" t="str">
        <f t="shared" si="139"/>
        <v/>
      </c>
      <c r="BQ559" t="str">
        <f t="shared" si="140"/>
        <v/>
      </c>
    </row>
    <row r="560" spans="1:69" x14ac:dyDescent="0.25">
      <c r="A560" s="70"/>
      <c r="B560" t="str">
        <f t="shared" si="141"/>
        <v/>
      </c>
      <c r="C560" s="13" t="str">
        <f t="shared" si="142"/>
        <v/>
      </c>
      <c r="D560" s="5" t="str">
        <f t="shared" si="143"/>
        <v/>
      </c>
      <c r="E560" s="6" t="str">
        <f t="shared" si="144"/>
        <v/>
      </c>
      <c r="F560" s="6" t="str">
        <f t="shared" si="145"/>
        <v/>
      </c>
      <c r="BI560" t="str">
        <f t="shared" si="132"/>
        <v/>
      </c>
      <c r="BJ560" t="str">
        <f t="shared" si="133"/>
        <v/>
      </c>
      <c r="BK560" t="str">
        <f t="shared" si="134"/>
        <v/>
      </c>
      <c r="BL560" t="str">
        <f t="shared" si="135"/>
        <v/>
      </c>
      <c r="BM560" t="str">
        <f t="shared" si="136"/>
        <v/>
      </c>
      <c r="BN560" t="str">
        <f t="shared" si="137"/>
        <v/>
      </c>
      <c r="BO560" t="str">
        <f t="shared" si="138"/>
        <v/>
      </c>
      <c r="BP560" t="str">
        <f t="shared" si="139"/>
        <v/>
      </c>
      <c r="BQ560" t="str">
        <f t="shared" si="140"/>
        <v/>
      </c>
    </row>
    <row r="561" spans="1:69" x14ac:dyDescent="0.25">
      <c r="A561" s="70"/>
      <c r="B561" t="str">
        <f t="shared" si="141"/>
        <v/>
      </c>
      <c r="C561" s="13" t="str">
        <f t="shared" si="142"/>
        <v/>
      </c>
      <c r="D561" s="5" t="str">
        <f t="shared" si="143"/>
        <v/>
      </c>
      <c r="E561" s="6" t="str">
        <f t="shared" si="144"/>
        <v/>
      </c>
      <c r="F561" s="6" t="str">
        <f t="shared" si="145"/>
        <v/>
      </c>
      <c r="BI561" t="str">
        <f t="shared" si="132"/>
        <v/>
      </c>
      <c r="BJ561" t="str">
        <f t="shared" si="133"/>
        <v/>
      </c>
      <c r="BK561" t="str">
        <f t="shared" si="134"/>
        <v/>
      </c>
      <c r="BL561" t="str">
        <f t="shared" si="135"/>
        <v/>
      </c>
      <c r="BM561" t="str">
        <f t="shared" si="136"/>
        <v/>
      </c>
      <c r="BN561" t="str">
        <f t="shared" si="137"/>
        <v/>
      </c>
      <c r="BO561" t="str">
        <f t="shared" si="138"/>
        <v/>
      </c>
      <c r="BP561" t="str">
        <f t="shared" si="139"/>
        <v/>
      </c>
      <c r="BQ561" t="str">
        <f t="shared" si="140"/>
        <v/>
      </c>
    </row>
    <row r="562" spans="1:69" x14ac:dyDescent="0.25">
      <c r="A562" s="70"/>
      <c r="B562" t="str">
        <f t="shared" si="141"/>
        <v/>
      </c>
      <c r="C562" s="13" t="str">
        <f t="shared" si="142"/>
        <v/>
      </c>
      <c r="D562" s="5" t="str">
        <f t="shared" si="143"/>
        <v/>
      </c>
      <c r="E562" s="6" t="str">
        <f t="shared" si="144"/>
        <v/>
      </c>
      <c r="F562" s="6" t="str">
        <f t="shared" si="145"/>
        <v/>
      </c>
      <c r="BI562" t="str">
        <f t="shared" si="132"/>
        <v/>
      </c>
      <c r="BJ562" t="str">
        <f t="shared" si="133"/>
        <v/>
      </c>
      <c r="BK562" t="str">
        <f t="shared" si="134"/>
        <v/>
      </c>
      <c r="BL562" t="str">
        <f t="shared" si="135"/>
        <v/>
      </c>
      <c r="BM562" t="str">
        <f t="shared" si="136"/>
        <v/>
      </c>
      <c r="BN562" t="str">
        <f t="shared" si="137"/>
        <v/>
      </c>
      <c r="BO562" t="str">
        <f t="shared" si="138"/>
        <v/>
      </c>
      <c r="BP562" t="str">
        <f t="shared" si="139"/>
        <v/>
      </c>
      <c r="BQ562" t="str">
        <f t="shared" si="140"/>
        <v/>
      </c>
    </row>
    <row r="563" spans="1:69" x14ac:dyDescent="0.25">
      <c r="A563" s="70"/>
      <c r="B563" t="str">
        <f t="shared" si="141"/>
        <v/>
      </c>
      <c r="C563" s="13" t="str">
        <f t="shared" si="142"/>
        <v/>
      </c>
      <c r="D563" s="5" t="str">
        <f t="shared" si="143"/>
        <v/>
      </c>
      <c r="E563" s="6" t="str">
        <f t="shared" si="144"/>
        <v/>
      </c>
      <c r="F563" s="6" t="str">
        <f t="shared" si="145"/>
        <v/>
      </c>
      <c r="BI563" t="str">
        <f t="shared" si="132"/>
        <v/>
      </c>
      <c r="BJ563" t="str">
        <f t="shared" si="133"/>
        <v/>
      </c>
      <c r="BK563" t="str">
        <f t="shared" si="134"/>
        <v/>
      </c>
      <c r="BL563" t="str">
        <f t="shared" si="135"/>
        <v/>
      </c>
      <c r="BM563" t="str">
        <f t="shared" si="136"/>
        <v/>
      </c>
      <c r="BN563" t="str">
        <f t="shared" si="137"/>
        <v/>
      </c>
      <c r="BO563" t="str">
        <f t="shared" si="138"/>
        <v/>
      </c>
      <c r="BP563" t="str">
        <f t="shared" si="139"/>
        <v/>
      </c>
      <c r="BQ563" t="str">
        <f t="shared" si="140"/>
        <v/>
      </c>
    </row>
    <row r="564" spans="1:69" x14ac:dyDescent="0.25">
      <c r="A564" s="70"/>
      <c r="B564" t="str">
        <f t="shared" si="141"/>
        <v/>
      </c>
      <c r="C564" s="13" t="str">
        <f t="shared" si="142"/>
        <v/>
      </c>
      <c r="D564" s="5" t="str">
        <f t="shared" si="143"/>
        <v/>
      </c>
      <c r="E564" s="6" t="str">
        <f t="shared" si="144"/>
        <v/>
      </c>
      <c r="F564" s="6" t="str">
        <f t="shared" si="145"/>
        <v/>
      </c>
      <c r="BI564" t="str">
        <f t="shared" si="132"/>
        <v/>
      </c>
      <c r="BJ564" t="str">
        <f t="shared" si="133"/>
        <v/>
      </c>
      <c r="BK564" t="str">
        <f t="shared" si="134"/>
        <v/>
      </c>
      <c r="BL564" t="str">
        <f t="shared" si="135"/>
        <v/>
      </c>
      <c r="BM564" t="str">
        <f t="shared" si="136"/>
        <v/>
      </c>
      <c r="BN564" t="str">
        <f t="shared" si="137"/>
        <v/>
      </c>
      <c r="BO564" t="str">
        <f t="shared" si="138"/>
        <v/>
      </c>
      <c r="BP564" t="str">
        <f t="shared" si="139"/>
        <v/>
      </c>
      <c r="BQ564" t="str">
        <f t="shared" si="140"/>
        <v/>
      </c>
    </row>
    <row r="565" spans="1:69" x14ac:dyDescent="0.25">
      <c r="A565" s="70"/>
      <c r="B565" t="str">
        <f t="shared" si="141"/>
        <v/>
      </c>
      <c r="C565" s="13" t="str">
        <f t="shared" si="142"/>
        <v/>
      </c>
      <c r="D565" s="5" t="str">
        <f t="shared" si="143"/>
        <v/>
      </c>
      <c r="E565" s="6" t="str">
        <f t="shared" si="144"/>
        <v/>
      </c>
      <c r="F565" s="6" t="str">
        <f t="shared" si="145"/>
        <v/>
      </c>
      <c r="BI565" t="str">
        <f t="shared" si="132"/>
        <v/>
      </c>
      <c r="BJ565" t="str">
        <f t="shared" si="133"/>
        <v/>
      </c>
      <c r="BK565" t="str">
        <f t="shared" si="134"/>
        <v/>
      </c>
      <c r="BL565" t="str">
        <f t="shared" si="135"/>
        <v/>
      </c>
      <c r="BM565" t="str">
        <f t="shared" si="136"/>
        <v/>
      </c>
      <c r="BN565" t="str">
        <f t="shared" si="137"/>
        <v/>
      </c>
      <c r="BO565" t="str">
        <f t="shared" si="138"/>
        <v/>
      </c>
      <c r="BP565" t="str">
        <f t="shared" si="139"/>
        <v/>
      </c>
      <c r="BQ565" t="str">
        <f t="shared" si="140"/>
        <v/>
      </c>
    </row>
    <row r="566" spans="1:69" x14ac:dyDescent="0.25">
      <c r="A566" s="70"/>
      <c r="B566" t="str">
        <f t="shared" si="141"/>
        <v/>
      </c>
      <c r="C566" s="13" t="str">
        <f t="shared" si="142"/>
        <v/>
      </c>
      <c r="D566" s="5" t="str">
        <f t="shared" si="143"/>
        <v/>
      </c>
      <c r="E566" s="6" t="str">
        <f t="shared" si="144"/>
        <v/>
      </c>
      <c r="F566" s="6" t="str">
        <f t="shared" si="145"/>
        <v/>
      </c>
      <c r="BI566" t="str">
        <f t="shared" si="132"/>
        <v/>
      </c>
      <c r="BJ566" t="str">
        <f t="shared" si="133"/>
        <v/>
      </c>
      <c r="BK566" t="str">
        <f t="shared" si="134"/>
        <v/>
      </c>
      <c r="BL566" t="str">
        <f t="shared" si="135"/>
        <v/>
      </c>
      <c r="BM566" t="str">
        <f t="shared" si="136"/>
        <v/>
      </c>
      <c r="BN566" t="str">
        <f t="shared" si="137"/>
        <v/>
      </c>
      <c r="BO566" t="str">
        <f t="shared" si="138"/>
        <v/>
      </c>
      <c r="BP566" t="str">
        <f t="shared" si="139"/>
        <v/>
      </c>
      <c r="BQ566" t="str">
        <f t="shared" si="140"/>
        <v/>
      </c>
    </row>
    <row r="567" spans="1:69" x14ac:dyDescent="0.25">
      <c r="A567" s="70"/>
      <c r="B567" t="str">
        <f t="shared" si="141"/>
        <v/>
      </c>
      <c r="C567" s="13" t="str">
        <f t="shared" si="142"/>
        <v/>
      </c>
      <c r="D567" s="5" t="str">
        <f t="shared" si="143"/>
        <v/>
      </c>
      <c r="E567" s="6" t="str">
        <f t="shared" si="144"/>
        <v/>
      </c>
      <c r="F567" s="6" t="str">
        <f t="shared" si="145"/>
        <v/>
      </c>
      <c r="BI567" t="str">
        <f t="shared" si="132"/>
        <v/>
      </c>
      <c r="BJ567" t="str">
        <f t="shared" si="133"/>
        <v/>
      </c>
      <c r="BK567" t="str">
        <f t="shared" si="134"/>
        <v/>
      </c>
      <c r="BL567" t="str">
        <f t="shared" si="135"/>
        <v/>
      </c>
      <c r="BM567" t="str">
        <f t="shared" si="136"/>
        <v/>
      </c>
      <c r="BN567" t="str">
        <f t="shared" si="137"/>
        <v/>
      </c>
      <c r="BO567" t="str">
        <f t="shared" si="138"/>
        <v/>
      </c>
      <c r="BP567" t="str">
        <f t="shared" si="139"/>
        <v/>
      </c>
      <c r="BQ567" t="str">
        <f t="shared" si="140"/>
        <v/>
      </c>
    </row>
    <row r="568" spans="1:69" x14ac:dyDescent="0.25">
      <c r="A568" s="70"/>
      <c r="B568" t="str">
        <f t="shared" si="141"/>
        <v/>
      </c>
      <c r="C568" s="13" t="str">
        <f t="shared" si="142"/>
        <v/>
      </c>
      <c r="D568" s="5" t="str">
        <f t="shared" si="143"/>
        <v/>
      </c>
      <c r="E568" s="6" t="str">
        <f t="shared" si="144"/>
        <v/>
      </c>
      <c r="F568" s="6" t="str">
        <f t="shared" si="145"/>
        <v/>
      </c>
      <c r="BI568" t="str">
        <f t="shared" si="132"/>
        <v/>
      </c>
      <c r="BJ568" t="str">
        <f t="shared" si="133"/>
        <v/>
      </c>
      <c r="BK568" t="str">
        <f t="shared" si="134"/>
        <v/>
      </c>
      <c r="BL568" t="str">
        <f t="shared" si="135"/>
        <v/>
      </c>
      <c r="BM568" t="str">
        <f t="shared" si="136"/>
        <v/>
      </c>
      <c r="BN568" t="str">
        <f t="shared" si="137"/>
        <v/>
      </c>
      <c r="BO568" t="str">
        <f t="shared" si="138"/>
        <v/>
      </c>
      <c r="BP568" t="str">
        <f t="shared" si="139"/>
        <v/>
      </c>
      <c r="BQ568" t="str">
        <f t="shared" si="140"/>
        <v/>
      </c>
    </row>
    <row r="569" spans="1:69" x14ac:dyDescent="0.25">
      <c r="A569" s="70"/>
      <c r="B569" t="str">
        <f t="shared" si="141"/>
        <v/>
      </c>
      <c r="C569" s="13" t="str">
        <f t="shared" si="142"/>
        <v/>
      </c>
      <c r="D569" s="5" t="str">
        <f t="shared" si="143"/>
        <v/>
      </c>
      <c r="E569" s="6" t="str">
        <f t="shared" si="144"/>
        <v/>
      </c>
      <c r="F569" s="6" t="str">
        <f t="shared" si="145"/>
        <v/>
      </c>
      <c r="BI569" t="str">
        <f t="shared" si="132"/>
        <v/>
      </c>
      <c r="BJ569" t="str">
        <f t="shared" si="133"/>
        <v/>
      </c>
      <c r="BK569" t="str">
        <f t="shared" si="134"/>
        <v/>
      </c>
      <c r="BL569" t="str">
        <f t="shared" si="135"/>
        <v/>
      </c>
      <c r="BM569" t="str">
        <f t="shared" si="136"/>
        <v/>
      </c>
      <c r="BN569" t="str">
        <f t="shared" si="137"/>
        <v/>
      </c>
      <c r="BO569" t="str">
        <f t="shared" si="138"/>
        <v/>
      </c>
      <c r="BP569" t="str">
        <f t="shared" si="139"/>
        <v/>
      </c>
      <c r="BQ569" t="str">
        <f t="shared" si="140"/>
        <v/>
      </c>
    </row>
    <row r="570" spans="1:69" x14ac:dyDescent="0.25">
      <c r="A570" s="70"/>
      <c r="B570" t="str">
        <f t="shared" si="141"/>
        <v/>
      </c>
      <c r="C570" s="13" t="str">
        <f t="shared" si="142"/>
        <v/>
      </c>
      <c r="D570" s="5" t="str">
        <f t="shared" si="143"/>
        <v/>
      </c>
      <c r="E570" s="6" t="str">
        <f t="shared" si="144"/>
        <v/>
      </c>
      <c r="F570" s="6" t="str">
        <f t="shared" si="145"/>
        <v/>
      </c>
      <c r="BI570" t="str">
        <f t="shared" si="132"/>
        <v/>
      </c>
      <c r="BJ570" t="str">
        <f t="shared" si="133"/>
        <v/>
      </c>
      <c r="BK570" t="str">
        <f t="shared" si="134"/>
        <v/>
      </c>
      <c r="BL570" t="str">
        <f t="shared" si="135"/>
        <v/>
      </c>
      <c r="BM570" t="str">
        <f t="shared" si="136"/>
        <v/>
      </c>
      <c r="BN570" t="str">
        <f t="shared" si="137"/>
        <v/>
      </c>
      <c r="BO570" t="str">
        <f t="shared" si="138"/>
        <v/>
      </c>
      <c r="BP570" t="str">
        <f t="shared" si="139"/>
        <v/>
      </c>
      <c r="BQ570" t="str">
        <f t="shared" si="140"/>
        <v/>
      </c>
    </row>
    <row r="571" spans="1:69" x14ac:dyDescent="0.25">
      <c r="A571" s="70"/>
      <c r="B571" t="str">
        <f t="shared" si="141"/>
        <v/>
      </c>
      <c r="C571" s="13" t="str">
        <f t="shared" si="142"/>
        <v/>
      </c>
      <c r="D571" s="5" t="str">
        <f t="shared" si="143"/>
        <v/>
      </c>
      <c r="E571" s="6" t="str">
        <f t="shared" si="144"/>
        <v/>
      </c>
      <c r="F571" s="6" t="str">
        <f t="shared" si="145"/>
        <v/>
      </c>
      <c r="BI571" t="str">
        <f t="shared" si="132"/>
        <v/>
      </c>
      <c r="BJ571" t="str">
        <f t="shared" si="133"/>
        <v/>
      </c>
      <c r="BK571" t="str">
        <f t="shared" si="134"/>
        <v/>
      </c>
      <c r="BL571" t="str">
        <f t="shared" si="135"/>
        <v/>
      </c>
      <c r="BM571" t="str">
        <f t="shared" si="136"/>
        <v/>
      </c>
      <c r="BN571" t="str">
        <f t="shared" si="137"/>
        <v/>
      </c>
      <c r="BO571" t="str">
        <f t="shared" si="138"/>
        <v/>
      </c>
      <c r="BP571" t="str">
        <f t="shared" si="139"/>
        <v/>
      </c>
      <c r="BQ571" t="str">
        <f t="shared" si="140"/>
        <v/>
      </c>
    </row>
    <row r="572" spans="1:69" x14ac:dyDescent="0.25">
      <c r="A572" s="70"/>
      <c r="B572" t="str">
        <f t="shared" si="141"/>
        <v/>
      </c>
      <c r="C572" s="13" t="str">
        <f t="shared" si="142"/>
        <v/>
      </c>
      <c r="D572" s="5" t="str">
        <f t="shared" si="143"/>
        <v/>
      </c>
      <c r="E572" s="6" t="str">
        <f t="shared" si="144"/>
        <v/>
      </c>
      <c r="F572" s="6" t="str">
        <f t="shared" si="145"/>
        <v/>
      </c>
      <c r="BI572" t="str">
        <f t="shared" si="132"/>
        <v/>
      </c>
      <c r="BJ572" t="str">
        <f t="shared" si="133"/>
        <v/>
      </c>
      <c r="BK572" t="str">
        <f t="shared" si="134"/>
        <v/>
      </c>
      <c r="BL572" t="str">
        <f t="shared" si="135"/>
        <v/>
      </c>
      <c r="BM572" t="str">
        <f t="shared" si="136"/>
        <v/>
      </c>
      <c r="BN572" t="str">
        <f t="shared" si="137"/>
        <v/>
      </c>
      <c r="BO572" t="str">
        <f t="shared" si="138"/>
        <v/>
      </c>
      <c r="BP572" t="str">
        <f t="shared" si="139"/>
        <v/>
      </c>
      <c r="BQ572" t="str">
        <f t="shared" si="140"/>
        <v/>
      </c>
    </row>
    <row r="573" spans="1:69" x14ac:dyDescent="0.25">
      <c r="A573" s="70"/>
      <c r="B573" t="str">
        <f t="shared" si="141"/>
        <v/>
      </c>
      <c r="C573" s="13" t="str">
        <f t="shared" si="142"/>
        <v/>
      </c>
      <c r="D573" s="5" t="str">
        <f t="shared" si="143"/>
        <v/>
      </c>
      <c r="E573" s="6" t="str">
        <f t="shared" si="144"/>
        <v/>
      </c>
      <c r="F573" s="6" t="str">
        <f t="shared" si="145"/>
        <v/>
      </c>
      <c r="BI573" t="str">
        <f t="shared" si="132"/>
        <v/>
      </c>
      <c r="BJ573" t="str">
        <f t="shared" si="133"/>
        <v/>
      </c>
      <c r="BK573" t="str">
        <f t="shared" si="134"/>
        <v/>
      </c>
      <c r="BL573" t="str">
        <f t="shared" si="135"/>
        <v/>
      </c>
      <c r="BM573" t="str">
        <f t="shared" si="136"/>
        <v/>
      </c>
      <c r="BN573" t="str">
        <f t="shared" si="137"/>
        <v/>
      </c>
      <c r="BO573" t="str">
        <f t="shared" si="138"/>
        <v/>
      </c>
      <c r="BP573" t="str">
        <f t="shared" si="139"/>
        <v/>
      </c>
      <c r="BQ573" t="str">
        <f t="shared" si="140"/>
        <v/>
      </c>
    </row>
    <row r="574" spans="1:69" x14ac:dyDescent="0.25">
      <c r="A574" s="70"/>
      <c r="B574" t="str">
        <f t="shared" si="141"/>
        <v/>
      </c>
      <c r="C574" s="13" t="str">
        <f t="shared" si="142"/>
        <v/>
      </c>
      <c r="D574" s="5" t="str">
        <f t="shared" si="143"/>
        <v/>
      </c>
      <c r="E574" s="6" t="str">
        <f t="shared" si="144"/>
        <v/>
      </c>
      <c r="F574" s="6" t="str">
        <f t="shared" si="145"/>
        <v/>
      </c>
      <c r="BI574" t="str">
        <f t="shared" si="132"/>
        <v/>
      </c>
      <c r="BJ574" t="str">
        <f t="shared" si="133"/>
        <v/>
      </c>
      <c r="BK574" t="str">
        <f t="shared" si="134"/>
        <v/>
      </c>
      <c r="BL574" t="str">
        <f t="shared" si="135"/>
        <v/>
      </c>
      <c r="BM574" t="str">
        <f t="shared" si="136"/>
        <v/>
      </c>
      <c r="BN574" t="str">
        <f t="shared" si="137"/>
        <v/>
      </c>
      <c r="BO574" t="str">
        <f t="shared" si="138"/>
        <v/>
      </c>
      <c r="BP574" t="str">
        <f t="shared" si="139"/>
        <v/>
      </c>
      <c r="BQ574" t="str">
        <f t="shared" si="140"/>
        <v/>
      </c>
    </row>
    <row r="575" spans="1:69" x14ac:dyDescent="0.25">
      <c r="A575" s="70"/>
      <c r="B575" t="str">
        <f t="shared" si="141"/>
        <v/>
      </c>
      <c r="C575" s="13" t="str">
        <f t="shared" si="142"/>
        <v/>
      </c>
      <c r="D575" s="5" t="str">
        <f t="shared" si="143"/>
        <v/>
      </c>
      <c r="E575" s="6" t="str">
        <f t="shared" si="144"/>
        <v/>
      </c>
      <c r="F575" s="6" t="str">
        <f t="shared" si="145"/>
        <v/>
      </c>
      <c r="BI575" t="str">
        <f t="shared" si="132"/>
        <v/>
      </c>
      <c r="BJ575" t="str">
        <f t="shared" si="133"/>
        <v/>
      </c>
      <c r="BK575" t="str">
        <f t="shared" si="134"/>
        <v/>
      </c>
      <c r="BL575" t="str">
        <f t="shared" si="135"/>
        <v/>
      </c>
      <c r="BM575" t="str">
        <f t="shared" si="136"/>
        <v/>
      </c>
      <c r="BN575" t="str">
        <f t="shared" si="137"/>
        <v/>
      </c>
      <c r="BO575" t="str">
        <f t="shared" si="138"/>
        <v/>
      </c>
      <c r="BP575" t="str">
        <f t="shared" si="139"/>
        <v/>
      </c>
      <c r="BQ575" t="str">
        <f t="shared" si="140"/>
        <v/>
      </c>
    </row>
    <row r="576" spans="1:69" x14ac:dyDescent="0.25">
      <c r="A576" s="70"/>
      <c r="B576" t="str">
        <f t="shared" si="141"/>
        <v/>
      </c>
      <c r="C576" s="13" t="str">
        <f t="shared" si="142"/>
        <v/>
      </c>
      <c r="D576" s="5" t="str">
        <f t="shared" si="143"/>
        <v/>
      </c>
      <c r="E576" s="6" t="str">
        <f t="shared" si="144"/>
        <v/>
      </c>
      <c r="F576" s="6" t="str">
        <f t="shared" si="145"/>
        <v/>
      </c>
      <c r="BI576" t="str">
        <f t="shared" si="132"/>
        <v/>
      </c>
      <c r="BJ576" t="str">
        <f t="shared" si="133"/>
        <v/>
      </c>
      <c r="BK576" t="str">
        <f t="shared" si="134"/>
        <v/>
      </c>
      <c r="BL576" t="str">
        <f t="shared" si="135"/>
        <v/>
      </c>
      <c r="BM576" t="str">
        <f t="shared" si="136"/>
        <v/>
      </c>
      <c r="BN576" t="str">
        <f t="shared" si="137"/>
        <v/>
      </c>
      <c r="BO576" t="str">
        <f t="shared" si="138"/>
        <v/>
      </c>
      <c r="BP576" t="str">
        <f t="shared" si="139"/>
        <v/>
      </c>
      <c r="BQ576" t="str">
        <f t="shared" si="140"/>
        <v/>
      </c>
    </row>
    <row r="577" spans="1:69" x14ac:dyDescent="0.25">
      <c r="A577" s="70"/>
      <c r="B577" t="str">
        <f t="shared" si="141"/>
        <v/>
      </c>
      <c r="C577" s="13" t="str">
        <f t="shared" si="142"/>
        <v/>
      </c>
      <c r="D577" s="5" t="str">
        <f t="shared" si="143"/>
        <v/>
      </c>
      <c r="E577" s="6" t="str">
        <f t="shared" si="144"/>
        <v/>
      </c>
      <c r="F577" s="6" t="str">
        <f t="shared" si="145"/>
        <v/>
      </c>
      <c r="BI577" t="str">
        <f t="shared" si="132"/>
        <v/>
      </c>
      <c r="BJ577" t="str">
        <f t="shared" si="133"/>
        <v/>
      </c>
      <c r="BK577" t="str">
        <f t="shared" si="134"/>
        <v/>
      </c>
      <c r="BL577" t="str">
        <f t="shared" si="135"/>
        <v/>
      </c>
      <c r="BM577" t="str">
        <f t="shared" si="136"/>
        <v/>
      </c>
      <c r="BN577" t="str">
        <f t="shared" si="137"/>
        <v/>
      </c>
      <c r="BO577" t="str">
        <f t="shared" si="138"/>
        <v/>
      </c>
      <c r="BP577" t="str">
        <f t="shared" si="139"/>
        <v/>
      </c>
      <c r="BQ577" t="str">
        <f t="shared" si="140"/>
        <v/>
      </c>
    </row>
    <row r="578" spans="1:69" x14ac:dyDescent="0.25">
      <c r="A578" s="70"/>
      <c r="B578" t="str">
        <f t="shared" si="141"/>
        <v/>
      </c>
      <c r="C578" s="13" t="str">
        <f t="shared" si="142"/>
        <v/>
      </c>
      <c r="D578" s="5" t="str">
        <f t="shared" si="143"/>
        <v/>
      </c>
      <c r="E578" s="6" t="str">
        <f t="shared" si="144"/>
        <v/>
      </c>
      <c r="F578" s="6" t="str">
        <f t="shared" si="145"/>
        <v/>
      </c>
      <c r="BI578" t="str">
        <f t="shared" si="132"/>
        <v/>
      </c>
      <c r="BJ578" t="str">
        <f t="shared" si="133"/>
        <v/>
      </c>
      <c r="BK578" t="str">
        <f t="shared" si="134"/>
        <v/>
      </c>
      <c r="BL578" t="str">
        <f t="shared" si="135"/>
        <v/>
      </c>
      <c r="BM578" t="str">
        <f t="shared" si="136"/>
        <v/>
      </c>
      <c r="BN578" t="str">
        <f t="shared" si="137"/>
        <v/>
      </c>
      <c r="BO578" t="str">
        <f t="shared" si="138"/>
        <v/>
      </c>
      <c r="BP578" t="str">
        <f t="shared" si="139"/>
        <v/>
      </c>
      <c r="BQ578" t="str">
        <f t="shared" si="140"/>
        <v/>
      </c>
    </row>
    <row r="579" spans="1:69" x14ac:dyDescent="0.25">
      <c r="A579" s="70"/>
      <c r="B579" t="str">
        <f t="shared" si="141"/>
        <v/>
      </c>
      <c r="C579" s="13" t="str">
        <f t="shared" si="142"/>
        <v/>
      </c>
      <c r="D579" s="5" t="str">
        <f t="shared" si="143"/>
        <v/>
      </c>
      <c r="E579" s="6" t="str">
        <f t="shared" si="144"/>
        <v/>
      </c>
      <c r="F579" s="6" t="str">
        <f t="shared" si="145"/>
        <v/>
      </c>
      <c r="BI579" t="str">
        <f t="shared" si="132"/>
        <v/>
      </c>
      <c r="BJ579" t="str">
        <f t="shared" si="133"/>
        <v/>
      </c>
      <c r="BK579" t="str">
        <f t="shared" si="134"/>
        <v/>
      </c>
      <c r="BL579" t="str">
        <f t="shared" si="135"/>
        <v/>
      </c>
      <c r="BM579" t="str">
        <f t="shared" si="136"/>
        <v/>
      </c>
      <c r="BN579" t="str">
        <f t="shared" si="137"/>
        <v/>
      </c>
      <c r="BO579" t="str">
        <f t="shared" si="138"/>
        <v/>
      </c>
      <c r="BP579" t="str">
        <f t="shared" si="139"/>
        <v/>
      </c>
      <c r="BQ579" t="str">
        <f t="shared" si="140"/>
        <v/>
      </c>
    </row>
    <row r="580" spans="1:69" x14ac:dyDescent="0.25">
      <c r="A580" s="70"/>
      <c r="B580" t="str">
        <f t="shared" si="141"/>
        <v/>
      </c>
      <c r="C580" s="13" t="str">
        <f t="shared" si="142"/>
        <v/>
      </c>
      <c r="D580" s="5" t="str">
        <f t="shared" si="143"/>
        <v/>
      </c>
      <c r="E580" s="6" t="str">
        <f t="shared" si="144"/>
        <v/>
      </c>
      <c r="F580" s="6" t="str">
        <f t="shared" si="145"/>
        <v/>
      </c>
      <c r="BI580" t="str">
        <f t="shared" ref="BI580:BI643" si="146">IF(A580&gt;0,A580,"")</f>
        <v/>
      </c>
      <c r="BJ580" t="str">
        <f t="shared" ref="BJ580:BJ643" si="147">IF($A580&gt;0,B580,"")</f>
        <v/>
      </c>
      <c r="BK580" t="str">
        <f t="shared" ref="BK580:BK643" si="148">IF($A580&gt;0,BI580,"")</f>
        <v/>
      </c>
      <c r="BL580" t="str">
        <f t="shared" ref="BL580:BL643" si="149">IF($A580&gt;0,_xlfn.NORM.DIST(BK580,$BF$3,$BF$4,TRUE),"")</f>
        <v/>
      </c>
      <c r="BM580" t="str">
        <f t="shared" ref="BM580:BM643" si="150">IF($A580&gt;0,(1-BL580),"")</f>
        <v/>
      </c>
      <c r="BN580" t="str">
        <f t="shared" ref="BN580:BN643" si="151">IF($A580&gt;0,(SMALL($BM$3:$BM$902,BJ580)),"")</f>
        <v/>
      </c>
      <c r="BO580" t="str">
        <f t="shared" ref="BO580:BO643" si="152">IF($A580&gt;0,((2*BJ580-1)*(LN(BL580)+LN(BN580))),"")</f>
        <v/>
      </c>
      <c r="BP580" t="str">
        <f t="shared" ref="BP580:BP643" si="153">IF($A580&gt;0,((BJ580-0.5)/$BF$5),"")</f>
        <v/>
      </c>
      <c r="BQ580" t="str">
        <f t="shared" ref="BQ580:BQ643" si="154">IF($A580&gt;0,(_xlfn.NORM.S.INV(BP580)),"")</f>
        <v/>
      </c>
    </row>
    <row r="581" spans="1:69" x14ac:dyDescent="0.25">
      <c r="A581" s="70"/>
      <c r="B581" t="str">
        <f t="shared" ref="B581:B644" si="155">IF(A581&gt;0,(B580+1),"")</f>
        <v/>
      </c>
      <c r="C581" s="13" t="str">
        <f t="shared" ref="C581:C644" si="156">IF(A581&gt;0,((B581)/(($S$2)+1)),"")</f>
        <v/>
      </c>
      <c r="D581" s="5" t="str">
        <f t="shared" ref="D581:D644" si="157">IF(A581&gt;0,(_xlfn.NORM.S.INV(C581)),"")</f>
        <v/>
      </c>
      <c r="E581" s="6" t="str">
        <f t="shared" ref="E581:E644" si="158">IF(A581&gt;0,_xlfn.NORM.DIST(D581,0,1,TRUE),"")</f>
        <v/>
      </c>
      <c r="F581" s="6" t="str">
        <f t="shared" ref="F581:F644" si="159">IF(A581&gt;0,_xlfn.NORM.DIST(D581,0,1,FALSE),"")</f>
        <v/>
      </c>
      <c r="BI581" t="str">
        <f t="shared" si="146"/>
        <v/>
      </c>
      <c r="BJ581" t="str">
        <f t="shared" si="147"/>
        <v/>
      </c>
      <c r="BK581" t="str">
        <f t="shared" si="148"/>
        <v/>
      </c>
      <c r="BL581" t="str">
        <f t="shared" si="149"/>
        <v/>
      </c>
      <c r="BM581" t="str">
        <f t="shared" si="150"/>
        <v/>
      </c>
      <c r="BN581" t="str">
        <f t="shared" si="151"/>
        <v/>
      </c>
      <c r="BO581" t="str">
        <f t="shared" si="152"/>
        <v/>
      </c>
      <c r="BP581" t="str">
        <f t="shared" si="153"/>
        <v/>
      </c>
      <c r="BQ581" t="str">
        <f t="shared" si="154"/>
        <v/>
      </c>
    </row>
    <row r="582" spans="1:69" x14ac:dyDescent="0.25">
      <c r="A582" s="70"/>
      <c r="B582" t="str">
        <f t="shared" si="155"/>
        <v/>
      </c>
      <c r="C582" s="13" t="str">
        <f t="shared" si="156"/>
        <v/>
      </c>
      <c r="D582" s="5" t="str">
        <f t="shared" si="157"/>
        <v/>
      </c>
      <c r="E582" s="6" t="str">
        <f t="shared" si="158"/>
        <v/>
      </c>
      <c r="F582" s="6" t="str">
        <f t="shared" si="159"/>
        <v/>
      </c>
      <c r="BI582" t="str">
        <f t="shared" si="146"/>
        <v/>
      </c>
      <c r="BJ582" t="str">
        <f t="shared" si="147"/>
        <v/>
      </c>
      <c r="BK582" t="str">
        <f t="shared" si="148"/>
        <v/>
      </c>
      <c r="BL582" t="str">
        <f t="shared" si="149"/>
        <v/>
      </c>
      <c r="BM582" t="str">
        <f t="shared" si="150"/>
        <v/>
      </c>
      <c r="BN582" t="str">
        <f t="shared" si="151"/>
        <v/>
      </c>
      <c r="BO582" t="str">
        <f t="shared" si="152"/>
        <v/>
      </c>
      <c r="BP582" t="str">
        <f t="shared" si="153"/>
        <v/>
      </c>
      <c r="BQ582" t="str">
        <f t="shared" si="154"/>
        <v/>
      </c>
    </row>
    <row r="583" spans="1:69" x14ac:dyDescent="0.25">
      <c r="A583" s="70"/>
      <c r="B583" t="str">
        <f t="shared" si="155"/>
        <v/>
      </c>
      <c r="C583" s="13" t="str">
        <f t="shared" si="156"/>
        <v/>
      </c>
      <c r="D583" s="5" t="str">
        <f t="shared" si="157"/>
        <v/>
      </c>
      <c r="E583" s="6" t="str">
        <f t="shared" si="158"/>
        <v/>
      </c>
      <c r="F583" s="6" t="str">
        <f t="shared" si="159"/>
        <v/>
      </c>
      <c r="BI583" t="str">
        <f t="shared" si="146"/>
        <v/>
      </c>
      <c r="BJ583" t="str">
        <f t="shared" si="147"/>
        <v/>
      </c>
      <c r="BK583" t="str">
        <f t="shared" si="148"/>
        <v/>
      </c>
      <c r="BL583" t="str">
        <f t="shared" si="149"/>
        <v/>
      </c>
      <c r="BM583" t="str">
        <f t="shared" si="150"/>
        <v/>
      </c>
      <c r="BN583" t="str">
        <f t="shared" si="151"/>
        <v/>
      </c>
      <c r="BO583" t="str">
        <f t="shared" si="152"/>
        <v/>
      </c>
      <c r="BP583" t="str">
        <f t="shared" si="153"/>
        <v/>
      </c>
      <c r="BQ583" t="str">
        <f t="shared" si="154"/>
        <v/>
      </c>
    </row>
    <row r="584" spans="1:69" x14ac:dyDescent="0.25">
      <c r="A584" s="70"/>
      <c r="B584" t="str">
        <f t="shared" si="155"/>
        <v/>
      </c>
      <c r="C584" s="13" t="str">
        <f t="shared" si="156"/>
        <v/>
      </c>
      <c r="D584" s="5" t="str">
        <f t="shared" si="157"/>
        <v/>
      </c>
      <c r="E584" s="6" t="str">
        <f t="shared" si="158"/>
        <v/>
      </c>
      <c r="F584" s="6" t="str">
        <f t="shared" si="159"/>
        <v/>
      </c>
      <c r="BI584" t="str">
        <f t="shared" si="146"/>
        <v/>
      </c>
      <c r="BJ584" t="str">
        <f t="shared" si="147"/>
        <v/>
      </c>
      <c r="BK584" t="str">
        <f t="shared" si="148"/>
        <v/>
      </c>
      <c r="BL584" t="str">
        <f t="shared" si="149"/>
        <v/>
      </c>
      <c r="BM584" t="str">
        <f t="shared" si="150"/>
        <v/>
      </c>
      <c r="BN584" t="str">
        <f t="shared" si="151"/>
        <v/>
      </c>
      <c r="BO584" t="str">
        <f t="shared" si="152"/>
        <v/>
      </c>
      <c r="BP584" t="str">
        <f t="shared" si="153"/>
        <v/>
      </c>
      <c r="BQ584" t="str">
        <f t="shared" si="154"/>
        <v/>
      </c>
    </row>
    <row r="585" spans="1:69" x14ac:dyDescent="0.25">
      <c r="A585" s="70"/>
      <c r="B585" t="str">
        <f t="shared" si="155"/>
        <v/>
      </c>
      <c r="C585" s="13" t="str">
        <f t="shared" si="156"/>
        <v/>
      </c>
      <c r="D585" s="5" t="str">
        <f t="shared" si="157"/>
        <v/>
      </c>
      <c r="E585" s="6" t="str">
        <f t="shared" si="158"/>
        <v/>
      </c>
      <c r="F585" s="6" t="str">
        <f t="shared" si="159"/>
        <v/>
      </c>
      <c r="BI585" t="str">
        <f t="shared" si="146"/>
        <v/>
      </c>
      <c r="BJ585" t="str">
        <f t="shared" si="147"/>
        <v/>
      </c>
      <c r="BK585" t="str">
        <f t="shared" si="148"/>
        <v/>
      </c>
      <c r="BL585" t="str">
        <f t="shared" si="149"/>
        <v/>
      </c>
      <c r="BM585" t="str">
        <f t="shared" si="150"/>
        <v/>
      </c>
      <c r="BN585" t="str">
        <f t="shared" si="151"/>
        <v/>
      </c>
      <c r="BO585" t="str">
        <f t="shared" si="152"/>
        <v/>
      </c>
      <c r="BP585" t="str">
        <f t="shared" si="153"/>
        <v/>
      </c>
      <c r="BQ585" t="str">
        <f t="shared" si="154"/>
        <v/>
      </c>
    </row>
    <row r="586" spans="1:69" x14ac:dyDescent="0.25">
      <c r="A586" s="70"/>
      <c r="B586" t="str">
        <f t="shared" si="155"/>
        <v/>
      </c>
      <c r="C586" s="13" t="str">
        <f t="shared" si="156"/>
        <v/>
      </c>
      <c r="D586" s="5" t="str">
        <f t="shared" si="157"/>
        <v/>
      </c>
      <c r="E586" s="6" t="str">
        <f t="shared" si="158"/>
        <v/>
      </c>
      <c r="F586" s="6" t="str">
        <f t="shared" si="159"/>
        <v/>
      </c>
      <c r="BI586" t="str">
        <f t="shared" si="146"/>
        <v/>
      </c>
      <c r="BJ586" t="str">
        <f t="shared" si="147"/>
        <v/>
      </c>
      <c r="BK586" t="str">
        <f t="shared" si="148"/>
        <v/>
      </c>
      <c r="BL586" t="str">
        <f t="shared" si="149"/>
        <v/>
      </c>
      <c r="BM586" t="str">
        <f t="shared" si="150"/>
        <v/>
      </c>
      <c r="BN586" t="str">
        <f t="shared" si="151"/>
        <v/>
      </c>
      <c r="BO586" t="str">
        <f t="shared" si="152"/>
        <v/>
      </c>
      <c r="BP586" t="str">
        <f t="shared" si="153"/>
        <v/>
      </c>
      <c r="BQ586" t="str">
        <f t="shared" si="154"/>
        <v/>
      </c>
    </row>
    <row r="587" spans="1:69" x14ac:dyDescent="0.25">
      <c r="A587" s="70"/>
      <c r="B587" t="str">
        <f t="shared" si="155"/>
        <v/>
      </c>
      <c r="C587" s="13" t="str">
        <f t="shared" si="156"/>
        <v/>
      </c>
      <c r="D587" s="5" t="str">
        <f t="shared" si="157"/>
        <v/>
      </c>
      <c r="E587" s="6" t="str">
        <f t="shared" si="158"/>
        <v/>
      </c>
      <c r="F587" s="6" t="str">
        <f t="shared" si="159"/>
        <v/>
      </c>
      <c r="BI587" t="str">
        <f t="shared" si="146"/>
        <v/>
      </c>
      <c r="BJ587" t="str">
        <f t="shared" si="147"/>
        <v/>
      </c>
      <c r="BK587" t="str">
        <f t="shared" si="148"/>
        <v/>
      </c>
      <c r="BL587" t="str">
        <f t="shared" si="149"/>
        <v/>
      </c>
      <c r="BM587" t="str">
        <f t="shared" si="150"/>
        <v/>
      </c>
      <c r="BN587" t="str">
        <f t="shared" si="151"/>
        <v/>
      </c>
      <c r="BO587" t="str">
        <f t="shared" si="152"/>
        <v/>
      </c>
      <c r="BP587" t="str">
        <f t="shared" si="153"/>
        <v/>
      </c>
      <c r="BQ587" t="str">
        <f t="shared" si="154"/>
        <v/>
      </c>
    </row>
    <row r="588" spans="1:69" x14ac:dyDescent="0.25">
      <c r="A588" s="70"/>
      <c r="B588" t="str">
        <f t="shared" si="155"/>
        <v/>
      </c>
      <c r="C588" s="13" t="str">
        <f t="shared" si="156"/>
        <v/>
      </c>
      <c r="D588" s="5" t="str">
        <f t="shared" si="157"/>
        <v/>
      </c>
      <c r="E588" s="6" t="str">
        <f t="shared" si="158"/>
        <v/>
      </c>
      <c r="F588" s="6" t="str">
        <f t="shared" si="159"/>
        <v/>
      </c>
      <c r="BI588" t="str">
        <f t="shared" si="146"/>
        <v/>
      </c>
      <c r="BJ588" t="str">
        <f t="shared" si="147"/>
        <v/>
      </c>
      <c r="BK588" t="str">
        <f t="shared" si="148"/>
        <v/>
      </c>
      <c r="BL588" t="str">
        <f t="shared" si="149"/>
        <v/>
      </c>
      <c r="BM588" t="str">
        <f t="shared" si="150"/>
        <v/>
      </c>
      <c r="BN588" t="str">
        <f t="shared" si="151"/>
        <v/>
      </c>
      <c r="BO588" t="str">
        <f t="shared" si="152"/>
        <v/>
      </c>
      <c r="BP588" t="str">
        <f t="shared" si="153"/>
        <v/>
      </c>
      <c r="BQ588" t="str">
        <f t="shared" si="154"/>
        <v/>
      </c>
    </row>
    <row r="589" spans="1:69" x14ac:dyDescent="0.25">
      <c r="A589" s="70"/>
      <c r="B589" t="str">
        <f t="shared" si="155"/>
        <v/>
      </c>
      <c r="C589" s="13" t="str">
        <f t="shared" si="156"/>
        <v/>
      </c>
      <c r="D589" s="5" t="str">
        <f t="shared" si="157"/>
        <v/>
      </c>
      <c r="E589" s="6" t="str">
        <f t="shared" si="158"/>
        <v/>
      </c>
      <c r="F589" s="6" t="str">
        <f t="shared" si="159"/>
        <v/>
      </c>
      <c r="BI589" t="str">
        <f t="shared" si="146"/>
        <v/>
      </c>
      <c r="BJ589" t="str">
        <f t="shared" si="147"/>
        <v/>
      </c>
      <c r="BK589" t="str">
        <f t="shared" si="148"/>
        <v/>
      </c>
      <c r="BL589" t="str">
        <f t="shared" si="149"/>
        <v/>
      </c>
      <c r="BM589" t="str">
        <f t="shared" si="150"/>
        <v/>
      </c>
      <c r="BN589" t="str">
        <f t="shared" si="151"/>
        <v/>
      </c>
      <c r="BO589" t="str">
        <f t="shared" si="152"/>
        <v/>
      </c>
      <c r="BP589" t="str">
        <f t="shared" si="153"/>
        <v/>
      </c>
      <c r="BQ589" t="str">
        <f t="shared" si="154"/>
        <v/>
      </c>
    </row>
    <row r="590" spans="1:69" x14ac:dyDescent="0.25">
      <c r="A590" s="70"/>
      <c r="B590" t="str">
        <f t="shared" si="155"/>
        <v/>
      </c>
      <c r="C590" s="13" t="str">
        <f t="shared" si="156"/>
        <v/>
      </c>
      <c r="D590" s="5" t="str">
        <f t="shared" si="157"/>
        <v/>
      </c>
      <c r="E590" s="6" t="str">
        <f t="shared" si="158"/>
        <v/>
      </c>
      <c r="F590" s="6" t="str">
        <f t="shared" si="159"/>
        <v/>
      </c>
      <c r="BI590" t="str">
        <f t="shared" si="146"/>
        <v/>
      </c>
      <c r="BJ590" t="str">
        <f t="shared" si="147"/>
        <v/>
      </c>
      <c r="BK590" t="str">
        <f t="shared" si="148"/>
        <v/>
      </c>
      <c r="BL590" t="str">
        <f t="shared" si="149"/>
        <v/>
      </c>
      <c r="BM590" t="str">
        <f t="shared" si="150"/>
        <v/>
      </c>
      <c r="BN590" t="str">
        <f t="shared" si="151"/>
        <v/>
      </c>
      <c r="BO590" t="str">
        <f t="shared" si="152"/>
        <v/>
      </c>
      <c r="BP590" t="str">
        <f t="shared" si="153"/>
        <v/>
      </c>
      <c r="BQ590" t="str">
        <f t="shared" si="154"/>
        <v/>
      </c>
    </row>
    <row r="591" spans="1:69" x14ac:dyDescent="0.25">
      <c r="A591" s="70"/>
      <c r="B591" t="str">
        <f t="shared" si="155"/>
        <v/>
      </c>
      <c r="C591" s="13" t="str">
        <f t="shared" si="156"/>
        <v/>
      </c>
      <c r="D591" s="5" t="str">
        <f t="shared" si="157"/>
        <v/>
      </c>
      <c r="E591" s="6" t="str">
        <f t="shared" si="158"/>
        <v/>
      </c>
      <c r="F591" s="6" t="str">
        <f t="shared" si="159"/>
        <v/>
      </c>
      <c r="BI591" t="str">
        <f t="shared" si="146"/>
        <v/>
      </c>
      <c r="BJ591" t="str">
        <f t="shared" si="147"/>
        <v/>
      </c>
      <c r="BK591" t="str">
        <f t="shared" si="148"/>
        <v/>
      </c>
      <c r="BL591" t="str">
        <f t="shared" si="149"/>
        <v/>
      </c>
      <c r="BM591" t="str">
        <f t="shared" si="150"/>
        <v/>
      </c>
      <c r="BN591" t="str">
        <f t="shared" si="151"/>
        <v/>
      </c>
      <c r="BO591" t="str">
        <f t="shared" si="152"/>
        <v/>
      </c>
      <c r="BP591" t="str">
        <f t="shared" si="153"/>
        <v/>
      </c>
      <c r="BQ591" t="str">
        <f t="shared" si="154"/>
        <v/>
      </c>
    </row>
    <row r="592" spans="1:69" x14ac:dyDescent="0.25">
      <c r="A592" s="70"/>
      <c r="B592" t="str">
        <f t="shared" si="155"/>
        <v/>
      </c>
      <c r="C592" s="13" t="str">
        <f t="shared" si="156"/>
        <v/>
      </c>
      <c r="D592" s="5" t="str">
        <f t="shared" si="157"/>
        <v/>
      </c>
      <c r="E592" s="6" t="str">
        <f t="shared" si="158"/>
        <v/>
      </c>
      <c r="F592" s="6" t="str">
        <f t="shared" si="159"/>
        <v/>
      </c>
      <c r="BI592" t="str">
        <f t="shared" si="146"/>
        <v/>
      </c>
      <c r="BJ592" t="str">
        <f t="shared" si="147"/>
        <v/>
      </c>
      <c r="BK592" t="str">
        <f t="shared" si="148"/>
        <v/>
      </c>
      <c r="BL592" t="str">
        <f t="shared" si="149"/>
        <v/>
      </c>
      <c r="BM592" t="str">
        <f t="shared" si="150"/>
        <v/>
      </c>
      <c r="BN592" t="str">
        <f t="shared" si="151"/>
        <v/>
      </c>
      <c r="BO592" t="str">
        <f t="shared" si="152"/>
        <v/>
      </c>
      <c r="BP592" t="str">
        <f t="shared" si="153"/>
        <v/>
      </c>
      <c r="BQ592" t="str">
        <f t="shared" si="154"/>
        <v/>
      </c>
    </row>
    <row r="593" spans="1:69" x14ac:dyDescent="0.25">
      <c r="A593" s="70"/>
      <c r="B593" t="str">
        <f t="shared" si="155"/>
        <v/>
      </c>
      <c r="C593" s="13" t="str">
        <f t="shared" si="156"/>
        <v/>
      </c>
      <c r="D593" s="5" t="str">
        <f t="shared" si="157"/>
        <v/>
      </c>
      <c r="E593" s="6" t="str">
        <f t="shared" si="158"/>
        <v/>
      </c>
      <c r="F593" s="6" t="str">
        <f t="shared" si="159"/>
        <v/>
      </c>
      <c r="BI593" t="str">
        <f t="shared" si="146"/>
        <v/>
      </c>
      <c r="BJ593" t="str">
        <f t="shared" si="147"/>
        <v/>
      </c>
      <c r="BK593" t="str">
        <f t="shared" si="148"/>
        <v/>
      </c>
      <c r="BL593" t="str">
        <f t="shared" si="149"/>
        <v/>
      </c>
      <c r="BM593" t="str">
        <f t="shared" si="150"/>
        <v/>
      </c>
      <c r="BN593" t="str">
        <f t="shared" si="151"/>
        <v/>
      </c>
      <c r="BO593" t="str">
        <f t="shared" si="152"/>
        <v/>
      </c>
      <c r="BP593" t="str">
        <f t="shared" si="153"/>
        <v/>
      </c>
      <c r="BQ593" t="str">
        <f t="shared" si="154"/>
        <v/>
      </c>
    </row>
    <row r="594" spans="1:69" x14ac:dyDescent="0.25">
      <c r="A594" s="70"/>
      <c r="B594" t="str">
        <f t="shared" si="155"/>
        <v/>
      </c>
      <c r="C594" s="13" t="str">
        <f t="shared" si="156"/>
        <v/>
      </c>
      <c r="D594" s="5" t="str">
        <f t="shared" si="157"/>
        <v/>
      </c>
      <c r="E594" s="6" t="str">
        <f t="shared" si="158"/>
        <v/>
      </c>
      <c r="F594" s="6" t="str">
        <f t="shared" si="159"/>
        <v/>
      </c>
      <c r="BI594" t="str">
        <f t="shared" si="146"/>
        <v/>
      </c>
      <c r="BJ594" t="str">
        <f t="shared" si="147"/>
        <v/>
      </c>
      <c r="BK594" t="str">
        <f t="shared" si="148"/>
        <v/>
      </c>
      <c r="BL594" t="str">
        <f t="shared" si="149"/>
        <v/>
      </c>
      <c r="BM594" t="str">
        <f t="shared" si="150"/>
        <v/>
      </c>
      <c r="BN594" t="str">
        <f t="shared" si="151"/>
        <v/>
      </c>
      <c r="BO594" t="str">
        <f t="shared" si="152"/>
        <v/>
      </c>
      <c r="BP594" t="str">
        <f t="shared" si="153"/>
        <v/>
      </c>
      <c r="BQ594" t="str">
        <f t="shared" si="154"/>
        <v/>
      </c>
    </row>
    <row r="595" spans="1:69" x14ac:dyDescent="0.25">
      <c r="A595" s="70"/>
      <c r="B595" t="str">
        <f t="shared" si="155"/>
        <v/>
      </c>
      <c r="C595" s="13" t="str">
        <f t="shared" si="156"/>
        <v/>
      </c>
      <c r="D595" s="5" t="str">
        <f t="shared" si="157"/>
        <v/>
      </c>
      <c r="E595" s="6" t="str">
        <f t="shared" si="158"/>
        <v/>
      </c>
      <c r="F595" s="6" t="str">
        <f t="shared" si="159"/>
        <v/>
      </c>
      <c r="BI595" t="str">
        <f t="shared" si="146"/>
        <v/>
      </c>
      <c r="BJ595" t="str">
        <f t="shared" si="147"/>
        <v/>
      </c>
      <c r="BK595" t="str">
        <f t="shared" si="148"/>
        <v/>
      </c>
      <c r="BL595" t="str">
        <f t="shared" si="149"/>
        <v/>
      </c>
      <c r="BM595" t="str">
        <f t="shared" si="150"/>
        <v/>
      </c>
      <c r="BN595" t="str">
        <f t="shared" si="151"/>
        <v/>
      </c>
      <c r="BO595" t="str">
        <f t="shared" si="152"/>
        <v/>
      </c>
      <c r="BP595" t="str">
        <f t="shared" si="153"/>
        <v/>
      </c>
      <c r="BQ595" t="str">
        <f t="shared" si="154"/>
        <v/>
      </c>
    </row>
    <row r="596" spans="1:69" x14ac:dyDescent="0.25">
      <c r="A596" s="70"/>
      <c r="B596" t="str">
        <f t="shared" si="155"/>
        <v/>
      </c>
      <c r="C596" s="13" t="str">
        <f t="shared" si="156"/>
        <v/>
      </c>
      <c r="D596" s="5" t="str">
        <f t="shared" si="157"/>
        <v/>
      </c>
      <c r="E596" s="6" t="str">
        <f t="shared" si="158"/>
        <v/>
      </c>
      <c r="F596" s="6" t="str">
        <f t="shared" si="159"/>
        <v/>
      </c>
      <c r="BI596" t="str">
        <f t="shared" si="146"/>
        <v/>
      </c>
      <c r="BJ596" t="str">
        <f t="shared" si="147"/>
        <v/>
      </c>
      <c r="BK596" t="str">
        <f t="shared" si="148"/>
        <v/>
      </c>
      <c r="BL596" t="str">
        <f t="shared" si="149"/>
        <v/>
      </c>
      <c r="BM596" t="str">
        <f t="shared" si="150"/>
        <v/>
      </c>
      <c r="BN596" t="str">
        <f t="shared" si="151"/>
        <v/>
      </c>
      <c r="BO596" t="str">
        <f t="shared" si="152"/>
        <v/>
      </c>
      <c r="BP596" t="str">
        <f t="shared" si="153"/>
        <v/>
      </c>
      <c r="BQ596" t="str">
        <f t="shared" si="154"/>
        <v/>
      </c>
    </row>
    <row r="597" spans="1:69" x14ac:dyDescent="0.25">
      <c r="A597" s="70"/>
      <c r="B597" t="str">
        <f t="shared" si="155"/>
        <v/>
      </c>
      <c r="C597" s="13" t="str">
        <f t="shared" si="156"/>
        <v/>
      </c>
      <c r="D597" s="5" t="str">
        <f t="shared" si="157"/>
        <v/>
      </c>
      <c r="E597" s="6" t="str">
        <f t="shared" si="158"/>
        <v/>
      </c>
      <c r="F597" s="6" t="str">
        <f t="shared" si="159"/>
        <v/>
      </c>
      <c r="BI597" t="str">
        <f t="shared" si="146"/>
        <v/>
      </c>
      <c r="BJ597" t="str">
        <f t="shared" si="147"/>
        <v/>
      </c>
      <c r="BK597" t="str">
        <f t="shared" si="148"/>
        <v/>
      </c>
      <c r="BL597" t="str">
        <f t="shared" si="149"/>
        <v/>
      </c>
      <c r="BM597" t="str">
        <f t="shared" si="150"/>
        <v/>
      </c>
      <c r="BN597" t="str">
        <f t="shared" si="151"/>
        <v/>
      </c>
      <c r="BO597" t="str">
        <f t="shared" si="152"/>
        <v/>
      </c>
      <c r="BP597" t="str">
        <f t="shared" si="153"/>
        <v/>
      </c>
      <c r="BQ597" t="str">
        <f t="shared" si="154"/>
        <v/>
      </c>
    </row>
    <row r="598" spans="1:69" x14ac:dyDescent="0.25">
      <c r="A598" s="70"/>
      <c r="B598" t="str">
        <f t="shared" si="155"/>
        <v/>
      </c>
      <c r="C598" s="13" t="str">
        <f t="shared" si="156"/>
        <v/>
      </c>
      <c r="D598" s="5" t="str">
        <f t="shared" si="157"/>
        <v/>
      </c>
      <c r="E598" s="6" t="str">
        <f t="shared" si="158"/>
        <v/>
      </c>
      <c r="F598" s="6" t="str">
        <f t="shared" si="159"/>
        <v/>
      </c>
      <c r="BI598" t="str">
        <f t="shared" si="146"/>
        <v/>
      </c>
      <c r="BJ598" t="str">
        <f t="shared" si="147"/>
        <v/>
      </c>
      <c r="BK598" t="str">
        <f t="shared" si="148"/>
        <v/>
      </c>
      <c r="BL598" t="str">
        <f t="shared" si="149"/>
        <v/>
      </c>
      <c r="BM598" t="str">
        <f t="shared" si="150"/>
        <v/>
      </c>
      <c r="BN598" t="str">
        <f t="shared" si="151"/>
        <v/>
      </c>
      <c r="BO598" t="str">
        <f t="shared" si="152"/>
        <v/>
      </c>
      <c r="BP598" t="str">
        <f t="shared" si="153"/>
        <v/>
      </c>
      <c r="BQ598" t="str">
        <f t="shared" si="154"/>
        <v/>
      </c>
    </row>
    <row r="599" spans="1:69" x14ac:dyDescent="0.25">
      <c r="A599" s="70"/>
      <c r="B599" t="str">
        <f t="shared" si="155"/>
        <v/>
      </c>
      <c r="C599" s="13" t="str">
        <f t="shared" si="156"/>
        <v/>
      </c>
      <c r="D599" s="5" t="str">
        <f t="shared" si="157"/>
        <v/>
      </c>
      <c r="E599" s="6" t="str">
        <f t="shared" si="158"/>
        <v/>
      </c>
      <c r="F599" s="6" t="str">
        <f t="shared" si="159"/>
        <v/>
      </c>
      <c r="BI599" t="str">
        <f t="shared" si="146"/>
        <v/>
      </c>
      <c r="BJ599" t="str">
        <f t="shared" si="147"/>
        <v/>
      </c>
      <c r="BK599" t="str">
        <f t="shared" si="148"/>
        <v/>
      </c>
      <c r="BL599" t="str">
        <f t="shared" si="149"/>
        <v/>
      </c>
      <c r="BM599" t="str">
        <f t="shared" si="150"/>
        <v/>
      </c>
      <c r="BN599" t="str">
        <f t="shared" si="151"/>
        <v/>
      </c>
      <c r="BO599" t="str">
        <f t="shared" si="152"/>
        <v/>
      </c>
      <c r="BP599" t="str">
        <f t="shared" si="153"/>
        <v/>
      </c>
      <c r="BQ599" t="str">
        <f t="shared" si="154"/>
        <v/>
      </c>
    </row>
    <row r="600" spans="1:69" x14ac:dyDescent="0.25">
      <c r="A600" s="70"/>
      <c r="B600" t="str">
        <f t="shared" si="155"/>
        <v/>
      </c>
      <c r="C600" s="13" t="str">
        <f t="shared" si="156"/>
        <v/>
      </c>
      <c r="D600" s="5" t="str">
        <f t="shared" si="157"/>
        <v/>
      </c>
      <c r="E600" s="6" t="str">
        <f t="shared" si="158"/>
        <v/>
      </c>
      <c r="F600" s="6" t="str">
        <f t="shared" si="159"/>
        <v/>
      </c>
      <c r="BI600" t="str">
        <f t="shared" si="146"/>
        <v/>
      </c>
      <c r="BJ600" t="str">
        <f t="shared" si="147"/>
        <v/>
      </c>
      <c r="BK600" t="str">
        <f t="shared" si="148"/>
        <v/>
      </c>
      <c r="BL600" t="str">
        <f t="shared" si="149"/>
        <v/>
      </c>
      <c r="BM600" t="str">
        <f t="shared" si="150"/>
        <v/>
      </c>
      <c r="BN600" t="str">
        <f t="shared" si="151"/>
        <v/>
      </c>
      <c r="BO600" t="str">
        <f t="shared" si="152"/>
        <v/>
      </c>
      <c r="BP600" t="str">
        <f t="shared" si="153"/>
        <v/>
      </c>
      <c r="BQ600" t="str">
        <f t="shared" si="154"/>
        <v/>
      </c>
    </row>
    <row r="601" spans="1:69" x14ac:dyDescent="0.25">
      <c r="A601" s="70"/>
      <c r="B601" t="str">
        <f t="shared" si="155"/>
        <v/>
      </c>
      <c r="C601" s="13" t="str">
        <f t="shared" si="156"/>
        <v/>
      </c>
      <c r="D601" s="5" t="str">
        <f t="shared" si="157"/>
        <v/>
      </c>
      <c r="E601" s="6" t="str">
        <f t="shared" si="158"/>
        <v/>
      </c>
      <c r="F601" s="6" t="str">
        <f t="shared" si="159"/>
        <v/>
      </c>
      <c r="BI601" t="str">
        <f t="shared" si="146"/>
        <v/>
      </c>
      <c r="BJ601" t="str">
        <f t="shared" si="147"/>
        <v/>
      </c>
      <c r="BK601" t="str">
        <f t="shared" si="148"/>
        <v/>
      </c>
      <c r="BL601" t="str">
        <f t="shared" si="149"/>
        <v/>
      </c>
      <c r="BM601" t="str">
        <f t="shared" si="150"/>
        <v/>
      </c>
      <c r="BN601" t="str">
        <f t="shared" si="151"/>
        <v/>
      </c>
      <c r="BO601" t="str">
        <f t="shared" si="152"/>
        <v/>
      </c>
      <c r="BP601" t="str">
        <f t="shared" si="153"/>
        <v/>
      </c>
      <c r="BQ601" t="str">
        <f t="shared" si="154"/>
        <v/>
      </c>
    </row>
    <row r="602" spans="1:69" x14ac:dyDescent="0.25">
      <c r="A602" s="70"/>
      <c r="B602" t="str">
        <f t="shared" si="155"/>
        <v/>
      </c>
      <c r="C602" s="13" t="str">
        <f t="shared" si="156"/>
        <v/>
      </c>
      <c r="D602" s="5" t="str">
        <f t="shared" si="157"/>
        <v/>
      </c>
      <c r="E602" s="6" t="str">
        <f t="shared" si="158"/>
        <v/>
      </c>
      <c r="F602" s="6" t="str">
        <f t="shared" si="159"/>
        <v/>
      </c>
      <c r="BI602" t="str">
        <f t="shared" si="146"/>
        <v/>
      </c>
      <c r="BJ602" t="str">
        <f t="shared" si="147"/>
        <v/>
      </c>
      <c r="BK602" t="str">
        <f t="shared" si="148"/>
        <v/>
      </c>
      <c r="BL602" t="str">
        <f t="shared" si="149"/>
        <v/>
      </c>
      <c r="BM602" t="str">
        <f t="shared" si="150"/>
        <v/>
      </c>
      <c r="BN602" t="str">
        <f t="shared" si="151"/>
        <v/>
      </c>
      <c r="BO602" t="str">
        <f t="shared" si="152"/>
        <v/>
      </c>
      <c r="BP602" t="str">
        <f t="shared" si="153"/>
        <v/>
      </c>
      <c r="BQ602" t="str">
        <f t="shared" si="154"/>
        <v/>
      </c>
    </row>
    <row r="603" spans="1:69" x14ac:dyDescent="0.25">
      <c r="A603" s="70"/>
      <c r="B603" t="str">
        <f t="shared" si="155"/>
        <v/>
      </c>
      <c r="C603" s="13" t="str">
        <f t="shared" si="156"/>
        <v/>
      </c>
      <c r="D603" s="5" t="str">
        <f t="shared" si="157"/>
        <v/>
      </c>
      <c r="E603" s="6" t="str">
        <f t="shared" si="158"/>
        <v/>
      </c>
      <c r="F603" s="6" t="str">
        <f t="shared" si="159"/>
        <v/>
      </c>
      <c r="BI603" t="str">
        <f t="shared" si="146"/>
        <v/>
      </c>
      <c r="BJ603" t="str">
        <f t="shared" si="147"/>
        <v/>
      </c>
      <c r="BK603" t="str">
        <f t="shared" si="148"/>
        <v/>
      </c>
      <c r="BL603" t="str">
        <f t="shared" si="149"/>
        <v/>
      </c>
      <c r="BM603" t="str">
        <f t="shared" si="150"/>
        <v/>
      </c>
      <c r="BN603" t="str">
        <f t="shared" si="151"/>
        <v/>
      </c>
      <c r="BO603" t="str">
        <f t="shared" si="152"/>
        <v/>
      </c>
      <c r="BP603" t="str">
        <f t="shared" si="153"/>
        <v/>
      </c>
      <c r="BQ603" t="str">
        <f t="shared" si="154"/>
        <v/>
      </c>
    </row>
    <row r="604" spans="1:69" x14ac:dyDescent="0.25">
      <c r="A604" s="70"/>
      <c r="B604" t="str">
        <f t="shared" si="155"/>
        <v/>
      </c>
      <c r="C604" s="13" t="str">
        <f t="shared" si="156"/>
        <v/>
      </c>
      <c r="D604" s="5" t="str">
        <f t="shared" si="157"/>
        <v/>
      </c>
      <c r="E604" s="6" t="str">
        <f t="shared" si="158"/>
        <v/>
      </c>
      <c r="F604" s="6" t="str">
        <f t="shared" si="159"/>
        <v/>
      </c>
      <c r="BI604" t="str">
        <f t="shared" si="146"/>
        <v/>
      </c>
      <c r="BJ604" t="str">
        <f t="shared" si="147"/>
        <v/>
      </c>
      <c r="BK604" t="str">
        <f t="shared" si="148"/>
        <v/>
      </c>
      <c r="BL604" t="str">
        <f t="shared" si="149"/>
        <v/>
      </c>
      <c r="BM604" t="str">
        <f t="shared" si="150"/>
        <v/>
      </c>
      <c r="BN604" t="str">
        <f t="shared" si="151"/>
        <v/>
      </c>
      <c r="BO604" t="str">
        <f t="shared" si="152"/>
        <v/>
      </c>
      <c r="BP604" t="str">
        <f t="shared" si="153"/>
        <v/>
      </c>
      <c r="BQ604" t="str">
        <f t="shared" si="154"/>
        <v/>
      </c>
    </row>
    <row r="605" spans="1:69" x14ac:dyDescent="0.25">
      <c r="A605" s="70"/>
      <c r="B605" t="str">
        <f t="shared" si="155"/>
        <v/>
      </c>
      <c r="C605" s="13" t="str">
        <f t="shared" si="156"/>
        <v/>
      </c>
      <c r="D605" s="5" t="str">
        <f t="shared" si="157"/>
        <v/>
      </c>
      <c r="E605" s="6" t="str">
        <f t="shared" si="158"/>
        <v/>
      </c>
      <c r="F605" s="6" t="str">
        <f t="shared" si="159"/>
        <v/>
      </c>
      <c r="BI605" t="str">
        <f t="shared" si="146"/>
        <v/>
      </c>
      <c r="BJ605" t="str">
        <f t="shared" si="147"/>
        <v/>
      </c>
      <c r="BK605" t="str">
        <f t="shared" si="148"/>
        <v/>
      </c>
      <c r="BL605" t="str">
        <f t="shared" si="149"/>
        <v/>
      </c>
      <c r="BM605" t="str">
        <f t="shared" si="150"/>
        <v/>
      </c>
      <c r="BN605" t="str">
        <f t="shared" si="151"/>
        <v/>
      </c>
      <c r="BO605" t="str">
        <f t="shared" si="152"/>
        <v/>
      </c>
      <c r="BP605" t="str">
        <f t="shared" si="153"/>
        <v/>
      </c>
      <c r="BQ605" t="str">
        <f t="shared" si="154"/>
        <v/>
      </c>
    </row>
    <row r="606" spans="1:69" x14ac:dyDescent="0.25">
      <c r="A606" s="70"/>
      <c r="B606" t="str">
        <f t="shared" si="155"/>
        <v/>
      </c>
      <c r="C606" s="13" t="str">
        <f t="shared" si="156"/>
        <v/>
      </c>
      <c r="D606" s="5" t="str">
        <f t="shared" si="157"/>
        <v/>
      </c>
      <c r="E606" s="6" t="str">
        <f t="shared" si="158"/>
        <v/>
      </c>
      <c r="F606" s="6" t="str">
        <f t="shared" si="159"/>
        <v/>
      </c>
      <c r="BI606" t="str">
        <f t="shared" si="146"/>
        <v/>
      </c>
      <c r="BJ606" t="str">
        <f t="shared" si="147"/>
        <v/>
      </c>
      <c r="BK606" t="str">
        <f t="shared" si="148"/>
        <v/>
      </c>
      <c r="BL606" t="str">
        <f t="shared" si="149"/>
        <v/>
      </c>
      <c r="BM606" t="str">
        <f t="shared" si="150"/>
        <v/>
      </c>
      <c r="BN606" t="str">
        <f t="shared" si="151"/>
        <v/>
      </c>
      <c r="BO606" t="str">
        <f t="shared" si="152"/>
        <v/>
      </c>
      <c r="BP606" t="str">
        <f t="shared" si="153"/>
        <v/>
      </c>
      <c r="BQ606" t="str">
        <f t="shared" si="154"/>
        <v/>
      </c>
    </row>
    <row r="607" spans="1:69" x14ac:dyDescent="0.25">
      <c r="A607" s="70"/>
      <c r="B607" t="str">
        <f t="shared" si="155"/>
        <v/>
      </c>
      <c r="C607" s="13" t="str">
        <f t="shared" si="156"/>
        <v/>
      </c>
      <c r="D607" s="5" t="str">
        <f t="shared" si="157"/>
        <v/>
      </c>
      <c r="E607" s="6" t="str">
        <f t="shared" si="158"/>
        <v/>
      </c>
      <c r="F607" s="6" t="str">
        <f t="shared" si="159"/>
        <v/>
      </c>
      <c r="BI607" t="str">
        <f t="shared" si="146"/>
        <v/>
      </c>
      <c r="BJ607" t="str">
        <f t="shared" si="147"/>
        <v/>
      </c>
      <c r="BK607" t="str">
        <f t="shared" si="148"/>
        <v/>
      </c>
      <c r="BL607" t="str">
        <f t="shared" si="149"/>
        <v/>
      </c>
      <c r="BM607" t="str">
        <f t="shared" si="150"/>
        <v/>
      </c>
      <c r="BN607" t="str">
        <f t="shared" si="151"/>
        <v/>
      </c>
      <c r="BO607" t="str">
        <f t="shared" si="152"/>
        <v/>
      </c>
      <c r="BP607" t="str">
        <f t="shared" si="153"/>
        <v/>
      </c>
      <c r="BQ607" t="str">
        <f t="shared" si="154"/>
        <v/>
      </c>
    </row>
    <row r="608" spans="1:69" x14ac:dyDescent="0.25">
      <c r="A608" s="70"/>
      <c r="B608" t="str">
        <f t="shared" si="155"/>
        <v/>
      </c>
      <c r="C608" s="13" t="str">
        <f t="shared" si="156"/>
        <v/>
      </c>
      <c r="D608" s="5" t="str">
        <f t="shared" si="157"/>
        <v/>
      </c>
      <c r="E608" s="6" t="str">
        <f t="shared" si="158"/>
        <v/>
      </c>
      <c r="F608" s="6" t="str">
        <f t="shared" si="159"/>
        <v/>
      </c>
      <c r="BI608" t="str">
        <f t="shared" si="146"/>
        <v/>
      </c>
      <c r="BJ608" t="str">
        <f t="shared" si="147"/>
        <v/>
      </c>
      <c r="BK608" t="str">
        <f t="shared" si="148"/>
        <v/>
      </c>
      <c r="BL608" t="str">
        <f t="shared" si="149"/>
        <v/>
      </c>
      <c r="BM608" t="str">
        <f t="shared" si="150"/>
        <v/>
      </c>
      <c r="BN608" t="str">
        <f t="shared" si="151"/>
        <v/>
      </c>
      <c r="BO608" t="str">
        <f t="shared" si="152"/>
        <v/>
      </c>
      <c r="BP608" t="str">
        <f t="shared" si="153"/>
        <v/>
      </c>
      <c r="BQ608" t="str">
        <f t="shared" si="154"/>
        <v/>
      </c>
    </row>
    <row r="609" spans="1:69" x14ac:dyDescent="0.25">
      <c r="A609" s="70"/>
      <c r="B609" t="str">
        <f t="shared" si="155"/>
        <v/>
      </c>
      <c r="C609" s="13" t="str">
        <f t="shared" si="156"/>
        <v/>
      </c>
      <c r="D609" s="5" t="str">
        <f t="shared" si="157"/>
        <v/>
      </c>
      <c r="E609" s="6" t="str">
        <f t="shared" si="158"/>
        <v/>
      </c>
      <c r="F609" s="6" t="str">
        <f t="shared" si="159"/>
        <v/>
      </c>
      <c r="BI609" t="str">
        <f t="shared" si="146"/>
        <v/>
      </c>
      <c r="BJ609" t="str">
        <f t="shared" si="147"/>
        <v/>
      </c>
      <c r="BK609" t="str">
        <f t="shared" si="148"/>
        <v/>
      </c>
      <c r="BL609" t="str">
        <f t="shared" si="149"/>
        <v/>
      </c>
      <c r="BM609" t="str">
        <f t="shared" si="150"/>
        <v/>
      </c>
      <c r="BN609" t="str">
        <f t="shared" si="151"/>
        <v/>
      </c>
      <c r="BO609" t="str">
        <f t="shared" si="152"/>
        <v/>
      </c>
      <c r="BP609" t="str">
        <f t="shared" si="153"/>
        <v/>
      </c>
      <c r="BQ609" t="str">
        <f t="shared" si="154"/>
        <v/>
      </c>
    </row>
    <row r="610" spans="1:69" x14ac:dyDescent="0.25">
      <c r="A610" s="70"/>
      <c r="B610" t="str">
        <f t="shared" si="155"/>
        <v/>
      </c>
      <c r="C610" s="13" t="str">
        <f t="shared" si="156"/>
        <v/>
      </c>
      <c r="D610" s="5" t="str">
        <f t="shared" si="157"/>
        <v/>
      </c>
      <c r="E610" s="6" t="str">
        <f t="shared" si="158"/>
        <v/>
      </c>
      <c r="F610" s="6" t="str">
        <f t="shared" si="159"/>
        <v/>
      </c>
      <c r="BI610" t="str">
        <f t="shared" si="146"/>
        <v/>
      </c>
      <c r="BJ610" t="str">
        <f t="shared" si="147"/>
        <v/>
      </c>
      <c r="BK610" t="str">
        <f t="shared" si="148"/>
        <v/>
      </c>
      <c r="BL610" t="str">
        <f t="shared" si="149"/>
        <v/>
      </c>
      <c r="BM610" t="str">
        <f t="shared" si="150"/>
        <v/>
      </c>
      <c r="BN610" t="str">
        <f t="shared" si="151"/>
        <v/>
      </c>
      <c r="BO610" t="str">
        <f t="shared" si="152"/>
        <v/>
      </c>
      <c r="BP610" t="str">
        <f t="shared" si="153"/>
        <v/>
      </c>
      <c r="BQ610" t="str">
        <f t="shared" si="154"/>
        <v/>
      </c>
    </row>
    <row r="611" spans="1:69" x14ac:dyDescent="0.25">
      <c r="A611" s="70"/>
      <c r="B611" t="str">
        <f t="shared" si="155"/>
        <v/>
      </c>
      <c r="C611" s="13" t="str">
        <f t="shared" si="156"/>
        <v/>
      </c>
      <c r="D611" s="5" t="str">
        <f t="shared" si="157"/>
        <v/>
      </c>
      <c r="E611" s="6" t="str">
        <f t="shared" si="158"/>
        <v/>
      </c>
      <c r="F611" s="6" t="str">
        <f t="shared" si="159"/>
        <v/>
      </c>
      <c r="BI611" t="str">
        <f t="shared" si="146"/>
        <v/>
      </c>
      <c r="BJ611" t="str">
        <f t="shared" si="147"/>
        <v/>
      </c>
      <c r="BK611" t="str">
        <f t="shared" si="148"/>
        <v/>
      </c>
      <c r="BL611" t="str">
        <f t="shared" si="149"/>
        <v/>
      </c>
      <c r="BM611" t="str">
        <f t="shared" si="150"/>
        <v/>
      </c>
      <c r="BN611" t="str">
        <f t="shared" si="151"/>
        <v/>
      </c>
      <c r="BO611" t="str">
        <f t="shared" si="152"/>
        <v/>
      </c>
      <c r="BP611" t="str">
        <f t="shared" si="153"/>
        <v/>
      </c>
      <c r="BQ611" t="str">
        <f t="shared" si="154"/>
        <v/>
      </c>
    </row>
    <row r="612" spans="1:69" x14ac:dyDescent="0.25">
      <c r="A612" s="70"/>
      <c r="B612" t="str">
        <f t="shared" si="155"/>
        <v/>
      </c>
      <c r="C612" s="13" t="str">
        <f t="shared" si="156"/>
        <v/>
      </c>
      <c r="D612" s="5" t="str">
        <f t="shared" si="157"/>
        <v/>
      </c>
      <c r="E612" s="6" t="str">
        <f t="shared" si="158"/>
        <v/>
      </c>
      <c r="F612" s="6" t="str">
        <f t="shared" si="159"/>
        <v/>
      </c>
      <c r="BI612" t="str">
        <f t="shared" si="146"/>
        <v/>
      </c>
      <c r="BJ612" t="str">
        <f t="shared" si="147"/>
        <v/>
      </c>
      <c r="BK612" t="str">
        <f t="shared" si="148"/>
        <v/>
      </c>
      <c r="BL612" t="str">
        <f t="shared" si="149"/>
        <v/>
      </c>
      <c r="BM612" t="str">
        <f t="shared" si="150"/>
        <v/>
      </c>
      <c r="BN612" t="str">
        <f t="shared" si="151"/>
        <v/>
      </c>
      <c r="BO612" t="str">
        <f t="shared" si="152"/>
        <v/>
      </c>
      <c r="BP612" t="str">
        <f t="shared" si="153"/>
        <v/>
      </c>
      <c r="BQ612" t="str">
        <f t="shared" si="154"/>
        <v/>
      </c>
    </row>
    <row r="613" spans="1:69" x14ac:dyDescent="0.25">
      <c r="A613" s="70"/>
      <c r="B613" t="str">
        <f t="shared" si="155"/>
        <v/>
      </c>
      <c r="C613" s="13" t="str">
        <f t="shared" si="156"/>
        <v/>
      </c>
      <c r="D613" s="5" t="str">
        <f t="shared" si="157"/>
        <v/>
      </c>
      <c r="E613" s="6" t="str">
        <f t="shared" si="158"/>
        <v/>
      </c>
      <c r="F613" s="6" t="str">
        <f t="shared" si="159"/>
        <v/>
      </c>
      <c r="BI613" t="str">
        <f t="shared" si="146"/>
        <v/>
      </c>
      <c r="BJ613" t="str">
        <f t="shared" si="147"/>
        <v/>
      </c>
      <c r="BK613" t="str">
        <f t="shared" si="148"/>
        <v/>
      </c>
      <c r="BL613" t="str">
        <f t="shared" si="149"/>
        <v/>
      </c>
      <c r="BM613" t="str">
        <f t="shared" si="150"/>
        <v/>
      </c>
      <c r="BN613" t="str">
        <f t="shared" si="151"/>
        <v/>
      </c>
      <c r="BO613" t="str">
        <f t="shared" si="152"/>
        <v/>
      </c>
      <c r="BP613" t="str">
        <f t="shared" si="153"/>
        <v/>
      </c>
      <c r="BQ613" t="str">
        <f t="shared" si="154"/>
        <v/>
      </c>
    </row>
    <row r="614" spans="1:69" x14ac:dyDescent="0.25">
      <c r="A614" s="70"/>
      <c r="B614" t="str">
        <f t="shared" si="155"/>
        <v/>
      </c>
      <c r="C614" s="13" t="str">
        <f t="shared" si="156"/>
        <v/>
      </c>
      <c r="D614" s="5" t="str">
        <f t="shared" si="157"/>
        <v/>
      </c>
      <c r="E614" s="6" t="str">
        <f t="shared" si="158"/>
        <v/>
      </c>
      <c r="F614" s="6" t="str">
        <f t="shared" si="159"/>
        <v/>
      </c>
      <c r="BI614" t="str">
        <f t="shared" si="146"/>
        <v/>
      </c>
      <c r="BJ614" t="str">
        <f t="shared" si="147"/>
        <v/>
      </c>
      <c r="BK614" t="str">
        <f t="shared" si="148"/>
        <v/>
      </c>
      <c r="BL614" t="str">
        <f t="shared" si="149"/>
        <v/>
      </c>
      <c r="BM614" t="str">
        <f t="shared" si="150"/>
        <v/>
      </c>
      <c r="BN614" t="str">
        <f t="shared" si="151"/>
        <v/>
      </c>
      <c r="BO614" t="str">
        <f t="shared" si="152"/>
        <v/>
      </c>
      <c r="BP614" t="str">
        <f t="shared" si="153"/>
        <v/>
      </c>
      <c r="BQ614" t="str">
        <f t="shared" si="154"/>
        <v/>
      </c>
    </row>
    <row r="615" spans="1:69" x14ac:dyDescent="0.25">
      <c r="A615" s="70"/>
      <c r="B615" t="str">
        <f t="shared" si="155"/>
        <v/>
      </c>
      <c r="C615" s="13" t="str">
        <f t="shared" si="156"/>
        <v/>
      </c>
      <c r="D615" s="5" t="str">
        <f t="shared" si="157"/>
        <v/>
      </c>
      <c r="E615" s="6" t="str">
        <f t="shared" si="158"/>
        <v/>
      </c>
      <c r="F615" s="6" t="str">
        <f t="shared" si="159"/>
        <v/>
      </c>
      <c r="BI615" t="str">
        <f t="shared" si="146"/>
        <v/>
      </c>
      <c r="BJ615" t="str">
        <f t="shared" si="147"/>
        <v/>
      </c>
      <c r="BK615" t="str">
        <f t="shared" si="148"/>
        <v/>
      </c>
      <c r="BL615" t="str">
        <f t="shared" si="149"/>
        <v/>
      </c>
      <c r="BM615" t="str">
        <f t="shared" si="150"/>
        <v/>
      </c>
      <c r="BN615" t="str">
        <f t="shared" si="151"/>
        <v/>
      </c>
      <c r="BO615" t="str">
        <f t="shared" si="152"/>
        <v/>
      </c>
      <c r="BP615" t="str">
        <f t="shared" si="153"/>
        <v/>
      </c>
      <c r="BQ615" t="str">
        <f t="shared" si="154"/>
        <v/>
      </c>
    </row>
    <row r="616" spans="1:69" x14ac:dyDescent="0.25">
      <c r="A616" s="70"/>
      <c r="B616" t="str">
        <f t="shared" si="155"/>
        <v/>
      </c>
      <c r="C616" s="13" t="str">
        <f t="shared" si="156"/>
        <v/>
      </c>
      <c r="D616" s="5" t="str">
        <f t="shared" si="157"/>
        <v/>
      </c>
      <c r="E616" s="6" t="str">
        <f t="shared" si="158"/>
        <v/>
      </c>
      <c r="F616" s="6" t="str">
        <f t="shared" si="159"/>
        <v/>
      </c>
      <c r="BI616" t="str">
        <f t="shared" si="146"/>
        <v/>
      </c>
      <c r="BJ616" t="str">
        <f t="shared" si="147"/>
        <v/>
      </c>
      <c r="BK616" t="str">
        <f t="shared" si="148"/>
        <v/>
      </c>
      <c r="BL616" t="str">
        <f t="shared" si="149"/>
        <v/>
      </c>
      <c r="BM616" t="str">
        <f t="shared" si="150"/>
        <v/>
      </c>
      <c r="BN616" t="str">
        <f t="shared" si="151"/>
        <v/>
      </c>
      <c r="BO616" t="str">
        <f t="shared" si="152"/>
        <v/>
      </c>
      <c r="BP616" t="str">
        <f t="shared" si="153"/>
        <v/>
      </c>
      <c r="BQ616" t="str">
        <f t="shared" si="154"/>
        <v/>
      </c>
    </row>
    <row r="617" spans="1:69" x14ac:dyDescent="0.25">
      <c r="A617" s="70"/>
      <c r="B617" t="str">
        <f t="shared" si="155"/>
        <v/>
      </c>
      <c r="C617" s="13" t="str">
        <f t="shared" si="156"/>
        <v/>
      </c>
      <c r="D617" s="5" t="str">
        <f t="shared" si="157"/>
        <v/>
      </c>
      <c r="E617" s="6" t="str">
        <f t="shared" si="158"/>
        <v/>
      </c>
      <c r="F617" s="6" t="str">
        <f t="shared" si="159"/>
        <v/>
      </c>
      <c r="BI617" t="str">
        <f t="shared" si="146"/>
        <v/>
      </c>
      <c r="BJ617" t="str">
        <f t="shared" si="147"/>
        <v/>
      </c>
      <c r="BK617" t="str">
        <f t="shared" si="148"/>
        <v/>
      </c>
      <c r="BL617" t="str">
        <f t="shared" si="149"/>
        <v/>
      </c>
      <c r="BM617" t="str">
        <f t="shared" si="150"/>
        <v/>
      </c>
      <c r="BN617" t="str">
        <f t="shared" si="151"/>
        <v/>
      </c>
      <c r="BO617" t="str">
        <f t="shared" si="152"/>
        <v/>
      </c>
      <c r="BP617" t="str">
        <f t="shared" si="153"/>
        <v/>
      </c>
      <c r="BQ617" t="str">
        <f t="shared" si="154"/>
        <v/>
      </c>
    </row>
    <row r="618" spans="1:69" x14ac:dyDescent="0.25">
      <c r="A618" s="70"/>
      <c r="B618" t="str">
        <f t="shared" si="155"/>
        <v/>
      </c>
      <c r="C618" s="13" t="str">
        <f t="shared" si="156"/>
        <v/>
      </c>
      <c r="D618" s="5" t="str">
        <f t="shared" si="157"/>
        <v/>
      </c>
      <c r="E618" s="6" t="str">
        <f t="shared" si="158"/>
        <v/>
      </c>
      <c r="F618" s="6" t="str">
        <f t="shared" si="159"/>
        <v/>
      </c>
      <c r="BI618" t="str">
        <f t="shared" si="146"/>
        <v/>
      </c>
      <c r="BJ618" t="str">
        <f t="shared" si="147"/>
        <v/>
      </c>
      <c r="BK618" t="str">
        <f t="shared" si="148"/>
        <v/>
      </c>
      <c r="BL618" t="str">
        <f t="shared" si="149"/>
        <v/>
      </c>
      <c r="BM618" t="str">
        <f t="shared" si="150"/>
        <v/>
      </c>
      <c r="BN618" t="str">
        <f t="shared" si="151"/>
        <v/>
      </c>
      <c r="BO618" t="str">
        <f t="shared" si="152"/>
        <v/>
      </c>
      <c r="BP618" t="str">
        <f t="shared" si="153"/>
        <v/>
      </c>
      <c r="BQ618" t="str">
        <f t="shared" si="154"/>
        <v/>
      </c>
    </row>
    <row r="619" spans="1:69" x14ac:dyDescent="0.25">
      <c r="A619" s="70"/>
      <c r="B619" t="str">
        <f t="shared" si="155"/>
        <v/>
      </c>
      <c r="C619" s="13" t="str">
        <f t="shared" si="156"/>
        <v/>
      </c>
      <c r="D619" s="5" t="str">
        <f t="shared" si="157"/>
        <v/>
      </c>
      <c r="E619" s="6" t="str">
        <f t="shared" si="158"/>
        <v/>
      </c>
      <c r="F619" s="6" t="str">
        <f t="shared" si="159"/>
        <v/>
      </c>
      <c r="BI619" t="str">
        <f t="shared" si="146"/>
        <v/>
      </c>
      <c r="BJ619" t="str">
        <f t="shared" si="147"/>
        <v/>
      </c>
      <c r="BK619" t="str">
        <f t="shared" si="148"/>
        <v/>
      </c>
      <c r="BL619" t="str">
        <f t="shared" si="149"/>
        <v/>
      </c>
      <c r="BM619" t="str">
        <f t="shared" si="150"/>
        <v/>
      </c>
      <c r="BN619" t="str">
        <f t="shared" si="151"/>
        <v/>
      </c>
      <c r="BO619" t="str">
        <f t="shared" si="152"/>
        <v/>
      </c>
      <c r="BP619" t="str">
        <f t="shared" si="153"/>
        <v/>
      </c>
      <c r="BQ619" t="str">
        <f t="shared" si="154"/>
        <v/>
      </c>
    </row>
    <row r="620" spans="1:69" x14ac:dyDescent="0.25">
      <c r="A620" s="70"/>
      <c r="B620" t="str">
        <f t="shared" si="155"/>
        <v/>
      </c>
      <c r="C620" s="13" t="str">
        <f t="shared" si="156"/>
        <v/>
      </c>
      <c r="D620" s="5" t="str">
        <f t="shared" si="157"/>
        <v/>
      </c>
      <c r="E620" s="6" t="str">
        <f t="shared" si="158"/>
        <v/>
      </c>
      <c r="F620" s="6" t="str">
        <f t="shared" si="159"/>
        <v/>
      </c>
      <c r="BI620" t="str">
        <f t="shared" si="146"/>
        <v/>
      </c>
      <c r="BJ620" t="str">
        <f t="shared" si="147"/>
        <v/>
      </c>
      <c r="BK620" t="str">
        <f t="shared" si="148"/>
        <v/>
      </c>
      <c r="BL620" t="str">
        <f t="shared" si="149"/>
        <v/>
      </c>
      <c r="BM620" t="str">
        <f t="shared" si="150"/>
        <v/>
      </c>
      <c r="BN620" t="str">
        <f t="shared" si="151"/>
        <v/>
      </c>
      <c r="BO620" t="str">
        <f t="shared" si="152"/>
        <v/>
      </c>
      <c r="BP620" t="str">
        <f t="shared" si="153"/>
        <v/>
      </c>
      <c r="BQ620" t="str">
        <f t="shared" si="154"/>
        <v/>
      </c>
    </row>
    <row r="621" spans="1:69" x14ac:dyDescent="0.25">
      <c r="A621" s="70"/>
      <c r="B621" t="str">
        <f t="shared" si="155"/>
        <v/>
      </c>
      <c r="C621" s="13" t="str">
        <f t="shared" si="156"/>
        <v/>
      </c>
      <c r="D621" s="5" t="str">
        <f t="shared" si="157"/>
        <v/>
      </c>
      <c r="E621" s="6" t="str">
        <f t="shared" si="158"/>
        <v/>
      </c>
      <c r="F621" s="6" t="str">
        <f t="shared" si="159"/>
        <v/>
      </c>
      <c r="BI621" t="str">
        <f t="shared" si="146"/>
        <v/>
      </c>
      <c r="BJ621" t="str">
        <f t="shared" si="147"/>
        <v/>
      </c>
      <c r="BK621" t="str">
        <f t="shared" si="148"/>
        <v/>
      </c>
      <c r="BL621" t="str">
        <f t="shared" si="149"/>
        <v/>
      </c>
      <c r="BM621" t="str">
        <f t="shared" si="150"/>
        <v/>
      </c>
      <c r="BN621" t="str">
        <f t="shared" si="151"/>
        <v/>
      </c>
      <c r="BO621" t="str">
        <f t="shared" si="152"/>
        <v/>
      </c>
      <c r="BP621" t="str">
        <f t="shared" si="153"/>
        <v/>
      </c>
      <c r="BQ621" t="str">
        <f t="shared" si="154"/>
        <v/>
      </c>
    </row>
    <row r="622" spans="1:69" x14ac:dyDescent="0.25">
      <c r="A622" s="70"/>
      <c r="B622" t="str">
        <f t="shared" si="155"/>
        <v/>
      </c>
      <c r="C622" s="13" t="str">
        <f t="shared" si="156"/>
        <v/>
      </c>
      <c r="D622" s="5" t="str">
        <f t="shared" si="157"/>
        <v/>
      </c>
      <c r="E622" s="6" t="str">
        <f t="shared" si="158"/>
        <v/>
      </c>
      <c r="F622" s="6" t="str">
        <f t="shared" si="159"/>
        <v/>
      </c>
      <c r="BI622" t="str">
        <f t="shared" si="146"/>
        <v/>
      </c>
      <c r="BJ622" t="str">
        <f t="shared" si="147"/>
        <v/>
      </c>
      <c r="BK622" t="str">
        <f t="shared" si="148"/>
        <v/>
      </c>
      <c r="BL622" t="str">
        <f t="shared" si="149"/>
        <v/>
      </c>
      <c r="BM622" t="str">
        <f t="shared" si="150"/>
        <v/>
      </c>
      <c r="BN622" t="str">
        <f t="shared" si="151"/>
        <v/>
      </c>
      <c r="BO622" t="str">
        <f t="shared" si="152"/>
        <v/>
      </c>
      <c r="BP622" t="str">
        <f t="shared" si="153"/>
        <v/>
      </c>
      <c r="BQ622" t="str">
        <f t="shared" si="154"/>
        <v/>
      </c>
    </row>
    <row r="623" spans="1:69" x14ac:dyDescent="0.25">
      <c r="A623" s="70"/>
      <c r="B623" t="str">
        <f t="shared" si="155"/>
        <v/>
      </c>
      <c r="C623" s="13" t="str">
        <f t="shared" si="156"/>
        <v/>
      </c>
      <c r="D623" s="5" t="str">
        <f t="shared" si="157"/>
        <v/>
      </c>
      <c r="E623" s="6" t="str">
        <f t="shared" si="158"/>
        <v/>
      </c>
      <c r="F623" s="6" t="str">
        <f t="shared" si="159"/>
        <v/>
      </c>
      <c r="BI623" t="str">
        <f t="shared" si="146"/>
        <v/>
      </c>
      <c r="BJ623" t="str">
        <f t="shared" si="147"/>
        <v/>
      </c>
      <c r="BK623" t="str">
        <f t="shared" si="148"/>
        <v/>
      </c>
      <c r="BL623" t="str">
        <f t="shared" si="149"/>
        <v/>
      </c>
      <c r="BM623" t="str">
        <f t="shared" si="150"/>
        <v/>
      </c>
      <c r="BN623" t="str">
        <f t="shared" si="151"/>
        <v/>
      </c>
      <c r="BO623" t="str">
        <f t="shared" si="152"/>
        <v/>
      </c>
      <c r="BP623" t="str">
        <f t="shared" si="153"/>
        <v/>
      </c>
      <c r="BQ623" t="str">
        <f t="shared" si="154"/>
        <v/>
      </c>
    </row>
    <row r="624" spans="1:69" x14ac:dyDescent="0.25">
      <c r="A624" s="70"/>
      <c r="B624" t="str">
        <f t="shared" si="155"/>
        <v/>
      </c>
      <c r="C624" s="13" t="str">
        <f t="shared" si="156"/>
        <v/>
      </c>
      <c r="D624" s="5" t="str">
        <f t="shared" si="157"/>
        <v/>
      </c>
      <c r="E624" s="6" t="str">
        <f t="shared" si="158"/>
        <v/>
      </c>
      <c r="F624" s="6" t="str">
        <f t="shared" si="159"/>
        <v/>
      </c>
      <c r="BI624" t="str">
        <f t="shared" si="146"/>
        <v/>
      </c>
      <c r="BJ624" t="str">
        <f t="shared" si="147"/>
        <v/>
      </c>
      <c r="BK624" t="str">
        <f t="shared" si="148"/>
        <v/>
      </c>
      <c r="BL624" t="str">
        <f t="shared" si="149"/>
        <v/>
      </c>
      <c r="BM624" t="str">
        <f t="shared" si="150"/>
        <v/>
      </c>
      <c r="BN624" t="str">
        <f t="shared" si="151"/>
        <v/>
      </c>
      <c r="BO624" t="str">
        <f t="shared" si="152"/>
        <v/>
      </c>
      <c r="BP624" t="str">
        <f t="shared" si="153"/>
        <v/>
      </c>
      <c r="BQ624" t="str">
        <f t="shared" si="154"/>
        <v/>
      </c>
    </row>
    <row r="625" spans="1:69" x14ac:dyDescent="0.25">
      <c r="A625" s="70"/>
      <c r="B625" t="str">
        <f t="shared" si="155"/>
        <v/>
      </c>
      <c r="C625" s="13" t="str">
        <f t="shared" si="156"/>
        <v/>
      </c>
      <c r="D625" s="5" t="str">
        <f t="shared" si="157"/>
        <v/>
      </c>
      <c r="E625" s="6" t="str">
        <f t="shared" si="158"/>
        <v/>
      </c>
      <c r="F625" s="6" t="str">
        <f t="shared" si="159"/>
        <v/>
      </c>
      <c r="BI625" t="str">
        <f t="shared" si="146"/>
        <v/>
      </c>
      <c r="BJ625" t="str">
        <f t="shared" si="147"/>
        <v/>
      </c>
      <c r="BK625" t="str">
        <f t="shared" si="148"/>
        <v/>
      </c>
      <c r="BL625" t="str">
        <f t="shared" si="149"/>
        <v/>
      </c>
      <c r="BM625" t="str">
        <f t="shared" si="150"/>
        <v/>
      </c>
      <c r="BN625" t="str">
        <f t="shared" si="151"/>
        <v/>
      </c>
      <c r="BO625" t="str">
        <f t="shared" si="152"/>
        <v/>
      </c>
      <c r="BP625" t="str">
        <f t="shared" si="153"/>
        <v/>
      </c>
      <c r="BQ625" t="str">
        <f t="shared" si="154"/>
        <v/>
      </c>
    </row>
    <row r="626" spans="1:69" x14ac:dyDescent="0.25">
      <c r="A626" s="70"/>
      <c r="B626" t="str">
        <f t="shared" si="155"/>
        <v/>
      </c>
      <c r="C626" s="13" t="str">
        <f t="shared" si="156"/>
        <v/>
      </c>
      <c r="D626" s="5" t="str">
        <f t="shared" si="157"/>
        <v/>
      </c>
      <c r="E626" s="6" t="str">
        <f t="shared" si="158"/>
        <v/>
      </c>
      <c r="F626" s="6" t="str">
        <f t="shared" si="159"/>
        <v/>
      </c>
      <c r="BI626" t="str">
        <f t="shared" si="146"/>
        <v/>
      </c>
      <c r="BJ626" t="str">
        <f t="shared" si="147"/>
        <v/>
      </c>
      <c r="BK626" t="str">
        <f t="shared" si="148"/>
        <v/>
      </c>
      <c r="BL626" t="str">
        <f t="shared" si="149"/>
        <v/>
      </c>
      <c r="BM626" t="str">
        <f t="shared" si="150"/>
        <v/>
      </c>
      <c r="BN626" t="str">
        <f t="shared" si="151"/>
        <v/>
      </c>
      <c r="BO626" t="str">
        <f t="shared" si="152"/>
        <v/>
      </c>
      <c r="BP626" t="str">
        <f t="shared" si="153"/>
        <v/>
      </c>
      <c r="BQ626" t="str">
        <f t="shared" si="154"/>
        <v/>
      </c>
    </row>
    <row r="627" spans="1:69" x14ac:dyDescent="0.25">
      <c r="A627" s="70"/>
      <c r="B627" t="str">
        <f t="shared" si="155"/>
        <v/>
      </c>
      <c r="C627" s="13" t="str">
        <f t="shared" si="156"/>
        <v/>
      </c>
      <c r="D627" s="5" t="str">
        <f t="shared" si="157"/>
        <v/>
      </c>
      <c r="E627" s="6" t="str">
        <f t="shared" si="158"/>
        <v/>
      </c>
      <c r="F627" s="6" t="str">
        <f t="shared" si="159"/>
        <v/>
      </c>
      <c r="BI627" t="str">
        <f t="shared" si="146"/>
        <v/>
      </c>
      <c r="BJ627" t="str">
        <f t="shared" si="147"/>
        <v/>
      </c>
      <c r="BK627" t="str">
        <f t="shared" si="148"/>
        <v/>
      </c>
      <c r="BL627" t="str">
        <f t="shared" si="149"/>
        <v/>
      </c>
      <c r="BM627" t="str">
        <f t="shared" si="150"/>
        <v/>
      </c>
      <c r="BN627" t="str">
        <f t="shared" si="151"/>
        <v/>
      </c>
      <c r="BO627" t="str">
        <f t="shared" si="152"/>
        <v/>
      </c>
      <c r="BP627" t="str">
        <f t="shared" si="153"/>
        <v/>
      </c>
      <c r="BQ627" t="str">
        <f t="shared" si="154"/>
        <v/>
      </c>
    </row>
    <row r="628" spans="1:69" x14ac:dyDescent="0.25">
      <c r="A628" s="70"/>
      <c r="B628" t="str">
        <f t="shared" si="155"/>
        <v/>
      </c>
      <c r="C628" s="13" t="str">
        <f t="shared" si="156"/>
        <v/>
      </c>
      <c r="D628" s="5" t="str">
        <f t="shared" si="157"/>
        <v/>
      </c>
      <c r="E628" s="6" t="str">
        <f t="shared" si="158"/>
        <v/>
      </c>
      <c r="F628" s="6" t="str">
        <f t="shared" si="159"/>
        <v/>
      </c>
      <c r="BI628" t="str">
        <f t="shared" si="146"/>
        <v/>
      </c>
      <c r="BJ628" t="str">
        <f t="shared" si="147"/>
        <v/>
      </c>
      <c r="BK628" t="str">
        <f t="shared" si="148"/>
        <v/>
      </c>
      <c r="BL628" t="str">
        <f t="shared" si="149"/>
        <v/>
      </c>
      <c r="BM628" t="str">
        <f t="shared" si="150"/>
        <v/>
      </c>
      <c r="BN628" t="str">
        <f t="shared" si="151"/>
        <v/>
      </c>
      <c r="BO628" t="str">
        <f t="shared" si="152"/>
        <v/>
      </c>
      <c r="BP628" t="str">
        <f t="shared" si="153"/>
        <v/>
      </c>
      <c r="BQ628" t="str">
        <f t="shared" si="154"/>
        <v/>
      </c>
    </row>
    <row r="629" spans="1:69" x14ac:dyDescent="0.25">
      <c r="A629" s="70"/>
      <c r="B629" t="str">
        <f t="shared" si="155"/>
        <v/>
      </c>
      <c r="C629" s="13" t="str">
        <f t="shared" si="156"/>
        <v/>
      </c>
      <c r="D629" s="5" t="str">
        <f t="shared" si="157"/>
        <v/>
      </c>
      <c r="E629" s="6" t="str">
        <f t="shared" si="158"/>
        <v/>
      </c>
      <c r="F629" s="6" t="str">
        <f t="shared" si="159"/>
        <v/>
      </c>
      <c r="BI629" t="str">
        <f t="shared" si="146"/>
        <v/>
      </c>
      <c r="BJ629" t="str">
        <f t="shared" si="147"/>
        <v/>
      </c>
      <c r="BK629" t="str">
        <f t="shared" si="148"/>
        <v/>
      </c>
      <c r="BL629" t="str">
        <f t="shared" si="149"/>
        <v/>
      </c>
      <c r="BM629" t="str">
        <f t="shared" si="150"/>
        <v/>
      </c>
      <c r="BN629" t="str">
        <f t="shared" si="151"/>
        <v/>
      </c>
      <c r="BO629" t="str">
        <f t="shared" si="152"/>
        <v/>
      </c>
      <c r="BP629" t="str">
        <f t="shared" si="153"/>
        <v/>
      </c>
      <c r="BQ629" t="str">
        <f t="shared" si="154"/>
        <v/>
      </c>
    </row>
    <row r="630" spans="1:69" x14ac:dyDescent="0.25">
      <c r="A630" s="70"/>
      <c r="B630" t="str">
        <f t="shared" si="155"/>
        <v/>
      </c>
      <c r="C630" s="13" t="str">
        <f t="shared" si="156"/>
        <v/>
      </c>
      <c r="D630" s="5" t="str">
        <f t="shared" si="157"/>
        <v/>
      </c>
      <c r="E630" s="6" t="str">
        <f t="shared" si="158"/>
        <v/>
      </c>
      <c r="F630" s="6" t="str">
        <f t="shared" si="159"/>
        <v/>
      </c>
      <c r="BI630" t="str">
        <f t="shared" si="146"/>
        <v/>
      </c>
      <c r="BJ630" t="str">
        <f t="shared" si="147"/>
        <v/>
      </c>
      <c r="BK630" t="str">
        <f t="shared" si="148"/>
        <v/>
      </c>
      <c r="BL630" t="str">
        <f t="shared" si="149"/>
        <v/>
      </c>
      <c r="BM630" t="str">
        <f t="shared" si="150"/>
        <v/>
      </c>
      <c r="BN630" t="str">
        <f t="shared" si="151"/>
        <v/>
      </c>
      <c r="BO630" t="str">
        <f t="shared" si="152"/>
        <v/>
      </c>
      <c r="BP630" t="str">
        <f t="shared" si="153"/>
        <v/>
      </c>
      <c r="BQ630" t="str">
        <f t="shared" si="154"/>
        <v/>
      </c>
    </row>
    <row r="631" spans="1:69" x14ac:dyDescent="0.25">
      <c r="A631" s="70"/>
      <c r="B631" t="str">
        <f t="shared" si="155"/>
        <v/>
      </c>
      <c r="C631" s="13" t="str">
        <f t="shared" si="156"/>
        <v/>
      </c>
      <c r="D631" s="5" t="str">
        <f t="shared" si="157"/>
        <v/>
      </c>
      <c r="E631" s="6" t="str">
        <f t="shared" si="158"/>
        <v/>
      </c>
      <c r="F631" s="6" t="str">
        <f t="shared" si="159"/>
        <v/>
      </c>
      <c r="BI631" t="str">
        <f t="shared" si="146"/>
        <v/>
      </c>
      <c r="BJ631" t="str">
        <f t="shared" si="147"/>
        <v/>
      </c>
      <c r="BK631" t="str">
        <f t="shared" si="148"/>
        <v/>
      </c>
      <c r="BL631" t="str">
        <f t="shared" si="149"/>
        <v/>
      </c>
      <c r="BM631" t="str">
        <f t="shared" si="150"/>
        <v/>
      </c>
      <c r="BN631" t="str">
        <f t="shared" si="151"/>
        <v/>
      </c>
      <c r="BO631" t="str">
        <f t="shared" si="152"/>
        <v/>
      </c>
      <c r="BP631" t="str">
        <f t="shared" si="153"/>
        <v/>
      </c>
      <c r="BQ631" t="str">
        <f t="shared" si="154"/>
        <v/>
      </c>
    </row>
    <row r="632" spans="1:69" x14ac:dyDescent="0.25">
      <c r="A632" s="70"/>
      <c r="B632" t="str">
        <f t="shared" si="155"/>
        <v/>
      </c>
      <c r="C632" s="13" t="str">
        <f t="shared" si="156"/>
        <v/>
      </c>
      <c r="D632" s="5" t="str">
        <f t="shared" si="157"/>
        <v/>
      </c>
      <c r="E632" s="6" t="str">
        <f t="shared" si="158"/>
        <v/>
      </c>
      <c r="F632" s="6" t="str">
        <f t="shared" si="159"/>
        <v/>
      </c>
      <c r="BI632" t="str">
        <f t="shared" si="146"/>
        <v/>
      </c>
      <c r="BJ632" t="str">
        <f t="shared" si="147"/>
        <v/>
      </c>
      <c r="BK632" t="str">
        <f t="shared" si="148"/>
        <v/>
      </c>
      <c r="BL632" t="str">
        <f t="shared" si="149"/>
        <v/>
      </c>
      <c r="BM632" t="str">
        <f t="shared" si="150"/>
        <v/>
      </c>
      <c r="BN632" t="str">
        <f t="shared" si="151"/>
        <v/>
      </c>
      <c r="BO632" t="str">
        <f t="shared" si="152"/>
        <v/>
      </c>
      <c r="BP632" t="str">
        <f t="shared" si="153"/>
        <v/>
      </c>
      <c r="BQ632" t="str">
        <f t="shared" si="154"/>
        <v/>
      </c>
    </row>
    <row r="633" spans="1:69" x14ac:dyDescent="0.25">
      <c r="A633" s="70"/>
      <c r="B633" t="str">
        <f t="shared" si="155"/>
        <v/>
      </c>
      <c r="C633" s="13" t="str">
        <f t="shared" si="156"/>
        <v/>
      </c>
      <c r="D633" s="5" t="str">
        <f t="shared" si="157"/>
        <v/>
      </c>
      <c r="E633" s="6" t="str">
        <f t="shared" si="158"/>
        <v/>
      </c>
      <c r="F633" s="6" t="str">
        <f t="shared" si="159"/>
        <v/>
      </c>
      <c r="BI633" t="str">
        <f t="shared" si="146"/>
        <v/>
      </c>
      <c r="BJ633" t="str">
        <f t="shared" si="147"/>
        <v/>
      </c>
      <c r="BK633" t="str">
        <f t="shared" si="148"/>
        <v/>
      </c>
      <c r="BL633" t="str">
        <f t="shared" si="149"/>
        <v/>
      </c>
      <c r="BM633" t="str">
        <f t="shared" si="150"/>
        <v/>
      </c>
      <c r="BN633" t="str">
        <f t="shared" si="151"/>
        <v/>
      </c>
      <c r="BO633" t="str">
        <f t="shared" si="152"/>
        <v/>
      </c>
      <c r="BP633" t="str">
        <f t="shared" si="153"/>
        <v/>
      </c>
      <c r="BQ633" t="str">
        <f t="shared" si="154"/>
        <v/>
      </c>
    </row>
    <row r="634" spans="1:69" x14ac:dyDescent="0.25">
      <c r="A634" s="70"/>
      <c r="B634" t="str">
        <f t="shared" si="155"/>
        <v/>
      </c>
      <c r="C634" s="13" t="str">
        <f t="shared" si="156"/>
        <v/>
      </c>
      <c r="D634" s="5" t="str">
        <f t="shared" si="157"/>
        <v/>
      </c>
      <c r="E634" s="6" t="str">
        <f t="shared" si="158"/>
        <v/>
      </c>
      <c r="F634" s="6" t="str">
        <f t="shared" si="159"/>
        <v/>
      </c>
      <c r="BI634" t="str">
        <f t="shared" si="146"/>
        <v/>
      </c>
      <c r="BJ634" t="str">
        <f t="shared" si="147"/>
        <v/>
      </c>
      <c r="BK634" t="str">
        <f t="shared" si="148"/>
        <v/>
      </c>
      <c r="BL634" t="str">
        <f t="shared" si="149"/>
        <v/>
      </c>
      <c r="BM634" t="str">
        <f t="shared" si="150"/>
        <v/>
      </c>
      <c r="BN634" t="str">
        <f t="shared" si="151"/>
        <v/>
      </c>
      <c r="BO634" t="str">
        <f t="shared" si="152"/>
        <v/>
      </c>
      <c r="BP634" t="str">
        <f t="shared" si="153"/>
        <v/>
      </c>
      <c r="BQ634" t="str">
        <f t="shared" si="154"/>
        <v/>
      </c>
    </row>
    <row r="635" spans="1:69" x14ac:dyDescent="0.25">
      <c r="A635" s="70"/>
      <c r="B635" t="str">
        <f t="shared" si="155"/>
        <v/>
      </c>
      <c r="C635" s="13" t="str">
        <f t="shared" si="156"/>
        <v/>
      </c>
      <c r="D635" s="5" t="str">
        <f t="shared" si="157"/>
        <v/>
      </c>
      <c r="E635" s="6" t="str">
        <f t="shared" si="158"/>
        <v/>
      </c>
      <c r="F635" s="6" t="str">
        <f t="shared" si="159"/>
        <v/>
      </c>
      <c r="BI635" t="str">
        <f t="shared" si="146"/>
        <v/>
      </c>
      <c r="BJ635" t="str">
        <f t="shared" si="147"/>
        <v/>
      </c>
      <c r="BK635" t="str">
        <f t="shared" si="148"/>
        <v/>
      </c>
      <c r="BL635" t="str">
        <f t="shared" si="149"/>
        <v/>
      </c>
      <c r="BM635" t="str">
        <f t="shared" si="150"/>
        <v/>
      </c>
      <c r="BN635" t="str">
        <f t="shared" si="151"/>
        <v/>
      </c>
      <c r="BO635" t="str">
        <f t="shared" si="152"/>
        <v/>
      </c>
      <c r="BP635" t="str">
        <f t="shared" si="153"/>
        <v/>
      </c>
      <c r="BQ635" t="str">
        <f t="shared" si="154"/>
        <v/>
      </c>
    </row>
    <row r="636" spans="1:69" x14ac:dyDescent="0.25">
      <c r="A636" s="70"/>
      <c r="B636" t="str">
        <f t="shared" si="155"/>
        <v/>
      </c>
      <c r="C636" s="13" t="str">
        <f t="shared" si="156"/>
        <v/>
      </c>
      <c r="D636" s="5" t="str">
        <f t="shared" si="157"/>
        <v/>
      </c>
      <c r="E636" s="6" t="str">
        <f t="shared" si="158"/>
        <v/>
      </c>
      <c r="F636" s="6" t="str">
        <f t="shared" si="159"/>
        <v/>
      </c>
      <c r="BI636" t="str">
        <f t="shared" si="146"/>
        <v/>
      </c>
      <c r="BJ636" t="str">
        <f t="shared" si="147"/>
        <v/>
      </c>
      <c r="BK636" t="str">
        <f t="shared" si="148"/>
        <v/>
      </c>
      <c r="BL636" t="str">
        <f t="shared" si="149"/>
        <v/>
      </c>
      <c r="BM636" t="str">
        <f t="shared" si="150"/>
        <v/>
      </c>
      <c r="BN636" t="str">
        <f t="shared" si="151"/>
        <v/>
      </c>
      <c r="BO636" t="str">
        <f t="shared" si="152"/>
        <v/>
      </c>
      <c r="BP636" t="str">
        <f t="shared" si="153"/>
        <v/>
      </c>
      <c r="BQ636" t="str">
        <f t="shared" si="154"/>
        <v/>
      </c>
    </row>
    <row r="637" spans="1:69" x14ac:dyDescent="0.25">
      <c r="A637" s="70"/>
      <c r="B637" t="str">
        <f t="shared" si="155"/>
        <v/>
      </c>
      <c r="C637" s="13" t="str">
        <f t="shared" si="156"/>
        <v/>
      </c>
      <c r="D637" s="5" t="str">
        <f t="shared" si="157"/>
        <v/>
      </c>
      <c r="E637" s="6" t="str">
        <f t="shared" si="158"/>
        <v/>
      </c>
      <c r="F637" s="6" t="str">
        <f t="shared" si="159"/>
        <v/>
      </c>
      <c r="BI637" t="str">
        <f t="shared" si="146"/>
        <v/>
      </c>
      <c r="BJ637" t="str">
        <f t="shared" si="147"/>
        <v/>
      </c>
      <c r="BK637" t="str">
        <f t="shared" si="148"/>
        <v/>
      </c>
      <c r="BL637" t="str">
        <f t="shared" si="149"/>
        <v/>
      </c>
      <c r="BM637" t="str">
        <f t="shared" si="150"/>
        <v/>
      </c>
      <c r="BN637" t="str">
        <f t="shared" si="151"/>
        <v/>
      </c>
      <c r="BO637" t="str">
        <f t="shared" si="152"/>
        <v/>
      </c>
      <c r="BP637" t="str">
        <f t="shared" si="153"/>
        <v/>
      </c>
      <c r="BQ637" t="str">
        <f t="shared" si="154"/>
        <v/>
      </c>
    </row>
    <row r="638" spans="1:69" x14ac:dyDescent="0.25">
      <c r="A638" s="70"/>
      <c r="B638" t="str">
        <f t="shared" si="155"/>
        <v/>
      </c>
      <c r="C638" s="13" t="str">
        <f t="shared" si="156"/>
        <v/>
      </c>
      <c r="D638" s="5" t="str">
        <f t="shared" si="157"/>
        <v/>
      </c>
      <c r="E638" s="6" t="str">
        <f t="shared" si="158"/>
        <v/>
      </c>
      <c r="F638" s="6" t="str">
        <f t="shared" si="159"/>
        <v/>
      </c>
      <c r="BI638" t="str">
        <f t="shared" si="146"/>
        <v/>
      </c>
      <c r="BJ638" t="str">
        <f t="shared" si="147"/>
        <v/>
      </c>
      <c r="BK638" t="str">
        <f t="shared" si="148"/>
        <v/>
      </c>
      <c r="BL638" t="str">
        <f t="shared" si="149"/>
        <v/>
      </c>
      <c r="BM638" t="str">
        <f t="shared" si="150"/>
        <v/>
      </c>
      <c r="BN638" t="str">
        <f t="shared" si="151"/>
        <v/>
      </c>
      <c r="BO638" t="str">
        <f t="shared" si="152"/>
        <v/>
      </c>
      <c r="BP638" t="str">
        <f t="shared" si="153"/>
        <v/>
      </c>
      <c r="BQ638" t="str">
        <f t="shared" si="154"/>
        <v/>
      </c>
    </row>
    <row r="639" spans="1:69" x14ac:dyDescent="0.25">
      <c r="A639" s="70"/>
      <c r="B639" t="str">
        <f t="shared" si="155"/>
        <v/>
      </c>
      <c r="C639" s="13" t="str">
        <f t="shared" si="156"/>
        <v/>
      </c>
      <c r="D639" s="5" t="str">
        <f t="shared" si="157"/>
        <v/>
      </c>
      <c r="E639" s="6" t="str">
        <f t="shared" si="158"/>
        <v/>
      </c>
      <c r="F639" s="6" t="str">
        <f t="shared" si="159"/>
        <v/>
      </c>
      <c r="BI639" t="str">
        <f t="shared" si="146"/>
        <v/>
      </c>
      <c r="BJ639" t="str">
        <f t="shared" si="147"/>
        <v/>
      </c>
      <c r="BK639" t="str">
        <f t="shared" si="148"/>
        <v/>
      </c>
      <c r="BL639" t="str">
        <f t="shared" si="149"/>
        <v/>
      </c>
      <c r="BM639" t="str">
        <f t="shared" si="150"/>
        <v/>
      </c>
      <c r="BN639" t="str">
        <f t="shared" si="151"/>
        <v/>
      </c>
      <c r="BO639" t="str">
        <f t="shared" si="152"/>
        <v/>
      </c>
      <c r="BP639" t="str">
        <f t="shared" si="153"/>
        <v/>
      </c>
      <c r="BQ639" t="str">
        <f t="shared" si="154"/>
        <v/>
      </c>
    </row>
    <row r="640" spans="1:69" x14ac:dyDescent="0.25">
      <c r="A640" s="70"/>
      <c r="B640" t="str">
        <f t="shared" si="155"/>
        <v/>
      </c>
      <c r="C640" s="13" t="str">
        <f t="shared" si="156"/>
        <v/>
      </c>
      <c r="D640" s="5" t="str">
        <f t="shared" si="157"/>
        <v/>
      </c>
      <c r="E640" s="6" t="str">
        <f t="shared" si="158"/>
        <v/>
      </c>
      <c r="F640" s="6" t="str">
        <f t="shared" si="159"/>
        <v/>
      </c>
      <c r="BI640" t="str">
        <f t="shared" si="146"/>
        <v/>
      </c>
      <c r="BJ640" t="str">
        <f t="shared" si="147"/>
        <v/>
      </c>
      <c r="BK640" t="str">
        <f t="shared" si="148"/>
        <v/>
      </c>
      <c r="BL640" t="str">
        <f t="shared" si="149"/>
        <v/>
      </c>
      <c r="BM640" t="str">
        <f t="shared" si="150"/>
        <v/>
      </c>
      <c r="BN640" t="str">
        <f t="shared" si="151"/>
        <v/>
      </c>
      <c r="BO640" t="str">
        <f t="shared" si="152"/>
        <v/>
      </c>
      <c r="BP640" t="str">
        <f t="shared" si="153"/>
        <v/>
      </c>
      <c r="BQ640" t="str">
        <f t="shared" si="154"/>
        <v/>
      </c>
    </row>
    <row r="641" spans="1:69" x14ac:dyDescent="0.25">
      <c r="A641" s="70"/>
      <c r="B641" t="str">
        <f t="shared" si="155"/>
        <v/>
      </c>
      <c r="C641" s="13" t="str">
        <f t="shared" si="156"/>
        <v/>
      </c>
      <c r="D641" s="5" t="str">
        <f t="shared" si="157"/>
        <v/>
      </c>
      <c r="E641" s="6" t="str">
        <f t="shared" si="158"/>
        <v/>
      </c>
      <c r="F641" s="6" t="str">
        <f t="shared" si="159"/>
        <v/>
      </c>
      <c r="BI641" t="str">
        <f t="shared" si="146"/>
        <v/>
      </c>
      <c r="BJ641" t="str">
        <f t="shared" si="147"/>
        <v/>
      </c>
      <c r="BK641" t="str">
        <f t="shared" si="148"/>
        <v/>
      </c>
      <c r="BL641" t="str">
        <f t="shared" si="149"/>
        <v/>
      </c>
      <c r="BM641" t="str">
        <f t="shared" si="150"/>
        <v/>
      </c>
      <c r="BN641" t="str">
        <f t="shared" si="151"/>
        <v/>
      </c>
      <c r="BO641" t="str">
        <f t="shared" si="152"/>
        <v/>
      </c>
      <c r="BP641" t="str">
        <f t="shared" si="153"/>
        <v/>
      </c>
      <c r="BQ641" t="str">
        <f t="shared" si="154"/>
        <v/>
      </c>
    </row>
    <row r="642" spans="1:69" x14ac:dyDescent="0.25">
      <c r="A642" s="70"/>
      <c r="B642" t="str">
        <f t="shared" si="155"/>
        <v/>
      </c>
      <c r="C642" s="13" t="str">
        <f t="shared" si="156"/>
        <v/>
      </c>
      <c r="D642" s="5" t="str">
        <f t="shared" si="157"/>
        <v/>
      </c>
      <c r="E642" s="6" t="str">
        <f t="shared" si="158"/>
        <v/>
      </c>
      <c r="F642" s="6" t="str">
        <f t="shared" si="159"/>
        <v/>
      </c>
      <c r="BI642" t="str">
        <f t="shared" si="146"/>
        <v/>
      </c>
      <c r="BJ642" t="str">
        <f t="shared" si="147"/>
        <v/>
      </c>
      <c r="BK642" t="str">
        <f t="shared" si="148"/>
        <v/>
      </c>
      <c r="BL642" t="str">
        <f t="shared" si="149"/>
        <v/>
      </c>
      <c r="BM642" t="str">
        <f t="shared" si="150"/>
        <v/>
      </c>
      <c r="BN642" t="str">
        <f t="shared" si="151"/>
        <v/>
      </c>
      <c r="BO642" t="str">
        <f t="shared" si="152"/>
        <v/>
      </c>
      <c r="BP642" t="str">
        <f t="shared" si="153"/>
        <v/>
      </c>
      <c r="BQ642" t="str">
        <f t="shared" si="154"/>
        <v/>
      </c>
    </row>
    <row r="643" spans="1:69" x14ac:dyDescent="0.25">
      <c r="A643" s="70"/>
      <c r="B643" t="str">
        <f t="shared" si="155"/>
        <v/>
      </c>
      <c r="C643" s="13" t="str">
        <f t="shared" si="156"/>
        <v/>
      </c>
      <c r="D643" s="5" t="str">
        <f t="shared" si="157"/>
        <v/>
      </c>
      <c r="E643" s="6" t="str">
        <f t="shared" si="158"/>
        <v/>
      </c>
      <c r="F643" s="6" t="str">
        <f t="shared" si="159"/>
        <v/>
      </c>
      <c r="BI643" t="str">
        <f t="shared" si="146"/>
        <v/>
      </c>
      <c r="BJ643" t="str">
        <f t="shared" si="147"/>
        <v/>
      </c>
      <c r="BK643" t="str">
        <f t="shared" si="148"/>
        <v/>
      </c>
      <c r="BL643" t="str">
        <f t="shared" si="149"/>
        <v/>
      </c>
      <c r="BM643" t="str">
        <f t="shared" si="150"/>
        <v/>
      </c>
      <c r="BN643" t="str">
        <f t="shared" si="151"/>
        <v/>
      </c>
      <c r="BO643" t="str">
        <f t="shared" si="152"/>
        <v/>
      </c>
      <c r="BP643" t="str">
        <f t="shared" si="153"/>
        <v/>
      </c>
      <c r="BQ643" t="str">
        <f t="shared" si="154"/>
        <v/>
      </c>
    </row>
    <row r="644" spans="1:69" x14ac:dyDescent="0.25">
      <c r="A644" s="70"/>
      <c r="B644" t="str">
        <f t="shared" si="155"/>
        <v/>
      </c>
      <c r="C644" s="13" t="str">
        <f t="shared" si="156"/>
        <v/>
      </c>
      <c r="D644" s="5" t="str">
        <f t="shared" si="157"/>
        <v/>
      </c>
      <c r="E644" s="6" t="str">
        <f t="shared" si="158"/>
        <v/>
      </c>
      <c r="F644" s="6" t="str">
        <f t="shared" si="159"/>
        <v/>
      </c>
      <c r="BI644" t="str">
        <f t="shared" ref="BI644:BI707" si="160">IF(A644&gt;0,A644,"")</f>
        <v/>
      </c>
      <c r="BJ644" t="str">
        <f t="shared" ref="BJ644:BJ707" si="161">IF($A644&gt;0,B644,"")</f>
        <v/>
      </c>
      <c r="BK644" t="str">
        <f t="shared" ref="BK644:BK707" si="162">IF($A644&gt;0,BI644,"")</f>
        <v/>
      </c>
      <c r="BL644" t="str">
        <f t="shared" ref="BL644:BL707" si="163">IF($A644&gt;0,_xlfn.NORM.DIST(BK644,$BF$3,$BF$4,TRUE),"")</f>
        <v/>
      </c>
      <c r="BM644" t="str">
        <f t="shared" ref="BM644:BM707" si="164">IF($A644&gt;0,(1-BL644),"")</f>
        <v/>
      </c>
      <c r="BN644" t="str">
        <f t="shared" ref="BN644:BN707" si="165">IF($A644&gt;0,(SMALL($BM$3:$BM$902,BJ644)),"")</f>
        <v/>
      </c>
      <c r="BO644" t="str">
        <f t="shared" ref="BO644:BO707" si="166">IF($A644&gt;0,((2*BJ644-1)*(LN(BL644)+LN(BN644))),"")</f>
        <v/>
      </c>
      <c r="BP644" t="str">
        <f t="shared" ref="BP644:BP707" si="167">IF($A644&gt;0,((BJ644-0.5)/$BF$5),"")</f>
        <v/>
      </c>
      <c r="BQ644" t="str">
        <f t="shared" ref="BQ644:BQ707" si="168">IF($A644&gt;0,(_xlfn.NORM.S.INV(BP644)),"")</f>
        <v/>
      </c>
    </row>
    <row r="645" spans="1:69" x14ac:dyDescent="0.25">
      <c r="A645" s="70"/>
      <c r="B645" t="str">
        <f t="shared" ref="B645:B708" si="169">IF(A645&gt;0,(B644+1),"")</f>
        <v/>
      </c>
      <c r="C645" s="13" t="str">
        <f t="shared" ref="C645:C708" si="170">IF(A645&gt;0,((B645)/(($S$2)+1)),"")</f>
        <v/>
      </c>
      <c r="D645" s="5" t="str">
        <f t="shared" ref="D645:D708" si="171">IF(A645&gt;0,(_xlfn.NORM.S.INV(C645)),"")</f>
        <v/>
      </c>
      <c r="E645" s="6" t="str">
        <f t="shared" ref="E645:E708" si="172">IF(A645&gt;0,_xlfn.NORM.DIST(D645,0,1,TRUE),"")</f>
        <v/>
      </c>
      <c r="F645" s="6" t="str">
        <f t="shared" ref="F645:F708" si="173">IF(A645&gt;0,_xlfn.NORM.DIST(D645,0,1,FALSE),"")</f>
        <v/>
      </c>
      <c r="BI645" t="str">
        <f t="shared" si="160"/>
        <v/>
      </c>
      <c r="BJ645" t="str">
        <f t="shared" si="161"/>
        <v/>
      </c>
      <c r="BK645" t="str">
        <f t="shared" si="162"/>
        <v/>
      </c>
      <c r="BL645" t="str">
        <f t="shared" si="163"/>
        <v/>
      </c>
      <c r="BM645" t="str">
        <f t="shared" si="164"/>
        <v/>
      </c>
      <c r="BN645" t="str">
        <f t="shared" si="165"/>
        <v/>
      </c>
      <c r="BO645" t="str">
        <f t="shared" si="166"/>
        <v/>
      </c>
      <c r="BP645" t="str">
        <f t="shared" si="167"/>
        <v/>
      </c>
      <c r="BQ645" t="str">
        <f t="shared" si="168"/>
        <v/>
      </c>
    </row>
    <row r="646" spans="1:69" x14ac:dyDescent="0.25">
      <c r="A646" s="70"/>
      <c r="B646" t="str">
        <f t="shared" si="169"/>
        <v/>
      </c>
      <c r="C646" s="13" t="str">
        <f t="shared" si="170"/>
        <v/>
      </c>
      <c r="D646" s="5" t="str">
        <f t="shared" si="171"/>
        <v/>
      </c>
      <c r="E646" s="6" t="str">
        <f t="shared" si="172"/>
        <v/>
      </c>
      <c r="F646" s="6" t="str">
        <f t="shared" si="173"/>
        <v/>
      </c>
      <c r="BI646" t="str">
        <f t="shared" si="160"/>
        <v/>
      </c>
      <c r="BJ646" t="str">
        <f t="shared" si="161"/>
        <v/>
      </c>
      <c r="BK646" t="str">
        <f t="shared" si="162"/>
        <v/>
      </c>
      <c r="BL646" t="str">
        <f t="shared" si="163"/>
        <v/>
      </c>
      <c r="BM646" t="str">
        <f t="shared" si="164"/>
        <v/>
      </c>
      <c r="BN646" t="str">
        <f t="shared" si="165"/>
        <v/>
      </c>
      <c r="BO646" t="str">
        <f t="shared" si="166"/>
        <v/>
      </c>
      <c r="BP646" t="str">
        <f t="shared" si="167"/>
        <v/>
      </c>
      <c r="BQ646" t="str">
        <f t="shared" si="168"/>
        <v/>
      </c>
    </row>
    <row r="647" spans="1:69" x14ac:dyDescent="0.25">
      <c r="A647" s="70"/>
      <c r="B647" t="str">
        <f t="shared" si="169"/>
        <v/>
      </c>
      <c r="C647" s="13" t="str">
        <f t="shared" si="170"/>
        <v/>
      </c>
      <c r="D647" s="5" t="str">
        <f t="shared" si="171"/>
        <v/>
      </c>
      <c r="E647" s="6" t="str">
        <f t="shared" si="172"/>
        <v/>
      </c>
      <c r="F647" s="6" t="str">
        <f t="shared" si="173"/>
        <v/>
      </c>
      <c r="BI647" t="str">
        <f t="shared" si="160"/>
        <v/>
      </c>
      <c r="BJ647" t="str">
        <f t="shared" si="161"/>
        <v/>
      </c>
      <c r="BK647" t="str">
        <f t="shared" si="162"/>
        <v/>
      </c>
      <c r="BL647" t="str">
        <f t="shared" si="163"/>
        <v/>
      </c>
      <c r="BM647" t="str">
        <f t="shared" si="164"/>
        <v/>
      </c>
      <c r="BN647" t="str">
        <f t="shared" si="165"/>
        <v/>
      </c>
      <c r="BO647" t="str">
        <f t="shared" si="166"/>
        <v/>
      </c>
      <c r="BP647" t="str">
        <f t="shared" si="167"/>
        <v/>
      </c>
      <c r="BQ647" t="str">
        <f t="shared" si="168"/>
        <v/>
      </c>
    </row>
    <row r="648" spans="1:69" x14ac:dyDescent="0.25">
      <c r="A648" s="70"/>
      <c r="B648" t="str">
        <f t="shared" si="169"/>
        <v/>
      </c>
      <c r="C648" s="13" t="str">
        <f t="shared" si="170"/>
        <v/>
      </c>
      <c r="D648" s="5" t="str">
        <f t="shared" si="171"/>
        <v/>
      </c>
      <c r="E648" s="6" t="str">
        <f t="shared" si="172"/>
        <v/>
      </c>
      <c r="F648" s="6" t="str">
        <f t="shared" si="173"/>
        <v/>
      </c>
      <c r="BI648" t="str">
        <f t="shared" si="160"/>
        <v/>
      </c>
      <c r="BJ648" t="str">
        <f t="shared" si="161"/>
        <v/>
      </c>
      <c r="BK648" t="str">
        <f t="shared" si="162"/>
        <v/>
      </c>
      <c r="BL648" t="str">
        <f t="shared" si="163"/>
        <v/>
      </c>
      <c r="BM648" t="str">
        <f t="shared" si="164"/>
        <v/>
      </c>
      <c r="BN648" t="str">
        <f t="shared" si="165"/>
        <v/>
      </c>
      <c r="BO648" t="str">
        <f t="shared" si="166"/>
        <v/>
      </c>
      <c r="BP648" t="str">
        <f t="shared" si="167"/>
        <v/>
      </c>
      <c r="BQ648" t="str">
        <f t="shared" si="168"/>
        <v/>
      </c>
    </row>
    <row r="649" spans="1:69" x14ac:dyDescent="0.25">
      <c r="A649" s="70"/>
      <c r="B649" t="str">
        <f t="shared" si="169"/>
        <v/>
      </c>
      <c r="C649" s="13" t="str">
        <f t="shared" si="170"/>
        <v/>
      </c>
      <c r="D649" s="5" t="str">
        <f t="shared" si="171"/>
        <v/>
      </c>
      <c r="E649" s="6" t="str">
        <f t="shared" si="172"/>
        <v/>
      </c>
      <c r="F649" s="6" t="str">
        <f t="shared" si="173"/>
        <v/>
      </c>
      <c r="BI649" t="str">
        <f t="shared" si="160"/>
        <v/>
      </c>
      <c r="BJ649" t="str">
        <f t="shared" si="161"/>
        <v/>
      </c>
      <c r="BK649" t="str">
        <f t="shared" si="162"/>
        <v/>
      </c>
      <c r="BL649" t="str">
        <f t="shared" si="163"/>
        <v/>
      </c>
      <c r="BM649" t="str">
        <f t="shared" si="164"/>
        <v/>
      </c>
      <c r="BN649" t="str">
        <f t="shared" si="165"/>
        <v/>
      </c>
      <c r="BO649" t="str">
        <f t="shared" si="166"/>
        <v/>
      </c>
      <c r="BP649" t="str">
        <f t="shared" si="167"/>
        <v/>
      </c>
      <c r="BQ649" t="str">
        <f t="shared" si="168"/>
        <v/>
      </c>
    </row>
    <row r="650" spans="1:69" x14ac:dyDescent="0.25">
      <c r="A650" s="70"/>
      <c r="B650" t="str">
        <f t="shared" si="169"/>
        <v/>
      </c>
      <c r="C650" s="13" t="str">
        <f t="shared" si="170"/>
        <v/>
      </c>
      <c r="D650" s="5" t="str">
        <f t="shared" si="171"/>
        <v/>
      </c>
      <c r="E650" s="6" t="str">
        <f t="shared" si="172"/>
        <v/>
      </c>
      <c r="F650" s="6" t="str">
        <f t="shared" si="173"/>
        <v/>
      </c>
      <c r="BI650" t="str">
        <f t="shared" si="160"/>
        <v/>
      </c>
      <c r="BJ650" t="str">
        <f t="shared" si="161"/>
        <v/>
      </c>
      <c r="BK650" t="str">
        <f t="shared" si="162"/>
        <v/>
      </c>
      <c r="BL650" t="str">
        <f t="shared" si="163"/>
        <v/>
      </c>
      <c r="BM650" t="str">
        <f t="shared" si="164"/>
        <v/>
      </c>
      <c r="BN650" t="str">
        <f t="shared" si="165"/>
        <v/>
      </c>
      <c r="BO650" t="str">
        <f t="shared" si="166"/>
        <v/>
      </c>
      <c r="BP650" t="str">
        <f t="shared" si="167"/>
        <v/>
      </c>
      <c r="BQ650" t="str">
        <f t="shared" si="168"/>
        <v/>
      </c>
    </row>
    <row r="651" spans="1:69" x14ac:dyDescent="0.25">
      <c r="A651" s="70"/>
      <c r="B651" t="str">
        <f t="shared" si="169"/>
        <v/>
      </c>
      <c r="C651" s="13" t="str">
        <f t="shared" si="170"/>
        <v/>
      </c>
      <c r="D651" s="5" t="str">
        <f t="shared" si="171"/>
        <v/>
      </c>
      <c r="E651" s="6" t="str">
        <f t="shared" si="172"/>
        <v/>
      </c>
      <c r="F651" s="6" t="str">
        <f t="shared" si="173"/>
        <v/>
      </c>
      <c r="BI651" t="str">
        <f t="shared" si="160"/>
        <v/>
      </c>
      <c r="BJ651" t="str">
        <f t="shared" si="161"/>
        <v/>
      </c>
      <c r="BK651" t="str">
        <f t="shared" si="162"/>
        <v/>
      </c>
      <c r="BL651" t="str">
        <f t="shared" si="163"/>
        <v/>
      </c>
      <c r="BM651" t="str">
        <f t="shared" si="164"/>
        <v/>
      </c>
      <c r="BN651" t="str">
        <f t="shared" si="165"/>
        <v/>
      </c>
      <c r="BO651" t="str">
        <f t="shared" si="166"/>
        <v/>
      </c>
      <c r="BP651" t="str">
        <f t="shared" si="167"/>
        <v/>
      </c>
      <c r="BQ651" t="str">
        <f t="shared" si="168"/>
        <v/>
      </c>
    </row>
    <row r="652" spans="1:69" x14ac:dyDescent="0.25">
      <c r="A652" s="70"/>
      <c r="B652" t="str">
        <f t="shared" si="169"/>
        <v/>
      </c>
      <c r="C652" s="13" t="str">
        <f t="shared" si="170"/>
        <v/>
      </c>
      <c r="D652" s="5" t="str">
        <f t="shared" si="171"/>
        <v/>
      </c>
      <c r="E652" s="6" t="str">
        <f t="shared" si="172"/>
        <v/>
      </c>
      <c r="F652" s="6" t="str">
        <f t="shared" si="173"/>
        <v/>
      </c>
      <c r="BI652" t="str">
        <f t="shared" si="160"/>
        <v/>
      </c>
      <c r="BJ652" t="str">
        <f t="shared" si="161"/>
        <v/>
      </c>
      <c r="BK652" t="str">
        <f t="shared" si="162"/>
        <v/>
      </c>
      <c r="BL652" t="str">
        <f t="shared" si="163"/>
        <v/>
      </c>
      <c r="BM652" t="str">
        <f t="shared" si="164"/>
        <v/>
      </c>
      <c r="BN652" t="str">
        <f t="shared" si="165"/>
        <v/>
      </c>
      <c r="BO652" t="str">
        <f t="shared" si="166"/>
        <v/>
      </c>
      <c r="BP652" t="str">
        <f t="shared" si="167"/>
        <v/>
      </c>
      <c r="BQ652" t="str">
        <f t="shared" si="168"/>
        <v/>
      </c>
    </row>
    <row r="653" spans="1:69" x14ac:dyDescent="0.25">
      <c r="A653" s="70"/>
      <c r="B653" t="str">
        <f t="shared" si="169"/>
        <v/>
      </c>
      <c r="C653" s="13" t="str">
        <f t="shared" si="170"/>
        <v/>
      </c>
      <c r="D653" s="5" t="str">
        <f t="shared" si="171"/>
        <v/>
      </c>
      <c r="E653" s="6" t="str">
        <f t="shared" si="172"/>
        <v/>
      </c>
      <c r="F653" s="6" t="str">
        <f t="shared" si="173"/>
        <v/>
      </c>
      <c r="BI653" t="str">
        <f t="shared" si="160"/>
        <v/>
      </c>
      <c r="BJ653" t="str">
        <f t="shared" si="161"/>
        <v/>
      </c>
      <c r="BK653" t="str">
        <f t="shared" si="162"/>
        <v/>
      </c>
      <c r="BL653" t="str">
        <f t="shared" si="163"/>
        <v/>
      </c>
      <c r="BM653" t="str">
        <f t="shared" si="164"/>
        <v/>
      </c>
      <c r="BN653" t="str">
        <f t="shared" si="165"/>
        <v/>
      </c>
      <c r="BO653" t="str">
        <f t="shared" si="166"/>
        <v/>
      </c>
      <c r="BP653" t="str">
        <f t="shared" si="167"/>
        <v/>
      </c>
      <c r="BQ653" t="str">
        <f t="shared" si="168"/>
        <v/>
      </c>
    </row>
    <row r="654" spans="1:69" x14ac:dyDescent="0.25">
      <c r="A654" s="70"/>
      <c r="B654" t="str">
        <f t="shared" si="169"/>
        <v/>
      </c>
      <c r="C654" s="13" t="str">
        <f t="shared" si="170"/>
        <v/>
      </c>
      <c r="D654" s="5" t="str">
        <f t="shared" si="171"/>
        <v/>
      </c>
      <c r="E654" s="6" t="str">
        <f t="shared" si="172"/>
        <v/>
      </c>
      <c r="F654" s="6" t="str">
        <f t="shared" si="173"/>
        <v/>
      </c>
      <c r="BI654" t="str">
        <f t="shared" si="160"/>
        <v/>
      </c>
      <c r="BJ654" t="str">
        <f t="shared" si="161"/>
        <v/>
      </c>
      <c r="BK654" t="str">
        <f t="shared" si="162"/>
        <v/>
      </c>
      <c r="BL654" t="str">
        <f t="shared" si="163"/>
        <v/>
      </c>
      <c r="BM654" t="str">
        <f t="shared" si="164"/>
        <v/>
      </c>
      <c r="BN654" t="str">
        <f t="shared" si="165"/>
        <v/>
      </c>
      <c r="BO654" t="str">
        <f t="shared" si="166"/>
        <v/>
      </c>
      <c r="BP654" t="str">
        <f t="shared" si="167"/>
        <v/>
      </c>
      <c r="BQ654" t="str">
        <f t="shared" si="168"/>
        <v/>
      </c>
    </row>
    <row r="655" spans="1:69" x14ac:dyDescent="0.25">
      <c r="A655" s="70"/>
      <c r="B655" t="str">
        <f t="shared" si="169"/>
        <v/>
      </c>
      <c r="C655" s="13" t="str">
        <f t="shared" si="170"/>
        <v/>
      </c>
      <c r="D655" s="5" t="str">
        <f t="shared" si="171"/>
        <v/>
      </c>
      <c r="E655" s="6" t="str">
        <f t="shared" si="172"/>
        <v/>
      </c>
      <c r="F655" s="6" t="str">
        <f t="shared" si="173"/>
        <v/>
      </c>
      <c r="BI655" t="str">
        <f t="shared" si="160"/>
        <v/>
      </c>
      <c r="BJ655" t="str">
        <f t="shared" si="161"/>
        <v/>
      </c>
      <c r="BK655" t="str">
        <f t="shared" si="162"/>
        <v/>
      </c>
      <c r="BL655" t="str">
        <f t="shared" si="163"/>
        <v/>
      </c>
      <c r="BM655" t="str">
        <f t="shared" si="164"/>
        <v/>
      </c>
      <c r="BN655" t="str">
        <f t="shared" si="165"/>
        <v/>
      </c>
      <c r="BO655" t="str">
        <f t="shared" si="166"/>
        <v/>
      </c>
      <c r="BP655" t="str">
        <f t="shared" si="167"/>
        <v/>
      </c>
      <c r="BQ655" t="str">
        <f t="shared" si="168"/>
        <v/>
      </c>
    </row>
    <row r="656" spans="1:69" x14ac:dyDescent="0.25">
      <c r="A656" s="70"/>
      <c r="B656" t="str">
        <f t="shared" si="169"/>
        <v/>
      </c>
      <c r="C656" s="13" t="str">
        <f t="shared" si="170"/>
        <v/>
      </c>
      <c r="D656" s="5" t="str">
        <f t="shared" si="171"/>
        <v/>
      </c>
      <c r="E656" s="6" t="str">
        <f t="shared" si="172"/>
        <v/>
      </c>
      <c r="F656" s="6" t="str">
        <f t="shared" si="173"/>
        <v/>
      </c>
      <c r="BI656" t="str">
        <f t="shared" si="160"/>
        <v/>
      </c>
      <c r="BJ656" t="str">
        <f t="shared" si="161"/>
        <v/>
      </c>
      <c r="BK656" t="str">
        <f t="shared" si="162"/>
        <v/>
      </c>
      <c r="BL656" t="str">
        <f t="shared" si="163"/>
        <v/>
      </c>
      <c r="BM656" t="str">
        <f t="shared" si="164"/>
        <v/>
      </c>
      <c r="BN656" t="str">
        <f t="shared" si="165"/>
        <v/>
      </c>
      <c r="BO656" t="str">
        <f t="shared" si="166"/>
        <v/>
      </c>
      <c r="BP656" t="str">
        <f t="shared" si="167"/>
        <v/>
      </c>
      <c r="BQ656" t="str">
        <f t="shared" si="168"/>
        <v/>
      </c>
    </row>
    <row r="657" spans="1:69" x14ac:dyDescent="0.25">
      <c r="A657" s="70"/>
      <c r="B657" t="str">
        <f t="shared" si="169"/>
        <v/>
      </c>
      <c r="C657" s="13" t="str">
        <f t="shared" si="170"/>
        <v/>
      </c>
      <c r="D657" s="5" t="str">
        <f t="shared" si="171"/>
        <v/>
      </c>
      <c r="E657" s="6" t="str">
        <f t="shared" si="172"/>
        <v/>
      </c>
      <c r="F657" s="6" t="str">
        <f t="shared" si="173"/>
        <v/>
      </c>
      <c r="BI657" t="str">
        <f t="shared" si="160"/>
        <v/>
      </c>
      <c r="BJ657" t="str">
        <f t="shared" si="161"/>
        <v/>
      </c>
      <c r="BK657" t="str">
        <f t="shared" si="162"/>
        <v/>
      </c>
      <c r="BL657" t="str">
        <f t="shared" si="163"/>
        <v/>
      </c>
      <c r="BM657" t="str">
        <f t="shared" si="164"/>
        <v/>
      </c>
      <c r="BN657" t="str">
        <f t="shared" si="165"/>
        <v/>
      </c>
      <c r="BO657" t="str">
        <f t="shared" si="166"/>
        <v/>
      </c>
      <c r="BP657" t="str">
        <f t="shared" si="167"/>
        <v/>
      </c>
      <c r="BQ657" t="str">
        <f t="shared" si="168"/>
        <v/>
      </c>
    </row>
    <row r="658" spans="1:69" x14ac:dyDescent="0.25">
      <c r="A658" s="70"/>
      <c r="B658" t="str">
        <f t="shared" si="169"/>
        <v/>
      </c>
      <c r="C658" s="13" t="str">
        <f t="shared" si="170"/>
        <v/>
      </c>
      <c r="D658" s="5" t="str">
        <f t="shared" si="171"/>
        <v/>
      </c>
      <c r="E658" s="6" t="str">
        <f t="shared" si="172"/>
        <v/>
      </c>
      <c r="F658" s="6" t="str">
        <f t="shared" si="173"/>
        <v/>
      </c>
      <c r="BI658" t="str">
        <f t="shared" si="160"/>
        <v/>
      </c>
      <c r="BJ658" t="str">
        <f t="shared" si="161"/>
        <v/>
      </c>
      <c r="BK658" t="str">
        <f t="shared" si="162"/>
        <v/>
      </c>
      <c r="BL658" t="str">
        <f t="shared" si="163"/>
        <v/>
      </c>
      <c r="BM658" t="str">
        <f t="shared" si="164"/>
        <v/>
      </c>
      <c r="BN658" t="str">
        <f t="shared" si="165"/>
        <v/>
      </c>
      <c r="BO658" t="str">
        <f t="shared" si="166"/>
        <v/>
      </c>
      <c r="BP658" t="str">
        <f t="shared" si="167"/>
        <v/>
      </c>
      <c r="BQ658" t="str">
        <f t="shared" si="168"/>
        <v/>
      </c>
    </row>
    <row r="659" spans="1:69" x14ac:dyDescent="0.25">
      <c r="A659" s="70"/>
      <c r="B659" t="str">
        <f t="shared" si="169"/>
        <v/>
      </c>
      <c r="C659" s="13" t="str">
        <f t="shared" si="170"/>
        <v/>
      </c>
      <c r="D659" s="5" t="str">
        <f t="shared" si="171"/>
        <v/>
      </c>
      <c r="E659" s="6" t="str">
        <f t="shared" si="172"/>
        <v/>
      </c>
      <c r="F659" s="6" t="str">
        <f t="shared" si="173"/>
        <v/>
      </c>
      <c r="BI659" t="str">
        <f t="shared" si="160"/>
        <v/>
      </c>
      <c r="BJ659" t="str">
        <f t="shared" si="161"/>
        <v/>
      </c>
      <c r="BK659" t="str">
        <f t="shared" si="162"/>
        <v/>
      </c>
      <c r="BL659" t="str">
        <f t="shared" si="163"/>
        <v/>
      </c>
      <c r="BM659" t="str">
        <f t="shared" si="164"/>
        <v/>
      </c>
      <c r="BN659" t="str">
        <f t="shared" si="165"/>
        <v/>
      </c>
      <c r="BO659" t="str">
        <f t="shared" si="166"/>
        <v/>
      </c>
      <c r="BP659" t="str">
        <f t="shared" si="167"/>
        <v/>
      </c>
      <c r="BQ659" t="str">
        <f t="shared" si="168"/>
        <v/>
      </c>
    </row>
    <row r="660" spans="1:69" x14ac:dyDescent="0.25">
      <c r="A660" s="70"/>
      <c r="B660" t="str">
        <f t="shared" si="169"/>
        <v/>
      </c>
      <c r="C660" s="13" t="str">
        <f t="shared" si="170"/>
        <v/>
      </c>
      <c r="D660" s="5" t="str">
        <f t="shared" si="171"/>
        <v/>
      </c>
      <c r="E660" s="6" t="str">
        <f t="shared" si="172"/>
        <v/>
      </c>
      <c r="F660" s="6" t="str">
        <f t="shared" si="173"/>
        <v/>
      </c>
      <c r="BI660" t="str">
        <f t="shared" si="160"/>
        <v/>
      </c>
      <c r="BJ660" t="str">
        <f t="shared" si="161"/>
        <v/>
      </c>
      <c r="BK660" t="str">
        <f t="shared" si="162"/>
        <v/>
      </c>
      <c r="BL660" t="str">
        <f t="shared" si="163"/>
        <v/>
      </c>
      <c r="BM660" t="str">
        <f t="shared" si="164"/>
        <v/>
      </c>
      <c r="BN660" t="str">
        <f t="shared" si="165"/>
        <v/>
      </c>
      <c r="BO660" t="str">
        <f t="shared" si="166"/>
        <v/>
      </c>
      <c r="BP660" t="str">
        <f t="shared" si="167"/>
        <v/>
      </c>
      <c r="BQ660" t="str">
        <f t="shared" si="168"/>
        <v/>
      </c>
    </row>
    <row r="661" spans="1:69" x14ac:dyDescent="0.25">
      <c r="A661" s="70"/>
      <c r="B661" t="str">
        <f t="shared" si="169"/>
        <v/>
      </c>
      <c r="C661" s="13" t="str">
        <f t="shared" si="170"/>
        <v/>
      </c>
      <c r="D661" s="5" t="str">
        <f t="shared" si="171"/>
        <v/>
      </c>
      <c r="E661" s="6" t="str">
        <f t="shared" si="172"/>
        <v/>
      </c>
      <c r="F661" s="6" t="str">
        <f t="shared" si="173"/>
        <v/>
      </c>
      <c r="BI661" t="str">
        <f t="shared" si="160"/>
        <v/>
      </c>
      <c r="BJ661" t="str">
        <f t="shared" si="161"/>
        <v/>
      </c>
      <c r="BK661" t="str">
        <f t="shared" si="162"/>
        <v/>
      </c>
      <c r="BL661" t="str">
        <f t="shared" si="163"/>
        <v/>
      </c>
      <c r="BM661" t="str">
        <f t="shared" si="164"/>
        <v/>
      </c>
      <c r="BN661" t="str">
        <f t="shared" si="165"/>
        <v/>
      </c>
      <c r="BO661" t="str">
        <f t="shared" si="166"/>
        <v/>
      </c>
      <c r="BP661" t="str">
        <f t="shared" si="167"/>
        <v/>
      </c>
      <c r="BQ661" t="str">
        <f t="shared" si="168"/>
        <v/>
      </c>
    </row>
    <row r="662" spans="1:69" x14ac:dyDescent="0.25">
      <c r="A662" s="70"/>
      <c r="B662" t="str">
        <f t="shared" si="169"/>
        <v/>
      </c>
      <c r="C662" s="13" t="str">
        <f t="shared" si="170"/>
        <v/>
      </c>
      <c r="D662" s="5" t="str">
        <f t="shared" si="171"/>
        <v/>
      </c>
      <c r="E662" s="6" t="str">
        <f t="shared" si="172"/>
        <v/>
      </c>
      <c r="F662" s="6" t="str">
        <f t="shared" si="173"/>
        <v/>
      </c>
      <c r="BI662" t="str">
        <f t="shared" si="160"/>
        <v/>
      </c>
      <c r="BJ662" t="str">
        <f t="shared" si="161"/>
        <v/>
      </c>
      <c r="BK662" t="str">
        <f t="shared" si="162"/>
        <v/>
      </c>
      <c r="BL662" t="str">
        <f t="shared" si="163"/>
        <v/>
      </c>
      <c r="BM662" t="str">
        <f t="shared" si="164"/>
        <v/>
      </c>
      <c r="BN662" t="str">
        <f t="shared" si="165"/>
        <v/>
      </c>
      <c r="BO662" t="str">
        <f t="shared" si="166"/>
        <v/>
      </c>
      <c r="BP662" t="str">
        <f t="shared" si="167"/>
        <v/>
      </c>
      <c r="BQ662" t="str">
        <f t="shared" si="168"/>
        <v/>
      </c>
    </row>
    <row r="663" spans="1:69" x14ac:dyDescent="0.25">
      <c r="A663" s="70"/>
      <c r="B663" t="str">
        <f t="shared" si="169"/>
        <v/>
      </c>
      <c r="C663" s="13" t="str">
        <f t="shared" si="170"/>
        <v/>
      </c>
      <c r="D663" s="5" t="str">
        <f t="shared" si="171"/>
        <v/>
      </c>
      <c r="E663" s="6" t="str">
        <f t="shared" si="172"/>
        <v/>
      </c>
      <c r="F663" s="6" t="str">
        <f t="shared" si="173"/>
        <v/>
      </c>
      <c r="BI663" t="str">
        <f t="shared" si="160"/>
        <v/>
      </c>
      <c r="BJ663" t="str">
        <f t="shared" si="161"/>
        <v/>
      </c>
      <c r="BK663" t="str">
        <f t="shared" si="162"/>
        <v/>
      </c>
      <c r="BL663" t="str">
        <f t="shared" si="163"/>
        <v/>
      </c>
      <c r="BM663" t="str">
        <f t="shared" si="164"/>
        <v/>
      </c>
      <c r="BN663" t="str">
        <f t="shared" si="165"/>
        <v/>
      </c>
      <c r="BO663" t="str">
        <f t="shared" si="166"/>
        <v/>
      </c>
      <c r="BP663" t="str">
        <f t="shared" si="167"/>
        <v/>
      </c>
      <c r="BQ663" t="str">
        <f t="shared" si="168"/>
        <v/>
      </c>
    </row>
    <row r="664" spans="1:69" x14ac:dyDescent="0.25">
      <c r="A664" s="70"/>
      <c r="B664" t="str">
        <f t="shared" si="169"/>
        <v/>
      </c>
      <c r="C664" s="13" t="str">
        <f t="shared" si="170"/>
        <v/>
      </c>
      <c r="D664" s="5" t="str">
        <f t="shared" si="171"/>
        <v/>
      </c>
      <c r="E664" s="6" t="str">
        <f t="shared" si="172"/>
        <v/>
      </c>
      <c r="F664" s="6" t="str">
        <f t="shared" si="173"/>
        <v/>
      </c>
      <c r="BI664" t="str">
        <f t="shared" si="160"/>
        <v/>
      </c>
      <c r="BJ664" t="str">
        <f t="shared" si="161"/>
        <v/>
      </c>
      <c r="BK664" t="str">
        <f t="shared" si="162"/>
        <v/>
      </c>
      <c r="BL664" t="str">
        <f t="shared" si="163"/>
        <v/>
      </c>
      <c r="BM664" t="str">
        <f t="shared" si="164"/>
        <v/>
      </c>
      <c r="BN664" t="str">
        <f t="shared" si="165"/>
        <v/>
      </c>
      <c r="BO664" t="str">
        <f t="shared" si="166"/>
        <v/>
      </c>
      <c r="BP664" t="str">
        <f t="shared" si="167"/>
        <v/>
      </c>
      <c r="BQ664" t="str">
        <f t="shared" si="168"/>
        <v/>
      </c>
    </row>
    <row r="665" spans="1:69" x14ac:dyDescent="0.25">
      <c r="A665" s="70"/>
      <c r="B665" t="str">
        <f t="shared" si="169"/>
        <v/>
      </c>
      <c r="C665" s="13" t="str">
        <f t="shared" si="170"/>
        <v/>
      </c>
      <c r="D665" s="5" t="str">
        <f t="shared" si="171"/>
        <v/>
      </c>
      <c r="E665" s="6" t="str">
        <f t="shared" si="172"/>
        <v/>
      </c>
      <c r="F665" s="6" t="str">
        <f t="shared" si="173"/>
        <v/>
      </c>
      <c r="BI665" t="str">
        <f t="shared" si="160"/>
        <v/>
      </c>
      <c r="BJ665" t="str">
        <f t="shared" si="161"/>
        <v/>
      </c>
      <c r="BK665" t="str">
        <f t="shared" si="162"/>
        <v/>
      </c>
      <c r="BL665" t="str">
        <f t="shared" si="163"/>
        <v/>
      </c>
      <c r="BM665" t="str">
        <f t="shared" si="164"/>
        <v/>
      </c>
      <c r="BN665" t="str">
        <f t="shared" si="165"/>
        <v/>
      </c>
      <c r="BO665" t="str">
        <f t="shared" si="166"/>
        <v/>
      </c>
      <c r="BP665" t="str">
        <f t="shared" si="167"/>
        <v/>
      </c>
      <c r="BQ665" t="str">
        <f t="shared" si="168"/>
        <v/>
      </c>
    </row>
    <row r="666" spans="1:69" x14ac:dyDescent="0.25">
      <c r="A666" s="70"/>
      <c r="B666" t="str">
        <f t="shared" si="169"/>
        <v/>
      </c>
      <c r="C666" s="13" t="str">
        <f t="shared" si="170"/>
        <v/>
      </c>
      <c r="D666" s="5" t="str">
        <f t="shared" si="171"/>
        <v/>
      </c>
      <c r="E666" s="6" t="str">
        <f t="shared" si="172"/>
        <v/>
      </c>
      <c r="F666" s="6" t="str">
        <f t="shared" si="173"/>
        <v/>
      </c>
      <c r="BI666" t="str">
        <f t="shared" si="160"/>
        <v/>
      </c>
      <c r="BJ666" t="str">
        <f t="shared" si="161"/>
        <v/>
      </c>
      <c r="BK666" t="str">
        <f t="shared" si="162"/>
        <v/>
      </c>
      <c r="BL666" t="str">
        <f t="shared" si="163"/>
        <v/>
      </c>
      <c r="BM666" t="str">
        <f t="shared" si="164"/>
        <v/>
      </c>
      <c r="BN666" t="str">
        <f t="shared" si="165"/>
        <v/>
      </c>
      <c r="BO666" t="str">
        <f t="shared" si="166"/>
        <v/>
      </c>
      <c r="BP666" t="str">
        <f t="shared" si="167"/>
        <v/>
      </c>
      <c r="BQ666" t="str">
        <f t="shared" si="168"/>
        <v/>
      </c>
    </row>
    <row r="667" spans="1:69" x14ac:dyDescent="0.25">
      <c r="A667" s="70"/>
      <c r="B667" t="str">
        <f t="shared" si="169"/>
        <v/>
      </c>
      <c r="C667" s="13" t="str">
        <f t="shared" si="170"/>
        <v/>
      </c>
      <c r="D667" s="5" t="str">
        <f t="shared" si="171"/>
        <v/>
      </c>
      <c r="E667" s="6" t="str">
        <f t="shared" si="172"/>
        <v/>
      </c>
      <c r="F667" s="6" t="str">
        <f t="shared" si="173"/>
        <v/>
      </c>
      <c r="BI667" t="str">
        <f t="shared" si="160"/>
        <v/>
      </c>
      <c r="BJ667" t="str">
        <f t="shared" si="161"/>
        <v/>
      </c>
      <c r="BK667" t="str">
        <f t="shared" si="162"/>
        <v/>
      </c>
      <c r="BL667" t="str">
        <f t="shared" si="163"/>
        <v/>
      </c>
      <c r="BM667" t="str">
        <f t="shared" si="164"/>
        <v/>
      </c>
      <c r="BN667" t="str">
        <f t="shared" si="165"/>
        <v/>
      </c>
      <c r="BO667" t="str">
        <f t="shared" si="166"/>
        <v/>
      </c>
      <c r="BP667" t="str">
        <f t="shared" si="167"/>
        <v/>
      </c>
      <c r="BQ667" t="str">
        <f t="shared" si="168"/>
        <v/>
      </c>
    </row>
    <row r="668" spans="1:69" x14ac:dyDescent="0.25">
      <c r="A668" s="70"/>
      <c r="B668" t="str">
        <f t="shared" si="169"/>
        <v/>
      </c>
      <c r="C668" s="13" t="str">
        <f t="shared" si="170"/>
        <v/>
      </c>
      <c r="D668" s="5" t="str">
        <f t="shared" si="171"/>
        <v/>
      </c>
      <c r="E668" s="6" t="str">
        <f t="shared" si="172"/>
        <v/>
      </c>
      <c r="F668" s="6" t="str">
        <f t="shared" si="173"/>
        <v/>
      </c>
      <c r="BI668" t="str">
        <f t="shared" si="160"/>
        <v/>
      </c>
      <c r="BJ668" t="str">
        <f t="shared" si="161"/>
        <v/>
      </c>
      <c r="BK668" t="str">
        <f t="shared" si="162"/>
        <v/>
      </c>
      <c r="BL668" t="str">
        <f t="shared" si="163"/>
        <v/>
      </c>
      <c r="BM668" t="str">
        <f t="shared" si="164"/>
        <v/>
      </c>
      <c r="BN668" t="str">
        <f t="shared" si="165"/>
        <v/>
      </c>
      <c r="BO668" t="str">
        <f t="shared" si="166"/>
        <v/>
      </c>
      <c r="BP668" t="str">
        <f t="shared" si="167"/>
        <v/>
      </c>
      <c r="BQ668" t="str">
        <f t="shared" si="168"/>
        <v/>
      </c>
    </row>
    <row r="669" spans="1:69" x14ac:dyDescent="0.25">
      <c r="A669" s="70"/>
      <c r="B669" t="str">
        <f t="shared" si="169"/>
        <v/>
      </c>
      <c r="C669" s="13" t="str">
        <f t="shared" si="170"/>
        <v/>
      </c>
      <c r="D669" s="5" t="str">
        <f t="shared" si="171"/>
        <v/>
      </c>
      <c r="E669" s="6" t="str">
        <f t="shared" si="172"/>
        <v/>
      </c>
      <c r="F669" s="6" t="str">
        <f t="shared" si="173"/>
        <v/>
      </c>
      <c r="BI669" t="str">
        <f t="shared" si="160"/>
        <v/>
      </c>
      <c r="BJ669" t="str">
        <f t="shared" si="161"/>
        <v/>
      </c>
      <c r="BK669" t="str">
        <f t="shared" si="162"/>
        <v/>
      </c>
      <c r="BL669" t="str">
        <f t="shared" si="163"/>
        <v/>
      </c>
      <c r="BM669" t="str">
        <f t="shared" si="164"/>
        <v/>
      </c>
      <c r="BN669" t="str">
        <f t="shared" si="165"/>
        <v/>
      </c>
      <c r="BO669" t="str">
        <f t="shared" si="166"/>
        <v/>
      </c>
      <c r="BP669" t="str">
        <f t="shared" si="167"/>
        <v/>
      </c>
      <c r="BQ669" t="str">
        <f t="shared" si="168"/>
        <v/>
      </c>
    </row>
    <row r="670" spans="1:69" x14ac:dyDescent="0.25">
      <c r="A670" s="70"/>
      <c r="B670" t="str">
        <f t="shared" si="169"/>
        <v/>
      </c>
      <c r="C670" s="13" t="str">
        <f t="shared" si="170"/>
        <v/>
      </c>
      <c r="D670" s="5" t="str">
        <f t="shared" si="171"/>
        <v/>
      </c>
      <c r="E670" s="6" t="str">
        <f t="shared" si="172"/>
        <v/>
      </c>
      <c r="F670" s="6" t="str">
        <f t="shared" si="173"/>
        <v/>
      </c>
      <c r="BI670" t="str">
        <f t="shared" si="160"/>
        <v/>
      </c>
      <c r="BJ670" t="str">
        <f t="shared" si="161"/>
        <v/>
      </c>
      <c r="BK670" t="str">
        <f t="shared" si="162"/>
        <v/>
      </c>
      <c r="BL670" t="str">
        <f t="shared" si="163"/>
        <v/>
      </c>
      <c r="BM670" t="str">
        <f t="shared" si="164"/>
        <v/>
      </c>
      <c r="BN670" t="str">
        <f t="shared" si="165"/>
        <v/>
      </c>
      <c r="BO670" t="str">
        <f t="shared" si="166"/>
        <v/>
      </c>
      <c r="BP670" t="str">
        <f t="shared" si="167"/>
        <v/>
      </c>
      <c r="BQ670" t="str">
        <f t="shared" si="168"/>
        <v/>
      </c>
    </row>
    <row r="671" spans="1:69" x14ac:dyDescent="0.25">
      <c r="A671" s="70"/>
      <c r="B671" t="str">
        <f t="shared" si="169"/>
        <v/>
      </c>
      <c r="C671" s="13" t="str">
        <f t="shared" si="170"/>
        <v/>
      </c>
      <c r="D671" s="5" t="str">
        <f t="shared" si="171"/>
        <v/>
      </c>
      <c r="E671" s="6" t="str">
        <f t="shared" si="172"/>
        <v/>
      </c>
      <c r="F671" s="6" t="str">
        <f t="shared" si="173"/>
        <v/>
      </c>
      <c r="BI671" t="str">
        <f t="shared" si="160"/>
        <v/>
      </c>
      <c r="BJ671" t="str">
        <f t="shared" si="161"/>
        <v/>
      </c>
      <c r="BK671" t="str">
        <f t="shared" si="162"/>
        <v/>
      </c>
      <c r="BL671" t="str">
        <f t="shared" si="163"/>
        <v/>
      </c>
      <c r="BM671" t="str">
        <f t="shared" si="164"/>
        <v/>
      </c>
      <c r="BN671" t="str">
        <f t="shared" si="165"/>
        <v/>
      </c>
      <c r="BO671" t="str">
        <f t="shared" si="166"/>
        <v/>
      </c>
      <c r="BP671" t="str">
        <f t="shared" si="167"/>
        <v/>
      </c>
      <c r="BQ671" t="str">
        <f t="shared" si="168"/>
        <v/>
      </c>
    </row>
    <row r="672" spans="1:69" x14ac:dyDescent="0.25">
      <c r="A672" s="70"/>
      <c r="B672" t="str">
        <f t="shared" si="169"/>
        <v/>
      </c>
      <c r="C672" s="13" t="str">
        <f t="shared" si="170"/>
        <v/>
      </c>
      <c r="D672" s="5" t="str">
        <f t="shared" si="171"/>
        <v/>
      </c>
      <c r="E672" s="6" t="str">
        <f t="shared" si="172"/>
        <v/>
      </c>
      <c r="F672" s="6" t="str">
        <f t="shared" si="173"/>
        <v/>
      </c>
      <c r="BI672" t="str">
        <f t="shared" si="160"/>
        <v/>
      </c>
      <c r="BJ672" t="str">
        <f t="shared" si="161"/>
        <v/>
      </c>
      <c r="BK672" t="str">
        <f t="shared" si="162"/>
        <v/>
      </c>
      <c r="BL672" t="str">
        <f t="shared" si="163"/>
        <v/>
      </c>
      <c r="BM672" t="str">
        <f t="shared" si="164"/>
        <v/>
      </c>
      <c r="BN672" t="str">
        <f t="shared" si="165"/>
        <v/>
      </c>
      <c r="BO672" t="str">
        <f t="shared" si="166"/>
        <v/>
      </c>
      <c r="BP672" t="str">
        <f t="shared" si="167"/>
        <v/>
      </c>
      <c r="BQ672" t="str">
        <f t="shared" si="168"/>
        <v/>
      </c>
    </row>
    <row r="673" spans="1:69" x14ac:dyDescent="0.25">
      <c r="A673" s="70"/>
      <c r="B673" t="str">
        <f t="shared" si="169"/>
        <v/>
      </c>
      <c r="C673" s="13" t="str">
        <f t="shared" si="170"/>
        <v/>
      </c>
      <c r="D673" s="5" t="str">
        <f t="shared" si="171"/>
        <v/>
      </c>
      <c r="E673" s="6" t="str">
        <f t="shared" si="172"/>
        <v/>
      </c>
      <c r="F673" s="6" t="str">
        <f t="shared" si="173"/>
        <v/>
      </c>
      <c r="BI673" t="str">
        <f t="shared" si="160"/>
        <v/>
      </c>
      <c r="BJ673" t="str">
        <f t="shared" si="161"/>
        <v/>
      </c>
      <c r="BK673" t="str">
        <f t="shared" si="162"/>
        <v/>
      </c>
      <c r="BL673" t="str">
        <f t="shared" si="163"/>
        <v/>
      </c>
      <c r="BM673" t="str">
        <f t="shared" si="164"/>
        <v/>
      </c>
      <c r="BN673" t="str">
        <f t="shared" si="165"/>
        <v/>
      </c>
      <c r="BO673" t="str">
        <f t="shared" si="166"/>
        <v/>
      </c>
      <c r="BP673" t="str">
        <f t="shared" si="167"/>
        <v/>
      </c>
      <c r="BQ673" t="str">
        <f t="shared" si="168"/>
        <v/>
      </c>
    </row>
    <row r="674" spans="1:69" x14ac:dyDescent="0.25">
      <c r="A674" s="70"/>
      <c r="B674" t="str">
        <f t="shared" si="169"/>
        <v/>
      </c>
      <c r="C674" s="13" t="str">
        <f t="shared" si="170"/>
        <v/>
      </c>
      <c r="D674" s="5" t="str">
        <f t="shared" si="171"/>
        <v/>
      </c>
      <c r="E674" s="6" t="str">
        <f t="shared" si="172"/>
        <v/>
      </c>
      <c r="F674" s="6" t="str">
        <f t="shared" si="173"/>
        <v/>
      </c>
      <c r="BI674" t="str">
        <f t="shared" si="160"/>
        <v/>
      </c>
      <c r="BJ674" t="str">
        <f t="shared" si="161"/>
        <v/>
      </c>
      <c r="BK674" t="str">
        <f t="shared" si="162"/>
        <v/>
      </c>
      <c r="BL674" t="str">
        <f t="shared" si="163"/>
        <v/>
      </c>
      <c r="BM674" t="str">
        <f t="shared" si="164"/>
        <v/>
      </c>
      <c r="BN674" t="str">
        <f t="shared" si="165"/>
        <v/>
      </c>
      <c r="BO674" t="str">
        <f t="shared" si="166"/>
        <v/>
      </c>
      <c r="BP674" t="str">
        <f t="shared" si="167"/>
        <v/>
      </c>
      <c r="BQ674" t="str">
        <f t="shared" si="168"/>
        <v/>
      </c>
    </row>
    <row r="675" spans="1:69" x14ac:dyDescent="0.25">
      <c r="A675" s="70"/>
      <c r="B675" t="str">
        <f t="shared" si="169"/>
        <v/>
      </c>
      <c r="C675" s="13" t="str">
        <f t="shared" si="170"/>
        <v/>
      </c>
      <c r="D675" s="5" t="str">
        <f t="shared" si="171"/>
        <v/>
      </c>
      <c r="E675" s="6" t="str">
        <f t="shared" si="172"/>
        <v/>
      </c>
      <c r="F675" s="6" t="str">
        <f t="shared" si="173"/>
        <v/>
      </c>
      <c r="BI675" t="str">
        <f t="shared" si="160"/>
        <v/>
      </c>
      <c r="BJ675" t="str">
        <f t="shared" si="161"/>
        <v/>
      </c>
      <c r="BK675" t="str">
        <f t="shared" si="162"/>
        <v/>
      </c>
      <c r="BL675" t="str">
        <f t="shared" si="163"/>
        <v/>
      </c>
      <c r="BM675" t="str">
        <f t="shared" si="164"/>
        <v/>
      </c>
      <c r="BN675" t="str">
        <f t="shared" si="165"/>
        <v/>
      </c>
      <c r="BO675" t="str">
        <f t="shared" si="166"/>
        <v/>
      </c>
      <c r="BP675" t="str">
        <f t="shared" si="167"/>
        <v/>
      </c>
      <c r="BQ675" t="str">
        <f t="shared" si="168"/>
        <v/>
      </c>
    </row>
    <row r="676" spans="1:69" x14ac:dyDescent="0.25">
      <c r="A676" s="70"/>
      <c r="B676" t="str">
        <f t="shared" si="169"/>
        <v/>
      </c>
      <c r="C676" s="13" t="str">
        <f t="shared" si="170"/>
        <v/>
      </c>
      <c r="D676" s="5" t="str">
        <f t="shared" si="171"/>
        <v/>
      </c>
      <c r="E676" s="6" t="str">
        <f t="shared" si="172"/>
        <v/>
      </c>
      <c r="F676" s="6" t="str">
        <f t="shared" si="173"/>
        <v/>
      </c>
      <c r="BI676" t="str">
        <f t="shared" si="160"/>
        <v/>
      </c>
      <c r="BJ676" t="str">
        <f t="shared" si="161"/>
        <v/>
      </c>
      <c r="BK676" t="str">
        <f t="shared" si="162"/>
        <v/>
      </c>
      <c r="BL676" t="str">
        <f t="shared" si="163"/>
        <v/>
      </c>
      <c r="BM676" t="str">
        <f t="shared" si="164"/>
        <v/>
      </c>
      <c r="BN676" t="str">
        <f t="shared" si="165"/>
        <v/>
      </c>
      <c r="BO676" t="str">
        <f t="shared" si="166"/>
        <v/>
      </c>
      <c r="BP676" t="str">
        <f t="shared" si="167"/>
        <v/>
      </c>
      <c r="BQ676" t="str">
        <f t="shared" si="168"/>
        <v/>
      </c>
    </row>
    <row r="677" spans="1:69" x14ac:dyDescent="0.25">
      <c r="A677" s="70"/>
      <c r="B677" t="str">
        <f t="shared" si="169"/>
        <v/>
      </c>
      <c r="C677" s="13" t="str">
        <f t="shared" si="170"/>
        <v/>
      </c>
      <c r="D677" s="5" t="str">
        <f t="shared" si="171"/>
        <v/>
      </c>
      <c r="E677" s="6" t="str">
        <f t="shared" si="172"/>
        <v/>
      </c>
      <c r="F677" s="6" t="str">
        <f t="shared" si="173"/>
        <v/>
      </c>
      <c r="BI677" t="str">
        <f t="shared" si="160"/>
        <v/>
      </c>
      <c r="BJ677" t="str">
        <f t="shared" si="161"/>
        <v/>
      </c>
      <c r="BK677" t="str">
        <f t="shared" si="162"/>
        <v/>
      </c>
      <c r="BL677" t="str">
        <f t="shared" si="163"/>
        <v/>
      </c>
      <c r="BM677" t="str">
        <f t="shared" si="164"/>
        <v/>
      </c>
      <c r="BN677" t="str">
        <f t="shared" si="165"/>
        <v/>
      </c>
      <c r="BO677" t="str">
        <f t="shared" si="166"/>
        <v/>
      </c>
      <c r="BP677" t="str">
        <f t="shared" si="167"/>
        <v/>
      </c>
      <c r="BQ677" t="str">
        <f t="shared" si="168"/>
        <v/>
      </c>
    </row>
    <row r="678" spans="1:69" x14ac:dyDescent="0.25">
      <c r="A678" s="70"/>
      <c r="B678" t="str">
        <f t="shared" si="169"/>
        <v/>
      </c>
      <c r="C678" s="13" t="str">
        <f t="shared" si="170"/>
        <v/>
      </c>
      <c r="D678" s="5" t="str">
        <f t="shared" si="171"/>
        <v/>
      </c>
      <c r="E678" s="6" t="str">
        <f t="shared" si="172"/>
        <v/>
      </c>
      <c r="F678" s="6" t="str">
        <f t="shared" si="173"/>
        <v/>
      </c>
      <c r="BI678" t="str">
        <f t="shared" si="160"/>
        <v/>
      </c>
      <c r="BJ678" t="str">
        <f t="shared" si="161"/>
        <v/>
      </c>
      <c r="BK678" t="str">
        <f t="shared" si="162"/>
        <v/>
      </c>
      <c r="BL678" t="str">
        <f t="shared" si="163"/>
        <v/>
      </c>
      <c r="BM678" t="str">
        <f t="shared" si="164"/>
        <v/>
      </c>
      <c r="BN678" t="str">
        <f t="shared" si="165"/>
        <v/>
      </c>
      <c r="BO678" t="str">
        <f t="shared" si="166"/>
        <v/>
      </c>
      <c r="BP678" t="str">
        <f t="shared" si="167"/>
        <v/>
      </c>
      <c r="BQ678" t="str">
        <f t="shared" si="168"/>
        <v/>
      </c>
    </row>
    <row r="679" spans="1:69" x14ac:dyDescent="0.25">
      <c r="A679" s="70"/>
      <c r="B679" t="str">
        <f t="shared" si="169"/>
        <v/>
      </c>
      <c r="C679" s="13" t="str">
        <f t="shared" si="170"/>
        <v/>
      </c>
      <c r="D679" s="5" t="str">
        <f t="shared" si="171"/>
        <v/>
      </c>
      <c r="E679" s="6" t="str">
        <f t="shared" si="172"/>
        <v/>
      </c>
      <c r="F679" s="6" t="str">
        <f t="shared" si="173"/>
        <v/>
      </c>
      <c r="BI679" t="str">
        <f t="shared" si="160"/>
        <v/>
      </c>
      <c r="BJ679" t="str">
        <f t="shared" si="161"/>
        <v/>
      </c>
      <c r="BK679" t="str">
        <f t="shared" si="162"/>
        <v/>
      </c>
      <c r="BL679" t="str">
        <f t="shared" si="163"/>
        <v/>
      </c>
      <c r="BM679" t="str">
        <f t="shared" si="164"/>
        <v/>
      </c>
      <c r="BN679" t="str">
        <f t="shared" si="165"/>
        <v/>
      </c>
      <c r="BO679" t="str">
        <f t="shared" si="166"/>
        <v/>
      </c>
      <c r="BP679" t="str">
        <f t="shared" si="167"/>
        <v/>
      </c>
      <c r="BQ679" t="str">
        <f t="shared" si="168"/>
        <v/>
      </c>
    </row>
    <row r="680" spans="1:69" x14ac:dyDescent="0.25">
      <c r="A680" s="70"/>
      <c r="B680" t="str">
        <f t="shared" si="169"/>
        <v/>
      </c>
      <c r="C680" s="13" t="str">
        <f t="shared" si="170"/>
        <v/>
      </c>
      <c r="D680" s="5" t="str">
        <f t="shared" si="171"/>
        <v/>
      </c>
      <c r="E680" s="6" t="str">
        <f t="shared" si="172"/>
        <v/>
      </c>
      <c r="F680" s="6" t="str">
        <f t="shared" si="173"/>
        <v/>
      </c>
      <c r="BI680" t="str">
        <f t="shared" si="160"/>
        <v/>
      </c>
      <c r="BJ680" t="str">
        <f t="shared" si="161"/>
        <v/>
      </c>
      <c r="BK680" t="str">
        <f t="shared" si="162"/>
        <v/>
      </c>
      <c r="BL680" t="str">
        <f t="shared" si="163"/>
        <v/>
      </c>
      <c r="BM680" t="str">
        <f t="shared" si="164"/>
        <v/>
      </c>
      <c r="BN680" t="str">
        <f t="shared" si="165"/>
        <v/>
      </c>
      <c r="BO680" t="str">
        <f t="shared" si="166"/>
        <v/>
      </c>
      <c r="BP680" t="str">
        <f t="shared" si="167"/>
        <v/>
      </c>
      <c r="BQ680" t="str">
        <f t="shared" si="168"/>
        <v/>
      </c>
    </row>
    <row r="681" spans="1:69" x14ac:dyDescent="0.25">
      <c r="A681" s="70"/>
      <c r="B681" t="str">
        <f t="shared" si="169"/>
        <v/>
      </c>
      <c r="C681" s="13" t="str">
        <f t="shared" si="170"/>
        <v/>
      </c>
      <c r="D681" s="5" t="str">
        <f t="shared" si="171"/>
        <v/>
      </c>
      <c r="E681" s="6" t="str">
        <f t="shared" si="172"/>
        <v/>
      </c>
      <c r="F681" s="6" t="str">
        <f t="shared" si="173"/>
        <v/>
      </c>
      <c r="BI681" t="str">
        <f t="shared" si="160"/>
        <v/>
      </c>
      <c r="BJ681" t="str">
        <f t="shared" si="161"/>
        <v/>
      </c>
      <c r="BK681" t="str">
        <f t="shared" si="162"/>
        <v/>
      </c>
      <c r="BL681" t="str">
        <f t="shared" si="163"/>
        <v/>
      </c>
      <c r="BM681" t="str">
        <f t="shared" si="164"/>
        <v/>
      </c>
      <c r="BN681" t="str">
        <f t="shared" si="165"/>
        <v/>
      </c>
      <c r="BO681" t="str">
        <f t="shared" si="166"/>
        <v/>
      </c>
      <c r="BP681" t="str">
        <f t="shared" si="167"/>
        <v/>
      </c>
      <c r="BQ681" t="str">
        <f t="shared" si="168"/>
        <v/>
      </c>
    </row>
    <row r="682" spans="1:69" x14ac:dyDescent="0.25">
      <c r="A682" s="70"/>
      <c r="B682" t="str">
        <f t="shared" si="169"/>
        <v/>
      </c>
      <c r="C682" s="13" t="str">
        <f t="shared" si="170"/>
        <v/>
      </c>
      <c r="D682" s="5" t="str">
        <f t="shared" si="171"/>
        <v/>
      </c>
      <c r="E682" s="6" t="str">
        <f t="shared" si="172"/>
        <v/>
      </c>
      <c r="F682" s="6" t="str">
        <f t="shared" si="173"/>
        <v/>
      </c>
      <c r="BI682" t="str">
        <f t="shared" si="160"/>
        <v/>
      </c>
      <c r="BJ682" t="str">
        <f t="shared" si="161"/>
        <v/>
      </c>
      <c r="BK682" t="str">
        <f t="shared" si="162"/>
        <v/>
      </c>
      <c r="BL682" t="str">
        <f t="shared" si="163"/>
        <v/>
      </c>
      <c r="BM682" t="str">
        <f t="shared" si="164"/>
        <v/>
      </c>
      <c r="BN682" t="str">
        <f t="shared" si="165"/>
        <v/>
      </c>
      <c r="BO682" t="str">
        <f t="shared" si="166"/>
        <v/>
      </c>
      <c r="BP682" t="str">
        <f t="shared" si="167"/>
        <v/>
      </c>
      <c r="BQ682" t="str">
        <f t="shared" si="168"/>
        <v/>
      </c>
    </row>
    <row r="683" spans="1:69" x14ac:dyDescent="0.25">
      <c r="A683" s="70"/>
      <c r="B683" t="str">
        <f t="shared" si="169"/>
        <v/>
      </c>
      <c r="C683" s="13" t="str">
        <f t="shared" si="170"/>
        <v/>
      </c>
      <c r="D683" s="5" t="str">
        <f t="shared" si="171"/>
        <v/>
      </c>
      <c r="E683" s="6" t="str">
        <f t="shared" si="172"/>
        <v/>
      </c>
      <c r="F683" s="6" t="str">
        <f t="shared" si="173"/>
        <v/>
      </c>
      <c r="BI683" t="str">
        <f t="shared" si="160"/>
        <v/>
      </c>
      <c r="BJ683" t="str">
        <f t="shared" si="161"/>
        <v/>
      </c>
      <c r="BK683" t="str">
        <f t="shared" si="162"/>
        <v/>
      </c>
      <c r="BL683" t="str">
        <f t="shared" si="163"/>
        <v/>
      </c>
      <c r="BM683" t="str">
        <f t="shared" si="164"/>
        <v/>
      </c>
      <c r="BN683" t="str">
        <f t="shared" si="165"/>
        <v/>
      </c>
      <c r="BO683" t="str">
        <f t="shared" si="166"/>
        <v/>
      </c>
      <c r="BP683" t="str">
        <f t="shared" si="167"/>
        <v/>
      </c>
      <c r="BQ683" t="str">
        <f t="shared" si="168"/>
        <v/>
      </c>
    </row>
    <row r="684" spans="1:69" x14ac:dyDescent="0.25">
      <c r="A684" s="70"/>
      <c r="B684" t="str">
        <f t="shared" si="169"/>
        <v/>
      </c>
      <c r="C684" s="13" t="str">
        <f t="shared" si="170"/>
        <v/>
      </c>
      <c r="D684" s="5" t="str">
        <f t="shared" si="171"/>
        <v/>
      </c>
      <c r="E684" s="6" t="str">
        <f t="shared" si="172"/>
        <v/>
      </c>
      <c r="F684" s="6" t="str">
        <f t="shared" si="173"/>
        <v/>
      </c>
      <c r="BI684" t="str">
        <f t="shared" si="160"/>
        <v/>
      </c>
      <c r="BJ684" t="str">
        <f t="shared" si="161"/>
        <v/>
      </c>
      <c r="BK684" t="str">
        <f t="shared" si="162"/>
        <v/>
      </c>
      <c r="BL684" t="str">
        <f t="shared" si="163"/>
        <v/>
      </c>
      <c r="BM684" t="str">
        <f t="shared" si="164"/>
        <v/>
      </c>
      <c r="BN684" t="str">
        <f t="shared" si="165"/>
        <v/>
      </c>
      <c r="BO684" t="str">
        <f t="shared" si="166"/>
        <v/>
      </c>
      <c r="BP684" t="str">
        <f t="shared" si="167"/>
        <v/>
      </c>
      <c r="BQ684" t="str">
        <f t="shared" si="168"/>
        <v/>
      </c>
    </row>
    <row r="685" spans="1:69" x14ac:dyDescent="0.25">
      <c r="A685" s="70"/>
      <c r="B685" t="str">
        <f t="shared" si="169"/>
        <v/>
      </c>
      <c r="C685" s="13" t="str">
        <f t="shared" si="170"/>
        <v/>
      </c>
      <c r="D685" s="5" t="str">
        <f t="shared" si="171"/>
        <v/>
      </c>
      <c r="E685" s="6" t="str">
        <f t="shared" si="172"/>
        <v/>
      </c>
      <c r="F685" s="6" t="str">
        <f t="shared" si="173"/>
        <v/>
      </c>
      <c r="BI685" t="str">
        <f t="shared" si="160"/>
        <v/>
      </c>
      <c r="BJ685" t="str">
        <f t="shared" si="161"/>
        <v/>
      </c>
      <c r="BK685" t="str">
        <f t="shared" si="162"/>
        <v/>
      </c>
      <c r="BL685" t="str">
        <f t="shared" si="163"/>
        <v/>
      </c>
      <c r="BM685" t="str">
        <f t="shared" si="164"/>
        <v/>
      </c>
      <c r="BN685" t="str">
        <f t="shared" si="165"/>
        <v/>
      </c>
      <c r="BO685" t="str">
        <f t="shared" si="166"/>
        <v/>
      </c>
      <c r="BP685" t="str">
        <f t="shared" si="167"/>
        <v/>
      </c>
      <c r="BQ685" t="str">
        <f t="shared" si="168"/>
        <v/>
      </c>
    </row>
    <row r="686" spans="1:69" x14ac:dyDescent="0.25">
      <c r="A686" s="70"/>
      <c r="B686" t="str">
        <f t="shared" si="169"/>
        <v/>
      </c>
      <c r="C686" s="13" t="str">
        <f t="shared" si="170"/>
        <v/>
      </c>
      <c r="D686" s="5" t="str">
        <f t="shared" si="171"/>
        <v/>
      </c>
      <c r="E686" s="6" t="str">
        <f t="shared" si="172"/>
        <v/>
      </c>
      <c r="F686" s="6" t="str">
        <f t="shared" si="173"/>
        <v/>
      </c>
      <c r="BI686" t="str">
        <f t="shared" si="160"/>
        <v/>
      </c>
      <c r="BJ686" t="str">
        <f t="shared" si="161"/>
        <v/>
      </c>
      <c r="BK686" t="str">
        <f t="shared" si="162"/>
        <v/>
      </c>
      <c r="BL686" t="str">
        <f t="shared" si="163"/>
        <v/>
      </c>
      <c r="BM686" t="str">
        <f t="shared" si="164"/>
        <v/>
      </c>
      <c r="BN686" t="str">
        <f t="shared" si="165"/>
        <v/>
      </c>
      <c r="BO686" t="str">
        <f t="shared" si="166"/>
        <v/>
      </c>
      <c r="BP686" t="str">
        <f t="shared" si="167"/>
        <v/>
      </c>
      <c r="BQ686" t="str">
        <f t="shared" si="168"/>
        <v/>
      </c>
    </row>
    <row r="687" spans="1:69" x14ac:dyDescent="0.25">
      <c r="A687" s="70"/>
      <c r="B687" t="str">
        <f t="shared" si="169"/>
        <v/>
      </c>
      <c r="C687" s="13" t="str">
        <f t="shared" si="170"/>
        <v/>
      </c>
      <c r="D687" s="5" t="str">
        <f t="shared" si="171"/>
        <v/>
      </c>
      <c r="E687" s="6" t="str">
        <f t="shared" si="172"/>
        <v/>
      </c>
      <c r="F687" s="6" t="str">
        <f t="shared" si="173"/>
        <v/>
      </c>
      <c r="BI687" t="str">
        <f t="shared" si="160"/>
        <v/>
      </c>
      <c r="BJ687" t="str">
        <f t="shared" si="161"/>
        <v/>
      </c>
      <c r="BK687" t="str">
        <f t="shared" si="162"/>
        <v/>
      </c>
      <c r="BL687" t="str">
        <f t="shared" si="163"/>
        <v/>
      </c>
      <c r="BM687" t="str">
        <f t="shared" si="164"/>
        <v/>
      </c>
      <c r="BN687" t="str">
        <f t="shared" si="165"/>
        <v/>
      </c>
      <c r="BO687" t="str">
        <f t="shared" si="166"/>
        <v/>
      </c>
      <c r="BP687" t="str">
        <f t="shared" si="167"/>
        <v/>
      </c>
      <c r="BQ687" t="str">
        <f t="shared" si="168"/>
        <v/>
      </c>
    </row>
    <row r="688" spans="1:69" x14ac:dyDescent="0.25">
      <c r="A688" s="70"/>
      <c r="B688" t="str">
        <f t="shared" si="169"/>
        <v/>
      </c>
      <c r="C688" s="13" t="str">
        <f t="shared" si="170"/>
        <v/>
      </c>
      <c r="D688" s="5" t="str">
        <f t="shared" si="171"/>
        <v/>
      </c>
      <c r="E688" s="6" t="str">
        <f t="shared" si="172"/>
        <v/>
      </c>
      <c r="F688" s="6" t="str">
        <f t="shared" si="173"/>
        <v/>
      </c>
      <c r="BI688" t="str">
        <f t="shared" si="160"/>
        <v/>
      </c>
      <c r="BJ688" t="str">
        <f t="shared" si="161"/>
        <v/>
      </c>
      <c r="BK688" t="str">
        <f t="shared" si="162"/>
        <v/>
      </c>
      <c r="BL688" t="str">
        <f t="shared" si="163"/>
        <v/>
      </c>
      <c r="BM688" t="str">
        <f t="shared" si="164"/>
        <v/>
      </c>
      <c r="BN688" t="str">
        <f t="shared" si="165"/>
        <v/>
      </c>
      <c r="BO688" t="str">
        <f t="shared" si="166"/>
        <v/>
      </c>
      <c r="BP688" t="str">
        <f t="shared" si="167"/>
        <v/>
      </c>
      <c r="BQ688" t="str">
        <f t="shared" si="168"/>
        <v/>
      </c>
    </row>
    <row r="689" spans="1:69" x14ac:dyDescent="0.25">
      <c r="A689" s="70"/>
      <c r="B689" t="str">
        <f t="shared" si="169"/>
        <v/>
      </c>
      <c r="C689" s="13" t="str">
        <f t="shared" si="170"/>
        <v/>
      </c>
      <c r="D689" s="5" t="str">
        <f t="shared" si="171"/>
        <v/>
      </c>
      <c r="E689" s="6" t="str">
        <f t="shared" si="172"/>
        <v/>
      </c>
      <c r="F689" s="6" t="str">
        <f t="shared" si="173"/>
        <v/>
      </c>
      <c r="BI689" t="str">
        <f t="shared" si="160"/>
        <v/>
      </c>
      <c r="BJ689" t="str">
        <f t="shared" si="161"/>
        <v/>
      </c>
      <c r="BK689" t="str">
        <f t="shared" si="162"/>
        <v/>
      </c>
      <c r="BL689" t="str">
        <f t="shared" si="163"/>
        <v/>
      </c>
      <c r="BM689" t="str">
        <f t="shared" si="164"/>
        <v/>
      </c>
      <c r="BN689" t="str">
        <f t="shared" si="165"/>
        <v/>
      </c>
      <c r="BO689" t="str">
        <f t="shared" si="166"/>
        <v/>
      </c>
      <c r="BP689" t="str">
        <f t="shared" si="167"/>
        <v/>
      </c>
      <c r="BQ689" t="str">
        <f t="shared" si="168"/>
        <v/>
      </c>
    </row>
    <row r="690" spans="1:69" x14ac:dyDescent="0.25">
      <c r="A690" s="70"/>
      <c r="B690" t="str">
        <f t="shared" si="169"/>
        <v/>
      </c>
      <c r="C690" s="13" t="str">
        <f t="shared" si="170"/>
        <v/>
      </c>
      <c r="D690" s="5" t="str">
        <f t="shared" si="171"/>
        <v/>
      </c>
      <c r="E690" s="6" t="str">
        <f t="shared" si="172"/>
        <v/>
      </c>
      <c r="F690" s="6" t="str">
        <f t="shared" si="173"/>
        <v/>
      </c>
      <c r="BI690" t="str">
        <f t="shared" si="160"/>
        <v/>
      </c>
      <c r="BJ690" t="str">
        <f t="shared" si="161"/>
        <v/>
      </c>
      <c r="BK690" t="str">
        <f t="shared" si="162"/>
        <v/>
      </c>
      <c r="BL690" t="str">
        <f t="shared" si="163"/>
        <v/>
      </c>
      <c r="BM690" t="str">
        <f t="shared" si="164"/>
        <v/>
      </c>
      <c r="BN690" t="str">
        <f t="shared" si="165"/>
        <v/>
      </c>
      <c r="BO690" t="str">
        <f t="shared" si="166"/>
        <v/>
      </c>
      <c r="BP690" t="str">
        <f t="shared" si="167"/>
        <v/>
      </c>
      <c r="BQ690" t="str">
        <f t="shared" si="168"/>
        <v/>
      </c>
    </row>
    <row r="691" spans="1:69" x14ac:dyDescent="0.25">
      <c r="A691" s="70"/>
      <c r="B691" t="str">
        <f t="shared" si="169"/>
        <v/>
      </c>
      <c r="C691" s="13" t="str">
        <f t="shared" si="170"/>
        <v/>
      </c>
      <c r="D691" s="5" t="str">
        <f t="shared" si="171"/>
        <v/>
      </c>
      <c r="E691" s="6" t="str">
        <f t="shared" si="172"/>
        <v/>
      </c>
      <c r="F691" s="6" t="str">
        <f t="shared" si="173"/>
        <v/>
      </c>
      <c r="BI691" t="str">
        <f t="shared" si="160"/>
        <v/>
      </c>
      <c r="BJ691" t="str">
        <f t="shared" si="161"/>
        <v/>
      </c>
      <c r="BK691" t="str">
        <f t="shared" si="162"/>
        <v/>
      </c>
      <c r="BL691" t="str">
        <f t="shared" si="163"/>
        <v/>
      </c>
      <c r="BM691" t="str">
        <f t="shared" si="164"/>
        <v/>
      </c>
      <c r="BN691" t="str">
        <f t="shared" si="165"/>
        <v/>
      </c>
      <c r="BO691" t="str">
        <f t="shared" si="166"/>
        <v/>
      </c>
      <c r="BP691" t="str">
        <f t="shared" si="167"/>
        <v/>
      </c>
      <c r="BQ691" t="str">
        <f t="shared" si="168"/>
        <v/>
      </c>
    </row>
    <row r="692" spans="1:69" x14ac:dyDescent="0.25">
      <c r="A692" s="70"/>
      <c r="B692" t="str">
        <f t="shared" si="169"/>
        <v/>
      </c>
      <c r="C692" s="13" t="str">
        <f t="shared" si="170"/>
        <v/>
      </c>
      <c r="D692" s="5" t="str">
        <f t="shared" si="171"/>
        <v/>
      </c>
      <c r="E692" s="6" t="str">
        <f t="shared" si="172"/>
        <v/>
      </c>
      <c r="F692" s="6" t="str">
        <f t="shared" si="173"/>
        <v/>
      </c>
      <c r="BI692" t="str">
        <f t="shared" si="160"/>
        <v/>
      </c>
      <c r="BJ692" t="str">
        <f t="shared" si="161"/>
        <v/>
      </c>
      <c r="BK692" t="str">
        <f t="shared" si="162"/>
        <v/>
      </c>
      <c r="BL692" t="str">
        <f t="shared" si="163"/>
        <v/>
      </c>
      <c r="BM692" t="str">
        <f t="shared" si="164"/>
        <v/>
      </c>
      <c r="BN692" t="str">
        <f t="shared" si="165"/>
        <v/>
      </c>
      <c r="BO692" t="str">
        <f t="shared" si="166"/>
        <v/>
      </c>
      <c r="BP692" t="str">
        <f t="shared" si="167"/>
        <v/>
      </c>
      <c r="BQ692" t="str">
        <f t="shared" si="168"/>
        <v/>
      </c>
    </row>
    <row r="693" spans="1:69" x14ac:dyDescent="0.25">
      <c r="A693" s="70"/>
      <c r="B693" t="str">
        <f t="shared" si="169"/>
        <v/>
      </c>
      <c r="C693" s="13" t="str">
        <f t="shared" si="170"/>
        <v/>
      </c>
      <c r="D693" s="5" t="str">
        <f t="shared" si="171"/>
        <v/>
      </c>
      <c r="E693" s="6" t="str">
        <f t="shared" si="172"/>
        <v/>
      </c>
      <c r="F693" s="6" t="str">
        <f t="shared" si="173"/>
        <v/>
      </c>
      <c r="BI693" t="str">
        <f t="shared" si="160"/>
        <v/>
      </c>
      <c r="BJ693" t="str">
        <f t="shared" si="161"/>
        <v/>
      </c>
      <c r="BK693" t="str">
        <f t="shared" si="162"/>
        <v/>
      </c>
      <c r="BL693" t="str">
        <f t="shared" si="163"/>
        <v/>
      </c>
      <c r="BM693" t="str">
        <f t="shared" si="164"/>
        <v/>
      </c>
      <c r="BN693" t="str">
        <f t="shared" si="165"/>
        <v/>
      </c>
      <c r="BO693" t="str">
        <f t="shared" si="166"/>
        <v/>
      </c>
      <c r="BP693" t="str">
        <f t="shared" si="167"/>
        <v/>
      </c>
      <c r="BQ693" t="str">
        <f t="shared" si="168"/>
        <v/>
      </c>
    </row>
    <row r="694" spans="1:69" x14ac:dyDescent="0.25">
      <c r="A694" s="70"/>
      <c r="B694" t="str">
        <f t="shared" si="169"/>
        <v/>
      </c>
      <c r="C694" s="13" t="str">
        <f t="shared" si="170"/>
        <v/>
      </c>
      <c r="D694" s="5" t="str">
        <f t="shared" si="171"/>
        <v/>
      </c>
      <c r="E694" s="6" t="str">
        <f t="shared" si="172"/>
        <v/>
      </c>
      <c r="F694" s="6" t="str">
        <f t="shared" si="173"/>
        <v/>
      </c>
      <c r="BI694" t="str">
        <f t="shared" si="160"/>
        <v/>
      </c>
      <c r="BJ694" t="str">
        <f t="shared" si="161"/>
        <v/>
      </c>
      <c r="BK694" t="str">
        <f t="shared" si="162"/>
        <v/>
      </c>
      <c r="BL694" t="str">
        <f t="shared" si="163"/>
        <v/>
      </c>
      <c r="BM694" t="str">
        <f t="shared" si="164"/>
        <v/>
      </c>
      <c r="BN694" t="str">
        <f t="shared" si="165"/>
        <v/>
      </c>
      <c r="BO694" t="str">
        <f t="shared" si="166"/>
        <v/>
      </c>
      <c r="BP694" t="str">
        <f t="shared" si="167"/>
        <v/>
      </c>
      <c r="BQ694" t="str">
        <f t="shared" si="168"/>
        <v/>
      </c>
    </row>
    <row r="695" spans="1:69" x14ac:dyDescent="0.25">
      <c r="A695" s="70"/>
      <c r="B695" t="str">
        <f t="shared" si="169"/>
        <v/>
      </c>
      <c r="C695" s="13" t="str">
        <f t="shared" si="170"/>
        <v/>
      </c>
      <c r="D695" s="5" t="str">
        <f t="shared" si="171"/>
        <v/>
      </c>
      <c r="E695" s="6" t="str">
        <f t="shared" si="172"/>
        <v/>
      </c>
      <c r="F695" s="6" t="str">
        <f t="shared" si="173"/>
        <v/>
      </c>
      <c r="BI695" t="str">
        <f t="shared" si="160"/>
        <v/>
      </c>
      <c r="BJ695" t="str">
        <f t="shared" si="161"/>
        <v/>
      </c>
      <c r="BK695" t="str">
        <f t="shared" si="162"/>
        <v/>
      </c>
      <c r="BL695" t="str">
        <f t="shared" si="163"/>
        <v/>
      </c>
      <c r="BM695" t="str">
        <f t="shared" si="164"/>
        <v/>
      </c>
      <c r="BN695" t="str">
        <f t="shared" si="165"/>
        <v/>
      </c>
      <c r="BO695" t="str">
        <f t="shared" si="166"/>
        <v/>
      </c>
      <c r="BP695" t="str">
        <f t="shared" si="167"/>
        <v/>
      </c>
      <c r="BQ695" t="str">
        <f t="shared" si="168"/>
        <v/>
      </c>
    </row>
    <row r="696" spans="1:69" x14ac:dyDescent="0.25">
      <c r="A696" s="70"/>
      <c r="B696" t="str">
        <f t="shared" si="169"/>
        <v/>
      </c>
      <c r="C696" s="13" t="str">
        <f t="shared" si="170"/>
        <v/>
      </c>
      <c r="D696" s="5" t="str">
        <f t="shared" si="171"/>
        <v/>
      </c>
      <c r="E696" s="6" t="str">
        <f t="shared" si="172"/>
        <v/>
      </c>
      <c r="F696" s="6" t="str">
        <f t="shared" si="173"/>
        <v/>
      </c>
      <c r="BI696" t="str">
        <f t="shared" si="160"/>
        <v/>
      </c>
      <c r="BJ696" t="str">
        <f t="shared" si="161"/>
        <v/>
      </c>
      <c r="BK696" t="str">
        <f t="shared" si="162"/>
        <v/>
      </c>
      <c r="BL696" t="str">
        <f t="shared" si="163"/>
        <v/>
      </c>
      <c r="BM696" t="str">
        <f t="shared" si="164"/>
        <v/>
      </c>
      <c r="BN696" t="str">
        <f t="shared" si="165"/>
        <v/>
      </c>
      <c r="BO696" t="str">
        <f t="shared" si="166"/>
        <v/>
      </c>
      <c r="BP696" t="str">
        <f t="shared" si="167"/>
        <v/>
      </c>
      <c r="BQ696" t="str">
        <f t="shared" si="168"/>
        <v/>
      </c>
    </row>
    <row r="697" spans="1:69" x14ac:dyDescent="0.25">
      <c r="A697" s="70"/>
      <c r="B697" t="str">
        <f t="shared" si="169"/>
        <v/>
      </c>
      <c r="C697" s="13" t="str">
        <f t="shared" si="170"/>
        <v/>
      </c>
      <c r="D697" s="5" t="str">
        <f t="shared" si="171"/>
        <v/>
      </c>
      <c r="E697" s="6" t="str">
        <f t="shared" si="172"/>
        <v/>
      </c>
      <c r="F697" s="6" t="str">
        <f t="shared" si="173"/>
        <v/>
      </c>
      <c r="BI697" t="str">
        <f t="shared" si="160"/>
        <v/>
      </c>
      <c r="BJ697" t="str">
        <f t="shared" si="161"/>
        <v/>
      </c>
      <c r="BK697" t="str">
        <f t="shared" si="162"/>
        <v/>
      </c>
      <c r="BL697" t="str">
        <f t="shared" si="163"/>
        <v/>
      </c>
      <c r="BM697" t="str">
        <f t="shared" si="164"/>
        <v/>
      </c>
      <c r="BN697" t="str">
        <f t="shared" si="165"/>
        <v/>
      </c>
      <c r="BO697" t="str">
        <f t="shared" si="166"/>
        <v/>
      </c>
      <c r="BP697" t="str">
        <f t="shared" si="167"/>
        <v/>
      </c>
      <c r="BQ697" t="str">
        <f t="shared" si="168"/>
        <v/>
      </c>
    </row>
    <row r="698" spans="1:69" x14ac:dyDescent="0.25">
      <c r="A698" s="70"/>
      <c r="B698" t="str">
        <f t="shared" si="169"/>
        <v/>
      </c>
      <c r="C698" s="13" t="str">
        <f t="shared" si="170"/>
        <v/>
      </c>
      <c r="D698" s="5" t="str">
        <f t="shared" si="171"/>
        <v/>
      </c>
      <c r="E698" s="6" t="str">
        <f t="shared" si="172"/>
        <v/>
      </c>
      <c r="F698" s="6" t="str">
        <f t="shared" si="173"/>
        <v/>
      </c>
      <c r="BI698" t="str">
        <f t="shared" si="160"/>
        <v/>
      </c>
      <c r="BJ698" t="str">
        <f t="shared" si="161"/>
        <v/>
      </c>
      <c r="BK698" t="str">
        <f t="shared" si="162"/>
        <v/>
      </c>
      <c r="BL698" t="str">
        <f t="shared" si="163"/>
        <v/>
      </c>
      <c r="BM698" t="str">
        <f t="shared" si="164"/>
        <v/>
      </c>
      <c r="BN698" t="str">
        <f t="shared" si="165"/>
        <v/>
      </c>
      <c r="BO698" t="str">
        <f t="shared" si="166"/>
        <v/>
      </c>
      <c r="BP698" t="str">
        <f t="shared" si="167"/>
        <v/>
      </c>
      <c r="BQ698" t="str">
        <f t="shared" si="168"/>
        <v/>
      </c>
    </row>
    <row r="699" spans="1:69" x14ac:dyDescent="0.25">
      <c r="A699" s="70"/>
      <c r="B699" t="str">
        <f t="shared" si="169"/>
        <v/>
      </c>
      <c r="C699" s="13" t="str">
        <f t="shared" si="170"/>
        <v/>
      </c>
      <c r="D699" s="5" t="str">
        <f t="shared" si="171"/>
        <v/>
      </c>
      <c r="E699" s="6" t="str">
        <f t="shared" si="172"/>
        <v/>
      </c>
      <c r="F699" s="6" t="str">
        <f t="shared" si="173"/>
        <v/>
      </c>
      <c r="BI699" t="str">
        <f t="shared" si="160"/>
        <v/>
      </c>
      <c r="BJ699" t="str">
        <f t="shared" si="161"/>
        <v/>
      </c>
      <c r="BK699" t="str">
        <f t="shared" si="162"/>
        <v/>
      </c>
      <c r="BL699" t="str">
        <f t="shared" si="163"/>
        <v/>
      </c>
      <c r="BM699" t="str">
        <f t="shared" si="164"/>
        <v/>
      </c>
      <c r="BN699" t="str">
        <f t="shared" si="165"/>
        <v/>
      </c>
      <c r="BO699" t="str">
        <f t="shared" si="166"/>
        <v/>
      </c>
      <c r="BP699" t="str">
        <f t="shared" si="167"/>
        <v/>
      </c>
      <c r="BQ699" t="str">
        <f t="shared" si="168"/>
        <v/>
      </c>
    </row>
    <row r="700" spans="1:69" x14ac:dyDescent="0.25">
      <c r="A700" s="70"/>
      <c r="B700" t="str">
        <f t="shared" si="169"/>
        <v/>
      </c>
      <c r="C700" s="13" t="str">
        <f t="shared" si="170"/>
        <v/>
      </c>
      <c r="D700" s="5" t="str">
        <f t="shared" si="171"/>
        <v/>
      </c>
      <c r="E700" s="6" t="str">
        <f t="shared" si="172"/>
        <v/>
      </c>
      <c r="F700" s="6" t="str">
        <f t="shared" si="173"/>
        <v/>
      </c>
      <c r="BI700" t="str">
        <f t="shared" si="160"/>
        <v/>
      </c>
      <c r="BJ700" t="str">
        <f t="shared" si="161"/>
        <v/>
      </c>
      <c r="BK700" t="str">
        <f t="shared" si="162"/>
        <v/>
      </c>
      <c r="BL700" t="str">
        <f t="shared" si="163"/>
        <v/>
      </c>
      <c r="BM700" t="str">
        <f t="shared" si="164"/>
        <v/>
      </c>
      <c r="BN700" t="str">
        <f t="shared" si="165"/>
        <v/>
      </c>
      <c r="BO700" t="str">
        <f t="shared" si="166"/>
        <v/>
      </c>
      <c r="BP700" t="str">
        <f t="shared" si="167"/>
        <v/>
      </c>
      <c r="BQ700" t="str">
        <f t="shared" si="168"/>
        <v/>
      </c>
    </row>
    <row r="701" spans="1:69" x14ac:dyDescent="0.25">
      <c r="A701" s="70"/>
      <c r="B701" t="str">
        <f t="shared" si="169"/>
        <v/>
      </c>
      <c r="C701" s="13" t="str">
        <f t="shared" si="170"/>
        <v/>
      </c>
      <c r="D701" s="5" t="str">
        <f t="shared" si="171"/>
        <v/>
      </c>
      <c r="E701" s="6" t="str">
        <f t="shared" si="172"/>
        <v/>
      </c>
      <c r="F701" s="6" t="str">
        <f t="shared" si="173"/>
        <v/>
      </c>
      <c r="BI701" t="str">
        <f t="shared" si="160"/>
        <v/>
      </c>
      <c r="BJ701" t="str">
        <f t="shared" si="161"/>
        <v/>
      </c>
      <c r="BK701" t="str">
        <f t="shared" si="162"/>
        <v/>
      </c>
      <c r="BL701" t="str">
        <f t="shared" si="163"/>
        <v/>
      </c>
      <c r="BM701" t="str">
        <f t="shared" si="164"/>
        <v/>
      </c>
      <c r="BN701" t="str">
        <f t="shared" si="165"/>
        <v/>
      </c>
      <c r="BO701" t="str">
        <f t="shared" si="166"/>
        <v/>
      </c>
      <c r="BP701" t="str">
        <f t="shared" si="167"/>
        <v/>
      </c>
      <c r="BQ701" t="str">
        <f t="shared" si="168"/>
        <v/>
      </c>
    </row>
    <row r="702" spans="1:69" x14ac:dyDescent="0.25">
      <c r="A702" s="70"/>
      <c r="B702" t="str">
        <f t="shared" si="169"/>
        <v/>
      </c>
      <c r="C702" s="13" t="str">
        <f t="shared" si="170"/>
        <v/>
      </c>
      <c r="D702" s="5" t="str">
        <f t="shared" si="171"/>
        <v/>
      </c>
      <c r="E702" s="6" t="str">
        <f t="shared" si="172"/>
        <v/>
      </c>
      <c r="F702" s="6" t="str">
        <f t="shared" si="173"/>
        <v/>
      </c>
      <c r="BI702" t="str">
        <f t="shared" si="160"/>
        <v/>
      </c>
      <c r="BJ702" t="str">
        <f t="shared" si="161"/>
        <v/>
      </c>
      <c r="BK702" t="str">
        <f t="shared" si="162"/>
        <v/>
      </c>
      <c r="BL702" t="str">
        <f t="shared" si="163"/>
        <v/>
      </c>
      <c r="BM702" t="str">
        <f t="shared" si="164"/>
        <v/>
      </c>
      <c r="BN702" t="str">
        <f t="shared" si="165"/>
        <v/>
      </c>
      <c r="BO702" t="str">
        <f t="shared" si="166"/>
        <v/>
      </c>
      <c r="BP702" t="str">
        <f t="shared" si="167"/>
        <v/>
      </c>
      <c r="BQ702" t="str">
        <f t="shared" si="168"/>
        <v/>
      </c>
    </row>
    <row r="703" spans="1:69" x14ac:dyDescent="0.25">
      <c r="A703" s="70"/>
      <c r="B703" t="str">
        <f t="shared" si="169"/>
        <v/>
      </c>
      <c r="C703" s="13" t="str">
        <f t="shared" si="170"/>
        <v/>
      </c>
      <c r="D703" s="5" t="str">
        <f t="shared" si="171"/>
        <v/>
      </c>
      <c r="E703" s="6" t="str">
        <f t="shared" si="172"/>
        <v/>
      </c>
      <c r="F703" s="6" t="str">
        <f t="shared" si="173"/>
        <v/>
      </c>
      <c r="BI703" t="str">
        <f t="shared" si="160"/>
        <v/>
      </c>
      <c r="BJ703" t="str">
        <f t="shared" si="161"/>
        <v/>
      </c>
      <c r="BK703" t="str">
        <f t="shared" si="162"/>
        <v/>
      </c>
      <c r="BL703" t="str">
        <f t="shared" si="163"/>
        <v/>
      </c>
      <c r="BM703" t="str">
        <f t="shared" si="164"/>
        <v/>
      </c>
      <c r="BN703" t="str">
        <f t="shared" si="165"/>
        <v/>
      </c>
      <c r="BO703" t="str">
        <f t="shared" si="166"/>
        <v/>
      </c>
      <c r="BP703" t="str">
        <f t="shared" si="167"/>
        <v/>
      </c>
      <c r="BQ703" t="str">
        <f t="shared" si="168"/>
        <v/>
      </c>
    </row>
    <row r="704" spans="1:69" x14ac:dyDescent="0.25">
      <c r="A704" s="70"/>
      <c r="B704" t="str">
        <f t="shared" si="169"/>
        <v/>
      </c>
      <c r="C704" s="13" t="str">
        <f t="shared" si="170"/>
        <v/>
      </c>
      <c r="D704" s="5" t="str">
        <f t="shared" si="171"/>
        <v/>
      </c>
      <c r="E704" s="6" t="str">
        <f t="shared" si="172"/>
        <v/>
      </c>
      <c r="F704" s="6" t="str">
        <f t="shared" si="173"/>
        <v/>
      </c>
      <c r="BI704" t="str">
        <f t="shared" si="160"/>
        <v/>
      </c>
      <c r="BJ704" t="str">
        <f t="shared" si="161"/>
        <v/>
      </c>
      <c r="BK704" t="str">
        <f t="shared" si="162"/>
        <v/>
      </c>
      <c r="BL704" t="str">
        <f t="shared" si="163"/>
        <v/>
      </c>
      <c r="BM704" t="str">
        <f t="shared" si="164"/>
        <v/>
      </c>
      <c r="BN704" t="str">
        <f t="shared" si="165"/>
        <v/>
      </c>
      <c r="BO704" t="str">
        <f t="shared" si="166"/>
        <v/>
      </c>
      <c r="BP704" t="str">
        <f t="shared" si="167"/>
        <v/>
      </c>
      <c r="BQ704" t="str">
        <f t="shared" si="168"/>
        <v/>
      </c>
    </row>
    <row r="705" spans="1:69" x14ac:dyDescent="0.25">
      <c r="A705" s="70"/>
      <c r="B705" t="str">
        <f t="shared" si="169"/>
        <v/>
      </c>
      <c r="C705" s="13" t="str">
        <f t="shared" si="170"/>
        <v/>
      </c>
      <c r="D705" s="5" t="str">
        <f t="shared" si="171"/>
        <v/>
      </c>
      <c r="E705" s="6" t="str">
        <f t="shared" si="172"/>
        <v/>
      </c>
      <c r="F705" s="6" t="str">
        <f t="shared" si="173"/>
        <v/>
      </c>
      <c r="BI705" t="str">
        <f t="shared" si="160"/>
        <v/>
      </c>
      <c r="BJ705" t="str">
        <f t="shared" si="161"/>
        <v/>
      </c>
      <c r="BK705" t="str">
        <f t="shared" si="162"/>
        <v/>
      </c>
      <c r="BL705" t="str">
        <f t="shared" si="163"/>
        <v/>
      </c>
      <c r="BM705" t="str">
        <f t="shared" si="164"/>
        <v/>
      </c>
      <c r="BN705" t="str">
        <f t="shared" si="165"/>
        <v/>
      </c>
      <c r="BO705" t="str">
        <f t="shared" si="166"/>
        <v/>
      </c>
      <c r="BP705" t="str">
        <f t="shared" si="167"/>
        <v/>
      </c>
      <c r="BQ705" t="str">
        <f t="shared" si="168"/>
        <v/>
      </c>
    </row>
    <row r="706" spans="1:69" x14ac:dyDescent="0.25">
      <c r="A706" s="70"/>
      <c r="B706" t="str">
        <f t="shared" si="169"/>
        <v/>
      </c>
      <c r="C706" s="13" t="str">
        <f t="shared" si="170"/>
        <v/>
      </c>
      <c r="D706" s="5" t="str">
        <f t="shared" si="171"/>
        <v/>
      </c>
      <c r="E706" s="6" t="str">
        <f t="shared" si="172"/>
        <v/>
      </c>
      <c r="F706" s="6" t="str">
        <f t="shared" si="173"/>
        <v/>
      </c>
      <c r="BI706" t="str">
        <f t="shared" si="160"/>
        <v/>
      </c>
      <c r="BJ706" t="str">
        <f t="shared" si="161"/>
        <v/>
      </c>
      <c r="BK706" t="str">
        <f t="shared" si="162"/>
        <v/>
      </c>
      <c r="BL706" t="str">
        <f t="shared" si="163"/>
        <v/>
      </c>
      <c r="BM706" t="str">
        <f t="shared" si="164"/>
        <v/>
      </c>
      <c r="BN706" t="str">
        <f t="shared" si="165"/>
        <v/>
      </c>
      <c r="BO706" t="str">
        <f t="shared" si="166"/>
        <v/>
      </c>
      <c r="BP706" t="str">
        <f t="shared" si="167"/>
        <v/>
      </c>
      <c r="BQ706" t="str">
        <f t="shared" si="168"/>
        <v/>
      </c>
    </row>
    <row r="707" spans="1:69" x14ac:dyDescent="0.25">
      <c r="A707" s="70"/>
      <c r="B707" t="str">
        <f t="shared" si="169"/>
        <v/>
      </c>
      <c r="C707" s="13" t="str">
        <f t="shared" si="170"/>
        <v/>
      </c>
      <c r="D707" s="5" t="str">
        <f t="shared" si="171"/>
        <v/>
      </c>
      <c r="E707" s="6" t="str">
        <f t="shared" si="172"/>
        <v/>
      </c>
      <c r="F707" s="6" t="str">
        <f t="shared" si="173"/>
        <v/>
      </c>
      <c r="BI707" t="str">
        <f t="shared" si="160"/>
        <v/>
      </c>
      <c r="BJ707" t="str">
        <f t="shared" si="161"/>
        <v/>
      </c>
      <c r="BK707" t="str">
        <f t="shared" si="162"/>
        <v/>
      </c>
      <c r="BL707" t="str">
        <f t="shared" si="163"/>
        <v/>
      </c>
      <c r="BM707" t="str">
        <f t="shared" si="164"/>
        <v/>
      </c>
      <c r="BN707" t="str">
        <f t="shared" si="165"/>
        <v/>
      </c>
      <c r="BO707" t="str">
        <f t="shared" si="166"/>
        <v/>
      </c>
      <c r="BP707" t="str">
        <f t="shared" si="167"/>
        <v/>
      </c>
      <c r="BQ707" t="str">
        <f t="shared" si="168"/>
        <v/>
      </c>
    </row>
    <row r="708" spans="1:69" x14ac:dyDescent="0.25">
      <c r="A708" s="70"/>
      <c r="B708" t="str">
        <f t="shared" si="169"/>
        <v/>
      </c>
      <c r="C708" s="13" t="str">
        <f t="shared" si="170"/>
        <v/>
      </c>
      <c r="D708" s="5" t="str">
        <f t="shared" si="171"/>
        <v/>
      </c>
      <c r="E708" s="6" t="str">
        <f t="shared" si="172"/>
        <v/>
      </c>
      <c r="F708" s="6" t="str">
        <f t="shared" si="173"/>
        <v/>
      </c>
      <c r="BI708" t="str">
        <f t="shared" ref="BI708:BI771" si="174">IF(A708&gt;0,A708,"")</f>
        <v/>
      </c>
      <c r="BJ708" t="str">
        <f t="shared" ref="BJ708:BJ771" si="175">IF($A708&gt;0,B708,"")</f>
        <v/>
      </c>
      <c r="BK708" t="str">
        <f t="shared" ref="BK708:BK771" si="176">IF($A708&gt;0,BI708,"")</f>
        <v/>
      </c>
      <c r="BL708" t="str">
        <f t="shared" ref="BL708:BL771" si="177">IF($A708&gt;0,_xlfn.NORM.DIST(BK708,$BF$3,$BF$4,TRUE),"")</f>
        <v/>
      </c>
      <c r="BM708" t="str">
        <f t="shared" ref="BM708:BM771" si="178">IF($A708&gt;0,(1-BL708),"")</f>
        <v/>
      </c>
      <c r="BN708" t="str">
        <f t="shared" ref="BN708:BN771" si="179">IF($A708&gt;0,(SMALL($BM$3:$BM$902,BJ708)),"")</f>
        <v/>
      </c>
      <c r="BO708" t="str">
        <f t="shared" ref="BO708:BO771" si="180">IF($A708&gt;0,((2*BJ708-1)*(LN(BL708)+LN(BN708))),"")</f>
        <v/>
      </c>
      <c r="BP708" t="str">
        <f t="shared" ref="BP708:BP771" si="181">IF($A708&gt;0,((BJ708-0.5)/$BF$5),"")</f>
        <v/>
      </c>
      <c r="BQ708" t="str">
        <f t="shared" ref="BQ708:BQ771" si="182">IF($A708&gt;0,(_xlfn.NORM.S.INV(BP708)),"")</f>
        <v/>
      </c>
    </row>
    <row r="709" spans="1:69" x14ac:dyDescent="0.25">
      <c r="A709" s="70"/>
      <c r="B709" t="str">
        <f t="shared" ref="B709:B772" si="183">IF(A709&gt;0,(B708+1),"")</f>
        <v/>
      </c>
      <c r="C709" s="13" t="str">
        <f t="shared" ref="C709:C772" si="184">IF(A709&gt;0,((B709)/(($S$2)+1)),"")</f>
        <v/>
      </c>
      <c r="D709" s="5" t="str">
        <f t="shared" ref="D709:D772" si="185">IF(A709&gt;0,(_xlfn.NORM.S.INV(C709)),"")</f>
        <v/>
      </c>
      <c r="E709" s="6" t="str">
        <f t="shared" ref="E709:E772" si="186">IF(A709&gt;0,_xlfn.NORM.DIST(D709,0,1,TRUE),"")</f>
        <v/>
      </c>
      <c r="F709" s="6" t="str">
        <f t="shared" ref="F709:F772" si="187">IF(A709&gt;0,_xlfn.NORM.DIST(D709,0,1,FALSE),"")</f>
        <v/>
      </c>
      <c r="BI709" t="str">
        <f t="shared" si="174"/>
        <v/>
      </c>
      <c r="BJ709" t="str">
        <f t="shared" si="175"/>
        <v/>
      </c>
      <c r="BK709" t="str">
        <f t="shared" si="176"/>
        <v/>
      </c>
      <c r="BL709" t="str">
        <f t="shared" si="177"/>
        <v/>
      </c>
      <c r="BM709" t="str">
        <f t="shared" si="178"/>
        <v/>
      </c>
      <c r="BN709" t="str">
        <f t="shared" si="179"/>
        <v/>
      </c>
      <c r="BO709" t="str">
        <f t="shared" si="180"/>
        <v/>
      </c>
      <c r="BP709" t="str">
        <f t="shared" si="181"/>
        <v/>
      </c>
      <c r="BQ709" t="str">
        <f t="shared" si="182"/>
        <v/>
      </c>
    </row>
    <row r="710" spans="1:69" x14ac:dyDescent="0.25">
      <c r="A710" s="70"/>
      <c r="B710" t="str">
        <f t="shared" si="183"/>
        <v/>
      </c>
      <c r="C710" s="13" t="str">
        <f t="shared" si="184"/>
        <v/>
      </c>
      <c r="D710" s="5" t="str">
        <f t="shared" si="185"/>
        <v/>
      </c>
      <c r="E710" s="6" t="str">
        <f t="shared" si="186"/>
        <v/>
      </c>
      <c r="F710" s="6" t="str">
        <f t="shared" si="187"/>
        <v/>
      </c>
      <c r="BI710" t="str">
        <f t="shared" si="174"/>
        <v/>
      </c>
      <c r="BJ710" t="str">
        <f t="shared" si="175"/>
        <v/>
      </c>
      <c r="BK710" t="str">
        <f t="shared" si="176"/>
        <v/>
      </c>
      <c r="BL710" t="str">
        <f t="shared" si="177"/>
        <v/>
      </c>
      <c r="BM710" t="str">
        <f t="shared" si="178"/>
        <v/>
      </c>
      <c r="BN710" t="str">
        <f t="shared" si="179"/>
        <v/>
      </c>
      <c r="BO710" t="str">
        <f t="shared" si="180"/>
        <v/>
      </c>
      <c r="BP710" t="str">
        <f t="shared" si="181"/>
        <v/>
      </c>
      <c r="BQ710" t="str">
        <f t="shared" si="182"/>
        <v/>
      </c>
    </row>
    <row r="711" spans="1:69" x14ac:dyDescent="0.25">
      <c r="A711" s="70"/>
      <c r="B711" t="str">
        <f t="shared" si="183"/>
        <v/>
      </c>
      <c r="C711" s="13" t="str">
        <f t="shared" si="184"/>
        <v/>
      </c>
      <c r="D711" s="5" t="str">
        <f t="shared" si="185"/>
        <v/>
      </c>
      <c r="E711" s="6" t="str">
        <f t="shared" si="186"/>
        <v/>
      </c>
      <c r="F711" s="6" t="str">
        <f t="shared" si="187"/>
        <v/>
      </c>
      <c r="BI711" t="str">
        <f t="shared" si="174"/>
        <v/>
      </c>
      <c r="BJ711" t="str">
        <f t="shared" si="175"/>
        <v/>
      </c>
      <c r="BK711" t="str">
        <f t="shared" si="176"/>
        <v/>
      </c>
      <c r="BL711" t="str">
        <f t="shared" si="177"/>
        <v/>
      </c>
      <c r="BM711" t="str">
        <f t="shared" si="178"/>
        <v/>
      </c>
      <c r="BN711" t="str">
        <f t="shared" si="179"/>
        <v/>
      </c>
      <c r="BO711" t="str">
        <f t="shared" si="180"/>
        <v/>
      </c>
      <c r="BP711" t="str">
        <f t="shared" si="181"/>
        <v/>
      </c>
      <c r="BQ711" t="str">
        <f t="shared" si="182"/>
        <v/>
      </c>
    </row>
    <row r="712" spans="1:69" x14ac:dyDescent="0.25">
      <c r="A712" s="70"/>
      <c r="B712" t="str">
        <f t="shared" si="183"/>
        <v/>
      </c>
      <c r="C712" s="13" t="str">
        <f t="shared" si="184"/>
        <v/>
      </c>
      <c r="D712" s="5" t="str">
        <f t="shared" si="185"/>
        <v/>
      </c>
      <c r="E712" s="6" t="str">
        <f t="shared" si="186"/>
        <v/>
      </c>
      <c r="F712" s="6" t="str">
        <f t="shared" si="187"/>
        <v/>
      </c>
      <c r="BI712" t="str">
        <f t="shared" si="174"/>
        <v/>
      </c>
      <c r="BJ712" t="str">
        <f t="shared" si="175"/>
        <v/>
      </c>
      <c r="BK712" t="str">
        <f t="shared" si="176"/>
        <v/>
      </c>
      <c r="BL712" t="str">
        <f t="shared" si="177"/>
        <v/>
      </c>
      <c r="BM712" t="str">
        <f t="shared" si="178"/>
        <v/>
      </c>
      <c r="BN712" t="str">
        <f t="shared" si="179"/>
        <v/>
      </c>
      <c r="BO712" t="str">
        <f t="shared" si="180"/>
        <v/>
      </c>
      <c r="BP712" t="str">
        <f t="shared" si="181"/>
        <v/>
      </c>
      <c r="BQ712" t="str">
        <f t="shared" si="182"/>
        <v/>
      </c>
    </row>
    <row r="713" spans="1:69" x14ac:dyDescent="0.25">
      <c r="A713" s="70"/>
      <c r="B713" t="str">
        <f t="shared" si="183"/>
        <v/>
      </c>
      <c r="C713" s="13" t="str">
        <f t="shared" si="184"/>
        <v/>
      </c>
      <c r="D713" s="5" t="str">
        <f t="shared" si="185"/>
        <v/>
      </c>
      <c r="E713" s="6" t="str">
        <f t="shared" si="186"/>
        <v/>
      </c>
      <c r="F713" s="6" t="str">
        <f t="shared" si="187"/>
        <v/>
      </c>
      <c r="BI713" t="str">
        <f t="shared" si="174"/>
        <v/>
      </c>
      <c r="BJ713" t="str">
        <f t="shared" si="175"/>
        <v/>
      </c>
      <c r="BK713" t="str">
        <f t="shared" si="176"/>
        <v/>
      </c>
      <c r="BL713" t="str">
        <f t="shared" si="177"/>
        <v/>
      </c>
      <c r="BM713" t="str">
        <f t="shared" si="178"/>
        <v/>
      </c>
      <c r="BN713" t="str">
        <f t="shared" si="179"/>
        <v/>
      </c>
      <c r="BO713" t="str">
        <f t="shared" si="180"/>
        <v/>
      </c>
      <c r="BP713" t="str">
        <f t="shared" si="181"/>
        <v/>
      </c>
      <c r="BQ713" t="str">
        <f t="shared" si="182"/>
        <v/>
      </c>
    </row>
    <row r="714" spans="1:69" x14ac:dyDescent="0.25">
      <c r="A714" s="70"/>
      <c r="B714" t="str">
        <f t="shared" si="183"/>
        <v/>
      </c>
      <c r="C714" s="13" t="str">
        <f t="shared" si="184"/>
        <v/>
      </c>
      <c r="D714" s="5" t="str">
        <f t="shared" si="185"/>
        <v/>
      </c>
      <c r="E714" s="6" t="str">
        <f t="shared" si="186"/>
        <v/>
      </c>
      <c r="F714" s="6" t="str">
        <f t="shared" si="187"/>
        <v/>
      </c>
      <c r="BI714" t="str">
        <f t="shared" si="174"/>
        <v/>
      </c>
      <c r="BJ714" t="str">
        <f t="shared" si="175"/>
        <v/>
      </c>
      <c r="BK714" t="str">
        <f t="shared" si="176"/>
        <v/>
      </c>
      <c r="BL714" t="str">
        <f t="shared" si="177"/>
        <v/>
      </c>
      <c r="BM714" t="str">
        <f t="shared" si="178"/>
        <v/>
      </c>
      <c r="BN714" t="str">
        <f t="shared" si="179"/>
        <v/>
      </c>
      <c r="BO714" t="str">
        <f t="shared" si="180"/>
        <v/>
      </c>
      <c r="BP714" t="str">
        <f t="shared" si="181"/>
        <v/>
      </c>
      <c r="BQ714" t="str">
        <f t="shared" si="182"/>
        <v/>
      </c>
    </row>
    <row r="715" spans="1:69" x14ac:dyDescent="0.25">
      <c r="A715" s="70"/>
      <c r="B715" t="str">
        <f t="shared" si="183"/>
        <v/>
      </c>
      <c r="C715" s="13" t="str">
        <f t="shared" si="184"/>
        <v/>
      </c>
      <c r="D715" s="5" t="str">
        <f t="shared" si="185"/>
        <v/>
      </c>
      <c r="E715" s="6" t="str">
        <f t="shared" si="186"/>
        <v/>
      </c>
      <c r="F715" s="6" t="str">
        <f t="shared" si="187"/>
        <v/>
      </c>
      <c r="BI715" t="str">
        <f t="shared" si="174"/>
        <v/>
      </c>
      <c r="BJ715" t="str">
        <f t="shared" si="175"/>
        <v/>
      </c>
      <c r="BK715" t="str">
        <f t="shared" si="176"/>
        <v/>
      </c>
      <c r="BL715" t="str">
        <f t="shared" si="177"/>
        <v/>
      </c>
      <c r="BM715" t="str">
        <f t="shared" si="178"/>
        <v/>
      </c>
      <c r="BN715" t="str">
        <f t="shared" si="179"/>
        <v/>
      </c>
      <c r="BO715" t="str">
        <f t="shared" si="180"/>
        <v/>
      </c>
      <c r="BP715" t="str">
        <f t="shared" si="181"/>
        <v/>
      </c>
      <c r="BQ715" t="str">
        <f t="shared" si="182"/>
        <v/>
      </c>
    </row>
    <row r="716" spans="1:69" x14ac:dyDescent="0.25">
      <c r="A716" s="70"/>
      <c r="B716" t="str">
        <f t="shared" si="183"/>
        <v/>
      </c>
      <c r="C716" s="13" t="str">
        <f t="shared" si="184"/>
        <v/>
      </c>
      <c r="D716" s="5" t="str">
        <f t="shared" si="185"/>
        <v/>
      </c>
      <c r="E716" s="6" t="str">
        <f t="shared" si="186"/>
        <v/>
      </c>
      <c r="F716" s="6" t="str">
        <f t="shared" si="187"/>
        <v/>
      </c>
      <c r="BI716" t="str">
        <f t="shared" si="174"/>
        <v/>
      </c>
      <c r="BJ716" t="str">
        <f t="shared" si="175"/>
        <v/>
      </c>
      <c r="BK716" t="str">
        <f t="shared" si="176"/>
        <v/>
      </c>
      <c r="BL716" t="str">
        <f t="shared" si="177"/>
        <v/>
      </c>
      <c r="BM716" t="str">
        <f t="shared" si="178"/>
        <v/>
      </c>
      <c r="BN716" t="str">
        <f t="shared" si="179"/>
        <v/>
      </c>
      <c r="BO716" t="str">
        <f t="shared" si="180"/>
        <v/>
      </c>
      <c r="BP716" t="str">
        <f t="shared" si="181"/>
        <v/>
      </c>
      <c r="BQ716" t="str">
        <f t="shared" si="182"/>
        <v/>
      </c>
    </row>
    <row r="717" spans="1:69" x14ac:dyDescent="0.25">
      <c r="A717" s="70"/>
      <c r="B717" t="str">
        <f t="shared" si="183"/>
        <v/>
      </c>
      <c r="C717" s="13" t="str">
        <f t="shared" si="184"/>
        <v/>
      </c>
      <c r="D717" s="5" t="str">
        <f t="shared" si="185"/>
        <v/>
      </c>
      <c r="E717" s="6" t="str">
        <f t="shared" si="186"/>
        <v/>
      </c>
      <c r="F717" s="6" t="str">
        <f t="shared" si="187"/>
        <v/>
      </c>
      <c r="BI717" t="str">
        <f t="shared" si="174"/>
        <v/>
      </c>
      <c r="BJ717" t="str">
        <f t="shared" si="175"/>
        <v/>
      </c>
      <c r="BK717" t="str">
        <f t="shared" si="176"/>
        <v/>
      </c>
      <c r="BL717" t="str">
        <f t="shared" si="177"/>
        <v/>
      </c>
      <c r="BM717" t="str">
        <f t="shared" si="178"/>
        <v/>
      </c>
      <c r="BN717" t="str">
        <f t="shared" si="179"/>
        <v/>
      </c>
      <c r="BO717" t="str">
        <f t="shared" si="180"/>
        <v/>
      </c>
      <c r="BP717" t="str">
        <f t="shared" si="181"/>
        <v/>
      </c>
      <c r="BQ717" t="str">
        <f t="shared" si="182"/>
        <v/>
      </c>
    </row>
    <row r="718" spans="1:69" x14ac:dyDescent="0.25">
      <c r="A718" s="70"/>
      <c r="B718" t="str">
        <f t="shared" si="183"/>
        <v/>
      </c>
      <c r="C718" s="13" t="str">
        <f t="shared" si="184"/>
        <v/>
      </c>
      <c r="D718" s="5" t="str">
        <f t="shared" si="185"/>
        <v/>
      </c>
      <c r="E718" s="6" t="str">
        <f t="shared" si="186"/>
        <v/>
      </c>
      <c r="F718" s="6" t="str">
        <f t="shared" si="187"/>
        <v/>
      </c>
      <c r="BI718" t="str">
        <f t="shared" si="174"/>
        <v/>
      </c>
      <c r="BJ718" t="str">
        <f t="shared" si="175"/>
        <v/>
      </c>
      <c r="BK718" t="str">
        <f t="shared" si="176"/>
        <v/>
      </c>
      <c r="BL718" t="str">
        <f t="shared" si="177"/>
        <v/>
      </c>
      <c r="BM718" t="str">
        <f t="shared" si="178"/>
        <v/>
      </c>
      <c r="BN718" t="str">
        <f t="shared" si="179"/>
        <v/>
      </c>
      <c r="BO718" t="str">
        <f t="shared" si="180"/>
        <v/>
      </c>
      <c r="BP718" t="str">
        <f t="shared" si="181"/>
        <v/>
      </c>
      <c r="BQ718" t="str">
        <f t="shared" si="182"/>
        <v/>
      </c>
    </row>
    <row r="719" spans="1:69" x14ac:dyDescent="0.25">
      <c r="A719" s="70"/>
      <c r="B719" t="str">
        <f t="shared" si="183"/>
        <v/>
      </c>
      <c r="C719" s="13" t="str">
        <f t="shared" si="184"/>
        <v/>
      </c>
      <c r="D719" s="5" t="str">
        <f t="shared" si="185"/>
        <v/>
      </c>
      <c r="E719" s="6" t="str">
        <f t="shared" si="186"/>
        <v/>
      </c>
      <c r="F719" s="6" t="str">
        <f t="shared" si="187"/>
        <v/>
      </c>
      <c r="BI719" t="str">
        <f t="shared" si="174"/>
        <v/>
      </c>
      <c r="BJ719" t="str">
        <f t="shared" si="175"/>
        <v/>
      </c>
      <c r="BK719" t="str">
        <f t="shared" si="176"/>
        <v/>
      </c>
      <c r="BL719" t="str">
        <f t="shared" si="177"/>
        <v/>
      </c>
      <c r="BM719" t="str">
        <f t="shared" si="178"/>
        <v/>
      </c>
      <c r="BN719" t="str">
        <f t="shared" si="179"/>
        <v/>
      </c>
      <c r="BO719" t="str">
        <f t="shared" si="180"/>
        <v/>
      </c>
      <c r="BP719" t="str">
        <f t="shared" si="181"/>
        <v/>
      </c>
      <c r="BQ719" t="str">
        <f t="shared" si="182"/>
        <v/>
      </c>
    </row>
    <row r="720" spans="1:69" x14ac:dyDescent="0.25">
      <c r="A720" s="70"/>
      <c r="B720" t="str">
        <f t="shared" si="183"/>
        <v/>
      </c>
      <c r="C720" s="13" t="str">
        <f t="shared" si="184"/>
        <v/>
      </c>
      <c r="D720" s="5" t="str">
        <f t="shared" si="185"/>
        <v/>
      </c>
      <c r="E720" s="6" t="str">
        <f t="shared" si="186"/>
        <v/>
      </c>
      <c r="F720" s="6" t="str">
        <f t="shared" si="187"/>
        <v/>
      </c>
      <c r="BI720" t="str">
        <f t="shared" si="174"/>
        <v/>
      </c>
      <c r="BJ720" t="str">
        <f t="shared" si="175"/>
        <v/>
      </c>
      <c r="BK720" t="str">
        <f t="shared" si="176"/>
        <v/>
      </c>
      <c r="BL720" t="str">
        <f t="shared" si="177"/>
        <v/>
      </c>
      <c r="BM720" t="str">
        <f t="shared" si="178"/>
        <v/>
      </c>
      <c r="BN720" t="str">
        <f t="shared" si="179"/>
        <v/>
      </c>
      <c r="BO720" t="str">
        <f t="shared" si="180"/>
        <v/>
      </c>
      <c r="BP720" t="str">
        <f t="shared" si="181"/>
        <v/>
      </c>
      <c r="BQ720" t="str">
        <f t="shared" si="182"/>
        <v/>
      </c>
    </row>
    <row r="721" spans="1:69" x14ac:dyDescent="0.25">
      <c r="A721" s="70"/>
      <c r="B721" t="str">
        <f t="shared" si="183"/>
        <v/>
      </c>
      <c r="C721" s="13" t="str">
        <f t="shared" si="184"/>
        <v/>
      </c>
      <c r="D721" s="5" t="str">
        <f t="shared" si="185"/>
        <v/>
      </c>
      <c r="E721" s="6" t="str">
        <f t="shared" si="186"/>
        <v/>
      </c>
      <c r="F721" s="6" t="str">
        <f t="shared" si="187"/>
        <v/>
      </c>
      <c r="BI721" t="str">
        <f t="shared" si="174"/>
        <v/>
      </c>
      <c r="BJ721" t="str">
        <f t="shared" si="175"/>
        <v/>
      </c>
      <c r="BK721" t="str">
        <f t="shared" si="176"/>
        <v/>
      </c>
      <c r="BL721" t="str">
        <f t="shared" si="177"/>
        <v/>
      </c>
      <c r="BM721" t="str">
        <f t="shared" si="178"/>
        <v/>
      </c>
      <c r="BN721" t="str">
        <f t="shared" si="179"/>
        <v/>
      </c>
      <c r="BO721" t="str">
        <f t="shared" si="180"/>
        <v/>
      </c>
      <c r="BP721" t="str">
        <f t="shared" si="181"/>
        <v/>
      </c>
      <c r="BQ721" t="str">
        <f t="shared" si="182"/>
        <v/>
      </c>
    </row>
    <row r="722" spans="1:69" x14ac:dyDescent="0.25">
      <c r="A722" s="70"/>
      <c r="B722" t="str">
        <f t="shared" si="183"/>
        <v/>
      </c>
      <c r="C722" s="13" t="str">
        <f t="shared" si="184"/>
        <v/>
      </c>
      <c r="D722" s="5" t="str">
        <f t="shared" si="185"/>
        <v/>
      </c>
      <c r="E722" s="6" t="str">
        <f t="shared" si="186"/>
        <v/>
      </c>
      <c r="F722" s="6" t="str">
        <f t="shared" si="187"/>
        <v/>
      </c>
      <c r="BI722" t="str">
        <f t="shared" si="174"/>
        <v/>
      </c>
      <c r="BJ722" t="str">
        <f t="shared" si="175"/>
        <v/>
      </c>
      <c r="BK722" t="str">
        <f t="shared" si="176"/>
        <v/>
      </c>
      <c r="BL722" t="str">
        <f t="shared" si="177"/>
        <v/>
      </c>
      <c r="BM722" t="str">
        <f t="shared" si="178"/>
        <v/>
      </c>
      <c r="BN722" t="str">
        <f t="shared" si="179"/>
        <v/>
      </c>
      <c r="BO722" t="str">
        <f t="shared" si="180"/>
        <v/>
      </c>
      <c r="BP722" t="str">
        <f t="shared" si="181"/>
        <v/>
      </c>
      <c r="BQ722" t="str">
        <f t="shared" si="182"/>
        <v/>
      </c>
    </row>
    <row r="723" spans="1:69" x14ac:dyDescent="0.25">
      <c r="A723" s="70"/>
      <c r="B723" t="str">
        <f t="shared" si="183"/>
        <v/>
      </c>
      <c r="C723" s="13" t="str">
        <f t="shared" si="184"/>
        <v/>
      </c>
      <c r="D723" s="5" t="str">
        <f t="shared" si="185"/>
        <v/>
      </c>
      <c r="E723" s="6" t="str">
        <f t="shared" si="186"/>
        <v/>
      </c>
      <c r="F723" s="6" t="str">
        <f t="shared" si="187"/>
        <v/>
      </c>
      <c r="BI723" t="str">
        <f t="shared" si="174"/>
        <v/>
      </c>
      <c r="BJ723" t="str">
        <f t="shared" si="175"/>
        <v/>
      </c>
      <c r="BK723" t="str">
        <f t="shared" si="176"/>
        <v/>
      </c>
      <c r="BL723" t="str">
        <f t="shared" si="177"/>
        <v/>
      </c>
      <c r="BM723" t="str">
        <f t="shared" si="178"/>
        <v/>
      </c>
      <c r="BN723" t="str">
        <f t="shared" si="179"/>
        <v/>
      </c>
      <c r="BO723" t="str">
        <f t="shared" si="180"/>
        <v/>
      </c>
      <c r="BP723" t="str">
        <f t="shared" si="181"/>
        <v/>
      </c>
      <c r="BQ723" t="str">
        <f t="shared" si="182"/>
        <v/>
      </c>
    </row>
    <row r="724" spans="1:69" x14ac:dyDescent="0.25">
      <c r="A724" s="70"/>
      <c r="B724" t="str">
        <f t="shared" si="183"/>
        <v/>
      </c>
      <c r="C724" s="13" t="str">
        <f t="shared" si="184"/>
        <v/>
      </c>
      <c r="D724" s="5" t="str">
        <f t="shared" si="185"/>
        <v/>
      </c>
      <c r="E724" s="6" t="str">
        <f t="shared" si="186"/>
        <v/>
      </c>
      <c r="F724" s="6" t="str">
        <f t="shared" si="187"/>
        <v/>
      </c>
      <c r="BI724" t="str">
        <f t="shared" si="174"/>
        <v/>
      </c>
      <c r="BJ724" t="str">
        <f t="shared" si="175"/>
        <v/>
      </c>
      <c r="BK724" t="str">
        <f t="shared" si="176"/>
        <v/>
      </c>
      <c r="BL724" t="str">
        <f t="shared" si="177"/>
        <v/>
      </c>
      <c r="BM724" t="str">
        <f t="shared" si="178"/>
        <v/>
      </c>
      <c r="BN724" t="str">
        <f t="shared" si="179"/>
        <v/>
      </c>
      <c r="BO724" t="str">
        <f t="shared" si="180"/>
        <v/>
      </c>
      <c r="BP724" t="str">
        <f t="shared" si="181"/>
        <v/>
      </c>
      <c r="BQ724" t="str">
        <f t="shared" si="182"/>
        <v/>
      </c>
    </row>
    <row r="725" spans="1:69" x14ac:dyDescent="0.25">
      <c r="A725" s="70"/>
      <c r="B725" t="str">
        <f t="shared" si="183"/>
        <v/>
      </c>
      <c r="C725" s="13" t="str">
        <f t="shared" si="184"/>
        <v/>
      </c>
      <c r="D725" s="5" t="str">
        <f t="shared" si="185"/>
        <v/>
      </c>
      <c r="E725" s="6" t="str">
        <f t="shared" si="186"/>
        <v/>
      </c>
      <c r="F725" s="6" t="str">
        <f t="shared" si="187"/>
        <v/>
      </c>
      <c r="BI725" t="str">
        <f t="shared" si="174"/>
        <v/>
      </c>
      <c r="BJ725" t="str">
        <f t="shared" si="175"/>
        <v/>
      </c>
      <c r="BK725" t="str">
        <f t="shared" si="176"/>
        <v/>
      </c>
      <c r="BL725" t="str">
        <f t="shared" si="177"/>
        <v/>
      </c>
      <c r="BM725" t="str">
        <f t="shared" si="178"/>
        <v/>
      </c>
      <c r="BN725" t="str">
        <f t="shared" si="179"/>
        <v/>
      </c>
      <c r="BO725" t="str">
        <f t="shared" si="180"/>
        <v/>
      </c>
      <c r="BP725" t="str">
        <f t="shared" si="181"/>
        <v/>
      </c>
      <c r="BQ725" t="str">
        <f t="shared" si="182"/>
        <v/>
      </c>
    </row>
    <row r="726" spans="1:69" x14ac:dyDescent="0.25">
      <c r="A726" s="70"/>
      <c r="B726" t="str">
        <f t="shared" si="183"/>
        <v/>
      </c>
      <c r="C726" s="13" t="str">
        <f t="shared" si="184"/>
        <v/>
      </c>
      <c r="D726" s="5" t="str">
        <f t="shared" si="185"/>
        <v/>
      </c>
      <c r="E726" s="6" t="str">
        <f t="shared" si="186"/>
        <v/>
      </c>
      <c r="F726" s="6" t="str">
        <f t="shared" si="187"/>
        <v/>
      </c>
      <c r="BI726" t="str">
        <f t="shared" si="174"/>
        <v/>
      </c>
      <c r="BJ726" t="str">
        <f t="shared" si="175"/>
        <v/>
      </c>
      <c r="BK726" t="str">
        <f t="shared" si="176"/>
        <v/>
      </c>
      <c r="BL726" t="str">
        <f t="shared" si="177"/>
        <v/>
      </c>
      <c r="BM726" t="str">
        <f t="shared" si="178"/>
        <v/>
      </c>
      <c r="BN726" t="str">
        <f t="shared" si="179"/>
        <v/>
      </c>
      <c r="BO726" t="str">
        <f t="shared" si="180"/>
        <v/>
      </c>
      <c r="BP726" t="str">
        <f t="shared" si="181"/>
        <v/>
      </c>
      <c r="BQ726" t="str">
        <f t="shared" si="182"/>
        <v/>
      </c>
    </row>
    <row r="727" spans="1:69" x14ac:dyDescent="0.25">
      <c r="A727" s="70"/>
      <c r="B727" t="str">
        <f t="shared" si="183"/>
        <v/>
      </c>
      <c r="C727" s="13" t="str">
        <f t="shared" si="184"/>
        <v/>
      </c>
      <c r="D727" s="5" t="str">
        <f t="shared" si="185"/>
        <v/>
      </c>
      <c r="E727" s="6" t="str">
        <f t="shared" si="186"/>
        <v/>
      </c>
      <c r="F727" s="6" t="str">
        <f t="shared" si="187"/>
        <v/>
      </c>
      <c r="BI727" t="str">
        <f t="shared" si="174"/>
        <v/>
      </c>
      <c r="BJ727" t="str">
        <f t="shared" si="175"/>
        <v/>
      </c>
      <c r="BK727" t="str">
        <f t="shared" si="176"/>
        <v/>
      </c>
      <c r="BL727" t="str">
        <f t="shared" si="177"/>
        <v/>
      </c>
      <c r="BM727" t="str">
        <f t="shared" si="178"/>
        <v/>
      </c>
      <c r="BN727" t="str">
        <f t="shared" si="179"/>
        <v/>
      </c>
      <c r="BO727" t="str">
        <f t="shared" si="180"/>
        <v/>
      </c>
      <c r="BP727" t="str">
        <f t="shared" si="181"/>
        <v/>
      </c>
      <c r="BQ727" t="str">
        <f t="shared" si="182"/>
        <v/>
      </c>
    </row>
    <row r="728" spans="1:69" x14ac:dyDescent="0.25">
      <c r="A728" s="70"/>
      <c r="B728" t="str">
        <f t="shared" si="183"/>
        <v/>
      </c>
      <c r="C728" s="13" t="str">
        <f t="shared" si="184"/>
        <v/>
      </c>
      <c r="D728" s="5" t="str">
        <f t="shared" si="185"/>
        <v/>
      </c>
      <c r="E728" s="6" t="str">
        <f t="shared" si="186"/>
        <v/>
      </c>
      <c r="F728" s="6" t="str">
        <f t="shared" si="187"/>
        <v/>
      </c>
      <c r="BI728" t="str">
        <f t="shared" si="174"/>
        <v/>
      </c>
      <c r="BJ728" t="str">
        <f t="shared" si="175"/>
        <v/>
      </c>
      <c r="BK728" t="str">
        <f t="shared" si="176"/>
        <v/>
      </c>
      <c r="BL728" t="str">
        <f t="shared" si="177"/>
        <v/>
      </c>
      <c r="BM728" t="str">
        <f t="shared" si="178"/>
        <v/>
      </c>
      <c r="BN728" t="str">
        <f t="shared" si="179"/>
        <v/>
      </c>
      <c r="BO728" t="str">
        <f t="shared" si="180"/>
        <v/>
      </c>
      <c r="BP728" t="str">
        <f t="shared" si="181"/>
        <v/>
      </c>
      <c r="BQ728" t="str">
        <f t="shared" si="182"/>
        <v/>
      </c>
    </row>
    <row r="729" spans="1:69" x14ac:dyDescent="0.25">
      <c r="A729" s="70"/>
      <c r="B729" t="str">
        <f t="shared" si="183"/>
        <v/>
      </c>
      <c r="C729" s="13" t="str">
        <f t="shared" si="184"/>
        <v/>
      </c>
      <c r="D729" s="5" t="str">
        <f t="shared" si="185"/>
        <v/>
      </c>
      <c r="E729" s="6" t="str">
        <f t="shared" si="186"/>
        <v/>
      </c>
      <c r="F729" s="6" t="str">
        <f t="shared" si="187"/>
        <v/>
      </c>
      <c r="BI729" t="str">
        <f t="shared" si="174"/>
        <v/>
      </c>
      <c r="BJ729" t="str">
        <f t="shared" si="175"/>
        <v/>
      </c>
      <c r="BK729" t="str">
        <f t="shared" si="176"/>
        <v/>
      </c>
      <c r="BL729" t="str">
        <f t="shared" si="177"/>
        <v/>
      </c>
      <c r="BM729" t="str">
        <f t="shared" si="178"/>
        <v/>
      </c>
      <c r="BN729" t="str">
        <f t="shared" si="179"/>
        <v/>
      </c>
      <c r="BO729" t="str">
        <f t="shared" si="180"/>
        <v/>
      </c>
      <c r="BP729" t="str">
        <f t="shared" si="181"/>
        <v/>
      </c>
      <c r="BQ729" t="str">
        <f t="shared" si="182"/>
        <v/>
      </c>
    </row>
    <row r="730" spans="1:69" x14ac:dyDescent="0.25">
      <c r="A730" s="70"/>
      <c r="B730" t="str">
        <f t="shared" si="183"/>
        <v/>
      </c>
      <c r="C730" s="13" t="str">
        <f t="shared" si="184"/>
        <v/>
      </c>
      <c r="D730" s="5" t="str">
        <f t="shared" si="185"/>
        <v/>
      </c>
      <c r="E730" s="6" t="str">
        <f t="shared" si="186"/>
        <v/>
      </c>
      <c r="F730" s="6" t="str">
        <f t="shared" si="187"/>
        <v/>
      </c>
      <c r="BI730" t="str">
        <f t="shared" si="174"/>
        <v/>
      </c>
      <c r="BJ730" t="str">
        <f t="shared" si="175"/>
        <v/>
      </c>
      <c r="BK730" t="str">
        <f t="shared" si="176"/>
        <v/>
      </c>
      <c r="BL730" t="str">
        <f t="shared" si="177"/>
        <v/>
      </c>
      <c r="BM730" t="str">
        <f t="shared" si="178"/>
        <v/>
      </c>
      <c r="BN730" t="str">
        <f t="shared" si="179"/>
        <v/>
      </c>
      <c r="BO730" t="str">
        <f t="shared" si="180"/>
        <v/>
      </c>
      <c r="BP730" t="str">
        <f t="shared" si="181"/>
        <v/>
      </c>
      <c r="BQ730" t="str">
        <f t="shared" si="182"/>
        <v/>
      </c>
    </row>
    <row r="731" spans="1:69" x14ac:dyDescent="0.25">
      <c r="A731" s="70"/>
      <c r="B731" t="str">
        <f t="shared" si="183"/>
        <v/>
      </c>
      <c r="C731" s="13" t="str">
        <f t="shared" si="184"/>
        <v/>
      </c>
      <c r="D731" s="5" t="str">
        <f t="shared" si="185"/>
        <v/>
      </c>
      <c r="E731" s="6" t="str">
        <f t="shared" si="186"/>
        <v/>
      </c>
      <c r="F731" s="6" t="str">
        <f t="shared" si="187"/>
        <v/>
      </c>
      <c r="BI731" t="str">
        <f t="shared" si="174"/>
        <v/>
      </c>
      <c r="BJ731" t="str">
        <f t="shared" si="175"/>
        <v/>
      </c>
      <c r="BK731" t="str">
        <f t="shared" si="176"/>
        <v/>
      </c>
      <c r="BL731" t="str">
        <f t="shared" si="177"/>
        <v/>
      </c>
      <c r="BM731" t="str">
        <f t="shared" si="178"/>
        <v/>
      </c>
      <c r="BN731" t="str">
        <f t="shared" si="179"/>
        <v/>
      </c>
      <c r="BO731" t="str">
        <f t="shared" si="180"/>
        <v/>
      </c>
      <c r="BP731" t="str">
        <f t="shared" si="181"/>
        <v/>
      </c>
      <c r="BQ731" t="str">
        <f t="shared" si="182"/>
        <v/>
      </c>
    </row>
    <row r="732" spans="1:69" x14ac:dyDescent="0.25">
      <c r="A732" s="70"/>
      <c r="B732" t="str">
        <f t="shared" si="183"/>
        <v/>
      </c>
      <c r="C732" s="13" t="str">
        <f t="shared" si="184"/>
        <v/>
      </c>
      <c r="D732" s="5" t="str">
        <f t="shared" si="185"/>
        <v/>
      </c>
      <c r="E732" s="6" t="str">
        <f t="shared" si="186"/>
        <v/>
      </c>
      <c r="F732" s="6" t="str">
        <f t="shared" si="187"/>
        <v/>
      </c>
      <c r="BI732" t="str">
        <f t="shared" si="174"/>
        <v/>
      </c>
      <c r="BJ732" t="str">
        <f t="shared" si="175"/>
        <v/>
      </c>
      <c r="BK732" t="str">
        <f t="shared" si="176"/>
        <v/>
      </c>
      <c r="BL732" t="str">
        <f t="shared" si="177"/>
        <v/>
      </c>
      <c r="BM732" t="str">
        <f t="shared" si="178"/>
        <v/>
      </c>
      <c r="BN732" t="str">
        <f t="shared" si="179"/>
        <v/>
      </c>
      <c r="BO732" t="str">
        <f t="shared" si="180"/>
        <v/>
      </c>
      <c r="BP732" t="str">
        <f t="shared" si="181"/>
        <v/>
      </c>
      <c r="BQ732" t="str">
        <f t="shared" si="182"/>
        <v/>
      </c>
    </row>
    <row r="733" spans="1:69" x14ac:dyDescent="0.25">
      <c r="A733" s="70"/>
      <c r="B733" t="str">
        <f t="shared" si="183"/>
        <v/>
      </c>
      <c r="C733" s="13" t="str">
        <f t="shared" si="184"/>
        <v/>
      </c>
      <c r="D733" s="5" t="str">
        <f t="shared" si="185"/>
        <v/>
      </c>
      <c r="E733" s="6" t="str">
        <f t="shared" si="186"/>
        <v/>
      </c>
      <c r="F733" s="6" t="str">
        <f t="shared" si="187"/>
        <v/>
      </c>
      <c r="BI733" t="str">
        <f t="shared" si="174"/>
        <v/>
      </c>
      <c r="BJ733" t="str">
        <f t="shared" si="175"/>
        <v/>
      </c>
      <c r="BK733" t="str">
        <f t="shared" si="176"/>
        <v/>
      </c>
      <c r="BL733" t="str">
        <f t="shared" si="177"/>
        <v/>
      </c>
      <c r="BM733" t="str">
        <f t="shared" si="178"/>
        <v/>
      </c>
      <c r="BN733" t="str">
        <f t="shared" si="179"/>
        <v/>
      </c>
      <c r="BO733" t="str">
        <f t="shared" si="180"/>
        <v/>
      </c>
      <c r="BP733" t="str">
        <f t="shared" si="181"/>
        <v/>
      </c>
      <c r="BQ733" t="str">
        <f t="shared" si="182"/>
        <v/>
      </c>
    </row>
    <row r="734" spans="1:69" x14ac:dyDescent="0.25">
      <c r="A734" s="70"/>
      <c r="B734" t="str">
        <f t="shared" si="183"/>
        <v/>
      </c>
      <c r="C734" s="13" t="str">
        <f t="shared" si="184"/>
        <v/>
      </c>
      <c r="D734" s="5" t="str">
        <f t="shared" si="185"/>
        <v/>
      </c>
      <c r="E734" s="6" t="str">
        <f t="shared" si="186"/>
        <v/>
      </c>
      <c r="F734" s="6" t="str">
        <f t="shared" si="187"/>
        <v/>
      </c>
      <c r="BI734" t="str">
        <f t="shared" si="174"/>
        <v/>
      </c>
      <c r="BJ734" t="str">
        <f t="shared" si="175"/>
        <v/>
      </c>
      <c r="BK734" t="str">
        <f t="shared" si="176"/>
        <v/>
      </c>
      <c r="BL734" t="str">
        <f t="shared" si="177"/>
        <v/>
      </c>
      <c r="BM734" t="str">
        <f t="shared" si="178"/>
        <v/>
      </c>
      <c r="BN734" t="str">
        <f t="shared" si="179"/>
        <v/>
      </c>
      <c r="BO734" t="str">
        <f t="shared" si="180"/>
        <v/>
      </c>
      <c r="BP734" t="str">
        <f t="shared" si="181"/>
        <v/>
      </c>
      <c r="BQ734" t="str">
        <f t="shared" si="182"/>
        <v/>
      </c>
    </row>
    <row r="735" spans="1:69" x14ac:dyDescent="0.25">
      <c r="A735" s="70"/>
      <c r="B735" t="str">
        <f t="shared" si="183"/>
        <v/>
      </c>
      <c r="C735" s="13" t="str">
        <f t="shared" si="184"/>
        <v/>
      </c>
      <c r="D735" s="5" t="str">
        <f t="shared" si="185"/>
        <v/>
      </c>
      <c r="E735" s="6" t="str">
        <f t="shared" si="186"/>
        <v/>
      </c>
      <c r="F735" s="6" t="str">
        <f t="shared" si="187"/>
        <v/>
      </c>
      <c r="BI735" t="str">
        <f t="shared" si="174"/>
        <v/>
      </c>
      <c r="BJ735" t="str">
        <f t="shared" si="175"/>
        <v/>
      </c>
      <c r="BK735" t="str">
        <f t="shared" si="176"/>
        <v/>
      </c>
      <c r="BL735" t="str">
        <f t="shared" si="177"/>
        <v/>
      </c>
      <c r="BM735" t="str">
        <f t="shared" si="178"/>
        <v/>
      </c>
      <c r="BN735" t="str">
        <f t="shared" si="179"/>
        <v/>
      </c>
      <c r="BO735" t="str">
        <f t="shared" si="180"/>
        <v/>
      </c>
      <c r="BP735" t="str">
        <f t="shared" si="181"/>
        <v/>
      </c>
      <c r="BQ735" t="str">
        <f t="shared" si="182"/>
        <v/>
      </c>
    </row>
    <row r="736" spans="1:69" x14ac:dyDescent="0.25">
      <c r="A736" s="70"/>
      <c r="B736" t="str">
        <f t="shared" si="183"/>
        <v/>
      </c>
      <c r="C736" s="13" t="str">
        <f t="shared" si="184"/>
        <v/>
      </c>
      <c r="D736" s="5" t="str">
        <f t="shared" si="185"/>
        <v/>
      </c>
      <c r="E736" s="6" t="str">
        <f t="shared" si="186"/>
        <v/>
      </c>
      <c r="F736" s="6" t="str">
        <f t="shared" si="187"/>
        <v/>
      </c>
      <c r="BI736" t="str">
        <f t="shared" si="174"/>
        <v/>
      </c>
      <c r="BJ736" t="str">
        <f t="shared" si="175"/>
        <v/>
      </c>
      <c r="BK736" t="str">
        <f t="shared" si="176"/>
        <v/>
      </c>
      <c r="BL736" t="str">
        <f t="shared" si="177"/>
        <v/>
      </c>
      <c r="BM736" t="str">
        <f t="shared" si="178"/>
        <v/>
      </c>
      <c r="BN736" t="str">
        <f t="shared" si="179"/>
        <v/>
      </c>
      <c r="BO736" t="str">
        <f t="shared" si="180"/>
        <v/>
      </c>
      <c r="BP736" t="str">
        <f t="shared" si="181"/>
        <v/>
      </c>
      <c r="BQ736" t="str">
        <f t="shared" si="182"/>
        <v/>
      </c>
    </row>
    <row r="737" spans="1:69" x14ac:dyDescent="0.25">
      <c r="A737" s="70"/>
      <c r="B737" t="str">
        <f t="shared" si="183"/>
        <v/>
      </c>
      <c r="C737" s="13" t="str">
        <f t="shared" si="184"/>
        <v/>
      </c>
      <c r="D737" s="5" t="str">
        <f t="shared" si="185"/>
        <v/>
      </c>
      <c r="E737" s="6" t="str">
        <f t="shared" si="186"/>
        <v/>
      </c>
      <c r="F737" s="6" t="str">
        <f t="shared" si="187"/>
        <v/>
      </c>
      <c r="BI737" t="str">
        <f t="shared" si="174"/>
        <v/>
      </c>
      <c r="BJ737" t="str">
        <f t="shared" si="175"/>
        <v/>
      </c>
      <c r="BK737" t="str">
        <f t="shared" si="176"/>
        <v/>
      </c>
      <c r="BL737" t="str">
        <f t="shared" si="177"/>
        <v/>
      </c>
      <c r="BM737" t="str">
        <f t="shared" si="178"/>
        <v/>
      </c>
      <c r="BN737" t="str">
        <f t="shared" si="179"/>
        <v/>
      </c>
      <c r="BO737" t="str">
        <f t="shared" si="180"/>
        <v/>
      </c>
      <c r="BP737" t="str">
        <f t="shared" si="181"/>
        <v/>
      </c>
      <c r="BQ737" t="str">
        <f t="shared" si="182"/>
        <v/>
      </c>
    </row>
    <row r="738" spans="1:69" x14ac:dyDescent="0.25">
      <c r="A738" s="70"/>
      <c r="B738" t="str">
        <f t="shared" si="183"/>
        <v/>
      </c>
      <c r="C738" s="13" t="str">
        <f t="shared" si="184"/>
        <v/>
      </c>
      <c r="D738" s="5" t="str">
        <f t="shared" si="185"/>
        <v/>
      </c>
      <c r="E738" s="6" t="str">
        <f t="shared" si="186"/>
        <v/>
      </c>
      <c r="F738" s="6" t="str">
        <f t="shared" si="187"/>
        <v/>
      </c>
      <c r="BI738" t="str">
        <f t="shared" si="174"/>
        <v/>
      </c>
      <c r="BJ738" t="str">
        <f t="shared" si="175"/>
        <v/>
      </c>
      <c r="BK738" t="str">
        <f t="shared" si="176"/>
        <v/>
      </c>
      <c r="BL738" t="str">
        <f t="shared" si="177"/>
        <v/>
      </c>
      <c r="BM738" t="str">
        <f t="shared" si="178"/>
        <v/>
      </c>
      <c r="BN738" t="str">
        <f t="shared" si="179"/>
        <v/>
      </c>
      <c r="BO738" t="str">
        <f t="shared" si="180"/>
        <v/>
      </c>
      <c r="BP738" t="str">
        <f t="shared" si="181"/>
        <v/>
      </c>
      <c r="BQ738" t="str">
        <f t="shared" si="182"/>
        <v/>
      </c>
    </row>
    <row r="739" spans="1:69" x14ac:dyDescent="0.25">
      <c r="A739" s="70"/>
      <c r="B739" t="str">
        <f t="shared" si="183"/>
        <v/>
      </c>
      <c r="C739" s="13" t="str">
        <f t="shared" si="184"/>
        <v/>
      </c>
      <c r="D739" s="5" t="str">
        <f t="shared" si="185"/>
        <v/>
      </c>
      <c r="E739" s="6" t="str">
        <f t="shared" si="186"/>
        <v/>
      </c>
      <c r="F739" s="6" t="str">
        <f t="shared" si="187"/>
        <v/>
      </c>
      <c r="BI739" t="str">
        <f t="shared" si="174"/>
        <v/>
      </c>
      <c r="BJ739" t="str">
        <f t="shared" si="175"/>
        <v/>
      </c>
      <c r="BK739" t="str">
        <f t="shared" si="176"/>
        <v/>
      </c>
      <c r="BL739" t="str">
        <f t="shared" si="177"/>
        <v/>
      </c>
      <c r="BM739" t="str">
        <f t="shared" si="178"/>
        <v/>
      </c>
      <c r="BN739" t="str">
        <f t="shared" si="179"/>
        <v/>
      </c>
      <c r="BO739" t="str">
        <f t="shared" si="180"/>
        <v/>
      </c>
      <c r="BP739" t="str">
        <f t="shared" si="181"/>
        <v/>
      </c>
      <c r="BQ739" t="str">
        <f t="shared" si="182"/>
        <v/>
      </c>
    </row>
    <row r="740" spans="1:69" x14ac:dyDescent="0.25">
      <c r="A740" s="70"/>
      <c r="B740" t="str">
        <f t="shared" si="183"/>
        <v/>
      </c>
      <c r="C740" s="13" t="str">
        <f t="shared" si="184"/>
        <v/>
      </c>
      <c r="D740" s="5" t="str">
        <f t="shared" si="185"/>
        <v/>
      </c>
      <c r="E740" s="6" t="str">
        <f t="shared" si="186"/>
        <v/>
      </c>
      <c r="F740" s="6" t="str">
        <f t="shared" si="187"/>
        <v/>
      </c>
      <c r="BI740" t="str">
        <f t="shared" si="174"/>
        <v/>
      </c>
      <c r="BJ740" t="str">
        <f t="shared" si="175"/>
        <v/>
      </c>
      <c r="BK740" t="str">
        <f t="shared" si="176"/>
        <v/>
      </c>
      <c r="BL740" t="str">
        <f t="shared" si="177"/>
        <v/>
      </c>
      <c r="BM740" t="str">
        <f t="shared" si="178"/>
        <v/>
      </c>
      <c r="BN740" t="str">
        <f t="shared" si="179"/>
        <v/>
      </c>
      <c r="BO740" t="str">
        <f t="shared" si="180"/>
        <v/>
      </c>
      <c r="BP740" t="str">
        <f t="shared" si="181"/>
        <v/>
      </c>
      <c r="BQ740" t="str">
        <f t="shared" si="182"/>
        <v/>
      </c>
    </row>
    <row r="741" spans="1:69" x14ac:dyDescent="0.25">
      <c r="A741" s="70"/>
      <c r="B741" t="str">
        <f t="shared" si="183"/>
        <v/>
      </c>
      <c r="C741" s="13" t="str">
        <f t="shared" si="184"/>
        <v/>
      </c>
      <c r="D741" s="5" t="str">
        <f t="shared" si="185"/>
        <v/>
      </c>
      <c r="E741" s="6" t="str">
        <f t="shared" si="186"/>
        <v/>
      </c>
      <c r="F741" s="6" t="str">
        <f t="shared" si="187"/>
        <v/>
      </c>
      <c r="BI741" t="str">
        <f t="shared" si="174"/>
        <v/>
      </c>
      <c r="BJ741" t="str">
        <f t="shared" si="175"/>
        <v/>
      </c>
      <c r="BK741" t="str">
        <f t="shared" si="176"/>
        <v/>
      </c>
      <c r="BL741" t="str">
        <f t="shared" si="177"/>
        <v/>
      </c>
      <c r="BM741" t="str">
        <f t="shared" si="178"/>
        <v/>
      </c>
      <c r="BN741" t="str">
        <f t="shared" si="179"/>
        <v/>
      </c>
      <c r="BO741" t="str">
        <f t="shared" si="180"/>
        <v/>
      </c>
      <c r="BP741" t="str">
        <f t="shared" si="181"/>
        <v/>
      </c>
      <c r="BQ741" t="str">
        <f t="shared" si="182"/>
        <v/>
      </c>
    </row>
    <row r="742" spans="1:69" x14ac:dyDescent="0.25">
      <c r="A742" s="70"/>
      <c r="B742" t="str">
        <f t="shared" si="183"/>
        <v/>
      </c>
      <c r="C742" s="13" t="str">
        <f t="shared" si="184"/>
        <v/>
      </c>
      <c r="D742" s="5" t="str">
        <f t="shared" si="185"/>
        <v/>
      </c>
      <c r="E742" s="6" t="str">
        <f t="shared" si="186"/>
        <v/>
      </c>
      <c r="F742" s="6" t="str">
        <f t="shared" si="187"/>
        <v/>
      </c>
      <c r="BI742" t="str">
        <f t="shared" si="174"/>
        <v/>
      </c>
      <c r="BJ742" t="str">
        <f t="shared" si="175"/>
        <v/>
      </c>
      <c r="BK742" t="str">
        <f t="shared" si="176"/>
        <v/>
      </c>
      <c r="BL742" t="str">
        <f t="shared" si="177"/>
        <v/>
      </c>
      <c r="BM742" t="str">
        <f t="shared" si="178"/>
        <v/>
      </c>
      <c r="BN742" t="str">
        <f t="shared" si="179"/>
        <v/>
      </c>
      <c r="BO742" t="str">
        <f t="shared" si="180"/>
        <v/>
      </c>
      <c r="BP742" t="str">
        <f t="shared" si="181"/>
        <v/>
      </c>
      <c r="BQ742" t="str">
        <f t="shared" si="182"/>
        <v/>
      </c>
    </row>
    <row r="743" spans="1:69" x14ac:dyDescent="0.25">
      <c r="A743" s="70"/>
      <c r="B743" t="str">
        <f t="shared" si="183"/>
        <v/>
      </c>
      <c r="C743" s="13" t="str">
        <f t="shared" si="184"/>
        <v/>
      </c>
      <c r="D743" s="5" t="str">
        <f t="shared" si="185"/>
        <v/>
      </c>
      <c r="E743" s="6" t="str">
        <f t="shared" si="186"/>
        <v/>
      </c>
      <c r="F743" s="6" t="str">
        <f t="shared" si="187"/>
        <v/>
      </c>
      <c r="BI743" t="str">
        <f t="shared" si="174"/>
        <v/>
      </c>
      <c r="BJ743" t="str">
        <f t="shared" si="175"/>
        <v/>
      </c>
      <c r="BK743" t="str">
        <f t="shared" si="176"/>
        <v/>
      </c>
      <c r="BL743" t="str">
        <f t="shared" si="177"/>
        <v/>
      </c>
      <c r="BM743" t="str">
        <f t="shared" si="178"/>
        <v/>
      </c>
      <c r="BN743" t="str">
        <f t="shared" si="179"/>
        <v/>
      </c>
      <c r="BO743" t="str">
        <f t="shared" si="180"/>
        <v/>
      </c>
      <c r="BP743" t="str">
        <f t="shared" si="181"/>
        <v/>
      </c>
      <c r="BQ743" t="str">
        <f t="shared" si="182"/>
        <v/>
      </c>
    </row>
    <row r="744" spans="1:69" x14ac:dyDescent="0.25">
      <c r="A744" s="70"/>
      <c r="B744" t="str">
        <f t="shared" si="183"/>
        <v/>
      </c>
      <c r="C744" s="13" t="str">
        <f t="shared" si="184"/>
        <v/>
      </c>
      <c r="D744" s="5" t="str">
        <f t="shared" si="185"/>
        <v/>
      </c>
      <c r="E744" s="6" t="str">
        <f t="shared" si="186"/>
        <v/>
      </c>
      <c r="F744" s="6" t="str">
        <f t="shared" si="187"/>
        <v/>
      </c>
      <c r="BI744" t="str">
        <f t="shared" si="174"/>
        <v/>
      </c>
      <c r="BJ744" t="str">
        <f t="shared" si="175"/>
        <v/>
      </c>
      <c r="BK744" t="str">
        <f t="shared" si="176"/>
        <v/>
      </c>
      <c r="BL744" t="str">
        <f t="shared" si="177"/>
        <v/>
      </c>
      <c r="BM744" t="str">
        <f t="shared" si="178"/>
        <v/>
      </c>
      <c r="BN744" t="str">
        <f t="shared" si="179"/>
        <v/>
      </c>
      <c r="BO744" t="str">
        <f t="shared" si="180"/>
        <v/>
      </c>
      <c r="BP744" t="str">
        <f t="shared" si="181"/>
        <v/>
      </c>
      <c r="BQ744" t="str">
        <f t="shared" si="182"/>
        <v/>
      </c>
    </row>
    <row r="745" spans="1:69" x14ac:dyDescent="0.25">
      <c r="A745" s="70"/>
      <c r="B745" t="str">
        <f t="shared" si="183"/>
        <v/>
      </c>
      <c r="C745" s="13" t="str">
        <f t="shared" si="184"/>
        <v/>
      </c>
      <c r="D745" s="5" t="str">
        <f t="shared" si="185"/>
        <v/>
      </c>
      <c r="E745" s="6" t="str">
        <f t="shared" si="186"/>
        <v/>
      </c>
      <c r="F745" s="6" t="str">
        <f t="shared" si="187"/>
        <v/>
      </c>
      <c r="BI745" t="str">
        <f t="shared" si="174"/>
        <v/>
      </c>
      <c r="BJ745" t="str">
        <f t="shared" si="175"/>
        <v/>
      </c>
      <c r="BK745" t="str">
        <f t="shared" si="176"/>
        <v/>
      </c>
      <c r="BL745" t="str">
        <f t="shared" si="177"/>
        <v/>
      </c>
      <c r="BM745" t="str">
        <f t="shared" si="178"/>
        <v/>
      </c>
      <c r="BN745" t="str">
        <f t="shared" si="179"/>
        <v/>
      </c>
      <c r="BO745" t="str">
        <f t="shared" si="180"/>
        <v/>
      </c>
      <c r="BP745" t="str">
        <f t="shared" si="181"/>
        <v/>
      </c>
      <c r="BQ745" t="str">
        <f t="shared" si="182"/>
        <v/>
      </c>
    </row>
    <row r="746" spans="1:69" x14ac:dyDescent="0.25">
      <c r="A746" s="70"/>
      <c r="B746" t="str">
        <f t="shared" si="183"/>
        <v/>
      </c>
      <c r="C746" s="13" t="str">
        <f t="shared" si="184"/>
        <v/>
      </c>
      <c r="D746" s="5" t="str">
        <f t="shared" si="185"/>
        <v/>
      </c>
      <c r="E746" s="6" t="str">
        <f t="shared" si="186"/>
        <v/>
      </c>
      <c r="F746" s="6" t="str">
        <f t="shared" si="187"/>
        <v/>
      </c>
      <c r="BI746" t="str">
        <f t="shared" si="174"/>
        <v/>
      </c>
      <c r="BJ746" t="str">
        <f t="shared" si="175"/>
        <v/>
      </c>
      <c r="BK746" t="str">
        <f t="shared" si="176"/>
        <v/>
      </c>
      <c r="BL746" t="str">
        <f t="shared" si="177"/>
        <v/>
      </c>
      <c r="BM746" t="str">
        <f t="shared" si="178"/>
        <v/>
      </c>
      <c r="BN746" t="str">
        <f t="shared" si="179"/>
        <v/>
      </c>
      <c r="BO746" t="str">
        <f t="shared" si="180"/>
        <v/>
      </c>
      <c r="BP746" t="str">
        <f t="shared" si="181"/>
        <v/>
      </c>
      <c r="BQ746" t="str">
        <f t="shared" si="182"/>
        <v/>
      </c>
    </row>
    <row r="747" spans="1:69" x14ac:dyDescent="0.25">
      <c r="A747" s="70"/>
      <c r="B747" t="str">
        <f t="shared" si="183"/>
        <v/>
      </c>
      <c r="C747" s="13" t="str">
        <f t="shared" si="184"/>
        <v/>
      </c>
      <c r="D747" s="5" t="str">
        <f t="shared" si="185"/>
        <v/>
      </c>
      <c r="E747" s="6" t="str">
        <f t="shared" si="186"/>
        <v/>
      </c>
      <c r="F747" s="6" t="str">
        <f t="shared" si="187"/>
        <v/>
      </c>
      <c r="BI747" t="str">
        <f t="shared" si="174"/>
        <v/>
      </c>
      <c r="BJ747" t="str">
        <f t="shared" si="175"/>
        <v/>
      </c>
      <c r="BK747" t="str">
        <f t="shared" si="176"/>
        <v/>
      </c>
      <c r="BL747" t="str">
        <f t="shared" si="177"/>
        <v/>
      </c>
      <c r="BM747" t="str">
        <f t="shared" si="178"/>
        <v/>
      </c>
      <c r="BN747" t="str">
        <f t="shared" si="179"/>
        <v/>
      </c>
      <c r="BO747" t="str">
        <f t="shared" si="180"/>
        <v/>
      </c>
      <c r="BP747" t="str">
        <f t="shared" si="181"/>
        <v/>
      </c>
      <c r="BQ747" t="str">
        <f t="shared" si="182"/>
        <v/>
      </c>
    </row>
    <row r="748" spans="1:69" x14ac:dyDescent="0.25">
      <c r="A748" s="70"/>
      <c r="B748" t="str">
        <f t="shared" si="183"/>
        <v/>
      </c>
      <c r="C748" s="13" t="str">
        <f t="shared" si="184"/>
        <v/>
      </c>
      <c r="D748" s="5" t="str">
        <f t="shared" si="185"/>
        <v/>
      </c>
      <c r="E748" s="6" t="str">
        <f t="shared" si="186"/>
        <v/>
      </c>
      <c r="F748" s="6" t="str">
        <f t="shared" si="187"/>
        <v/>
      </c>
      <c r="BI748" t="str">
        <f t="shared" si="174"/>
        <v/>
      </c>
      <c r="BJ748" t="str">
        <f t="shared" si="175"/>
        <v/>
      </c>
      <c r="BK748" t="str">
        <f t="shared" si="176"/>
        <v/>
      </c>
      <c r="BL748" t="str">
        <f t="shared" si="177"/>
        <v/>
      </c>
      <c r="BM748" t="str">
        <f t="shared" si="178"/>
        <v/>
      </c>
      <c r="BN748" t="str">
        <f t="shared" si="179"/>
        <v/>
      </c>
      <c r="BO748" t="str">
        <f t="shared" si="180"/>
        <v/>
      </c>
      <c r="BP748" t="str">
        <f t="shared" si="181"/>
        <v/>
      </c>
      <c r="BQ748" t="str">
        <f t="shared" si="182"/>
        <v/>
      </c>
    </row>
    <row r="749" spans="1:69" x14ac:dyDescent="0.25">
      <c r="A749" s="70"/>
      <c r="B749" t="str">
        <f t="shared" si="183"/>
        <v/>
      </c>
      <c r="C749" s="13" t="str">
        <f t="shared" si="184"/>
        <v/>
      </c>
      <c r="D749" s="5" t="str">
        <f t="shared" si="185"/>
        <v/>
      </c>
      <c r="E749" s="6" t="str">
        <f t="shared" si="186"/>
        <v/>
      </c>
      <c r="F749" s="6" t="str">
        <f t="shared" si="187"/>
        <v/>
      </c>
      <c r="BI749" t="str">
        <f t="shared" si="174"/>
        <v/>
      </c>
      <c r="BJ749" t="str">
        <f t="shared" si="175"/>
        <v/>
      </c>
      <c r="BK749" t="str">
        <f t="shared" si="176"/>
        <v/>
      </c>
      <c r="BL749" t="str">
        <f t="shared" si="177"/>
        <v/>
      </c>
      <c r="BM749" t="str">
        <f t="shared" si="178"/>
        <v/>
      </c>
      <c r="BN749" t="str">
        <f t="shared" si="179"/>
        <v/>
      </c>
      <c r="BO749" t="str">
        <f t="shared" si="180"/>
        <v/>
      </c>
      <c r="BP749" t="str">
        <f t="shared" si="181"/>
        <v/>
      </c>
      <c r="BQ749" t="str">
        <f t="shared" si="182"/>
        <v/>
      </c>
    </row>
    <row r="750" spans="1:69" x14ac:dyDescent="0.25">
      <c r="A750" s="70"/>
      <c r="B750" t="str">
        <f t="shared" si="183"/>
        <v/>
      </c>
      <c r="C750" s="13" t="str">
        <f t="shared" si="184"/>
        <v/>
      </c>
      <c r="D750" s="5" t="str">
        <f t="shared" si="185"/>
        <v/>
      </c>
      <c r="E750" s="6" t="str">
        <f t="shared" si="186"/>
        <v/>
      </c>
      <c r="F750" s="6" t="str">
        <f t="shared" si="187"/>
        <v/>
      </c>
      <c r="BI750" t="str">
        <f t="shared" si="174"/>
        <v/>
      </c>
      <c r="BJ750" t="str">
        <f t="shared" si="175"/>
        <v/>
      </c>
      <c r="BK750" t="str">
        <f t="shared" si="176"/>
        <v/>
      </c>
      <c r="BL750" t="str">
        <f t="shared" si="177"/>
        <v/>
      </c>
      <c r="BM750" t="str">
        <f t="shared" si="178"/>
        <v/>
      </c>
      <c r="BN750" t="str">
        <f t="shared" si="179"/>
        <v/>
      </c>
      <c r="BO750" t="str">
        <f t="shared" si="180"/>
        <v/>
      </c>
      <c r="BP750" t="str">
        <f t="shared" si="181"/>
        <v/>
      </c>
      <c r="BQ750" t="str">
        <f t="shared" si="182"/>
        <v/>
      </c>
    </row>
    <row r="751" spans="1:69" x14ac:dyDescent="0.25">
      <c r="A751" s="70"/>
      <c r="B751" t="str">
        <f t="shared" si="183"/>
        <v/>
      </c>
      <c r="C751" s="13" t="str">
        <f t="shared" si="184"/>
        <v/>
      </c>
      <c r="D751" s="5" t="str">
        <f t="shared" si="185"/>
        <v/>
      </c>
      <c r="E751" s="6" t="str">
        <f t="shared" si="186"/>
        <v/>
      </c>
      <c r="F751" s="6" t="str">
        <f t="shared" si="187"/>
        <v/>
      </c>
      <c r="BI751" t="str">
        <f t="shared" si="174"/>
        <v/>
      </c>
      <c r="BJ751" t="str">
        <f t="shared" si="175"/>
        <v/>
      </c>
      <c r="BK751" t="str">
        <f t="shared" si="176"/>
        <v/>
      </c>
      <c r="BL751" t="str">
        <f t="shared" si="177"/>
        <v/>
      </c>
      <c r="BM751" t="str">
        <f t="shared" si="178"/>
        <v/>
      </c>
      <c r="BN751" t="str">
        <f t="shared" si="179"/>
        <v/>
      </c>
      <c r="BO751" t="str">
        <f t="shared" si="180"/>
        <v/>
      </c>
      <c r="BP751" t="str">
        <f t="shared" si="181"/>
        <v/>
      </c>
      <c r="BQ751" t="str">
        <f t="shared" si="182"/>
        <v/>
      </c>
    </row>
    <row r="752" spans="1:69" x14ac:dyDescent="0.25">
      <c r="A752" s="70"/>
      <c r="B752" t="str">
        <f t="shared" si="183"/>
        <v/>
      </c>
      <c r="C752" s="13" t="str">
        <f t="shared" si="184"/>
        <v/>
      </c>
      <c r="D752" s="5" t="str">
        <f t="shared" si="185"/>
        <v/>
      </c>
      <c r="E752" s="6" t="str">
        <f t="shared" si="186"/>
        <v/>
      </c>
      <c r="F752" s="6" t="str">
        <f t="shared" si="187"/>
        <v/>
      </c>
      <c r="BI752" t="str">
        <f t="shared" si="174"/>
        <v/>
      </c>
      <c r="BJ752" t="str">
        <f t="shared" si="175"/>
        <v/>
      </c>
      <c r="BK752" t="str">
        <f t="shared" si="176"/>
        <v/>
      </c>
      <c r="BL752" t="str">
        <f t="shared" si="177"/>
        <v/>
      </c>
      <c r="BM752" t="str">
        <f t="shared" si="178"/>
        <v/>
      </c>
      <c r="BN752" t="str">
        <f t="shared" si="179"/>
        <v/>
      </c>
      <c r="BO752" t="str">
        <f t="shared" si="180"/>
        <v/>
      </c>
      <c r="BP752" t="str">
        <f t="shared" si="181"/>
        <v/>
      </c>
      <c r="BQ752" t="str">
        <f t="shared" si="182"/>
        <v/>
      </c>
    </row>
    <row r="753" spans="1:69" x14ac:dyDescent="0.25">
      <c r="A753" s="70"/>
      <c r="B753" t="str">
        <f t="shared" si="183"/>
        <v/>
      </c>
      <c r="C753" s="13" t="str">
        <f t="shared" si="184"/>
        <v/>
      </c>
      <c r="D753" s="5" t="str">
        <f t="shared" si="185"/>
        <v/>
      </c>
      <c r="E753" s="6" t="str">
        <f t="shared" si="186"/>
        <v/>
      </c>
      <c r="F753" s="6" t="str">
        <f t="shared" si="187"/>
        <v/>
      </c>
      <c r="BI753" t="str">
        <f t="shared" si="174"/>
        <v/>
      </c>
      <c r="BJ753" t="str">
        <f t="shared" si="175"/>
        <v/>
      </c>
      <c r="BK753" t="str">
        <f t="shared" si="176"/>
        <v/>
      </c>
      <c r="BL753" t="str">
        <f t="shared" si="177"/>
        <v/>
      </c>
      <c r="BM753" t="str">
        <f t="shared" si="178"/>
        <v/>
      </c>
      <c r="BN753" t="str">
        <f t="shared" si="179"/>
        <v/>
      </c>
      <c r="BO753" t="str">
        <f t="shared" si="180"/>
        <v/>
      </c>
      <c r="BP753" t="str">
        <f t="shared" si="181"/>
        <v/>
      </c>
      <c r="BQ753" t="str">
        <f t="shared" si="182"/>
        <v/>
      </c>
    </row>
    <row r="754" spans="1:69" x14ac:dyDescent="0.25">
      <c r="A754" s="70"/>
      <c r="B754" t="str">
        <f t="shared" si="183"/>
        <v/>
      </c>
      <c r="C754" s="13" t="str">
        <f t="shared" si="184"/>
        <v/>
      </c>
      <c r="D754" s="5" t="str">
        <f t="shared" si="185"/>
        <v/>
      </c>
      <c r="E754" s="6" t="str">
        <f t="shared" si="186"/>
        <v/>
      </c>
      <c r="F754" s="6" t="str">
        <f t="shared" si="187"/>
        <v/>
      </c>
      <c r="BI754" t="str">
        <f t="shared" si="174"/>
        <v/>
      </c>
      <c r="BJ754" t="str">
        <f t="shared" si="175"/>
        <v/>
      </c>
      <c r="BK754" t="str">
        <f t="shared" si="176"/>
        <v/>
      </c>
      <c r="BL754" t="str">
        <f t="shared" si="177"/>
        <v/>
      </c>
      <c r="BM754" t="str">
        <f t="shared" si="178"/>
        <v/>
      </c>
      <c r="BN754" t="str">
        <f t="shared" si="179"/>
        <v/>
      </c>
      <c r="BO754" t="str">
        <f t="shared" si="180"/>
        <v/>
      </c>
      <c r="BP754" t="str">
        <f t="shared" si="181"/>
        <v/>
      </c>
      <c r="BQ754" t="str">
        <f t="shared" si="182"/>
        <v/>
      </c>
    </row>
    <row r="755" spans="1:69" x14ac:dyDescent="0.25">
      <c r="A755" s="70"/>
      <c r="B755" t="str">
        <f t="shared" si="183"/>
        <v/>
      </c>
      <c r="C755" s="13" t="str">
        <f t="shared" si="184"/>
        <v/>
      </c>
      <c r="D755" s="5" t="str">
        <f t="shared" si="185"/>
        <v/>
      </c>
      <c r="E755" s="6" t="str">
        <f t="shared" si="186"/>
        <v/>
      </c>
      <c r="F755" s="6" t="str">
        <f t="shared" si="187"/>
        <v/>
      </c>
      <c r="BI755" t="str">
        <f t="shared" si="174"/>
        <v/>
      </c>
      <c r="BJ755" t="str">
        <f t="shared" si="175"/>
        <v/>
      </c>
      <c r="BK755" t="str">
        <f t="shared" si="176"/>
        <v/>
      </c>
      <c r="BL755" t="str">
        <f t="shared" si="177"/>
        <v/>
      </c>
      <c r="BM755" t="str">
        <f t="shared" si="178"/>
        <v/>
      </c>
      <c r="BN755" t="str">
        <f t="shared" si="179"/>
        <v/>
      </c>
      <c r="BO755" t="str">
        <f t="shared" si="180"/>
        <v/>
      </c>
      <c r="BP755" t="str">
        <f t="shared" si="181"/>
        <v/>
      </c>
      <c r="BQ755" t="str">
        <f t="shared" si="182"/>
        <v/>
      </c>
    </row>
    <row r="756" spans="1:69" x14ac:dyDescent="0.25">
      <c r="A756" s="70"/>
      <c r="B756" t="str">
        <f t="shared" si="183"/>
        <v/>
      </c>
      <c r="C756" s="13" t="str">
        <f t="shared" si="184"/>
        <v/>
      </c>
      <c r="D756" s="5" t="str">
        <f t="shared" si="185"/>
        <v/>
      </c>
      <c r="E756" s="6" t="str">
        <f t="shared" si="186"/>
        <v/>
      </c>
      <c r="F756" s="6" t="str">
        <f t="shared" si="187"/>
        <v/>
      </c>
      <c r="BI756" t="str">
        <f t="shared" si="174"/>
        <v/>
      </c>
      <c r="BJ756" t="str">
        <f t="shared" si="175"/>
        <v/>
      </c>
      <c r="BK756" t="str">
        <f t="shared" si="176"/>
        <v/>
      </c>
      <c r="BL756" t="str">
        <f t="shared" si="177"/>
        <v/>
      </c>
      <c r="BM756" t="str">
        <f t="shared" si="178"/>
        <v/>
      </c>
      <c r="BN756" t="str">
        <f t="shared" si="179"/>
        <v/>
      </c>
      <c r="BO756" t="str">
        <f t="shared" si="180"/>
        <v/>
      </c>
      <c r="BP756" t="str">
        <f t="shared" si="181"/>
        <v/>
      </c>
      <c r="BQ756" t="str">
        <f t="shared" si="182"/>
        <v/>
      </c>
    </row>
    <row r="757" spans="1:69" x14ac:dyDescent="0.25">
      <c r="A757" s="70"/>
      <c r="B757" t="str">
        <f t="shared" si="183"/>
        <v/>
      </c>
      <c r="C757" s="13" t="str">
        <f t="shared" si="184"/>
        <v/>
      </c>
      <c r="D757" s="5" t="str">
        <f t="shared" si="185"/>
        <v/>
      </c>
      <c r="E757" s="6" t="str">
        <f t="shared" si="186"/>
        <v/>
      </c>
      <c r="F757" s="6" t="str">
        <f t="shared" si="187"/>
        <v/>
      </c>
      <c r="BI757" t="str">
        <f t="shared" si="174"/>
        <v/>
      </c>
      <c r="BJ757" t="str">
        <f t="shared" si="175"/>
        <v/>
      </c>
      <c r="BK757" t="str">
        <f t="shared" si="176"/>
        <v/>
      </c>
      <c r="BL757" t="str">
        <f t="shared" si="177"/>
        <v/>
      </c>
      <c r="BM757" t="str">
        <f t="shared" si="178"/>
        <v/>
      </c>
      <c r="BN757" t="str">
        <f t="shared" si="179"/>
        <v/>
      </c>
      <c r="BO757" t="str">
        <f t="shared" si="180"/>
        <v/>
      </c>
      <c r="BP757" t="str">
        <f t="shared" si="181"/>
        <v/>
      </c>
      <c r="BQ757" t="str">
        <f t="shared" si="182"/>
        <v/>
      </c>
    </row>
    <row r="758" spans="1:69" x14ac:dyDescent="0.25">
      <c r="A758" s="70"/>
      <c r="B758" t="str">
        <f t="shared" si="183"/>
        <v/>
      </c>
      <c r="C758" s="13" t="str">
        <f t="shared" si="184"/>
        <v/>
      </c>
      <c r="D758" s="5" t="str">
        <f t="shared" si="185"/>
        <v/>
      </c>
      <c r="E758" s="6" t="str">
        <f t="shared" si="186"/>
        <v/>
      </c>
      <c r="F758" s="6" t="str">
        <f t="shared" si="187"/>
        <v/>
      </c>
      <c r="BI758" t="str">
        <f t="shared" si="174"/>
        <v/>
      </c>
      <c r="BJ758" t="str">
        <f t="shared" si="175"/>
        <v/>
      </c>
      <c r="BK758" t="str">
        <f t="shared" si="176"/>
        <v/>
      </c>
      <c r="BL758" t="str">
        <f t="shared" si="177"/>
        <v/>
      </c>
      <c r="BM758" t="str">
        <f t="shared" si="178"/>
        <v/>
      </c>
      <c r="BN758" t="str">
        <f t="shared" si="179"/>
        <v/>
      </c>
      <c r="BO758" t="str">
        <f t="shared" si="180"/>
        <v/>
      </c>
      <c r="BP758" t="str">
        <f t="shared" si="181"/>
        <v/>
      </c>
      <c r="BQ758" t="str">
        <f t="shared" si="182"/>
        <v/>
      </c>
    </row>
    <row r="759" spans="1:69" x14ac:dyDescent="0.25">
      <c r="A759" s="70"/>
      <c r="B759" t="str">
        <f t="shared" si="183"/>
        <v/>
      </c>
      <c r="C759" s="13" t="str">
        <f t="shared" si="184"/>
        <v/>
      </c>
      <c r="D759" s="5" t="str">
        <f t="shared" si="185"/>
        <v/>
      </c>
      <c r="E759" s="6" t="str">
        <f t="shared" si="186"/>
        <v/>
      </c>
      <c r="F759" s="6" t="str">
        <f t="shared" si="187"/>
        <v/>
      </c>
      <c r="BI759" t="str">
        <f t="shared" si="174"/>
        <v/>
      </c>
      <c r="BJ759" t="str">
        <f t="shared" si="175"/>
        <v/>
      </c>
      <c r="BK759" t="str">
        <f t="shared" si="176"/>
        <v/>
      </c>
      <c r="BL759" t="str">
        <f t="shared" si="177"/>
        <v/>
      </c>
      <c r="BM759" t="str">
        <f t="shared" si="178"/>
        <v/>
      </c>
      <c r="BN759" t="str">
        <f t="shared" si="179"/>
        <v/>
      </c>
      <c r="BO759" t="str">
        <f t="shared" si="180"/>
        <v/>
      </c>
      <c r="BP759" t="str">
        <f t="shared" si="181"/>
        <v/>
      </c>
      <c r="BQ759" t="str">
        <f t="shared" si="182"/>
        <v/>
      </c>
    </row>
    <row r="760" spans="1:69" x14ac:dyDescent="0.25">
      <c r="A760" s="70"/>
      <c r="B760" t="str">
        <f t="shared" si="183"/>
        <v/>
      </c>
      <c r="C760" s="13" t="str">
        <f t="shared" si="184"/>
        <v/>
      </c>
      <c r="D760" s="5" t="str">
        <f t="shared" si="185"/>
        <v/>
      </c>
      <c r="E760" s="6" t="str">
        <f t="shared" si="186"/>
        <v/>
      </c>
      <c r="F760" s="6" t="str">
        <f t="shared" si="187"/>
        <v/>
      </c>
      <c r="BI760" t="str">
        <f t="shared" si="174"/>
        <v/>
      </c>
      <c r="BJ760" t="str">
        <f t="shared" si="175"/>
        <v/>
      </c>
      <c r="BK760" t="str">
        <f t="shared" si="176"/>
        <v/>
      </c>
      <c r="BL760" t="str">
        <f t="shared" si="177"/>
        <v/>
      </c>
      <c r="BM760" t="str">
        <f t="shared" si="178"/>
        <v/>
      </c>
      <c r="BN760" t="str">
        <f t="shared" si="179"/>
        <v/>
      </c>
      <c r="BO760" t="str">
        <f t="shared" si="180"/>
        <v/>
      </c>
      <c r="BP760" t="str">
        <f t="shared" si="181"/>
        <v/>
      </c>
      <c r="BQ760" t="str">
        <f t="shared" si="182"/>
        <v/>
      </c>
    </row>
    <row r="761" spans="1:69" x14ac:dyDescent="0.25">
      <c r="A761" s="70"/>
      <c r="B761" t="str">
        <f t="shared" si="183"/>
        <v/>
      </c>
      <c r="C761" s="13" t="str">
        <f t="shared" si="184"/>
        <v/>
      </c>
      <c r="D761" s="5" t="str">
        <f t="shared" si="185"/>
        <v/>
      </c>
      <c r="E761" s="6" t="str">
        <f t="shared" si="186"/>
        <v/>
      </c>
      <c r="F761" s="6" t="str">
        <f t="shared" si="187"/>
        <v/>
      </c>
      <c r="BI761" t="str">
        <f t="shared" si="174"/>
        <v/>
      </c>
      <c r="BJ761" t="str">
        <f t="shared" si="175"/>
        <v/>
      </c>
      <c r="BK761" t="str">
        <f t="shared" si="176"/>
        <v/>
      </c>
      <c r="BL761" t="str">
        <f t="shared" si="177"/>
        <v/>
      </c>
      <c r="BM761" t="str">
        <f t="shared" si="178"/>
        <v/>
      </c>
      <c r="BN761" t="str">
        <f t="shared" si="179"/>
        <v/>
      </c>
      <c r="BO761" t="str">
        <f t="shared" si="180"/>
        <v/>
      </c>
      <c r="BP761" t="str">
        <f t="shared" si="181"/>
        <v/>
      </c>
      <c r="BQ761" t="str">
        <f t="shared" si="182"/>
        <v/>
      </c>
    </row>
    <row r="762" spans="1:69" x14ac:dyDescent="0.25">
      <c r="A762" s="70"/>
      <c r="B762" t="str">
        <f t="shared" si="183"/>
        <v/>
      </c>
      <c r="C762" s="13" t="str">
        <f t="shared" si="184"/>
        <v/>
      </c>
      <c r="D762" s="5" t="str">
        <f t="shared" si="185"/>
        <v/>
      </c>
      <c r="E762" s="6" t="str">
        <f t="shared" si="186"/>
        <v/>
      </c>
      <c r="F762" s="6" t="str">
        <f t="shared" si="187"/>
        <v/>
      </c>
      <c r="BI762" t="str">
        <f t="shared" si="174"/>
        <v/>
      </c>
      <c r="BJ762" t="str">
        <f t="shared" si="175"/>
        <v/>
      </c>
      <c r="BK762" t="str">
        <f t="shared" si="176"/>
        <v/>
      </c>
      <c r="BL762" t="str">
        <f t="shared" si="177"/>
        <v/>
      </c>
      <c r="BM762" t="str">
        <f t="shared" si="178"/>
        <v/>
      </c>
      <c r="BN762" t="str">
        <f t="shared" si="179"/>
        <v/>
      </c>
      <c r="BO762" t="str">
        <f t="shared" si="180"/>
        <v/>
      </c>
      <c r="BP762" t="str">
        <f t="shared" si="181"/>
        <v/>
      </c>
      <c r="BQ762" t="str">
        <f t="shared" si="182"/>
        <v/>
      </c>
    </row>
    <row r="763" spans="1:69" x14ac:dyDescent="0.25">
      <c r="A763" s="70"/>
      <c r="B763" t="str">
        <f t="shared" si="183"/>
        <v/>
      </c>
      <c r="C763" s="13" t="str">
        <f t="shared" si="184"/>
        <v/>
      </c>
      <c r="D763" s="5" t="str">
        <f t="shared" si="185"/>
        <v/>
      </c>
      <c r="E763" s="6" t="str">
        <f t="shared" si="186"/>
        <v/>
      </c>
      <c r="F763" s="6" t="str">
        <f t="shared" si="187"/>
        <v/>
      </c>
      <c r="BI763" t="str">
        <f t="shared" si="174"/>
        <v/>
      </c>
      <c r="BJ763" t="str">
        <f t="shared" si="175"/>
        <v/>
      </c>
      <c r="BK763" t="str">
        <f t="shared" si="176"/>
        <v/>
      </c>
      <c r="BL763" t="str">
        <f t="shared" si="177"/>
        <v/>
      </c>
      <c r="BM763" t="str">
        <f t="shared" si="178"/>
        <v/>
      </c>
      <c r="BN763" t="str">
        <f t="shared" si="179"/>
        <v/>
      </c>
      <c r="BO763" t="str">
        <f t="shared" si="180"/>
        <v/>
      </c>
      <c r="BP763" t="str">
        <f t="shared" si="181"/>
        <v/>
      </c>
      <c r="BQ763" t="str">
        <f t="shared" si="182"/>
        <v/>
      </c>
    </row>
    <row r="764" spans="1:69" x14ac:dyDescent="0.25">
      <c r="A764" s="70"/>
      <c r="B764" t="str">
        <f t="shared" si="183"/>
        <v/>
      </c>
      <c r="C764" s="13" t="str">
        <f t="shared" si="184"/>
        <v/>
      </c>
      <c r="D764" s="5" t="str">
        <f t="shared" si="185"/>
        <v/>
      </c>
      <c r="E764" s="6" t="str">
        <f t="shared" si="186"/>
        <v/>
      </c>
      <c r="F764" s="6" t="str">
        <f t="shared" si="187"/>
        <v/>
      </c>
      <c r="BI764" t="str">
        <f t="shared" si="174"/>
        <v/>
      </c>
      <c r="BJ764" t="str">
        <f t="shared" si="175"/>
        <v/>
      </c>
      <c r="BK764" t="str">
        <f t="shared" si="176"/>
        <v/>
      </c>
      <c r="BL764" t="str">
        <f t="shared" si="177"/>
        <v/>
      </c>
      <c r="BM764" t="str">
        <f t="shared" si="178"/>
        <v/>
      </c>
      <c r="BN764" t="str">
        <f t="shared" si="179"/>
        <v/>
      </c>
      <c r="BO764" t="str">
        <f t="shared" si="180"/>
        <v/>
      </c>
      <c r="BP764" t="str">
        <f t="shared" si="181"/>
        <v/>
      </c>
      <c r="BQ764" t="str">
        <f t="shared" si="182"/>
        <v/>
      </c>
    </row>
    <row r="765" spans="1:69" x14ac:dyDescent="0.25">
      <c r="A765" s="70"/>
      <c r="B765" t="str">
        <f t="shared" si="183"/>
        <v/>
      </c>
      <c r="C765" s="13" t="str">
        <f t="shared" si="184"/>
        <v/>
      </c>
      <c r="D765" s="5" t="str">
        <f t="shared" si="185"/>
        <v/>
      </c>
      <c r="E765" s="6" t="str">
        <f t="shared" si="186"/>
        <v/>
      </c>
      <c r="F765" s="6" t="str">
        <f t="shared" si="187"/>
        <v/>
      </c>
      <c r="BI765" t="str">
        <f t="shared" si="174"/>
        <v/>
      </c>
      <c r="BJ765" t="str">
        <f t="shared" si="175"/>
        <v/>
      </c>
      <c r="BK765" t="str">
        <f t="shared" si="176"/>
        <v/>
      </c>
      <c r="BL765" t="str">
        <f t="shared" si="177"/>
        <v/>
      </c>
      <c r="BM765" t="str">
        <f t="shared" si="178"/>
        <v/>
      </c>
      <c r="BN765" t="str">
        <f t="shared" si="179"/>
        <v/>
      </c>
      <c r="BO765" t="str">
        <f t="shared" si="180"/>
        <v/>
      </c>
      <c r="BP765" t="str">
        <f t="shared" si="181"/>
        <v/>
      </c>
      <c r="BQ765" t="str">
        <f t="shared" si="182"/>
        <v/>
      </c>
    </row>
    <row r="766" spans="1:69" x14ac:dyDescent="0.25">
      <c r="A766" s="70"/>
      <c r="B766" t="str">
        <f t="shared" si="183"/>
        <v/>
      </c>
      <c r="C766" s="13" t="str">
        <f t="shared" si="184"/>
        <v/>
      </c>
      <c r="D766" s="5" t="str">
        <f t="shared" si="185"/>
        <v/>
      </c>
      <c r="E766" s="6" t="str">
        <f t="shared" si="186"/>
        <v/>
      </c>
      <c r="F766" s="6" t="str">
        <f t="shared" si="187"/>
        <v/>
      </c>
      <c r="BI766" t="str">
        <f t="shared" si="174"/>
        <v/>
      </c>
      <c r="BJ766" t="str">
        <f t="shared" si="175"/>
        <v/>
      </c>
      <c r="BK766" t="str">
        <f t="shared" si="176"/>
        <v/>
      </c>
      <c r="BL766" t="str">
        <f t="shared" si="177"/>
        <v/>
      </c>
      <c r="BM766" t="str">
        <f t="shared" si="178"/>
        <v/>
      </c>
      <c r="BN766" t="str">
        <f t="shared" si="179"/>
        <v/>
      </c>
      <c r="BO766" t="str">
        <f t="shared" si="180"/>
        <v/>
      </c>
      <c r="BP766" t="str">
        <f t="shared" si="181"/>
        <v/>
      </c>
      <c r="BQ766" t="str">
        <f t="shared" si="182"/>
        <v/>
      </c>
    </row>
    <row r="767" spans="1:69" x14ac:dyDescent="0.25">
      <c r="A767" s="70"/>
      <c r="B767" t="str">
        <f t="shared" si="183"/>
        <v/>
      </c>
      <c r="C767" s="13" t="str">
        <f t="shared" si="184"/>
        <v/>
      </c>
      <c r="D767" s="5" t="str">
        <f t="shared" si="185"/>
        <v/>
      </c>
      <c r="E767" s="6" t="str">
        <f t="shared" si="186"/>
        <v/>
      </c>
      <c r="F767" s="6" t="str">
        <f t="shared" si="187"/>
        <v/>
      </c>
      <c r="BI767" t="str">
        <f t="shared" si="174"/>
        <v/>
      </c>
      <c r="BJ767" t="str">
        <f t="shared" si="175"/>
        <v/>
      </c>
      <c r="BK767" t="str">
        <f t="shared" si="176"/>
        <v/>
      </c>
      <c r="BL767" t="str">
        <f t="shared" si="177"/>
        <v/>
      </c>
      <c r="BM767" t="str">
        <f t="shared" si="178"/>
        <v/>
      </c>
      <c r="BN767" t="str">
        <f t="shared" si="179"/>
        <v/>
      </c>
      <c r="BO767" t="str">
        <f t="shared" si="180"/>
        <v/>
      </c>
      <c r="BP767" t="str">
        <f t="shared" si="181"/>
        <v/>
      </c>
      <c r="BQ767" t="str">
        <f t="shared" si="182"/>
        <v/>
      </c>
    </row>
    <row r="768" spans="1:69" x14ac:dyDescent="0.25">
      <c r="A768" s="70"/>
      <c r="B768" t="str">
        <f t="shared" si="183"/>
        <v/>
      </c>
      <c r="C768" s="13" t="str">
        <f t="shared" si="184"/>
        <v/>
      </c>
      <c r="D768" s="5" t="str">
        <f t="shared" si="185"/>
        <v/>
      </c>
      <c r="E768" s="6" t="str">
        <f t="shared" si="186"/>
        <v/>
      </c>
      <c r="F768" s="6" t="str">
        <f t="shared" si="187"/>
        <v/>
      </c>
      <c r="BI768" t="str">
        <f t="shared" si="174"/>
        <v/>
      </c>
      <c r="BJ768" t="str">
        <f t="shared" si="175"/>
        <v/>
      </c>
      <c r="BK768" t="str">
        <f t="shared" si="176"/>
        <v/>
      </c>
      <c r="BL768" t="str">
        <f t="shared" si="177"/>
        <v/>
      </c>
      <c r="BM768" t="str">
        <f t="shared" si="178"/>
        <v/>
      </c>
      <c r="BN768" t="str">
        <f t="shared" si="179"/>
        <v/>
      </c>
      <c r="BO768" t="str">
        <f t="shared" si="180"/>
        <v/>
      </c>
      <c r="BP768" t="str">
        <f t="shared" si="181"/>
        <v/>
      </c>
      <c r="BQ768" t="str">
        <f t="shared" si="182"/>
        <v/>
      </c>
    </row>
    <row r="769" spans="1:69" x14ac:dyDescent="0.25">
      <c r="A769" s="70"/>
      <c r="B769" t="str">
        <f t="shared" si="183"/>
        <v/>
      </c>
      <c r="C769" s="13" t="str">
        <f t="shared" si="184"/>
        <v/>
      </c>
      <c r="D769" s="5" t="str">
        <f t="shared" si="185"/>
        <v/>
      </c>
      <c r="E769" s="6" t="str">
        <f t="shared" si="186"/>
        <v/>
      </c>
      <c r="F769" s="6" t="str">
        <f t="shared" si="187"/>
        <v/>
      </c>
      <c r="BI769" t="str">
        <f t="shared" si="174"/>
        <v/>
      </c>
      <c r="BJ769" t="str">
        <f t="shared" si="175"/>
        <v/>
      </c>
      <c r="BK769" t="str">
        <f t="shared" si="176"/>
        <v/>
      </c>
      <c r="BL769" t="str">
        <f t="shared" si="177"/>
        <v/>
      </c>
      <c r="BM769" t="str">
        <f t="shared" si="178"/>
        <v/>
      </c>
      <c r="BN769" t="str">
        <f t="shared" si="179"/>
        <v/>
      </c>
      <c r="BO769" t="str">
        <f t="shared" si="180"/>
        <v/>
      </c>
      <c r="BP769" t="str">
        <f t="shared" si="181"/>
        <v/>
      </c>
      <c r="BQ769" t="str">
        <f t="shared" si="182"/>
        <v/>
      </c>
    </row>
    <row r="770" spans="1:69" x14ac:dyDescent="0.25">
      <c r="A770" s="70"/>
      <c r="B770" t="str">
        <f t="shared" si="183"/>
        <v/>
      </c>
      <c r="C770" s="13" t="str">
        <f t="shared" si="184"/>
        <v/>
      </c>
      <c r="D770" s="5" t="str">
        <f t="shared" si="185"/>
        <v/>
      </c>
      <c r="E770" s="6" t="str">
        <f t="shared" si="186"/>
        <v/>
      </c>
      <c r="F770" s="6" t="str">
        <f t="shared" si="187"/>
        <v/>
      </c>
      <c r="BI770" t="str">
        <f t="shared" si="174"/>
        <v/>
      </c>
      <c r="BJ770" t="str">
        <f t="shared" si="175"/>
        <v/>
      </c>
      <c r="BK770" t="str">
        <f t="shared" si="176"/>
        <v/>
      </c>
      <c r="BL770" t="str">
        <f t="shared" si="177"/>
        <v/>
      </c>
      <c r="BM770" t="str">
        <f t="shared" si="178"/>
        <v/>
      </c>
      <c r="BN770" t="str">
        <f t="shared" si="179"/>
        <v/>
      </c>
      <c r="BO770" t="str">
        <f t="shared" si="180"/>
        <v/>
      </c>
      <c r="BP770" t="str">
        <f t="shared" si="181"/>
        <v/>
      </c>
      <c r="BQ770" t="str">
        <f t="shared" si="182"/>
        <v/>
      </c>
    </row>
    <row r="771" spans="1:69" x14ac:dyDescent="0.25">
      <c r="A771" s="70"/>
      <c r="B771" t="str">
        <f t="shared" si="183"/>
        <v/>
      </c>
      <c r="C771" s="13" t="str">
        <f t="shared" si="184"/>
        <v/>
      </c>
      <c r="D771" s="5" t="str">
        <f t="shared" si="185"/>
        <v/>
      </c>
      <c r="E771" s="6" t="str">
        <f t="shared" si="186"/>
        <v/>
      </c>
      <c r="F771" s="6" t="str">
        <f t="shared" si="187"/>
        <v/>
      </c>
      <c r="BI771" t="str">
        <f t="shared" si="174"/>
        <v/>
      </c>
      <c r="BJ771" t="str">
        <f t="shared" si="175"/>
        <v/>
      </c>
      <c r="BK771" t="str">
        <f t="shared" si="176"/>
        <v/>
      </c>
      <c r="BL771" t="str">
        <f t="shared" si="177"/>
        <v/>
      </c>
      <c r="BM771" t="str">
        <f t="shared" si="178"/>
        <v/>
      </c>
      <c r="BN771" t="str">
        <f t="shared" si="179"/>
        <v/>
      </c>
      <c r="BO771" t="str">
        <f t="shared" si="180"/>
        <v/>
      </c>
      <c r="BP771" t="str">
        <f t="shared" si="181"/>
        <v/>
      </c>
      <c r="BQ771" t="str">
        <f t="shared" si="182"/>
        <v/>
      </c>
    </row>
    <row r="772" spans="1:69" x14ac:dyDescent="0.25">
      <c r="A772" s="70"/>
      <c r="B772" t="str">
        <f t="shared" si="183"/>
        <v/>
      </c>
      <c r="C772" s="13" t="str">
        <f t="shared" si="184"/>
        <v/>
      </c>
      <c r="D772" s="5" t="str">
        <f t="shared" si="185"/>
        <v/>
      </c>
      <c r="E772" s="6" t="str">
        <f t="shared" si="186"/>
        <v/>
      </c>
      <c r="F772" s="6" t="str">
        <f t="shared" si="187"/>
        <v/>
      </c>
      <c r="BI772" t="str">
        <f t="shared" ref="BI772:BI835" si="188">IF(A772&gt;0,A772,"")</f>
        <v/>
      </c>
      <c r="BJ772" t="str">
        <f t="shared" ref="BJ772:BJ835" si="189">IF($A772&gt;0,B772,"")</f>
        <v/>
      </c>
      <c r="BK772" t="str">
        <f t="shared" ref="BK772:BK835" si="190">IF($A772&gt;0,BI772,"")</f>
        <v/>
      </c>
      <c r="BL772" t="str">
        <f t="shared" ref="BL772:BL835" si="191">IF($A772&gt;0,_xlfn.NORM.DIST(BK772,$BF$3,$BF$4,TRUE),"")</f>
        <v/>
      </c>
      <c r="BM772" t="str">
        <f t="shared" ref="BM772:BM835" si="192">IF($A772&gt;0,(1-BL772),"")</f>
        <v/>
      </c>
      <c r="BN772" t="str">
        <f t="shared" ref="BN772:BN835" si="193">IF($A772&gt;0,(SMALL($BM$3:$BM$902,BJ772)),"")</f>
        <v/>
      </c>
      <c r="BO772" t="str">
        <f t="shared" ref="BO772:BO835" si="194">IF($A772&gt;0,((2*BJ772-1)*(LN(BL772)+LN(BN772))),"")</f>
        <v/>
      </c>
      <c r="BP772" t="str">
        <f t="shared" ref="BP772:BP835" si="195">IF($A772&gt;0,((BJ772-0.5)/$BF$5),"")</f>
        <v/>
      </c>
      <c r="BQ772" t="str">
        <f t="shared" ref="BQ772:BQ835" si="196">IF($A772&gt;0,(_xlfn.NORM.S.INV(BP772)),"")</f>
        <v/>
      </c>
    </row>
    <row r="773" spans="1:69" x14ac:dyDescent="0.25">
      <c r="A773" s="70"/>
      <c r="B773" t="str">
        <f t="shared" ref="B773:B836" si="197">IF(A773&gt;0,(B772+1),"")</f>
        <v/>
      </c>
      <c r="C773" s="13" t="str">
        <f t="shared" ref="C773:C836" si="198">IF(A773&gt;0,((B773)/(($S$2)+1)),"")</f>
        <v/>
      </c>
      <c r="D773" s="5" t="str">
        <f t="shared" ref="D773:D836" si="199">IF(A773&gt;0,(_xlfn.NORM.S.INV(C773)),"")</f>
        <v/>
      </c>
      <c r="E773" s="6" t="str">
        <f t="shared" ref="E773:E836" si="200">IF(A773&gt;0,_xlfn.NORM.DIST(D773,0,1,TRUE),"")</f>
        <v/>
      </c>
      <c r="F773" s="6" t="str">
        <f t="shared" ref="F773:F836" si="201">IF(A773&gt;0,_xlfn.NORM.DIST(D773,0,1,FALSE),"")</f>
        <v/>
      </c>
      <c r="BI773" t="str">
        <f t="shared" si="188"/>
        <v/>
      </c>
      <c r="BJ773" t="str">
        <f t="shared" si="189"/>
        <v/>
      </c>
      <c r="BK773" t="str">
        <f t="shared" si="190"/>
        <v/>
      </c>
      <c r="BL773" t="str">
        <f t="shared" si="191"/>
        <v/>
      </c>
      <c r="BM773" t="str">
        <f t="shared" si="192"/>
        <v/>
      </c>
      <c r="BN773" t="str">
        <f t="shared" si="193"/>
        <v/>
      </c>
      <c r="BO773" t="str">
        <f t="shared" si="194"/>
        <v/>
      </c>
      <c r="BP773" t="str">
        <f t="shared" si="195"/>
        <v/>
      </c>
      <c r="BQ773" t="str">
        <f t="shared" si="196"/>
        <v/>
      </c>
    </row>
    <row r="774" spans="1:69" x14ac:dyDescent="0.25">
      <c r="A774" s="70"/>
      <c r="B774" t="str">
        <f t="shared" si="197"/>
        <v/>
      </c>
      <c r="C774" s="13" t="str">
        <f t="shared" si="198"/>
        <v/>
      </c>
      <c r="D774" s="5" t="str">
        <f t="shared" si="199"/>
        <v/>
      </c>
      <c r="E774" s="6" t="str">
        <f t="shared" si="200"/>
        <v/>
      </c>
      <c r="F774" s="6" t="str">
        <f t="shared" si="201"/>
        <v/>
      </c>
      <c r="BI774" t="str">
        <f t="shared" si="188"/>
        <v/>
      </c>
      <c r="BJ774" t="str">
        <f t="shared" si="189"/>
        <v/>
      </c>
      <c r="BK774" t="str">
        <f t="shared" si="190"/>
        <v/>
      </c>
      <c r="BL774" t="str">
        <f t="shared" si="191"/>
        <v/>
      </c>
      <c r="BM774" t="str">
        <f t="shared" si="192"/>
        <v/>
      </c>
      <c r="BN774" t="str">
        <f t="shared" si="193"/>
        <v/>
      </c>
      <c r="BO774" t="str">
        <f t="shared" si="194"/>
        <v/>
      </c>
      <c r="BP774" t="str">
        <f t="shared" si="195"/>
        <v/>
      </c>
      <c r="BQ774" t="str">
        <f t="shared" si="196"/>
        <v/>
      </c>
    </row>
    <row r="775" spans="1:69" x14ac:dyDescent="0.25">
      <c r="A775" s="70"/>
      <c r="B775" t="str">
        <f t="shared" si="197"/>
        <v/>
      </c>
      <c r="C775" s="13" t="str">
        <f t="shared" si="198"/>
        <v/>
      </c>
      <c r="D775" s="5" t="str">
        <f t="shared" si="199"/>
        <v/>
      </c>
      <c r="E775" s="6" t="str">
        <f t="shared" si="200"/>
        <v/>
      </c>
      <c r="F775" s="6" t="str">
        <f t="shared" si="201"/>
        <v/>
      </c>
      <c r="BI775" t="str">
        <f t="shared" si="188"/>
        <v/>
      </c>
      <c r="BJ775" t="str">
        <f t="shared" si="189"/>
        <v/>
      </c>
      <c r="BK775" t="str">
        <f t="shared" si="190"/>
        <v/>
      </c>
      <c r="BL775" t="str">
        <f t="shared" si="191"/>
        <v/>
      </c>
      <c r="BM775" t="str">
        <f t="shared" si="192"/>
        <v/>
      </c>
      <c r="BN775" t="str">
        <f t="shared" si="193"/>
        <v/>
      </c>
      <c r="BO775" t="str">
        <f t="shared" si="194"/>
        <v/>
      </c>
      <c r="BP775" t="str">
        <f t="shared" si="195"/>
        <v/>
      </c>
      <c r="BQ775" t="str">
        <f t="shared" si="196"/>
        <v/>
      </c>
    </row>
    <row r="776" spans="1:69" x14ac:dyDescent="0.25">
      <c r="A776" s="70"/>
      <c r="B776" t="str">
        <f t="shared" si="197"/>
        <v/>
      </c>
      <c r="C776" s="13" t="str">
        <f t="shared" si="198"/>
        <v/>
      </c>
      <c r="D776" s="5" t="str">
        <f t="shared" si="199"/>
        <v/>
      </c>
      <c r="E776" s="6" t="str">
        <f t="shared" si="200"/>
        <v/>
      </c>
      <c r="F776" s="6" t="str">
        <f t="shared" si="201"/>
        <v/>
      </c>
      <c r="BI776" t="str">
        <f t="shared" si="188"/>
        <v/>
      </c>
      <c r="BJ776" t="str">
        <f t="shared" si="189"/>
        <v/>
      </c>
      <c r="BK776" t="str">
        <f t="shared" si="190"/>
        <v/>
      </c>
      <c r="BL776" t="str">
        <f t="shared" si="191"/>
        <v/>
      </c>
      <c r="BM776" t="str">
        <f t="shared" si="192"/>
        <v/>
      </c>
      <c r="BN776" t="str">
        <f t="shared" si="193"/>
        <v/>
      </c>
      <c r="BO776" t="str">
        <f t="shared" si="194"/>
        <v/>
      </c>
      <c r="BP776" t="str">
        <f t="shared" si="195"/>
        <v/>
      </c>
      <c r="BQ776" t="str">
        <f t="shared" si="196"/>
        <v/>
      </c>
    </row>
    <row r="777" spans="1:69" x14ac:dyDescent="0.25">
      <c r="A777" s="70"/>
      <c r="B777" t="str">
        <f t="shared" si="197"/>
        <v/>
      </c>
      <c r="C777" s="13" t="str">
        <f t="shared" si="198"/>
        <v/>
      </c>
      <c r="D777" s="5" t="str">
        <f t="shared" si="199"/>
        <v/>
      </c>
      <c r="E777" s="6" t="str">
        <f t="shared" si="200"/>
        <v/>
      </c>
      <c r="F777" s="6" t="str">
        <f t="shared" si="201"/>
        <v/>
      </c>
      <c r="BI777" t="str">
        <f t="shared" si="188"/>
        <v/>
      </c>
      <c r="BJ777" t="str">
        <f t="shared" si="189"/>
        <v/>
      </c>
      <c r="BK777" t="str">
        <f t="shared" si="190"/>
        <v/>
      </c>
      <c r="BL777" t="str">
        <f t="shared" si="191"/>
        <v/>
      </c>
      <c r="BM777" t="str">
        <f t="shared" si="192"/>
        <v/>
      </c>
      <c r="BN777" t="str">
        <f t="shared" si="193"/>
        <v/>
      </c>
      <c r="BO777" t="str">
        <f t="shared" si="194"/>
        <v/>
      </c>
      <c r="BP777" t="str">
        <f t="shared" si="195"/>
        <v/>
      </c>
      <c r="BQ777" t="str">
        <f t="shared" si="196"/>
        <v/>
      </c>
    </row>
    <row r="778" spans="1:69" x14ac:dyDescent="0.25">
      <c r="A778" s="70"/>
      <c r="B778" t="str">
        <f t="shared" si="197"/>
        <v/>
      </c>
      <c r="C778" s="13" t="str">
        <f t="shared" si="198"/>
        <v/>
      </c>
      <c r="D778" s="5" t="str">
        <f t="shared" si="199"/>
        <v/>
      </c>
      <c r="E778" s="6" t="str">
        <f t="shared" si="200"/>
        <v/>
      </c>
      <c r="F778" s="6" t="str">
        <f t="shared" si="201"/>
        <v/>
      </c>
      <c r="BI778" t="str">
        <f t="shared" si="188"/>
        <v/>
      </c>
      <c r="BJ778" t="str">
        <f t="shared" si="189"/>
        <v/>
      </c>
      <c r="BK778" t="str">
        <f t="shared" si="190"/>
        <v/>
      </c>
      <c r="BL778" t="str">
        <f t="shared" si="191"/>
        <v/>
      </c>
      <c r="BM778" t="str">
        <f t="shared" si="192"/>
        <v/>
      </c>
      <c r="BN778" t="str">
        <f t="shared" si="193"/>
        <v/>
      </c>
      <c r="BO778" t="str">
        <f t="shared" si="194"/>
        <v/>
      </c>
      <c r="BP778" t="str">
        <f t="shared" si="195"/>
        <v/>
      </c>
      <c r="BQ778" t="str">
        <f t="shared" si="196"/>
        <v/>
      </c>
    </row>
    <row r="779" spans="1:69" x14ac:dyDescent="0.25">
      <c r="A779" s="70"/>
      <c r="B779" t="str">
        <f t="shared" si="197"/>
        <v/>
      </c>
      <c r="C779" s="13" t="str">
        <f t="shared" si="198"/>
        <v/>
      </c>
      <c r="D779" s="5" t="str">
        <f t="shared" si="199"/>
        <v/>
      </c>
      <c r="E779" s="6" t="str">
        <f t="shared" si="200"/>
        <v/>
      </c>
      <c r="F779" s="6" t="str">
        <f t="shared" si="201"/>
        <v/>
      </c>
      <c r="BI779" t="str">
        <f t="shared" si="188"/>
        <v/>
      </c>
      <c r="BJ779" t="str">
        <f t="shared" si="189"/>
        <v/>
      </c>
      <c r="BK779" t="str">
        <f t="shared" si="190"/>
        <v/>
      </c>
      <c r="BL779" t="str">
        <f t="shared" si="191"/>
        <v/>
      </c>
      <c r="BM779" t="str">
        <f t="shared" si="192"/>
        <v/>
      </c>
      <c r="BN779" t="str">
        <f t="shared" si="193"/>
        <v/>
      </c>
      <c r="BO779" t="str">
        <f t="shared" si="194"/>
        <v/>
      </c>
      <c r="BP779" t="str">
        <f t="shared" si="195"/>
        <v/>
      </c>
      <c r="BQ779" t="str">
        <f t="shared" si="196"/>
        <v/>
      </c>
    </row>
    <row r="780" spans="1:69" x14ac:dyDescent="0.25">
      <c r="A780" s="70"/>
      <c r="B780" t="str">
        <f t="shared" si="197"/>
        <v/>
      </c>
      <c r="C780" s="13" t="str">
        <f t="shared" si="198"/>
        <v/>
      </c>
      <c r="D780" s="5" t="str">
        <f t="shared" si="199"/>
        <v/>
      </c>
      <c r="E780" s="6" t="str">
        <f t="shared" si="200"/>
        <v/>
      </c>
      <c r="F780" s="6" t="str">
        <f t="shared" si="201"/>
        <v/>
      </c>
      <c r="BI780" t="str">
        <f t="shared" si="188"/>
        <v/>
      </c>
      <c r="BJ780" t="str">
        <f t="shared" si="189"/>
        <v/>
      </c>
      <c r="BK780" t="str">
        <f t="shared" si="190"/>
        <v/>
      </c>
      <c r="BL780" t="str">
        <f t="shared" si="191"/>
        <v/>
      </c>
      <c r="BM780" t="str">
        <f t="shared" si="192"/>
        <v/>
      </c>
      <c r="BN780" t="str">
        <f t="shared" si="193"/>
        <v/>
      </c>
      <c r="BO780" t="str">
        <f t="shared" si="194"/>
        <v/>
      </c>
      <c r="BP780" t="str">
        <f t="shared" si="195"/>
        <v/>
      </c>
      <c r="BQ780" t="str">
        <f t="shared" si="196"/>
        <v/>
      </c>
    </row>
    <row r="781" spans="1:69" x14ac:dyDescent="0.25">
      <c r="A781" s="70"/>
      <c r="B781" t="str">
        <f t="shared" si="197"/>
        <v/>
      </c>
      <c r="C781" s="13" t="str">
        <f t="shared" si="198"/>
        <v/>
      </c>
      <c r="D781" s="5" t="str">
        <f t="shared" si="199"/>
        <v/>
      </c>
      <c r="E781" s="6" t="str">
        <f t="shared" si="200"/>
        <v/>
      </c>
      <c r="F781" s="6" t="str">
        <f t="shared" si="201"/>
        <v/>
      </c>
      <c r="BI781" t="str">
        <f t="shared" si="188"/>
        <v/>
      </c>
      <c r="BJ781" t="str">
        <f t="shared" si="189"/>
        <v/>
      </c>
      <c r="BK781" t="str">
        <f t="shared" si="190"/>
        <v/>
      </c>
      <c r="BL781" t="str">
        <f t="shared" si="191"/>
        <v/>
      </c>
      <c r="BM781" t="str">
        <f t="shared" si="192"/>
        <v/>
      </c>
      <c r="BN781" t="str">
        <f t="shared" si="193"/>
        <v/>
      </c>
      <c r="BO781" t="str">
        <f t="shared" si="194"/>
        <v/>
      </c>
      <c r="BP781" t="str">
        <f t="shared" si="195"/>
        <v/>
      </c>
      <c r="BQ781" t="str">
        <f t="shared" si="196"/>
        <v/>
      </c>
    </row>
    <row r="782" spans="1:69" x14ac:dyDescent="0.25">
      <c r="A782" s="70"/>
      <c r="B782" t="str">
        <f t="shared" si="197"/>
        <v/>
      </c>
      <c r="C782" s="13" t="str">
        <f t="shared" si="198"/>
        <v/>
      </c>
      <c r="D782" s="5" t="str">
        <f t="shared" si="199"/>
        <v/>
      </c>
      <c r="E782" s="6" t="str">
        <f t="shared" si="200"/>
        <v/>
      </c>
      <c r="F782" s="6" t="str">
        <f t="shared" si="201"/>
        <v/>
      </c>
      <c r="BI782" t="str">
        <f t="shared" si="188"/>
        <v/>
      </c>
      <c r="BJ782" t="str">
        <f t="shared" si="189"/>
        <v/>
      </c>
      <c r="BK782" t="str">
        <f t="shared" si="190"/>
        <v/>
      </c>
      <c r="BL782" t="str">
        <f t="shared" si="191"/>
        <v/>
      </c>
      <c r="BM782" t="str">
        <f t="shared" si="192"/>
        <v/>
      </c>
      <c r="BN782" t="str">
        <f t="shared" si="193"/>
        <v/>
      </c>
      <c r="BO782" t="str">
        <f t="shared" si="194"/>
        <v/>
      </c>
      <c r="BP782" t="str">
        <f t="shared" si="195"/>
        <v/>
      </c>
      <c r="BQ782" t="str">
        <f t="shared" si="196"/>
        <v/>
      </c>
    </row>
    <row r="783" spans="1:69" x14ac:dyDescent="0.25">
      <c r="A783" s="70"/>
      <c r="B783" t="str">
        <f t="shared" si="197"/>
        <v/>
      </c>
      <c r="C783" s="13" t="str">
        <f t="shared" si="198"/>
        <v/>
      </c>
      <c r="D783" s="5" t="str">
        <f t="shared" si="199"/>
        <v/>
      </c>
      <c r="E783" s="6" t="str">
        <f t="shared" si="200"/>
        <v/>
      </c>
      <c r="F783" s="6" t="str">
        <f t="shared" si="201"/>
        <v/>
      </c>
      <c r="BI783" t="str">
        <f t="shared" si="188"/>
        <v/>
      </c>
      <c r="BJ783" t="str">
        <f t="shared" si="189"/>
        <v/>
      </c>
      <c r="BK783" t="str">
        <f t="shared" si="190"/>
        <v/>
      </c>
      <c r="BL783" t="str">
        <f t="shared" si="191"/>
        <v/>
      </c>
      <c r="BM783" t="str">
        <f t="shared" si="192"/>
        <v/>
      </c>
      <c r="BN783" t="str">
        <f t="shared" si="193"/>
        <v/>
      </c>
      <c r="BO783" t="str">
        <f t="shared" si="194"/>
        <v/>
      </c>
      <c r="BP783" t="str">
        <f t="shared" si="195"/>
        <v/>
      </c>
      <c r="BQ783" t="str">
        <f t="shared" si="196"/>
        <v/>
      </c>
    </row>
    <row r="784" spans="1:69" x14ac:dyDescent="0.25">
      <c r="A784" s="70"/>
      <c r="B784" t="str">
        <f t="shared" si="197"/>
        <v/>
      </c>
      <c r="C784" s="13" t="str">
        <f t="shared" si="198"/>
        <v/>
      </c>
      <c r="D784" s="5" t="str">
        <f t="shared" si="199"/>
        <v/>
      </c>
      <c r="E784" s="6" t="str">
        <f t="shared" si="200"/>
        <v/>
      </c>
      <c r="F784" s="6" t="str">
        <f t="shared" si="201"/>
        <v/>
      </c>
      <c r="BI784" t="str">
        <f t="shared" si="188"/>
        <v/>
      </c>
      <c r="BJ784" t="str">
        <f t="shared" si="189"/>
        <v/>
      </c>
      <c r="BK784" t="str">
        <f t="shared" si="190"/>
        <v/>
      </c>
      <c r="BL784" t="str">
        <f t="shared" si="191"/>
        <v/>
      </c>
      <c r="BM784" t="str">
        <f t="shared" si="192"/>
        <v/>
      </c>
      <c r="BN784" t="str">
        <f t="shared" si="193"/>
        <v/>
      </c>
      <c r="BO784" t="str">
        <f t="shared" si="194"/>
        <v/>
      </c>
      <c r="BP784" t="str">
        <f t="shared" si="195"/>
        <v/>
      </c>
      <c r="BQ784" t="str">
        <f t="shared" si="196"/>
        <v/>
      </c>
    </row>
    <row r="785" spans="1:69" x14ac:dyDescent="0.25">
      <c r="A785" s="70"/>
      <c r="B785" t="str">
        <f t="shared" si="197"/>
        <v/>
      </c>
      <c r="C785" s="13" t="str">
        <f t="shared" si="198"/>
        <v/>
      </c>
      <c r="D785" s="5" t="str">
        <f t="shared" si="199"/>
        <v/>
      </c>
      <c r="E785" s="6" t="str">
        <f t="shared" si="200"/>
        <v/>
      </c>
      <c r="F785" s="6" t="str">
        <f t="shared" si="201"/>
        <v/>
      </c>
      <c r="BI785" t="str">
        <f t="shared" si="188"/>
        <v/>
      </c>
      <c r="BJ785" t="str">
        <f t="shared" si="189"/>
        <v/>
      </c>
      <c r="BK785" t="str">
        <f t="shared" si="190"/>
        <v/>
      </c>
      <c r="BL785" t="str">
        <f t="shared" si="191"/>
        <v/>
      </c>
      <c r="BM785" t="str">
        <f t="shared" si="192"/>
        <v/>
      </c>
      <c r="BN785" t="str">
        <f t="shared" si="193"/>
        <v/>
      </c>
      <c r="BO785" t="str">
        <f t="shared" si="194"/>
        <v/>
      </c>
      <c r="BP785" t="str">
        <f t="shared" si="195"/>
        <v/>
      </c>
      <c r="BQ785" t="str">
        <f t="shared" si="196"/>
        <v/>
      </c>
    </row>
    <row r="786" spans="1:69" x14ac:dyDescent="0.25">
      <c r="A786" s="70"/>
      <c r="B786" t="str">
        <f t="shared" si="197"/>
        <v/>
      </c>
      <c r="C786" s="13" t="str">
        <f t="shared" si="198"/>
        <v/>
      </c>
      <c r="D786" s="5" t="str">
        <f t="shared" si="199"/>
        <v/>
      </c>
      <c r="E786" s="6" t="str">
        <f t="shared" si="200"/>
        <v/>
      </c>
      <c r="F786" s="6" t="str">
        <f t="shared" si="201"/>
        <v/>
      </c>
      <c r="BI786" t="str">
        <f t="shared" si="188"/>
        <v/>
      </c>
      <c r="BJ786" t="str">
        <f t="shared" si="189"/>
        <v/>
      </c>
      <c r="BK786" t="str">
        <f t="shared" si="190"/>
        <v/>
      </c>
      <c r="BL786" t="str">
        <f t="shared" si="191"/>
        <v/>
      </c>
      <c r="BM786" t="str">
        <f t="shared" si="192"/>
        <v/>
      </c>
      <c r="BN786" t="str">
        <f t="shared" si="193"/>
        <v/>
      </c>
      <c r="BO786" t="str">
        <f t="shared" si="194"/>
        <v/>
      </c>
      <c r="BP786" t="str">
        <f t="shared" si="195"/>
        <v/>
      </c>
      <c r="BQ786" t="str">
        <f t="shared" si="196"/>
        <v/>
      </c>
    </row>
    <row r="787" spans="1:69" x14ac:dyDescent="0.25">
      <c r="A787" s="70"/>
      <c r="B787" t="str">
        <f t="shared" si="197"/>
        <v/>
      </c>
      <c r="C787" s="13" t="str">
        <f t="shared" si="198"/>
        <v/>
      </c>
      <c r="D787" s="5" t="str">
        <f t="shared" si="199"/>
        <v/>
      </c>
      <c r="E787" s="6" t="str">
        <f t="shared" si="200"/>
        <v/>
      </c>
      <c r="F787" s="6" t="str">
        <f t="shared" si="201"/>
        <v/>
      </c>
      <c r="BI787" t="str">
        <f t="shared" si="188"/>
        <v/>
      </c>
      <c r="BJ787" t="str">
        <f t="shared" si="189"/>
        <v/>
      </c>
      <c r="BK787" t="str">
        <f t="shared" si="190"/>
        <v/>
      </c>
      <c r="BL787" t="str">
        <f t="shared" si="191"/>
        <v/>
      </c>
      <c r="BM787" t="str">
        <f t="shared" si="192"/>
        <v/>
      </c>
      <c r="BN787" t="str">
        <f t="shared" si="193"/>
        <v/>
      </c>
      <c r="BO787" t="str">
        <f t="shared" si="194"/>
        <v/>
      </c>
      <c r="BP787" t="str">
        <f t="shared" si="195"/>
        <v/>
      </c>
      <c r="BQ787" t="str">
        <f t="shared" si="196"/>
        <v/>
      </c>
    </row>
    <row r="788" spans="1:69" x14ac:dyDescent="0.25">
      <c r="A788" s="70"/>
      <c r="B788" t="str">
        <f t="shared" si="197"/>
        <v/>
      </c>
      <c r="C788" s="13" t="str">
        <f t="shared" si="198"/>
        <v/>
      </c>
      <c r="D788" s="5" t="str">
        <f t="shared" si="199"/>
        <v/>
      </c>
      <c r="E788" s="6" t="str">
        <f t="shared" si="200"/>
        <v/>
      </c>
      <c r="F788" s="6" t="str">
        <f t="shared" si="201"/>
        <v/>
      </c>
      <c r="BI788" t="str">
        <f t="shared" si="188"/>
        <v/>
      </c>
      <c r="BJ788" t="str">
        <f t="shared" si="189"/>
        <v/>
      </c>
      <c r="BK788" t="str">
        <f t="shared" si="190"/>
        <v/>
      </c>
      <c r="BL788" t="str">
        <f t="shared" si="191"/>
        <v/>
      </c>
      <c r="BM788" t="str">
        <f t="shared" si="192"/>
        <v/>
      </c>
      <c r="BN788" t="str">
        <f t="shared" si="193"/>
        <v/>
      </c>
      <c r="BO788" t="str">
        <f t="shared" si="194"/>
        <v/>
      </c>
      <c r="BP788" t="str">
        <f t="shared" si="195"/>
        <v/>
      </c>
      <c r="BQ788" t="str">
        <f t="shared" si="196"/>
        <v/>
      </c>
    </row>
    <row r="789" spans="1:69" x14ac:dyDescent="0.25">
      <c r="A789" s="70"/>
      <c r="B789" t="str">
        <f t="shared" si="197"/>
        <v/>
      </c>
      <c r="C789" s="13" t="str">
        <f t="shared" si="198"/>
        <v/>
      </c>
      <c r="D789" s="5" t="str">
        <f t="shared" si="199"/>
        <v/>
      </c>
      <c r="E789" s="6" t="str">
        <f t="shared" si="200"/>
        <v/>
      </c>
      <c r="F789" s="6" t="str">
        <f t="shared" si="201"/>
        <v/>
      </c>
      <c r="BI789" t="str">
        <f t="shared" si="188"/>
        <v/>
      </c>
      <c r="BJ789" t="str">
        <f t="shared" si="189"/>
        <v/>
      </c>
      <c r="BK789" t="str">
        <f t="shared" si="190"/>
        <v/>
      </c>
      <c r="BL789" t="str">
        <f t="shared" si="191"/>
        <v/>
      </c>
      <c r="BM789" t="str">
        <f t="shared" si="192"/>
        <v/>
      </c>
      <c r="BN789" t="str">
        <f t="shared" si="193"/>
        <v/>
      </c>
      <c r="BO789" t="str">
        <f t="shared" si="194"/>
        <v/>
      </c>
      <c r="BP789" t="str">
        <f t="shared" si="195"/>
        <v/>
      </c>
      <c r="BQ789" t="str">
        <f t="shared" si="196"/>
        <v/>
      </c>
    </row>
    <row r="790" spans="1:69" x14ac:dyDescent="0.25">
      <c r="A790" s="70"/>
      <c r="B790" t="str">
        <f t="shared" si="197"/>
        <v/>
      </c>
      <c r="C790" s="13" t="str">
        <f t="shared" si="198"/>
        <v/>
      </c>
      <c r="D790" s="5" t="str">
        <f t="shared" si="199"/>
        <v/>
      </c>
      <c r="E790" s="6" t="str">
        <f t="shared" si="200"/>
        <v/>
      </c>
      <c r="F790" s="6" t="str">
        <f t="shared" si="201"/>
        <v/>
      </c>
      <c r="BI790" t="str">
        <f t="shared" si="188"/>
        <v/>
      </c>
      <c r="BJ790" t="str">
        <f t="shared" si="189"/>
        <v/>
      </c>
      <c r="BK790" t="str">
        <f t="shared" si="190"/>
        <v/>
      </c>
      <c r="BL790" t="str">
        <f t="shared" si="191"/>
        <v/>
      </c>
      <c r="BM790" t="str">
        <f t="shared" si="192"/>
        <v/>
      </c>
      <c r="BN790" t="str">
        <f t="shared" si="193"/>
        <v/>
      </c>
      <c r="BO790" t="str">
        <f t="shared" si="194"/>
        <v/>
      </c>
      <c r="BP790" t="str">
        <f t="shared" si="195"/>
        <v/>
      </c>
      <c r="BQ790" t="str">
        <f t="shared" si="196"/>
        <v/>
      </c>
    </row>
    <row r="791" spans="1:69" x14ac:dyDescent="0.25">
      <c r="A791" s="70"/>
      <c r="B791" t="str">
        <f t="shared" si="197"/>
        <v/>
      </c>
      <c r="C791" s="13" t="str">
        <f t="shared" si="198"/>
        <v/>
      </c>
      <c r="D791" s="5" t="str">
        <f t="shared" si="199"/>
        <v/>
      </c>
      <c r="E791" s="6" t="str">
        <f t="shared" si="200"/>
        <v/>
      </c>
      <c r="F791" s="6" t="str">
        <f t="shared" si="201"/>
        <v/>
      </c>
      <c r="BI791" t="str">
        <f t="shared" si="188"/>
        <v/>
      </c>
      <c r="BJ791" t="str">
        <f t="shared" si="189"/>
        <v/>
      </c>
      <c r="BK791" t="str">
        <f t="shared" si="190"/>
        <v/>
      </c>
      <c r="BL791" t="str">
        <f t="shared" si="191"/>
        <v/>
      </c>
      <c r="BM791" t="str">
        <f t="shared" si="192"/>
        <v/>
      </c>
      <c r="BN791" t="str">
        <f t="shared" si="193"/>
        <v/>
      </c>
      <c r="BO791" t="str">
        <f t="shared" si="194"/>
        <v/>
      </c>
      <c r="BP791" t="str">
        <f t="shared" si="195"/>
        <v/>
      </c>
      <c r="BQ791" t="str">
        <f t="shared" si="196"/>
        <v/>
      </c>
    </row>
    <row r="792" spans="1:69" x14ac:dyDescent="0.25">
      <c r="A792" s="70"/>
      <c r="B792" t="str">
        <f t="shared" si="197"/>
        <v/>
      </c>
      <c r="C792" s="13" t="str">
        <f t="shared" si="198"/>
        <v/>
      </c>
      <c r="D792" s="5" t="str">
        <f t="shared" si="199"/>
        <v/>
      </c>
      <c r="E792" s="6" t="str">
        <f t="shared" si="200"/>
        <v/>
      </c>
      <c r="F792" s="6" t="str">
        <f t="shared" si="201"/>
        <v/>
      </c>
      <c r="BI792" t="str">
        <f t="shared" si="188"/>
        <v/>
      </c>
      <c r="BJ792" t="str">
        <f t="shared" si="189"/>
        <v/>
      </c>
      <c r="BK792" t="str">
        <f t="shared" si="190"/>
        <v/>
      </c>
      <c r="BL792" t="str">
        <f t="shared" si="191"/>
        <v/>
      </c>
      <c r="BM792" t="str">
        <f t="shared" si="192"/>
        <v/>
      </c>
      <c r="BN792" t="str">
        <f t="shared" si="193"/>
        <v/>
      </c>
      <c r="BO792" t="str">
        <f t="shared" si="194"/>
        <v/>
      </c>
      <c r="BP792" t="str">
        <f t="shared" si="195"/>
        <v/>
      </c>
      <c r="BQ792" t="str">
        <f t="shared" si="196"/>
        <v/>
      </c>
    </row>
    <row r="793" spans="1:69" x14ac:dyDescent="0.25">
      <c r="A793" s="70"/>
      <c r="B793" t="str">
        <f t="shared" si="197"/>
        <v/>
      </c>
      <c r="C793" s="13" t="str">
        <f t="shared" si="198"/>
        <v/>
      </c>
      <c r="D793" s="5" t="str">
        <f t="shared" si="199"/>
        <v/>
      </c>
      <c r="E793" s="6" t="str">
        <f t="shared" si="200"/>
        <v/>
      </c>
      <c r="F793" s="6" t="str">
        <f t="shared" si="201"/>
        <v/>
      </c>
      <c r="BI793" t="str">
        <f t="shared" si="188"/>
        <v/>
      </c>
      <c r="BJ793" t="str">
        <f t="shared" si="189"/>
        <v/>
      </c>
      <c r="BK793" t="str">
        <f t="shared" si="190"/>
        <v/>
      </c>
      <c r="BL793" t="str">
        <f t="shared" si="191"/>
        <v/>
      </c>
      <c r="BM793" t="str">
        <f t="shared" si="192"/>
        <v/>
      </c>
      <c r="BN793" t="str">
        <f t="shared" si="193"/>
        <v/>
      </c>
      <c r="BO793" t="str">
        <f t="shared" si="194"/>
        <v/>
      </c>
      <c r="BP793" t="str">
        <f t="shared" si="195"/>
        <v/>
      </c>
      <c r="BQ793" t="str">
        <f t="shared" si="196"/>
        <v/>
      </c>
    </row>
    <row r="794" spans="1:69" x14ac:dyDescent="0.25">
      <c r="A794" s="70"/>
      <c r="B794" t="str">
        <f t="shared" si="197"/>
        <v/>
      </c>
      <c r="C794" s="13" t="str">
        <f t="shared" si="198"/>
        <v/>
      </c>
      <c r="D794" s="5" t="str">
        <f t="shared" si="199"/>
        <v/>
      </c>
      <c r="E794" s="6" t="str">
        <f t="shared" si="200"/>
        <v/>
      </c>
      <c r="F794" s="6" t="str">
        <f t="shared" si="201"/>
        <v/>
      </c>
      <c r="BI794" t="str">
        <f t="shared" si="188"/>
        <v/>
      </c>
      <c r="BJ794" t="str">
        <f t="shared" si="189"/>
        <v/>
      </c>
      <c r="BK794" t="str">
        <f t="shared" si="190"/>
        <v/>
      </c>
      <c r="BL794" t="str">
        <f t="shared" si="191"/>
        <v/>
      </c>
      <c r="BM794" t="str">
        <f t="shared" si="192"/>
        <v/>
      </c>
      <c r="BN794" t="str">
        <f t="shared" si="193"/>
        <v/>
      </c>
      <c r="BO794" t="str">
        <f t="shared" si="194"/>
        <v/>
      </c>
      <c r="BP794" t="str">
        <f t="shared" si="195"/>
        <v/>
      </c>
      <c r="BQ794" t="str">
        <f t="shared" si="196"/>
        <v/>
      </c>
    </row>
    <row r="795" spans="1:69" x14ac:dyDescent="0.25">
      <c r="A795" s="70"/>
      <c r="B795" t="str">
        <f t="shared" si="197"/>
        <v/>
      </c>
      <c r="C795" s="13" t="str">
        <f t="shared" si="198"/>
        <v/>
      </c>
      <c r="D795" s="5" t="str">
        <f t="shared" si="199"/>
        <v/>
      </c>
      <c r="E795" s="6" t="str">
        <f t="shared" si="200"/>
        <v/>
      </c>
      <c r="F795" s="6" t="str">
        <f t="shared" si="201"/>
        <v/>
      </c>
      <c r="BI795" t="str">
        <f t="shared" si="188"/>
        <v/>
      </c>
      <c r="BJ795" t="str">
        <f t="shared" si="189"/>
        <v/>
      </c>
      <c r="BK795" t="str">
        <f t="shared" si="190"/>
        <v/>
      </c>
      <c r="BL795" t="str">
        <f t="shared" si="191"/>
        <v/>
      </c>
      <c r="BM795" t="str">
        <f t="shared" si="192"/>
        <v/>
      </c>
      <c r="BN795" t="str">
        <f t="shared" si="193"/>
        <v/>
      </c>
      <c r="BO795" t="str">
        <f t="shared" si="194"/>
        <v/>
      </c>
      <c r="BP795" t="str">
        <f t="shared" si="195"/>
        <v/>
      </c>
      <c r="BQ795" t="str">
        <f t="shared" si="196"/>
        <v/>
      </c>
    </row>
    <row r="796" spans="1:69" x14ac:dyDescent="0.25">
      <c r="A796" s="70"/>
      <c r="B796" t="str">
        <f t="shared" si="197"/>
        <v/>
      </c>
      <c r="C796" s="13" t="str">
        <f t="shared" si="198"/>
        <v/>
      </c>
      <c r="D796" s="5" t="str">
        <f t="shared" si="199"/>
        <v/>
      </c>
      <c r="E796" s="6" t="str">
        <f t="shared" si="200"/>
        <v/>
      </c>
      <c r="F796" s="6" t="str">
        <f t="shared" si="201"/>
        <v/>
      </c>
      <c r="BI796" t="str">
        <f t="shared" si="188"/>
        <v/>
      </c>
      <c r="BJ796" t="str">
        <f t="shared" si="189"/>
        <v/>
      </c>
      <c r="BK796" t="str">
        <f t="shared" si="190"/>
        <v/>
      </c>
      <c r="BL796" t="str">
        <f t="shared" si="191"/>
        <v/>
      </c>
      <c r="BM796" t="str">
        <f t="shared" si="192"/>
        <v/>
      </c>
      <c r="BN796" t="str">
        <f t="shared" si="193"/>
        <v/>
      </c>
      <c r="BO796" t="str">
        <f t="shared" si="194"/>
        <v/>
      </c>
      <c r="BP796" t="str">
        <f t="shared" si="195"/>
        <v/>
      </c>
      <c r="BQ796" t="str">
        <f t="shared" si="196"/>
        <v/>
      </c>
    </row>
    <row r="797" spans="1:69" x14ac:dyDescent="0.25">
      <c r="A797" s="70"/>
      <c r="B797" t="str">
        <f t="shared" si="197"/>
        <v/>
      </c>
      <c r="C797" s="13" t="str">
        <f t="shared" si="198"/>
        <v/>
      </c>
      <c r="D797" s="5" t="str">
        <f t="shared" si="199"/>
        <v/>
      </c>
      <c r="E797" s="6" t="str">
        <f t="shared" si="200"/>
        <v/>
      </c>
      <c r="F797" s="6" t="str">
        <f t="shared" si="201"/>
        <v/>
      </c>
      <c r="BI797" t="str">
        <f t="shared" si="188"/>
        <v/>
      </c>
      <c r="BJ797" t="str">
        <f t="shared" si="189"/>
        <v/>
      </c>
      <c r="BK797" t="str">
        <f t="shared" si="190"/>
        <v/>
      </c>
      <c r="BL797" t="str">
        <f t="shared" si="191"/>
        <v/>
      </c>
      <c r="BM797" t="str">
        <f t="shared" si="192"/>
        <v/>
      </c>
      <c r="BN797" t="str">
        <f t="shared" si="193"/>
        <v/>
      </c>
      <c r="BO797" t="str">
        <f t="shared" si="194"/>
        <v/>
      </c>
      <c r="BP797" t="str">
        <f t="shared" si="195"/>
        <v/>
      </c>
      <c r="BQ797" t="str">
        <f t="shared" si="196"/>
        <v/>
      </c>
    </row>
    <row r="798" spans="1:69" x14ac:dyDescent="0.25">
      <c r="A798" s="70"/>
      <c r="B798" t="str">
        <f t="shared" si="197"/>
        <v/>
      </c>
      <c r="C798" s="13" t="str">
        <f t="shared" si="198"/>
        <v/>
      </c>
      <c r="D798" s="5" t="str">
        <f t="shared" si="199"/>
        <v/>
      </c>
      <c r="E798" s="6" t="str">
        <f t="shared" si="200"/>
        <v/>
      </c>
      <c r="F798" s="6" t="str">
        <f t="shared" si="201"/>
        <v/>
      </c>
      <c r="BI798" t="str">
        <f t="shared" si="188"/>
        <v/>
      </c>
      <c r="BJ798" t="str">
        <f t="shared" si="189"/>
        <v/>
      </c>
      <c r="BK798" t="str">
        <f t="shared" si="190"/>
        <v/>
      </c>
      <c r="BL798" t="str">
        <f t="shared" si="191"/>
        <v/>
      </c>
      <c r="BM798" t="str">
        <f t="shared" si="192"/>
        <v/>
      </c>
      <c r="BN798" t="str">
        <f t="shared" si="193"/>
        <v/>
      </c>
      <c r="BO798" t="str">
        <f t="shared" si="194"/>
        <v/>
      </c>
      <c r="BP798" t="str">
        <f t="shared" si="195"/>
        <v/>
      </c>
      <c r="BQ798" t="str">
        <f t="shared" si="196"/>
        <v/>
      </c>
    </row>
    <row r="799" spans="1:69" x14ac:dyDescent="0.25">
      <c r="A799" s="70"/>
      <c r="B799" t="str">
        <f t="shared" si="197"/>
        <v/>
      </c>
      <c r="C799" s="13" t="str">
        <f t="shared" si="198"/>
        <v/>
      </c>
      <c r="D799" s="5" t="str">
        <f t="shared" si="199"/>
        <v/>
      </c>
      <c r="E799" s="6" t="str">
        <f t="shared" si="200"/>
        <v/>
      </c>
      <c r="F799" s="6" t="str">
        <f t="shared" si="201"/>
        <v/>
      </c>
      <c r="BI799" t="str">
        <f t="shared" si="188"/>
        <v/>
      </c>
      <c r="BJ799" t="str">
        <f t="shared" si="189"/>
        <v/>
      </c>
      <c r="BK799" t="str">
        <f t="shared" si="190"/>
        <v/>
      </c>
      <c r="BL799" t="str">
        <f t="shared" si="191"/>
        <v/>
      </c>
      <c r="BM799" t="str">
        <f t="shared" si="192"/>
        <v/>
      </c>
      <c r="BN799" t="str">
        <f t="shared" si="193"/>
        <v/>
      </c>
      <c r="BO799" t="str">
        <f t="shared" si="194"/>
        <v/>
      </c>
      <c r="BP799" t="str">
        <f t="shared" si="195"/>
        <v/>
      </c>
      <c r="BQ799" t="str">
        <f t="shared" si="196"/>
        <v/>
      </c>
    </row>
    <row r="800" spans="1:69" x14ac:dyDescent="0.25">
      <c r="A800" s="70"/>
      <c r="B800" t="str">
        <f t="shared" si="197"/>
        <v/>
      </c>
      <c r="C800" s="13" t="str">
        <f t="shared" si="198"/>
        <v/>
      </c>
      <c r="D800" s="5" t="str">
        <f t="shared" si="199"/>
        <v/>
      </c>
      <c r="E800" s="6" t="str">
        <f t="shared" si="200"/>
        <v/>
      </c>
      <c r="F800" s="6" t="str">
        <f t="shared" si="201"/>
        <v/>
      </c>
      <c r="BI800" t="str">
        <f t="shared" si="188"/>
        <v/>
      </c>
      <c r="BJ800" t="str">
        <f t="shared" si="189"/>
        <v/>
      </c>
      <c r="BK800" t="str">
        <f t="shared" si="190"/>
        <v/>
      </c>
      <c r="BL800" t="str">
        <f t="shared" si="191"/>
        <v/>
      </c>
      <c r="BM800" t="str">
        <f t="shared" si="192"/>
        <v/>
      </c>
      <c r="BN800" t="str">
        <f t="shared" si="193"/>
        <v/>
      </c>
      <c r="BO800" t="str">
        <f t="shared" si="194"/>
        <v/>
      </c>
      <c r="BP800" t="str">
        <f t="shared" si="195"/>
        <v/>
      </c>
      <c r="BQ800" t="str">
        <f t="shared" si="196"/>
        <v/>
      </c>
    </row>
    <row r="801" spans="1:69" x14ac:dyDescent="0.25">
      <c r="A801" s="70"/>
      <c r="B801" t="str">
        <f t="shared" si="197"/>
        <v/>
      </c>
      <c r="C801" s="13" t="str">
        <f t="shared" si="198"/>
        <v/>
      </c>
      <c r="D801" s="5" t="str">
        <f t="shared" si="199"/>
        <v/>
      </c>
      <c r="E801" s="6" t="str">
        <f t="shared" si="200"/>
        <v/>
      </c>
      <c r="F801" s="6" t="str">
        <f t="shared" si="201"/>
        <v/>
      </c>
      <c r="BI801" t="str">
        <f t="shared" si="188"/>
        <v/>
      </c>
      <c r="BJ801" t="str">
        <f t="shared" si="189"/>
        <v/>
      </c>
      <c r="BK801" t="str">
        <f t="shared" si="190"/>
        <v/>
      </c>
      <c r="BL801" t="str">
        <f t="shared" si="191"/>
        <v/>
      </c>
      <c r="BM801" t="str">
        <f t="shared" si="192"/>
        <v/>
      </c>
      <c r="BN801" t="str">
        <f t="shared" si="193"/>
        <v/>
      </c>
      <c r="BO801" t="str">
        <f t="shared" si="194"/>
        <v/>
      </c>
      <c r="BP801" t="str">
        <f t="shared" si="195"/>
        <v/>
      </c>
      <c r="BQ801" t="str">
        <f t="shared" si="196"/>
        <v/>
      </c>
    </row>
    <row r="802" spans="1:69" x14ac:dyDescent="0.25">
      <c r="A802" s="70"/>
      <c r="B802" t="str">
        <f t="shared" si="197"/>
        <v/>
      </c>
      <c r="C802" s="13" t="str">
        <f t="shared" si="198"/>
        <v/>
      </c>
      <c r="D802" s="5" t="str">
        <f t="shared" si="199"/>
        <v/>
      </c>
      <c r="E802" s="6" t="str">
        <f t="shared" si="200"/>
        <v/>
      </c>
      <c r="F802" s="6" t="str">
        <f t="shared" si="201"/>
        <v/>
      </c>
      <c r="BI802" t="str">
        <f t="shared" si="188"/>
        <v/>
      </c>
      <c r="BJ802" t="str">
        <f t="shared" si="189"/>
        <v/>
      </c>
      <c r="BK802" t="str">
        <f t="shared" si="190"/>
        <v/>
      </c>
      <c r="BL802" t="str">
        <f t="shared" si="191"/>
        <v/>
      </c>
      <c r="BM802" t="str">
        <f t="shared" si="192"/>
        <v/>
      </c>
      <c r="BN802" t="str">
        <f t="shared" si="193"/>
        <v/>
      </c>
      <c r="BO802" t="str">
        <f t="shared" si="194"/>
        <v/>
      </c>
      <c r="BP802" t="str">
        <f t="shared" si="195"/>
        <v/>
      </c>
      <c r="BQ802" t="str">
        <f t="shared" si="196"/>
        <v/>
      </c>
    </row>
    <row r="803" spans="1:69" x14ac:dyDescent="0.25">
      <c r="A803" s="70"/>
      <c r="B803" t="str">
        <f t="shared" si="197"/>
        <v/>
      </c>
      <c r="C803" s="13" t="str">
        <f t="shared" si="198"/>
        <v/>
      </c>
      <c r="D803" s="5" t="str">
        <f t="shared" si="199"/>
        <v/>
      </c>
      <c r="E803" s="6" t="str">
        <f t="shared" si="200"/>
        <v/>
      </c>
      <c r="F803" s="6" t="str">
        <f t="shared" si="201"/>
        <v/>
      </c>
      <c r="BI803" t="str">
        <f t="shared" si="188"/>
        <v/>
      </c>
      <c r="BJ803" t="str">
        <f t="shared" si="189"/>
        <v/>
      </c>
      <c r="BK803" t="str">
        <f t="shared" si="190"/>
        <v/>
      </c>
      <c r="BL803" t="str">
        <f t="shared" si="191"/>
        <v/>
      </c>
      <c r="BM803" t="str">
        <f t="shared" si="192"/>
        <v/>
      </c>
      <c r="BN803" t="str">
        <f t="shared" si="193"/>
        <v/>
      </c>
      <c r="BO803" t="str">
        <f t="shared" si="194"/>
        <v/>
      </c>
      <c r="BP803" t="str">
        <f t="shared" si="195"/>
        <v/>
      </c>
      <c r="BQ803" t="str">
        <f t="shared" si="196"/>
        <v/>
      </c>
    </row>
    <row r="804" spans="1:69" x14ac:dyDescent="0.25">
      <c r="A804" s="70"/>
      <c r="B804" t="str">
        <f t="shared" si="197"/>
        <v/>
      </c>
      <c r="C804" s="13" t="str">
        <f t="shared" si="198"/>
        <v/>
      </c>
      <c r="D804" s="5" t="str">
        <f t="shared" si="199"/>
        <v/>
      </c>
      <c r="E804" s="6" t="str">
        <f t="shared" si="200"/>
        <v/>
      </c>
      <c r="F804" s="6" t="str">
        <f t="shared" si="201"/>
        <v/>
      </c>
      <c r="BI804" t="str">
        <f t="shared" si="188"/>
        <v/>
      </c>
      <c r="BJ804" t="str">
        <f t="shared" si="189"/>
        <v/>
      </c>
      <c r="BK804" t="str">
        <f t="shared" si="190"/>
        <v/>
      </c>
      <c r="BL804" t="str">
        <f t="shared" si="191"/>
        <v/>
      </c>
      <c r="BM804" t="str">
        <f t="shared" si="192"/>
        <v/>
      </c>
      <c r="BN804" t="str">
        <f t="shared" si="193"/>
        <v/>
      </c>
      <c r="BO804" t="str">
        <f t="shared" si="194"/>
        <v/>
      </c>
      <c r="BP804" t="str">
        <f t="shared" si="195"/>
        <v/>
      </c>
      <c r="BQ804" t="str">
        <f t="shared" si="196"/>
        <v/>
      </c>
    </row>
    <row r="805" spans="1:69" x14ac:dyDescent="0.25">
      <c r="A805" s="70"/>
      <c r="B805" t="str">
        <f t="shared" si="197"/>
        <v/>
      </c>
      <c r="C805" s="13" t="str">
        <f t="shared" si="198"/>
        <v/>
      </c>
      <c r="D805" s="5" t="str">
        <f t="shared" si="199"/>
        <v/>
      </c>
      <c r="E805" s="6" t="str">
        <f t="shared" si="200"/>
        <v/>
      </c>
      <c r="F805" s="6" t="str">
        <f t="shared" si="201"/>
        <v/>
      </c>
      <c r="BI805" t="str">
        <f t="shared" si="188"/>
        <v/>
      </c>
      <c r="BJ805" t="str">
        <f t="shared" si="189"/>
        <v/>
      </c>
      <c r="BK805" t="str">
        <f t="shared" si="190"/>
        <v/>
      </c>
      <c r="BL805" t="str">
        <f t="shared" si="191"/>
        <v/>
      </c>
      <c r="BM805" t="str">
        <f t="shared" si="192"/>
        <v/>
      </c>
      <c r="BN805" t="str">
        <f t="shared" si="193"/>
        <v/>
      </c>
      <c r="BO805" t="str">
        <f t="shared" si="194"/>
        <v/>
      </c>
      <c r="BP805" t="str">
        <f t="shared" si="195"/>
        <v/>
      </c>
      <c r="BQ805" t="str">
        <f t="shared" si="196"/>
        <v/>
      </c>
    </row>
    <row r="806" spans="1:69" x14ac:dyDescent="0.25">
      <c r="A806" s="70"/>
      <c r="B806" t="str">
        <f t="shared" si="197"/>
        <v/>
      </c>
      <c r="C806" s="13" t="str">
        <f t="shared" si="198"/>
        <v/>
      </c>
      <c r="D806" s="5" t="str">
        <f t="shared" si="199"/>
        <v/>
      </c>
      <c r="E806" s="6" t="str">
        <f t="shared" si="200"/>
        <v/>
      </c>
      <c r="F806" s="6" t="str">
        <f t="shared" si="201"/>
        <v/>
      </c>
      <c r="BI806" t="str">
        <f t="shared" si="188"/>
        <v/>
      </c>
      <c r="BJ806" t="str">
        <f t="shared" si="189"/>
        <v/>
      </c>
      <c r="BK806" t="str">
        <f t="shared" si="190"/>
        <v/>
      </c>
      <c r="BL806" t="str">
        <f t="shared" si="191"/>
        <v/>
      </c>
      <c r="BM806" t="str">
        <f t="shared" si="192"/>
        <v/>
      </c>
      <c r="BN806" t="str">
        <f t="shared" si="193"/>
        <v/>
      </c>
      <c r="BO806" t="str">
        <f t="shared" si="194"/>
        <v/>
      </c>
      <c r="BP806" t="str">
        <f t="shared" si="195"/>
        <v/>
      </c>
      <c r="BQ806" t="str">
        <f t="shared" si="196"/>
        <v/>
      </c>
    </row>
    <row r="807" spans="1:69" x14ac:dyDescent="0.25">
      <c r="A807" s="70"/>
      <c r="B807" t="str">
        <f t="shared" si="197"/>
        <v/>
      </c>
      <c r="C807" s="13" t="str">
        <f t="shared" si="198"/>
        <v/>
      </c>
      <c r="D807" s="5" t="str">
        <f t="shared" si="199"/>
        <v/>
      </c>
      <c r="E807" s="6" t="str">
        <f t="shared" si="200"/>
        <v/>
      </c>
      <c r="F807" s="6" t="str">
        <f t="shared" si="201"/>
        <v/>
      </c>
      <c r="BI807" t="str">
        <f t="shared" si="188"/>
        <v/>
      </c>
      <c r="BJ807" t="str">
        <f t="shared" si="189"/>
        <v/>
      </c>
      <c r="BK807" t="str">
        <f t="shared" si="190"/>
        <v/>
      </c>
      <c r="BL807" t="str">
        <f t="shared" si="191"/>
        <v/>
      </c>
      <c r="BM807" t="str">
        <f t="shared" si="192"/>
        <v/>
      </c>
      <c r="BN807" t="str">
        <f t="shared" si="193"/>
        <v/>
      </c>
      <c r="BO807" t="str">
        <f t="shared" si="194"/>
        <v/>
      </c>
      <c r="BP807" t="str">
        <f t="shared" si="195"/>
        <v/>
      </c>
      <c r="BQ807" t="str">
        <f t="shared" si="196"/>
        <v/>
      </c>
    </row>
    <row r="808" spans="1:69" x14ac:dyDescent="0.25">
      <c r="A808" s="70"/>
      <c r="B808" t="str">
        <f t="shared" si="197"/>
        <v/>
      </c>
      <c r="C808" s="13" t="str">
        <f t="shared" si="198"/>
        <v/>
      </c>
      <c r="D808" s="5" t="str">
        <f t="shared" si="199"/>
        <v/>
      </c>
      <c r="E808" s="6" t="str">
        <f t="shared" si="200"/>
        <v/>
      </c>
      <c r="F808" s="6" t="str">
        <f t="shared" si="201"/>
        <v/>
      </c>
      <c r="BI808" t="str">
        <f t="shared" si="188"/>
        <v/>
      </c>
      <c r="BJ808" t="str">
        <f t="shared" si="189"/>
        <v/>
      </c>
      <c r="BK808" t="str">
        <f t="shared" si="190"/>
        <v/>
      </c>
      <c r="BL808" t="str">
        <f t="shared" si="191"/>
        <v/>
      </c>
      <c r="BM808" t="str">
        <f t="shared" si="192"/>
        <v/>
      </c>
      <c r="BN808" t="str">
        <f t="shared" si="193"/>
        <v/>
      </c>
      <c r="BO808" t="str">
        <f t="shared" si="194"/>
        <v/>
      </c>
      <c r="BP808" t="str">
        <f t="shared" si="195"/>
        <v/>
      </c>
      <c r="BQ808" t="str">
        <f t="shared" si="196"/>
        <v/>
      </c>
    </row>
    <row r="809" spans="1:69" x14ac:dyDescent="0.25">
      <c r="A809" s="70"/>
      <c r="B809" t="str">
        <f t="shared" si="197"/>
        <v/>
      </c>
      <c r="C809" s="13" t="str">
        <f t="shared" si="198"/>
        <v/>
      </c>
      <c r="D809" s="5" t="str">
        <f t="shared" si="199"/>
        <v/>
      </c>
      <c r="E809" s="6" t="str">
        <f t="shared" si="200"/>
        <v/>
      </c>
      <c r="F809" s="6" t="str">
        <f t="shared" si="201"/>
        <v/>
      </c>
      <c r="BI809" t="str">
        <f t="shared" si="188"/>
        <v/>
      </c>
      <c r="BJ809" t="str">
        <f t="shared" si="189"/>
        <v/>
      </c>
      <c r="BK809" t="str">
        <f t="shared" si="190"/>
        <v/>
      </c>
      <c r="BL809" t="str">
        <f t="shared" si="191"/>
        <v/>
      </c>
      <c r="BM809" t="str">
        <f t="shared" si="192"/>
        <v/>
      </c>
      <c r="BN809" t="str">
        <f t="shared" si="193"/>
        <v/>
      </c>
      <c r="BO809" t="str">
        <f t="shared" si="194"/>
        <v/>
      </c>
      <c r="BP809" t="str">
        <f t="shared" si="195"/>
        <v/>
      </c>
      <c r="BQ809" t="str">
        <f t="shared" si="196"/>
        <v/>
      </c>
    </row>
    <row r="810" spans="1:69" x14ac:dyDescent="0.25">
      <c r="A810" s="70"/>
      <c r="B810" t="str">
        <f t="shared" si="197"/>
        <v/>
      </c>
      <c r="C810" s="13" t="str">
        <f t="shared" si="198"/>
        <v/>
      </c>
      <c r="D810" s="5" t="str">
        <f t="shared" si="199"/>
        <v/>
      </c>
      <c r="E810" s="6" t="str">
        <f t="shared" si="200"/>
        <v/>
      </c>
      <c r="F810" s="6" t="str">
        <f t="shared" si="201"/>
        <v/>
      </c>
      <c r="BI810" t="str">
        <f t="shared" si="188"/>
        <v/>
      </c>
      <c r="BJ810" t="str">
        <f t="shared" si="189"/>
        <v/>
      </c>
      <c r="BK810" t="str">
        <f t="shared" si="190"/>
        <v/>
      </c>
      <c r="BL810" t="str">
        <f t="shared" si="191"/>
        <v/>
      </c>
      <c r="BM810" t="str">
        <f t="shared" si="192"/>
        <v/>
      </c>
      <c r="BN810" t="str">
        <f t="shared" si="193"/>
        <v/>
      </c>
      <c r="BO810" t="str">
        <f t="shared" si="194"/>
        <v/>
      </c>
      <c r="BP810" t="str">
        <f t="shared" si="195"/>
        <v/>
      </c>
      <c r="BQ810" t="str">
        <f t="shared" si="196"/>
        <v/>
      </c>
    </row>
    <row r="811" spans="1:69" x14ac:dyDescent="0.25">
      <c r="A811" s="70"/>
      <c r="B811" t="str">
        <f t="shared" si="197"/>
        <v/>
      </c>
      <c r="C811" s="13" t="str">
        <f t="shared" si="198"/>
        <v/>
      </c>
      <c r="D811" s="5" t="str">
        <f t="shared" si="199"/>
        <v/>
      </c>
      <c r="E811" s="6" t="str">
        <f t="shared" si="200"/>
        <v/>
      </c>
      <c r="F811" s="6" t="str">
        <f t="shared" si="201"/>
        <v/>
      </c>
      <c r="BI811" t="str">
        <f t="shared" si="188"/>
        <v/>
      </c>
      <c r="BJ811" t="str">
        <f t="shared" si="189"/>
        <v/>
      </c>
      <c r="BK811" t="str">
        <f t="shared" si="190"/>
        <v/>
      </c>
      <c r="BL811" t="str">
        <f t="shared" si="191"/>
        <v/>
      </c>
      <c r="BM811" t="str">
        <f t="shared" si="192"/>
        <v/>
      </c>
      <c r="BN811" t="str">
        <f t="shared" si="193"/>
        <v/>
      </c>
      <c r="BO811" t="str">
        <f t="shared" si="194"/>
        <v/>
      </c>
      <c r="BP811" t="str">
        <f t="shared" si="195"/>
        <v/>
      </c>
      <c r="BQ811" t="str">
        <f t="shared" si="196"/>
        <v/>
      </c>
    </row>
    <row r="812" spans="1:69" x14ac:dyDescent="0.25">
      <c r="A812" s="70"/>
      <c r="B812" t="str">
        <f t="shared" si="197"/>
        <v/>
      </c>
      <c r="C812" s="13" t="str">
        <f t="shared" si="198"/>
        <v/>
      </c>
      <c r="D812" s="5" t="str">
        <f t="shared" si="199"/>
        <v/>
      </c>
      <c r="E812" s="6" t="str">
        <f t="shared" si="200"/>
        <v/>
      </c>
      <c r="F812" s="6" t="str">
        <f t="shared" si="201"/>
        <v/>
      </c>
      <c r="BI812" t="str">
        <f t="shared" si="188"/>
        <v/>
      </c>
      <c r="BJ812" t="str">
        <f t="shared" si="189"/>
        <v/>
      </c>
      <c r="BK812" t="str">
        <f t="shared" si="190"/>
        <v/>
      </c>
      <c r="BL812" t="str">
        <f t="shared" si="191"/>
        <v/>
      </c>
      <c r="BM812" t="str">
        <f t="shared" si="192"/>
        <v/>
      </c>
      <c r="BN812" t="str">
        <f t="shared" si="193"/>
        <v/>
      </c>
      <c r="BO812" t="str">
        <f t="shared" si="194"/>
        <v/>
      </c>
      <c r="BP812" t="str">
        <f t="shared" si="195"/>
        <v/>
      </c>
      <c r="BQ812" t="str">
        <f t="shared" si="196"/>
        <v/>
      </c>
    </row>
    <row r="813" spans="1:69" x14ac:dyDescent="0.25">
      <c r="A813" s="70"/>
      <c r="B813" t="str">
        <f t="shared" si="197"/>
        <v/>
      </c>
      <c r="C813" s="13" t="str">
        <f t="shared" si="198"/>
        <v/>
      </c>
      <c r="D813" s="5" t="str">
        <f t="shared" si="199"/>
        <v/>
      </c>
      <c r="E813" s="6" t="str">
        <f t="shared" si="200"/>
        <v/>
      </c>
      <c r="F813" s="6" t="str">
        <f t="shared" si="201"/>
        <v/>
      </c>
      <c r="BI813" t="str">
        <f t="shared" si="188"/>
        <v/>
      </c>
      <c r="BJ813" t="str">
        <f t="shared" si="189"/>
        <v/>
      </c>
      <c r="BK813" t="str">
        <f t="shared" si="190"/>
        <v/>
      </c>
      <c r="BL813" t="str">
        <f t="shared" si="191"/>
        <v/>
      </c>
      <c r="BM813" t="str">
        <f t="shared" si="192"/>
        <v/>
      </c>
      <c r="BN813" t="str">
        <f t="shared" si="193"/>
        <v/>
      </c>
      <c r="BO813" t="str">
        <f t="shared" si="194"/>
        <v/>
      </c>
      <c r="BP813" t="str">
        <f t="shared" si="195"/>
        <v/>
      </c>
      <c r="BQ813" t="str">
        <f t="shared" si="196"/>
        <v/>
      </c>
    </row>
    <row r="814" spans="1:69" x14ac:dyDescent="0.25">
      <c r="A814" s="70"/>
      <c r="B814" t="str">
        <f t="shared" si="197"/>
        <v/>
      </c>
      <c r="C814" s="13" t="str">
        <f t="shared" si="198"/>
        <v/>
      </c>
      <c r="D814" s="5" t="str">
        <f t="shared" si="199"/>
        <v/>
      </c>
      <c r="E814" s="6" t="str">
        <f t="shared" si="200"/>
        <v/>
      </c>
      <c r="F814" s="6" t="str">
        <f t="shared" si="201"/>
        <v/>
      </c>
      <c r="BI814" t="str">
        <f t="shared" si="188"/>
        <v/>
      </c>
      <c r="BJ814" t="str">
        <f t="shared" si="189"/>
        <v/>
      </c>
      <c r="BK814" t="str">
        <f t="shared" si="190"/>
        <v/>
      </c>
      <c r="BL814" t="str">
        <f t="shared" si="191"/>
        <v/>
      </c>
      <c r="BM814" t="str">
        <f t="shared" si="192"/>
        <v/>
      </c>
      <c r="BN814" t="str">
        <f t="shared" si="193"/>
        <v/>
      </c>
      <c r="BO814" t="str">
        <f t="shared" si="194"/>
        <v/>
      </c>
      <c r="BP814" t="str">
        <f t="shared" si="195"/>
        <v/>
      </c>
      <c r="BQ814" t="str">
        <f t="shared" si="196"/>
        <v/>
      </c>
    </row>
    <row r="815" spans="1:69" x14ac:dyDescent="0.25">
      <c r="A815" s="70"/>
      <c r="B815" t="str">
        <f t="shared" si="197"/>
        <v/>
      </c>
      <c r="C815" s="13" t="str">
        <f t="shared" si="198"/>
        <v/>
      </c>
      <c r="D815" s="5" t="str">
        <f t="shared" si="199"/>
        <v/>
      </c>
      <c r="E815" s="6" t="str">
        <f t="shared" si="200"/>
        <v/>
      </c>
      <c r="F815" s="6" t="str">
        <f t="shared" si="201"/>
        <v/>
      </c>
      <c r="BI815" t="str">
        <f t="shared" si="188"/>
        <v/>
      </c>
      <c r="BJ815" t="str">
        <f t="shared" si="189"/>
        <v/>
      </c>
      <c r="BK815" t="str">
        <f t="shared" si="190"/>
        <v/>
      </c>
      <c r="BL815" t="str">
        <f t="shared" si="191"/>
        <v/>
      </c>
      <c r="BM815" t="str">
        <f t="shared" si="192"/>
        <v/>
      </c>
      <c r="BN815" t="str">
        <f t="shared" si="193"/>
        <v/>
      </c>
      <c r="BO815" t="str">
        <f t="shared" si="194"/>
        <v/>
      </c>
      <c r="BP815" t="str">
        <f t="shared" si="195"/>
        <v/>
      </c>
      <c r="BQ815" t="str">
        <f t="shared" si="196"/>
        <v/>
      </c>
    </row>
    <row r="816" spans="1:69" x14ac:dyDescent="0.25">
      <c r="A816" s="70"/>
      <c r="B816" t="str">
        <f t="shared" si="197"/>
        <v/>
      </c>
      <c r="C816" s="13" t="str">
        <f t="shared" si="198"/>
        <v/>
      </c>
      <c r="D816" s="5" t="str">
        <f t="shared" si="199"/>
        <v/>
      </c>
      <c r="E816" s="6" t="str">
        <f t="shared" si="200"/>
        <v/>
      </c>
      <c r="F816" s="6" t="str">
        <f t="shared" si="201"/>
        <v/>
      </c>
      <c r="BI816" t="str">
        <f t="shared" si="188"/>
        <v/>
      </c>
      <c r="BJ816" t="str">
        <f t="shared" si="189"/>
        <v/>
      </c>
      <c r="BK816" t="str">
        <f t="shared" si="190"/>
        <v/>
      </c>
      <c r="BL816" t="str">
        <f t="shared" si="191"/>
        <v/>
      </c>
      <c r="BM816" t="str">
        <f t="shared" si="192"/>
        <v/>
      </c>
      <c r="BN816" t="str">
        <f t="shared" si="193"/>
        <v/>
      </c>
      <c r="BO816" t="str">
        <f t="shared" si="194"/>
        <v/>
      </c>
      <c r="BP816" t="str">
        <f t="shared" si="195"/>
        <v/>
      </c>
      <c r="BQ816" t="str">
        <f t="shared" si="196"/>
        <v/>
      </c>
    </row>
    <row r="817" spans="1:69" x14ac:dyDescent="0.25">
      <c r="A817" s="70"/>
      <c r="B817" t="str">
        <f t="shared" si="197"/>
        <v/>
      </c>
      <c r="C817" s="13" t="str">
        <f t="shared" si="198"/>
        <v/>
      </c>
      <c r="D817" s="5" t="str">
        <f t="shared" si="199"/>
        <v/>
      </c>
      <c r="E817" s="6" t="str">
        <f t="shared" si="200"/>
        <v/>
      </c>
      <c r="F817" s="6" t="str">
        <f t="shared" si="201"/>
        <v/>
      </c>
      <c r="BI817" t="str">
        <f t="shared" si="188"/>
        <v/>
      </c>
      <c r="BJ817" t="str">
        <f t="shared" si="189"/>
        <v/>
      </c>
      <c r="BK817" t="str">
        <f t="shared" si="190"/>
        <v/>
      </c>
      <c r="BL817" t="str">
        <f t="shared" si="191"/>
        <v/>
      </c>
      <c r="BM817" t="str">
        <f t="shared" si="192"/>
        <v/>
      </c>
      <c r="BN817" t="str">
        <f t="shared" si="193"/>
        <v/>
      </c>
      <c r="BO817" t="str">
        <f t="shared" si="194"/>
        <v/>
      </c>
      <c r="BP817" t="str">
        <f t="shared" si="195"/>
        <v/>
      </c>
      <c r="BQ817" t="str">
        <f t="shared" si="196"/>
        <v/>
      </c>
    </row>
    <row r="818" spans="1:69" x14ac:dyDescent="0.25">
      <c r="A818" s="70"/>
      <c r="B818" t="str">
        <f t="shared" si="197"/>
        <v/>
      </c>
      <c r="C818" s="13" t="str">
        <f t="shared" si="198"/>
        <v/>
      </c>
      <c r="D818" s="5" t="str">
        <f t="shared" si="199"/>
        <v/>
      </c>
      <c r="E818" s="6" t="str">
        <f t="shared" si="200"/>
        <v/>
      </c>
      <c r="F818" s="6" t="str">
        <f t="shared" si="201"/>
        <v/>
      </c>
      <c r="BI818" t="str">
        <f t="shared" si="188"/>
        <v/>
      </c>
      <c r="BJ818" t="str">
        <f t="shared" si="189"/>
        <v/>
      </c>
      <c r="BK818" t="str">
        <f t="shared" si="190"/>
        <v/>
      </c>
      <c r="BL818" t="str">
        <f t="shared" si="191"/>
        <v/>
      </c>
      <c r="BM818" t="str">
        <f t="shared" si="192"/>
        <v/>
      </c>
      <c r="BN818" t="str">
        <f t="shared" si="193"/>
        <v/>
      </c>
      <c r="BO818" t="str">
        <f t="shared" si="194"/>
        <v/>
      </c>
      <c r="BP818" t="str">
        <f t="shared" si="195"/>
        <v/>
      </c>
      <c r="BQ818" t="str">
        <f t="shared" si="196"/>
        <v/>
      </c>
    </row>
    <row r="819" spans="1:69" x14ac:dyDescent="0.25">
      <c r="A819" s="70"/>
      <c r="B819" t="str">
        <f t="shared" si="197"/>
        <v/>
      </c>
      <c r="C819" s="13" t="str">
        <f t="shared" si="198"/>
        <v/>
      </c>
      <c r="D819" s="5" t="str">
        <f t="shared" si="199"/>
        <v/>
      </c>
      <c r="E819" s="6" t="str">
        <f t="shared" si="200"/>
        <v/>
      </c>
      <c r="F819" s="6" t="str">
        <f t="shared" si="201"/>
        <v/>
      </c>
      <c r="BI819" t="str">
        <f t="shared" si="188"/>
        <v/>
      </c>
      <c r="BJ819" t="str">
        <f t="shared" si="189"/>
        <v/>
      </c>
      <c r="BK819" t="str">
        <f t="shared" si="190"/>
        <v/>
      </c>
      <c r="BL819" t="str">
        <f t="shared" si="191"/>
        <v/>
      </c>
      <c r="BM819" t="str">
        <f t="shared" si="192"/>
        <v/>
      </c>
      <c r="BN819" t="str">
        <f t="shared" si="193"/>
        <v/>
      </c>
      <c r="BO819" t="str">
        <f t="shared" si="194"/>
        <v/>
      </c>
      <c r="BP819" t="str">
        <f t="shared" si="195"/>
        <v/>
      </c>
      <c r="BQ819" t="str">
        <f t="shared" si="196"/>
        <v/>
      </c>
    </row>
    <row r="820" spans="1:69" x14ac:dyDescent="0.25">
      <c r="A820" s="70"/>
      <c r="B820" t="str">
        <f t="shared" si="197"/>
        <v/>
      </c>
      <c r="C820" s="13" t="str">
        <f t="shared" si="198"/>
        <v/>
      </c>
      <c r="D820" s="5" t="str">
        <f t="shared" si="199"/>
        <v/>
      </c>
      <c r="E820" s="6" t="str">
        <f t="shared" si="200"/>
        <v/>
      </c>
      <c r="F820" s="6" t="str">
        <f t="shared" si="201"/>
        <v/>
      </c>
      <c r="BI820" t="str">
        <f t="shared" si="188"/>
        <v/>
      </c>
      <c r="BJ820" t="str">
        <f t="shared" si="189"/>
        <v/>
      </c>
      <c r="BK820" t="str">
        <f t="shared" si="190"/>
        <v/>
      </c>
      <c r="BL820" t="str">
        <f t="shared" si="191"/>
        <v/>
      </c>
      <c r="BM820" t="str">
        <f t="shared" si="192"/>
        <v/>
      </c>
      <c r="BN820" t="str">
        <f t="shared" si="193"/>
        <v/>
      </c>
      <c r="BO820" t="str">
        <f t="shared" si="194"/>
        <v/>
      </c>
      <c r="BP820" t="str">
        <f t="shared" si="195"/>
        <v/>
      </c>
      <c r="BQ820" t="str">
        <f t="shared" si="196"/>
        <v/>
      </c>
    </row>
    <row r="821" spans="1:69" x14ac:dyDescent="0.25">
      <c r="A821" s="70"/>
      <c r="B821" t="str">
        <f t="shared" si="197"/>
        <v/>
      </c>
      <c r="C821" s="13" t="str">
        <f t="shared" si="198"/>
        <v/>
      </c>
      <c r="D821" s="5" t="str">
        <f t="shared" si="199"/>
        <v/>
      </c>
      <c r="E821" s="6" t="str">
        <f t="shared" si="200"/>
        <v/>
      </c>
      <c r="F821" s="6" t="str">
        <f t="shared" si="201"/>
        <v/>
      </c>
      <c r="BI821" t="str">
        <f t="shared" si="188"/>
        <v/>
      </c>
      <c r="BJ821" t="str">
        <f t="shared" si="189"/>
        <v/>
      </c>
      <c r="BK821" t="str">
        <f t="shared" si="190"/>
        <v/>
      </c>
      <c r="BL821" t="str">
        <f t="shared" si="191"/>
        <v/>
      </c>
      <c r="BM821" t="str">
        <f t="shared" si="192"/>
        <v/>
      </c>
      <c r="BN821" t="str">
        <f t="shared" si="193"/>
        <v/>
      </c>
      <c r="BO821" t="str">
        <f t="shared" si="194"/>
        <v/>
      </c>
      <c r="BP821" t="str">
        <f t="shared" si="195"/>
        <v/>
      </c>
      <c r="BQ821" t="str">
        <f t="shared" si="196"/>
        <v/>
      </c>
    </row>
    <row r="822" spans="1:69" x14ac:dyDescent="0.25">
      <c r="A822" s="70"/>
      <c r="B822" t="str">
        <f t="shared" si="197"/>
        <v/>
      </c>
      <c r="C822" s="13" t="str">
        <f t="shared" si="198"/>
        <v/>
      </c>
      <c r="D822" s="5" t="str">
        <f t="shared" si="199"/>
        <v/>
      </c>
      <c r="E822" s="6" t="str">
        <f t="shared" si="200"/>
        <v/>
      </c>
      <c r="F822" s="6" t="str">
        <f t="shared" si="201"/>
        <v/>
      </c>
      <c r="BI822" t="str">
        <f t="shared" si="188"/>
        <v/>
      </c>
      <c r="BJ822" t="str">
        <f t="shared" si="189"/>
        <v/>
      </c>
      <c r="BK822" t="str">
        <f t="shared" si="190"/>
        <v/>
      </c>
      <c r="BL822" t="str">
        <f t="shared" si="191"/>
        <v/>
      </c>
      <c r="BM822" t="str">
        <f t="shared" si="192"/>
        <v/>
      </c>
      <c r="BN822" t="str">
        <f t="shared" si="193"/>
        <v/>
      </c>
      <c r="BO822" t="str">
        <f t="shared" si="194"/>
        <v/>
      </c>
      <c r="BP822" t="str">
        <f t="shared" si="195"/>
        <v/>
      </c>
      <c r="BQ822" t="str">
        <f t="shared" si="196"/>
        <v/>
      </c>
    </row>
    <row r="823" spans="1:69" x14ac:dyDescent="0.25">
      <c r="A823" s="70"/>
      <c r="B823" t="str">
        <f t="shared" si="197"/>
        <v/>
      </c>
      <c r="C823" s="13" t="str">
        <f t="shared" si="198"/>
        <v/>
      </c>
      <c r="D823" s="5" t="str">
        <f t="shared" si="199"/>
        <v/>
      </c>
      <c r="E823" s="6" t="str">
        <f t="shared" si="200"/>
        <v/>
      </c>
      <c r="F823" s="6" t="str">
        <f t="shared" si="201"/>
        <v/>
      </c>
      <c r="BI823" t="str">
        <f t="shared" si="188"/>
        <v/>
      </c>
      <c r="BJ823" t="str">
        <f t="shared" si="189"/>
        <v/>
      </c>
      <c r="BK823" t="str">
        <f t="shared" si="190"/>
        <v/>
      </c>
      <c r="BL823" t="str">
        <f t="shared" si="191"/>
        <v/>
      </c>
      <c r="BM823" t="str">
        <f t="shared" si="192"/>
        <v/>
      </c>
      <c r="BN823" t="str">
        <f t="shared" si="193"/>
        <v/>
      </c>
      <c r="BO823" t="str">
        <f t="shared" si="194"/>
        <v/>
      </c>
      <c r="BP823" t="str">
        <f t="shared" si="195"/>
        <v/>
      </c>
      <c r="BQ823" t="str">
        <f t="shared" si="196"/>
        <v/>
      </c>
    </row>
    <row r="824" spans="1:69" x14ac:dyDescent="0.25">
      <c r="A824" s="70"/>
      <c r="B824" t="str">
        <f t="shared" si="197"/>
        <v/>
      </c>
      <c r="C824" s="13" t="str">
        <f t="shared" si="198"/>
        <v/>
      </c>
      <c r="D824" s="5" t="str">
        <f t="shared" si="199"/>
        <v/>
      </c>
      <c r="E824" s="6" t="str">
        <f t="shared" si="200"/>
        <v/>
      </c>
      <c r="F824" s="6" t="str">
        <f t="shared" si="201"/>
        <v/>
      </c>
      <c r="BI824" t="str">
        <f t="shared" si="188"/>
        <v/>
      </c>
      <c r="BJ824" t="str">
        <f t="shared" si="189"/>
        <v/>
      </c>
      <c r="BK824" t="str">
        <f t="shared" si="190"/>
        <v/>
      </c>
      <c r="BL824" t="str">
        <f t="shared" si="191"/>
        <v/>
      </c>
      <c r="BM824" t="str">
        <f t="shared" si="192"/>
        <v/>
      </c>
      <c r="BN824" t="str">
        <f t="shared" si="193"/>
        <v/>
      </c>
      <c r="BO824" t="str">
        <f t="shared" si="194"/>
        <v/>
      </c>
      <c r="BP824" t="str">
        <f t="shared" si="195"/>
        <v/>
      </c>
      <c r="BQ824" t="str">
        <f t="shared" si="196"/>
        <v/>
      </c>
    </row>
    <row r="825" spans="1:69" x14ac:dyDescent="0.25">
      <c r="A825" s="70"/>
      <c r="B825" t="str">
        <f t="shared" si="197"/>
        <v/>
      </c>
      <c r="C825" s="13" t="str">
        <f t="shared" si="198"/>
        <v/>
      </c>
      <c r="D825" s="5" t="str">
        <f t="shared" si="199"/>
        <v/>
      </c>
      <c r="E825" s="6" t="str">
        <f t="shared" si="200"/>
        <v/>
      </c>
      <c r="F825" s="6" t="str">
        <f t="shared" si="201"/>
        <v/>
      </c>
      <c r="BI825" t="str">
        <f t="shared" si="188"/>
        <v/>
      </c>
      <c r="BJ825" t="str">
        <f t="shared" si="189"/>
        <v/>
      </c>
      <c r="BK825" t="str">
        <f t="shared" si="190"/>
        <v/>
      </c>
      <c r="BL825" t="str">
        <f t="shared" si="191"/>
        <v/>
      </c>
      <c r="BM825" t="str">
        <f t="shared" si="192"/>
        <v/>
      </c>
      <c r="BN825" t="str">
        <f t="shared" si="193"/>
        <v/>
      </c>
      <c r="BO825" t="str">
        <f t="shared" si="194"/>
        <v/>
      </c>
      <c r="BP825" t="str">
        <f t="shared" si="195"/>
        <v/>
      </c>
      <c r="BQ825" t="str">
        <f t="shared" si="196"/>
        <v/>
      </c>
    </row>
    <row r="826" spans="1:69" x14ac:dyDescent="0.25">
      <c r="A826" s="70"/>
      <c r="B826" t="str">
        <f t="shared" si="197"/>
        <v/>
      </c>
      <c r="C826" s="13" t="str">
        <f t="shared" si="198"/>
        <v/>
      </c>
      <c r="D826" s="5" t="str">
        <f t="shared" si="199"/>
        <v/>
      </c>
      <c r="E826" s="6" t="str">
        <f t="shared" si="200"/>
        <v/>
      </c>
      <c r="F826" s="6" t="str">
        <f t="shared" si="201"/>
        <v/>
      </c>
      <c r="BI826" t="str">
        <f t="shared" si="188"/>
        <v/>
      </c>
      <c r="BJ826" t="str">
        <f t="shared" si="189"/>
        <v/>
      </c>
      <c r="BK826" t="str">
        <f t="shared" si="190"/>
        <v/>
      </c>
      <c r="BL826" t="str">
        <f t="shared" si="191"/>
        <v/>
      </c>
      <c r="BM826" t="str">
        <f t="shared" si="192"/>
        <v/>
      </c>
      <c r="BN826" t="str">
        <f t="shared" si="193"/>
        <v/>
      </c>
      <c r="BO826" t="str">
        <f t="shared" si="194"/>
        <v/>
      </c>
      <c r="BP826" t="str">
        <f t="shared" si="195"/>
        <v/>
      </c>
      <c r="BQ826" t="str">
        <f t="shared" si="196"/>
        <v/>
      </c>
    </row>
    <row r="827" spans="1:69" x14ac:dyDescent="0.25">
      <c r="A827" s="70"/>
      <c r="B827" t="str">
        <f t="shared" si="197"/>
        <v/>
      </c>
      <c r="C827" s="13" t="str">
        <f t="shared" si="198"/>
        <v/>
      </c>
      <c r="D827" s="5" t="str">
        <f t="shared" si="199"/>
        <v/>
      </c>
      <c r="E827" s="6" t="str">
        <f t="shared" si="200"/>
        <v/>
      </c>
      <c r="F827" s="6" t="str">
        <f t="shared" si="201"/>
        <v/>
      </c>
      <c r="BI827" t="str">
        <f t="shared" si="188"/>
        <v/>
      </c>
      <c r="BJ827" t="str">
        <f t="shared" si="189"/>
        <v/>
      </c>
      <c r="BK827" t="str">
        <f t="shared" si="190"/>
        <v/>
      </c>
      <c r="BL827" t="str">
        <f t="shared" si="191"/>
        <v/>
      </c>
      <c r="BM827" t="str">
        <f t="shared" si="192"/>
        <v/>
      </c>
      <c r="BN827" t="str">
        <f t="shared" si="193"/>
        <v/>
      </c>
      <c r="BO827" t="str">
        <f t="shared" si="194"/>
        <v/>
      </c>
      <c r="BP827" t="str">
        <f t="shared" si="195"/>
        <v/>
      </c>
      <c r="BQ827" t="str">
        <f t="shared" si="196"/>
        <v/>
      </c>
    </row>
    <row r="828" spans="1:69" x14ac:dyDescent="0.25">
      <c r="A828" s="70"/>
      <c r="B828" t="str">
        <f t="shared" si="197"/>
        <v/>
      </c>
      <c r="C828" s="13" t="str">
        <f t="shared" si="198"/>
        <v/>
      </c>
      <c r="D828" s="5" t="str">
        <f t="shared" si="199"/>
        <v/>
      </c>
      <c r="E828" s="6" t="str">
        <f t="shared" si="200"/>
        <v/>
      </c>
      <c r="F828" s="6" t="str">
        <f t="shared" si="201"/>
        <v/>
      </c>
      <c r="BI828" t="str">
        <f t="shared" si="188"/>
        <v/>
      </c>
      <c r="BJ828" t="str">
        <f t="shared" si="189"/>
        <v/>
      </c>
      <c r="BK828" t="str">
        <f t="shared" si="190"/>
        <v/>
      </c>
      <c r="BL828" t="str">
        <f t="shared" si="191"/>
        <v/>
      </c>
      <c r="BM828" t="str">
        <f t="shared" si="192"/>
        <v/>
      </c>
      <c r="BN828" t="str">
        <f t="shared" si="193"/>
        <v/>
      </c>
      <c r="BO828" t="str">
        <f t="shared" si="194"/>
        <v/>
      </c>
      <c r="BP828" t="str">
        <f t="shared" si="195"/>
        <v/>
      </c>
      <c r="BQ828" t="str">
        <f t="shared" si="196"/>
        <v/>
      </c>
    </row>
    <row r="829" spans="1:69" x14ac:dyDescent="0.25">
      <c r="A829" s="70"/>
      <c r="B829" t="str">
        <f t="shared" si="197"/>
        <v/>
      </c>
      <c r="C829" s="13" t="str">
        <f t="shared" si="198"/>
        <v/>
      </c>
      <c r="D829" s="5" t="str">
        <f t="shared" si="199"/>
        <v/>
      </c>
      <c r="E829" s="6" t="str">
        <f t="shared" si="200"/>
        <v/>
      </c>
      <c r="F829" s="6" t="str">
        <f t="shared" si="201"/>
        <v/>
      </c>
      <c r="BI829" t="str">
        <f t="shared" si="188"/>
        <v/>
      </c>
      <c r="BJ829" t="str">
        <f t="shared" si="189"/>
        <v/>
      </c>
      <c r="BK829" t="str">
        <f t="shared" si="190"/>
        <v/>
      </c>
      <c r="BL829" t="str">
        <f t="shared" si="191"/>
        <v/>
      </c>
      <c r="BM829" t="str">
        <f t="shared" si="192"/>
        <v/>
      </c>
      <c r="BN829" t="str">
        <f t="shared" si="193"/>
        <v/>
      </c>
      <c r="BO829" t="str">
        <f t="shared" si="194"/>
        <v/>
      </c>
      <c r="BP829" t="str">
        <f t="shared" si="195"/>
        <v/>
      </c>
      <c r="BQ829" t="str">
        <f t="shared" si="196"/>
        <v/>
      </c>
    </row>
    <row r="830" spans="1:69" x14ac:dyDescent="0.25">
      <c r="A830" s="70"/>
      <c r="B830" t="str">
        <f t="shared" si="197"/>
        <v/>
      </c>
      <c r="C830" s="13" t="str">
        <f t="shared" si="198"/>
        <v/>
      </c>
      <c r="D830" s="5" t="str">
        <f t="shared" si="199"/>
        <v/>
      </c>
      <c r="E830" s="6" t="str">
        <f t="shared" si="200"/>
        <v/>
      </c>
      <c r="F830" s="6" t="str">
        <f t="shared" si="201"/>
        <v/>
      </c>
      <c r="BI830" t="str">
        <f t="shared" si="188"/>
        <v/>
      </c>
      <c r="BJ830" t="str">
        <f t="shared" si="189"/>
        <v/>
      </c>
      <c r="BK830" t="str">
        <f t="shared" si="190"/>
        <v/>
      </c>
      <c r="BL830" t="str">
        <f t="shared" si="191"/>
        <v/>
      </c>
      <c r="BM830" t="str">
        <f t="shared" si="192"/>
        <v/>
      </c>
      <c r="BN830" t="str">
        <f t="shared" si="193"/>
        <v/>
      </c>
      <c r="BO830" t="str">
        <f t="shared" si="194"/>
        <v/>
      </c>
      <c r="BP830" t="str">
        <f t="shared" si="195"/>
        <v/>
      </c>
      <c r="BQ830" t="str">
        <f t="shared" si="196"/>
        <v/>
      </c>
    </row>
    <row r="831" spans="1:69" x14ac:dyDescent="0.25">
      <c r="A831" s="70"/>
      <c r="B831" t="str">
        <f t="shared" si="197"/>
        <v/>
      </c>
      <c r="C831" s="13" t="str">
        <f t="shared" si="198"/>
        <v/>
      </c>
      <c r="D831" s="5" t="str">
        <f t="shared" si="199"/>
        <v/>
      </c>
      <c r="E831" s="6" t="str">
        <f t="shared" si="200"/>
        <v/>
      </c>
      <c r="F831" s="6" t="str">
        <f t="shared" si="201"/>
        <v/>
      </c>
      <c r="BI831" t="str">
        <f t="shared" si="188"/>
        <v/>
      </c>
      <c r="BJ831" t="str">
        <f t="shared" si="189"/>
        <v/>
      </c>
      <c r="BK831" t="str">
        <f t="shared" si="190"/>
        <v/>
      </c>
      <c r="BL831" t="str">
        <f t="shared" si="191"/>
        <v/>
      </c>
      <c r="BM831" t="str">
        <f t="shared" si="192"/>
        <v/>
      </c>
      <c r="BN831" t="str">
        <f t="shared" si="193"/>
        <v/>
      </c>
      <c r="BO831" t="str">
        <f t="shared" si="194"/>
        <v/>
      </c>
      <c r="BP831" t="str">
        <f t="shared" si="195"/>
        <v/>
      </c>
      <c r="BQ831" t="str">
        <f t="shared" si="196"/>
        <v/>
      </c>
    </row>
    <row r="832" spans="1:69" x14ac:dyDescent="0.25">
      <c r="A832" s="70"/>
      <c r="B832" t="str">
        <f t="shared" si="197"/>
        <v/>
      </c>
      <c r="C832" s="13" t="str">
        <f t="shared" si="198"/>
        <v/>
      </c>
      <c r="D832" s="5" t="str">
        <f t="shared" si="199"/>
        <v/>
      </c>
      <c r="E832" s="6" t="str">
        <f t="shared" si="200"/>
        <v/>
      </c>
      <c r="F832" s="6" t="str">
        <f t="shared" si="201"/>
        <v/>
      </c>
      <c r="BI832" t="str">
        <f t="shared" si="188"/>
        <v/>
      </c>
      <c r="BJ832" t="str">
        <f t="shared" si="189"/>
        <v/>
      </c>
      <c r="BK832" t="str">
        <f t="shared" si="190"/>
        <v/>
      </c>
      <c r="BL832" t="str">
        <f t="shared" si="191"/>
        <v/>
      </c>
      <c r="BM832" t="str">
        <f t="shared" si="192"/>
        <v/>
      </c>
      <c r="BN832" t="str">
        <f t="shared" si="193"/>
        <v/>
      </c>
      <c r="BO832" t="str">
        <f t="shared" si="194"/>
        <v/>
      </c>
      <c r="BP832" t="str">
        <f t="shared" si="195"/>
        <v/>
      </c>
      <c r="BQ832" t="str">
        <f t="shared" si="196"/>
        <v/>
      </c>
    </row>
    <row r="833" spans="1:69" x14ac:dyDescent="0.25">
      <c r="A833" s="70"/>
      <c r="B833" t="str">
        <f t="shared" si="197"/>
        <v/>
      </c>
      <c r="C833" s="13" t="str">
        <f t="shared" si="198"/>
        <v/>
      </c>
      <c r="D833" s="5" t="str">
        <f t="shared" si="199"/>
        <v/>
      </c>
      <c r="E833" s="6" t="str">
        <f t="shared" si="200"/>
        <v/>
      </c>
      <c r="F833" s="6" t="str">
        <f t="shared" si="201"/>
        <v/>
      </c>
      <c r="BI833" t="str">
        <f t="shared" si="188"/>
        <v/>
      </c>
      <c r="BJ833" t="str">
        <f t="shared" si="189"/>
        <v/>
      </c>
      <c r="BK833" t="str">
        <f t="shared" si="190"/>
        <v/>
      </c>
      <c r="BL833" t="str">
        <f t="shared" si="191"/>
        <v/>
      </c>
      <c r="BM833" t="str">
        <f t="shared" si="192"/>
        <v/>
      </c>
      <c r="BN833" t="str">
        <f t="shared" si="193"/>
        <v/>
      </c>
      <c r="BO833" t="str">
        <f t="shared" si="194"/>
        <v/>
      </c>
      <c r="BP833" t="str">
        <f t="shared" si="195"/>
        <v/>
      </c>
      <c r="BQ833" t="str">
        <f t="shared" si="196"/>
        <v/>
      </c>
    </row>
    <row r="834" spans="1:69" x14ac:dyDescent="0.25">
      <c r="A834" s="70"/>
      <c r="B834" t="str">
        <f t="shared" si="197"/>
        <v/>
      </c>
      <c r="C834" s="13" t="str">
        <f t="shared" si="198"/>
        <v/>
      </c>
      <c r="D834" s="5" t="str">
        <f t="shared" si="199"/>
        <v/>
      </c>
      <c r="E834" s="6" t="str">
        <f t="shared" si="200"/>
        <v/>
      </c>
      <c r="F834" s="6" t="str">
        <f t="shared" si="201"/>
        <v/>
      </c>
      <c r="BI834" t="str">
        <f t="shared" si="188"/>
        <v/>
      </c>
      <c r="BJ834" t="str">
        <f t="shared" si="189"/>
        <v/>
      </c>
      <c r="BK834" t="str">
        <f t="shared" si="190"/>
        <v/>
      </c>
      <c r="BL834" t="str">
        <f t="shared" si="191"/>
        <v/>
      </c>
      <c r="BM834" t="str">
        <f t="shared" si="192"/>
        <v/>
      </c>
      <c r="BN834" t="str">
        <f t="shared" si="193"/>
        <v/>
      </c>
      <c r="BO834" t="str">
        <f t="shared" si="194"/>
        <v/>
      </c>
      <c r="BP834" t="str">
        <f t="shared" si="195"/>
        <v/>
      </c>
      <c r="BQ834" t="str">
        <f t="shared" si="196"/>
        <v/>
      </c>
    </row>
    <row r="835" spans="1:69" x14ac:dyDescent="0.25">
      <c r="A835" s="70"/>
      <c r="B835" t="str">
        <f t="shared" si="197"/>
        <v/>
      </c>
      <c r="C835" s="13" t="str">
        <f t="shared" si="198"/>
        <v/>
      </c>
      <c r="D835" s="5" t="str">
        <f t="shared" si="199"/>
        <v/>
      </c>
      <c r="E835" s="6" t="str">
        <f t="shared" si="200"/>
        <v/>
      </c>
      <c r="F835" s="6" t="str">
        <f t="shared" si="201"/>
        <v/>
      </c>
      <c r="BI835" t="str">
        <f t="shared" si="188"/>
        <v/>
      </c>
      <c r="BJ835" t="str">
        <f t="shared" si="189"/>
        <v/>
      </c>
      <c r="BK835" t="str">
        <f t="shared" si="190"/>
        <v/>
      </c>
      <c r="BL835" t="str">
        <f t="shared" si="191"/>
        <v/>
      </c>
      <c r="BM835" t="str">
        <f t="shared" si="192"/>
        <v/>
      </c>
      <c r="BN835" t="str">
        <f t="shared" si="193"/>
        <v/>
      </c>
      <c r="BO835" t="str">
        <f t="shared" si="194"/>
        <v/>
      </c>
      <c r="BP835" t="str">
        <f t="shared" si="195"/>
        <v/>
      </c>
      <c r="BQ835" t="str">
        <f t="shared" si="196"/>
        <v/>
      </c>
    </row>
    <row r="836" spans="1:69" x14ac:dyDescent="0.25">
      <c r="A836" s="70"/>
      <c r="B836" t="str">
        <f t="shared" si="197"/>
        <v/>
      </c>
      <c r="C836" s="13" t="str">
        <f t="shared" si="198"/>
        <v/>
      </c>
      <c r="D836" s="5" t="str">
        <f t="shared" si="199"/>
        <v/>
      </c>
      <c r="E836" s="6" t="str">
        <f t="shared" si="200"/>
        <v/>
      </c>
      <c r="F836" s="6" t="str">
        <f t="shared" si="201"/>
        <v/>
      </c>
      <c r="BI836" t="str">
        <f t="shared" ref="BI836:BI899" si="202">IF(A836&gt;0,A836,"")</f>
        <v/>
      </c>
      <c r="BJ836" t="str">
        <f t="shared" ref="BJ836:BJ899" si="203">IF($A836&gt;0,B836,"")</f>
        <v/>
      </c>
      <c r="BK836" t="str">
        <f t="shared" ref="BK836:BK899" si="204">IF($A836&gt;0,BI836,"")</f>
        <v/>
      </c>
      <c r="BL836" t="str">
        <f t="shared" ref="BL836:BL899" si="205">IF($A836&gt;0,_xlfn.NORM.DIST(BK836,$BF$3,$BF$4,TRUE),"")</f>
        <v/>
      </c>
      <c r="BM836" t="str">
        <f t="shared" ref="BM836:BM899" si="206">IF($A836&gt;0,(1-BL836),"")</f>
        <v/>
      </c>
      <c r="BN836" t="str">
        <f t="shared" ref="BN836:BN899" si="207">IF($A836&gt;0,(SMALL($BM$3:$BM$902,BJ836)),"")</f>
        <v/>
      </c>
      <c r="BO836" t="str">
        <f t="shared" ref="BO836:BO899" si="208">IF($A836&gt;0,((2*BJ836-1)*(LN(BL836)+LN(BN836))),"")</f>
        <v/>
      </c>
      <c r="BP836" t="str">
        <f t="shared" ref="BP836:BP899" si="209">IF($A836&gt;0,((BJ836-0.5)/$BF$5),"")</f>
        <v/>
      </c>
      <c r="BQ836" t="str">
        <f t="shared" ref="BQ836:BQ899" si="210">IF($A836&gt;0,(_xlfn.NORM.S.INV(BP836)),"")</f>
        <v/>
      </c>
    </row>
    <row r="837" spans="1:69" x14ac:dyDescent="0.25">
      <c r="A837" s="70"/>
      <c r="B837" t="str">
        <f t="shared" ref="B837:B900" si="211">IF(A837&gt;0,(B836+1),"")</f>
        <v/>
      </c>
      <c r="C837" s="13" t="str">
        <f t="shared" ref="C837:C900" si="212">IF(A837&gt;0,((B837)/(($S$2)+1)),"")</f>
        <v/>
      </c>
      <c r="D837" s="5" t="str">
        <f t="shared" ref="D837:D900" si="213">IF(A837&gt;0,(_xlfn.NORM.S.INV(C837)),"")</f>
        <v/>
      </c>
      <c r="E837" s="6" t="str">
        <f t="shared" ref="E837:E900" si="214">IF(A837&gt;0,_xlfn.NORM.DIST(D837,0,1,TRUE),"")</f>
        <v/>
      </c>
      <c r="F837" s="6" t="str">
        <f t="shared" ref="F837:F900" si="215">IF(A837&gt;0,_xlfn.NORM.DIST(D837,0,1,FALSE),"")</f>
        <v/>
      </c>
      <c r="BI837" t="str">
        <f t="shared" si="202"/>
        <v/>
      </c>
      <c r="BJ837" t="str">
        <f t="shared" si="203"/>
        <v/>
      </c>
      <c r="BK837" t="str">
        <f t="shared" si="204"/>
        <v/>
      </c>
      <c r="BL837" t="str">
        <f t="shared" si="205"/>
        <v/>
      </c>
      <c r="BM837" t="str">
        <f t="shared" si="206"/>
        <v/>
      </c>
      <c r="BN837" t="str">
        <f t="shared" si="207"/>
        <v/>
      </c>
      <c r="BO837" t="str">
        <f t="shared" si="208"/>
        <v/>
      </c>
      <c r="BP837" t="str">
        <f t="shared" si="209"/>
        <v/>
      </c>
      <c r="BQ837" t="str">
        <f t="shared" si="210"/>
        <v/>
      </c>
    </row>
    <row r="838" spans="1:69" x14ac:dyDescent="0.25">
      <c r="A838" s="70"/>
      <c r="B838" t="str">
        <f t="shared" si="211"/>
        <v/>
      </c>
      <c r="C838" s="13" t="str">
        <f t="shared" si="212"/>
        <v/>
      </c>
      <c r="D838" s="5" t="str">
        <f t="shared" si="213"/>
        <v/>
      </c>
      <c r="E838" s="6" t="str">
        <f t="shared" si="214"/>
        <v/>
      </c>
      <c r="F838" s="6" t="str">
        <f t="shared" si="215"/>
        <v/>
      </c>
      <c r="BI838" t="str">
        <f t="shared" si="202"/>
        <v/>
      </c>
      <c r="BJ838" t="str">
        <f t="shared" si="203"/>
        <v/>
      </c>
      <c r="BK838" t="str">
        <f t="shared" si="204"/>
        <v/>
      </c>
      <c r="BL838" t="str">
        <f t="shared" si="205"/>
        <v/>
      </c>
      <c r="BM838" t="str">
        <f t="shared" si="206"/>
        <v/>
      </c>
      <c r="BN838" t="str">
        <f t="shared" si="207"/>
        <v/>
      </c>
      <c r="BO838" t="str">
        <f t="shared" si="208"/>
        <v/>
      </c>
      <c r="BP838" t="str">
        <f t="shared" si="209"/>
        <v/>
      </c>
      <c r="BQ838" t="str">
        <f t="shared" si="210"/>
        <v/>
      </c>
    </row>
    <row r="839" spans="1:69" x14ac:dyDescent="0.25">
      <c r="A839" s="70"/>
      <c r="B839" t="str">
        <f t="shared" si="211"/>
        <v/>
      </c>
      <c r="C839" s="13" t="str">
        <f t="shared" si="212"/>
        <v/>
      </c>
      <c r="D839" s="5" t="str">
        <f t="shared" si="213"/>
        <v/>
      </c>
      <c r="E839" s="6" t="str">
        <f t="shared" si="214"/>
        <v/>
      </c>
      <c r="F839" s="6" t="str">
        <f t="shared" si="215"/>
        <v/>
      </c>
      <c r="BI839" t="str">
        <f t="shared" si="202"/>
        <v/>
      </c>
      <c r="BJ839" t="str">
        <f t="shared" si="203"/>
        <v/>
      </c>
      <c r="BK839" t="str">
        <f t="shared" si="204"/>
        <v/>
      </c>
      <c r="BL839" t="str">
        <f t="shared" si="205"/>
        <v/>
      </c>
      <c r="BM839" t="str">
        <f t="shared" si="206"/>
        <v/>
      </c>
      <c r="BN839" t="str">
        <f t="shared" si="207"/>
        <v/>
      </c>
      <c r="BO839" t="str">
        <f t="shared" si="208"/>
        <v/>
      </c>
      <c r="BP839" t="str">
        <f t="shared" si="209"/>
        <v/>
      </c>
      <c r="BQ839" t="str">
        <f t="shared" si="210"/>
        <v/>
      </c>
    </row>
    <row r="840" spans="1:69" x14ac:dyDescent="0.25">
      <c r="A840" s="70"/>
      <c r="B840" t="str">
        <f t="shared" si="211"/>
        <v/>
      </c>
      <c r="C840" s="13" t="str">
        <f t="shared" si="212"/>
        <v/>
      </c>
      <c r="D840" s="5" t="str">
        <f t="shared" si="213"/>
        <v/>
      </c>
      <c r="E840" s="6" t="str">
        <f t="shared" si="214"/>
        <v/>
      </c>
      <c r="F840" s="6" t="str">
        <f t="shared" si="215"/>
        <v/>
      </c>
      <c r="BI840" t="str">
        <f t="shared" si="202"/>
        <v/>
      </c>
      <c r="BJ840" t="str">
        <f t="shared" si="203"/>
        <v/>
      </c>
      <c r="BK840" t="str">
        <f t="shared" si="204"/>
        <v/>
      </c>
      <c r="BL840" t="str">
        <f t="shared" si="205"/>
        <v/>
      </c>
      <c r="BM840" t="str">
        <f t="shared" si="206"/>
        <v/>
      </c>
      <c r="BN840" t="str">
        <f t="shared" si="207"/>
        <v/>
      </c>
      <c r="BO840" t="str">
        <f t="shared" si="208"/>
        <v/>
      </c>
      <c r="BP840" t="str">
        <f t="shared" si="209"/>
        <v/>
      </c>
      <c r="BQ840" t="str">
        <f t="shared" si="210"/>
        <v/>
      </c>
    </row>
    <row r="841" spans="1:69" x14ac:dyDescent="0.25">
      <c r="A841" s="70"/>
      <c r="B841" t="str">
        <f t="shared" si="211"/>
        <v/>
      </c>
      <c r="C841" s="13" t="str">
        <f t="shared" si="212"/>
        <v/>
      </c>
      <c r="D841" s="5" t="str">
        <f t="shared" si="213"/>
        <v/>
      </c>
      <c r="E841" s="6" t="str">
        <f t="shared" si="214"/>
        <v/>
      </c>
      <c r="F841" s="6" t="str">
        <f t="shared" si="215"/>
        <v/>
      </c>
      <c r="BI841" t="str">
        <f t="shared" si="202"/>
        <v/>
      </c>
      <c r="BJ841" t="str">
        <f t="shared" si="203"/>
        <v/>
      </c>
      <c r="BK841" t="str">
        <f t="shared" si="204"/>
        <v/>
      </c>
      <c r="BL841" t="str">
        <f t="shared" si="205"/>
        <v/>
      </c>
      <c r="BM841" t="str">
        <f t="shared" si="206"/>
        <v/>
      </c>
      <c r="BN841" t="str">
        <f t="shared" si="207"/>
        <v/>
      </c>
      <c r="BO841" t="str">
        <f t="shared" si="208"/>
        <v/>
      </c>
      <c r="BP841" t="str">
        <f t="shared" si="209"/>
        <v/>
      </c>
      <c r="BQ841" t="str">
        <f t="shared" si="210"/>
        <v/>
      </c>
    </row>
    <row r="842" spans="1:69" x14ac:dyDescent="0.25">
      <c r="A842" s="70"/>
      <c r="B842" t="str">
        <f t="shared" si="211"/>
        <v/>
      </c>
      <c r="C842" s="13" t="str">
        <f t="shared" si="212"/>
        <v/>
      </c>
      <c r="D842" s="5" t="str">
        <f t="shared" si="213"/>
        <v/>
      </c>
      <c r="E842" s="6" t="str">
        <f t="shared" si="214"/>
        <v/>
      </c>
      <c r="F842" s="6" t="str">
        <f t="shared" si="215"/>
        <v/>
      </c>
      <c r="BI842" t="str">
        <f t="shared" si="202"/>
        <v/>
      </c>
      <c r="BJ842" t="str">
        <f t="shared" si="203"/>
        <v/>
      </c>
      <c r="BK842" t="str">
        <f t="shared" si="204"/>
        <v/>
      </c>
      <c r="BL842" t="str">
        <f t="shared" si="205"/>
        <v/>
      </c>
      <c r="BM842" t="str">
        <f t="shared" si="206"/>
        <v/>
      </c>
      <c r="BN842" t="str">
        <f t="shared" si="207"/>
        <v/>
      </c>
      <c r="BO842" t="str">
        <f t="shared" si="208"/>
        <v/>
      </c>
      <c r="BP842" t="str">
        <f t="shared" si="209"/>
        <v/>
      </c>
      <c r="BQ842" t="str">
        <f t="shared" si="210"/>
        <v/>
      </c>
    </row>
    <row r="843" spans="1:69" x14ac:dyDescent="0.25">
      <c r="A843" s="70"/>
      <c r="B843" t="str">
        <f t="shared" si="211"/>
        <v/>
      </c>
      <c r="C843" s="13" t="str">
        <f t="shared" si="212"/>
        <v/>
      </c>
      <c r="D843" s="5" t="str">
        <f t="shared" si="213"/>
        <v/>
      </c>
      <c r="E843" s="6" t="str">
        <f t="shared" si="214"/>
        <v/>
      </c>
      <c r="F843" s="6" t="str">
        <f t="shared" si="215"/>
        <v/>
      </c>
      <c r="BI843" t="str">
        <f t="shared" si="202"/>
        <v/>
      </c>
      <c r="BJ843" t="str">
        <f t="shared" si="203"/>
        <v/>
      </c>
      <c r="BK843" t="str">
        <f t="shared" si="204"/>
        <v/>
      </c>
      <c r="BL843" t="str">
        <f t="shared" si="205"/>
        <v/>
      </c>
      <c r="BM843" t="str">
        <f t="shared" si="206"/>
        <v/>
      </c>
      <c r="BN843" t="str">
        <f t="shared" si="207"/>
        <v/>
      </c>
      <c r="BO843" t="str">
        <f t="shared" si="208"/>
        <v/>
      </c>
      <c r="BP843" t="str">
        <f t="shared" si="209"/>
        <v/>
      </c>
      <c r="BQ843" t="str">
        <f t="shared" si="210"/>
        <v/>
      </c>
    </row>
    <row r="844" spans="1:69" x14ac:dyDescent="0.25">
      <c r="A844" s="70"/>
      <c r="B844" t="str">
        <f t="shared" si="211"/>
        <v/>
      </c>
      <c r="C844" s="13" t="str">
        <f t="shared" si="212"/>
        <v/>
      </c>
      <c r="D844" s="5" t="str">
        <f t="shared" si="213"/>
        <v/>
      </c>
      <c r="E844" s="6" t="str">
        <f t="shared" si="214"/>
        <v/>
      </c>
      <c r="F844" s="6" t="str">
        <f t="shared" si="215"/>
        <v/>
      </c>
      <c r="BI844" t="str">
        <f t="shared" si="202"/>
        <v/>
      </c>
      <c r="BJ844" t="str">
        <f t="shared" si="203"/>
        <v/>
      </c>
      <c r="BK844" t="str">
        <f t="shared" si="204"/>
        <v/>
      </c>
      <c r="BL844" t="str">
        <f t="shared" si="205"/>
        <v/>
      </c>
      <c r="BM844" t="str">
        <f t="shared" si="206"/>
        <v/>
      </c>
      <c r="BN844" t="str">
        <f t="shared" si="207"/>
        <v/>
      </c>
      <c r="BO844" t="str">
        <f t="shared" si="208"/>
        <v/>
      </c>
      <c r="BP844" t="str">
        <f t="shared" si="209"/>
        <v/>
      </c>
      <c r="BQ844" t="str">
        <f t="shared" si="210"/>
        <v/>
      </c>
    </row>
    <row r="845" spans="1:69" x14ac:dyDescent="0.25">
      <c r="A845" s="70"/>
      <c r="B845" t="str">
        <f t="shared" si="211"/>
        <v/>
      </c>
      <c r="C845" s="13" t="str">
        <f t="shared" si="212"/>
        <v/>
      </c>
      <c r="D845" s="5" t="str">
        <f t="shared" si="213"/>
        <v/>
      </c>
      <c r="E845" s="6" t="str">
        <f t="shared" si="214"/>
        <v/>
      </c>
      <c r="F845" s="6" t="str">
        <f t="shared" si="215"/>
        <v/>
      </c>
      <c r="BI845" t="str">
        <f t="shared" si="202"/>
        <v/>
      </c>
      <c r="BJ845" t="str">
        <f t="shared" si="203"/>
        <v/>
      </c>
      <c r="BK845" t="str">
        <f t="shared" si="204"/>
        <v/>
      </c>
      <c r="BL845" t="str">
        <f t="shared" si="205"/>
        <v/>
      </c>
      <c r="BM845" t="str">
        <f t="shared" si="206"/>
        <v/>
      </c>
      <c r="BN845" t="str">
        <f t="shared" si="207"/>
        <v/>
      </c>
      <c r="BO845" t="str">
        <f t="shared" si="208"/>
        <v/>
      </c>
      <c r="BP845" t="str">
        <f t="shared" si="209"/>
        <v/>
      </c>
      <c r="BQ845" t="str">
        <f t="shared" si="210"/>
        <v/>
      </c>
    </row>
    <row r="846" spans="1:69" x14ac:dyDescent="0.25">
      <c r="A846" s="70"/>
      <c r="B846" t="str">
        <f t="shared" si="211"/>
        <v/>
      </c>
      <c r="C846" s="13" t="str">
        <f t="shared" si="212"/>
        <v/>
      </c>
      <c r="D846" s="5" t="str">
        <f t="shared" si="213"/>
        <v/>
      </c>
      <c r="E846" s="6" t="str">
        <f t="shared" si="214"/>
        <v/>
      </c>
      <c r="F846" s="6" t="str">
        <f t="shared" si="215"/>
        <v/>
      </c>
      <c r="BI846" t="str">
        <f t="shared" si="202"/>
        <v/>
      </c>
      <c r="BJ846" t="str">
        <f t="shared" si="203"/>
        <v/>
      </c>
      <c r="BK846" t="str">
        <f t="shared" si="204"/>
        <v/>
      </c>
      <c r="BL846" t="str">
        <f t="shared" si="205"/>
        <v/>
      </c>
      <c r="BM846" t="str">
        <f t="shared" si="206"/>
        <v/>
      </c>
      <c r="BN846" t="str">
        <f t="shared" si="207"/>
        <v/>
      </c>
      <c r="BO846" t="str">
        <f t="shared" si="208"/>
        <v/>
      </c>
      <c r="BP846" t="str">
        <f t="shared" si="209"/>
        <v/>
      </c>
      <c r="BQ846" t="str">
        <f t="shared" si="210"/>
        <v/>
      </c>
    </row>
    <row r="847" spans="1:69" x14ac:dyDescent="0.25">
      <c r="A847" s="70"/>
      <c r="B847" t="str">
        <f t="shared" si="211"/>
        <v/>
      </c>
      <c r="C847" s="13" t="str">
        <f t="shared" si="212"/>
        <v/>
      </c>
      <c r="D847" s="5" t="str">
        <f t="shared" si="213"/>
        <v/>
      </c>
      <c r="E847" s="6" t="str">
        <f t="shared" si="214"/>
        <v/>
      </c>
      <c r="F847" s="6" t="str">
        <f t="shared" si="215"/>
        <v/>
      </c>
      <c r="BI847" t="str">
        <f t="shared" si="202"/>
        <v/>
      </c>
      <c r="BJ847" t="str">
        <f t="shared" si="203"/>
        <v/>
      </c>
      <c r="BK847" t="str">
        <f t="shared" si="204"/>
        <v/>
      </c>
      <c r="BL847" t="str">
        <f t="shared" si="205"/>
        <v/>
      </c>
      <c r="BM847" t="str">
        <f t="shared" si="206"/>
        <v/>
      </c>
      <c r="BN847" t="str">
        <f t="shared" si="207"/>
        <v/>
      </c>
      <c r="BO847" t="str">
        <f t="shared" si="208"/>
        <v/>
      </c>
      <c r="BP847" t="str">
        <f t="shared" si="209"/>
        <v/>
      </c>
      <c r="BQ847" t="str">
        <f t="shared" si="210"/>
        <v/>
      </c>
    </row>
    <row r="848" spans="1:69" x14ac:dyDescent="0.25">
      <c r="A848" s="70"/>
      <c r="B848" t="str">
        <f t="shared" si="211"/>
        <v/>
      </c>
      <c r="C848" s="13" t="str">
        <f t="shared" si="212"/>
        <v/>
      </c>
      <c r="D848" s="5" t="str">
        <f t="shared" si="213"/>
        <v/>
      </c>
      <c r="E848" s="6" t="str">
        <f t="shared" si="214"/>
        <v/>
      </c>
      <c r="F848" s="6" t="str">
        <f t="shared" si="215"/>
        <v/>
      </c>
      <c r="BI848" t="str">
        <f t="shared" si="202"/>
        <v/>
      </c>
      <c r="BJ848" t="str">
        <f t="shared" si="203"/>
        <v/>
      </c>
      <c r="BK848" t="str">
        <f t="shared" si="204"/>
        <v/>
      </c>
      <c r="BL848" t="str">
        <f t="shared" si="205"/>
        <v/>
      </c>
      <c r="BM848" t="str">
        <f t="shared" si="206"/>
        <v/>
      </c>
      <c r="BN848" t="str">
        <f t="shared" si="207"/>
        <v/>
      </c>
      <c r="BO848" t="str">
        <f t="shared" si="208"/>
        <v/>
      </c>
      <c r="BP848" t="str">
        <f t="shared" si="209"/>
        <v/>
      </c>
      <c r="BQ848" t="str">
        <f t="shared" si="210"/>
        <v/>
      </c>
    </row>
    <row r="849" spans="1:69" x14ac:dyDescent="0.25">
      <c r="A849" s="70"/>
      <c r="B849" t="str">
        <f t="shared" si="211"/>
        <v/>
      </c>
      <c r="C849" s="13" t="str">
        <f t="shared" si="212"/>
        <v/>
      </c>
      <c r="D849" s="5" t="str">
        <f t="shared" si="213"/>
        <v/>
      </c>
      <c r="E849" s="6" t="str">
        <f t="shared" si="214"/>
        <v/>
      </c>
      <c r="F849" s="6" t="str">
        <f t="shared" si="215"/>
        <v/>
      </c>
      <c r="BI849" t="str">
        <f t="shared" si="202"/>
        <v/>
      </c>
      <c r="BJ849" t="str">
        <f t="shared" si="203"/>
        <v/>
      </c>
      <c r="BK849" t="str">
        <f t="shared" si="204"/>
        <v/>
      </c>
      <c r="BL849" t="str">
        <f t="shared" si="205"/>
        <v/>
      </c>
      <c r="BM849" t="str">
        <f t="shared" si="206"/>
        <v/>
      </c>
      <c r="BN849" t="str">
        <f t="shared" si="207"/>
        <v/>
      </c>
      <c r="BO849" t="str">
        <f t="shared" si="208"/>
        <v/>
      </c>
      <c r="BP849" t="str">
        <f t="shared" si="209"/>
        <v/>
      </c>
      <c r="BQ849" t="str">
        <f t="shared" si="210"/>
        <v/>
      </c>
    </row>
    <row r="850" spans="1:69" x14ac:dyDescent="0.25">
      <c r="A850" s="70"/>
      <c r="B850" t="str">
        <f t="shared" si="211"/>
        <v/>
      </c>
      <c r="C850" s="13" t="str">
        <f t="shared" si="212"/>
        <v/>
      </c>
      <c r="D850" s="5" t="str">
        <f t="shared" si="213"/>
        <v/>
      </c>
      <c r="E850" s="6" t="str">
        <f t="shared" si="214"/>
        <v/>
      </c>
      <c r="F850" s="6" t="str">
        <f t="shared" si="215"/>
        <v/>
      </c>
      <c r="BI850" t="str">
        <f t="shared" si="202"/>
        <v/>
      </c>
      <c r="BJ850" t="str">
        <f t="shared" si="203"/>
        <v/>
      </c>
      <c r="BK850" t="str">
        <f t="shared" si="204"/>
        <v/>
      </c>
      <c r="BL850" t="str">
        <f t="shared" si="205"/>
        <v/>
      </c>
      <c r="BM850" t="str">
        <f t="shared" si="206"/>
        <v/>
      </c>
      <c r="BN850" t="str">
        <f t="shared" si="207"/>
        <v/>
      </c>
      <c r="BO850" t="str">
        <f t="shared" si="208"/>
        <v/>
      </c>
      <c r="BP850" t="str">
        <f t="shared" si="209"/>
        <v/>
      </c>
      <c r="BQ850" t="str">
        <f t="shared" si="210"/>
        <v/>
      </c>
    </row>
    <row r="851" spans="1:69" x14ac:dyDescent="0.25">
      <c r="A851" s="70"/>
      <c r="B851" t="str">
        <f t="shared" si="211"/>
        <v/>
      </c>
      <c r="C851" s="13" t="str">
        <f t="shared" si="212"/>
        <v/>
      </c>
      <c r="D851" s="5" t="str">
        <f t="shared" si="213"/>
        <v/>
      </c>
      <c r="E851" s="6" t="str">
        <f t="shared" si="214"/>
        <v/>
      </c>
      <c r="F851" s="6" t="str">
        <f t="shared" si="215"/>
        <v/>
      </c>
      <c r="BI851" t="str">
        <f t="shared" si="202"/>
        <v/>
      </c>
      <c r="BJ851" t="str">
        <f t="shared" si="203"/>
        <v/>
      </c>
      <c r="BK851" t="str">
        <f t="shared" si="204"/>
        <v/>
      </c>
      <c r="BL851" t="str">
        <f t="shared" si="205"/>
        <v/>
      </c>
      <c r="BM851" t="str">
        <f t="shared" si="206"/>
        <v/>
      </c>
      <c r="BN851" t="str">
        <f t="shared" si="207"/>
        <v/>
      </c>
      <c r="BO851" t="str">
        <f t="shared" si="208"/>
        <v/>
      </c>
      <c r="BP851" t="str">
        <f t="shared" si="209"/>
        <v/>
      </c>
      <c r="BQ851" t="str">
        <f t="shared" si="210"/>
        <v/>
      </c>
    </row>
    <row r="852" spans="1:69" x14ac:dyDescent="0.25">
      <c r="A852" s="70"/>
      <c r="B852" t="str">
        <f t="shared" si="211"/>
        <v/>
      </c>
      <c r="C852" s="13" t="str">
        <f t="shared" si="212"/>
        <v/>
      </c>
      <c r="D852" s="5" t="str">
        <f t="shared" si="213"/>
        <v/>
      </c>
      <c r="E852" s="6" t="str">
        <f t="shared" si="214"/>
        <v/>
      </c>
      <c r="F852" s="6" t="str">
        <f t="shared" si="215"/>
        <v/>
      </c>
      <c r="BI852" t="str">
        <f t="shared" si="202"/>
        <v/>
      </c>
      <c r="BJ852" t="str">
        <f t="shared" si="203"/>
        <v/>
      </c>
      <c r="BK852" t="str">
        <f t="shared" si="204"/>
        <v/>
      </c>
      <c r="BL852" t="str">
        <f t="shared" si="205"/>
        <v/>
      </c>
      <c r="BM852" t="str">
        <f t="shared" si="206"/>
        <v/>
      </c>
      <c r="BN852" t="str">
        <f t="shared" si="207"/>
        <v/>
      </c>
      <c r="BO852" t="str">
        <f t="shared" si="208"/>
        <v/>
      </c>
      <c r="BP852" t="str">
        <f t="shared" si="209"/>
        <v/>
      </c>
      <c r="BQ852" t="str">
        <f t="shared" si="210"/>
        <v/>
      </c>
    </row>
    <row r="853" spans="1:69" x14ac:dyDescent="0.25">
      <c r="A853" s="70"/>
      <c r="B853" t="str">
        <f t="shared" si="211"/>
        <v/>
      </c>
      <c r="C853" s="13" t="str">
        <f t="shared" si="212"/>
        <v/>
      </c>
      <c r="D853" s="5" t="str">
        <f t="shared" si="213"/>
        <v/>
      </c>
      <c r="E853" s="6" t="str">
        <f t="shared" si="214"/>
        <v/>
      </c>
      <c r="F853" s="6" t="str">
        <f t="shared" si="215"/>
        <v/>
      </c>
      <c r="BI853" t="str">
        <f t="shared" si="202"/>
        <v/>
      </c>
      <c r="BJ853" t="str">
        <f t="shared" si="203"/>
        <v/>
      </c>
      <c r="BK853" t="str">
        <f t="shared" si="204"/>
        <v/>
      </c>
      <c r="BL853" t="str">
        <f t="shared" si="205"/>
        <v/>
      </c>
      <c r="BM853" t="str">
        <f t="shared" si="206"/>
        <v/>
      </c>
      <c r="BN853" t="str">
        <f t="shared" si="207"/>
        <v/>
      </c>
      <c r="BO853" t="str">
        <f t="shared" si="208"/>
        <v/>
      </c>
      <c r="BP853" t="str">
        <f t="shared" si="209"/>
        <v/>
      </c>
      <c r="BQ853" t="str">
        <f t="shared" si="210"/>
        <v/>
      </c>
    </row>
    <row r="854" spans="1:69" x14ac:dyDescent="0.25">
      <c r="A854" s="70"/>
      <c r="B854" t="str">
        <f t="shared" si="211"/>
        <v/>
      </c>
      <c r="C854" s="13" t="str">
        <f t="shared" si="212"/>
        <v/>
      </c>
      <c r="D854" s="5" t="str">
        <f t="shared" si="213"/>
        <v/>
      </c>
      <c r="E854" s="6" t="str">
        <f t="shared" si="214"/>
        <v/>
      </c>
      <c r="F854" s="6" t="str">
        <f t="shared" si="215"/>
        <v/>
      </c>
      <c r="BI854" t="str">
        <f t="shared" si="202"/>
        <v/>
      </c>
      <c r="BJ854" t="str">
        <f t="shared" si="203"/>
        <v/>
      </c>
      <c r="BK854" t="str">
        <f t="shared" si="204"/>
        <v/>
      </c>
      <c r="BL854" t="str">
        <f t="shared" si="205"/>
        <v/>
      </c>
      <c r="BM854" t="str">
        <f t="shared" si="206"/>
        <v/>
      </c>
      <c r="BN854" t="str">
        <f t="shared" si="207"/>
        <v/>
      </c>
      <c r="BO854" t="str">
        <f t="shared" si="208"/>
        <v/>
      </c>
      <c r="BP854" t="str">
        <f t="shared" si="209"/>
        <v/>
      </c>
      <c r="BQ854" t="str">
        <f t="shared" si="210"/>
        <v/>
      </c>
    </row>
    <row r="855" spans="1:69" x14ac:dyDescent="0.25">
      <c r="A855" s="70"/>
      <c r="B855" t="str">
        <f t="shared" si="211"/>
        <v/>
      </c>
      <c r="C855" s="13" t="str">
        <f t="shared" si="212"/>
        <v/>
      </c>
      <c r="D855" s="5" t="str">
        <f t="shared" si="213"/>
        <v/>
      </c>
      <c r="E855" s="6" t="str">
        <f t="shared" si="214"/>
        <v/>
      </c>
      <c r="F855" s="6" t="str">
        <f t="shared" si="215"/>
        <v/>
      </c>
      <c r="BI855" t="str">
        <f t="shared" si="202"/>
        <v/>
      </c>
      <c r="BJ855" t="str">
        <f t="shared" si="203"/>
        <v/>
      </c>
      <c r="BK855" t="str">
        <f t="shared" si="204"/>
        <v/>
      </c>
      <c r="BL855" t="str">
        <f t="shared" si="205"/>
        <v/>
      </c>
      <c r="BM855" t="str">
        <f t="shared" si="206"/>
        <v/>
      </c>
      <c r="BN855" t="str">
        <f t="shared" si="207"/>
        <v/>
      </c>
      <c r="BO855" t="str">
        <f t="shared" si="208"/>
        <v/>
      </c>
      <c r="BP855" t="str">
        <f t="shared" si="209"/>
        <v/>
      </c>
      <c r="BQ855" t="str">
        <f t="shared" si="210"/>
        <v/>
      </c>
    </row>
    <row r="856" spans="1:69" x14ac:dyDescent="0.25">
      <c r="A856" s="70"/>
      <c r="B856" t="str">
        <f t="shared" si="211"/>
        <v/>
      </c>
      <c r="C856" s="13" t="str">
        <f t="shared" si="212"/>
        <v/>
      </c>
      <c r="D856" s="5" t="str">
        <f t="shared" si="213"/>
        <v/>
      </c>
      <c r="E856" s="6" t="str">
        <f t="shared" si="214"/>
        <v/>
      </c>
      <c r="F856" s="6" t="str">
        <f t="shared" si="215"/>
        <v/>
      </c>
      <c r="BI856" t="str">
        <f t="shared" si="202"/>
        <v/>
      </c>
      <c r="BJ856" t="str">
        <f t="shared" si="203"/>
        <v/>
      </c>
      <c r="BK856" t="str">
        <f t="shared" si="204"/>
        <v/>
      </c>
      <c r="BL856" t="str">
        <f t="shared" si="205"/>
        <v/>
      </c>
      <c r="BM856" t="str">
        <f t="shared" si="206"/>
        <v/>
      </c>
      <c r="BN856" t="str">
        <f t="shared" si="207"/>
        <v/>
      </c>
      <c r="BO856" t="str">
        <f t="shared" si="208"/>
        <v/>
      </c>
      <c r="BP856" t="str">
        <f t="shared" si="209"/>
        <v/>
      </c>
      <c r="BQ856" t="str">
        <f t="shared" si="210"/>
        <v/>
      </c>
    </row>
    <row r="857" spans="1:69" x14ac:dyDescent="0.25">
      <c r="A857" s="70"/>
      <c r="B857" t="str">
        <f t="shared" si="211"/>
        <v/>
      </c>
      <c r="C857" s="13" t="str">
        <f t="shared" si="212"/>
        <v/>
      </c>
      <c r="D857" s="5" t="str">
        <f t="shared" si="213"/>
        <v/>
      </c>
      <c r="E857" s="6" t="str">
        <f t="shared" si="214"/>
        <v/>
      </c>
      <c r="F857" s="6" t="str">
        <f t="shared" si="215"/>
        <v/>
      </c>
      <c r="BI857" t="str">
        <f t="shared" si="202"/>
        <v/>
      </c>
      <c r="BJ857" t="str">
        <f t="shared" si="203"/>
        <v/>
      </c>
      <c r="BK857" t="str">
        <f t="shared" si="204"/>
        <v/>
      </c>
      <c r="BL857" t="str">
        <f t="shared" si="205"/>
        <v/>
      </c>
      <c r="BM857" t="str">
        <f t="shared" si="206"/>
        <v/>
      </c>
      <c r="BN857" t="str">
        <f t="shared" si="207"/>
        <v/>
      </c>
      <c r="BO857" t="str">
        <f t="shared" si="208"/>
        <v/>
      </c>
      <c r="BP857" t="str">
        <f t="shared" si="209"/>
        <v/>
      </c>
      <c r="BQ857" t="str">
        <f t="shared" si="210"/>
        <v/>
      </c>
    </row>
    <row r="858" spans="1:69" x14ac:dyDescent="0.25">
      <c r="A858" s="70"/>
      <c r="B858" t="str">
        <f t="shared" si="211"/>
        <v/>
      </c>
      <c r="C858" s="13" t="str">
        <f t="shared" si="212"/>
        <v/>
      </c>
      <c r="D858" s="5" t="str">
        <f t="shared" si="213"/>
        <v/>
      </c>
      <c r="E858" s="6" t="str">
        <f t="shared" si="214"/>
        <v/>
      </c>
      <c r="F858" s="6" t="str">
        <f t="shared" si="215"/>
        <v/>
      </c>
      <c r="BI858" t="str">
        <f t="shared" si="202"/>
        <v/>
      </c>
      <c r="BJ858" t="str">
        <f t="shared" si="203"/>
        <v/>
      </c>
      <c r="BK858" t="str">
        <f t="shared" si="204"/>
        <v/>
      </c>
      <c r="BL858" t="str">
        <f t="shared" si="205"/>
        <v/>
      </c>
      <c r="BM858" t="str">
        <f t="shared" si="206"/>
        <v/>
      </c>
      <c r="BN858" t="str">
        <f t="shared" si="207"/>
        <v/>
      </c>
      <c r="BO858" t="str">
        <f t="shared" si="208"/>
        <v/>
      </c>
      <c r="BP858" t="str">
        <f t="shared" si="209"/>
        <v/>
      </c>
      <c r="BQ858" t="str">
        <f t="shared" si="210"/>
        <v/>
      </c>
    </row>
    <row r="859" spans="1:69" x14ac:dyDescent="0.25">
      <c r="A859" s="70"/>
      <c r="B859" t="str">
        <f t="shared" si="211"/>
        <v/>
      </c>
      <c r="C859" s="13" t="str">
        <f t="shared" si="212"/>
        <v/>
      </c>
      <c r="D859" s="5" t="str">
        <f t="shared" si="213"/>
        <v/>
      </c>
      <c r="E859" s="6" t="str">
        <f t="shared" si="214"/>
        <v/>
      </c>
      <c r="F859" s="6" t="str">
        <f t="shared" si="215"/>
        <v/>
      </c>
      <c r="BI859" t="str">
        <f t="shared" si="202"/>
        <v/>
      </c>
      <c r="BJ859" t="str">
        <f t="shared" si="203"/>
        <v/>
      </c>
      <c r="BK859" t="str">
        <f t="shared" si="204"/>
        <v/>
      </c>
      <c r="BL859" t="str">
        <f t="shared" si="205"/>
        <v/>
      </c>
      <c r="BM859" t="str">
        <f t="shared" si="206"/>
        <v/>
      </c>
      <c r="BN859" t="str">
        <f t="shared" si="207"/>
        <v/>
      </c>
      <c r="BO859" t="str">
        <f t="shared" si="208"/>
        <v/>
      </c>
      <c r="BP859" t="str">
        <f t="shared" si="209"/>
        <v/>
      </c>
      <c r="BQ859" t="str">
        <f t="shared" si="210"/>
        <v/>
      </c>
    </row>
    <row r="860" spans="1:69" x14ac:dyDescent="0.25">
      <c r="A860" s="70"/>
      <c r="B860" t="str">
        <f t="shared" si="211"/>
        <v/>
      </c>
      <c r="C860" s="13" t="str">
        <f t="shared" si="212"/>
        <v/>
      </c>
      <c r="D860" s="5" t="str">
        <f t="shared" si="213"/>
        <v/>
      </c>
      <c r="E860" s="6" t="str">
        <f t="shared" si="214"/>
        <v/>
      </c>
      <c r="F860" s="6" t="str">
        <f t="shared" si="215"/>
        <v/>
      </c>
      <c r="BI860" t="str">
        <f t="shared" si="202"/>
        <v/>
      </c>
      <c r="BJ860" t="str">
        <f t="shared" si="203"/>
        <v/>
      </c>
      <c r="BK860" t="str">
        <f t="shared" si="204"/>
        <v/>
      </c>
      <c r="BL860" t="str">
        <f t="shared" si="205"/>
        <v/>
      </c>
      <c r="BM860" t="str">
        <f t="shared" si="206"/>
        <v/>
      </c>
      <c r="BN860" t="str">
        <f t="shared" si="207"/>
        <v/>
      </c>
      <c r="BO860" t="str">
        <f t="shared" si="208"/>
        <v/>
      </c>
      <c r="BP860" t="str">
        <f t="shared" si="209"/>
        <v/>
      </c>
      <c r="BQ860" t="str">
        <f t="shared" si="210"/>
        <v/>
      </c>
    </row>
    <row r="861" spans="1:69" x14ac:dyDescent="0.25">
      <c r="A861" s="70"/>
      <c r="B861" t="str">
        <f t="shared" si="211"/>
        <v/>
      </c>
      <c r="C861" s="13" t="str">
        <f t="shared" si="212"/>
        <v/>
      </c>
      <c r="D861" s="5" t="str">
        <f t="shared" si="213"/>
        <v/>
      </c>
      <c r="E861" s="6" t="str">
        <f t="shared" si="214"/>
        <v/>
      </c>
      <c r="F861" s="6" t="str">
        <f t="shared" si="215"/>
        <v/>
      </c>
      <c r="BI861" t="str">
        <f t="shared" si="202"/>
        <v/>
      </c>
      <c r="BJ861" t="str">
        <f t="shared" si="203"/>
        <v/>
      </c>
      <c r="BK861" t="str">
        <f t="shared" si="204"/>
        <v/>
      </c>
      <c r="BL861" t="str">
        <f t="shared" si="205"/>
        <v/>
      </c>
      <c r="BM861" t="str">
        <f t="shared" si="206"/>
        <v/>
      </c>
      <c r="BN861" t="str">
        <f t="shared" si="207"/>
        <v/>
      </c>
      <c r="BO861" t="str">
        <f t="shared" si="208"/>
        <v/>
      </c>
      <c r="BP861" t="str">
        <f t="shared" si="209"/>
        <v/>
      </c>
      <c r="BQ861" t="str">
        <f t="shared" si="210"/>
        <v/>
      </c>
    </row>
    <row r="862" spans="1:69" x14ac:dyDescent="0.25">
      <c r="A862" s="70"/>
      <c r="B862" t="str">
        <f t="shared" si="211"/>
        <v/>
      </c>
      <c r="C862" s="13" t="str">
        <f t="shared" si="212"/>
        <v/>
      </c>
      <c r="D862" s="5" t="str">
        <f t="shared" si="213"/>
        <v/>
      </c>
      <c r="E862" s="6" t="str">
        <f t="shared" si="214"/>
        <v/>
      </c>
      <c r="F862" s="6" t="str">
        <f t="shared" si="215"/>
        <v/>
      </c>
      <c r="BI862" t="str">
        <f t="shared" si="202"/>
        <v/>
      </c>
      <c r="BJ862" t="str">
        <f t="shared" si="203"/>
        <v/>
      </c>
      <c r="BK862" t="str">
        <f t="shared" si="204"/>
        <v/>
      </c>
      <c r="BL862" t="str">
        <f t="shared" si="205"/>
        <v/>
      </c>
      <c r="BM862" t="str">
        <f t="shared" si="206"/>
        <v/>
      </c>
      <c r="BN862" t="str">
        <f t="shared" si="207"/>
        <v/>
      </c>
      <c r="BO862" t="str">
        <f t="shared" si="208"/>
        <v/>
      </c>
      <c r="BP862" t="str">
        <f t="shared" si="209"/>
        <v/>
      </c>
      <c r="BQ862" t="str">
        <f t="shared" si="210"/>
        <v/>
      </c>
    </row>
    <row r="863" spans="1:69" x14ac:dyDescent="0.25">
      <c r="A863" s="70"/>
      <c r="B863" t="str">
        <f t="shared" si="211"/>
        <v/>
      </c>
      <c r="C863" s="13" t="str">
        <f t="shared" si="212"/>
        <v/>
      </c>
      <c r="D863" s="5" t="str">
        <f t="shared" si="213"/>
        <v/>
      </c>
      <c r="E863" s="6" t="str">
        <f t="shared" si="214"/>
        <v/>
      </c>
      <c r="F863" s="6" t="str">
        <f t="shared" si="215"/>
        <v/>
      </c>
      <c r="BI863" t="str">
        <f t="shared" si="202"/>
        <v/>
      </c>
      <c r="BJ863" t="str">
        <f t="shared" si="203"/>
        <v/>
      </c>
      <c r="BK863" t="str">
        <f t="shared" si="204"/>
        <v/>
      </c>
      <c r="BL863" t="str">
        <f t="shared" si="205"/>
        <v/>
      </c>
      <c r="BM863" t="str">
        <f t="shared" si="206"/>
        <v/>
      </c>
      <c r="BN863" t="str">
        <f t="shared" si="207"/>
        <v/>
      </c>
      <c r="BO863" t="str">
        <f t="shared" si="208"/>
        <v/>
      </c>
      <c r="BP863" t="str">
        <f t="shared" si="209"/>
        <v/>
      </c>
      <c r="BQ863" t="str">
        <f t="shared" si="210"/>
        <v/>
      </c>
    </row>
    <row r="864" spans="1:69" x14ac:dyDescent="0.25">
      <c r="A864" s="70"/>
      <c r="B864" t="str">
        <f t="shared" si="211"/>
        <v/>
      </c>
      <c r="C864" s="13" t="str">
        <f t="shared" si="212"/>
        <v/>
      </c>
      <c r="D864" s="5" t="str">
        <f t="shared" si="213"/>
        <v/>
      </c>
      <c r="E864" s="6" t="str">
        <f t="shared" si="214"/>
        <v/>
      </c>
      <c r="F864" s="6" t="str">
        <f t="shared" si="215"/>
        <v/>
      </c>
      <c r="BI864" t="str">
        <f t="shared" si="202"/>
        <v/>
      </c>
      <c r="BJ864" t="str">
        <f t="shared" si="203"/>
        <v/>
      </c>
      <c r="BK864" t="str">
        <f t="shared" si="204"/>
        <v/>
      </c>
      <c r="BL864" t="str">
        <f t="shared" si="205"/>
        <v/>
      </c>
      <c r="BM864" t="str">
        <f t="shared" si="206"/>
        <v/>
      </c>
      <c r="BN864" t="str">
        <f t="shared" si="207"/>
        <v/>
      </c>
      <c r="BO864" t="str">
        <f t="shared" si="208"/>
        <v/>
      </c>
      <c r="BP864" t="str">
        <f t="shared" si="209"/>
        <v/>
      </c>
      <c r="BQ864" t="str">
        <f t="shared" si="210"/>
        <v/>
      </c>
    </row>
    <row r="865" spans="1:69" x14ac:dyDescent="0.25">
      <c r="A865" s="70"/>
      <c r="B865" t="str">
        <f t="shared" si="211"/>
        <v/>
      </c>
      <c r="C865" s="13" t="str">
        <f t="shared" si="212"/>
        <v/>
      </c>
      <c r="D865" s="5" t="str">
        <f t="shared" si="213"/>
        <v/>
      </c>
      <c r="E865" s="6" t="str">
        <f t="shared" si="214"/>
        <v/>
      </c>
      <c r="F865" s="6" t="str">
        <f t="shared" si="215"/>
        <v/>
      </c>
      <c r="BI865" t="str">
        <f t="shared" si="202"/>
        <v/>
      </c>
      <c r="BJ865" t="str">
        <f t="shared" si="203"/>
        <v/>
      </c>
      <c r="BK865" t="str">
        <f t="shared" si="204"/>
        <v/>
      </c>
      <c r="BL865" t="str">
        <f t="shared" si="205"/>
        <v/>
      </c>
      <c r="BM865" t="str">
        <f t="shared" si="206"/>
        <v/>
      </c>
      <c r="BN865" t="str">
        <f t="shared" si="207"/>
        <v/>
      </c>
      <c r="BO865" t="str">
        <f t="shared" si="208"/>
        <v/>
      </c>
      <c r="BP865" t="str">
        <f t="shared" si="209"/>
        <v/>
      </c>
      <c r="BQ865" t="str">
        <f t="shared" si="210"/>
        <v/>
      </c>
    </row>
    <row r="866" spans="1:69" x14ac:dyDescent="0.25">
      <c r="A866" s="70"/>
      <c r="B866" t="str">
        <f t="shared" si="211"/>
        <v/>
      </c>
      <c r="C866" s="13" t="str">
        <f t="shared" si="212"/>
        <v/>
      </c>
      <c r="D866" s="5" t="str">
        <f t="shared" si="213"/>
        <v/>
      </c>
      <c r="E866" s="6" t="str">
        <f t="shared" si="214"/>
        <v/>
      </c>
      <c r="F866" s="6" t="str">
        <f t="shared" si="215"/>
        <v/>
      </c>
      <c r="BI866" t="str">
        <f t="shared" si="202"/>
        <v/>
      </c>
      <c r="BJ866" t="str">
        <f t="shared" si="203"/>
        <v/>
      </c>
      <c r="BK866" t="str">
        <f t="shared" si="204"/>
        <v/>
      </c>
      <c r="BL866" t="str">
        <f t="shared" si="205"/>
        <v/>
      </c>
      <c r="BM866" t="str">
        <f t="shared" si="206"/>
        <v/>
      </c>
      <c r="BN866" t="str">
        <f t="shared" si="207"/>
        <v/>
      </c>
      <c r="BO866" t="str">
        <f t="shared" si="208"/>
        <v/>
      </c>
      <c r="BP866" t="str">
        <f t="shared" si="209"/>
        <v/>
      </c>
      <c r="BQ866" t="str">
        <f t="shared" si="210"/>
        <v/>
      </c>
    </row>
    <row r="867" spans="1:69" x14ac:dyDescent="0.25">
      <c r="A867" s="70"/>
      <c r="B867" t="str">
        <f t="shared" si="211"/>
        <v/>
      </c>
      <c r="C867" s="13" t="str">
        <f t="shared" si="212"/>
        <v/>
      </c>
      <c r="D867" s="5" t="str">
        <f t="shared" si="213"/>
        <v/>
      </c>
      <c r="E867" s="6" t="str">
        <f t="shared" si="214"/>
        <v/>
      </c>
      <c r="F867" s="6" t="str">
        <f t="shared" si="215"/>
        <v/>
      </c>
      <c r="BI867" t="str">
        <f t="shared" si="202"/>
        <v/>
      </c>
      <c r="BJ867" t="str">
        <f t="shared" si="203"/>
        <v/>
      </c>
      <c r="BK867" t="str">
        <f t="shared" si="204"/>
        <v/>
      </c>
      <c r="BL867" t="str">
        <f t="shared" si="205"/>
        <v/>
      </c>
      <c r="BM867" t="str">
        <f t="shared" si="206"/>
        <v/>
      </c>
      <c r="BN867" t="str">
        <f t="shared" si="207"/>
        <v/>
      </c>
      <c r="BO867" t="str">
        <f t="shared" si="208"/>
        <v/>
      </c>
      <c r="BP867" t="str">
        <f t="shared" si="209"/>
        <v/>
      </c>
      <c r="BQ867" t="str">
        <f t="shared" si="210"/>
        <v/>
      </c>
    </row>
    <row r="868" spans="1:69" x14ac:dyDescent="0.25">
      <c r="A868" s="70"/>
      <c r="B868" t="str">
        <f t="shared" si="211"/>
        <v/>
      </c>
      <c r="C868" s="13" t="str">
        <f t="shared" si="212"/>
        <v/>
      </c>
      <c r="D868" s="5" t="str">
        <f t="shared" si="213"/>
        <v/>
      </c>
      <c r="E868" s="6" t="str">
        <f t="shared" si="214"/>
        <v/>
      </c>
      <c r="F868" s="6" t="str">
        <f t="shared" si="215"/>
        <v/>
      </c>
      <c r="BI868" t="str">
        <f t="shared" si="202"/>
        <v/>
      </c>
      <c r="BJ868" t="str">
        <f t="shared" si="203"/>
        <v/>
      </c>
      <c r="BK868" t="str">
        <f t="shared" si="204"/>
        <v/>
      </c>
      <c r="BL868" t="str">
        <f t="shared" si="205"/>
        <v/>
      </c>
      <c r="BM868" t="str">
        <f t="shared" si="206"/>
        <v/>
      </c>
      <c r="BN868" t="str">
        <f t="shared" si="207"/>
        <v/>
      </c>
      <c r="BO868" t="str">
        <f t="shared" si="208"/>
        <v/>
      </c>
      <c r="BP868" t="str">
        <f t="shared" si="209"/>
        <v/>
      </c>
      <c r="BQ868" t="str">
        <f t="shared" si="210"/>
        <v/>
      </c>
    </row>
    <row r="869" spans="1:69" x14ac:dyDescent="0.25">
      <c r="A869" s="70"/>
      <c r="B869" t="str">
        <f t="shared" si="211"/>
        <v/>
      </c>
      <c r="C869" s="13" t="str">
        <f t="shared" si="212"/>
        <v/>
      </c>
      <c r="D869" s="5" t="str">
        <f t="shared" si="213"/>
        <v/>
      </c>
      <c r="E869" s="6" t="str">
        <f t="shared" si="214"/>
        <v/>
      </c>
      <c r="F869" s="6" t="str">
        <f t="shared" si="215"/>
        <v/>
      </c>
      <c r="BI869" t="str">
        <f t="shared" si="202"/>
        <v/>
      </c>
      <c r="BJ869" t="str">
        <f t="shared" si="203"/>
        <v/>
      </c>
      <c r="BK869" t="str">
        <f t="shared" si="204"/>
        <v/>
      </c>
      <c r="BL869" t="str">
        <f t="shared" si="205"/>
        <v/>
      </c>
      <c r="BM869" t="str">
        <f t="shared" si="206"/>
        <v/>
      </c>
      <c r="BN869" t="str">
        <f t="shared" si="207"/>
        <v/>
      </c>
      <c r="BO869" t="str">
        <f t="shared" si="208"/>
        <v/>
      </c>
      <c r="BP869" t="str">
        <f t="shared" si="209"/>
        <v/>
      </c>
      <c r="BQ869" t="str">
        <f t="shared" si="210"/>
        <v/>
      </c>
    </row>
    <row r="870" spans="1:69" x14ac:dyDescent="0.25">
      <c r="A870" s="70"/>
      <c r="B870" t="str">
        <f t="shared" si="211"/>
        <v/>
      </c>
      <c r="C870" s="13" t="str">
        <f t="shared" si="212"/>
        <v/>
      </c>
      <c r="D870" s="5" t="str">
        <f t="shared" si="213"/>
        <v/>
      </c>
      <c r="E870" s="6" t="str">
        <f t="shared" si="214"/>
        <v/>
      </c>
      <c r="F870" s="6" t="str">
        <f t="shared" si="215"/>
        <v/>
      </c>
      <c r="BI870" t="str">
        <f t="shared" si="202"/>
        <v/>
      </c>
      <c r="BJ870" t="str">
        <f t="shared" si="203"/>
        <v/>
      </c>
      <c r="BK870" t="str">
        <f t="shared" si="204"/>
        <v/>
      </c>
      <c r="BL870" t="str">
        <f t="shared" si="205"/>
        <v/>
      </c>
      <c r="BM870" t="str">
        <f t="shared" si="206"/>
        <v/>
      </c>
      <c r="BN870" t="str">
        <f t="shared" si="207"/>
        <v/>
      </c>
      <c r="BO870" t="str">
        <f t="shared" si="208"/>
        <v/>
      </c>
      <c r="BP870" t="str">
        <f t="shared" si="209"/>
        <v/>
      </c>
      <c r="BQ870" t="str">
        <f t="shared" si="210"/>
        <v/>
      </c>
    </row>
    <row r="871" spans="1:69" x14ac:dyDescent="0.25">
      <c r="A871" s="70"/>
      <c r="B871" t="str">
        <f t="shared" si="211"/>
        <v/>
      </c>
      <c r="C871" s="13" t="str">
        <f t="shared" si="212"/>
        <v/>
      </c>
      <c r="D871" s="5" t="str">
        <f t="shared" si="213"/>
        <v/>
      </c>
      <c r="E871" s="6" t="str">
        <f t="shared" si="214"/>
        <v/>
      </c>
      <c r="F871" s="6" t="str">
        <f t="shared" si="215"/>
        <v/>
      </c>
      <c r="BI871" t="str">
        <f t="shared" si="202"/>
        <v/>
      </c>
      <c r="BJ871" t="str">
        <f t="shared" si="203"/>
        <v/>
      </c>
      <c r="BK871" t="str">
        <f t="shared" si="204"/>
        <v/>
      </c>
      <c r="BL871" t="str">
        <f t="shared" si="205"/>
        <v/>
      </c>
      <c r="BM871" t="str">
        <f t="shared" si="206"/>
        <v/>
      </c>
      <c r="BN871" t="str">
        <f t="shared" si="207"/>
        <v/>
      </c>
      <c r="BO871" t="str">
        <f t="shared" si="208"/>
        <v/>
      </c>
      <c r="BP871" t="str">
        <f t="shared" si="209"/>
        <v/>
      </c>
      <c r="BQ871" t="str">
        <f t="shared" si="210"/>
        <v/>
      </c>
    </row>
    <row r="872" spans="1:69" x14ac:dyDescent="0.25">
      <c r="A872" s="70"/>
      <c r="B872" t="str">
        <f t="shared" si="211"/>
        <v/>
      </c>
      <c r="C872" s="13" t="str">
        <f t="shared" si="212"/>
        <v/>
      </c>
      <c r="D872" s="5" t="str">
        <f t="shared" si="213"/>
        <v/>
      </c>
      <c r="E872" s="6" t="str">
        <f t="shared" si="214"/>
        <v/>
      </c>
      <c r="F872" s="6" t="str">
        <f t="shared" si="215"/>
        <v/>
      </c>
      <c r="BI872" t="str">
        <f t="shared" si="202"/>
        <v/>
      </c>
      <c r="BJ872" t="str">
        <f t="shared" si="203"/>
        <v/>
      </c>
      <c r="BK872" t="str">
        <f t="shared" si="204"/>
        <v/>
      </c>
      <c r="BL872" t="str">
        <f t="shared" si="205"/>
        <v/>
      </c>
      <c r="BM872" t="str">
        <f t="shared" si="206"/>
        <v/>
      </c>
      <c r="BN872" t="str">
        <f t="shared" si="207"/>
        <v/>
      </c>
      <c r="BO872" t="str">
        <f t="shared" si="208"/>
        <v/>
      </c>
      <c r="BP872" t="str">
        <f t="shared" si="209"/>
        <v/>
      </c>
      <c r="BQ872" t="str">
        <f t="shared" si="210"/>
        <v/>
      </c>
    </row>
    <row r="873" spans="1:69" x14ac:dyDescent="0.25">
      <c r="A873" s="70"/>
      <c r="B873" t="str">
        <f t="shared" si="211"/>
        <v/>
      </c>
      <c r="C873" s="13" t="str">
        <f t="shared" si="212"/>
        <v/>
      </c>
      <c r="D873" s="5" t="str">
        <f t="shared" si="213"/>
        <v/>
      </c>
      <c r="E873" s="6" t="str">
        <f t="shared" si="214"/>
        <v/>
      </c>
      <c r="F873" s="6" t="str">
        <f t="shared" si="215"/>
        <v/>
      </c>
      <c r="BI873" t="str">
        <f t="shared" si="202"/>
        <v/>
      </c>
      <c r="BJ873" t="str">
        <f t="shared" si="203"/>
        <v/>
      </c>
      <c r="BK873" t="str">
        <f t="shared" si="204"/>
        <v/>
      </c>
      <c r="BL873" t="str">
        <f t="shared" si="205"/>
        <v/>
      </c>
      <c r="BM873" t="str">
        <f t="shared" si="206"/>
        <v/>
      </c>
      <c r="BN873" t="str">
        <f t="shared" si="207"/>
        <v/>
      </c>
      <c r="BO873" t="str">
        <f t="shared" si="208"/>
        <v/>
      </c>
      <c r="BP873" t="str">
        <f t="shared" si="209"/>
        <v/>
      </c>
      <c r="BQ873" t="str">
        <f t="shared" si="210"/>
        <v/>
      </c>
    </row>
    <row r="874" spans="1:69" x14ac:dyDescent="0.25">
      <c r="A874" s="70"/>
      <c r="B874" t="str">
        <f t="shared" si="211"/>
        <v/>
      </c>
      <c r="C874" s="13" t="str">
        <f t="shared" si="212"/>
        <v/>
      </c>
      <c r="D874" s="5" t="str">
        <f t="shared" si="213"/>
        <v/>
      </c>
      <c r="E874" s="6" t="str">
        <f t="shared" si="214"/>
        <v/>
      </c>
      <c r="F874" s="6" t="str">
        <f t="shared" si="215"/>
        <v/>
      </c>
      <c r="BI874" t="str">
        <f t="shared" si="202"/>
        <v/>
      </c>
      <c r="BJ874" t="str">
        <f t="shared" si="203"/>
        <v/>
      </c>
      <c r="BK874" t="str">
        <f t="shared" si="204"/>
        <v/>
      </c>
      <c r="BL874" t="str">
        <f t="shared" si="205"/>
        <v/>
      </c>
      <c r="BM874" t="str">
        <f t="shared" si="206"/>
        <v/>
      </c>
      <c r="BN874" t="str">
        <f t="shared" si="207"/>
        <v/>
      </c>
      <c r="BO874" t="str">
        <f t="shared" si="208"/>
        <v/>
      </c>
      <c r="BP874" t="str">
        <f t="shared" si="209"/>
        <v/>
      </c>
      <c r="BQ874" t="str">
        <f t="shared" si="210"/>
        <v/>
      </c>
    </row>
    <row r="875" spans="1:69" x14ac:dyDescent="0.25">
      <c r="A875" s="70"/>
      <c r="B875" t="str">
        <f t="shared" si="211"/>
        <v/>
      </c>
      <c r="C875" s="13" t="str">
        <f t="shared" si="212"/>
        <v/>
      </c>
      <c r="D875" s="5" t="str">
        <f t="shared" si="213"/>
        <v/>
      </c>
      <c r="E875" s="6" t="str">
        <f t="shared" si="214"/>
        <v/>
      </c>
      <c r="F875" s="6" t="str">
        <f t="shared" si="215"/>
        <v/>
      </c>
      <c r="BI875" t="str">
        <f t="shared" si="202"/>
        <v/>
      </c>
      <c r="BJ875" t="str">
        <f t="shared" si="203"/>
        <v/>
      </c>
      <c r="BK875" t="str">
        <f t="shared" si="204"/>
        <v/>
      </c>
      <c r="BL875" t="str">
        <f t="shared" si="205"/>
        <v/>
      </c>
      <c r="BM875" t="str">
        <f t="shared" si="206"/>
        <v/>
      </c>
      <c r="BN875" t="str">
        <f t="shared" si="207"/>
        <v/>
      </c>
      <c r="BO875" t="str">
        <f t="shared" si="208"/>
        <v/>
      </c>
      <c r="BP875" t="str">
        <f t="shared" si="209"/>
        <v/>
      </c>
      <c r="BQ875" t="str">
        <f t="shared" si="210"/>
        <v/>
      </c>
    </row>
    <row r="876" spans="1:69" x14ac:dyDescent="0.25">
      <c r="A876" s="70"/>
      <c r="B876" t="str">
        <f t="shared" si="211"/>
        <v/>
      </c>
      <c r="C876" s="13" t="str">
        <f t="shared" si="212"/>
        <v/>
      </c>
      <c r="D876" s="5" t="str">
        <f t="shared" si="213"/>
        <v/>
      </c>
      <c r="E876" s="6" t="str">
        <f t="shared" si="214"/>
        <v/>
      </c>
      <c r="F876" s="6" t="str">
        <f t="shared" si="215"/>
        <v/>
      </c>
      <c r="BI876" t="str">
        <f t="shared" si="202"/>
        <v/>
      </c>
      <c r="BJ876" t="str">
        <f t="shared" si="203"/>
        <v/>
      </c>
      <c r="BK876" t="str">
        <f t="shared" si="204"/>
        <v/>
      </c>
      <c r="BL876" t="str">
        <f t="shared" si="205"/>
        <v/>
      </c>
      <c r="BM876" t="str">
        <f t="shared" si="206"/>
        <v/>
      </c>
      <c r="BN876" t="str">
        <f t="shared" si="207"/>
        <v/>
      </c>
      <c r="BO876" t="str">
        <f t="shared" si="208"/>
        <v/>
      </c>
      <c r="BP876" t="str">
        <f t="shared" si="209"/>
        <v/>
      </c>
      <c r="BQ876" t="str">
        <f t="shared" si="210"/>
        <v/>
      </c>
    </row>
    <row r="877" spans="1:69" x14ac:dyDescent="0.25">
      <c r="A877" s="70"/>
      <c r="B877" t="str">
        <f t="shared" si="211"/>
        <v/>
      </c>
      <c r="C877" s="13" t="str">
        <f t="shared" si="212"/>
        <v/>
      </c>
      <c r="D877" s="5" t="str">
        <f t="shared" si="213"/>
        <v/>
      </c>
      <c r="E877" s="6" t="str">
        <f t="shared" si="214"/>
        <v/>
      </c>
      <c r="F877" s="6" t="str">
        <f t="shared" si="215"/>
        <v/>
      </c>
      <c r="BI877" t="str">
        <f t="shared" si="202"/>
        <v/>
      </c>
      <c r="BJ877" t="str">
        <f t="shared" si="203"/>
        <v/>
      </c>
      <c r="BK877" t="str">
        <f t="shared" si="204"/>
        <v/>
      </c>
      <c r="BL877" t="str">
        <f t="shared" si="205"/>
        <v/>
      </c>
      <c r="BM877" t="str">
        <f t="shared" si="206"/>
        <v/>
      </c>
      <c r="BN877" t="str">
        <f t="shared" si="207"/>
        <v/>
      </c>
      <c r="BO877" t="str">
        <f t="shared" si="208"/>
        <v/>
      </c>
      <c r="BP877" t="str">
        <f t="shared" si="209"/>
        <v/>
      </c>
      <c r="BQ877" t="str">
        <f t="shared" si="210"/>
        <v/>
      </c>
    </row>
    <row r="878" spans="1:69" x14ac:dyDescent="0.25">
      <c r="A878" s="70"/>
      <c r="B878" t="str">
        <f t="shared" si="211"/>
        <v/>
      </c>
      <c r="C878" s="13" t="str">
        <f t="shared" si="212"/>
        <v/>
      </c>
      <c r="D878" s="5" t="str">
        <f t="shared" si="213"/>
        <v/>
      </c>
      <c r="E878" s="6" t="str">
        <f t="shared" si="214"/>
        <v/>
      </c>
      <c r="F878" s="6" t="str">
        <f t="shared" si="215"/>
        <v/>
      </c>
      <c r="BI878" t="str">
        <f t="shared" si="202"/>
        <v/>
      </c>
      <c r="BJ878" t="str">
        <f t="shared" si="203"/>
        <v/>
      </c>
      <c r="BK878" t="str">
        <f t="shared" si="204"/>
        <v/>
      </c>
      <c r="BL878" t="str">
        <f t="shared" si="205"/>
        <v/>
      </c>
      <c r="BM878" t="str">
        <f t="shared" si="206"/>
        <v/>
      </c>
      <c r="BN878" t="str">
        <f t="shared" si="207"/>
        <v/>
      </c>
      <c r="BO878" t="str">
        <f t="shared" si="208"/>
        <v/>
      </c>
      <c r="BP878" t="str">
        <f t="shared" si="209"/>
        <v/>
      </c>
      <c r="BQ878" t="str">
        <f t="shared" si="210"/>
        <v/>
      </c>
    </row>
    <row r="879" spans="1:69" x14ac:dyDescent="0.25">
      <c r="A879" s="70"/>
      <c r="B879" t="str">
        <f t="shared" si="211"/>
        <v/>
      </c>
      <c r="C879" s="13" t="str">
        <f t="shared" si="212"/>
        <v/>
      </c>
      <c r="D879" s="5" t="str">
        <f t="shared" si="213"/>
        <v/>
      </c>
      <c r="E879" s="6" t="str">
        <f t="shared" si="214"/>
        <v/>
      </c>
      <c r="F879" s="6" t="str">
        <f t="shared" si="215"/>
        <v/>
      </c>
      <c r="BI879" t="str">
        <f t="shared" si="202"/>
        <v/>
      </c>
      <c r="BJ879" t="str">
        <f t="shared" si="203"/>
        <v/>
      </c>
      <c r="BK879" t="str">
        <f t="shared" si="204"/>
        <v/>
      </c>
      <c r="BL879" t="str">
        <f t="shared" si="205"/>
        <v/>
      </c>
      <c r="BM879" t="str">
        <f t="shared" si="206"/>
        <v/>
      </c>
      <c r="BN879" t="str">
        <f t="shared" si="207"/>
        <v/>
      </c>
      <c r="BO879" t="str">
        <f t="shared" si="208"/>
        <v/>
      </c>
      <c r="BP879" t="str">
        <f t="shared" si="209"/>
        <v/>
      </c>
      <c r="BQ879" t="str">
        <f t="shared" si="210"/>
        <v/>
      </c>
    </row>
    <row r="880" spans="1:69" x14ac:dyDescent="0.25">
      <c r="A880" s="70"/>
      <c r="B880" t="str">
        <f t="shared" si="211"/>
        <v/>
      </c>
      <c r="C880" s="13" t="str">
        <f t="shared" si="212"/>
        <v/>
      </c>
      <c r="D880" s="5" t="str">
        <f t="shared" si="213"/>
        <v/>
      </c>
      <c r="E880" s="6" t="str">
        <f t="shared" si="214"/>
        <v/>
      </c>
      <c r="F880" s="6" t="str">
        <f t="shared" si="215"/>
        <v/>
      </c>
      <c r="BI880" t="str">
        <f t="shared" si="202"/>
        <v/>
      </c>
      <c r="BJ880" t="str">
        <f t="shared" si="203"/>
        <v/>
      </c>
      <c r="BK880" t="str">
        <f t="shared" si="204"/>
        <v/>
      </c>
      <c r="BL880" t="str">
        <f t="shared" si="205"/>
        <v/>
      </c>
      <c r="BM880" t="str">
        <f t="shared" si="206"/>
        <v/>
      </c>
      <c r="BN880" t="str">
        <f t="shared" si="207"/>
        <v/>
      </c>
      <c r="BO880" t="str">
        <f t="shared" si="208"/>
        <v/>
      </c>
      <c r="BP880" t="str">
        <f t="shared" si="209"/>
        <v/>
      </c>
      <c r="BQ880" t="str">
        <f t="shared" si="210"/>
        <v/>
      </c>
    </row>
    <row r="881" spans="1:69" x14ac:dyDescent="0.25">
      <c r="A881" s="70"/>
      <c r="B881" t="str">
        <f t="shared" si="211"/>
        <v/>
      </c>
      <c r="C881" s="13" t="str">
        <f t="shared" si="212"/>
        <v/>
      </c>
      <c r="D881" s="5" t="str">
        <f t="shared" si="213"/>
        <v/>
      </c>
      <c r="E881" s="6" t="str">
        <f t="shared" si="214"/>
        <v/>
      </c>
      <c r="F881" s="6" t="str">
        <f t="shared" si="215"/>
        <v/>
      </c>
      <c r="BI881" t="str">
        <f t="shared" si="202"/>
        <v/>
      </c>
      <c r="BJ881" t="str">
        <f t="shared" si="203"/>
        <v/>
      </c>
      <c r="BK881" t="str">
        <f t="shared" si="204"/>
        <v/>
      </c>
      <c r="BL881" t="str">
        <f t="shared" si="205"/>
        <v/>
      </c>
      <c r="BM881" t="str">
        <f t="shared" si="206"/>
        <v/>
      </c>
      <c r="BN881" t="str">
        <f t="shared" si="207"/>
        <v/>
      </c>
      <c r="BO881" t="str">
        <f t="shared" si="208"/>
        <v/>
      </c>
      <c r="BP881" t="str">
        <f t="shared" si="209"/>
        <v/>
      </c>
      <c r="BQ881" t="str">
        <f t="shared" si="210"/>
        <v/>
      </c>
    </row>
    <row r="882" spans="1:69" x14ac:dyDescent="0.25">
      <c r="A882" s="70"/>
      <c r="B882" t="str">
        <f t="shared" si="211"/>
        <v/>
      </c>
      <c r="C882" s="13" t="str">
        <f t="shared" si="212"/>
        <v/>
      </c>
      <c r="D882" s="5" t="str">
        <f t="shared" si="213"/>
        <v/>
      </c>
      <c r="E882" s="6" t="str">
        <f t="shared" si="214"/>
        <v/>
      </c>
      <c r="F882" s="6" t="str">
        <f t="shared" si="215"/>
        <v/>
      </c>
      <c r="BI882" t="str">
        <f t="shared" si="202"/>
        <v/>
      </c>
      <c r="BJ882" t="str">
        <f t="shared" si="203"/>
        <v/>
      </c>
      <c r="BK882" t="str">
        <f t="shared" si="204"/>
        <v/>
      </c>
      <c r="BL882" t="str">
        <f t="shared" si="205"/>
        <v/>
      </c>
      <c r="BM882" t="str">
        <f t="shared" si="206"/>
        <v/>
      </c>
      <c r="BN882" t="str">
        <f t="shared" si="207"/>
        <v/>
      </c>
      <c r="BO882" t="str">
        <f t="shared" si="208"/>
        <v/>
      </c>
      <c r="BP882" t="str">
        <f t="shared" si="209"/>
        <v/>
      </c>
      <c r="BQ882" t="str">
        <f t="shared" si="210"/>
        <v/>
      </c>
    </row>
    <row r="883" spans="1:69" x14ac:dyDescent="0.25">
      <c r="A883" s="70"/>
      <c r="B883" t="str">
        <f t="shared" si="211"/>
        <v/>
      </c>
      <c r="C883" s="13" t="str">
        <f t="shared" si="212"/>
        <v/>
      </c>
      <c r="D883" s="5" t="str">
        <f t="shared" si="213"/>
        <v/>
      </c>
      <c r="E883" s="6" t="str">
        <f t="shared" si="214"/>
        <v/>
      </c>
      <c r="F883" s="6" t="str">
        <f t="shared" si="215"/>
        <v/>
      </c>
      <c r="BI883" t="str">
        <f t="shared" si="202"/>
        <v/>
      </c>
      <c r="BJ883" t="str">
        <f t="shared" si="203"/>
        <v/>
      </c>
      <c r="BK883" t="str">
        <f t="shared" si="204"/>
        <v/>
      </c>
      <c r="BL883" t="str">
        <f t="shared" si="205"/>
        <v/>
      </c>
      <c r="BM883" t="str">
        <f t="shared" si="206"/>
        <v/>
      </c>
      <c r="BN883" t="str">
        <f t="shared" si="207"/>
        <v/>
      </c>
      <c r="BO883" t="str">
        <f t="shared" si="208"/>
        <v/>
      </c>
      <c r="BP883" t="str">
        <f t="shared" si="209"/>
        <v/>
      </c>
      <c r="BQ883" t="str">
        <f t="shared" si="210"/>
        <v/>
      </c>
    </row>
    <row r="884" spans="1:69" x14ac:dyDescent="0.25">
      <c r="A884" s="70"/>
      <c r="B884" t="str">
        <f t="shared" si="211"/>
        <v/>
      </c>
      <c r="C884" s="13" t="str">
        <f t="shared" si="212"/>
        <v/>
      </c>
      <c r="D884" s="5" t="str">
        <f t="shared" si="213"/>
        <v/>
      </c>
      <c r="E884" s="6" t="str">
        <f t="shared" si="214"/>
        <v/>
      </c>
      <c r="F884" s="6" t="str">
        <f t="shared" si="215"/>
        <v/>
      </c>
      <c r="BI884" t="str">
        <f t="shared" si="202"/>
        <v/>
      </c>
      <c r="BJ884" t="str">
        <f t="shared" si="203"/>
        <v/>
      </c>
      <c r="BK884" t="str">
        <f t="shared" si="204"/>
        <v/>
      </c>
      <c r="BL884" t="str">
        <f t="shared" si="205"/>
        <v/>
      </c>
      <c r="BM884" t="str">
        <f t="shared" si="206"/>
        <v/>
      </c>
      <c r="BN884" t="str">
        <f t="shared" si="207"/>
        <v/>
      </c>
      <c r="BO884" t="str">
        <f t="shared" si="208"/>
        <v/>
      </c>
      <c r="BP884" t="str">
        <f t="shared" si="209"/>
        <v/>
      </c>
      <c r="BQ884" t="str">
        <f t="shared" si="210"/>
        <v/>
      </c>
    </row>
    <row r="885" spans="1:69" x14ac:dyDescent="0.25">
      <c r="A885" s="70"/>
      <c r="B885" t="str">
        <f t="shared" si="211"/>
        <v/>
      </c>
      <c r="C885" s="13" t="str">
        <f t="shared" si="212"/>
        <v/>
      </c>
      <c r="D885" s="5" t="str">
        <f t="shared" si="213"/>
        <v/>
      </c>
      <c r="E885" s="6" t="str">
        <f t="shared" si="214"/>
        <v/>
      </c>
      <c r="F885" s="6" t="str">
        <f t="shared" si="215"/>
        <v/>
      </c>
      <c r="BI885" t="str">
        <f t="shared" si="202"/>
        <v/>
      </c>
      <c r="BJ885" t="str">
        <f t="shared" si="203"/>
        <v/>
      </c>
      <c r="BK885" t="str">
        <f t="shared" si="204"/>
        <v/>
      </c>
      <c r="BL885" t="str">
        <f t="shared" si="205"/>
        <v/>
      </c>
      <c r="BM885" t="str">
        <f t="shared" si="206"/>
        <v/>
      </c>
      <c r="BN885" t="str">
        <f t="shared" si="207"/>
        <v/>
      </c>
      <c r="BO885" t="str">
        <f t="shared" si="208"/>
        <v/>
      </c>
      <c r="BP885" t="str">
        <f t="shared" si="209"/>
        <v/>
      </c>
      <c r="BQ885" t="str">
        <f t="shared" si="210"/>
        <v/>
      </c>
    </row>
    <row r="886" spans="1:69" x14ac:dyDescent="0.25">
      <c r="A886" s="70"/>
      <c r="B886" t="str">
        <f t="shared" si="211"/>
        <v/>
      </c>
      <c r="C886" s="13" t="str">
        <f t="shared" si="212"/>
        <v/>
      </c>
      <c r="D886" s="5" t="str">
        <f t="shared" si="213"/>
        <v/>
      </c>
      <c r="E886" s="6" t="str">
        <f t="shared" si="214"/>
        <v/>
      </c>
      <c r="F886" s="6" t="str">
        <f t="shared" si="215"/>
        <v/>
      </c>
      <c r="BI886" t="str">
        <f t="shared" si="202"/>
        <v/>
      </c>
      <c r="BJ886" t="str">
        <f t="shared" si="203"/>
        <v/>
      </c>
      <c r="BK886" t="str">
        <f t="shared" si="204"/>
        <v/>
      </c>
      <c r="BL886" t="str">
        <f t="shared" si="205"/>
        <v/>
      </c>
      <c r="BM886" t="str">
        <f t="shared" si="206"/>
        <v/>
      </c>
      <c r="BN886" t="str">
        <f t="shared" si="207"/>
        <v/>
      </c>
      <c r="BO886" t="str">
        <f t="shared" si="208"/>
        <v/>
      </c>
      <c r="BP886" t="str">
        <f t="shared" si="209"/>
        <v/>
      </c>
      <c r="BQ886" t="str">
        <f t="shared" si="210"/>
        <v/>
      </c>
    </row>
    <row r="887" spans="1:69" x14ac:dyDescent="0.25">
      <c r="A887" s="70"/>
      <c r="B887" t="str">
        <f t="shared" si="211"/>
        <v/>
      </c>
      <c r="C887" s="13" t="str">
        <f t="shared" si="212"/>
        <v/>
      </c>
      <c r="D887" s="5" t="str">
        <f t="shared" si="213"/>
        <v/>
      </c>
      <c r="E887" s="6" t="str">
        <f t="shared" si="214"/>
        <v/>
      </c>
      <c r="F887" s="6" t="str">
        <f t="shared" si="215"/>
        <v/>
      </c>
      <c r="BI887" t="str">
        <f t="shared" si="202"/>
        <v/>
      </c>
      <c r="BJ887" t="str">
        <f t="shared" si="203"/>
        <v/>
      </c>
      <c r="BK887" t="str">
        <f t="shared" si="204"/>
        <v/>
      </c>
      <c r="BL887" t="str">
        <f t="shared" si="205"/>
        <v/>
      </c>
      <c r="BM887" t="str">
        <f t="shared" si="206"/>
        <v/>
      </c>
      <c r="BN887" t="str">
        <f t="shared" si="207"/>
        <v/>
      </c>
      <c r="BO887" t="str">
        <f t="shared" si="208"/>
        <v/>
      </c>
      <c r="BP887" t="str">
        <f t="shared" si="209"/>
        <v/>
      </c>
      <c r="BQ887" t="str">
        <f t="shared" si="210"/>
        <v/>
      </c>
    </row>
    <row r="888" spans="1:69" x14ac:dyDescent="0.25">
      <c r="A888" s="70"/>
      <c r="B888" t="str">
        <f t="shared" si="211"/>
        <v/>
      </c>
      <c r="C888" s="13" t="str">
        <f t="shared" si="212"/>
        <v/>
      </c>
      <c r="D888" s="5" t="str">
        <f t="shared" si="213"/>
        <v/>
      </c>
      <c r="E888" s="6" t="str">
        <f t="shared" si="214"/>
        <v/>
      </c>
      <c r="F888" s="6" t="str">
        <f t="shared" si="215"/>
        <v/>
      </c>
      <c r="BI888" t="str">
        <f t="shared" si="202"/>
        <v/>
      </c>
      <c r="BJ888" t="str">
        <f t="shared" si="203"/>
        <v/>
      </c>
      <c r="BK888" t="str">
        <f t="shared" si="204"/>
        <v/>
      </c>
      <c r="BL888" t="str">
        <f t="shared" si="205"/>
        <v/>
      </c>
      <c r="BM888" t="str">
        <f t="shared" si="206"/>
        <v/>
      </c>
      <c r="BN888" t="str">
        <f t="shared" si="207"/>
        <v/>
      </c>
      <c r="BO888" t="str">
        <f t="shared" si="208"/>
        <v/>
      </c>
      <c r="BP888" t="str">
        <f t="shared" si="209"/>
        <v/>
      </c>
      <c r="BQ888" t="str">
        <f t="shared" si="210"/>
        <v/>
      </c>
    </row>
    <row r="889" spans="1:69" x14ac:dyDescent="0.25">
      <c r="A889" s="70"/>
      <c r="B889" t="str">
        <f t="shared" si="211"/>
        <v/>
      </c>
      <c r="C889" s="13" t="str">
        <f t="shared" si="212"/>
        <v/>
      </c>
      <c r="D889" s="5" t="str">
        <f t="shared" si="213"/>
        <v/>
      </c>
      <c r="E889" s="6" t="str">
        <f t="shared" si="214"/>
        <v/>
      </c>
      <c r="F889" s="6" t="str">
        <f t="shared" si="215"/>
        <v/>
      </c>
      <c r="BI889" t="str">
        <f t="shared" si="202"/>
        <v/>
      </c>
      <c r="BJ889" t="str">
        <f t="shared" si="203"/>
        <v/>
      </c>
      <c r="BK889" t="str">
        <f t="shared" si="204"/>
        <v/>
      </c>
      <c r="BL889" t="str">
        <f t="shared" si="205"/>
        <v/>
      </c>
      <c r="BM889" t="str">
        <f t="shared" si="206"/>
        <v/>
      </c>
      <c r="BN889" t="str">
        <f t="shared" si="207"/>
        <v/>
      </c>
      <c r="BO889" t="str">
        <f t="shared" si="208"/>
        <v/>
      </c>
      <c r="BP889" t="str">
        <f t="shared" si="209"/>
        <v/>
      </c>
      <c r="BQ889" t="str">
        <f t="shared" si="210"/>
        <v/>
      </c>
    </row>
    <row r="890" spans="1:69" x14ac:dyDescent="0.25">
      <c r="A890" s="70"/>
      <c r="B890" t="str">
        <f t="shared" si="211"/>
        <v/>
      </c>
      <c r="C890" s="13" t="str">
        <f t="shared" si="212"/>
        <v/>
      </c>
      <c r="D890" s="5" t="str">
        <f t="shared" si="213"/>
        <v/>
      </c>
      <c r="E890" s="6" t="str">
        <f t="shared" si="214"/>
        <v/>
      </c>
      <c r="F890" s="6" t="str">
        <f t="shared" si="215"/>
        <v/>
      </c>
      <c r="BI890" t="str">
        <f t="shared" si="202"/>
        <v/>
      </c>
      <c r="BJ890" t="str">
        <f t="shared" si="203"/>
        <v/>
      </c>
      <c r="BK890" t="str">
        <f t="shared" si="204"/>
        <v/>
      </c>
      <c r="BL890" t="str">
        <f t="shared" si="205"/>
        <v/>
      </c>
      <c r="BM890" t="str">
        <f t="shared" si="206"/>
        <v/>
      </c>
      <c r="BN890" t="str">
        <f t="shared" si="207"/>
        <v/>
      </c>
      <c r="BO890" t="str">
        <f t="shared" si="208"/>
        <v/>
      </c>
      <c r="BP890" t="str">
        <f t="shared" si="209"/>
        <v/>
      </c>
      <c r="BQ890" t="str">
        <f t="shared" si="210"/>
        <v/>
      </c>
    </row>
    <row r="891" spans="1:69" x14ac:dyDescent="0.25">
      <c r="A891" s="70"/>
      <c r="B891" t="str">
        <f t="shared" si="211"/>
        <v/>
      </c>
      <c r="C891" s="13" t="str">
        <f t="shared" si="212"/>
        <v/>
      </c>
      <c r="D891" s="5" t="str">
        <f t="shared" si="213"/>
        <v/>
      </c>
      <c r="E891" s="6" t="str">
        <f t="shared" si="214"/>
        <v/>
      </c>
      <c r="F891" s="6" t="str">
        <f t="shared" si="215"/>
        <v/>
      </c>
      <c r="BI891" t="str">
        <f t="shared" si="202"/>
        <v/>
      </c>
      <c r="BJ891" t="str">
        <f t="shared" si="203"/>
        <v/>
      </c>
      <c r="BK891" t="str">
        <f t="shared" si="204"/>
        <v/>
      </c>
      <c r="BL891" t="str">
        <f t="shared" si="205"/>
        <v/>
      </c>
      <c r="BM891" t="str">
        <f t="shared" si="206"/>
        <v/>
      </c>
      <c r="BN891" t="str">
        <f t="shared" si="207"/>
        <v/>
      </c>
      <c r="BO891" t="str">
        <f t="shared" si="208"/>
        <v/>
      </c>
      <c r="BP891" t="str">
        <f t="shared" si="209"/>
        <v/>
      </c>
      <c r="BQ891" t="str">
        <f t="shared" si="210"/>
        <v/>
      </c>
    </row>
    <row r="892" spans="1:69" x14ac:dyDescent="0.25">
      <c r="A892" s="70"/>
      <c r="B892" t="str">
        <f t="shared" si="211"/>
        <v/>
      </c>
      <c r="C892" s="13" t="str">
        <f t="shared" si="212"/>
        <v/>
      </c>
      <c r="D892" s="5" t="str">
        <f t="shared" si="213"/>
        <v/>
      </c>
      <c r="E892" s="6" t="str">
        <f t="shared" si="214"/>
        <v/>
      </c>
      <c r="F892" s="6" t="str">
        <f t="shared" si="215"/>
        <v/>
      </c>
      <c r="BI892" t="str">
        <f t="shared" si="202"/>
        <v/>
      </c>
      <c r="BJ892" t="str">
        <f t="shared" si="203"/>
        <v/>
      </c>
      <c r="BK892" t="str">
        <f t="shared" si="204"/>
        <v/>
      </c>
      <c r="BL892" t="str">
        <f t="shared" si="205"/>
        <v/>
      </c>
      <c r="BM892" t="str">
        <f t="shared" si="206"/>
        <v/>
      </c>
      <c r="BN892" t="str">
        <f t="shared" si="207"/>
        <v/>
      </c>
      <c r="BO892" t="str">
        <f t="shared" si="208"/>
        <v/>
      </c>
      <c r="BP892" t="str">
        <f t="shared" si="209"/>
        <v/>
      </c>
      <c r="BQ892" t="str">
        <f t="shared" si="210"/>
        <v/>
      </c>
    </row>
    <row r="893" spans="1:69" x14ac:dyDescent="0.25">
      <c r="A893" s="70"/>
      <c r="B893" t="str">
        <f t="shared" si="211"/>
        <v/>
      </c>
      <c r="C893" s="13" t="str">
        <f t="shared" si="212"/>
        <v/>
      </c>
      <c r="D893" s="5" t="str">
        <f t="shared" si="213"/>
        <v/>
      </c>
      <c r="E893" s="6" t="str">
        <f t="shared" si="214"/>
        <v/>
      </c>
      <c r="F893" s="6" t="str">
        <f t="shared" si="215"/>
        <v/>
      </c>
      <c r="BI893" t="str">
        <f t="shared" si="202"/>
        <v/>
      </c>
      <c r="BJ893" t="str">
        <f t="shared" si="203"/>
        <v/>
      </c>
      <c r="BK893" t="str">
        <f t="shared" si="204"/>
        <v/>
      </c>
      <c r="BL893" t="str">
        <f t="shared" si="205"/>
        <v/>
      </c>
      <c r="BM893" t="str">
        <f t="shared" si="206"/>
        <v/>
      </c>
      <c r="BN893" t="str">
        <f t="shared" si="207"/>
        <v/>
      </c>
      <c r="BO893" t="str">
        <f t="shared" si="208"/>
        <v/>
      </c>
      <c r="BP893" t="str">
        <f t="shared" si="209"/>
        <v/>
      </c>
      <c r="BQ893" t="str">
        <f t="shared" si="210"/>
        <v/>
      </c>
    </row>
    <row r="894" spans="1:69" x14ac:dyDescent="0.25">
      <c r="A894" s="70"/>
      <c r="B894" t="str">
        <f t="shared" si="211"/>
        <v/>
      </c>
      <c r="C894" s="13" t="str">
        <f t="shared" si="212"/>
        <v/>
      </c>
      <c r="D894" s="5" t="str">
        <f t="shared" si="213"/>
        <v/>
      </c>
      <c r="E894" s="6" t="str">
        <f t="shared" si="214"/>
        <v/>
      </c>
      <c r="F894" s="6" t="str">
        <f t="shared" si="215"/>
        <v/>
      </c>
      <c r="BI894" t="str">
        <f t="shared" si="202"/>
        <v/>
      </c>
      <c r="BJ894" t="str">
        <f t="shared" si="203"/>
        <v/>
      </c>
      <c r="BK894" t="str">
        <f t="shared" si="204"/>
        <v/>
      </c>
      <c r="BL894" t="str">
        <f t="shared" si="205"/>
        <v/>
      </c>
      <c r="BM894" t="str">
        <f t="shared" si="206"/>
        <v/>
      </c>
      <c r="BN894" t="str">
        <f t="shared" si="207"/>
        <v/>
      </c>
      <c r="BO894" t="str">
        <f t="shared" si="208"/>
        <v/>
      </c>
      <c r="BP894" t="str">
        <f t="shared" si="209"/>
        <v/>
      </c>
      <c r="BQ894" t="str">
        <f t="shared" si="210"/>
        <v/>
      </c>
    </row>
    <row r="895" spans="1:69" x14ac:dyDescent="0.25">
      <c r="A895" s="70"/>
      <c r="B895" t="str">
        <f t="shared" si="211"/>
        <v/>
      </c>
      <c r="C895" s="13" t="str">
        <f t="shared" si="212"/>
        <v/>
      </c>
      <c r="D895" s="5" t="str">
        <f t="shared" si="213"/>
        <v/>
      </c>
      <c r="E895" s="6" t="str">
        <f t="shared" si="214"/>
        <v/>
      </c>
      <c r="F895" s="6" t="str">
        <f t="shared" si="215"/>
        <v/>
      </c>
      <c r="BI895" t="str">
        <f t="shared" si="202"/>
        <v/>
      </c>
      <c r="BJ895" t="str">
        <f t="shared" si="203"/>
        <v/>
      </c>
      <c r="BK895" t="str">
        <f t="shared" si="204"/>
        <v/>
      </c>
      <c r="BL895" t="str">
        <f t="shared" si="205"/>
        <v/>
      </c>
      <c r="BM895" t="str">
        <f t="shared" si="206"/>
        <v/>
      </c>
      <c r="BN895" t="str">
        <f t="shared" si="207"/>
        <v/>
      </c>
      <c r="BO895" t="str">
        <f t="shared" si="208"/>
        <v/>
      </c>
      <c r="BP895" t="str">
        <f t="shared" si="209"/>
        <v/>
      </c>
      <c r="BQ895" t="str">
        <f t="shared" si="210"/>
        <v/>
      </c>
    </row>
    <row r="896" spans="1:69" x14ac:dyDescent="0.25">
      <c r="A896" s="70"/>
      <c r="B896" t="str">
        <f t="shared" si="211"/>
        <v/>
      </c>
      <c r="C896" s="13" t="str">
        <f t="shared" si="212"/>
        <v/>
      </c>
      <c r="D896" s="5" t="str">
        <f t="shared" si="213"/>
        <v/>
      </c>
      <c r="E896" s="6" t="str">
        <f t="shared" si="214"/>
        <v/>
      </c>
      <c r="F896" s="6" t="str">
        <f t="shared" si="215"/>
        <v/>
      </c>
      <c r="BI896" t="str">
        <f t="shared" si="202"/>
        <v/>
      </c>
      <c r="BJ896" t="str">
        <f t="shared" si="203"/>
        <v/>
      </c>
      <c r="BK896" t="str">
        <f t="shared" si="204"/>
        <v/>
      </c>
      <c r="BL896" t="str">
        <f t="shared" si="205"/>
        <v/>
      </c>
      <c r="BM896" t="str">
        <f t="shared" si="206"/>
        <v/>
      </c>
      <c r="BN896" t="str">
        <f t="shared" si="207"/>
        <v/>
      </c>
      <c r="BO896" t="str">
        <f t="shared" si="208"/>
        <v/>
      </c>
      <c r="BP896" t="str">
        <f t="shared" si="209"/>
        <v/>
      </c>
      <c r="BQ896" t="str">
        <f t="shared" si="210"/>
        <v/>
      </c>
    </row>
    <row r="897" spans="1:69" x14ac:dyDescent="0.25">
      <c r="A897" s="70"/>
      <c r="B897" t="str">
        <f t="shared" si="211"/>
        <v/>
      </c>
      <c r="C897" s="13" t="str">
        <f t="shared" si="212"/>
        <v/>
      </c>
      <c r="D897" s="5" t="str">
        <f t="shared" si="213"/>
        <v/>
      </c>
      <c r="E897" s="6" t="str">
        <f t="shared" si="214"/>
        <v/>
      </c>
      <c r="F897" s="6" t="str">
        <f t="shared" si="215"/>
        <v/>
      </c>
      <c r="BI897" t="str">
        <f t="shared" si="202"/>
        <v/>
      </c>
      <c r="BJ897" t="str">
        <f t="shared" si="203"/>
        <v/>
      </c>
      <c r="BK897" t="str">
        <f t="shared" si="204"/>
        <v/>
      </c>
      <c r="BL897" t="str">
        <f t="shared" si="205"/>
        <v/>
      </c>
      <c r="BM897" t="str">
        <f t="shared" si="206"/>
        <v/>
      </c>
      <c r="BN897" t="str">
        <f t="shared" si="207"/>
        <v/>
      </c>
      <c r="BO897" t="str">
        <f t="shared" si="208"/>
        <v/>
      </c>
      <c r="BP897" t="str">
        <f t="shared" si="209"/>
        <v/>
      </c>
      <c r="BQ897" t="str">
        <f t="shared" si="210"/>
        <v/>
      </c>
    </row>
    <row r="898" spans="1:69" x14ac:dyDescent="0.25">
      <c r="A898" s="70"/>
      <c r="B898" t="str">
        <f t="shared" si="211"/>
        <v/>
      </c>
      <c r="C898" s="13" t="str">
        <f t="shared" si="212"/>
        <v/>
      </c>
      <c r="D898" s="5" t="str">
        <f t="shared" si="213"/>
        <v/>
      </c>
      <c r="E898" s="6" t="str">
        <f t="shared" si="214"/>
        <v/>
      </c>
      <c r="F898" s="6" t="str">
        <f t="shared" si="215"/>
        <v/>
      </c>
      <c r="BI898" t="str">
        <f t="shared" si="202"/>
        <v/>
      </c>
      <c r="BJ898" t="str">
        <f t="shared" si="203"/>
        <v/>
      </c>
      <c r="BK898" t="str">
        <f t="shared" si="204"/>
        <v/>
      </c>
      <c r="BL898" t="str">
        <f t="shared" si="205"/>
        <v/>
      </c>
      <c r="BM898" t="str">
        <f t="shared" si="206"/>
        <v/>
      </c>
      <c r="BN898" t="str">
        <f t="shared" si="207"/>
        <v/>
      </c>
      <c r="BO898" t="str">
        <f t="shared" si="208"/>
        <v/>
      </c>
      <c r="BP898" t="str">
        <f t="shared" si="209"/>
        <v/>
      </c>
      <c r="BQ898" t="str">
        <f t="shared" si="210"/>
        <v/>
      </c>
    </row>
    <row r="899" spans="1:69" x14ac:dyDescent="0.25">
      <c r="A899" s="70"/>
      <c r="B899" t="str">
        <f t="shared" si="211"/>
        <v/>
      </c>
      <c r="C899" s="13" t="str">
        <f t="shared" si="212"/>
        <v/>
      </c>
      <c r="D899" s="5" t="str">
        <f t="shared" si="213"/>
        <v/>
      </c>
      <c r="E899" s="6" t="str">
        <f t="shared" si="214"/>
        <v/>
      </c>
      <c r="F899" s="6" t="str">
        <f t="shared" si="215"/>
        <v/>
      </c>
      <c r="BI899" t="str">
        <f t="shared" si="202"/>
        <v/>
      </c>
      <c r="BJ899" t="str">
        <f t="shared" si="203"/>
        <v/>
      </c>
      <c r="BK899" t="str">
        <f t="shared" si="204"/>
        <v/>
      </c>
      <c r="BL899" t="str">
        <f t="shared" si="205"/>
        <v/>
      </c>
      <c r="BM899" t="str">
        <f t="shared" si="206"/>
        <v/>
      </c>
      <c r="BN899" t="str">
        <f t="shared" si="207"/>
        <v/>
      </c>
      <c r="BO899" t="str">
        <f t="shared" si="208"/>
        <v/>
      </c>
      <c r="BP899" t="str">
        <f t="shared" si="209"/>
        <v/>
      </c>
      <c r="BQ899" t="str">
        <f t="shared" si="210"/>
        <v/>
      </c>
    </row>
    <row r="900" spans="1:69" x14ac:dyDescent="0.25">
      <c r="A900" s="70"/>
      <c r="B900" t="str">
        <f t="shared" si="211"/>
        <v/>
      </c>
      <c r="C900" s="13" t="str">
        <f t="shared" si="212"/>
        <v/>
      </c>
      <c r="D900" s="5" t="str">
        <f t="shared" si="213"/>
        <v/>
      </c>
      <c r="E900" s="6" t="str">
        <f t="shared" si="214"/>
        <v/>
      </c>
      <c r="F900" s="6" t="str">
        <f t="shared" si="215"/>
        <v/>
      </c>
      <c r="BI900" t="str">
        <f t="shared" ref="BI900:BI925" si="216">IF(A900&gt;0,A900,"")</f>
        <v/>
      </c>
      <c r="BJ900" t="str">
        <f t="shared" ref="BJ900:BJ925" si="217">IF($A900&gt;0,B900,"")</f>
        <v/>
      </c>
      <c r="BK900" t="str">
        <f t="shared" ref="BK900:BK925" si="218">IF($A900&gt;0,BI900,"")</f>
        <v/>
      </c>
      <c r="BL900" t="str">
        <f t="shared" ref="BL900:BL925" si="219">IF($A900&gt;0,_xlfn.NORM.DIST(BK900,$BF$3,$BF$4,TRUE),"")</f>
        <v/>
      </c>
      <c r="BM900" t="str">
        <f t="shared" ref="BM900:BM925" si="220">IF($A900&gt;0,(1-BL900),"")</f>
        <v/>
      </c>
      <c r="BN900" t="str">
        <f t="shared" ref="BN900:BN925" si="221">IF($A900&gt;0,(SMALL($BM$3:$BM$902,BJ900)),"")</f>
        <v/>
      </c>
      <c r="BO900" t="str">
        <f t="shared" ref="BO900:BO925" si="222">IF($A900&gt;0,((2*BJ900-1)*(LN(BL900)+LN(BN900))),"")</f>
        <v/>
      </c>
      <c r="BP900" t="str">
        <f t="shared" ref="BP900:BP925" si="223">IF($A900&gt;0,((BJ900-0.5)/$BF$5),"")</f>
        <v/>
      </c>
      <c r="BQ900" t="str">
        <f t="shared" ref="BQ900:BQ925" si="224">IF($A900&gt;0,(_xlfn.NORM.S.INV(BP900)),"")</f>
        <v/>
      </c>
    </row>
    <row r="901" spans="1:69" x14ac:dyDescent="0.25">
      <c r="A901" s="70"/>
      <c r="B901" t="str">
        <f t="shared" ref="B901:B902" si="225">IF(A901&gt;0,(B900+1),"")</f>
        <v/>
      </c>
      <c r="C901" s="13" t="str">
        <f t="shared" ref="C901:C902" si="226">IF(A901&gt;0,((B901)/(($S$2)+1)),"")</f>
        <v/>
      </c>
      <c r="D901" s="5" t="str">
        <f t="shared" ref="D901:D902" si="227">IF(A901&gt;0,(_xlfn.NORM.S.INV(C901)),"")</f>
        <v/>
      </c>
      <c r="E901" s="6" t="str">
        <f t="shared" ref="E901:E902" si="228">IF(A901&gt;0,_xlfn.NORM.DIST(D901,0,1,TRUE),"")</f>
        <v/>
      </c>
      <c r="F901" s="6" t="str">
        <f t="shared" ref="F901:F902" si="229">IF(A901&gt;0,_xlfn.NORM.DIST(D901,0,1,FALSE),"")</f>
        <v/>
      </c>
      <c r="BI901" t="str">
        <f t="shared" si="216"/>
        <v/>
      </c>
      <c r="BJ901" t="str">
        <f t="shared" si="217"/>
        <v/>
      </c>
      <c r="BK901" t="str">
        <f t="shared" si="218"/>
        <v/>
      </c>
      <c r="BL901" t="str">
        <f t="shared" si="219"/>
        <v/>
      </c>
      <c r="BM901" t="str">
        <f t="shared" si="220"/>
        <v/>
      </c>
      <c r="BN901" t="str">
        <f t="shared" si="221"/>
        <v/>
      </c>
      <c r="BO901" t="str">
        <f t="shared" si="222"/>
        <v/>
      </c>
      <c r="BP901" t="str">
        <f t="shared" si="223"/>
        <v/>
      </c>
      <c r="BQ901" t="str">
        <f t="shared" si="224"/>
        <v/>
      </c>
    </row>
    <row r="902" spans="1:69" x14ac:dyDescent="0.25">
      <c r="A902" s="70"/>
      <c r="B902" t="str">
        <f t="shared" si="225"/>
        <v/>
      </c>
      <c r="C902" s="13" t="str">
        <f t="shared" si="226"/>
        <v/>
      </c>
      <c r="D902" s="5" t="str">
        <f t="shared" si="227"/>
        <v/>
      </c>
      <c r="E902" s="6" t="str">
        <f t="shared" si="228"/>
        <v/>
      </c>
      <c r="F902" s="6" t="str">
        <f t="shared" si="229"/>
        <v/>
      </c>
      <c r="BI902" t="str">
        <f t="shared" si="216"/>
        <v/>
      </c>
      <c r="BJ902" t="str">
        <f t="shared" si="217"/>
        <v/>
      </c>
      <c r="BK902" t="str">
        <f t="shared" si="218"/>
        <v/>
      </c>
      <c r="BL902" t="str">
        <f t="shared" si="219"/>
        <v/>
      </c>
      <c r="BM902" t="str">
        <f t="shared" si="220"/>
        <v/>
      </c>
      <c r="BN902" t="str">
        <f t="shared" si="221"/>
        <v/>
      </c>
      <c r="BO902" t="str">
        <f t="shared" si="222"/>
        <v/>
      </c>
      <c r="BP902" t="str">
        <f t="shared" si="223"/>
        <v/>
      </c>
      <c r="BQ902" t="str">
        <f t="shared" si="224"/>
        <v/>
      </c>
    </row>
    <row r="903" spans="1:69" x14ac:dyDescent="0.25">
      <c r="BI903" t="str">
        <f t="shared" si="216"/>
        <v/>
      </c>
      <c r="BJ903" t="str">
        <f t="shared" si="217"/>
        <v/>
      </c>
      <c r="BK903" t="str">
        <f t="shared" si="218"/>
        <v/>
      </c>
      <c r="BL903" t="str">
        <f t="shared" si="219"/>
        <v/>
      </c>
      <c r="BM903" t="str">
        <f t="shared" si="220"/>
        <v/>
      </c>
      <c r="BN903" t="str">
        <f t="shared" si="221"/>
        <v/>
      </c>
      <c r="BO903" t="str">
        <f t="shared" si="222"/>
        <v/>
      </c>
      <c r="BP903" t="str">
        <f t="shared" si="223"/>
        <v/>
      </c>
      <c r="BQ903" t="str">
        <f t="shared" si="224"/>
        <v/>
      </c>
    </row>
    <row r="904" spans="1:69" x14ac:dyDescent="0.25">
      <c r="BI904" t="str">
        <f t="shared" si="216"/>
        <v/>
      </c>
      <c r="BJ904" t="str">
        <f t="shared" si="217"/>
        <v/>
      </c>
      <c r="BK904" t="str">
        <f t="shared" si="218"/>
        <v/>
      </c>
      <c r="BL904" t="str">
        <f t="shared" si="219"/>
        <v/>
      </c>
      <c r="BM904" t="str">
        <f t="shared" si="220"/>
        <v/>
      </c>
      <c r="BN904" t="str">
        <f t="shared" si="221"/>
        <v/>
      </c>
      <c r="BO904" t="str">
        <f t="shared" si="222"/>
        <v/>
      </c>
      <c r="BP904" t="str">
        <f t="shared" si="223"/>
        <v/>
      </c>
      <c r="BQ904" t="str">
        <f t="shared" si="224"/>
        <v/>
      </c>
    </row>
    <row r="905" spans="1:69" x14ac:dyDescent="0.25">
      <c r="BI905" t="str">
        <f t="shared" si="216"/>
        <v/>
      </c>
      <c r="BJ905" t="str">
        <f t="shared" si="217"/>
        <v/>
      </c>
      <c r="BK905" t="str">
        <f t="shared" si="218"/>
        <v/>
      </c>
      <c r="BL905" t="str">
        <f t="shared" si="219"/>
        <v/>
      </c>
      <c r="BM905" t="str">
        <f t="shared" si="220"/>
        <v/>
      </c>
      <c r="BN905" t="str">
        <f t="shared" si="221"/>
        <v/>
      </c>
      <c r="BO905" t="str">
        <f t="shared" si="222"/>
        <v/>
      </c>
      <c r="BP905" t="str">
        <f t="shared" si="223"/>
        <v/>
      </c>
      <c r="BQ905" t="str">
        <f t="shared" si="224"/>
        <v/>
      </c>
    </row>
    <row r="906" spans="1:69" x14ac:dyDescent="0.25">
      <c r="BI906" t="str">
        <f t="shared" si="216"/>
        <v/>
      </c>
      <c r="BJ906" t="str">
        <f t="shared" si="217"/>
        <v/>
      </c>
      <c r="BK906" t="str">
        <f t="shared" si="218"/>
        <v/>
      </c>
      <c r="BL906" t="str">
        <f t="shared" si="219"/>
        <v/>
      </c>
      <c r="BM906" t="str">
        <f t="shared" si="220"/>
        <v/>
      </c>
      <c r="BN906" t="str">
        <f t="shared" si="221"/>
        <v/>
      </c>
      <c r="BO906" t="str">
        <f t="shared" si="222"/>
        <v/>
      </c>
      <c r="BP906" t="str">
        <f t="shared" si="223"/>
        <v/>
      </c>
      <c r="BQ906" t="str">
        <f t="shared" si="224"/>
        <v/>
      </c>
    </row>
    <row r="907" spans="1:69" x14ac:dyDescent="0.25">
      <c r="BI907" t="str">
        <f t="shared" si="216"/>
        <v/>
      </c>
      <c r="BJ907" t="str">
        <f t="shared" si="217"/>
        <v/>
      </c>
      <c r="BK907" t="str">
        <f t="shared" si="218"/>
        <v/>
      </c>
      <c r="BL907" t="str">
        <f t="shared" si="219"/>
        <v/>
      </c>
      <c r="BM907" t="str">
        <f t="shared" si="220"/>
        <v/>
      </c>
      <c r="BN907" t="str">
        <f t="shared" si="221"/>
        <v/>
      </c>
      <c r="BO907" t="str">
        <f t="shared" si="222"/>
        <v/>
      </c>
      <c r="BP907" t="str">
        <f t="shared" si="223"/>
        <v/>
      </c>
      <c r="BQ907" t="str">
        <f t="shared" si="224"/>
        <v/>
      </c>
    </row>
    <row r="908" spans="1:69" x14ac:dyDescent="0.25">
      <c r="BI908" t="str">
        <f t="shared" si="216"/>
        <v/>
      </c>
      <c r="BJ908" t="str">
        <f t="shared" si="217"/>
        <v/>
      </c>
      <c r="BK908" t="str">
        <f t="shared" si="218"/>
        <v/>
      </c>
      <c r="BL908" t="str">
        <f t="shared" si="219"/>
        <v/>
      </c>
      <c r="BM908" t="str">
        <f t="shared" si="220"/>
        <v/>
      </c>
      <c r="BN908" t="str">
        <f t="shared" si="221"/>
        <v/>
      </c>
      <c r="BO908" t="str">
        <f t="shared" si="222"/>
        <v/>
      </c>
      <c r="BP908" t="str">
        <f t="shared" si="223"/>
        <v/>
      </c>
      <c r="BQ908" t="str">
        <f t="shared" si="224"/>
        <v/>
      </c>
    </row>
    <row r="909" spans="1:69" x14ac:dyDescent="0.25">
      <c r="BI909" t="str">
        <f t="shared" si="216"/>
        <v/>
      </c>
      <c r="BJ909" t="str">
        <f t="shared" si="217"/>
        <v/>
      </c>
      <c r="BK909" t="str">
        <f t="shared" si="218"/>
        <v/>
      </c>
      <c r="BL909" t="str">
        <f t="shared" si="219"/>
        <v/>
      </c>
      <c r="BM909" t="str">
        <f t="shared" si="220"/>
        <v/>
      </c>
      <c r="BN909" t="str">
        <f t="shared" si="221"/>
        <v/>
      </c>
      <c r="BO909" t="str">
        <f t="shared" si="222"/>
        <v/>
      </c>
      <c r="BP909" t="str">
        <f t="shared" si="223"/>
        <v/>
      </c>
      <c r="BQ909" t="str">
        <f t="shared" si="224"/>
        <v/>
      </c>
    </row>
    <row r="910" spans="1:69" x14ac:dyDescent="0.25">
      <c r="BI910" t="str">
        <f t="shared" si="216"/>
        <v/>
      </c>
      <c r="BJ910" t="str">
        <f t="shared" si="217"/>
        <v/>
      </c>
      <c r="BK910" t="str">
        <f t="shared" si="218"/>
        <v/>
      </c>
      <c r="BL910" t="str">
        <f t="shared" si="219"/>
        <v/>
      </c>
      <c r="BM910" t="str">
        <f t="shared" si="220"/>
        <v/>
      </c>
      <c r="BN910" t="str">
        <f t="shared" si="221"/>
        <v/>
      </c>
      <c r="BO910" t="str">
        <f t="shared" si="222"/>
        <v/>
      </c>
      <c r="BP910" t="str">
        <f t="shared" si="223"/>
        <v/>
      </c>
      <c r="BQ910" t="str">
        <f t="shared" si="224"/>
        <v/>
      </c>
    </row>
    <row r="911" spans="1:69" x14ac:dyDescent="0.25">
      <c r="BI911" t="str">
        <f t="shared" si="216"/>
        <v/>
      </c>
      <c r="BJ911" t="str">
        <f t="shared" si="217"/>
        <v/>
      </c>
      <c r="BK911" t="str">
        <f t="shared" si="218"/>
        <v/>
      </c>
      <c r="BL911" t="str">
        <f t="shared" si="219"/>
        <v/>
      </c>
      <c r="BM911" t="str">
        <f t="shared" si="220"/>
        <v/>
      </c>
      <c r="BN911" t="str">
        <f t="shared" si="221"/>
        <v/>
      </c>
      <c r="BO911" t="str">
        <f t="shared" si="222"/>
        <v/>
      </c>
      <c r="BP911" t="str">
        <f t="shared" si="223"/>
        <v/>
      </c>
      <c r="BQ911" t="str">
        <f t="shared" si="224"/>
        <v/>
      </c>
    </row>
    <row r="912" spans="1:69" x14ac:dyDescent="0.25">
      <c r="BI912" t="str">
        <f t="shared" si="216"/>
        <v/>
      </c>
      <c r="BJ912" t="str">
        <f t="shared" si="217"/>
        <v/>
      </c>
      <c r="BK912" t="str">
        <f t="shared" si="218"/>
        <v/>
      </c>
      <c r="BL912" t="str">
        <f t="shared" si="219"/>
        <v/>
      </c>
      <c r="BM912" t="str">
        <f t="shared" si="220"/>
        <v/>
      </c>
      <c r="BN912" t="str">
        <f t="shared" si="221"/>
        <v/>
      </c>
      <c r="BO912" t="str">
        <f t="shared" si="222"/>
        <v/>
      </c>
      <c r="BP912" t="str">
        <f t="shared" si="223"/>
        <v/>
      </c>
      <c r="BQ912" t="str">
        <f t="shared" si="224"/>
        <v/>
      </c>
    </row>
    <row r="913" spans="61:69" x14ac:dyDescent="0.25">
      <c r="BI913" t="str">
        <f t="shared" si="216"/>
        <v/>
      </c>
      <c r="BJ913" t="str">
        <f t="shared" si="217"/>
        <v/>
      </c>
      <c r="BK913" t="str">
        <f t="shared" si="218"/>
        <v/>
      </c>
      <c r="BL913" t="str">
        <f t="shared" si="219"/>
        <v/>
      </c>
      <c r="BM913" t="str">
        <f t="shared" si="220"/>
        <v/>
      </c>
      <c r="BN913" t="str">
        <f t="shared" si="221"/>
        <v/>
      </c>
      <c r="BO913" t="str">
        <f t="shared" si="222"/>
        <v/>
      </c>
      <c r="BP913" t="str">
        <f t="shared" si="223"/>
        <v/>
      </c>
      <c r="BQ913" t="str">
        <f t="shared" si="224"/>
        <v/>
      </c>
    </row>
    <row r="914" spans="61:69" x14ac:dyDescent="0.25">
      <c r="BI914" t="str">
        <f t="shared" si="216"/>
        <v/>
      </c>
      <c r="BJ914" t="str">
        <f t="shared" si="217"/>
        <v/>
      </c>
      <c r="BK914" t="str">
        <f t="shared" si="218"/>
        <v/>
      </c>
      <c r="BL914" t="str">
        <f t="shared" si="219"/>
        <v/>
      </c>
      <c r="BM914" t="str">
        <f t="shared" si="220"/>
        <v/>
      </c>
      <c r="BN914" t="str">
        <f t="shared" si="221"/>
        <v/>
      </c>
      <c r="BO914" t="str">
        <f t="shared" si="222"/>
        <v/>
      </c>
      <c r="BP914" t="str">
        <f t="shared" si="223"/>
        <v/>
      </c>
      <c r="BQ914" t="str">
        <f t="shared" si="224"/>
        <v/>
      </c>
    </row>
    <row r="915" spans="61:69" x14ac:dyDescent="0.25">
      <c r="BI915" t="str">
        <f t="shared" si="216"/>
        <v/>
      </c>
      <c r="BJ915" t="str">
        <f t="shared" si="217"/>
        <v/>
      </c>
      <c r="BK915" t="str">
        <f t="shared" si="218"/>
        <v/>
      </c>
      <c r="BL915" t="str">
        <f t="shared" si="219"/>
        <v/>
      </c>
      <c r="BM915" t="str">
        <f t="shared" si="220"/>
        <v/>
      </c>
      <c r="BN915" t="str">
        <f t="shared" si="221"/>
        <v/>
      </c>
      <c r="BO915" t="str">
        <f t="shared" si="222"/>
        <v/>
      </c>
      <c r="BP915" t="str">
        <f t="shared" si="223"/>
        <v/>
      </c>
      <c r="BQ915" t="str">
        <f t="shared" si="224"/>
        <v/>
      </c>
    </row>
    <row r="916" spans="61:69" x14ac:dyDescent="0.25">
      <c r="BI916" t="str">
        <f t="shared" si="216"/>
        <v/>
      </c>
      <c r="BJ916" t="str">
        <f t="shared" si="217"/>
        <v/>
      </c>
      <c r="BK916" t="str">
        <f t="shared" si="218"/>
        <v/>
      </c>
      <c r="BL916" t="str">
        <f t="shared" si="219"/>
        <v/>
      </c>
      <c r="BM916" t="str">
        <f t="shared" si="220"/>
        <v/>
      </c>
      <c r="BN916" t="str">
        <f t="shared" si="221"/>
        <v/>
      </c>
      <c r="BO916" t="str">
        <f t="shared" si="222"/>
        <v/>
      </c>
      <c r="BP916" t="str">
        <f t="shared" si="223"/>
        <v/>
      </c>
      <c r="BQ916" t="str">
        <f t="shared" si="224"/>
        <v/>
      </c>
    </row>
    <row r="917" spans="61:69" x14ac:dyDescent="0.25">
      <c r="BI917" t="str">
        <f t="shared" si="216"/>
        <v/>
      </c>
      <c r="BJ917" t="str">
        <f t="shared" si="217"/>
        <v/>
      </c>
      <c r="BK917" t="str">
        <f t="shared" si="218"/>
        <v/>
      </c>
      <c r="BL917" t="str">
        <f t="shared" si="219"/>
        <v/>
      </c>
      <c r="BM917" t="str">
        <f t="shared" si="220"/>
        <v/>
      </c>
      <c r="BN917" t="str">
        <f t="shared" si="221"/>
        <v/>
      </c>
      <c r="BO917" t="str">
        <f t="shared" si="222"/>
        <v/>
      </c>
      <c r="BP917" t="str">
        <f t="shared" si="223"/>
        <v/>
      </c>
      <c r="BQ917" t="str">
        <f t="shared" si="224"/>
        <v/>
      </c>
    </row>
    <row r="918" spans="61:69" x14ac:dyDescent="0.25">
      <c r="BI918" t="str">
        <f t="shared" si="216"/>
        <v/>
      </c>
      <c r="BJ918" t="str">
        <f t="shared" si="217"/>
        <v/>
      </c>
      <c r="BK918" t="str">
        <f t="shared" si="218"/>
        <v/>
      </c>
      <c r="BL918" t="str">
        <f t="shared" si="219"/>
        <v/>
      </c>
      <c r="BM918" t="str">
        <f t="shared" si="220"/>
        <v/>
      </c>
      <c r="BN918" t="str">
        <f t="shared" si="221"/>
        <v/>
      </c>
      <c r="BO918" t="str">
        <f t="shared" si="222"/>
        <v/>
      </c>
      <c r="BP918" t="str">
        <f t="shared" si="223"/>
        <v/>
      </c>
      <c r="BQ918" t="str">
        <f t="shared" si="224"/>
        <v/>
      </c>
    </row>
    <row r="919" spans="61:69" x14ac:dyDescent="0.25">
      <c r="BI919" t="str">
        <f t="shared" si="216"/>
        <v/>
      </c>
      <c r="BJ919" t="str">
        <f t="shared" si="217"/>
        <v/>
      </c>
      <c r="BK919" t="str">
        <f t="shared" si="218"/>
        <v/>
      </c>
      <c r="BL919" t="str">
        <f t="shared" si="219"/>
        <v/>
      </c>
      <c r="BM919" t="str">
        <f t="shared" si="220"/>
        <v/>
      </c>
      <c r="BN919" t="str">
        <f t="shared" si="221"/>
        <v/>
      </c>
      <c r="BO919" t="str">
        <f t="shared" si="222"/>
        <v/>
      </c>
      <c r="BP919" t="str">
        <f t="shared" si="223"/>
        <v/>
      </c>
      <c r="BQ919" t="str">
        <f t="shared" si="224"/>
        <v/>
      </c>
    </row>
    <row r="920" spans="61:69" x14ac:dyDescent="0.25">
      <c r="BI920" t="str">
        <f t="shared" si="216"/>
        <v/>
      </c>
      <c r="BJ920" t="str">
        <f t="shared" si="217"/>
        <v/>
      </c>
      <c r="BK920" t="str">
        <f t="shared" si="218"/>
        <v/>
      </c>
      <c r="BL920" t="str">
        <f t="shared" si="219"/>
        <v/>
      </c>
      <c r="BM920" t="str">
        <f t="shared" si="220"/>
        <v/>
      </c>
      <c r="BN920" t="str">
        <f t="shared" si="221"/>
        <v/>
      </c>
      <c r="BO920" t="str">
        <f t="shared" si="222"/>
        <v/>
      </c>
      <c r="BP920" t="str">
        <f t="shared" si="223"/>
        <v/>
      </c>
      <c r="BQ920" t="str">
        <f t="shared" si="224"/>
        <v/>
      </c>
    </row>
    <row r="921" spans="61:69" x14ac:dyDescent="0.25">
      <c r="BI921" t="str">
        <f t="shared" si="216"/>
        <v/>
      </c>
      <c r="BJ921" t="str">
        <f t="shared" si="217"/>
        <v/>
      </c>
      <c r="BK921" t="str">
        <f t="shared" si="218"/>
        <v/>
      </c>
      <c r="BL921" t="str">
        <f t="shared" si="219"/>
        <v/>
      </c>
      <c r="BM921" t="str">
        <f t="shared" si="220"/>
        <v/>
      </c>
      <c r="BN921" t="str">
        <f t="shared" si="221"/>
        <v/>
      </c>
      <c r="BO921" t="str">
        <f t="shared" si="222"/>
        <v/>
      </c>
      <c r="BP921" t="str">
        <f t="shared" si="223"/>
        <v/>
      </c>
      <c r="BQ921" t="str">
        <f t="shared" si="224"/>
        <v/>
      </c>
    </row>
    <row r="922" spans="61:69" x14ac:dyDescent="0.25">
      <c r="BI922" t="str">
        <f t="shared" si="216"/>
        <v/>
      </c>
      <c r="BJ922" t="str">
        <f t="shared" si="217"/>
        <v/>
      </c>
      <c r="BK922" t="str">
        <f t="shared" si="218"/>
        <v/>
      </c>
      <c r="BL922" t="str">
        <f t="shared" si="219"/>
        <v/>
      </c>
      <c r="BM922" t="str">
        <f t="shared" si="220"/>
        <v/>
      </c>
      <c r="BN922" t="str">
        <f t="shared" si="221"/>
        <v/>
      </c>
      <c r="BO922" t="str">
        <f t="shared" si="222"/>
        <v/>
      </c>
      <c r="BP922" t="str">
        <f t="shared" si="223"/>
        <v/>
      </c>
      <c r="BQ922" t="str">
        <f t="shared" si="224"/>
        <v/>
      </c>
    </row>
    <row r="923" spans="61:69" x14ac:dyDescent="0.25">
      <c r="BI923" t="str">
        <f t="shared" si="216"/>
        <v/>
      </c>
      <c r="BJ923" t="str">
        <f t="shared" si="217"/>
        <v/>
      </c>
      <c r="BK923" t="str">
        <f t="shared" si="218"/>
        <v/>
      </c>
      <c r="BL923" t="str">
        <f t="shared" si="219"/>
        <v/>
      </c>
      <c r="BM923" t="str">
        <f t="shared" si="220"/>
        <v/>
      </c>
      <c r="BN923" t="str">
        <f t="shared" si="221"/>
        <v/>
      </c>
      <c r="BO923" t="str">
        <f t="shared" si="222"/>
        <v/>
      </c>
      <c r="BP923" t="str">
        <f t="shared" si="223"/>
        <v/>
      </c>
      <c r="BQ923" t="str">
        <f t="shared" si="224"/>
        <v/>
      </c>
    </row>
    <row r="924" spans="61:69" x14ac:dyDescent="0.25">
      <c r="BI924" t="str">
        <f t="shared" si="216"/>
        <v/>
      </c>
      <c r="BJ924" t="str">
        <f t="shared" si="217"/>
        <v/>
      </c>
      <c r="BK924" t="str">
        <f t="shared" si="218"/>
        <v/>
      </c>
      <c r="BL924" t="str">
        <f t="shared" si="219"/>
        <v/>
      </c>
      <c r="BM924" t="str">
        <f t="shared" si="220"/>
        <v/>
      </c>
      <c r="BN924" t="str">
        <f t="shared" si="221"/>
        <v/>
      </c>
      <c r="BO924" t="str">
        <f t="shared" si="222"/>
        <v/>
      </c>
      <c r="BP924" t="str">
        <f t="shared" si="223"/>
        <v/>
      </c>
      <c r="BQ924" t="str">
        <f t="shared" si="224"/>
        <v/>
      </c>
    </row>
    <row r="925" spans="61:69" x14ac:dyDescent="0.25">
      <c r="BI925" t="str">
        <f t="shared" si="216"/>
        <v/>
      </c>
      <c r="BJ925" t="str">
        <f t="shared" si="217"/>
        <v/>
      </c>
      <c r="BK925" t="str">
        <f t="shared" si="218"/>
        <v/>
      </c>
      <c r="BL925" t="str">
        <f t="shared" si="219"/>
        <v/>
      </c>
      <c r="BM925" t="str">
        <f t="shared" si="220"/>
        <v/>
      </c>
      <c r="BN925" t="str">
        <f t="shared" si="221"/>
        <v/>
      </c>
      <c r="BO925" t="str">
        <f t="shared" si="222"/>
        <v/>
      </c>
      <c r="BP925" t="str">
        <f t="shared" si="223"/>
        <v/>
      </c>
      <c r="BQ925" t="str">
        <f t="shared" si="224"/>
        <v/>
      </c>
    </row>
  </sheetData>
  <pageMargins left="0.7" right="0.7" top="0.75" bottom="0.75" header="0.3" footer="0.3"/>
  <pageSetup orientation="portrait" r:id="rId1"/>
  <ignoredErrors>
    <ignoredError sqref="R4:R26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A171-9146-491C-A371-69DAFAF96A0B}">
  <dimension ref="A1:BT925"/>
  <sheetViews>
    <sheetView topLeftCell="AB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10" width="13.42578125" customWidth="1"/>
    <col min="11" max="11" width="12.42578125" customWidth="1"/>
    <col min="14" max="14" width="8" bestFit="1" customWidth="1"/>
    <col min="15" max="15" width="10.5703125" bestFit="1" customWidth="1"/>
    <col min="16" max="16" width="12.42578125" bestFit="1" customWidth="1"/>
    <col min="35" max="35" width="10.140625" bestFit="1" customWidth="1"/>
    <col min="36" max="36" width="24" bestFit="1" customWidth="1"/>
    <col min="37" max="37" width="9" bestFit="1" customWidth="1"/>
    <col min="38" max="38" width="14.85546875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72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O1" s="62"/>
      <c r="AP1" s="62"/>
      <c r="AQ1" s="62"/>
      <c r="AR1" s="62"/>
      <c r="AS1" s="62"/>
      <c r="AT1" s="62"/>
      <c r="AU1" t="s">
        <v>108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  <c r="BS1" t="s">
        <v>170</v>
      </c>
    </row>
    <row r="2" spans="1:72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100" t="s">
        <v>2</v>
      </c>
      <c r="G2" s="23" t="s">
        <v>3</v>
      </c>
      <c r="H2" s="23" t="s">
        <v>4</v>
      </c>
      <c r="I2" s="101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COUNT(B3:B953)</f>
        <v>451</v>
      </c>
      <c r="T2" s="33" t="s">
        <v>102</v>
      </c>
      <c r="AO2" s="63"/>
      <c r="AP2" s="63"/>
      <c r="AQ2" s="63"/>
      <c r="AR2" s="63"/>
      <c r="AS2" s="63"/>
      <c r="AT2" s="63"/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  <c r="BS2" s="23" t="s">
        <v>107</v>
      </c>
      <c r="BT2" s="23" t="s">
        <v>5</v>
      </c>
    </row>
    <row r="3" spans="1:72" x14ac:dyDescent="0.25">
      <c r="A3" s="70">
        <v>1E-3</v>
      </c>
      <c r="B3">
        <v>1</v>
      </c>
      <c r="C3" s="13">
        <f>IF(A3&gt;0,((B3)/(($S$2)+1)),"")</f>
        <v>2.2123893805309734E-3</v>
      </c>
      <c r="D3" s="5">
        <f t="shared" ref="D3:D4" si="0">IF(A3&gt;0,(_xlfn.NORM.S.INV(C3)),"")</f>
        <v>-2.8461755976190917</v>
      </c>
      <c r="E3" s="6">
        <f>IF(A3&gt;0,_xlfn.NORM.DIST(D3,0,1,TRUE),"")</f>
        <v>2.2123893805309743E-3</v>
      </c>
      <c r="F3" s="6">
        <f>IF(A3&gt;0,_xlfn.NORM.DIST(D3,0,1,FALSE),"")</f>
        <v>6.9480356513731455E-3</v>
      </c>
      <c r="G3" s="7">
        <f>AVERAGE(A3:A453)</f>
        <v>5.5731707317073137E-2</v>
      </c>
      <c r="H3" s="7">
        <f>STDEV(A3:A453)</f>
        <v>3.9256663598125234E-2</v>
      </c>
      <c r="I3">
        <f>_xlfn.NORM.DIST(L3,$G$3,$H$3,TRUE)</f>
        <v>7.7851147086175299E-2</v>
      </c>
      <c r="J3">
        <f>_xlfn.NORM.DIST(L3,$G$3,$H$3,FALSE)</f>
        <v>3.7097217215660536</v>
      </c>
      <c r="K3">
        <f>J3*$H$3</f>
        <v>0.14563129766617658</v>
      </c>
      <c r="L3">
        <v>0</v>
      </c>
      <c r="M3" s="39"/>
      <c r="N3" s="30">
        <v>0.01</v>
      </c>
      <c r="O3" s="38">
        <f t="array" ref="O3:O42">FREQUENCY(A3:A903,N3:N42)</f>
        <v>43</v>
      </c>
      <c r="P3" s="66" t="s">
        <v>123</v>
      </c>
      <c r="Q3">
        <f>O3/$S$2</f>
        <v>9.5343680709534362E-2</v>
      </c>
      <c r="R3">
        <f>O3/S2</f>
        <v>9.5343680709534362E-2</v>
      </c>
      <c r="S3">
        <f>SUM(O3:O40)</f>
        <v>451</v>
      </c>
      <c r="T3" s="33" t="s">
        <v>103</v>
      </c>
      <c r="AO3" s="63"/>
      <c r="AP3" s="63"/>
      <c r="AQ3" s="63"/>
      <c r="AR3" s="63"/>
      <c r="AS3" s="63"/>
      <c r="AT3" s="63"/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5.5731707317073137E-2</v>
      </c>
      <c r="BI3">
        <f>IF(A3&gt;0,A3,"")</f>
        <v>1E-3</v>
      </c>
      <c r="BJ3">
        <f>IF($A3&gt;0,B3,"")</f>
        <v>1</v>
      </c>
      <c r="BK3">
        <f>IF($A3&gt;0,BI3,"")</f>
        <v>1E-3</v>
      </c>
      <c r="BL3">
        <f>IF($A3&gt;0,_xlfn.NORM.DIST(BK3,$BF$3,$BF$4,TRUE),"")</f>
        <v>8.1628351634181168E-2</v>
      </c>
      <c r="BM3">
        <f>IF($A3&gt;0,(1-BL3),"")</f>
        <v>0.91837164836581886</v>
      </c>
      <c r="BN3">
        <f>IF($A3&gt;0,(SMALL($BM$3:$BM$902,BJ3)),"")</f>
        <v>5.2489002115962968E-5</v>
      </c>
      <c r="BO3">
        <f>IF($A3&gt;0,((2*BJ3-1)*(LN(BL3)+LN(BN3))),"")</f>
        <v>-12.360485524677213</v>
      </c>
      <c r="BP3">
        <f>IF($A3&gt;0,((BJ3-0.5)/$BF$5),"")</f>
        <v>1.1086474501108647E-3</v>
      </c>
      <c r="BQ3">
        <f>IF($A3&gt;0,(_xlfn.NORM.S.INV(BP3)),"")</f>
        <v>-3.0594693291315673</v>
      </c>
      <c r="BS3" s="85" t="s">
        <v>21</v>
      </c>
      <c r="BT3" s="86">
        <v>3.0000000000000001E-3</v>
      </c>
    </row>
    <row r="4" spans="1:72" x14ac:dyDescent="0.25">
      <c r="A4" s="70">
        <v>1E-3</v>
      </c>
      <c r="B4">
        <f>IF(A4&gt;0,(B3+1),"")</f>
        <v>2</v>
      </c>
      <c r="C4" s="13">
        <f>IF(A4&gt;0,((B4)/(($S$2)+1)),"")</f>
        <v>4.4247787610619468E-3</v>
      </c>
      <c r="D4" s="5">
        <f t="shared" si="0"/>
        <v>-2.6178118876343737</v>
      </c>
      <c r="E4" s="6">
        <f t="shared" ref="E4" si="1">IF(A4&gt;0,_xlfn.NORM.DIST(D4,0,1,TRUE),"")</f>
        <v>4.4247787610619494E-3</v>
      </c>
      <c r="F4" s="6">
        <f t="shared" ref="F4" si="2">IF(A4&gt;0,_xlfn.NORM.DIST(D4,0,1,FALSE),"")</f>
        <v>1.2966216008937746E-2</v>
      </c>
      <c r="I4">
        <f t="shared" ref="I4:I67" si="3">_xlfn.NORM.DIST(L4,$G$3,$H$3,TRUE)</f>
        <v>9.8125220889796833E-2</v>
      </c>
      <c r="J4">
        <f t="shared" ref="J4:J67" si="4">_xlfn.NORM.DIST(L4,$G$3,$H$3,FALSE)</f>
        <v>4.4090768316429374</v>
      </c>
      <c r="K4">
        <f t="shared" ref="K4:K67" si="5">J4*$H$3</f>
        <v>0.17308564595809464</v>
      </c>
      <c r="L4">
        <f>L3+0.005</f>
        <v>5.0000000000000001E-3</v>
      </c>
      <c r="M4" s="5"/>
      <c r="N4" s="30">
        <v>0.02</v>
      </c>
      <c r="O4" s="38">
        <v>37</v>
      </c>
      <c r="P4" s="67" t="s">
        <v>127</v>
      </c>
      <c r="Q4">
        <f t="shared" ref="Q4:Q27" si="6">O4/$S$2</f>
        <v>8.2039911308203997E-2</v>
      </c>
      <c r="R4">
        <f>SUM(O$3:O4)/$S$2</f>
        <v>0.17738359201773837</v>
      </c>
      <c r="AO4" s="63"/>
      <c r="AP4" s="63"/>
      <c r="AQ4" s="63"/>
      <c r="AR4" s="63"/>
      <c r="AS4" s="63"/>
      <c r="AT4" s="63"/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3.9256663598125234E-2</v>
      </c>
      <c r="BI4">
        <f t="shared" ref="BI4:BI67" si="9">IF(A4&gt;0,A4,"")</f>
        <v>1E-3</v>
      </c>
      <c r="BJ4">
        <f t="shared" ref="BJ4:BJ67" si="10">IF($A4&gt;0,B4,"")</f>
        <v>2</v>
      </c>
      <c r="BK4">
        <f t="shared" ref="BK4:BK67" si="11">IF($A4&gt;0,BI4,"")</f>
        <v>1E-3</v>
      </c>
      <c r="BL4">
        <f t="shared" ref="BL4:BL67" si="12">IF($A4&gt;0,_xlfn.NORM.DIST(BK4,$BF$3,$BF$4,TRUE),"")</f>
        <v>8.1628351634181168E-2</v>
      </c>
      <c r="BM4">
        <f t="shared" ref="BM4:BM67" si="13">IF($A4&gt;0,(1-BL4),"")</f>
        <v>0.91837164836581886</v>
      </c>
      <c r="BN4">
        <f t="shared" ref="BN4:BN67" si="14">IF($A4&gt;0,(SMALL($BM$3:$BM$902,BJ4)),"")</f>
        <v>1.0759824316353139E-4</v>
      </c>
      <c r="BO4">
        <f t="shared" ref="BO4:BO67" si="15">IF($A4&gt;0,((2*BJ4-1)*(LN(BL4)+LN(BN4))),"")</f>
        <v>-34.928054606120021</v>
      </c>
      <c r="BP4">
        <f t="shared" ref="BP4:BP67" si="16">IF($A4&gt;0,((BJ4-0.5)/$BF$5),"")</f>
        <v>3.3259423503325942E-3</v>
      </c>
      <c r="BQ4">
        <f t="shared" ref="BQ4:BQ67" si="17">IF($A4&gt;0,(_xlfn.NORM.S.INV(BP4)),"")</f>
        <v>-2.7137873676087025</v>
      </c>
      <c r="BS4" s="85" t="s">
        <v>21</v>
      </c>
      <c r="BT4" s="86">
        <v>5.0000000000000001E-3</v>
      </c>
    </row>
    <row r="5" spans="1:72" x14ac:dyDescent="0.25">
      <c r="A5" s="70">
        <v>2E-3</v>
      </c>
      <c r="B5">
        <f t="shared" ref="B5:B68" si="18">IF(A5&gt;0,(B4+1),"")</f>
        <v>3</v>
      </c>
      <c r="C5" s="13">
        <f t="shared" ref="C5:C68" si="19">IF(A5&gt;0,((B5)/(($S$2)+1)),"")</f>
        <v>6.6371681415929203E-3</v>
      </c>
      <c r="D5" s="5">
        <f t="shared" ref="D5:D68" si="20">IF(A5&gt;0,(_xlfn.NORM.S.INV(C5)),"")</f>
        <v>-2.4763231702426451</v>
      </c>
      <c r="E5" s="6">
        <f t="shared" ref="E5:E68" si="21">IF(A5&gt;0,_xlfn.NORM.DIST(D5,0,1,TRUE),"")</f>
        <v>6.6371681415929185E-3</v>
      </c>
      <c r="F5" s="6">
        <f t="shared" ref="F5:F68" si="22">IF(A5&gt;0,_xlfn.NORM.DIST(D5,0,1,FALSE),"")</f>
        <v>1.8591946889567609E-2</v>
      </c>
      <c r="I5">
        <f t="shared" si="3"/>
        <v>0.12202138447266951</v>
      </c>
      <c r="J5">
        <f t="shared" si="4"/>
        <v>5.1559504163184418</v>
      </c>
      <c r="K5">
        <f t="shared" si="5"/>
        <v>0.2024054110220268</v>
      </c>
      <c r="L5">
        <f t="shared" ref="L5:L68" si="23">L4+0.005</f>
        <v>0.01</v>
      </c>
      <c r="M5" s="39"/>
      <c r="N5" s="30">
        <v>0.03</v>
      </c>
      <c r="O5" s="38">
        <v>43</v>
      </c>
      <c r="P5" s="67" t="s">
        <v>128</v>
      </c>
      <c r="Q5">
        <f t="shared" si="6"/>
        <v>9.5343680709534362E-2</v>
      </c>
      <c r="R5">
        <f>SUM(O$3:O5)/$S$2</f>
        <v>0.27272727272727271</v>
      </c>
      <c r="AO5" s="63"/>
      <c r="AP5" s="63"/>
      <c r="AQ5" s="63"/>
      <c r="AR5" s="63"/>
      <c r="AS5" s="63"/>
      <c r="AT5" s="63"/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451</v>
      </c>
      <c r="BI5">
        <f t="shared" si="9"/>
        <v>2E-3</v>
      </c>
      <c r="BJ5">
        <f t="shared" si="10"/>
        <v>3</v>
      </c>
      <c r="BK5">
        <f t="shared" si="11"/>
        <v>2E-3</v>
      </c>
      <c r="BL5">
        <f t="shared" si="12"/>
        <v>8.5542106790497521E-2</v>
      </c>
      <c r="BM5">
        <f t="shared" si="13"/>
        <v>0.91445789320950244</v>
      </c>
      <c r="BN5">
        <f t="shared" si="14"/>
        <v>3.767683753518325E-4</v>
      </c>
      <c r="BO5">
        <f t="shared" si="15"/>
        <v>-51.713132477511593</v>
      </c>
      <c r="BP5">
        <f t="shared" si="16"/>
        <v>5.5432372505543242E-3</v>
      </c>
      <c r="BQ5">
        <f t="shared" si="17"/>
        <v>-2.5399612699655925</v>
      </c>
      <c r="BS5" s="85" t="s">
        <v>21</v>
      </c>
      <c r="BT5" s="86">
        <v>5.0000000000000001E-3</v>
      </c>
    </row>
    <row r="6" spans="1:72" x14ac:dyDescent="0.25">
      <c r="A6" s="70">
        <v>3.0000000000000001E-3</v>
      </c>
      <c r="B6">
        <f t="shared" si="18"/>
        <v>4</v>
      </c>
      <c r="C6" s="13">
        <f t="shared" si="19"/>
        <v>8.8495575221238937E-3</v>
      </c>
      <c r="D6" s="5">
        <f t="shared" si="20"/>
        <v>-2.3718533294120716</v>
      </c>
      <c r="E6" s="6">
        <f t="shared" si="21"/>
        <v>8.8495575221239058E-3</v>
      </c>
      <c r="F6" s="6">
        <f t="shared" si="22"/>
        <v>2.39501033157083E-2</v>
      </c>
      <c r="I6">
        <f t="shared" si="3"/>
        <v>0.14973413173299366</v>
      </c>
      <c r="J6">
        <f t="shared" si="4"/>
        <v>5.9323194463383455</v>
      </c>
      <c r="K6">
        <f t="shared" si="5"/>
        <v>0.23288306886152096</v>
      </c>
      <c r="L6">
        <f t="shared" si="23"/>
        <v>1.4999999999999999E-2</v>
      </c>
      <c r="M6" s="39"/>
      <c r="N6" s="30">
        <v>0.04</v>
      </c>
      <c r="O6" s="38">
        <v>61</v>
      </c>
      <c r="P6" s="67" t="s">
        <v>129</v>
      </c>
      <c r="Q6">
        <f t="shared" si="6"/>
        <v>0.1352549889135255</v>
      </c>
      <c r="R6">
        <f>SUM(O$3:O6)/$S$2</f>
        <v>0.4079822616407982</v>
      </c>
      <c r="AO6" s="63"/>
      <c r="AP6" s="63"/>
      <c r="AQ6" s="63"/>
      <c r="AR6" s="63"/>
      <c r="AS6" s="63"/>
      <c r="AT6" s="63"/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3.0000000000000001E-3</v>
      </c>
      <c r="BJ6">
        <f t="shared" si="10"/>
        <v>4</v>
      </c>
      <c r="BK6">
        <f t="shared" si="11"/>
        <v>3.0000000000000001E-3</v>
      </c>
      <c r="BL6">
        <f t="shared" si="12"/>
        <v>8.95947186048415E-2</v>
      </c>
      <c r="BM6">
        <f t="shared" si="13"/>
        <v>0.91040528139515853</v>
      </c>
      <c r="BN6">
        <f t="shared" si="14"/>
        <v>4.1312585619002196E-4</v>
      </c>
      <c r="BO6">
        <f t="shared" si="15"/>
        <v>-71.429520258385281</v>
      </c>
      <c r="BP6">
        <f t="shared" si="16"/>
        <v>7.7605321507760536E-3</v>
      </c>
      <c r="BQ6">
        <f t="shared" si="17"/>
        <v>-2.4199869453379161</v>
      </c>
      <c r="BS6" s="85" t="s">
        <v>21</v>
      </c>
      <c r="BT6" s="86">
        <v>6.0000000000000001E-3</v>
      </c>
    </row>
    <row r="7" spans="1:72" x14ac:dyDescent="0.25">
      <c r="A7" s="70">
        <v>3.0000000000000001E-3</v>
      </c>
      <c r="B7">
        <f t="shared" si="18"/>
        <v>5</v>
      </c>
      <c r="C7" s="13">
        <f t="shared" si="19"/>
        <v>1.1061946902654867E-2</v>
      </c>
      <c r="D7" s="5">
        <f t="shared" si="20"/>
        <v>-2.2882340669678354</v>
      </c>
      <c r="E7" s="6">
        <f t="shared" si="21"/>
        <v>1.1061946902654848E-2</v>
      </c>
      <c r="F7" s="6">
        <f t="shared" si="22"/>
        <v>2.9102066143778776E-2</v>
      </c>
      <c r="I7">
        <f t="shared" si="3"/>
        <v>0.18135656033535699</v>
      </c>
      <c r="J7">
        <f t="shared" si="4"/>
        <v>6.7157583001342713</v>
      </c>
      <c r="K7">
        <f t="shared" si="5"/>
        <v>0.26363826439468846</v>
      </c>
      <c r="L7">
        <f t="shared" si="23"/>
        <v>0.02</v>
      </c>
      <c r="M7" s="39"/>
      <c r="N7" s="30">
        <v>0.05</v>
      </c>
      <c r="O7" s="38">
        <v>60</v>
      </c>
      <c r="P7" s="67" t="s">
        <v>130</v>
      </c>
      <c r="Q7">
        <f t="shared" si="6"/>
        <v>0.13303769401330376</v>
      </c>
      <c r="R7">
        <f>SUM(O$3:O7)/$S$2</f>
        <v>0.54101995565410199</v>
      </c>
      <c r="AO7" s="63"/>
      <c r="AP7" s="63"/>
      <c r="AQ7" s="63"/>
      <c r="AR7" s="63"/>
      <c r="AS7" s="63"/>
      <c r="AT7" s="63"/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-207291.58650834419</v>
      </c>
      <c r="BI7">
        <f t="shared" si="9"/>
        <v>3.0000000000000001E-3</v>
      </c>
      <c r="BJ7">
        <f t="shared" si="10"/>
        <v>5</v>
      </c>
      <c r="BK7">
        <f t="shared" si="11"/>
        <v>3.0000000000000001E-3</v>
      </c>
      <c r="BL7">
        <f t="shared" si="12"/>
        <v>8.95947186048415E-2</v>
      </c>
      <c r="BM7">
        <f t="shared" si="13"/>
        <v>0.91040528139515853</v>
      </c>
      <c r="BN7">
        <f t="shared" si="14"/>
        <v>1.2947017654966197E-3</v>
      </c>
      <c r="BO7">
        <f t="shared" si="15"/>
        <v>-81.557404309329939</v>
      </c>
      <c r="BP7">
        <f t="shared" si="16"/>
        <v>9.9778270509977823E-3</v>
      </c>
      <c r="BQ7">
        <f t="shared" si="17"/>
        <v>-2.3271806189531357</v>
      </c>
      <c r="BS7" s="85" t="s">
        <v>21</v>
      </c>
      <c r="BT7" s="86">
        <v>6.0000000000000001E-3</v>
      </c>
    </row>
    <row r="8" spans="1:72" x14ac:dyDescent="0.25">
      <c r="A8" s="70">
        <v>3.0000000000000001E-3</v>
      </c>
      <c r="B8">
        <f t="shared" si="18"/>
        <v>6</v>
      </c>
      <c r="C8" s="13">
        <f t="shared" si="19"/>
        <v>1.3274336283185841E-2</v>
      </c>
      <c r="D8" s="5">
        <f t="shared" si="20"/>
        <v>-2.2180903513605252</v>
      </c>
      <c r="E8" s="6">
        <f t="shared" si="21"/>
        <v>1.327433628318586E-2</v>
      </c>
      <c r="F8" s="6">
        <f t="shared" si="22"/>
        <v>3.4084895617007872E-2</v>
      </c>
      <c r="I8">
        <f t="shared" si="3"/>
        <v>0.21686038201543886</v>
      </c>
      <c r="J8">
        <f t="shared" si="4"/>
        <v>7.4803224208866306</v>
      </c>
      <c r="K8">
        <f t="shared" si="5"/>
        <v>0.29365250088226019</v>
      </c>
      <c r="L8">
        <f t="shared" si="23"/>
        <v>2.5000000000000001E-2</v>
      </c>
      <c r="M8" s="39"/>
      <c r="N8" s="30">
        <v>6.0000000000000005E-2</v>
      </c>
      <c r="O8" s="38">
        <v>53</v>
      </c>
      <c r="P8" s="67" t="s">
        <v>131</v>
      </c>
      <c r="Q8">
        <f t="shared" si="6"/>
        <v>0.11751662971175167</v>
      </c>
      <c r="R8">
        <f>SUM(O$3:O8)/$S$2</f>
        <v>0.65853658536585369</v>
      </c>
      <c r="AO8" s="63"/>
      <c r="AP8" s="63"/>
      <c r="AQ8" s="63"/>
      <c r="AR8" s="63"/>
      <c r="AS8" s="63"/>
      <c r="AT8" s="63"/>
      <c r="AU8" t="s">
        <v>39</v>
      </c>
      <c r="AV8" s="22">
        <f>_xlfn.QUARTILE.EXC(A3:A902,3)</f>
        <v>7.5999999999999998E-2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8.6265776238230387</v>
      </c>
      <c r="BI8">
        <f t="shared" si="9"/>
        <v>3.0000000000000001E-3</v>
      </c>
      <c r="BJ8">
        <f t="shared" si="10"/>
        <v>6</v>
      </c>
      <c r="BK8">
        <f t="shared" si="11"/>
        <v>3.0000000000000001E-3</v>
      </c>
      <c r="BL8">
        <f t="shared" si="12"/>
        <v>8.95947186048415E-2</v>
      </c>
      <c r="BM8">
        <f t="shared" si="13"/>
        <v>0.91040528139515853</v>
      </c>
      <c r="BN8">
        <f t="shared" si="14"/>
        <v>1.5294967748794575E-3</v>
      </c>
      <c r="BO8">
        <f t="shared" si="15"/>
        <v>-97.848029486542188</v>
      </c>
      <c r="BP8">
        <f t="shared" si="16"/>
        <v>1.2195121951219513E-2</v>
      </c>
      <c r="BQ8">
        <f t="shared" si="17"/>
        <v>-2.2509256965027937</v>
      </c>
      <c r="BS8" s="85" t="s">
        <v>21</v>
      </c>
      <c r="BT8" s="86">
        <v>8.0000000000000002E-3</v>
      </c>
    </row>
    <row r="9" spans="1:72" x14ac:dyDescent="0.25">
      <c r="A9" s="70">
        <v>5.0000000000000001E-3</v>
      </c>
      <c r="B9">
        <f t="shared" si="18"/>
        <v>7</v>
      </c>
      <c r="C9" s="13">
        <f t="shared" si="19"/>
        <v>1.5486725663716814E-2</v>
      </c>
      <c r="D9" s="5">
        <f t="shared" si="20"/>
        <v>-2.1574136150231729</v>
      </c>
      <c r="E9" s="6">
        <f t="shared" si="21"/>
        <v>1.5486725663716791E-2</v>
      </c>
      <c r="F9" s="6">
        <f t="shared" si="22"/>
        <v>3.8923570502266115E-2</v>
      </c>
      <c r="I9">
        <f t="shared" si="3"/>
        <v>0.25608143341386369</v>
      </c>
      <c r="J9">
        <f t="shared" si="4"/>
        <v>8.1978564441590152</v>
      </c>
      <c r="K9">
        <f t="shared" si="5"/>
        <v>0.32182049265407359</v>
      </c>
      <c r="L9">
        <f t="shared" si="23"/>
        <v>3.0000000000000002E-2</v>
      </c>
      <c r="M9" s="39"/>
      <c r="N9" s="30">
        <v>7.0000000000000007E-2</v>
      </c>
      <c r="O9" s="38">
        <v>23</v>
      </c>
      <c r="P9" s="67" t="s">
        <v>132</v>
      </c>
      <c r="Q9">
        <f t="shared" si="6"/>
        <v>5.0997782705099776E-2</v>
      </c>
      <c r="R9">
        <f>SUM(O$3:O9)/$S$2</f>
        <v>0.70953436807095349</v>
      </c>
      <c r="AO9" s="63"/>
      <c r="AP9" s="63"/>
      <c r="AQ9" s="63"/>
      <c r="AR9" s="63"/>
      <c r="AS9" s="63"/>
      <c r="AT9" s="63"/>
      <c r="AU9" t="s">
        <v>40</v>
      </c>
      <c r="AV9" s="22">
        <f>MEDIAN(A3:A902)</f>
        <v>4.7E-2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8.6410188000262629</v>
      </c>
      <c r="BG9" t="s">
        <v>105</v>
      </c>
      <c r="BI9">
        <f t="shared" si="9"/>
        <v>5.0000000000000001E-3</v>
      </c>
      <c r="BJ9">
        <f t="shared" si="10"/>
        <v>7</v>
      </c>
      <c r="BK9">
        <f t="shared" si="11"/>
        <v>5.0000000000000001E-3</v>
      </c>
      <c r="BL9">
        <f t="shared" si="12"/>
        <v>9.8125220889796833E-2</v>
      </c>
      <c r="BM9">
        <f t="shared" si="13"/>
        <v>0.9018747791102032</v>
      </c>
      <c r="BN9">
        <f t="shared" si="14"/>
        <v>2.2957366574715143E-3</v>
      </c>
      <c r="BO9">
        <f t="shared" si="15"/>
        <v>-109.17676061632638</v>
      </c>
      <c r="BP9">
        <f t="shared" si="16"/>
        <v>1.4412416851441241E-2</v>
      </c>
      <c r="BQ9">
        <f t="shared" si="17"/>
        <v>-2.1858738799218642</v>
      </c>
      <c r="BS9" s="85" t="s">
        <v>21</v>
      </c>
      <c r="BT9" s="86">
        <v>1.9E-2</v>
      </c>
    </row>
    <row r="10" spans="1:72" x14ac:dyDescent="0.25">
      <c r="A10" s="70">
        <v>5.0000000000000001E-3</v>
      </c>
      <c r="B10">
        <f t="shared" si="18"/>
        <v>8</v>
      </c>
      <c r="C10" s="13">
        <f t="shared" si="19"/>
        <v>1.7699115044247787E-2</v>
      </c>
      <c r="D10" s="5">
        <f t="shared" si="20"/>
        <v>-2.103773263672537</v>
      </c>
      <c r="E10" s="6">
        <f t="shared" si="21"/>
        <v>1.7699115044247794E-2</v>
      </c>
      <c r="F10" s="6">
        <f t="shared" si="22"/>
        <v>4.3636142933017756E-2</v>
      </c>
      <c r="I10">
        <f t="shared" si="3"/>
        <v>0.29871263819328214</v>
      </c>
      <c r="J10">
        <f t="shared" si="4"/>
        <v>8.8396492307751373</v>
      </c>
      <c r="K10">
        <f t="shared" si="5"/>
        <v>0.34701513617796603</v>
      </c>
      <c r="L10">
        <f t="shared" si="23"/>
        <v>3.5000000000000003E-2</v>
      </c>
      <c r="M10" s="39"/>
      <c r="N10" s="30">
        <v>0.08</v>
      </c>
      <c r="O10" s="38">
        <v>28</v>
      </c>
      <c r="P10" s="67" t="s">
        <v>133</v>
      </c>
      <c r="Q10">
        <f t="shared" si="6"/>
        <v>6.2084257206208429E-2</v>
      </c>
      <c r="R10">
        <f>SUM(O$3:O10)/$S$2</f>
        <v>0.77161862527716185</v>
      </c>
      <c r="AO10" s="63"/>
      <c r="AP10" s="63"/>
      <c r="AQ10" s="63"/>
      <c r="AR10" s="63"/>
      <c r="AS10" s="63"/>
      <c r="AT10" s="63"/>
      <c r="AU10" t="s">
        <v>41</v>
      </c>
      <c r="AV10" s="22">
        <f>_xlfn.QUARTILE.EXC(A3:A902,1)</f>
        <v>2.8000000000000001E-2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5.5025997001027714E-21</v>
      </c>
      <c r="BI10">
        <f t="shared" si="9"/>
        <v>5.0000000000000001E-3</v>
      </c>
      <c r="BJ10">
        <f t="shared" si="10"/>
        <v>8</v>
      </c>
      <c r="BK10">
        <f t="shared" si="11"/>
        <v>5.0000000000000001E-3</v>
      </c>
      <c r="BL10">
        <f t="shared" si="12"/>
        <v>9.8125220889796833E-2</v>
      </c>
      <c r="BM10">
        <f t="shared" si="13"/>
        <v>0.9018747791102032</v>
      </c>
      <c r="BN10">
        <f t="shared" si="14"/>
        <v>2.6893485634961189E-3</v>
      </c>
      <c r="BO10">
        <f t="shared" si="15"/>
        <v>-123.5995070426421</v>
      </c>
      <c r="BP10">
        <f t="shared" si="16"/>
        <v>1.662971175166297E-2</v>
      </c>
      <c r="BQ10">
        <f t="shared" si="17"/>
        <v>-2.1289375989045562</v>
      </c>
      <c r="BS10" s="85" t="s">
        <v>21</v>
      </c>
      <c r="BT10" s="86">
        <v>2.1000000000000001E-2</v>
      </c>
    </row>
    <row r="11" spans="1:72" x14ac:dyDescent="0.25">
      <c r="A11" s="70">
        <v>5.0000000000000001E-3</v>
      </c>
      <c r="B11">
        <f t="shared" si="18"/>
        <v>9</v>
      </c>
      <c r="C11" s="13">
        <f t="shared" si="19"/>
        <v>1.9911504424778761E-2</v>
      </c>
      <c r="D11" s="5">
        <f t="shared" si="20"/>
        <v>-2.0555800867692859</v>
      </c>
      <c r="E11" s="6">
        <f t="shared" si="21"/>
        <v>1.9911504424778726E-2</v>
      </c>
      <c r="F11" s="6">
        <f t="shared" si="22"/>
        <v>4.8236307214851865E-2</v>
      </c>
      <c r="I11">
        <f t="shared" si="3"/>
        <v>0.34430585436544148</v>
      </c>
      <c r="J11">
        <f t="shared" si="4"/>
        <v>9.3783078894824303</v>
      </c>
      <c r="K11">
        <f t="shared" si="5"/>
        <v>0.3681610779370556</v>
      </c>
      <c r="L11">
        <f t="shared" si="23"/>
        <v>0.04</v>
      </c>
      <c r="M11" s="39"/>
      <c r="N11" s="30">
        <v>0.09</v>
      </c>
      <c r="O11" s="38">
        <v>23</v>
      </c>
      <c r="P11" s="67" t="s">
        <v>134</v>
      </c>
      <c r="Q11">
        <f t="shared" si="6"/>
        <v>5.0997782705099776E-2</v>
      </c>
      <c r="R11">
        <f>SUM(O$3:O11)/$S$2</f>
        <v>0.82261640798226165</v>
      </c>
      <c r="AO11" s="63"/>
      <c r="AP11" s="63"/>
      <c r="AQ11" s="63"/>
      <c r="AR11" s="63"/>
      <c r="AS11" s="63"/>
      <c r="AT11" s="63"/>
      <c r="AU11" t="s">
        <v>42</v>
      </c>
      <c r="AV11" s="19">
        <f>AV8-AV10</f>
        <v>4.8000000000000001E-2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5.0000000000000001E-3</v>
      </c>
      <c r="BJ11">
        <f t="shared" si="10"/>
        <v>9</v>
      </c>
      <c r="BK11">
        <f t="shared" si="11"/>
        <v>5.0000000000000001E-3</v>
      </c>
      <c r="BL11">
        <f t="shared" si="12"/>
        <v>9.8125220889796833E-2</v>
      </c>
      <c r="BM11">
        <f t="shared" si="13"/>
        <v>0.9018747791102032</v>
      </c>
      <c r="BN11">
        <f t="shared" si="14"/>
        <v>3.1429149563051428E-3</v>
      </c>
      <c r="BO11">
        <f t="shared" si="15"/>
        <v>-137.42996233441559</v>
      </c>
      <c r="BP11">
        <f t="shared" si="16"/>
        <v>1.8847006651884702E-2</v>
      </c>
      <c r="BQ11">
        <f t="shared" si="17"/>
        <v>-2.0781666425455478</v>
      </c>
      <c r="BS11" s="85" t="s">
        <v>21</v>
      </c>
      <c r="BT11" s="86">
        <v>2.3E-2</v>
      </c>
    </row>
    <row r="12" spans="1:72" x14ac:dyDescent="0.25">
      <c r="A12" s="70">
        <v>5.0000000000000001E-3</v>
      </c>
      <c r="B12">
        <f t="shared" si="18"/>
        <v>10</v>
      </c>
      <c r="C12" s="13">
        <f t="shared" si="19"/>
        <v>2.2123893805309734E-2</v>
      </c>
      <c r="D12" s="5">
        <f t="shared" si="20"/>
        <v>-2.0117358669653087</v>
      </c>
      <c r="E12" s="6">
        <f t="shared" si="21"/>
        <v>2.2123893805309734E-2</v>
      </c>
      <c r="F12" s="6">
        <f t="shared" si="22"/>
        <v>5.2734829921016357E-2</v>
      </c>
      <c r="I12">
        <f t="shared" si="3"/>
        <v>0.39228329757677233</v>
      </c>
      <c r="J12">
        <f t="shared" si="4"/>
        <v>9.7896839794986601</v>
      </c>
      <c r="K12">
        <f t="shared" si="5"/>
        <v>0.38431033071513482</v>
      </c>
      <c r="L12">
        <f t="shared" si="23"/>
        <v>4.4999999999999998E-2</v>
      </c>
      <c r="M12" s="39"/>
      <c r="N12" s="30">
        <v>9.9999999999999992E-2</v>
      </c>
      <c r="O12" s="38">
        <v>20</v>
      </c>
      <c r="P12" s="67" t="s">
        <v>135</v>
      </c>
      <c r="Q12">
        <f t="shared" si="6"/>
        <v>4.4345898004434593E-2</v>
      </c>
      <c r="R12">
        <f>SUM(O$3:O12)/$S$2</f>
        <v>0.86696230598669621</v>
      </c>
      <c r="AN12" s="12"/>
      <c r="AO12" s="63"/>
      <c r="AP12" s="63"/>
      <c r="AQ12" s="63"/>
      <c r="AR12" s="63"/>
      <c r="AS12" s="63"/>
      <c r="AT12" s="63"/>
      <c r="AU12" t="s">
        <v>43</v>
      </c>
      <c r="AV12" s="19">
        <f>AV8+(1.5*AV11)</f>
        <v>0.14800000000000002</v>
      </c>
      <c r="AW12" s="31">
        <f>IF(AV17&gt;AV12,AV12,AV17)</f>
        <v>0.14800000000000002</v>
      </c>
      <c r="AX12" t="str">
        <f>IF(AV17&gt;AV12,"add out","")</f>
        <v>add out</v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5.0000000000000001E-3</v>
      </c>
      <c r="BJ12">
        <f t="shared" si="10"/>
        <v>10</v>
      </c>
      <c r="BK12">
        <f t="shared" si="11"/>
        <v>5.0000000000000001E-3</v>
      </c>
      <c r="BL12">
        <f t="shared" si="12"/>
        <v>9.8125220889796833E-2</v>
      </c>
      <c r="BM12">
        <f t="shared" si="13"/>
        <v>0.9018747791102032</v>
      </c>
      <c r="BN12">
        <f t="shared" si="14"/>
        <v>3.9529060313709952E-3</v>
      </c>
      <c r="BO12">
        <f t="shared" si="15"/>
        <v>-149.24148724576332</v>
      </c>
      <c r="BP12">
        <f t="shared" si="16"/>
        <v>2.1064301552106431E-2</v>
      </c>
      <c r="BQ12">
        <f t="shared" si="17"/>
        <v>-2.0322475325617866</v>
      </c>
      <c r="BS12" s="85" t="s">
        <v>21</v>
      </c>
      <c r="BT12" s="86">
        <v>2.4E-2</v>
      </c>
    </row>
    <row r="13" spans="1:72" x14ac:dyDescent="0.25">
      <c r="A13" s="70">
        <v>5.0000000000000001E-3</v>
      </c>
      <c r="B13">
        <f t="shared" si="18"/>
        <v>11</v>
      </c>
      <c r="C13" s="13">
        <f t="shared" si="19"/>
        <v>2.4336283185840708E-2</v>
      </c>
      <c r="D13" s="5">
        <f t="shared" si="20"/>
        <v>-1.9714487782814711</v>
      </c>
      <c r="E13" s="6">
        <f t="shared" si="21"/>
        <v>2.4336283185840715E-2</v>
      </c>
      <c r="F13" s="6">
        <f t="shared" si="22"/>
        <v>5.7140411768384837E-2</v>
      </c>
      <c r="I13">
        <f t="shared" si="3"/>
        <v>0.441958337079987</v>
      </c>
      <c r="J13">
        <f t="shared" si="4"/>
        <v>10.054664647586964</v>
      </c>
      <c r="K13">
        <f t="shared" si="5"/>
        <v>0.39471258766228384</v>
      </c>
      <c r="L13">
        <f t="shared" si="23"/>
        <v>4.9999999999999996E-2</v>
      </c>
      <c r="M13" s="39"/>
      <c r="N13" s="30">
        <v>0.10999999999999999</v>
      </c>
      <c r="O13" s="38">
        <v>16</v>
      </c>
      <c r="P13" s="67" t="s">
        <v>136</v>
      </c>
      <c r="Q13">
        <f t="shared" si="6"/>
        <v>3.5476718403547672E-2</v>
      </c>
      <c r="R13">
        <f>SUM(O$3:O13)/$S$2</f>
        <v>0.90243902439024393</v>
      </c>
      <c r="AK13" s="23" t="s">
        <v>65</v>
      </c>
      <c r="AL13" s="23" t="s">
        <v>66</v>
      </c>
      <c r="AO13" s="63"/>
      <c r="AP13" s="63"/>
      <c r="AQ13" s="63"/>
      <c r="AR13" s="63"/>
      <c r="AS13" s="63"/>
      <c r="AT13" s="63"/>
      <c r="AU13" t="s">
        <v>44</v>
      </c>
      <c r="AV13" s="19">
        <f>AV10-(1.5*AV11)</f>
        <v>-4.4000000000000011E-2</v>
      </c>
      <c r="AW13" s="2">
        <f>IF(AV18&gt;AV13,AV18,AV13)</f>
        <v>1E-3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5.0000000000000001E-3</v>
      </c>
      <c r="BJ13">
        <f t="shared" si="10"/>
        <v>11</v>
      </c>
      <c r="BK13">
        <f t="shared" si="11"/>
        <v>5.0000000000000001E-3</v>
      </c>
      <c r="BL13">
        <f t="shared" si="12"/>
        <v>9.8125220889796833E-2</v>
      </c>
      <c r="BM13">
        <f t="shared" si="13"/>
        <v>0.9018747791102032</v>
      </c>
      <c r="BN13">
        <f t="shared" si="14"/>
        <v>4.2618060168807537E-3</v>
      </c>
      <c r="BO13">
        <f t="shared" si="15"/>
        <v>-163.37103536654377</v>
      </c>
      <c r="BP13">
        <f t="shared" si="16"/>
        <v>2.3281596452328159E-2</v>
      </c>
      <c r="BQ13">
        <f t="shared" si="17"/>
        <v>-1.990251907255455</v>
      </c>
      <c r="BS13" s="85" t="s">
        <v>21</v>
      </c>
      <c r="BT13" s="86">
        <v>2.7E-2</v>
      </c>
    </row>
    <row r="14" spans="1:72" x14ac:dyDescent="0.25">
      <c r="A14" s="70">
        <v>5.0000000000000001E-3</v>
      </c>
      <c r="B14">
        <f t="shared" si="18"/>
        <v>12</v>
      </c>
      <c r="C14" s="13">
        <f t="shared" si="19"/>
        <v>2.6548672566371681E-2</v>
      </c>
      <c r="D14" s="5">
        <f t="shared" si="20"/>
        <v>-1.9341283818333297</v>
      </c>
      <c r="E14" s="6">
        <f t="shared" si="21"/>
        <v>2.6548672566371681E-2</v>
      </c>
      <c r="F14" s="6">
        <f t="shared" si="22"/>
        <v>6.1460239102514254E-2</v>
      </c>
      <c r="I14">
        <f t="shared" si="3"/>
        <v>0.49256452134369977</v>
      </c>
      <c r="J14">
        <f t="shared" si="4"/>
        <v>10.160644096596021</v>
      </c>
      <c r="K14">
        <f t="shared" si="5"/>
        <v>0.39887298724034709</v>
      </c>
      <c r="L14">
        <f t="shared" si="23"/>
        <v>5.4999999999999993E-2</v>
      </c>
      <c r="M14" s="39"/>
      <c r="N14" s="30">
        <v>0.11999999999999998</v>
      </c>
      <c r="O14" s="38">
        <v>9</v>
      </c>
      <c r="P14" s="67" t="s">
        <v>137</v>
      </c>
      <c r="Q14">
        <f t="shared" si="6"/>
        <v>1.9955654101995565E-2</v>
      </c>
      <c r="R14">
        <f>SUM(O$3:O14)/$S$2</f>
        <v>0.92239467849223944</v>
      </c>
      <c r="AK14" s="44">
        <f>MIN(A3:A902)</f>
        <v>1E-3</v>
      </c>
      <c r="AL14" s="44">
        <f>MAX(A3:A902)</f>
        <v>0.20799999999999999</v>
      </c>
      <c r="AO14" s="63"/>
      <c r="AP14" s="63"/>
      <c r="AQ14" s="63"/>
      <c r="AR14" s="63"/>
      <c r="AS14" s="63"/>
      <c r="AT14" s="63"/>
      <c r="AU14" t="s">
        <v>45</v>
      </c>
      <c r="AV14" s="19">
        <f>AV9+(1.57*(AV11/(AV16^0.5)))</f>
        <v>5.0548563808046613E-2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5.0000000000000001E-3</v>
      </c>
      <c r="BJ14">
        <f t="shared" si="10"/>
        <v>12</v>
      </c>
      <c r="BK14">
        <f t="shared" si="11"/>
        <v>5.0000000000000001E-3</v>
      </c>
      <c r="BL14">
        <f t="shared" si="12"/>
        <v>9.8125220889796833E-2</v>
      </c>
      <c r="BM14">
        <f t="shared" si="13"/>
        <v>0.9018747791102032</v>
      </c>
      <c r="BN14">
        <f t="shared" si="14"/>
        <v>5.3220246521570314E-3</v>
      </c>
      <c r="BO14">
        <f t="shared" si="15"/>
        <v>-173.82048350008273</v>
      </c>
      <c r="BP14">
        <f t="shared" si="16"/>
        <v>2.5498891352549888E-2</v>
      </c>
      <c r="BQ14">
        <f t="shared" si="17"/>
        <v>-1.9514984307135339</v>
      </c>
      <c r="BS14" s="85" t="s">
        <v>21</v>
      </c>
      <c r="BT14" s="86">
        <v>3.1E-2</v>
      </c>
    </row>
    <row r="15" spans="1:72" x14ac:dyDescent="0.25">
      <c r="A15" s="70">
        <v>5.0000000000000001E-3</v>
      </c>
      <c r="B15">
        <f t="shared" si="18"/>
        <v>13</v>
      </c>
      <c r="C15" s="13">
        <f t="shared" si="19"/>
        <v>2.8761061946902654E-2</v>
      </c>
      <c r="D15" s="5">
        <f t="shared" si="20"/>
        <v>-1.8993222139230979</v>
      </c>
      <c r="E15" s="6">
        <f t="shared" si="21"/>
        <v>2.8761061946902658E-2</v>
      </c>
      <c r="F15" s="6">
        <f t="shared" si="22"/>
        <v>6.5700353738689488E-2</v>
      </c>
      <c r="I15">
        <f t="shared" si="3"/>
        <v>0.54329082467443235</v>
      </c>
      <c r="J15">
        <f t="shared" si="4"/>
        <v>10.102517699208242</v>
      </c>
      <c r="K15">
        <f t="shared" si="5"/>
        <v>0.39659113881192409</v>
      </c>
      <c r="L15">
        <f t="shared" si="23"/>
        <v>5.9999999999999991E-2</v>
      </c>
      <c r="M15" s="39"/>
      <c r="N15" s="30">
        <v>0.12999999999999998</v>
      </c>
      <c r="O15" s="38">
        <v>10</v>
      </c>
      <c r="P15" s="67" t="s">
        <v>138</v>
      </c>
      <c r="Q15">
        <f t="shared" si="6"/>
        <v>2.2172949002217297E-2</v>
      </c>
      <c r="R15">
        <f>SUM(O$3:O15)/$S$2</f>
        <v>0.94456762749445677</v>
      </c>
      <c r="AK15" s="23" t="s">
        <v>63</v>
      </c>
      <c r="AL15" s="23" t="s">
        <v>64</v>
      </c>
      <c r="AM15" s="23" t="s">
        <v>100</v>
      </c>
      <c r="AO15" s="63"/>
      <c r="AP15" s="63"/>
      <c r="AQ15" s="63"/>
      <c r="AR15" s="63"/>
      <c r="AS15" s="63"/>
      <c r="AT15" s="63"/>
      <c r="AU15" t="s">
        <v>47</v>
      </c>
      <c r="AV15" s="19">
        <f>AV9-(1.57*(AV11/(AV16^0.5)))</f>
        <v>4.3451436191953387E-2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5.5025997001027714E-21</v>
      </c>
      <c r="BI15">
        <f t="shared" si="9"/>
        <v>5.0000000000000001E-3</v>
      </c>
      <c r="BJ15">
        <f t="shared" si="10"/>
        <v>13</v>
      </c>
      <c r="BK15">
        <f t="shared" si="11"/>
        <v>5.0000000000000001E-3</v>
      </c>
      <c r="BL15">
        <f t="shared" si="12"/>
        <v>9.8125220889796833E-2</v>
      </c>
      <c r="BM15">
        <f t="shared" si="13"/>
        <v>0.9018747791102032</v>
      </c>
      <c r="BN15">
        <f t="shared" si="14"/>
        <v>5.3220246521570314E-3</v>
      </c>
      <c r="BO15">
        <f t="shared" si="15"/>
        <v>-188.93530815226381</v>
      </c>
      <c r="BP15">
        <f t="shared" si="16"/>
        <v>2.771618625277162E-2</v>
      </c>
      <c r="BQ15">
        <f t="shared" si="17"/>
        <v>-1.9154717186792212</v>
      </c>
      <c r="BS15" s="85" t="s">
        <v>21</v>
      </c>
      <c r="BT15" s="86">
        <v>3.1E-2</v>
      </c>
    </row>
    <row r="16" spans="1:72" x14ac:dyDescent="0.25">
      <c r="A16" s="70">
        <v>5.0000000000000001E-3</v>
      </c>
      <c r="B16">
        <f t="shared" si="18"/>
        <v>14</v>
      </c>
      <c r="C16" s="13">
        <f t="shared" si="19"/>
        <v>3.0973451327433628E-2</v>
      </c>
      <c r="D16" s="5">
        <f t="shared" si="20"/>
        <v>-1.8666756034155623</v>
      </c>
      <c r="E16" s="6">
        <f t="shared" si="21"/>
        <v>3.0973451327433611E-2</v>
      </c>
      <c r="F16" s="6">
        <f t="shared" si="22"/>
        <v>6.9865910560085551E-2</v>
      </c>
      <c r="I16">
        <f t="shared" si="3"/>
        <v>0.59332043114629718</v>
      </c>
      <c r="J16">
        <f t="shared" si="4"/>
        <v>9.8830895882090903</v>
      </c>
      <c r="K16">
        <f t="shared" si="5"/>
        <v>0.38797712327445832</v>
      </c>
      <c r="L16">
        <f t="shared" si="23"/>
        <v>6.4999999999999988E-2</v>
      </c>
      <c r="M16" s="39"/>
      <c r="N16" s="30">
        <v>0.13999999999999999</v>
      </c>
      <c r="O16" s="38">
        <v>6</v>
      </c>
      <c r="P16" s="67" t="s">
        <v>139</v>
      </c>
      <c r="Q16">
        <f t="shared" si="6"/>
        <v>1.3303769401330377E-2</v>
      </c>
      <c r="R16">
        <f>SUM(O$3:O16)/$S$2</f>
        <v>0.95787139689578715</v>
      </c>
      <c r="AK16" s="41">
        <v>0</v>
      </c>
      <c r="AL16" s="41">
        <v>0.25</v>
      </c>
      <c r="AM16" s="42">
        <v>0.01</v>
      </c>
      <c r="AO16" s="63"/>
      <c r="AP16" s="63"/>
      <c r="AQ16" s="63"/>
      <c r="AR16" s="63"/>
      <c r="AS16" s="63"/>
      <c r="AT16" s="63"/>
      <c r="AU16" t="s">
        <v>48</v>
      </c>
      <c r="AV16" s="19">
        <f>MAX(B3:B902)</f>
        <v>451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</v>
      </c>
      <c r="BI16">
        <f t="shared" si="9"/>
        <v>5.0000000000000001E-3</v>
      </c>
      <c r="BJ16">
        <f t="shared" si="10"/>
        <v>14</v>
      </c>
      <c r="BK16">
        <f t="shared" si="11"/>
        <v>5.0000000000000001E-3</v>
      </c>
      <c r="BL16">
        <f t="shared" si="12"/>
        <v>9.8125220889796833E-2</v>
      </c>
      <c r="BM16">
        <f t="shared" si="13"/>
        <v>0.9018747791102032</v>
      </c>
      <c r="BN16">
        <f t="shared" si="14"/>
        <v>5.3220246521570314E-3</v>
      </c>
      <c r="BO16">
        <f t="shared" si="15"/>
        <v>-204.05013280444493</v>
      </c>
      <c r="BP16">
        <f t="shared" si="16"/>
        <v>2.9933481152993349E-2</v>
      </c>
      <c r="BQ16">
        <f t="shared" si="17"/>
        <v>-1.8817721233931999</v>
      </c>
      <c r="BS16" s="85" t="s">
        <v>21</v>
      </c>
      <c r="BT16" s="86">
        <v>3.1E-2</v>
      </c>
    </row>
    <row r="17" spans="1:72" x14ac:dyDescent="0.25">
      <c r="A17" s="70">
        <v>5.0000000000000001E-3</v>
      </c>
      <c r="B17">
        <f t="shared" si="18"/>
        <v>15</v>
      </c>
      <c r="C17" s="13">
        <f t="shared" si="19"/>
        <v>3.3185840707964605E-2</v>
      </c>
      <c r="D17" s="5">
        <f t="shared" si="20"/>
        <v>-1.8359051803287769</v>
      </c>
      <c r="E17" s="6">
        <f t="shared" si="21"/>
        <v>3.3185840707964633E-2</v>
      </c>
      <c r="F17" s="6">
        <f t="shared" si="22"/>
        <v>7.3961362627889632E-2</v>
      </c>
      <c r="I17">
        <f t="shared" si="3"/>
        <v>0.64186998122710226</v>
      </c>
      <c r="J17">
        <f t="shared" si="4"/>
        <v>9.5128484034982002</v>
      </c>
      <c r="K17">
        <f t="shared" si="5"/>
        <v>0.37344268963609156</v>
      </c>
      <c r="L17">
        <f t="shared" si="23"/>
        <v>6.9999999999999993E-2</v>
      </c>
      <c r="M17" s="39"/>
      <c r="N17" s="30">
        <v>0.15</v>
      </c>
      <c r="O17" s="38">
        <v>4</v>
      </c>
      <c r="P17" s="67" t="s">
        <v>140</v>
      </c>
      <c r="Q17">
        <f t="shared" si="6"/>
        <v>8.869179600886918E-3</v>
      </c>
      <c r="R17">
        <f>SUM(O$3:O17)/$S$2</f>
        <v>0.96674057649667411</v>
      </c>
      <c r="AO17" s="63"/>
      <c r="AP17" s="63"/>
      <c r="AQ17" s="63"/>
      <c r="AR17" s="63"/>
      <c r="AS17" s="63"/>
      <c r="AT17" s="63"/>
      <c r="AU17" t="s">
        <v>49</v>
      </c>
      <c r="AV17" s="20">
        <f>MAX(A3:A902)</f>
        <v>0.20799999999999999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5.0000000000000001E-3</v>
      </c>
      <c r="BJ17">
        <f t="shared" si="10"/>
        <v>15</v>
      </c>
      <c r="BK17">
        <f t="shared" si="11"/>
        <v>5.0000000000000001E-3</v>
      </c>
      <c r="BL17">
        <f t="shared" si="12"/>
        <v>9.8125220889796833E-2</v>
      </c>
      <c r="BM17">
        <f t="shared" si="13"/>
        <v>0.9018747791102032</v>
      </c>
      <c r="BN17">
        <f t="shared" si="14"/>
        <v>6.153350217309117E-3</v>
      </c>
      <c r="BO17">
        <f t="shared" si="15"/>
        <v>-214.95581394793371</v>
      </c>
      <c r="BP17">
        <f t="shared" si="16"/>
        <v>3.2150776053215077E-2</v>
      </c>
      <c r="BQ17">
        <f t="shared" si="17"/>
        <v>-1.8500832472740458</v>
      </c>
      <c r="BS17" s="85" t="s">
        <v>21</v>
      </c>
      <c r="BT17" s="86">
        <v>3.2000000000000001E-2</v>
      </c>
    </row>
    <row r="18" spans="1:72" x14ac:dyDescent="0.25">
      <c r="A18" s="70">
        <v>5.0000000000000001E-3</v>
      </c>
      <c r="B18">
        <f t="shared" si="18"/>
        <v>16</v>
      </c>
      <c r="C18" s="13">
        <f t="shared" si="19"/>
        <v>3.5398230088495575E-2</v>
      </c>
      <c r="D18" s="5">
        <f t="shared" si="20"/>
        <v>-1.8067808213696506</v>
      </c>
      <c r="E18" s="6">
        <f t="shared" si="21"/>
        <v>3.5398230088495589E-2</v>
      </c>
      <c r="F18" s="6">
        <f t="shared" si="22"/>
        <v>7.7990597733284678E-2</v>
      </c>
      <c r="I18">
        <f t="shared" si="3"/>
        <v>0.68822615500242901</v>
      </c>
      <c r="J18">
        <f t="shared" si="4"/>
        <v>9.0091361693325407</v>
      </c>
      <c r="K18">
        <f t="shared" si="5"/>
        <v>0.35366862790919018</v>
      </c>
      <c r="L18">
        <f t="shared" si="23"/>
        <v>7.4999999999999997E-2</v>
      </c>
      <c r="M18" s="39"/>
      <c r="N18" s="30">
        <v>0.16</v>
      </c>
      <c r="O18" s="38">
        <v>6</v>
      </c>
      <c r="P18" s="67" t="s">
        <v>141</v>
      </c>
      <c r="Q18">
        <f t="shared" si="6"/>
        <v>1.3303769401330377E-2</v>
      </c>
      <c r="R18">
        <f>SUM(O$3:O18)/$S$2</f>
        <v>0.98004434589800449</v>
      </c>
      <c r="AO18" s="63"/>
      <c r="AP18" s="63"/>
      <c r="AQ18" s="63"/>
      <c r="AR18" s="63"/>
      <c r="AS18" s="63"/>
      <c r="AT18" s="63"/>
      <c r="AU18" t="s">
        <v>50</v>
      </c>
      <c r="AV18" s="20">
        <f>MIN(A3:A902)</f>
        <v>1E-3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5.0000000000000001E-3</v>
      </c>
      <c r="BJ18">
        <f t="shared" si="10"/>
        <v>16</v>
      </c>
      <c r="BK18">
        <f t="shared" si="11"/>
        <v>5.0000000000000001E-3</v>
      </c>
      <c r="BL18">
        <f t="shared" si="12"/>
        <v>9.8125220889796833E-2</v>
      </c>
      <c r="BM18">
        <f t="shared" si="13"/>
        <v>0.9018747791102032</v>
      </c>
      <c r="BN18">
        <f t="shared" si="14"/>
        <v>1.1484035042140128E-2</v>
      </c>
      <c r="BO18">
        <f t="shared" si="15"/>
        <v>-210.43755783059089</v>
      </c>
      <c r="BP18">
        <f t="shared" si="16"/>
        <v>3.4368070953436809E-2</v>
      </c>
      <c r="BQ18">
        <f t="shared" si="17"/>
        <v>-1.8201501518649088</v>
      </c>
      <c r="BS18" s="85" t="s">
        <v>21</v>
      </c>
      <c r="BT18" s="86">
        <v>3.3000000000000002E-2</v>
      </c>
    </row>
    <row r="19" spans="1:72" x14ac:dyDescent="0.25">
      <c r="A19" s="70">
        <v>5.0000000000000001E-3</v>
      </c>
      <c r="B19">
        <f t="shared" si="18"/>
        <v>17</v>
      </c>
      <c r="C19" s="13">
        <f t="shared" si="19"/>
        <v>3.7610619469026552E-2</v>
      </c>
      <c r="D19" s="5">
        <f t="shared" si="20"/>
        <v>-1.779112993109069</v>
      </c>
      <c r="E19" s="6">
        <f t="shared" si="21"/>
        <v>3.7610619469026545E-2</v>
      </c>
      <c r="F19" s="6">
        <f t="shared" si="22"/>
        <v>8.1957041402474673E-2</v>
      </c>
      <c r="I19">
        <f t="shared" si="3"/>
        <v>0.73177676115844481</v>
      </c>
      <c r="J19">
        <f t="shared" si="4"/>
        <v>8.3948020118753526</v>
      </c>
      <c r="K19">
        <f t="shared" si="5"/>
        <v>0.32955191855305566</v>
      </c>
      <c r="L19">
        <f t="shared" si="23"/>
        <v>0.08</v>
      </c>
      <c r="M19" s="39"/>
      <c r="N19" s="30">
        <v>0.17</v>
      </c>
      <c r="O19" s="38">
        <v>3</v>
      </c>
      <c r="P19" s="67" t="s">
        <v>142</v>
      </c>
      <c r="Q19">
        <f t="shared" si="6"/>
        <v>6.6518847006651885E-3</v>
      </c>
      <c r="R19">
        <f>SUM(O$3:O19)/$S$2</f>
        <v>0.98669623059866962</v>
      </c>
      <c r="AO19" s="63"/>
      <c r="AP19" s="63"/>
      <c r="AQ19" s="63"/>
      <c r="AR19" s="63"/>
      <c r="AS19" s="63"/>
      <c r="AT19" s="63"/>
      <c r="AU19" t="s">
        <v>3</v>
      </c>
      <c r="AV19" s="12">
        <f>AVERAGE(A3:A902)</f>
        <v>5.5731707317073137E-2</v>
      </c>
      <c r="BI19">
        <f t="shared" si="9"/>
        <v>5.0000000000000001E-3</v>
      </c>
      <c r="BJ19">
        <f t="shared" si="10"/>
        <v>17</v>
      </c>
      <c r="BK19">
        <f t="shared" si="11"/>
        <v>5.0000000000000001E-3</v>
      </c>
      <c r="BL19">
        <f t="shared" si="12"/>
        <v>9.8125220889796833E-2</v>
      </c>
      <c r="BM19">
        <f t="shared" si="13"/>
        <v>0.9018747791102032</v>
      </c>
      <c r="BN19">
        <f t="shared" si="14"/>
        <v>1.1484035042140128E-2</v>
      </c>
      <c r="BO19">
        <f t="shared" si="15"/>
        <v>-224.01417446482253</v>
      </c>
      <c r="BP19">
        <f t="shared" si="16"/>
        <v>3.6585365853658534E-2</v>
      </c>
      <c r="BQ19">
        <f t="shared" si="17"/>
        <v>-1.7917642873785156</v>
      </c>
      <c r="BS19" s="85" t="s">
        <v>21</v>
      </c>
      <c r="BT19" s="86">
        <v>3.4000000000000002E-2</v>
      </c>
    </row>
    <row r="20" spans="1:72" x14ac:dyDescent="0.25">
      <c r="A20" s="70">
        <v>5.0000000000000001E-3</v>
      </c>
      <c r="B20">
        <f t="shared" si="18"/>
        <v>18</v>
      </c>
      <c r="C20" s="13">
        <f t="shared" si="19"/>
        <v>3.9823008849557522E-2</v>
      </c>
      <c r="D20" s="5">
        <f t="shared" si="20"/>
        <v>-1.7527436606635891</v>
      </c>
      <c r="E20" s="6">
        <f t="shared" si="21"/>
        <v>3.9823008849557529E-2</v>
      </c>
      <c r="F20" s="6">
        <f t="shared" si="22"/>
        <v>8.5863736105991503E-2</v>
      </c>
      <c r="I20">
        <f t="shared" si="3"/>
        <v>0.77203410102945047</v>
      </c>
      <c r="J20">
        <f t="shared" si="4"/>
        <v>7.6964862217888772</v>
      </c>
      <c r="K20">
        <f t="shared" si="5"/>
        <v>0.30213837049637182</v>
      </c>
      <c r="L20">
        <f t="shared" si="23"/>
        <v>8.5000000000000006E-2</v>
      </c>
      <c r="M20" s="39"/>
      <c r="N20" s="30">
        <v>0.18000000000000002</v>
      </c>
      <c r="O20" s="38">
        <v>2</v>
      </c>
      <c r="P20" s="67" t="s">
        <v>143</v>
      </c>
      <c r="Q20">
        <f t="shared" si="6"/>
        <v>4.434589800443459E-3</v>
      </c>
      <c r="R20">
        <f>SUM(O$3:O20)/$S$2</f>
        <v>0.99113082039911304</v>
      </c>
      <c r="AO20" s="63"/>
      <c r="AP20" s="63"/>
      <c r="AQ20" s="63"/>
      <c r="AR20" s="63"/>
      <c r="AS20" s="63"/>
      <c r="AT20" s="63"/>
      <c r="AU20" t="s">
        <v>51</v>
      </c>
      <c r="AV20" s="12">
        <f>_xlfn.STDEV.S(A3:A902)</f>
        <v>3.9256663598125234E-2</v>
      </c>
      <c r="BE20" t="s">
        <v>88</v>
      </c>
      <c r="BI20">
        <f t="shared" si="9"/>
        <v>5.0000000000000001E-3</v>
      </c>
      <c r="BJ20">
        <f t="shared" si="10"/>
        <v>18</v>
      </c>
      <c r="BK20">
        <f t="shared" si="11"/>
        <v>5.0000000000000001E-3</v>
      </c>
      <c r="BL20">
        <f t="shared" si="12"/>
        <v>9.8125220889796833E-2</v>
      </c>
      <c r="BM20">
        <f t="shared" si="13"/>
        <v>0.9018747791102032</v>
      </c>
      <c r="BN20">
        <f t="shared" si="14"/>
        <v>1.3107273469592395E-2</v>
      </c>
      <c r="BO20">
        <f t="shared" si="15"/>
        <v>-232.96345897810241</v>
      </c>
      <c r="BP20">
        <f t="shared" si="16"/>
        <v>3.8802660753880266E-2</v>
      </c>
      <c r="BQ20">
        <f t="shared" si="17"/>
        <v>-1.764752793833896</v>
      </c>
      <c r="BS20" s="85" t="s">
        <v>21</v>
      </c>
      <c r="BT20" s="86">
        <v>3.5999999999999997E-2</v>
      </c>
    </row>
    <row r="21" spans="1:72" x14ac:dyDescent="0.25">
      <c r="A21" s="70">
        <v>5.0000000000000001E-3</v>
      </c>
      <c r="B21">
        <f t="shared" si="18"/>
        <v>19</v>
      </c>
      <c r="C21" s="13">
        <f t="shared" si="19"/>
        <v>4.2035398230088498E-2</v>
      </c>
      <c r="D21" s="5">
        <f t="shared" si="20"/>
        <v>-1.7275396177001958</v>
      </c>
      <c r="E21" s="6">
        <f t="shared" si="21"/>
        <v>4.2035398230088512E-2</v>
      </c>
      <c r="F21" s="6">
        <f t="shared" si="22"/>
        <v>8.9713403199440891E-2</v>
      </c>
      <c r="I21">
        <f t="shared" si="3"/>
        <v>0.80864919821479697</v>
      </c>
      <c r="J21">
        <f t="shared" si="4"/>
        <v>6.9427138544804485</v>
      </c>
      <c r="K21">
        <f t="shared" si="5"/>
        <v>0.27254778224338233</v>
      </c>
      <c r="L21">
        <f t="shared" si="23"/>
        <v>9.0000000000000011E-2</v>
      </c>
      <c r="M21" s="39"/>
      <c r="N21" s="30">
        <v>0.19000000000000003</v>
      </c>
      <c r="O21" s="38">
        <v>2</v>
      </c>
      <c r="P21" s="67" t="s">
        <v>144</v>
      </c>
      <c r="Q21">
        <f t="shared" si="6"/>
        <v>4.434589800443459E-3</v>
      </c>
      <c r="R21">
        <f>SUM(O$3:O21)/$S$2</f>
        <v>0.99556541019955658</v>
      </c>
      <c r="AO21" s="63"/>
      <c r="AP21" s="63"/>
      <c r="AQ21" s="63"/>
      <c r="AR21" s="63"/>
      <c r="AS21" s="63"/>
      <c r="AT21" s="63"/>
      <c r="AU21" s="62"/>
      <c r="AV21" s="63"/>
      <c r="AW21" s="62"/>
      <c r="AX21" s="63"/>
      <c r="BE21" s="33" t="str">
        <f>IF(BF10&gt;0.05,("Accept"),("Reject"))</f>
        <v>Reject</v>
      </c>
      <c r="BI21">
        <f t="shared" si="9"/>
        <v>5.0000000000000001E-3</v>
      </c>
      <c r="BJ21">
        <f t="shared" si="10"/>
        <v>19</v>
      </c>
      <c r="BK21">
        <f t="shared" si="11"/>
        <v>5.0000000000000001E-3</v>
      </c>
      <c r="BL21">
        <f t="shared" si="12"/>
        <v>9.8125220889796833E-2</v>
      </c>
      <c r="BM21">
        <f t="shared" si="13"/>
        <v>0.9018747791102032</v>
      </c>
      <c r="BN21">
        <f t="shared" si="14"/>
        <v>1.3990766006071409E-2</v>
      </c>
      <c r="BO21">
        <f t="shared" si="15"/>
        <v>-243.86213782076138</v>
      </c>
      <c r="BP21">
        <f t="shared" si="16"/>
        <v>4.1019955654101999E-2</v>
      </c>
      <c r="BQ21">
        <f t="shared" si="17"/>
        <v>-1.7389707315702849</v>
      </c>
      <c r="BS21" s="85" t="s">
        <v>21</v>
      </c>
      <c r="BT21" s="86">
        <v>3.7999999999999999E-2</v>
      </c>
    </row>
    <row r="22" spans="1:72" x14ac:dyDescent="0.25">
      <c r="A22" s="70">
        <v>5.0000000000000001E-3</v>
      </c>
      <c r="B22">
        <f t="shared" si="18"/>
        <v>20</v>
      </c>
      <c r="C22" s="13">
        <f t="shared" si="19"/>
        <v>4.4247787610619468E-2</v>
      </c>
      <c r="D22" s="5">
        <f t="shared" si="20"/>
        <v>-1.7033875009655883</v>
      </c>
      <c r="E22" s="6">
        <f t="shared" si="21"/>
        <v>4.4247787610619475E-2</v>
      </c>
      <c r="F22" s="6">
        <f t="shared" si="22"/>
        <v>9.3508492079923788E-2</v>
      </c>
      <c r="I22">
        <f t="shared" si="3"/>
        <v>0.8414164149530986</v>
      </c>
      <c r="J22">
        <f t="shared" si="4"/>
        <v>6.1619868539044989</v>
      </c>
      <c r="K22">
        <f t="shared" si="5"/>
        <v>0.24189904501979897</v>
      </c>
      <c r="L22">
        <f t="shared" si="23"/>
        <v>9.5000000000000015E-2</v>
      </c>
      <c r="M22" s="39"/>
      <c r="N22" s="30">
        <v>0.20000000000000004</v>
      </c>
      <c r="O22" s="38">
        <v>0</v>
      </c>
      <c r="P22" s="67" t="s">
        <v>145</v>
      </c>
      <c r="Q22">
        <f t="shared" si="6"/>
        <v>0</v>
      </c>
      <c r="R22">
        <f>SUM(O$3:O22)/$S$2</f>
        <v>0.99556541019955658</v>
      </c>
      <c r="AO22" s="63"/>
      <c r="AP22" s="63"/>
      <c r="AQ22" s="63"/>
      <c r="AR22" s="63"/>
      <c r="AS22" s="63"/>
      <c r="AT22" s="63"/>
      <c r="AU22" s="102" t="s">
        <v>108</v>
      </c>
      <c r="AV22" s="102"/>
      <c r="AW22" s="102"/>
      <c r="AX22" s="102" t="s">
        <v>108</v>
      </c>
      <c r="AY22" s="102"/>
      <c r="BI22">
        <f t="shared" si="9"/>
        <v>5.0000000000000001E-3</v>
      </c>
      <c r="BJ22">
        <f t="shared" si="10"/>
        <v>20</v>
      </c>
      <c r="BK22">
        <f t="shared" si="11"/>
        <v>5.0000000000000001E-3</v>
      </c>
      <c r="BL22">
        <f t="shared" si="12"/>
        <v>9.8125220889796833E-2</v>
      </c>
      <c r="BM22">
        <f t="shared" si="13"/>
        <v>0.9018747791102032</v>
      </c>
      <c r="BN22">
        <f t="shared" si="14"/>
        <v>1.8056550970552032E-2</v>
      </c>
      <c r="BO22">
        <f t="shared" si="15"/>
        <v>-247.09454550952725</v>
      </c>
      <c r="BP22">
        <f t="shared" si="16"/>
        <v>4.3237250554323724E-2</v>
      </c>
      <c r="BQ22">
        <f t="shared" si="17"/>
        <v>-1.7142953260668183</v>
      </c>
      <c r="BS22" s="85" t="s">
        <v>21</v>
      </c>
      <c r="BT22" s="86">
        <v>3.9E-2</v>
      </c>
    </row>
    <row r="23" spans="1:72" x14ac:dyDescent="0.25">
      <c r="A23" s="70">
        <v>5.0000000000000001E-3</v>
      </c>
      <c r="B23">
        <f t="shared" si="18"/>
        <v>21</v>
      </c>
      <c r="C23" s="13">
        <f t="shared" si="19"/>
        <v>4.6460176991150445E-2</v>
      </c>
      <c r="D23" s="5">
        <f t="shared" si="20"/>
        <v>-1.6801900019658516</v>
      </c>
      <c r="E23" s="6">
        <f t="shared" si="21"/>
        <v>4.6460176991150466E-2</v>
      </c>
      <c r="F23" s="6">
        <f t="shared" si="22"/>
        <v>9.7251219709942952E-2</v>
      </c>
      <c r="I23">
        <f t="shared" si="3"/>
        <v>0.87026889571979971</v>
      </c>
      <c r="J23">
        <f t="shared" si="4"/>
        <v>5.381049663947314</v>
      </c>
      <c r="K23">
        <f t="shared" si="5"/>
        <v>0.21124205646238453</v>
      </c>
      <c r="L23">
        <f t="shared" si="23"/>
        <v>0.10000000000000002</v>
      </c>
      <c r="M23" s="39"/>
      <c r="N23" s="30">
        <v>0.21000000000000005</v>
      </c>
      <c r="O23" s="38">
        <v>2</v>
      </c>
      <c r="P23" s="67" t="s">
        <v>146</v>
      </c>
      <c r="Q23">
        <f t="shared" si="6"/>
        <v>4.434589800443459E-3</v>
      </c>
      <c r="R23">
        <f>SUM(O$3:O23)/$S$2</f>
        <v>1</v>
      </c>
      <c r="AO23" s="63"/>
      <c r="AP23" s="63"/>
      <c r="AQ23" s="63"/>
      <c r="AR23" s="63"/>
      <c r="AS23" s="63"/>
      <c r="AT23" s="63"/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5.0000000000000001E-3</v>
      </c>
      <c r="BJ23">
        <f t="shared" si="10"/>
        <v>21</v>
      </c>
      <c r="BK23">
        <f t="shared" si="11"/>
        <v>5.0000000000000001E-3</v>
      </c>
      <c r="BL23">
        <f t="shared" si="12"/>
        <v>9.8125220889796833E-2</v>
      </c>
      <c r="BM23">
        <f t="shared" si="13"/>
        <v>0.9018747791102032</v>
      </c>
      <c r="BN23">
        <f t="shared" si="14"/>
        <v>1.9217825802806177E-2</v>
      </c>
      <c r="BO23">
        <f t="shared" si="15"/>
        <v>-257.21054206388823</v>
      </c>
      <c r="BP23">
        <f t="shared" si="16"/>
        <v>4.5454545454545456E-2</v>
      </c>
      <c r="BQ23">
        <f t="shared" si="17"/>
        <v>-1.6906216295848977</v>
      </c>
      <c r="BS23" s="85" t="s">
        <v>21</v>
      </c>
      <c r="BT23" s="86">
        <v>0.04</v>
      </c>
    </row>
    <row r="24" spans="1:72" ht="15.75" x14ac:dyDescent="0.25">
      <c r="A24" s="70">
        <v>5.0000000000000001E-3</v>
      </c>
      <c r="B24">
        <f t="shared" si="18"/>
        <v>22</v>
      </c>
      <c r="C24" s="13">
        <f t="shared" si="19"/>
        <v>4.8672566371681415E-2</v>
      </c>
      <c r="D24" s="5">
        <f t="shared" si="20"/>
        <v>-1.6578629456723588</v>
      </c>
      <c r="E24" s="6">
        <f t="shared" si="21"/>
        <v>4.867256637168145E-2</v>
      </c>
      <c r="F24" s="6">
        <f t="shared" si="22"/>
        <v>0.10094360276921283</v>
      </c>
      <c r="I24">
        <f t="shared" si="3"/>
        <v>0.89526607519993828</v>
      </c>
      <c r="J24">
        <f t="shared" si="4"/>
        <v>4.6234691566516881</v>
      </c>
      <c r="K24">
        <f t="shared" si="5"/>
        <v>0.1815019733389831</v>
      </c>
      <c r="L24">
        <f t="shared" si="23"/>
        <v>0.10500000000000002</v>
      </c>
      <c r="M24" s="39"/>
      <c r="N24" s="30">
        <v>0.22000000000000006</v>
      </c>
      <c r="O24" s="38">
        <v>0</v>
      </c>
      <c r="P24" s="67" t="s">
        <v>147</v>
      </c>
      <c r="Q24">
        <f t="shared" si="6"/>
        <v>0</v>
      </c>
      <c r="R24">
        <f>SUM(O$3:O24)/$S$2</f>
        <v>1</v>
      </c>
      <c r="AJ24" s="71" t="s">
        <v>3</v>
      </c>
      <c r="AK24" s="72">
        <f>AVERAGE(A3:A902)</f>
        <v>5.5731707317073137E-2</v>
      </c>
      <c r="AO24" s="63"/>
      <c r="AP24" s="63"/>
      <c r="AQ24" s="63"/>
      <c r="AR24" s="63"/>
      <c r="AS24" s="63"/>
      <c r="AT24" s="63"/>
      <c r="AU24" s="102">
        <f>AV3</f>
        <v>0.5</v>
      </c>
      <c r="AV24" s="102">
        <f>AV8</f>
        <v>7.5999999999999998E-2</v>
      </c>
      <c r="AW24" s="102" t="s">
        <v>32</v>
      </c>
      <c r="AX24" s="102">
        <v>0.5</v>
      </c>
      <c r="AY24" s="102"/>
      <c r="BI24">
        <f t="shared" si="9"/>
        <v>5.0000000000000001E-3</v>
      </c>
      <c r="BJ24">
        <f t="shared" si="10"/>
        <v>22</v>
      </c>
      <c r="BK24">
        <f t="shared" si="11"/>
        <v>5.0000000000000001E-3</v>
      </c>
      <c r="BL24">
        <f t="shared" si="12"/>
        <v>9.8125220889796833E-2</v>
      </c>
      <c r="BM24">
        <f t="shared" si="13"/>
        <v>0.9018747791102032</v>
      </c>
      <c r="BN24">
        <f t="shared" si="14"/>
        <v>1.9217825802806177E-2</v>
      </c>
      <c r="BO24">
        <f t="shared" si="15"/>
        <v>-269.75739777432182</v>
      </c>
      <c r="BP24">
        <f t="shared" si="16"/>
        <v>4.7671840354767181E-2</v>
      </c>
      <c r="BQ24">
        <f t="shared" si="17"/>
        <v>-1.6678591995548417</v>
      </c>
      <c r="BS24" s="85" t="s">
        <v>21</v>
      </c>
      <c r="BT24" s="86">
        <v>0.04</v>
      </c>
    </row>
    <row r="25" spans="1:72" ht="15.75" x14ac:dyDescent="0.25">
      <c r="A25" s="70">
        <v>5.0000000000000001E-3</v>
      </c>
      <c r="B25">
        <f t="shared" si="18"/>
        <v>23</v>
      </c>
      <c r="C25" s="13">
        <f t="shared" si="19"/>
        <v>5.0884955752212392E-2</v>
      </c>
      <c r="D25" s="5">
        <f t="shared" si="20"/>
        <v>-1.6363330078722413</v>
      </c>
      <c r="E25" s="6">
        <f t="shared" si="21"/>
        <v>5.0884955752212406E-2</v>
      </c>
      <c r="F25" s="6">
        <f t="shared" si="22"/>
        <v>0.10458748408488359</v>
      </c>
      <c r="I25">
        <f t="shared" si="3"/>
        <v>0.91657507652360304</v>
      </c>
      <c r="J25">
        <f t="shared" si="4"/>
        <v>3.9086218972079929</v>
      </c>
      <c r="K25">
        <f t="shared" si="5"/>
        <v>0.1534394549509602</v>
      </c>
      <c r="L25">
        <f t="shared" si="23"/>
        <v>0.11000000000000003</v>
      </c>
      <c r="M25" s="39"/>
      <c r="N25" s="30">
        <v>0.23000000000000007</v>
      </c>
      <c r="O25" s="38">
        <v>0</v>
      </c>
      <c r="P25" s="67" t="s">
        <v>148</v>
      </c>
      <c r="Q25">
        <f t="shared" si="6"/>
        <v>0</v>
      </c>
      <c r="R25">
        <f>SUM(O$3:O25)/$S$2</f>
        <v>1</v>
      </c>
      <c r="AJ25" s="73" t="s">
        <v>114</v>
      </c>
      <c r="AK25" s="77">
        <f>_xlfn.STDEV.S(A3:A902)</f>
        <v>3.9256663598125234E-2</v>
      </c>
      <c r="AO25" s="63"/>
      <c r="AP25" s="63"/>
      <c r="AQ25" s="63"/>
      <c r="AR25" s="63"/>
      <c r="AS25" s="63"/>
      <c r="AT25" s="63"/>
      <c r="AU25" s="102">
        <f>AV3</f>
        <v>0.5</v>
      </c>
      <c r="AV25" s="102">
        <f>AV14</f>
        <v>5.0548563808046613E-2</v>
      </c>
      <c r="AW25" s="102" t="s">
        <v>34</v>
      </c>
      <c r="AX25" s="102">
        <v>0.5</v>
      </c>
      <c r="AY25" s="102"/>
      <c r="BI25">
        <f t="shared" si="9"/>
        <v>5.0000000000000001E-3</v>
      </c>
      <c r="BJ25">
        <f t="shared" si="10"/>
        <v>23</v>
      </c>
      <c r="BK25">
        <f t="shared" si="11"/>
        <v>5.0000000000000001E-3</v>
      </c>
      <c r="BL25">
        <f t="shared" si="12"/>
        <v>9.8125220889796833E-2</v>
      </c>
      <c r="BM25">
        <f t="shared" si="13"/>
        <v>0.9018747791102032</v>
      </c>
      <c r="BN25">
        <f t="shared" si="14"/>
        <v>2.3089245988067719E-2</v>
      </c>
      <c r="BO25">
        <f t="shared" si="15"/>
        <v>-274.04546234717344</v>
      </c>
      <c r="BP25">
        <f t="shared" si="16"/>
        <v>4.9889135254988913E-2</v>
      </c>
      <c r="BQ25">
        <f t="shared" si="17"/>
        <v>-1.645929519754799</v>
      </c>
      <c r="BS25" s="85" t="s">
        <v>21</v>
      </c>
      <c r="BT25" s="86">
        <v>4.1000000000000002E-2</v>
      </c>
    </row>
    <row r="26" spans="1:72" ht="15.75" x14ac:dyDescent="0.25">
      <c r="A26" s="70">
        <v>5.0000000000000001E-3</v>
      </c>
      <c r="B26">
        <f t="shared" si="18"/>
        <v>24</v>
      </c>
      <c r="C26" s="13">
        <f t="shared" si="19"/>
        <v>5.3097345132743362E-2</v>
      </c>
      <c r="D26" s="5">
        <f t="shared" si="20"/>
        <v>-1.6155359101503328</v>
      </c>
      <c r="E26" s="6">
        <f t="shared" si="21"/>
        <v>5.3097345132743404E-2</v>
      </c>
      <c r="F26" s="6">
        <f t="shared" si="22"/>
        <v>0.10818455456491385</v>
      </c>
      <c r="I26">
        <f t="shared" si="3"/>
        <v>0.93444815743677057</v>
      </c>
      <c r="J26">
        <f t="shared" si="4"/>
        <v>3.2511281482670049</v>
      </c>
      <c r="K26">
        <f t="shared" si="5"/>
        <v>0.12762844403091364</v>
      </c>
      <c r="L26">
        <f t="shared" si="23"/>
        <v>0.11500000000000003</v>
      </c>
      <c r="M26" s="39"/>
      <c r="N26" s="30">
        <v>0.24000000000000007</v>
      </c>
      <c r="O26" s="38">
        <v>0</v>
      </c>
      <c r="P26" s="67" t="s">
        <v>149</v>
      </c>
      <c r="Q26">
        <f t="shared" si="6"/>
        <v>0</v>
      </c>
      <c r="R26">
        <f>SUM(O$3:O26)/$S$2</f>
        <v>1</v>
      </c>
      <c r="AJ26" s="71" t="s">
        <v>115</v>
      </c>
      <c r="AK26" s="74">
        <f>_xlfn.VAR.S(A3:A902)</f>
        <v>1.541085636856371E-3</v>
      </c>
      <c r="AO26" s="63"/>
      <c r="AP26" s="63"/>
      <c r="AQ26" s="63"/>
      <c r="AR26" s="63"/>
      <c r="AS26" s="63"/>
      <c r="AT26" s="63"/>
      <c r="AU26" s="102">
        <f>AV4</f>
        <v>0.75</v>
      </c>
      <c r="AV26" s="102">
        <f>AV9</f>
        <v>4.7E-2</v>
      </c>
      <c r="AW26" s="102" t="s">
        <v>36</v>
      </c>
      <c r="AX26" s="102">
        <v>0.75</v>
      </c>
      <c r="AY26" s="102"/>
      <c r="BI26">
        <f t="shared" si="9"/>
        <v>5.0000000000000001E-3</v>
      </c>
      <c r="BJ26">
        <f t="shared" si="10"/>
        <v>24</v>
      </c>
      <c r="BK26">
        <f t="shared" si="11"/>
        <v>5.0000000000000001E-3</v>
      </c>
      <c r="BL26">
        <f t="shared" si="12"/>
        <v>9.8125220889796833E-2</v>
      </c>
      <c r="BM26">
        <f t="shared" si="13"/>
        <v>0.9018747791102032</v>
      </c>
      <c r="BN26">
        <f t="shared" si="14"/>
        <v>2.3089245988067719E-2</v>
      </c>
      <c r="BO26">
        <f t="shared" si="15"/>
        <v>-286.2252606737145</v>
      </c>
      <c r="BP26">
        <f t="shared" si="16"/>
        <v>5.2106430155210645E-2</v>
      </c>
      <c r="BQ26">
        <f t="shared" si="17"/>
        <v>-1.6247639729107091</v>
      </c>
      <c r="BS26" s="85" t="s">
        <v>21</v>
      </c>
      <c r="BT26" s="86">
        <v>4.2999999999999997E-2</v>
      </c>
    </row>
    <row r="27" spans="1:72" ht="15.75" x14ac:dyDescent="0.25">
      <c r="A27" s="70">
        <v>6.0000000000000001E-3</v>
      </c>
      <c r="B27">
        <f t="shared" si="18"/>
        <v>25</v>
      </c>
      <c r="C27" s="13">
        <f t="shared" si="19"/>
        <v>5.5309734513274339E-2</v>
      </c>
      <c r="D27" s="5">
        <f t="shared" si="20"/>
        <v>-1.5954149770332371</v>
      </c>
      <c r="E27" s="6">
        <f t="shared" si="21"/>
        <v>5.5309734513274304E-2</v>
      </c>
      <c r="F27" s="6">
        <f t="shared" si="22"/>
        <v>0.11173637155667512</v>
      </c>
      <c r="I27">
        <f t="shared" si="3"/>
        <v>0.94919842781008168</v>
      </c>
      <c r="J27">
        <f t="shared" si="4"/>
        <v>2.66072044800219</v>
      </c>
      <c r="K27">
        <f t="shared" si="5"/>
        <v>0.10445100755587504</v>
      </c>
      <c r="L27">
        <f t="shared" si="23"/>
        <v>0.12000000000000004</v>
      </c>
      <c r="M27" s="39"/>
      <c r="N27" s="30">
        <v>0.25000000000000006</v>
      </c>
      <c r="O27" s="69">
        <v>0</v>
      </c>
      <c r="P27" s="67" t="s">
        <v>150</v>
      </c>
      <c r="Q27">
        <f t="shared" si="6"/>
        <v>0</v>
      </c>
      <c r="R27">
        <f>SUM(O$3:O27)/$S$2</f>
        <v>1</v>
      </c>
      <c r="AJ27" s="73" t="s">
        <v>113</v>
      </c>
      <c r="AK27" s="75">
        <f>_xlfn.STDEV.S(A3:A902)/SQRT(AK37)</f>
        <v>1.8485240932718694E-3</v>
      </c>
      <c r="AO27" s="63"/>
      <c r="AP27" s="63"/>
      <c r="AQ27" s="63"/>
      <c r="AR27" s="63"/>
      <c r="AS27" s="63"/>
      <c r="AT27" s="63"/>
      <c r="AU27" s="102">
        <f>AV6</f>
        <v>1.25</v>
      </c>
      <c r="AV27" s="102">
        <f>AV9</f>
        <v>4.7E-2</v>
      </c>
      <c r="AW27" s="102" t="s">
        <v>36</v>
      </c>
      <c r="AX27" s="102">
        <v>1.25</v>
      </c>
      <c r="AY27" s="102"/>
      <c r="BI27">
        <f t="shared" si="9"/>
        <v>6.0000000000000001E-3</v>
      </c>
      <c r="BJ27">
        <f t="shared" si="10"/>
        <v>25</v>
      </c>
      <c r="BK27">
        <f t="shared" si="11"/>
        <v>6.0000000000000001E-3</v>
      </c>
      <c r="BL27">
        <f t="shared" si="12"/>
        <v>0.10260718416105227</v>
      </c>
      <c r="BM27">
        <f t="shared" si="13"/>
        <v>0.8973928158389477</v>
      </c>
      <c r="BN27">
        <f t="shared" si="14"/>
        <v>2.9254510863337524E-2</v>
      </c>
      <c r="BO27">
        <f t="shared" si="15"/>
        <v>-284.61987253664722</v>
      </c>
      <c r="BP27">
        <f t="shared" si="16"/>
        <v>5.432372505543237E-2</v>
      </c>
      <c r="BQ27">
        <f t="shared" si="17"/>
        <v>-1.604302228612466</v>
      </c>
      <c r="BS27" s="85" t="s">
        <v>21</v>
      </c>
      <c r="BT27" s="86">
        <v>4.2999999999999997E-2</v>
      </c>
    </row>
    <row r="28" spans="1:72" ht="15.75" x14ac:dyDescent="0.25">
      <c r="A28" s="70">
        <v>6.0000000000000001E-3</v>
      </c>
      <c r="B28">
        <f t="shared" si="18"/>
        <v>26</v>
      </c>
      <c r="C28" s="13">
        <f t="shared" si="19"/>
        <v>5.7522123893805309E-2</v>
      </c>
      <c r="D28" s="5">
        <f t="shared" si="20"/>
        <v>-1.5759199711980352</v>
      </c>
      <c r="E28" s="6">
        <f t="shared" si="21"/>
        <v>5.7522123893805302E-2</v>
      </c>
      <c r="F28" s="6">
        <f t="shared" si="22"/>
        <v>0.11524437433421339</v>
      </c>
      <c r="I28">
        <f t="shared" si="3"/>
        <v>0.96117588899472473</v>
      </c>
      <c r="J28">
        <f t="shared" si="4"/>
        <v>2.1424916489206178</v>
      </c>
      <c r="K28">
        <f t="shared" si="5"/>
        <v>8.4107073923469333E-2</v>
      </c>
      <c r="L28">
        <f t="shared" si="23"/>
        <v>0.12500000000000003</v>
      </c>
      <c r="M28" s="39"/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4.7E-2</v>
      </c>
      <c r="AO28" s="63"/>
      <c r="AP28" s="63"/>
      <c r="AQ28" s="63"/>
      <c r="AR28" s="63"/>
      <c r="AS28" s="63"/>
      <c r="AT28" s="63"/>
      <c r="AU28" s="102">
        <f>AV7</f>
        <v>1.5</v>
      </c>
      <c r="AV28" s="102">
        <f>AV14</f>
        <v>5.0548563808046613E-2</v>
      </c>
      <c r="AW28" s="102" t="s">
        <v>34</v>
      </c>
      <c r="AX28" s="102">
        <v>1.5</v>
      </c>
      <c r="AY28" s="102"/>
      <c r="BI28">
        <f t="shared" si="9"/>
        <v>6.0000000000000001E-3</v>
      </c>
      <c r="BJ28">
        <f t="shared" si="10"/>
        <v>26</v>
      </c>
      <c r="BK28">
        <f t="shared" si="11"/>
        <v>6.0000000000000001E-3</v>
      </c>
      <c r="BL28">
        <f t="shared" si="12"/>
        <v>0.10260718416105227</v>
      </c>
      <c r="BM28">
        <f t="shared" si="13"/>
        <v>0.8973928158389477</v>
      </c>
      <c r="BN28">
        <f t="shared" si="14"/>
        <v>3.2816799211599523E-2</v>
      </c>
      <c r="BO28">
        <f t="shared" si="15"/>
        <v>-290.37676461402907</v>
      </c>
      <c r="BP28">
        <f t="shared" si="16"/>
        <v>5.6541019955654102E-2</v>
      </c>
      <c r="BQ28">
        <f t="shared" si="17"/>
        <v>-1.584490948164291</v>
      </c>
      <c r="BS28" s="85" t="s">
        <v>21</v>
      </c>
      <c r="BT28" s="86">
        <v>4.3999999999999997E-2</v>
      </c>
    </row>
    <row r="29" spans="1:72" ht="15.75" x14ac:dyDescent="0.25">
      <c r="A29" s="70">
        <v>6.0000000000000001E-3</v>
      </c>
      <c r="B29">
        <f t="shared" si="18"/>
        <v>27</v>
      </c>
      <c r="C29" s="13">
        <f t="shared" si="19"/>
        <v>5.9734513274336286E-2</v>
      </c>
      <c r="D29" s="5">
        <f t="shared" si="20"/>
        <v>-1.5570061446288554</v>
      </c>
      <c r="E29" s="6">
        <f t="shared" si="21"/>
        <v>5.9734513274336258E-2</v>
      </c>
      <c r="F29" s="6">
        <f t="shared" si="22"/>
        <v>0.11870989725725359</v>
      </c>
      <c r="I29">
        <f t="shared" si="3"/>
        <v>0.97074548913666259</v>
      </c>
      <c r="J29">
        <f t="shared" si="4"/>
        <v>1.697437372711345</v>
      </c>
      <c r="K29">
        <f t="shared" si="5"/>
        <v>6.6635727919414786E-2</v>
      </c>
      <c r="L29">
        <f t="shared" si="23"/>
        <v>0.13000000000000003</v>
      </c>
      <c r="M29" s="39"/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5.0000000000000001E-3</v>
      </c>
      <c r="AN29" s="107" t="s">
        <v>14</v>
      </c>
      <c r="AO29" s="102"/>
      <c r="AP29" s="102"/>
      <c r="AQ29" s="63"/>
      <c r="AR29" s="63"/>
      <c r="AS29" s="63"/>
      <c r="AT29" s="63"/>
      <c r="AU29" s="102">
        <f>AV7</f>
        <v>1.5</v>
      </c>
      <c r="AV29" s="102">
        <f>AV8</f>
        <v>7.5999999999999998E-2</v>
      </c>
      <c r="AW29" s="102" t="s">
        <v>32</v>
      </c>
      <c r="AX29" s="102">
        <v>1.5</v>
      </c>
      <c r="AY29" s="102" t="s">
        <v>32</v>
      </c>
      <c r="BI29">
        <f t="shared" si="9"/>
        <v>6.0000000000000001E-3</v>
      </c>
      <c r="BJ29">
        <f t="shared" si="10"/>
        <v>27</v>
      </c>
      <c r="BK29">
        <f t="shared" si="11"/>
        <v>6.0000000000000001E-3</v>
      </c>
      <c r="BL29">
        <f t="shared" si="12"/>
        <v>0.10260718416105227</v>
      </c>
      <c r="BM29">
        <f t="shared" si="13"/>
        <v>0.8973928158389477</v>
      </c>
      <c r="BN29">
        <f t="shared" si="14"/>
        <v>3.2816799211599523E-2</v>
      </c>
      <c r="BO29">
        <f t="shared" si="15"/>
        <v>-301.76408871654002</v>
      </c>
      <c r="BP29">
        <f t="shared" si="16"/>
        <v>5.8758314855875834E-2</v>
      </c>
      <c r="BQ29">
        <f t="shared" si="17"/>
        <v>-1.5652827341992215</v>
      </c>
      <c r="BS29" s="85" t="s">
        <v>21</v>
      </c>
      <c r="BT29" s="86">
        <v>4.3999999999999997E-2</v>
      </c>
    </row>
    <row r="30" spans="1:72" ht="15.75" x14ac:dyDescent="0.25">
      <c r="A30" s="70">
        <v>6.0000000000000001E-3</v>
      </c>
      <c r="B30">
        <f t="shared" si="18"/>
        <v>28</v>
      </c>
      <c r="C30" s="13">
        <f t="shared" si="19"/>
        <v>6.1946902654867256E-2</v>
      </c>
      <c r="D30" s="5">
        <f t="shared" si="20"/>
        <v>-1.5386334592460169</v>
      </c>
      <c r="E30" s="6">
        <f t="shared" si="21"/>
        <v>6.1946902654867256E-2</v>
      </c>
      <c r="F30" s="6">
        <f t="shared" si="22"/>
        <v>0.12213418102587027</v>
      </c>
      <c r="I30">
        <f t="shared" si="3"/>
        <v>0.97826841939623388</v>
      </c>
      <c r="J30">
        <f t="shared" si="4"/>
        <v>1.3231927525361358</v>
      </c>
      <c r="K30">
        <f t="shared" si="5"/>
        <v>5.1944132761788449E-2</v>
      </c>
      <c r="L30">
        <f t="shared" si="23"/>
        <v>0.13500000000000004</v>
      </c>
      <c r="M30" s="39"/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1.0892229000889075</v>
      </c>
      <c r="AN30" s="102">
        <v>0.25</v>
      </c>
      <c r="AO30" s="102">
        <f>NORMSINV(AN30)</f>
        <v>-0.67448975019608193</v>
      </c>
      <c r="AP30" s="102">
        <v>0</v>
      </c>
      <c r="AQ30" s="63"/>
      <c r="AR30" s="63"/>
      <c r="AS30" s="63"/>
      <c r="AT30" s="63"/>
      <c r="AU30" s="102">
        <f>AV3</f>
        <v>0.5</v>
      </c>
      <c r="AV30" s="102">
        <f>AV8</f>
        <v>7.5999999999999998E-2</v>
      </c>
      <c r="AW30" s="102" t="s">
        <v>32</v>
      </c>
      <c r="AX30" s="102">
        <v>0.5</v>
      </c>
      <c r="AY30" s="102"/>
      <c r="BI30">
        <f t="shared" si="9"/>
        <v>6.0000000000000001E-3</v>
      </c>
      <c r="BJ30">
        <f t="shared" si="10"/>
        <v>28</v>
      </c>
      <c r="BK30">
        <f t="shared" si="11"/>
        <v>6.0000000000000001E-3</v>
      </c>
      <c r="BL30">
        <f t="shared" si="12"/>
        <v>0.10260718416105227</v>
      </c>
      <c r="BM30">
        <f t="shared" si="13"/>
        <v>0.8973928158389477</v>
      </c>
      <c r="BN30">
        <f t="shared" si="14"/>
        <v>4.1015242670305985E-2</v>
      </c>
      <c r="BO30">
        <f t="shared" si="15"/>
        <v>-300.8862360105544</v>
      </c>
      <c r="BP30">
        <f t="shared" si="16"/>
        <v>6.097560975609756E-2</v>
      </c>
      <c r="BQ30">
        <f t="shared" si="17"/>
        <v>-1.54663527139923</v>
      </c>
      <c r="BS30" s="85" t="s">
        <v>21</v>
      </c>
      <c r="BT30" s="86">
        <v>4.5999999999999999E-2</v>
      </c>
    </row>
    <row r="31" spans="1:72" ht="15.75" x14ac:dyDescent="0.25">
      <c r="A31" s="70">
        <v>7.0000000000000001E-3</v>
      </c>
      <c r="B31">
        <f t="shared" si="18"/>
        <v>29</v>
      </c>
      <c r="C31" s="13">
        <f t="shared" si="19"/>
        <v>6.4159292035398233E-2</v>
      </c>
      <c r="D31" s="5">
        <f t="shared" si="20"/>
        <v>-1.5207659418222592</v>
      </c>
      <c r="E31" s="6">
        <f t="shared" si="21"/>
        <v>6.4159292035398233E-2</v>
      </c>
      <c r="F31" s="6">
        <f t="shared" si="22"/>
        <v>0.12551838236507437</v>
      </c>
      <c r="I31">
        <f t="shared" si="3"/>
        <v>0.98408736773064365</v>
      </c>
      <c r="J31">
        <f t="shared" si="4"/>
        <v>1.0148624844411973</v>
      </c>
      <c r="K31">
        <f t="shared" si="5"/>
        <v>3.9840115150065684E-2</v>
      </c>
      <c r="L31">
        <f t="shared" si="23"/>
        <v>0.14000000000000004</v>
      </c>
      <c r="M31" s="39"/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1.1584537767036482</v>
      </c>
      <c r="AN31" s="102">
        <v>0.25</v>
      </c>
      <c r="AO31" s="102">
        <f>NORMSINV(AN31)</f>
        <v>-0.67448975019608193</v>
      </c>
      <c r="AP31" s="102">
        <v>0.25</v>
      </c>
      <c r="AQ31" s="63"/>
      <c r="AR31" s="63"/>
      <c r="AS31" s="63"/>
      <c r="AT31" s="63"/>
      <c r="AU31" s="102"/>
      <c r="AV31" s="102"/>
      <c r="AW31" s="102"/>
      <c r="AX31" s="102"/>
      <c r="AY31" s="102"/>
      <c r="BI31">
        <f t="shared" si="9"/>
        <v>7.0000000000000001E-3</v>
      </c>
      <c r="BJ31">
        <f t="shared" si="10"/>
        <v>29</v>
      </c>
      <c r="BK31">
        <f t="shared" si="11"/>
        <v>7.0000000000000001E-3</v>
      </c>
      <c r="BL31">
        <f t="shared" si="12"/>
        <v>0.10723613389335873</v>
      </c>
      <c r="BM31">
        <f t="shared" si="13"/>
        <v>0.89276386610664127</v>
      </c>
      <c r="BN31">
        <f t="shared" si="14"/>
        <v>4.3305615445867529E-2</v>
      </c>
      <c r="BO31">
        <f t="shared" si="15"/>
        <v>-306.21511401109461</v>
      </c>
      <c r="BP31">
        <f t="shared" si="16"/>
        <v>6.3192904656319285E-2</v>
      </c>
      <c r="BQ31">
        <f t="shared" si="17"/>
        <v>-1.5285106179313379</v>
      </c>
      <c r="BS31" s="85" t="s">
        <v>21</v>
      </c>
      <c r="BT31" s="86">
        <v>4.5999999999999999E-2</v>
      </c>
    </row>
    <row r="32" spans="1:72" ht="15.75" x14ac:dyDescent="0.25">
      <c r="A32" s="70">
        <v>7.0000000000000001E-3</v>
      </c>
      <c r="B32">
        <f t="shared" si="18"/>
        <v>30</v>
      </c>
      <c r="C32" s="13">
        <f t="shared" si="19"/>
        <v>6.637168141592921E-2</v>
      </c>
      <c r="D32" s="5">
        <f t="shared" si="20"/>
        <v>-1.5033711462564028</v>
      </c>
      <c r="E32" s="6">
        <f t="shared" si="21"/>
        <v>6.6371681415929196E-2</v>
      </c>
      <c r="F32" s="6">
        <f t="shared" si="22"/>
        <v>0.12886358240532239</v>
      </c>
      <c r="I32">
        <f t="shared" si="3"/>
        <v>0.98851596495785987</v>
      </c>
      <c r="J32">
        <f t="shared" si="4"/>
        <v>0.76585405340948676</v>
      </c>
      <c r="K32">
        <f t="shared" si="5"/>
        <v>3.0064874939956857E-2</v>
      </c>
      <c r="L32">
        <f t="shared" si="23"/>
        <v>0.14500000000000005</v>
      </c>
      <c r="M32" s="39"/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0.20699999999999999</v>
      </c>
      <c r="AN32" s="102"/>
      <c r="AO32" s="102"/>
      <c r="AP32" s="102"/>
      <c r="AQ32" s="63"/>
      <c r="AR32" s="63"/>
      <c r="AS32" s="63"/>
      <c r="AT32" s="63"/>
      <c r="AU32" s="102">
        <f>AV4</f>
        <v>0.75</v>
      </c>
      <c r="AV32" s="102">
        <f>AV9</f>
        <v>4.7E-2</v>
      </c>
      <c r="AW32" s="102" t="s">
        <v>36</v>
      </c>
      <c r="AX32" s="102">
        <v>0.75</v>
      </c>
      <c r="AY32" s="102"/>
      <c r="BI32">
        <f t="shared" si="9"/>
        <v>7.0000000000000001E-3</v>
      </c>
      <c r="BJ32">
        <f t="shared" si="10"/>
        <v>30</v>
      </c>
      <c r="BK32">
        <f t="shared" si="11"/>
        <v>7.0000000000000001E-3</v>
      </c>
      <c r="BL32">
        <f t="shared" si="12"/>
        <v>0.10723613389335873</v>
      </c>
      <c r="BM32">
        <f t="shared" si="13"/>
        <v>0.89276386610664127</v>
      </c>
      <c r="BN32">
        <f t="shared" si="14"/>
        <v>4.5698171244305974E-2</v>
      </c>
      <c r="BO32">
        <f t="shared" si="15"/>
        <v>-313.78672192385937</v>
      </c>
      <c r="BP32">
        <f t="shared" si="16"/>
        <v>6.5410199556541024E-2</v>
      </c>
      <c r="BQ32">
        <f t="shared" si="17"/>
        <v>-1.5108746168513387</v>
      </c>
      <c r="BS32" s="85" t="s">
        <v>21</v>
      </c>
      <c r="BT32" s="86">
        <v>0.05</v>
      </c>
    </row>
    <row r="33" spans="1:72" ht="15.75" x14ac:dyDescent="0.25">
      <c r="A33" s="70">
        <v>7.0000000000000001E-3</v>
      </c>
      <c r="B33">
        <f t="shared" si="18"/>
        <v>31</v>
      </c>
      <c r="C33" s="13">
        <f t="shared" si="19"/>
        <v>6.8584070796460173E-2</v>
      </c>
      <c r="D33" s="5">
        <f t="shared" si="20"/>
        <v>-1.4864197023851717</v>
      </c>
      <c r="E33" s="6">
        <f t="shared" si="21"/>
        <v>6.85840707964602E-2</v>
      </c>
      <c r="F33" s="6">
        <f t="shared" si="22"/>
        <v>0.13217079397246737</v>
      </c>
      <c r="I33">
        <f t="shared" si="3"/>
        <v>0.99183225173618805</v>
      </c>
      <c r="J33">
        <f t="shared" si="4"/>
        <v>0.56864282470920302</v>
      </c>
      <c r="K33">
        <f t="shared" si="5"/>
        <v>2.232302007709688E-2</v>
      </c>
      <c r="L33">
        <f t="shared" si="23"/>
        <v>0.15000000000000005</v>
      </c>
      <c r="M33" s="39"/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1E-3</v>
      </c>
      <c r="AN33" s="102">
        <v>0.5</v>
      </c>
      <c r="AO33" s="102">
        <f>NORMSINV(AN33)</f>
        <v>0</v>
      </c>
      <c r="AP33" s="102">
        <v>0</v>
      </c>
      <c r="AQ33" s="63"/>
      <c r="AR33" s="63"/>
      <c r="AS33" s="63"/>
      <c r="AT33" s="63"/>
      <c r="AU33" s="102">
        <f>AV6</f>
        <v>1.25</v>
      </c>
      <c r="AV33" s="102">
        <f>AV9</f>
        <v>4.7E-2</v>
      </c>
      <c r="AW33" s="102" t="s">
        <v>36</v>
      </c>
      <c r="AX33" s="102">
        <v>1.25</v>
      </c>
      <c r="AY33" s="102" t="s">
        <v>36</v>
      </c>
      <c r="BI33">
        <f t="shared" si="9"/>
        <v>7.0000000000000001E-3</v>
      </c>
      <c r="BJ33">
        <f t="shared" si="10"/>
        <v>31</v>
      </c>
      <c r="BK33">
        <f t="shared" si="11"/>
        <v>7.0000000000000001E-3</v>
      </c>
      <c r="BL33">
        <f t="shared" si="12"/>
        <v>0.10723613389335873</v>
      </c>
      <c r="BM33">
        <f t="shared" si="13"/>
        <v>0.89276386610664127</v>
      </c>
      <c r="BN33">
        <f t="shared" si="14"/>
        <v>4.5698171244305974E-2</v>
      </c>
      <c r="BO33">
        <f t="shared" si="15"/>
        <v>-324.42355995517664</v>
      </c>
      <c r="BP33">
        <f t="shared" si="16"/>
        <v>6.7627494456762749E-2</v>
      </c>
      <c r="BQ33">
        <f t="shared" si="17"/>
        <v>-1.4936964038205254</v>
      </c>
      <c r="BS33" s="85" t="s">
        <v>21</v>
      </c>
      <c r="BT33" s="86">
        <v>0.05</v>
      </c>
    </row>
    <row r="34" spans="1:72" ht="15.75" x14ac:dyDescent="0.25">
      <c r="A34" s="70">
        <v>7.0000000000000001E-3</v>
      </c>
      <c r="B34">
        <f t="shared" si="18"/>
        <v>32</v>
      </c>
      <c r="C34" s="13">
        <f t="shared" si="19"/>
        <v>7.0796460176991149E-2</v>
      </c>
      <c r="D34" s="5">
        <f t="shared" si="20"/>
        <v>-1.4698849350870642</v>
      </c>
      <c r="E34" s="6">
        <f t="shared" si="21"/>
        <v>7.0796460176991136E-2</v>
      </c>
      <c r="F34" s="6">
        <f t="shared" si="22"/>
        <v>0.13544096795990637</v>
      </c>
      <c r="I34">
        <f t="shared" si="3"/>
        <v>0.99427569457461218</v>
      </c>
      <c r="J34">
        <f t="shared" si="4"/>
        <v>0.41542042259798045</v>
      </c>
      <c r="K34">
        <f t="shared" si="5"/>
        <v>1.6308019781719942E-2</v>
      </c>
      <c r="L34">
        <f t="shared" si="23"/>
        <v>0.15500000000000005</v>
      </c>
      <c r="M34" s="39"/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0.20799999999999999</v>
      </c>
      <c r="AN34" s="102">
        <v>0.5</v>
      </c>
      <c r="AO34" s="102">
        <f>NORMSINV(AN34)</f>
        <v>0</v>
      </c>
      <c r="AP34" s="102">
        <v>0.25</v>
      </c>
      <c r="AQ34" s="63"/>
      <c r="AR34" s="63"/>
      <c r="AS34" s="63"/>
      <c r="AT34" s="63"/>
      <c r="AU34" s="102">
        <f>AV7</f>
        <v>1.5</v>
      </c>
      <c r="AV34" s="102">
        <f>AV15</f>
        <v>4.3451436191953387E-2</v>
      </c>
      <c r="AW34" s="102" t="s">
        <v>46</v>
      </c>
      <c r="AX34" s="102">
        <v>1.5</v>
      </c>
      <c r="AY34" s="102"/>
      <c r="BI34">
        <f t="shared" si="9"/>
        <v>7.0000000000000001E-3</v>
      </c>
      <c r="BJ34">
        <f t="shared" si="10"/>
        <v>32</v>
      </c>
      <c r="BK34">
        <f t="shared" si="11"/>
        <v>7.0000000000000001E-3</v>
      </c>
      <c r="BL34">
        <f t="shared" si="12"/>
        <v>0.10723613389335873</v>
      </c>
      <c r="BM34">
        <f t="shared" si="13"/>
        <v>0.89276386610664127</v>
      </c>
      <c r="BN34">
        <f t="shared" si="14"/>
        <v>4.8195847710253759E-2</v>
      </c>
      <c r="BO34">
        <f t="shared" si="15"/>
        <v>-331.70787883589736</v>
      </c>
      <c r="BP34">
        <f t="shared" si="16"/>
        <v>6.9844789356984474E-2</v>
      </c>
      <c r="BQ34">
        <f t="shared" si="17"/>
        <v>-1.4769479927610134</v>
      </c>
      <c r="BS34" s="85" t="s">
        <v>21</v>
      </c>
      <c r="BT34" s="86">
        <v>0.05</v>
      </c>
    </row>
    <row r="35" spans="1:72" ht="15.75" x14ac:dyDescent="0.25">
      <c r="A35" s="70">
        <v>7.0000000000000001E-3</v>
      </c>
      <c r="B35">
        <f t="shared" si="18"/>
        <v>33</v>
      </c>
      <c r="C35" s="13">
        <f t="shared" si="19"/>
        <v>7.3008849557522126E-2</v>
      </c>
      <c r="D35" s="5">
        <f t="shared" si="20"/>
        <v>-1.4537425408903704</v>
      </c>
      <c r="E35" s="6">
        <f t="shared" si="21"/>
        <v>7.3008849557522126E-2</v>
      </c>
      <c r="F35" s="6">
        <f t="shared" si="22"/>
        <v>0.13867499892373933</v>
      </c>
      <c r="I35">
        <f t="shared" si="3"/>
        <v>0.996047093968629</v>
      </c>
      <c r="J35">
        <f t="shared" si="4"/>
        <v>0.29860072265915</v>
      </c>
      <c r="K35">
        <f t="shared" si="5"/>
        <v>1.1722068119587342E-2</v>
      </c>
      <c r="L35">
        <f t="shared" si="23"/>
        <v>0.16000000000000006</v>
      </c>
      <c r="M35" s="39"/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0.7043865240801469</v>
      </c>
      <c r="AN35" s="102"/>
      <c r="AO35" s="102"/>
      <c r="AP35" s="102"/>
      <c r="AQ35" s="63"/>
      <c r="AR35" s="63"/>
      <c r="AS35" s="63"/>
      <c r="AT35" s="63"/>
      <c r="AU35" s="102">
        <f>AV7</f>
        <v>1.5</v>
      </c>
      <c r="AV35" s="102">
        <f>AV10</f>
        <v>2.8000000000000001E-2</v>
      </c>
      <c r="AW35" s="102" t="s">
        <v>41</v>
      </c>
      <c r="AX35" s="102">
        <v>1.5</v>
      </c>
      <c r="AY35" s="102" t="s">
        <v>41</v>
      </c>
      <c r="BI35">
        <f t="shared" si="9"/>
        <v>7.0000000000000001E-3</v>
      </c>
      <c r="BJ35">
        <f t="shared" si="10"/>
        <v>33</v>
      </c>
      <c r="BK35">
        <f t="shared" si="11"/>
        <v>7.0000000000000001E-3</v>
      </c>
      <c r="BL35">
        <f t="shared" si="12"/>
        <v>0.10723613389335873</v>
      </c>
      <c r="BM35">
        <f t="shared" si="13"/>
        <v>0.89276386610664127</v>
      </c>
      <c r="BN35">
        <f t="shared" si="14"/>
        <v>4.8195847710253759E-2</v>
      </c>
      <c r="BO35">
        <f t="shared" si="15"/>
        <v>-342.23828768783056</v>
      </c>
      <c r="BP35">
        <f t="shared" si="16"/>
        <v>7.2062084257206213E-2</v>
      </c>
      <c r="BQ35">
        <f t="shared" si="17"/>
        <v>-1.4606039250479483</v>
      </c>
      <c r="BS35" s="85" t="s">
        <v>21</v>
      </c>
      <c r="BT35" s="86">
        <v>5.3999999999999999E-2</v>
      </c>
    </row>
    <row r="36" spans="1:72" ht="15.75" x14ac:dyDescent="0.25">
      <c r="A36" s="70">
        <v>7.0000000000000001E-3</v>
      </c>
      <c r="B36">
        <f t="shared" si="18"/>
        <v>34</v>
      </c>
      <c r="C36" s="13">
        <f t="shared" si="19"/>
        <v>7.5221238938053103E-2</v>
      </c>
      <c r="D36" s="5">
        <f t="shared" si="20"/>
        <v>-1.4379703119378664</v>
      </c>
      <c r="E36" s="6">
        <f t="shared" si="21"/>
        <v>7.5221238938052923E-2</v>
      </c>
      <c r="F36" s="6">
        <f t="shared" si="22"/>
        <v>0.14187373001650991</v>
      </c>
      <c r="I36">
        <f t="shared" si="3"/>
        <v>0.99731065143650388</v>
      </c>
      <c r="J36">
        <f t="shared" si="4"/>
        <v>0.21117796340242481</v>
      </c>
      <c r="K36">
        <f t="shared" si="5"/>
        <v>8.2901422686261928E-3</v>
      </c>
      <c r="L36">
        <f t="shared" si="23"/>
        <v>0.16500000000000006</v>
      </c>
      <c r="M36" s="39"/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25.134999999999984</v>
      </c>
      <c r="AN36" s="102">
        <v>0.75</v>
      </c>
      <c r="AO36" s="102">
        <f>NORMSINV(AN36)</f>
        <v>0.67448975019608193</v>
      </c>
      <c r="AP36" s="102">
        <v>0</v>
      </c>
      <c r="AQ36" s="63"/>
      <c r="AR36" s="63"/>
      <c r="AS36" s="63"/>
      <c r="AT36" s="63"/>
      <c r="AU36" s="102">
        <f>AV3</f>
        <v>0.5</v>
      </c>
      <c r="AV36" s="102">
        <f>AV10</f>
        <v>2.8000000000000001E-2</v>
      </c>
      <c r="AW36" s="102" t="s">
        <v>41</v>
      </c>
      <c r="AX36" s="102">
        <v>0.5</v>
      </c>
      <c r="AY36" s="102"/>
      <c r="BI36">
        <f t="shared" si="9"/>
        <v>7.0000000000000001E-3</v>
      </c>
      <c r="BJ36">
        <f t="shared" si="10"/>
        <v>34</v>
      </c>
      <c r="BK36">
        <f t="shared" si="11"/>
        <v>7.0000000000000001E-3</v>
      </c>
      <c r="BL36">
        <f t="shared" si="12"/>
        <v>0.10723613389335873</v>
      </c>
      <c r="BM36">
        <f t="shared" si="13"/>
        <v>0.89276386610664127</v>
      </c>
      <c r="BN36">
        <f t="shared" si="14"/>
        <v>4.8195847710253759E-2</v>
      </c>
      <c r="BO36">
        <f t="shared" si="15"/>
        <v>-352.76869653976382</v>
      </c>
      <c r="BP36">
        <f t="shared" si="16"/>
        <v>7.4279379157427938E-2</v>
      </c>
      <c r="BQ36">
        <f t="shared" si="17"/>
        <v>-1.4446409708557924</v>
      </c>
      <c r="BS36" s="85" t="s">
        <v>21</v>
      </c>
      <c r="BT36" s="86">
        <v>5.6000000000000001E-2</v>
      </c>
    </row>
    <row r="37" spans="1:72" ht="15.75" x14ac:dyDescent="0.25">
      <c r="A37" s="70">
        <v>8.0000000000000002E-3</v>
      </c>
      <c r="B37">
        <f t="shared" si="18"/>
        <v>35</v>
      </c>
      <c r="C37" s="13">
        <f t="shared" si="19"/>
        <v>7.7433628318584066E-2</v>
      </c>
      <c r="D37" s="5">
        <f t="shared" si="20"/>
        <v>-1.4225478991948881</v>
      </c>
      <c r="E37" s="6">
        <f t="shared" si="21"/>
        <v>7.7433628318584122E-2</v>
      </c>
      <c r="F37" s="6">
        <f t="shared" si="22"/>
        <v>0.14503795735499814</v>
      </c>
      <c r="I37">
        <f t="shared" si="3"/>
        <v>0.99819747597127262</v>
      </c>
      <c r="J37">
        <f t="shared" si="4"/>
        <v>0.14694711754438769</v>
      </c>
      <c r="K37">
        <f t="shared" si="5"/>
        <v>5.7686535601541942E-3</v>
      </c>
      <c r="L37">
        <f t="shared" si="23"/>
        <v>0.17000000000000007</v>
      </c>
      <c r="M37" s="39"/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451</v>
      </c>
      <c r="AN37" s="102">
        <v>0.75</v>
      </c>
      <c r="AO37" s="102">
        <f>NORMSINV(AN37)</f>
        <v>0.67448975019608193</v>
      </c>
      <c r="AP37" s="102">
        <v>0.25</v>
      </c>
      <c r="AQ37" s="63"/>
      <c r="AR37" s="63"/>
      <c r="AS37" s="63"/>
      <c r="AT37" s="63"/>
      <c r="AU37" s="102">
        <f>AV3</f>
        <v>0.5</v>
      </c>
      <c r="AV37" s="102">
        <f>AV15</f>
        <v>4.3451436191953387E-2</v>
      </c>
      <c r="AW37" s="102" t="s">
        <v>46</v>
      </c>
      <c r="AX37" s="102">
        <v>0.5</v>
      </c>
      <c r="AY37" s="102"/>
      <c r="BI37">
        <f t="shared" si="9"/>
        <v>8.0000000000000002E-3</v>
      </c>
      <c r="BJ37">
        <f t="shared" si="10"/>
        <v>35</v>
      </c>
      <c r="BK37">
        <f t="shared" si="11"/>
        <v>8.0000000000000002E-3</v>
      </c>
      <c r="BL37">
        <f t="shared" si="12"/>
        <v>0.11201378949671444</v>
      </c>
      <c r="BM37">
        <f t="shared" si="13"/>
        <v>0.88798621050328552</v>
      </c>
      <c r="BN37">
        <f t="shared" si="14"/>
        <v>5.0801572189918431E-2</v>
      </c>
      <c r="BO37">
        <f t="shared" si="15"/>
        <v>-356.65832770007154</v>
      </c>
      <c r="BP37">
        <f t="shared" si="16"/>
        <v>7.6496674057649663E-2</v>
      </c>
      <c r="BQ37">
        <f t="shared" si="17"/>
        <v>-1.4290378735914329</v>
      </c>
      <c r="BS37" s="85" t="s">
        <v>21</v>
      </c>
      <c r="BT37" s="86">
        <v>5.7000000000000002E-2</v>
      </c>
    </row>
    <row r="38" spans="1:72" x14ac:dyDescent="0.25">
      <c r="A38" s="70">
        <v>8.0000000000000002E-3</v>
      </c>
      <c r="B38">
        <f t="shared" si="18"/>
        <v>36</v>
      </c>
      <c r="C38" s="13">
        <f t="shared" si="19"/>
        <v>7.9646017699115043E-2</v>
      </c>
      <c r="D38" s="5">
        <f t="shared" si="20"/>
        <v>-1.4074566083678952</v>
      </c>
      <c r="E38" s="6">
        <f t="shared" si="21"/>
        <v>7.9646017699115043E-2</v>
      </c>
      <c r="F38" s="6">
        <f t="shared" si="22"/>
        <v>0.14816843390139758</v>
      </c>
      <c r="I38">
        <f t="shared" si="3"/>
        <v>0.99880988923622938</v>
      </c>
      <c r="J38">
        <f t="shared" si="4"/>
        <v>0.10060701816706584</v>
      </c>
      <c r="K38">
        <f t="shared" si="5"/>
        <v>3.9494958677949773E-3</v>
      </c>
      <c r="L38">
        <f t="shared" si="23"/>
        <v>0.17500000000000007</v>
      </c>
      <c r="M38" s="39"/>
      <c r="N38" s="30">
        <v>0.36</v>
      </c>
      <c r="O38" s="69">
        <v>0</v>
      </c>
      <c r="P38" s="67" t="s">
        <v>161</v>
      </c>
      <c r="AN38" s="102"/>
      <c r="AO38" s="102"/>
      <c r="AP38" s="102"/>
      <c r="AQ38" s="63"/>
      <c r="AR38" s="63"/>
      <c r="AS38" s="63"/>
      <c r="AT38" s="63"/>
      <c r="AU38" s="102">
        <f>AV4</f>
        <v>0.75</v>
      </c>
      <c r="AV38" s="102">
        <f>AV9</f>
        <v>4.7E-2</v>
      </c>
      <c r="AW38" s="102" t="s">
        <v>36</v>
      </c>
      <c r="AX38" s="102">
        <v>0.75</v>
      </c>
      <c r="AY38" s="102"/>
      <c r="BI38">
        <f t="shared" si="9"/>
        <v>8.0000000000000002E-3</v>
      </c>
      <c r="BJ38">
        <f t="shared" si="10"/>
        <v>36</v>
      </c>
      <c r="BK38">
        <f t="shared" si="11"/>
        <v>8.0000000000000002E-3</v>
      </c>
      <c r="BL38">
        <f t="shared" si="12"/>
        <v>0.11201378949671444</v>
      </c>
      <c r="BM38">
        <f t="shared" si="13"/>
        <v>0.88798621050328552</v>
      </c>
      <c r="BN38">
        <f t="shared" si="14"/>
        <v>5.6348785245961985E-2</v>
      </c>
      <c r="BO38">
        <f t="shared" si="15"/>
        <v>-359.63828024618459</v>
      </c>
      <c r="BP38">
        <f t="shared" si="16"/>
        <v>7.8713968957871402E-2</v>
      </c>
      <c r="BQ38">
        <f t="shared" si="17"/>
        <v>-1.4137751301384087</v>
      </c>
      <c r="BS38" s="85" t="s">
        <v>21</v>
      </c>
      <c r="BT38" s="86">
        <v>5.7000000000000002E-2</v>
      </c>
    </row>
    <row r="39" spans="1:72" x14ac:dyDescent="0.25">
      <c r="A39" s="70">
        <v>8.0000000000000002E-3</v>
      </c>
      <c r="B39">
        <f t="shared" si="18"/>
        <v>37</v>
      </c>
      <c r="C39" s="13">
        <f t="shared" si="19"/>
        <v>8.185840707964602E-2</v>
      </c>
      <c r="D39" s="5">
        <f t="shared" si="20"/>
        <v>-1.3926792232380676</v>
      </c>
      <c r="E39" s="6">
        <f t="shared" si="21"/>
        <v>8.1858407079645798E-2</v>
      </c>
      <c r="F39" s="6">
        <f t="shared" si="22"/>
        <v>0.15126587292419516</v>
      </c>
      <c r="I39">
        <f t="shared" si="3"/>
        <v>0.99922600642998693</v>
      </c>
      <c r="J39">
        <f t="shared" si="4"/>
        <v>6.7771986360051592E-2</v>
      </c>
      <c r="K39">
        <f t="shared" si="5"/>
        <v>2.6605020699132773E-3</v>
      </c>
      <c r="L39">
        <f t="shared" si="23"/>
        <v>0.18000000000000008</v>
      </c>
      <c r="M39" s="39"/>
      <c r="N39" s="30">
        <v>0.37</v>
      </c>
      <c r="O39" s="69">
        <v>0</v>
      </c>
      <c r="P39" s="67" t="s">
        <v>162</v>
      </c>
      <c r="AN39" s="102"/>
      <c r="AO39" s="102"/>
      <c r="AP39" s="102"/>
      <c r="AQ39" s="63"/>
      <c r="AR39" s="63"/>
      <c r="AS39" s="63"/>
      <c r="AT39" s="63"/>
      <c r="AU39" s="102"/>
      <c r="AV39" s="102"/>
      <c r="AW39" s="102"/>
      <c r="AX39" s="102"/>
      <c r="AY39" s="102"/>
      <c r="BI39">
        <f t="shared" si="9"/>
        <v>8.0000000000000002E-3</v>
      </c>
      <c r="BJ39">
        <f t="shared" si="10"/>
        <v>37</v>
      </c>
      <c r="BK39">
        <f t="shared" si="11"/>
        <v>8.0000000000000002E-3</v>
      </c>
      <c r="BL39">
        <f t="shared" si="12"/>
        <v>0.11201378949671444</v>
      </c>
      <c r="BM39">
        <f t="shared" si="13"/>
        <v>0.88798621050328552</v>
      </c>
      <c r="BN39">
        <f t="shared" si="14"/>
        <v>5.6348785245961985E-2</v>
      </c>
      <c r="BO39">
        <f t="shared" si="15"/>
        <v>-369.76893602776727</v>
      </c>
      <c r="BP39">
        <f t="shared" si="16"/>
        <v>8.0931263858093128E-2</v>
      </c>
      <c r="BQ39">
        <f t="shared" si="17"/>
        <v>-1.3988348010339657</v>
      </c>
      <c r="BS39" s="85" t="s">
        <v>21</v>
      </c>
      <c r="BT39" s="86">
        <v>5.8000000000000003E-2</v>
      </c>
    </row>
    <row r="40" spans="1:72" x14ac:dyDescent="0.25">
      <c r="A40" s="70">
        <v>8.0000000000000002E-3</v>
      </c>
      <c r="B40">
        <f t="shared" si="18"/>
        <v>38</v>
      </c>
      <c r="C40" s="13">
        <f t="shared" si="19"/>
        <v>8.4070796460176997E-2</v>
      </c>
      <c r="D40" s="5">
        <f t="shared" si="20"/>
        <v>-1.3781998520907708</v>
      </c>
      <c r="E40" s="6">
        <f t="shared" si="21"/>
        <v>8.4070796460176997E-2</v>
      </c>
      <c r="F40" s="6">
        <f t="shared" si="22"/>
        <v>0.15433095109446082</v>
      </c>
      <c r="I40">
        <f t="shared" si="3"/>
        <v>0.99950420244827698</v>
      </c>
      <c r="J40">
        <f t="shared" si="4"/>
        <v>4.4918669476560195E-2</v>
      </c>
      <c r="K40">
        <f t="shared" si="5"/>
        <v>1.7633570969166996E-3</v>
      </c>
      <c r="L40">
        <f t="shared" si="23"/>
        <v>0.18500000000000008</v>
      </c>
      <c r="M40" s="39"/>
      <c r="N40" s="30">
        <v>0.38</v>
      </c>
      <c r="O40" s="69">
        <v>0</v>
      </c>
      <c r="P40" s="67" t="s">
        <v>163</v>
      </c>
      <c r="AN40" s="102" t="s">
        <v>15</v>
      </c>
      <c r="AO40" s="102"/>
      <c r="AP40" s="102"/>
      <c r="AQ40" s="63"/>
      <c r="AR40" s="63"/>
      <c r="AS40" s="63"/>
      <c r="AT40" s="63"/>
      <c r="AU40" s="102">
        <f>AV5</f>
        <v>1</v>
      </c>
      <c r="AV40" s="102">
        <f>AV8</f>
        <v>7.5999999999999998E-2</v>
      </c>
      <c r="AW40" s="102" t="s">
        <v>32</v>
      </c>
      <c r="AX40" s="102">
        <v>1</v>
      </c>
      <c r="AY40" s="102"/>
      <c r="BI40">
        <f t="shared" si="9"/>
        <v>8.0000000000000002E-3</v>
      </c>
      <c r="BJ40">
        <f t="shared" si="10"/>
        <v>38</v>
      </c>
      <c r="BK40">
        <f t="shared" si="11"/>
        <v>8.0000000000000002E-3</v>
      </c>
      <c r="BL40">
        <f t="shared" si="12"/>
        <v>0.11201378949671444</v>
      </c>
      <c r="BM40">
        <f t="shared" si="13"/>
        <v>0.88798621050328552</v>
      </c>
      <c r="BN40">
        <f t="shared" si="14"/>
        <v>5.9296019483462636E-2</v>
      </c>
      <c r="BO40">
        <f t="shared" si="15"/>
        <v>-376.07597962941759</v>
      </c>
      <c r="BP40">
        <f t="shared" si="16"/>
        <v>8.3148558758314853E-2</v>
      </c>
      <c r="BQ40">
        <f t="shared" si="17"/>
        <v>-1.3842003457990379</v>
      </c>
      <c r="BS40" s="85" t="s">
        <v>21</v>
      </c>
      <c r="BT40" s="86">
        <v>5.8000000000000003E-2</v>
      </c>
    </row>
    <row r="41" spans="1:72" x14ac:dyDescent="0.25">
      <c r="A41" s="70">
        <v>8.0000000000000002E-3</v>
      </c>
      <c r="B41">
        <f t="shared" si="18"/>
        <v>39</v>
      </c>
      <c r="C41" s="13">
        <f t="shared" si="19"/>
        <v>8.628318584070796E-2</v>
      </c>
      <c r="D41" s="5">
        <f t="shared" si="20"/>
        <v>-1.364003793697153</v>
      </c>
      <c r="E41" s="6">
        <f t="shared" si="21"/>
        <v>8.6283185840707918E-2</v>
      </c>
      <c r="F41" s="6">
        <f t="shared" si="22"/>
        <v>0.15736431126459696</v>
      </c>
      <c r="I41">
        <f t="shared" si="3"/>
        <v>0.99968720212785966</v>
      </c>
      <c r="J41">
        <f t="shared" si="4"/>
        <v>2.9292624476492037E-2</v>
      </c>
      <c r="K41">
        <f t="shared" si="5"/>
        <v>1.1499307049798572E-3</v>
      </c>
      <c r="L41">
        <f t="shared" si="23"/>
        <v>0.19000000000000009</v>
      </c>
      <c r="M41" s="39"/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</v>
      </c>
      <c r="AQ41" s="63"/>
      <c r="AR41" s="63"/>
      <c r="AS41" s="63"/>
      <c r="AT41" s="63"/>
      <c r="AU41" s="102">
        <f>AV5</f>
        <v>1</v>
      </c>
      <c r="AV41" s="102">
        <f>AW12</f>
        <v>0.14800000000000002</v>
      </c>
      <c r="AW41" s="102" t="s">
        <v>52</v>
      </c>
      <c r="AX41" s="102">
        <v>1</v>
      </c>
      <c r="AY41" s="102"/>
      <c r="BI41">
        <f t="shared" si="9"/>
        <v>8.0000000000000002E-3</v>
      </c>
      <c r="BJ41">
        <f t="shared" si="10"/>
        <v>39</v>
      </c>
      <c r="BK41">
        <f t="shared" si="11"/>
        <v>8.0000000000000002E-3</v>
      </c>
      <c r="BL41">
        <f t="shared" si="12"/>
        <v>0.11201378949671444</v>
      </c>
      <c r="BM41">
        <f t="shared" si="13"/>
        <v>0.88798621050328552</v>
      </c>
      <c r="BN41">
        <f t="shared" si="14"/>
        <v>6.2362779432654336E-2</v>
      </c>
      <c r="BO41">
        <f t="shared" si="15"/>
        <v>-382.22183690338375</v>
      </c>
      <c r="BP41">
        <f t="shared" si="16"/>
        <v>8.5365853658536592E-2</v>
      </c>
      <c r="BQ41">
        <f t="shared" si="17"/>
        <v>-1.3698564795107979</v>
      </c>
      <c r="BS41" s="85" t="s">
        <v>21</v>
      </c>
      <c r="BT41" s="86">
        <v>0.06</v>
      </c>
    </row>
    <row r="42" spans="1:72" x14ac:dyDescent="0.25">
      <c r="A42" s="70">
        <v>8.9999999999999993E-3</v>
      </c>
      <c r="B42">
        <f t="shared" si="18"/>
        <v>40</v>
      </c>
      <c r="C42" s="13">
        <f t="shared" si="19"/>
        <v>8.8495575221238937E-2</v>
      </c>
      <c r="D42" s="5">
        <f t="shared" si="20"/>
        <v>-1.3500774199241583</v>
      </c>
      <c r="E42" s="6">
        <f t="shared" si="21"/>
        <v>8.8495575221238854E-2</v>
      </c>
      <c r="F42" s="6">
        <f t="shared" si="22"/>
        <v>0.16036656496947643</v>
      </c>
      <c r="I42">
        <f t="shared" si="3"/>
        <v>0.99980564635899638</v>
      </c>
      <c r="J42">
        <f t="shared" si="4"/>
        <v>1.8795090276507956E-2</v>
      </c>
      <c r="K42">
        <f t="shared" si="5"/>
        <v>7.3783253628126745E-4</v>
      </c>
      <c r="L42">
        <f t="shared" si="23"/>
        <v>0.19500000000000009</v>
      </c>
      <c r="M42" s="39"/>
      <c r="N42" s="30">
        <v>0.4</v>
      </c>
      <c r="O42" s="69">
        <v>0</v>
      </c>
      <c r="P42" s="67" t="s">
        <v>165</v>
      </c>
      <c r="AN42" s="102">
        <v>0.1</v>
      </c>
      <c r="AO42" s="102">
        <f t="shared" ref="AO42" si="24">NORMSINV(AN42)</f>
        <v>-1.2815515655446006</v>
      </c>
      <c r="AP42" s="102">
        <v>0.25</v>
      </c>
      <c r="AQ42" s="63"/>
      <c r="AR42" s="63"/>
      <c r="AS42" s="63"/>
      <c r="AT42" s="63"/>
      <c r="AU42" s="102"/>
      <c r="AV42" s="102"/>
      <c r="AW42" s="102"/>
      <c r="AX42" s="102"/>
      <c r="AY42" s="102"/>
      <c r="BI42">
        <f t="shared" si="9"/>
        <v>8.9999999999999993E-3</v>
      </c>
      <c r="BJ42">
        <f t="shared" si="10"/>
        <v>40</v>
      </c>
      <c r="BK42">
        <f t="shared" si="11"/>
        <v>8.9999999999999993E-3</v>
      </c>
      <c r="BL42">
        <f t="shared" si="12"/>
        <v>0.11694172960333199</v>
      </c>
      <c r="BM42">
        <f t="shared" si="13"/>
        <v>0.88305827039666807</v>
      </c>
      <c r="BN42">
        <f t="shared" si="14"/>
        <v>6.5551842563229545E-2</v>
      </c>
      <c r="BO42">
        <f t="shared" si="15"/>
        <v>-384.80848379134841</v>
      </c>
      <c r="BP42">
        <f t="shared" si="16"/>
        <v>8.7583148558758317E-2</v>
      </c>
      <c r="BQ42">
        <f t="shared" si="17"/>
        <v>-1.3557890474003595</v>
      </c>
      <c r="BS42" s="85" t="s">
        <v>21</v>
      </c>
      <c r="BT42" s="86">
        <v>6.0999999999999999E-2</v>
      </c>
    </row>
    <row r="43" spans="1:72" x14ac:dyDescent="0.25">
      <c r="A43" s="70">
        <v>0.01</v>
      </c>
      <c r="B43">
        <f t="shared" si="18"/>
        <v>41</v>
      </c>
      <c r="C43" s="13">
        <f t="shared" si="19"/>
        <v>9.0707964601769914E-2</v>
      </c>
      <c r="D43" s="5">
        <f t="shared" si="20"/>
        <v>-1.3364080725482124</v>
      </c>
      <c r="E43" s="6">
        <f t="shared" si="21"/>
        <v>9.0707964601769692E-2</v>
      </c>
      <c r="F43" s="6">
        <f t="shared" si="22"/>
        <v>0.1633382946839822</v>
      </c>
      <c r="I43">
        <f t="shared" si="3"/>
        <v>0.99988107593293396</v>
      </c>
      <c r="J43">
        <f t="shared" si="4"/>
        <v>1.1865479123365545E-2</v>
      </c>
      <c r="K43">
        <f t="shared" si="5"/>
        <v>4.6579912237653911E-4</v>
      </c>
      <c r="L43">
        <f t="shared" si="23"/>
        <v>0.20000000000000009</v>
      </c>
      <c r="M43" s="39"/>
      <c r="N43" t="s">
        <v>126</v>
      </c>
      <c r="AN43" s="102"/>
      <c r="AO43" s="102"/>
      <c r="AP43" s="102"/>
      <c r="AQ43" s="63"/>
      <c r="AR43" s="63"/>
      <c r="AS43" s="63"/>
      <c r="AT43" s="63"/>
      <c r="AU43" s="102">
        <f>AV5</f>
        <v>1</v>
      </c>
      <c r="AV43" s="102">
        <f>AV10</f>
        <v>2.8000000000000001E-2</v>
      </c>
      <c r="AW43" s="102" t="s">
        <v>41</v>
      </c>
      <c r="AX43" s="102">
        <v>1</v>
      </c>
      <c r="AY43" s="102"/>
      <c r="BI43">
        <f t="shared" si="9"/>
        <v>0.01</v>
      </c>
      <c r="BJ43">
        <f t="shared" si="10"/>
        <v>41</v>
      </c>
      <c r="BK43">
        <f t="shared" si="11"/>
        <v>0.01</v>
      </c>
      <c r="BL43">
        <f t="shared" si="12"/>
        <v>0.12202138447266951</v>
      </c>
      <c r="BM43">
        <f t="shared" si="13"/>
        <v>0.87797861552733047</v>
      </c>
      <c r="BN43">
        <f t="shared" si="14"/>
        <v>6.5551842563229545E-2</v>
      </c>
      <c r="BO43">
        <f t="shared" si="15"/>
        <v>-391.10630708172135</v>
      </c>
      <c r="BP43">
        <f t="shared" si="16"/>
        <v>8.9800443458980042E-2</v>
      </c>
      <c r="BQ43">
        <f t="shared" si="17"/>
        <v>-1.34198491481423</v>
      </c>
      <c r="BS43" s="85" t="s">
        <v>21</v>
      </c>
      <c r="BT43" s="86">
        <v>7.2999999999999995E-2</v>
      </c>
    </row>
    <row r="44" spans="1:72" x14ac:dyDescent="0.25">
      <c r="A44" s="70">
        <v>0.01</v>
      </c>
      <c r="B44">
        <f t="shared" si="18"/>
        <v>42</v>
      </c>
      <c r="C44" s="13">
        <f t="shared" si="19"/>
        <v>9.2920353982300891E-2</v>
      </c>
      <c r="D44" s="5">
        <f t="shared" si="20"/>
        <v>-1.3229839722514807</v>
      </c>
      <c r="E44" s="6">
        <f t="shared" si="21"/>
        <v>9.2920353982300904E-2</v>
      </c>
      <c r="F44" s="6">
        <f t="shared" si="22"/>
        <v>0.16628005586607777</v>
      </c>
      <c r="I44">
        <f t="shared" si="3"/>
        <v>0.99992834026740118</v>
      </c>
      <c r="J44">
        <f t="shared" si="4"/>
        <v>7.370227176643201E-3</v>
      </c>
      <c r="K44">
        <f t="shared" si="5"/>
        <v>2.8933052891524246E-4</v>
      </c>
      <c r="L44">
        <f t="shared" si="23"/>
        <v>0.2050000000000001</v>
      </c>
      <c r="M44" s="39"/>
      <c r="AN44" s="102">
        <v>0.9</v>
      </c>
      <c r="AO44" s="102">
        <f>NORMSINV(AN44)</f>
        <v>1.2815515655446006</v>
      </c>
      <c r="AP44" s="102">
        <v>0</v>
      </c>
      <c r="AQ44" s="63"/>
      <c r="AR44" s="63"/>
      <c r="AS44" s="63"/>
      <c r="AT44" s="63"/>
      <c r="AU44" s="102">
        <f>AV5</f>
        <v>1</v>
      </c>
      <c r="AV44" s="103">
        <f>AW13</f>
        <v>1E-3</v>
      </c>
      <c r="AW44" s="102" t="s">
        <v>53</v>
      </c>
      <c r="AX44" s="102">
        <v>1</v>
      </c>
      <c r="AY44" s="102"/>
      <c r="BI44">
        <f t="shared" si="9"/>
        <v>0.01</v>
      </c>
      <c r="BJ44">
        <f t="shared" si="10"/>
        <v>42</v>
      </c>
      <c r="BK44">
        <f t="shared" si="11"/>
        <v>0.01</v>
      </c>
      <c r="BL44">
        <f t="shared" si="12"/>
        <v>0.12202138447266951</v>
      </c>
      <c r="BM44">
        <f t="shared" si="13"/>
        <v>0.87797861552733047</v>
      </c>
      <c r="BN44">
        <f t="shared" si="14"/>
        <v>6.5551842563229545E-2</v>
      </c>
      <c r="BO44">
        <f t="shared" si="15"/>
        <v>-400.76325293559103</v>
      </c>
      <c r="BP44">
        <f t="shared" si="16"/>
        <v>9.2017738359201767E-2</v>
      </c>
      <c r="BQ44">
        <f t="shared" si="17"/>
        <v>-1.3284318703265448</v>
      </c>
      <c r="BS44" s="85" t="s">
        <v>21</v>
      </c>
      <c r="BT44" s="86">
        <v>7.4999999999999997E-2</v>
      </c>
    </row>
    <row r="45" spans="1:72" x14ac:dyDescent="0.25">
      <c r="A45" s="70">
        <v>0.01</v>
      </c>
      <c r="B45">
        <f t="shared" si="18"/>
        <v>43</v>
      </c>
      <c r="C45" s="13">
        <f t="shared" si="19"/>
        <v>9.5132743362831854E-2</v>
      </c>
      <c r="D45" s="5">
        <f t="shared" si="20"/>
        <v>-1.3097941381082285</v>
      </c>
      <c r="E45" s="6">
        <f t="shared" si="21"/>
        <v>9.5132743362831729E-2</v>
      </c>
      <c r="F45" s="6">
        <f t="shared" si="22"/>
        <v>0.16919237881042912</v>
      </c>
      <c r="I45">
        <f t="shared" si="3"/>
        <v>0.99995748026978681</v>
      </c>
      <c r="J45">
        <f t="shared" si="4"/>
        <v>4.504340376409577E-3</v>
      </c>
      <c r="K45">
        <f t="shared" si="5"/>
        <v>1.7682537488816356E-4</v>
      </c>
      <c r="L45">
        <f t="shared" si="23"/>
        <v>0.2100000000000001</v>
      </c>
      <c r="M45" s="39"/>
      <c r="AN45" s="102">
        <v>0.9</v>
      </c>
      <c r="AO45" s="102">
        <f>NORMSINV(AN45)</f>
        <v>1.2815515655446006</v>
      </c>
      <c r="AP45" s="102">
        <v>0.25</v>
      </c>
      <c r="AQ45" s="63"/>
      <c r="AR45" s="63"/>
      <c r="AS45" s="63"/>
      <c r="AT45" s="63"/>
      <c r="AU45" s="102"/>
      <c r="AV45" s="102"/>
      <c r="AW45" s="102"/>
      <c r="AX45" s="102"/>
      <c r="AY45" s="102"/>
      <c r="BI45">
        <f t="shared" si="9"/>
        <v>0.01</v>
      </c>
      <c r="BJ45">
        <f t="shared" si="10"/>
        <v>43</v>
      </c>
      <c r="BK45">
        <f t="shared" si="11"/>
        <v>0.01</v>
      </c>
      <c r="BL45">
        <f t="shared" si="12"/>
        <v>0.12202138447266951</v>
      </c>
      <c r="BM45">
        <f t="shared" si="13"/>
        <v>0.87797861552733047</v>
      </c>
      <c r="BN45">
        <f t="shared" si="14"/>
        <v>6.8865935283979551E-2</v>
      </c>
      <c r="BO45">
        <f t="shared" si="15"/>
        <v>-406.22797085878659</v>
      </c>
      <c r="BP45">
        <f t="shared" si="16"/>
        <v>9.4235033259423506E-2</v>
      </c>
      <c r="BQ45">
        <f t="shared" si="17"/>
        <v>-1.3151185401532619</v>
      </c>
      <c r="BS45" s="85" t="s">
        <v>21</v>
      </c>
      <c r="BT45" s="86">
        <v>7.9000000000000001E-2</v>
      </c>
    </row>
    <row r="46" spans="1:72" x14ac:dyDescent="0.25">
      <c r="A46" s="70">
        <v>1.0999999999999999E-2</v>
      </c>
      <c r="B46">
        <f t="shared" si="18"/>
        <v>44</v>
      </c>
      <c r="C46" s="13">
        <f t="shared" si="19"/>
        <v>9.7345132743362831E-2</v>
      </c>
      <c r="D46" s="5">
        <f t="shared" si="20"/>
        <v>-1.2968283161375453</v>
      </c>
      <c r="E46" s="6">
        <f t="shared" si="21"/>
        <v>9.7345132743362761E-2</v>
      </c>
      <c r="F46" s="6">
        <f t="shared" si="22"/>
        <v>0.17207577033417279</v>
      </c>
      <c r="I46">
        <f t="shared" si="3"/>
        <v>0.99997515731836617</v>
      </c>
      <c r="J46">
        <f t="shared" si="4"/>
        <v>2.7085462710797837E-3</v>
      </c>
      <c r="K46">
        <f t="shared" si="5"/>
        <v>1.0632848980373559E-4</v>
      </c>
      <c r="L46">
        <f t="shared" si="23"/>
        <v>0.21500000000000011</v>
      </c>
      <c r="M46" s="39"/>
      <c r="AN46" s="63"/>
      <c r="AO46" s="63"/>
      <c r="AP46" s="63"/>
      <c r="AQ46" s="63"/>
      <c r="AR46" s="63"/>
      <c r="AS46" s="63"/>
      <c r="AT46" s="63"/>
      <c r="AU46" s="102">
        <v>1</v>
      </c>
      <c r="AV46" s="103">
        <v>0.154</v>
      </c>
      <c r="AW46" s="102" t="s">
        <v>109</v>
      </c>
      <c r="AX46" s="102">
        <f>IF(AV17&gt;AV12,(1),(0))</f>
        <v>1</v>
      </c>
      <c r="AY46" s="102"/>
      <c r="BI46">
        <f t="shared" si="9"/>
        <v>1.0999999999999999E-2</v>
      </c>
      <c r="BJ46">
        <f t="shared" si="10"/>
        <v>44</v>
      </c>
      <c r="BK46">
        <f t="shared" si="11"/>
        <v>1.0999999999999999E-2</v>
      </c>
      <c r="BL46">
        <f t="shared" si="12"/>
        <v>0.12725402854853415</v>
      </c>
      <c r="BM46">
        <f t="shared" si="13"/>
        <v>0.87274597145146582</v>
      </c>
      <c r="BN46">
        <f t="shared" si="14"/>
        <v>8.3424923476397073E-2</v>
      </c>
      <c r="BO46">
        <f t="shared" si="15"/>
        <v>-395.44789793094776</v>
      </c>
      <c r="BP46">
        <f t="shared" si="16"/>
        <v>9.6452328159645231E-2</v>
      </c>
      <c r="BQ46">
        <f t="shared" si="17"/>
        <v>-1.3020343123165021</v>
      </c>
      <c r="BS46" s="85" t="s">
        <v>21</v>
      </c>
      <c r="BT46" s="86">
        <v>8.4000000000000005E-2</v>
      </c>
    </row>
    <row r="47" spans="1:72" x14ac:dyDescent="0.25">
      <c r="A47" s="70">
        <v>1.0999999999999999E-2</v>
      </c>
      <c r="B47">
        <f t="shared" si="18"/>
        <v>45</v>
      </c>
      <c r="C47" s="13">
        <f t="shared" si="19"/>
        <v>9.9557522123893807E-2</v>
      </c>
      <c r="D47" s="5">
        <f t="shared" si="20"/>
        <v>-1.2840769157197767</v>
      </c>
      <c r="E47" s="6">
        <f t="shared" si="21"/>
        <v>9.955752212389378E-2</v>
      </c>
      <c r="F47" s="6">
        <f t="shared" si="22"/>
        <v>0.1749307153135127</v>
      </c>
      <c r="I47">
        <f t="shared" si="3"/>
        <v>0.99998570832890199</v>
      </c>
      <c r="J47">
        <f t="shared" si="4"/>
        <v>1.6024926594004063E-3</v>
      </c>
      <c r="K47">
        <f t="shared" si="5"/>
        <v>6.2908515248546833E-5</v>
      </c>
      <c r="L47">
        <f t="shared" si="23"/>
        <v>0.22000000000000011</v>
      </c>
      <c r="M47" s="39"/>
      <c r="AN47" s="102">
        <v>1</v>
      </c>
      <c r="AO47" s="104">
        <f>AK24</f>
        <v>5.5731707317073137E-2</v>
      </c>
      <c r="AP47" s="102" t="s">
        <v>3</v>
      </c>
      <c r="AQ47" s="102"/>
      <c r="AR47" s="63"/>
      <c r="AS47" s="63"/>
      <c r="AT47" s="63"/>
      <c r="AU47" s="102">
        <v>1</v>
      </c>
      <c r="AV47" s="102">
        <v>0.156</v>
      </c>
      <c r="AW47" s="102" t="s">
        <v>109</v>
      </c>
      <c r="AX47" s="102">
        <v>1</v>
      </c>
      <c r="AY47" s="102"/>
      <c r="BI47">
        <f t="shared" si="9"/>
        <v>1.0999999999999999E-2</v>
      </c>
      <c r="BJ47">
        <f t="shared" si="10"/>
        <v>45</v>
      </c>
      <c r="BK47">
        <f t="shared" si="11"/>
        <v>1.0999999999999999E-2</v>
      </c>
      <c r="BL47">
        <f t="shared" si="12"/>
        <v>0.12725402854853415</v>
      </c>
      <c r="BM47">
        <f t="shared" si="13"/>
        <v>0.87274597145146582</v>
      </c>
      <c r="BN47">
        <f t="shared" si="14"/>
        <v>8.7402746099345952E-2</v>
      </c>
      <c r="BO47">
        <f t="shared" si="15"/>
        <v>-400.39307027637989</v>
      </c>
      <c r="BP47">
        <f t="shared" si="16"/>
        <v>9.8669623059866957E-2</v>
      </c>
      <c r="BQ47">
        <f t="shared" si="17"/>
        <v>-1.2891692692508814</v>
      </c>
      <c r="BS47" s="85" t="s">
        <v>21</v>
      </c>
      <c r="BT47" s="86">
        <v>0.1</v>
      </c>
    </row>
    <row r="48" spans="1:72" x14ac:dyDescent="0.25">
      <c r="A48" s="70">
        <v>1.0999999999999999E-2</v>
      </c>
      <c r="B48">
        <f t="shared" si="18"/>
        <v>46</v>
      </c>
      <c r="C48" s="13">
        <f t="shared" si="19"/>
        <v>0.10176991150442478</v>
      </c>
      <c r="D48" s="5">
        <f t="shared" si="20"/>
        <v>-1.2715309528565006</v>
      </c>
      <c r="E48" s="6">
        <f t="shared" si="21"/>
        <v>0.10176991150442471</v>
      </c>
      <c r="F48" s="6">
        <f t="shared" si="22"/>
        <v>0.17775767808739204</v>
      </c>
      <c r="I48">
        <f t="shared" si="3"/>
        <v>0.99999190477218669</v>
      </c>
      <c r="J48">
        <f t="shared" si="4"/>
        <v>9.3284732379957742E-4</v>
      </c>
      <c r="K48">
        <f t="shared" si="5"/>
        <v>3.6620473578811412E-5</v>
      </c>
      <c r="L48">
        <f t="shared" si="23"/>
        <v>0.22500000000000012</v>
      </c>
      <c r="M48" s="39"/>
      <c r="AN48" s="102">
        <v>1</v>
      </c>
      <c r="AO48" s="14">
        <f>_xlfn.CONFIDENCE.T(0.05,AK25,AK37)</f>
        <v>3.6328113545598261E-3</v>
      </c>
      <c r="AP48" s="102" t="s">
        <v>167</v>
      </c>
      <c r="AQ48" s="102"/>
      <c r="AR48" s="63"/>
      <c r="AS48" s="63"/>
      <c r="AT48" s="63"/>
      <c r="AU48" s="102">
        <v>1</v>
      </c>
      <c r="AV48" s="102">
        <v>0.156</v>
      </c>
      <c r="AW48" s="102" t="s">
        <v>109</v>
      </c>
      <c r="AX48" s="102"/>
      <c r="AY48" s="102"/>
      <c r="BI48">
        <f t="shared" si="9"/>
        <v>1.0999999999999999E-2</v>
      </c>
      <c r="BJ48">
        <f t="shared" si="10"/>
        <v>46</v>
      </c>
      <c r="BK48">
        <f t="shared" si="11"/>
        <v>1.0999999999999999E-2</v>
      </c>
      <c r="BL48">
        <f t="shared" si="12"/>
        <v>0.12725402854853415</v>
      </c>
      <c r="BM48">
        <f t="shared" si="13"/>
        <v>0.87274597145146582</v>
      </c>
      <c r="BN48">
        <f t="shared" si="14"/>
        <v>8.7402746099345952E-2</v>
      </c>
      <c r="BO48">
        <f t="shared" si="15"/>
        <v>-409.39066736124238</v>
      </c>
      <c r="BP48">
        <f t="shared" si="16"/>
        <v>0.1008869179600887</v>
      </c>
      <c r="BQ48">
        <f t="shared" si="17"/>
        <v>-1.2765141277444572</v>
      </c>
      <c r="BS48" s="85" t="s">
        <v>21</v>
      </c>
      <c r="BT48" s="86">
        <v>0.10299999999999999</v>
      </c>
    </row>
    <row r="49" spans="1:72" x14ac:dyDescent="0.25">
      <c r="A49" s="70">
        <v>1.2E-2</v>
      </c>
      <c r="B49">
        <f t="shared" si="18"/>
        <v>47</v>
      </c>
      <c r="C49" s="13">
        <f t="shared" si="19"/>
        <v>0.10398230088495575</v>
      </c>
      <c r="D49" s="5">
        <f t="shared" si="20"/>
        <v>-1.2591819994054596</v>
      </c>
      <c r="E49" s="6">
        <f t="shared" si="21"/>
        <v>0.10398230088495589</v>
      </c>
      <c r="F49" s="6">
        <f t="shared" si="22"/>
        <v>0.18055710374239092</v>
      </c>
      <c r="I49">
        <f t="shared" si="3"/>
        <v>0.9999954853656482</v>
      </c>
      <c r="J49">
        <f t="shared" si="4"/>
        <v>5.3429341615790786E-4</v>
      </c>
      <c r="K49">
        <f t="shared" si="5"/>
        <v>2.0974576900804118E-5</v>
      </c>
      <c r="L49">
        <f t="shared" si="23"/>
        <v>0.23000000000000012</v>
      </c>
      <c r="M49" s="39"/>
      <c r="AK49" t="s">
        <v>176</v>
      </c>
      <c r="AL49" t="s">
        <v>177</v>
      </c>
      <c r="AR49" s="63"/>
      <c r="AS49" s="63"/>
      <c r="AT49" s="63"/>
      <c r="AU49" s="102">
        <v>1</v>
      </c>
      <c r="AV49" s="102">
        <v>0.156</v>
      </c>
      <c r="AW49" s="102" t="s">
        <v>109</v>
      </c>
      <c r="AX49" s="102"/>
      <c r="AY49" s="102"/>
      <c r="BI49">
        <f t="shared" si="9"/>
        <v>1.2E-2</v>
      </c>
      <c r="BJ49">
        <f t="shared" si="10"/>
        <v>47</v>
      </c>
      <c r="BK49">
        <f t="shared" si="11"/>
        <v>1.2E-2</v>
      </c>
      <c r="BL49">
        <f t="shared" si="12"/>
        <v>0.13264077319749643</v>
      </c>
      <c r="BM49">
        <f t="shared" si="13"/>
        <v>0.86735922680250355</v>
      </c>
      <c r="BN49">
        <f t="shared" si="14"/>
        <v>8.7402746099345952E-2</v>
      </c>
      <c r="BO49">
        <f t="shared" si="15"/>
        <v>-414.53255817656219</v>
      </c>
      <c r="BP49">
        <f t="shared" si="16"/>
        <v>0.10310421286031042</v>
      </c>
      <c r="BQ49">
        <f t="shared" si="17"/>
        <v>-1.2640601852732036</v>
      </c>
      <c r="BS49" s="87" t="s">
        <v>22</v>
      </c>
      <c r="BT49" s="88">
        <v>1.6E-2</v>
      </c>
    </row>
    <row r="50" spans="1:72" x14ac:dyDescent="0.25">
      <c r="A50" s="70">
        <v>1.2999999999999999E-2</v>
      </c>
      <c r="B50">
        <f t="shared" si="18"/>
        <v>48</v>
      </c>
      <c r="C50" s="13">
        <f t="shared" si="19"/>
        <v>0.10619469026548672</v>
      </c>
      <c r="D50" s="5">
        <f t="shared" si="20"/>
        <v>-1.2470221375481298</v>
      </c>
      <c r="E50" s="6">
        <f t="shared" si="21"/>
        <v>0.10619469026548664</v>
      </c>
      <c r="F50" s="6">
        <f t="shared" si="22"/>
        <v>0.18332941929122407</v>
      </c>
      <c r="I50">
        <f t="shared" si="3"/>
        <v>0.99999752114944895</v>
      </c>
      <c r="J50">
        <f t="shared" si="4"/>
        <v>3.0109518244512149E-4</v>
      </c>
      <c r="K50">
        <f t="shared" si="5"/>
        <v>1.1819992288264277E-5</v>
      </c>
      <c r="L50">
        <f t="shared" si="23"/>
        <v>0.23500000000000013</v>
      </c>
      <c r="M50" s="39"/>
      <c r="AK50">
        <f>SLOPE(D3:D902,A3:A902)</f>
        <v>24.21985663882996</v>
      </c>
      <c r="AL50">
        <f>INTERCEPT(D3:D902,A3:A902)</f>
        <v>-1.3498139614567422</v>
      </c>
      <c r="AR50" s="63"/>
      <c r="AS50" s="63"/>
      <c r="AT50" s="63"/>
      <c r="AU50" s="102">
        <v>1</v>
      </c>
      <c r="AV50" s="102">
        <v>0.159</v>
      </c>
      <c r="AW50" s="102" t="s">
        <v>109</v>
      </c>
      <c r="AX50" s="102"/>
      <c r="AY50" s="102"/>
      <c r="BI50">
        <f t="shared" si="9"/>
        <v>1.2999999999999999E-2</v>
      </c>
      <c r="BJ50">
        <f t="shared" si="10"/>
        <v>48</v>
      </c>
      <c r="BK50">
        <f t="shared" si="11"/>
        <v>1.2999999999999999E-2</v>
      </c>
      <c r="BL50">
        <f t="shared" si="12"/>
        <v>0.13818255965803405</v>
      </c>
      <c r="BM50">
        <f t="shared" si="13"/>
        <v>0.86181744034196595</v>
      </c>
      <c r="BN50">
        <f t="shared" si="14"/>
        <v>8.7402746099345952E-2</v>
      </c>
      <c r="BO50">
        <f t="shared" si="15"/>
        <v>-419.55877414754644</v>
      </c>
      <c r="BP50">
        <f t="shared" si="16"/>
        <v>0.10532150776053215</v>
      </c>
      <c r="BQ50">
        <f t="shared" si="17"/>
        <v>-1.2517992719262003</v>
      </c>
      <c r="BS50" s="87" t="s">
        <v>22</v>
      </c>
      <c r="BT50" s="88">
        <v>1.7999999999999999E-2</v>
      </c>
    </row>
    <row r="51" spans="1:72" x14ac:dyDescent="0.25">
      <c r="A51" s="70">
        <v>1.2999999999999999E-2</v>
      </c>
      <c r="B51">
        <f t="shared" si="18"/>
        <v>49</v>
      </c>
      <c r="C51" s="13">
        <f t="shared" si="19"/>
        <v>0.1084070796460177</v>
      </c>
      <c r="D51" s="5">
        <f t="shared" si="20"/>
        <v>-1.2350439188532658</v>
      </c>
      <c r="E51" s="6">
        <f t="shared" si="21"/>
        <v>0.10840707964601758</v>
      </c>
      <c r="F51" s="6">
        <f t="shared" si="22"/>
        <v>0.18607503475570092</v>
      </c>
      <c r="I51">
        <f t="shared" si="3"/>
        <v>0.99999866001482707</v>
      </c>
      <c r="J51">
        <f t="shared" si="4"/>
        <v>1.669485004543376E-4</v>
      </c>
      <c r="K51">
        <f t="shared" si="5"/>
        <v>6.553841120547389E-6</v>
      </c>
      <c r="L51">
        <f t="shared" si="23"/>
        <v>0.24000000000000013</v>
      </c>
      <c r="M51" s="39"/>
      <c r="AR51" s="63"/>
      <c r="AS51" s="63"/>
      <c r="AT51" s="63"/>
      <c r="AU51" s="102">
        <v>1</v>
      </c>
      <c r="AV51" s="102">
        <v>0.16</v>
      </c>
      <c r="AW51" s="102" t="s">
        <v>109</v>
      </c>
      <c r="AX51" s="102"/>
      <c r="AY51" s="102"/>
      <c r="BI51">
        <f t="shared" si="9"/>
        <v>1.2999999999999999E-2</v>
      </c>
      <c r="BJ51">
        <f t="shared" si="10"/>
        <v>49</v>
      </c>
      <c r="BK51">
        <f t="shared" si="11"/>
        <v>1.2999999999999999E-2</v>
      </c>
      <c r="BL51">
        <f t="shared" si="12"/>
        <v>0.13818255965803405</v>
      </c>
      <c r="BM51">
        <f t="shared" si="13"/>
        <v>0.86181744034196595</v>
      </c>
      <c r="BN51">
        <f t="shared" si="14"/>
        <v>9.1520460095765199E-2</v>
      </c>
      <c r="BO51">
        <f t="shared" si="15"/>
        <v>-423.92611272183649</v>
      </c>
      <c r="BP51">
        <f t="shared" si="16"/>
        <v>0.10753880266075388</v>
      </c>
      <c r="BQ51">
        <f t="shared" si="17"/>
        <v>-1.2397237072342226</v>
      </c>
      <c r="BS51" s="87" t="s">
        <v>22</v>
      </c>
      <c r="BT51" s="88">
        <v>2.3E-2</v>
      </c>
    </row>
    <row r="52" spans="1:72" ht="26.25" x14ac:dyDescent="0.25">
      <c r="A52" s="70">
        <v>1.2999999999999999E-2</v>
      </c>
      <c r="B52">
        <f t="shared" si="18"/>
        <v>50</v>
      </c>
      <c r="C52" s="13">
        <f t="shared" si="19"/>
        <v>0.11061946902654868</v>
      </c>
      <c r="D52" s="5">
        <f t="shared" si="20"/>
        <v>-1.2232403273886319</v>
      </c>
      <c r="E52" s="6">
        <f t="shared" si="21"/>
        <v>0.1106194690265485</v>
      </c>
      <c r="F52" s="6">
        <f t="shared" si="22"/>
        <v>0.18879434416368429</v>
      </c>
      <c r="I52">
        <f t="shared" si="3"/>
        <v>0.99999928688443407</v>
      </c>
      <c r="J52">
        <f t="shared" si="4"/>
        <v>9.107852103932655E-5</v>
      </c>
      <c r="K52">
        <f t="shared" si="5"/>
        <v>3.5754388614556139E-6</v>
      </c>
      <c r="L52">
        <f t="shared" si="23"/>
        <v>0.24500000000000013</v>
      </c>
      <c r="M52" s="39"/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R52" s="10"/>
      <c r="AS52" s="10"/>
      <c r="AT52" s="10"/>
      <c r="AU52" s="102">
        <v>1</v>
      </c>
      <c r="AV52" s="102">
        <v>0.16300000000000001</v>
      </c>
      <c r="AW52" s="102" t="s">
        <v>109</v>
      </c>
      <c r="AX52" s="102"/>
      <c r="AY52" s="102"/>
      <c r="BI52">
        <f t="shared" si="9"/>
        <v>1.2999999999999999E-2</v>
      </c>
      <c r="BJ52">
        <f t="shared" si="10"/>
        <v>50</v>
      </c>
      <c r="BK52">
        <f t="shared" si="11"/>
        <v>1.2999999999999999E-2</v>
      </c>
      <c r="BL52">
        <f t="shared" si="12"/>
        <v>0.13818255965803405</v>
      </c>
      <c r="BM52">
        <f t="shared" si="13"/>
        <v>0.86181744034196595</v>
      </c>
      <c r="BN52">
        <f t="shared" si="14"/>
        <v>9.1520460095765199E-2</v>
      </c>
      <c r="BO52">
        <f t="shared" si="15"/>
        <v>-432.66685731403931</v>
      </c>
      <c r="BP52">
        <f t="shared" si="16"/>
        <v>0.10975609756097561</v>
      </c>
      <c r="BQ52">
        <f t="shared" si="17"/>
        <v>-1.2278262613112725</v>
      </c>
      <c r="BS52" s="87" t="s">
        <v>22</v>
      </c>
      <c r="BT52" s="88">
        <v>2.5000000000000001E-2</v>
      </c>
    </row>
    <row r="53" spans="1:72" x14ac:dyDescent="0.25">
      <c r="A53" s="70">
        <v>1.4E-2</v>
      </c>
      <c r="B53">
        <f t="shared" si="18"/>
        <v>51</v>
      </c>
      <c r="C53" s="13">
        <f t="shared" si="19"/>
        <v>0.11283185840707964</v>
      </c>
      <c r="D53" s="5">
        <f t="shared" si="20"/>
        <v>-1.2116047464079476</v>
      </c>
      <c r="E53" s="6">
        <f t="shared" si="21"/>
        <v>0.11283185840707942</v>
      </c>
      <c r="F53" s="6">
        <f t="shared" si="22"/>
        <v>0.19148772646847781</v>
      </c>
      <c r="I53">
        <f t="shared" si="3"/>
        <v>0.99999962638938844</v>
      </c>
      <c r="J53">
        <f t="shared" si="4"/>
        <v>4.8888211389924401E-5</v>
      </c>
      <c r="K53">
        <f t="shared" si="5"/>
        <v>1.9191880684482965E-6</v>
      </c>
      <c r="L53">
        <f t="shared" si="23"/>
        <v>0.25000000000000011</v>
      </c>
      <c r="M53" s="39"/>
      <c r="AK53">
        <v>0.1</v>
      </c>
      <c r="AL53">
        <f>_xlfn.NORM.S.INV(AK53)</f>
        <v>-1.2815515655446006</v>
      </c>
      <c r="AM53" s="17">
        <f t="shared" ref="AM53:AM58" si="25">(AL53-$AL$50)/$AK$50</f>
        <v>2.818447562678854E-3</v>
      </c>
      <c r="AN53">
        <v>0.1</v>
      </c>
      <c r="AO53" s="2">
        <f t="shared" ref="AO53:AO58" si="26">AM53</f>
        <v>2.818447562678854E-3</v>
      </c>
      <c r="AQ53" s="55">
        <f>_xlfn.NORM.INV(AN53,$AK$24,$AK$25)</f>
        <v>5.4222686248380086E-3</v>
      </c>
      <c r="AR53" s="63"/>
      <c r="AS53" s="63"/>
      <c r="AT53" s="63"/>
      <c r="AU53" s="102">
        <v>1</v>
      </c>
      <c r="AV53" s="102">
        <v>0.16500000000000001</v>
      </c>
      <c r="AW53" s="102" t="s">
        <v>109</v>
      </c>
      <c r="AX53" s="102"/>
      <c r="AY53" s="102"/>
      <c r="BI53">
        <f t="shared" si="9"/>
        <v>1.4E-2</v>
      </c>
      <c r="BJ53">
        <f t="shared" si="10"/>
        <v>51</v>
      </c>
      <c r="BK53">
        <f t="shared" si="11"/>
        <v>1.4E-2</v>
      </c>
      <c r="BL53">
        <f t="shared" si="12"/>
        <v>0.14388015222988412</v>
      </c>
      <c r="BM53">
        <f t="shared" si="13"/>
        <v>0.85611984777011585</v>
      </c>
      <c r="BN53">
        <f t="shared" si="14"/>
        <v>0.10473392480006183</v>
      </c>
      <c r="BO53">
        <f t="shared" si="15"/>
        <v>-423.705786457339</v>
      </c>
      <c r="BP53">
        <f t="shared" si="16"/>
        <v>0.11197339246119734</v>
      </c>
      <c r="BQ53">
        <f t="shared" si="17"/>
        <v>-1.2161001198001213</v>
      </c>
      <c r="BS53" s="87" t="s">
        <v>22</v>
      </c>
      <c r="BT53" s="88">
        <v>2.5999999999999999E-2</v>
      </c>
    </row>
    <row r="54" spans="1:72" x14ac:dyDescent="0.25">
      <c r="A54" s="70">
        <v>1.4E-2</v>
      </c>
      <c r="B54">
        <f t="shared" si="18"/>
        <v>52</v>
      </c>
      <c r="C54" s="13">
        <f t="shared" si="19"/>
        <v>0.11504424778761062</v>
      </c>
      <c r="D54" s="5">
        <f t="shared" si="20"/>
        <v>-1.2001309282035368</v>
      </c>
      <c r="E54" s="6">
        <f t="shared" si="21"/>
        <v>0.11504424778761048</v>
      </c>
      <c r="F54" s="6">
        <f t="shared" si="22"/>
        <v>0.19415554639808241</v>
      </c>
      <c r="I54">
        <f t="shared" si="3"/>
        <v>0.9999998073062677</v>
      </c>
      <c r="J54">
        <f t="shared" si="4"/>
        <v>2.5819454287026204E-5</v>
      </c>
      <c r="K54">
        <f t="shared" si="5"/>
        <v>1.0135856312329601E-6</v>
      </c>
      <c r="L54">
        <f t="shared" si="23"/>
        <v>0.25500000000000012</v>
      </c>
      <c r="M54" s="39"/>
      <c r="AK54">
        <v>0.25</v>
      </c>
      <c r="AL54">
        <f t="shared" ref="AL54:AL57" si="27">_xlfn.NORM.S.INV(AK54)</f>
        <v>-0.67448975019608193</v>
      </c>
      <c r="AM54" s="17">
        <f t="shared" si="25"/>
        <v>2.7883080454653118E-2</v>
      </c>
      <c r="AN54">
        <v>0.25</v>
      </c>
      <c r="AO54" s="2">
        <f t="shared" si="26"/>
        <v>2.7883080454653118E-2</v>
      </c>
      <c r="AQ54" s="55">
        <f t="shared" ref="AQ54:AQ57" si="28">_xlfn.NORM.INV(AN54,$AK$24,$AK$25)</f>
        <v>2.9253490093242025E-2</v>
      </c>
      <c r="AR54" s="10"/>
      <c r="AS54" s="10"/>
      <c r="AT54" s="10"/>
      <c r="AU54" s="102">
        <v>1</v>
      </c>
      <c r="AV54" s="102">
        <v>0.16700000000000001</v>
      </c>
      <c r="AW54" s="102" t="s">
        <v>109</v>
      </c>
      <c r="AX54" s="102"/>
      <c r="AY54" s="102"/>
      <c r="BI54">
        <f t="shared" si="9"/>
        <v>1.4E-2</v>
      </c>
      <c r="BJ54">
        <f t="shared" si="10"/>
        <v>52</v>
      </c>
      <c r="BK54">
        <f t="shared" si="11"/>
        <v>1.4E-2</v>
      </c>
      <c r="BL54">
        <f t="shared" si="12"/>
        <v>0.14388015222988412</v>
      </c>
      <c r="BM54">
        <f t="shared" si="13"/>
        <v>0.85611984777011585</v>
      </c>
      <c r="BN54">
        <f t="shared" si="14"/>
        <v>0.10943158159316113</v>
      </c>
      <c r="BO54">
        <f t="shared" si="15"/>
        <v>-427.57672633482639</v>
      </c>
      <c r="BP54">
        <f t="shared" si="16"/>
        <v>0.11419068736141907</v>
      </c>
      <c r="BQ54">
        <f t="shared" si="17"/>
        <v>-1.2045388521818403</v>
      </c>
      <c r="BS54" s="87" t="s">
        <v>22</v>
      </c>
      <c r="BT54" s="88">
        <v>2.7E-2</v>
      </c>
    </row>
    <row r="55" spans="1:72" x14ac:dyDescent="0.25">
      <c r="A55" s="70">
        <v>1.4E-2</v>
      </c>
      <c r="B55">
        <f t="shared" si="18"/>
        <v>53</v>
      </c>
      <c r="C55" s="13">
        <f t="shared" si="19"/>
        <v>0.11725663716814159</v>
      </c>
      <c r="D55" s="5">
        <f t="shared" si="20"/>
        <v>-1.1888129667689817</v>
      </c>
      <c r="E55" s="6">
        <f t="shared" si="21"/>
        <v>0.11725663716814162</v>
      </c>
      <c r="F55" s="6">
        <f t="shared" si="22"/>
        <v>0.19679815524092481</v>
      </c>
      <c r="I55">
        <f t="shared" si="3"/>
        <v>0.99999990216473844</v>
      </c>
      <c r="J55">
        <f t="shared" si="4"/>
        <v>1.3416668852611321E-5</v>
      </c>
      <c r="K55">
        <f t="shared" si="5"/>
        <v>5.266936557544075E-7</v>
      </c>
      <c r="L55">
        <f t="shared" si="23"/>
        <v>0.26000000000000012</v>
      </c>
      <c r="M55" s="39"/>
      <c r="AK55">
        <v>0.5</v>
      </c>
      <c r="AL55">
        <f t="shared" si="27"/>
        <v>0</v>
      </c>
      <c r="AM55" s="17">
        <f t="shared" si="25"/>
        <v>5.5731707317073144E-2</v>
      </c>
      <c r="AN55">
        <v>0.5</v>
      </c>
      <c r="AO55" s="2">
        <f t="shared" si="26"/>
        <v>5.5731707317073144E-2</v>
      </c>
      <c r="AQ55" s="55">
        <f t="shared" si="28"/>
        <v>5.5731707317073137E-2</v>
      </c>
      <c r="AR55" s="63"/>
      <c r="AS55" s="63"/>
      <c r="AT55" s="63"/>
      <c r="AU55" s="102">
        <v>1</v>
      </c>
      <c r="AV55" s="102">
        <v>0.17199999999999999</v>
      </c>
      <c r="AW55" s="102" t="s">
        <v>109</v>
      </c>
      <c r="AX55" s="102"/>
      <c r="AY55" s="102"/>
      <c r="BI55">
        <f t="shared" si="9"/>
        <v>1.4E-2</v>
      </c>
      <c r="BJ55">
        <f t="shared" si="10"/>
        <v>53</v>
      </c>
      <c r="BK55">
        <f t="shared" si="11"/>
        <v>1.4E-2</v>
      </c>
      <c r="BL55">
        <f t="shared" si="12"/>
        <v>0.14388015222988412</v>
      </c>
      <c r="BM55">
        <f t="shared" si="13"/>
        <v>0.85611984777011585</v>
      </c>
      <c r="BN55">
        <f t="shared" si="14"/>
        <v>0.10943158159316113</v>
      </c>
      <c r="BO55">
        <f t="shared" si="15"/>
        <v>-435.87918704035701</v>
      </c>
      <c r="BP55">
        <f t="shared" si="16"/>
        <v>0.1164079822616408</v>
      </c>
      <c r="BQ55">
        <f t="shared" si="17"/>
        <v>-1.1931363830677044</v>
      </c>
      <c r="BS55" s="87" t="s">
        <v>22</v>
      </c>
      <c r="BT55" s="88">
        <v>2.8000000000000001E-2</v>
      </c>
    </row>
    <row r="56" spans="1:72" x14ac:dyDescent="0.25">
      <c r="A56" s="70">
        <v>1.4E-2</v>
      </c>
      <c r="B56">
        <f t="shared" si="18"/>
        <v>54</v>
      </c>
      <c r="C56" s="13">
        <f t="shared" si="19"/>
        <v>0.11946902654867257</v>
      </c>
      <c r="D56" s="5">
        <f t="shared" si="20"/>
        <v>-1.17764527296199</v>
      </c>
      <c r="E56" s="6">
        <f t="shared" si="21"/>
        <v>0.11946902654867253</v>
      </c>
      <c r="F56" s="6">
        <f t="shared" si="22"/>
        <v>0.19941589157392381</v>
      </c>
      <c r="I56">
        <f t="shared" si="3"/>
        <v>0.99999995110172257</v>
      </c>
      <c r="J56">
        <f t="shared" si="4"/>
        <v>6.8595728715604943E-6</v>
      </c>
      <c r="K56">
        <f t="shared" si="5"/>
        <v>2.6928394464567622E-7</v>
      </c>
      <c r="L56">
        <f t="shared" si="23"/>
        <v>0.26500000000000012</v>
      </c>
      <c r="M56" s="39"/>
      <c r="AK56">
        <v>0.75</v>
      </c>
      <c r="AL56">
        <f t="shared" si="27"/>
        <v>0.67448975019608193</v>
      </c>
      <c r="AM56" s="17">
        <f t="shared" si="25"/>
        <v>8.3580334179493163E-2</v>
      </c>
      <c r="AN56">
        <v>0.75</v>
      </c>
      <c r="AO56" s="2">
        <f t="shared" si="26"/>
        <v>8.3580334179493163E-2</v>
      </c>
      <c r="AQ56" s="55">
        <f t="shared" si="28"/>
        <v>8.2209924540904256E-2</v>
      </c>
      <c r="AR56" s="10"/>
      <c r="AS56" s="10"/>
      <c r="AT56" s="10"/>
      <c r="AU56" s="102">
        <v>1</v>
      </c>
      <c r="AV56" s="102">
        <v>0.17399999999999999</v>
      </c>
      <c r="AW56" s="102" t="s">
        <v>109</v>
      </c>
      <c r="AX56" s="102"/>
      <c r="AY56" s="102"/>
      <c r="BI56">
        <f t="shared" si="9"/>
        <v>1.4E-2</v>
      </c>
      <c r="BJ56">
        <f t="shared" si="10"/>
        <v>54</v>
      </c>
      <c r="BK56">
        <f t="shared" si="11"/>
        <v>1.4E-2</v>
      </c>
      <c r="BL56">
        <f t="shared" si="12"/>
        <v>0.14388015222988412</v>
      </c>
      <c r="BM56">
        <f t="shared" si="13"/>
        <v>0.85611984777011585</v>
      </c>
      <c r="BN56">
        <f t="shared" si="14"/>
        <v>0.114278693785415</v>
      </c>
      <c r="BO56">
        <f t="shared" si="15"/>
        <v>-439.54420151185019</v>
      </c>
      <c r="BP56">
        <f t="shared" si="16"/>
        <v>0.11862527716186252</v>
      </c>
      <c r="BQ56">
        <f t="shared" si="17"/>
        <v>-1.1818869661415481</v>
      </c>
      <c r="BS56" s="87" t="s">
        <v>22</v>
      </c>
      <c r="BT56" s="88">
        <v>2.8000000000000001E-2</v>
      </c>
    </row>
    <row r="57" spans="1:72" x14ac:dyDescent="0.25">
      <c r="A57" s="70">
        <v>1.4E-2</v>
      </c>
      <c r="B57">
        <f t="shared" si="18"/>
        <v>55</v>
      </c>
      <c r="C57" s="13">
        <f t="shared" si="19"/>
        <v>0.12168141592920353</v>
      </c>
      <c r="D57" s="5">
        <f t="shared" si="20"/>
        <v>-1.1666225518969031</v>
      </c>
      <c r="E57" s="6">
        <f t="shared" si="21"/>
        <v>0.12168141592920351</v>
      </c>
      <c r="F57" s="6">
        <f t="shared" si="22"/>
        <v>0.20200908193812203</v>
      </c>
      <c r="I57">
        <f t="shared" si="3"/>
        <v>0.99999997594233636</v>
      </c>
      <c r="J57">
        <f t="shared" si="4"/>
        <v>3.4506759661783459E-6</v>
      </c>
      <c r="K57">
        <f t="shared" si="5"/>
        <v>1.354620255903991E-7</v>
      </c>
      <c r="L57">
        <f t="shared" si="23"/>
        <v>0.27000000000000013</v>
      </c>
      <c r="M57" s="39"/>
      <c r="AK57">
        <v>0.9</v>
      </c>
      <c r="AL57">
        <f t="shared" si="27"/>
        <v>1.2815515655446006</v>
      </c>
      <c r="AM57" s="17">
        <f t="shared" si="25"/>
        <v>0.10864496707146742</v>
      </c>
      <c r="AN57">
        <v>0.9</v>
      </c>
      <c r="AO57" s="2">
        <f t="shared" si="26"/>
        <v>0.10864496707146742</v>
      </c>
      <c r="AQ57" s="55">
        <f t="shared" si="28"/>
        <v>0.10604114600930827</v>
      </c>
      <c r="AR57" s="63"/>
      <c r="AS57" s="63"/>
      <c r="AT57" s="63"/>
      <c r="AU57" s="102">
        <v>1</v>
      </c>
      <c r="AV57" s="102">
        <v>0.187</v>
      </c>
      <c r="AW57" s="102" t="s">
        <v>109</v>
      </c>
      <c r="AX57" s="102"/>
      <c r="AY57" s="102"/>
      <c r="BI57">
        <f t="shared" si="9"/>
        <v>1.4E-2</v>
      </c>
      <c r="BJ57">
        <f t="shared" si="10"/>
        <v>55</v>
      </c>
      <c r="BK57">
        <f t="shared" si="11"/>
        <v>1.4E-2</v>
      </c>
      <c r="BL57">
        <f t="shared" si="12"/>
        <v>0.14388015222988412</v>
      </c>
      <c r="BM57">
        <f t="shared" si="13"/>
        <v>0.85611984777011585</v>
      </c>
      <c r="BN57">
        <f t="shared" si="14"/>
        <v>0.11927677218667376</v>
      </c>
      <c r="BO57">
        <f t="shared" si="15"/>
        <v>-443.09407662866897</v>
      </c>
      <c r="BP57">
        <f t="shared" si="16"/>
        <v>0.12084257206208426</v>
      </c>
      <c r="BQ57">
        <f t="shared" si="17"/>
        <v>-1.1707851604630908</v>
      </c>
      <c r="BS57" s="87" t="s">
        <v>22</v>
      </c>
      <c r="BT57" s="88">
        <v>2.8000000000000001E-2</v>
      </c>
    </row>
    <row r="58" spans="1:72" x14ac:dyDescent="0.25">
      <c r="A58" s="70">
        <v>1.4999999999999999E-2</v>
      </c>
      <c r="B58">
        <f t="shared" si="18"/>
        <v>56</v>
      </c>
      <c r="C58" s="13">
        <f t="shared" si="19"/>
        <v>0.12389380530973451</v>
      </c>
      <c r="D58" s="5">
        <f t="shared" si="20"/>
        <v>-1.1557397823299469</v>
      </c>
      <c r="E58" s="6">
        <f t="shared" si="21"/>
        <v>0.12389380530973446</v>
      </c>
      <c r="F58" s="6">
        <f t="shared" si="22"/>
        <v>0.20457804146654335</v>
      </c>
      <c r="I58">
        <f t="shared" si="3"/>
        <v>0.99999998834889903</v>
      </c>
      <c r="J58">
        <f t="shared" si="4"/>
        <v>1.7079140666224834E-6</v>
      </c>
      <c r="K58">
        <f t="shared" si="5"/>
        <v>6.7047007967904883E-8</v>
      </c>
      <c r="L58">
        <f t="shared" si="23"/>
        <v>0.27500000000000013</v>
      </c>
      <c r="M58" s="39"/>
      <c r="AK58">
        <v>0.16</v>
      </c>
      <c r="AL58">
        <f>_xlfn.NORM.S.INV(AK58)</f>
        <v>-0.9944578832097497</v>
      </c>
      <c r="AM58">
        <f t="shared" si="25"/>
        <v>1.4672096682739052E-2</v>
      </c>
      <c r="AN58">
        <v>0.16</v>
      </c>
      <c r="AO58" s="83">
        <f t="shared" si="26"/>
        <v>1.4672096682739052E-2</v>
      </c>
      <c r="AR58" s="10"/>
      <c r="AS58" s="10"/>
      <c r="AT58" s="10"/>
      <c r="AU58" s="102">
        <v>1</v>
      </c>
      <c r="AV58" s="102">
        <v>0.188</v>
      </c>
      <c r="AW58" s="102" t="s">
        <v>109</v>
      </c>
      <c r="AX58" s="102"/>
      <c r="AY58" s="102"/>
      <c r="BI58">
        <f t="shared" si="9"/>
        <v>1.4999999999999999E-2</v>
      </c>
      <c r="BJ58">
        <f t="shared" si="10"/>
        <v>56</v>
      </c>
      <c r="BK58">
        <f t="shared" si="11"/>
        <v>1.4999999999999999E-2</v>
      </c>
      <c r="BL58">
        <f t="shared" si="12"/>
        <v>0.14973413173299366</v>
      </c>
      <c r="BM58">
        <f t="shared" si="13"/>
        <v>0.85026586826700634</v>
      </c>
      <c r="BN58">
        <f t="shared" si="14"/>
        <v>0.11927677218667376</v>
      </c>
      <c r="BO58">
        <f t="shared" si="15"/>
        <v>-446.79749774167703</v>
      </c>
      <c r="BP58">
        <f t="shared" si="16"/>
        <v>0.12305986696230599</v>
      </c>
      <c r="BQ58">
        <f t="shared" si="17"/>
        <v>-1.1598258088790807</v>
      </c>
      <c r="BS58" s="87" t="s">
        <v>22</v>
      </c>
      <c r="BT58" s="88">
        <v>0.03</v>
      </c>
    </row>
    <row r="59" spans="1:72" x14ac:dyDescent="0.25">
      <c r="A59" s="70">
        <v>1.4999999999999999E-2</v>
      </c>
      <c r="B59">
        <f t="shared" si="18"/>
        <v>57</v>
      </c>
      <c r="C59" s="13">
        <f t="shared" si="19"/>
        <v>0.12610619469026549</v>
      </c>
      <c r="D59" s="5">
        <f t="shared" si="20"/>
        <v>-1.1449921978292215</v>
      </c>
      <c r="E59" s="6">
        <f t="shared" si="21"/>
        <v>0.12610619469026538</v>
      </c>
      <c r="F59" s="6">
        <f t="shared" si="22"/>
        <v>0.2071230744684554</v>
      </c>
      <c r="I59">
        <f t="shared" si="3"/>
        <v>0.99999999444573695</v>
      </c>
      <c r="J59">
        <f t="shared" si="4"/>
        <v>8.3173041541941569E-7</v>
      </c>
      <c r="K59">
        <f t="shared" si="5"/>
        <v>3.2650961122448952E-8</v>
      </c>
      <c r="L59">
        <f t="shared" si="23"/>
        <v>0.28000000000000014</v>
      </c>
      <c r="M59" s="39"/>
      <c r="AP59" s="12"/>
      <c r="AR59" s="63"/>
      <c r="AS59" s="63"/>
      <c r="AT59" s="63"/>
      <c r="AU59" s="102">
        <v>1</v>
      </c>
      <c r="AV59" s="102">
        <v>0.20100000000000001</v>
      </c>
      <c r="AW59" s="102" t="s">
        <v>109</v>
      </c>
      <c r="AX59" s="102"/>
      <c r="AY59" s="102"/>
      <c r="BI59">
        <f t="shared" si="9"/>
        <v>1.4999999999999999E-2</v>
      </c>
      <c r="BJ59">
        <f t="shared" si="10"/>
        <v>57</v>
      </c>
      <c r="BK59">
        <f t="shared" si="11"/>
        <v>1.4999999999999999E-2</v>
      </c>
      <c r="BL59">
        <f t="shared" si="12"/>
        <v>0.14973413173299366</v>
      </c>
      <c r="BM59">
        <f t="shared" si="13"/>
        <v>0.85026586826700634</v>
      </c>
      <c r="BN59">
        <f t="shared" si="14"/>
        <v>0.12442717576421092</v>
      </c>
      <c r="BO59">
        <f t="shared" si="15"/>
        <v>-450.07094089593352</v>
      </c>
      <c r="BP59">
        <f t="shared" si="16"/>
        <v>0.12527716186252771</v>
      </c>
      <c r="BQ59">
        <f t="shared" si="17"/>
        <v>-1.1490040183202719</v>
      </c>
      <c r="BS59" s="87" t="s">
        <v>22</v>
      </c>
      <c r="BT59" s="88">
        <v>3.6999999999999998E-2</v>
      </c>
    </row>
    <row r="60" spans="1:72" x14ac:dyDescent="0.25">
      <c r="A60" s="70">
        <v>1.4999999999999999E-2</v>
      </c>
      <c r="B60">
        <f t="shared" si="18"/>
        <v>58</v>
      </c>
      <c r="C60" s="13">
        <f t="shared" si="19"/>
        <v>0.12831858407079647</v>
      </c>
      <c r="D60" s="5">
        <f t="shared" si="20"/>
        <v>-1.1343752695464289</v>
      </c>
      <c r="E60" s="6">
        <f t="shared" si="21"/>
        <v>0.12831858407079638</v>
      </c>
      <c r="F60" s="6">
        <f t="shared" si="22"/>
        <v>0.20964447497377436</v>
      </c>
      <c r="I60">
        <f t="shared" si="3"/>
        <v>0.9999999973936986</v>
      </c>
      <c r="J60">
        <f t="shared" si="4"/>
        <v>3.9852345145317265E-7</v>
      </c>
      <c r="K60">
        <f t="shared" si="5"/>
        <v>1.5644701069660992E-8</v>
      </c>
      <c r="L60">
        <f t="shared" si="23"/>
        <v>0.28500000000000014</v>
      </c>
      <c r="M60" s="39"/>
      <c r="AK60" s="45" t="s">
        <v>89</v>
      </c>
      <c r="AL60" s="45"/>
      <c r="AM60" s="43"/>
      <c r="AN60" s="43"/>
      <c r="AO60" s="43"/>
      <c r="AR60" s="10"/>
      <c r="AS60" s="10"/>
      <c r="AT60" s="10"/>
      <c r="AU60" s="102">
        <v>1</v>
      </c>
      <c r="AV60" s="102">
        <v>0.20799999999999999</v>
      </c>
      <c r="AW60" s="102" t="s">
        <v>109</v>
      </c>
      <c r="AX60" s="102"/>
      <c r="AY60" s="102"/>
      <c r="BI60">
        <f t="shared" si="9"/>
        <v>1.4999999999999999E-2</v>
      </c>
      <c r="BJ60">
        <f t="shared" si="10"/>
        <v>58</v>
      </c>
      <c r="BK60">
        <f t="shared" si="11"/>
        <v>1.4999999999999999E-2</v>
      </c>
      <c r="BL60">
        <f t="shared" si="12"/>
        <v>0.14973413173299366</v>
      </c>
      <c r="BM60">
        <f t="shared" si="13"/>
        <v>0.85026586826700634</v>
      </c>
      <c r="BN60">
        <f t="shared" si="14"/>
        <v>0.12442717576421092</v>
      </c>
      <c r="BO60">
        <f t="shared" si="15"/>
        <v>-458.03679825692348</v>
      </c>
      <c r="BP60">
        <f t="shared" si="16"/>
        <v>0.12749445676274945</v>
      </c>
      <c r="BQ60">
        <f t="shared" si="17"/>
        <v>-1.1383151417891737</v>
      </c>
      <c r="BS60" s="87" t="s">
        <v>22</v>
      </c>
      <c r="BT60" s="88">
        <v>3.6999999999999998E-2</v>
      </c>
    </row>
    <row r="61" spans="1:72" x14ac:dyDescent="0.25">
      <c r="A61" s="70">
        <v>1.4999999999999999E-2</v>
      </c>
      <c r="B61">
        <f t="shared" si="18"/>
        <v>59</v>
      </c>
      <c r="C61" s="13">
        <f t="shared" si="19"/>
        <v>0.13053097345132744</v>
      </c>
      <c r="D61" s="5">
        <f t="shared" si="20"/>
        <v>-1.1238846904288957</v>
      </c>
      <c r="E61" s="6">
        <f t="shared" si="21"/>
        <v>0.13053097345132747</v>
      </c>
      <c r="F61" s="6">
        <f t="shared" si="22"/>
        <v>0.2121425272409764</v>
      </c>
      <c r="I61">
        <f t="shared" si="3"/>
        <v>0.99999999879619905</v>
      </c>
      <c r="J61">
        <f t="shared" si="4"/>
        <v>1.8787972417947576E-7</v>
      </c>
      <c r="K61">
        <f t="shared" si="5"/>
        <v>7.3755311290222352E-9</v>
      </c>
      <c r="L61">
        <f t="shared" si="23"/>
        <v>0.29000000000000015</v>
      </c>
      <c r="M61" s="39"/>
      <c r="AK61" s="43" t="s">
        <v>3</v>
      </c>
      <c r="AL61" s="46">
        <f>BF3</f>
        <v>5.5731707317073137E-2</v>
      </c>
      <c r="AM61" s="43"/>
      <c r="AN61" s="43"/>
      <c r="AO61" s="43"/>
      <c r="AR61" s="63"/>
      <c r="AS61" s="63"/>
      <c r="AT61" s="63"/>
      <c r="AU61" s="102"/>
      <c r="AV61" s="102"/>
      <c r="AW61" s="102"/>
      <c r="AX61" s="102"/>
      <c r="AY61" s="102"/>
      <c r="BI61">
        <f t="shared" si="9"/>
        <v>1.4999999999999999E-2</v>
      </c>
      <c r="BJ61">
        <f t="shared" si="10"/>
        <v>59</v>
      </c>
      <c r="BK61">
        <f t="shared" si="11"/>
        <v>1.4999999999999999E-2</v>
      </c>
      <c r="BL61">
        <f t="shared" si="12"/>
        <v>0.14973413173299366</v>
      </c>
      <c r="BM61">
        <f t="shared" si="13"/>
        <v>0.85026586826700634</v>
      </c>
      <c r="BN61">
        <f t="shared" si="14"/>
        <v>0.12973110428020029</v>
      </c>
      <c r="BO61">
        <f t="shared" si="15"/>
        <v>-461.11869319811558</v>
      </c>
      <c r="BP61">
        <f t="shared" si="16"/>
        <v>0.12971175166297116</v>
      </c>
      <c r="BQ61">
        <f t="shared" si="17"/>
        <v>-1.1277547618666652</v>
      </c>
      <c r="BS61" s="87" t="s">
        <v>22</v>
      </c>
      <c r="BT61" s="88">
        <v>3.9E-2</v>
      </c>
    </row>
    <row r="62" spans="1:72" x14ac:dyDescent="0.25">
      <c r="A62" s="70">
        <v>1.4999999999999999E-2</v>
      </c>
      <c r="B62">
        <f t="shared" si="18"/>
        <v>60</v>
      </c>
      <c r="C62" s="13">
        <f t="shared" si="19"/>
        <v>0.13274336283185842</v>
      </c>
      <c r="D62" s="5">
        <f t="shared" si="20"/>
        <v>-1.1135163607291834</v>
      </c>
      <c r="E62" s="6">
        <f t="shared" si="21"/>
        <v>0.13274336283185836</v>
      </c>
      <c r="F62" s="6">
        <f t="shared" si="22"/>
        <v>0.21461750623153925</v>
      </c>
      <c r="I62">
        <f t="shared" si="3"/>
        <v>0.99999999945271933</v>
      </c>
      <c r="J62">
        <f t="shared" si="4"/>
        <v>8.7148652518174751E-8</v>
      </c>
      <c r="K62">
        <f t="shared" si="5"/>
        <v>3.4211653349358957E-9</v>
      </c>
      <c r="L62">
        <f t="shared" si="23"/>
        <v>0.29500000000000015</v>
      </c>
      <c r="M62" s="39"/>
      <c r="AK62" s="43" t="s">
        <v>106</v>
      </c>
      <c r="AL62" s="46">
        <f>BF4</f>
        <v>3.9256663598125234E-2</v>
      </c>
      <c r="AM62" s="43"/>
      <c r="AN62" s="43"/>
      <c r="AO62" s="43"/>
      <c r="AR62" s="63"/>
      <c r="AS62" s="63"/>
      <c r="AT62" s="63"/>
      <c r="AU62" s="102"/>
      <c r="AV62" s="102"/>
      <c r="AW62" s="102"/>
      <c r="AX62" s="102"/>
      <c r="AY62" s="102"/>
      <c r="BI62">
        <f t="shared" si="9"/>
        <v>1.4999999999999999E-2</v>
      </c>
      <c r="BJ62">
        <f t="shared" si="10"/>
        <v>60</v>
      </c>
      <c r="BK62">
        <f t="shared" si="11"/>
        <v>1.4999999999999999E-2</v>
      </c>
      <c r="BL62">
        <f t="shared" si="12"/>
        <v>0.14973413173299366</v>
      </c>
      <c r="BM62">
        <f t="shared" si="13"/>
        <v>0.85026586826700634</v>
      </c>
      <c r="BN62">
        <f t="shared" si="14"/>
        <v>0.12973110428020029</v>
      </c>
      <c r="BO62">
        <f t="shared" si="15"/>
        <v>-469.00106402201499</v>
      </c>
      <c r="BP62">
        <f t="shared" si="16"/>
        <v>0.1319290465631929</v>
      </c>
      <c r="BQ62">
        <f t="shared" si="17"/>
        <v>-1.1173186755857223</v>
      </c>
      <c r="BS62" s="87" t="s">
        <v>22</v>
      </c>
      <c r="BT62" s="88">
        <v>0.04</v>
      </c>
    </row>
    <row r="63" spans="1:72" x14ac:dyDescent="0.25">
      <c r="A63" s="70">
        <v>1.4999999999999999E-2</v>
      </c>
      <c r="B63">
        <f t="shared" si="18"/>
        <v>61</v>
      </c>
      <c r="C63" s="13">
        <f t="shared" si="19"/>
        <v>0.13495575221238937</v>
      </c>
      <c r="D63" s="5">
        <f t="shared" si="20"/>
        <v>-1.1032663746858402</v>
      </c>
      <c r="E63" s="6">
        <f t="shared" si="21"/>
        <v>0.13495575221238937</v>
      </c>
      <c r="F63" s="6">
        <f t="shared" si="22"/>
        <v>0.2170696780536443</v>
      </c>
      <c r="I63">
        <f t="shared" si="3"/>
        <v>0.99999999975510234</v>
      </c>
      <c r="J63">
        <f t="shared" si="4"/>
        <v>3.9773716200859892E-8</v>
      </c>
      <c r="K63">
        <f t="shared" si="5"/>
        <v>1.5613833969444605E-9</v>
      </c>
      <c r="L63">
        <f t="shared" si="23"/>
        <v>0.30000000000000016</v>
      </c>
      <c r="M63" s="39"/>
      <c r="AK63" s="43" t="s">
        <v>82</v>
      </c>
      <c r="AL63" s="47">
        <f>BF5</f>
        <v>451</v>
      </c>
      <c r="AM63" s="43"/>
      <c r="AN63" s="43"/>
      <c r="AO63" s="43"/>
      <c r="AR63" s="63"/>
      <c r="AS63" s="63"/>
      <c r="AT63" s="63"/>
      <c r="BI63">
        <f t="shared" si="9"/>
        <v>1.4999999999999999E-2</v>
      </c>
      <c r="BJ63">
        <f t="shared" si="10"/>
        <v>61</v>
      </c>
      <c r="BK63">
        <f t="shared" si="11"/>
        <v>1.4999999999999999E-2</v>
      </c>
      <c r="BL63">
        <f t="shared" si="12"/>
        <v>0.14973413173299366</v>
      </c>
      <c r="BM63">
        <f t="shared" si="13"/>
        <v>0.85026586826700634</v>
      </c>
      <c r="BN63">
        <f t="shared" si="14"/>
        <v>0.13518959112412099</v>
      </c>
      <c r="BO63">
        <f t="shared" si="15"/>
        <v>-471.89650548616584</v>
      </c>
      <c r="BP63">
        <f t="shared" si="16"/>
        <v>0.13414634146341464</v>
      </c>
      <c r="BQ63">
        <f t="shared" si="17"/>
        <v>-1.107002880537908</v>
      </c>
      <c r="BS63" s="87" t="s">
        <v>22</v>
      </c>
      <c r="BT63" s="88">
        <v>4.2999999999999997E-2</v>
      </c>
    </row>
    <row r="64" spans="1:72" x14ac:dyDescent="0.25">
      <c r="A64" s="70">
        <v>1.6E-2</v>
      </c>
      <c r="B64">
        <f t="shared" si="18"/>
        <v>62</v>
      </c>
      <c r="C64" s="13">
        <f t="shared" si="19"/>
        <v>0.13716814159292035</v>
      </c>
      <c r="D64" s="5">
        <f t="shared" si="20"/>
        <v>-1.0931310082630572</v>
      </c>
      <c r="E64" s="6">
        <f t="shared" si="21"/>
        <v>0.1371681415929204</v>
      </c>
      <c r="F64" s="6">
        <f t="shared" si="22"/>
        <v>0.21949930037759996</v>
      </c>
      <c r="I64">
        <f t="shared" si="3"/>
        <v>0.99999999989213695</v>
      </c>
      <c r="J64">
        <f t="shared" si="4"/>
        <v>1.786020322162554E-8</v>
      </c>
      <c r="K64">
        <f t="shared" si="5"/>
        <v>7.0113198966550637E-10</v>
      </c>
      <c r="L64">
        <f t="shared" si="23"/>
        <v>0.30500000000000016</v>
      </c>
      <c r="M64" s="39"/>
      <c r="AK64" s="43"/>
      <c r="AL64" s="48"/>
      <c r="AM64" s="43"/>
      <c r="AN64" s="43"/>
      <c r="AO64" s="43"/>
      <c r="AR64" s="63"/>
      <c r="AS64" s="63"/>
      <c r="AT64" s="63"/>
      <c r="AU64" s="62"/>
      <c r="AV64" s="63"/>
      <c r="AW64" s="62"/>
      <c r="AX64" s="62"/>
      <c r="BI64">
        <f t="shared" si="9"/>
        <v>1.6E-2</v>
      </c>
      <c r="BJ64">
        <f t="shared" si="10"/>
        <v>62</v>
      </c>
      <c r="BK64">
        <f t="shared" si="11"/>
        <v>1.6E-2</v>
      </c>
      <c r="BL64">
        <f t="shared" si="12"/>
        <v>0.15574488926524771</v>
      </c>
      <c r="BM64">
        <f t="shared" si="13"/>
        <v>0.84425511073475223</v>
      </c>
      <c r="BN64">
        <f t="shared" si="14"/>
        <v>0.13518959112412099</v>
      </c>
      <c r="BO64">
        <f t="shared" si="15"/>
        <v>-474.85540424265406</v>
      </c>
      <c r="BP64">
        <f t="shared" si="16"/>
        <v>0.13636363636363635</v>
      </c>
      <c r="BQ64">
        <f t="shared" si="17"/>
        <v>-1.096803562093513</v>
      </c>
      <c r="BS64" s="87" t="s">
        <v>22</v>
      </c>
      <c r="BT64" s="88">
        <v>4.3999999999999997E-2</v>
      </c>
    </row>
    <row r="65" spans="1:72" x14ac:dyDescent="0.25">
      <c r="A65" s="70">
        <v>1.6E-2</v>
      </c>
      <c r="B65">
        <f t="shared" si="18"/>
        <v>63</v>
      </c>
      <c r="C65" s="13">
        <f t="shared" si="19"/>
        <v>0.13938053097345132</v>
      </c>
      <c r="D65" s="5">
        <f t="shared" si="20"/>
        <v>-1.0831067078493426</v>
      </c>
      <c r="E65" s="6">
        <f t="shared" si="21"/>
        <v>0.13938053097345129</v>
      </c>
      <c r="F65" s="6">
        <f t="shared" si="22"/>
        <v>0.22190662282522056</v>
      </c>
      <c r="I65">
        <f t="shared" si="3"/>
        <v>0.99999999995324063</v>
      </c>
      <c r="J65">
        <f t="shared" si="4"/>
        <v>7.8909874618749497E-9</v>
      </c>
      <c r="K65">
        <f t="shared" si="5"/>
        <v>3.0977384024784895E-10</v>
      </c>
      <c r="L65">
        <f t="shared" si="23"/>
        <v>0.31000000000000016</v>
      </c>
      <c r="M65" s="39"/>
      <c r="AK65" s="43" t="s">
        <v>104</v>
      </c>
      <c r="AL65" s="49">
        <f>BF8</f>
        <v>8.6265776238230387</v>
      </c>
      <c r="AM65" s="43"/>
      <c r="AN65" s="43"/>
      <c r="AO65" s="43"/>
      <c r="AR65" s="63"/>
      <c r="AS65" s="63"/>
      <c r="AT65" s="63"/>
      <c r="AU65" s="62"/>
      <c r="AV65" s="63"/>
      <c r="AW65" s="62"/>
      <c r="AX65" s="62"/>
      <c r="BI65">
        <f t="shared" si="9"/>
        <v>1.6E-2</v>
      </c>
      <c r="BJ65">
        <f t="shared" si="10"/>
        <v>63</v>
      </c>
      <c r="BK65">
        <f t="shared" si="11"/>
        <v>1.6E-2</v>
      </c>
      <c r="BL65">
        <f t="shared" si="12"/>
        <v>0.15574488926524771</v>
      </c>
      <c r="BM65">
        <f t="shared" si="13"/>
        <v>0.84425511073475223</v>
      </c>
      <c r="BN65">
        <f t="shared" si="14"/>
        <v>0.14080349636955392</v>
      </c>
      <c r="BO65">
        <f t="shared" si="15"/>
        <v>-477.49074236945143</v>
      </c>
      <c r="BP65">
        <f t="shared" si="16"/>
        <v>0.13858093126385809</v>
      </c>
      <c r="BQ65">
        <f t="shared" si="17"/>
        <v>-1.0867170816294558</v>
      </c>
      <c r="BS65" s="87" t="s">
        <v>22</v>
      </c>
      <c r="BT65" s="88">
        <v>4.3999999999999997E-2</v>
      </c>
    </row>
    <row r="66" spans="1:72" x14ac:dyDescent="0.25">
      <c r="A66" s="70">
        <v>1.6E-2</v>
      </c>
      <c r="B66">
        <f t="shared" si="18"/>
        <v>64</v>
      </c>
      <c r="C66" s="13">
        <f t="shared" si="19"/>
        <v>0.1415929203539823</v>
      </c>
      <c r="D66" s="5">
        <f t="shared" si="20"/>
        <v>-1.0731900798262139</v>
      </c>
      <c r="E66" s="6">
        <f t="shared" si="21"/>
        <v>0.14159292035398222</v>
      </c>
      <c r="F66" s="6">
        <f t="shared" si="22"/>
        <v>0.22429188733517932</v>
      </c>
      <c r="I66">
        <f t="shared" si="3"/>
        <v>0.99999999998004896</v>
      </c>
      <c r="J66">
        <f t="shared" si="4"/>
        <v>3.4302916170632366E-9</v>
      </c>
      <c r="K66">
        <f t="shared" si="5"/>
        <v>1.3466180405452049E-10</v>
      </c>
      <c r="L66">
        <f t="shared" si="23"/>
        <v>0.31500000000000017</v>
      </c>
      <c r="M66" s="39"/>
      <c r="AK66" s="43" t="s">
        <v>85</v>
      </c>
      <c r="AL66" s="51">
        <f>BF10</f>
        <v>5.5025997001027714E-21</v>
      </c>
      <c r="AM66" s="43"/>
      <c r="AN66" s="43"/>
      <c r="AO66" s="43"/>
      <c r="AR66" s="63"/>
      <c r="AS66" s="63"/>
      <c r="AT66" s="63"/>
      <c r="AU66" s="62"/>
      <c r="AV66" s="63"/>
      <c r="AW66" s="62"/>
      <c r="AX66" s="62"/>
      <c r="BI66">
        <f t="shared" si="9"/>
        <v>1.6E-2</v>
      </c>
      <c r="BJ66">
        <f t="shared" si="10"/>
        <v>64</v>
      </c>
      <c r="BK66">
        <f t="shared" si="11"/>
        <v>1.6E-2</v>
      </c>
      <c r="BL66">
        <f t="shared" si="12"/>
        <v>0.15574488926524771</v>
      </c>
      <c r="BM66">
        <f t="shared" si="13"/>
        <v>0.84425511073475223</v>
      </c>
      <c r="BN66">
        <f t="shared" si="14"/>
        <v>0.14080349636955392</v>
      </c>
      <c r="BO66">
        <f t="shared" si="15"/>
        <v>-485.13059424736264</v>
      </c>
      <c r="BP66">
        <f t="shared" si="16"/>
        <v>0.14079822616407983</v>
      </c>
      <c r="BQ66">
        <f t="shared" si="17"/>
        <v>-1.0767399656706598</v>
      </c>
      <c r="BS66" s="87" t="s">
        <v>22</v>
      </c>
      <c r="BT66" s="88">
        <v>4.3999999999999997E-2</v>
      </c>
    </row>
    <row r="67" spans="1:72" x14ac:dyDescent="0.25">
      <c r="A67" s="70">
        <v>1.7000000000000001E-2</v>
      </c>
      <c r="B67">
        <f t="shared" si="18"/>
        <v>65</v>
      </c>
      <c r="C67" s="13">
        <f t="shared" si="19"/>
        <v>0.14380530973451328</v>
      </c>
      <c r="D67" s="5">
        <f t="shared" si="20"/>
        <v>-1.063377880927405</v>
      </c>
      <c r="E67" s="6">
        <f t="shared" si="21"/>
        <v>0.1438053097345133</v>
      </c>
      <c r="F67" s="6">
        <f t="shared" si="22"/>
        <v>0.22665532850617182</v>
      </c>
      <c r="I67">
        <f t="shared" si="3"/>
        <v>0.99999999999162159</v>
      </c>
      <c r="J67">
        <f t="shared" si="4"/>
        <v>1.467186972689911E-9</v>
      </c>
      <c r="K67">
        <f t="shared" si="5"/>
        <v>5.7596865422439594E-11</v>
      </c>
      <c r="L67">
        <f t="shared" si="23"/>
        <v>0.32000000000000017</v>
      </c>
      <c r="M67" s="39"/>
      <c r="AK67" s="43"/>
      <c r="AL67" s="48"/>
      <c r="AM67" s="43"/>
      <c r="AN67" s="43"/>
      <c r="AO67" s="43"/>
      <c r="AR67" s="63"/>
      <c r="AS67" s="63"/>
      <c r="AT67" s="63"/>
      <c r="AU67" s="62"/>
      <c r="AV67" s="63"/>
      <c r="AW67" s="62"/>
      <c r="AX67" s="62"/>
      <c r="BI67">
        <f t="shared" si="9"/>
        <v>1.7000000000000001E-2</v>
      </c>
      <c r="BJ67">
        <f t="shared" si="10"/>
        <v>65</v>
      </c>
      <c r="BK67">
        <f t="shared" si="11"/>
        <v>1.7000000000000001E-2</v>
      </c>
      <c r="BL67">
        <f t="shared" si="12"/>
        <v>0.1619126202877916</v>
      </c>
      <c r="BM67">
        <f t="shared" si="13"/>
        <v>0.83808737971220837</v>
      </c>
      <c r="BN67">
        <f t="shared" si="14"/>
        <v>0.14657350008482584</v>
      </c>
      <c r="BO67">
        <f t="shared" si="15"/>
        <v>-482.579549393153</v>
      </c>
      <c r="BP67">
        <f t="shared" si="16"/>
        <v>0.14301552106430154</v>
      </c>
      <c r="BQ67">
        <f t="shared" si="17"/>
        <v>-1.0668688958607935</v>
      </c>
      <c r="BS67" s="87" t="s">
        <v>22</v>
      </c>
      <c r="BT67" s="88">
        <v>4.7E-2</v>
      </c>
    </row>
    <row r="68" spans="1:72" x14ac:dyDescent="0.25">
      <c r="A68" s="70">
        <v>1.7000000000000001E-2</v>
      </c>
      <c r="B68">
        <f t="shared" si="18"/>
        <v>66</v>
      </c>
      <c r="C68" s="13">
        <f t="shared" si="19"/>
        <v>0.14601769911504425</v>
      </c>
      <c r="D68" s="5">
        <f t="shared" si="20"/>
        <v>-1.0536670093174656</v>
      </c>
      <c r="E68" s="6">
        <f t="shared" si="21"/>
        <v>0.14601769911504411</v>
      </c>
      <c r="F68" s="6">
        <f t="shared" si="22"/>
        <v>0.22899717391955748</v>
      </c>
      <c r="I68">
        <f t="shared" ref="I68:I103" si="29">_xlfn.NORM.DIST(L68,$G$3,$H$3,TRUE)</f>
        <v>0.99999999999653699</v>
      </c>
      <c r="J68">
        <f t="shared" ref="J68:J103" si="30">_xlfn.NORM.DIST(L68,$G$3,$H$3,FALSE)</f>
        <v>6.1743979058033098E-10</v>
      </c>
      <c r="K68">
        <f t="shared" ref="K68:K103" si="31">J68*$H$3</f>
        <v>2.4238626150908947E-11</v>
      </c>
      <c r="L68">
        <f t="shared" si="23"/>
        <v>0.32500000000000018</v>
      </c>
      <c r="M68" s="39"/>
      <c r="AK68" s="43" t="s">
        <v>90</v>
      </c>
      <c r="AL68" s="48"/>
      <c r="AM68" s="43"/>
      <c r="AN68" s="43"/>
      <c r="AO68" s="43"/>
      <c r="AR68" s="63"/>
      <c r="AS68" s="63"/>
      <c r="AT68" s="63"/>
      <c r="AU68" s="62"/>
      <c r="AV68" s="63"/>
      <c r="AW68" s="62"/>
      <c r="AX68" s="62"/>
      <c r="BI68">
        <f t="shared" ref="BI68:BI131" si="32">IF(A68&gt;0,A68,"")</f>
        <v>1.7000000000000001E-2</v>
      </c>
      <c r="BJ68">
        <f t="shared" ref="BJ68:BJ131" si="33">IF($A68&gt;0,B68,"")</f>
        <v>66</v>
      </c>
      <c r="BK68">
        <f t="shared" ref="BK68:BK131" si="34">IF($A68&gt;0,BI68,"")</f>
        <v>1.7000000000000001E-2</v>
      </c>
      <c r="BL68">
        <f t="shared" ref="BL68:BL131" si="35">IF($A68&gt;0,_xlfn.NORM.DIST(BK68,$BF$3,$BF$4,TRUE),"")</f>
        <v>0.1619126202877916</v>
      </c>
      <c r="BM68">
        <f t="shared" ref="BM68:BM131" si="36">IF($A68&gt;0,(1-BL68),"")</f>
        <v>0.83808737971220837</v>
      </c>
      <c r="BN68">
        <f t="shared" ref="BN68:BN131" si="37">IF($A68&gt;0,(SMALL($BM$3:$BM$902,BJ68)),"")</f>
        <v>0.14657350008482584</v>
      </c>
      <c r="BO68">
        <f t="shared" ref="BO68:BO131" si="38">IF($A68&gt;0,((2*BJ68-1)*(LN(BL68)+LN(BN68))),"")</f>
        <v>-490.06140287211662</v>
      </c>
      <c r="BP68">
        <f t="shared" ref="BP68:BP131" si="39">IF($A68&gt;0,((BJ68-0.5)/$BF$5),"")</f>
        <v>0.14523281596452328</v>
      </c>
      <c r="BQ68">
        <f t="shared" ref="BQ68:BQ131" si="40">IF($A68&gt;0,(_xlfn.NORM.S.INV(BP68)),"")</f>
        <v>-1.0571006996871644</v>
      </c>
      <c r="BS68" s="87" t="s">
        <v>22</v>
      </c>
      <c r="BT68" s="88">
        <v>4.7E-2</v>
      </c>
    </row>
    <row r="69" spans="1:72" x14ac:dyDescent="0.25">
      <c r="A69" s="70">
        <v>1.7000000000000001E-2</v>
      </c>
      <c r="B69">
        <f t="shared" ref="B69:B132" si="41">IF(A69&gt;0,(B68+1),"")</f>
        <v>67</v>
      </c>
      <c r="C69" s="13">
        <f t="shared" ref="C69:C132" si="42">IF(A69&gt;0,((B69)/(($S$2)+1)),"")</f>
        <v>0.14823008849557523</v>
      </c>
      <c r="D69" s="5">
        <f t="shared" ref="D69:D132" si="43">IF(A69&gt;0,(_xlfn.NORM.S.INV(C69)),"")</f>
        <v>-1.0440544963259903</v>
      </c>
      <c r="E69" s="6">
        <f t="shared" ref="E69:E132" si="44">IF(A69&gt;0,_xlfn.NORM.DIST(D69,0,1,TRUE),"")</f>
        <v>0.14823008849557606</v>
      </c>
      <c r="F69" s="6">
        <f t="shared" ref="F69:F132" si="45">IF(A69&gt;0,_xlfn.NORM.DIST(D69,0,1,FALSE),"")</f>
        <v>0.23131764444300321</v>
      </c>
      <c r="I69">
        <f t="shared" si="29"/>
        <v>0.99999999999859124</v>
      </c>
      <c r="J69">
        <f t="shared" si="30"/>
        <v>2.5565747611126762E-10</v>
      </c>
      <c r="K69">
        <f t="shared" si="31"/>
        <v>1.0036259536045771E-11</v>
      </c>
      <c r="L69">
        <f t="shared" ref="L69:L103" si="46">L68+0.005</f>
        <v>0.33000000000000018</v>
      </c>
      <c r="M69" s="39"/>
      <c r="AK69" s="45" t="str">
        <f>IF(AL66&gt;0.05,("Accept Normal"),("Reject Normal"))</f>
        <v>Reject Normal</v>
      </c>
      <c r="AL69" s="50"/>
      <c r="AM69" s="43"/>
      <c r="AN69" s="43"/>
      <c r="AO69" s="43"/>
      <c r="AR69" s="63"/>
      <c r="AS69" s="63"/>
      <c r="AT69" s="63"/>
      <c r="AU69" s="62"/>
      <c r="AV69" s="63"/>
      <c r="AW69" s="62"/>
      <c r="AX69" s="62"/>
      <c r="BI69">
        <f t="shared" si="32"/>
        <v>1.7000000000000001E-2</v>
      </c>
      <c r="BJ69">
        <f t="shared" si="33"/>
        <v>67</v>
      </c>
      <c r="BK69">
        <f t="shared" si="34"/>
        <v>1.7000000000000001E-2</v>
      </c>
      <c r="BL69">
        <f t="shared" si="35"/>
        <v>0.1619126202877916</v>
      </c>
      <c r="BM69">
        <f t="shared" si="36"/>
        <v>0.83808737971220837</v>
      </c>
      <c r="BN69">
        <f t="shared" si="37"/>
        <v>0.14657350008482584</v>
      </c>
      <c r="BO69">
        <f t="shared" si="38"/>
        <v>-497.54325635108023</v>
      </c>
      <c r="BP69">
        <f t="shared" si="39"/>
        <v>0.14745011086474502</v>
      </c>
      <c r="BQ69">
        <f t="shared" si="40"/>
        <v>-1.0474323418924416</v>
      </c>
      <c r="BS69" s="87" t="s">
        <v>22</v>
      </c>
      <c r="BT69" s="88">
        <v>4.8000000000000001E-2</v>
      </c>
    </row>
    <row r="70" spans="1:72" x14ac:dyDescent="0.25">
      <c r="A70" s="70">
        <v>1.7999999999999999E-2</v>
      </c>
      <c r="B70">
        <f t="shared" si="41"/>
        <v>68</v>
      </c>
      <c r="C70" s="13">
        <f t="shared" si="42"/>
        <v>0.15044247787610621</v>
      </c>
      <c r="D70" s="5">
        <f t="shared" si="43"/>
        <v>-1.0345374987802913</v>
      </c>
      <c r="E70" s="6">
        <f t="shared" si="44"/>
        <v>0.15044247787610571</v>
      </c>
      <c r="F70" s="6">
        <f t="shared" si="45"/>
        <v>0.23361695451650238</v>
      </c>
      <c r="I70">
        <f t="shared" si="29"/>
        <v>0.99999999999943601</v>
      </c>
      <c r="J70">
        <f t="shared" si="30"/>
        <v>1.0415427782003895E-10</v>
      </c>
      <c r="K70">
        <f t="shared" si="31"/>
        <v>4.0887494466869454E-12</v>
      </c>
      <c r="L70">
        <f t="shared" si="46"/>
        <v>0.33500000000000019</v>
      </c>
      <c r="M70" s="39"/>
      <c r="AQ70" s="63"/>
      <c r="AR70" s="63"/>
      <c r="AS70" s="63"/>
      <c r="AT70" s="63"/>
      <c r="AU70" s="62"/>
      <c r="AV70" s="63"/>
      <c r="AW70" s="62"/>
      <c r="AX70" s="62"/>
      <c r="BI70">
        <f t="shared" si="32"/>
        <v>1.7999999999999999E-2</v>
      </c>
      <c r="BJ70">
        <f t="shared" si="33"/>
        <v>68</v>
      </c>
      <c r="BK70">
        <f t="shared" si="34"/>
        <v>1.7999999999999999E-2</v>
      </c>
      <c r="BL70">
        <f t="shared" si="35"/>
        <v>0.16823731906626319</v>
      </c>
      <c r="BM70">
        <f t="shared" si="36"/>
        <v>0.83176268093373684</v>
      </c>
      <c r="BN70">
        <f t="shared" si="37"/>
        <v>0.15250009592680813</v>
      </c>
      <c r="BO70">
        <f t="shared" si="38"/>
        <v>-494.50091446741305</v>
      </c>
      <c r="BP70">
        <f t="shared" si="39"/>
        <v>0.14966740576496673</v>
      </c>
      <c r="BQ70">
        <f t="shared" si="40"/>
        <v>-1.0378609165127886</v>
      </c>
      <c r="BS70" s="87" t="s">
        <v>22</v>
      </c>
      <c r="BT70" s="88">
        <v>4.9000000000000002E-2</v>
      </c>
    </row>
    <row r="71" spans="1:72" x14ac:dyDescent="0.25">
      <c r="A71" s="70">
        <v>1.7999999999999999E-2</v>
      </c>
      <c r="B71">
        <f t="shared" si="41"/>
        <v>69</v>
      </c>
      <c r="C71" s="13">
        <f t="shared" si="42"/>
        <v>0.15265486725663716</v>
      </c>
      <c r="D71" s="5">
        <f t="shared" si="43"/>
        <v>-1.0251132918849173</v>
      </c>
      <c r="E71" s="6">
        <f t="shared" si="44"/>
        <v>0.15265486725663771</v>
      </c>
      <c r="F71" s="6">
        <f t="shared" si="45"/>
        <v>0.23589531242206527</v>
      </c>
      <c r="I71">
        <f t="shared" si="29"/>
        <v>0.99999999999977773</v>
      </c>
      <c r="J71">
        <f t="shared" si="30"/>
        <v>4.1749421137039128E-11</v>
      </c>
      <c r="K71">
        <f t="shared" si="31"/>
        <v>1.6389429809932042E-12</v>
      </c>
      <c r="L71">
        <f t="shared" si="46"/>
        <v>0.34000000000000019</v>
      </c>
      <c r="M71" s="39"/>
      <c r="AQ71" s="63"/>
      <c r="AR71" s="63"/>
      <c r="AS71" s="63"/>
      <c r="AT71" s="63"/>
      <c r="AU71" s="62"/>
      <c r="AV71" s="63"/>
      <c r="AW71" s="62"/>
      <c r="AX71" s="62"/>
      <c r="BI71">
        <f t="shared" si="32"/>
        <v>1.7999999999999999E-2</v>
      </c>
      <c r="BJ71">
        <f t="shared" si="33"/>
        <v>69</v>
      </c>
      <c r="BK71">
        <f t="shared" si="34"/>
        <v>1.7999999999999999E-2</v>
      </c>
      <c r="BL71">
        <f t="shared" si="35"/>
        <v>0.16823731906626319</v>
      </c>
      <c r="BM71">
        <f t="shared" si="36"/>
        <v>0.83176268093373684</v>
      </c>
      <c r="BN71">
        <f t="shared" si="37"/>
        <v>0.16482407033780677</v>
      </c>
      <c r="BO71">
        <f t="shared" si="38"/>
        <v>-491.18011271450541</v>
      </c>
      <c r="BP71">
        <f t="shared" si="39"/>
        <v>0.15188470066518847</v>
      </c>
      <c r="BQ71">
        <f t="shared" si="40"/>
        <v>-1.0283836394881325</v>
      </c>
      <c r="BS71" s="87" t="s">
        <v>22</v>
      </c>
      <c r="BT71" s="88">
        <v>0.05</v>
      </c>
    </row>
    <row r="72" spans="1:72" x14ac:dyDescent="0.25">
      <c r="A72" s="70">
        <v>1.7999999999999999E-2</v>
      </c>
      <c r="B72">
        <f t="shared" si="41"/>
        <v>70</v>
      </c>
      <c r="C72" s="13">
        <f t="shared" si="42"/>
        <v>0.15486725663716813</v>
      </c>
      <c r="D72" s="5">
        <f t="shared" si="43"/>
        <v>-1.0157792626018647</v>
      </c>
      <c r="E72" s="6">
        <f t="shared" si="44"/>
        <v>0.15486725663716863</v>
      </c>
      <c r="F72" s="6">
        <f t="shared" si="45"/>
        <v>0.23815292053818751</v>
      </c>
      <c r="I72">
        <f t="shared" si="29"/>
        <v>0.99999999999991385</v>
      </c>
      <c r="J72">
        <f t="shared" si="30"/>
        <v>1.6465636976441125E-11</v>
      </c>
      <c r="K72">
        <f t="shared" si="31"/>
        <v>6.4638597171300117E-13</v>
      </c>
      <c r="L72">
        <f t="shared" si="46"/>
        <v>0.3450000000000002</v>
      </c>
      <c r="M72" s="39"/>
      <c r="AQ72" s="63"/>
      <c r="AR72" s="63"/>
      <c r="AS72" s="63"/>
      <c r="AT72" s="63"/>
      <c r="AU72" s="62"/>
      <c r="AV72" s="63"/>
      <c r="AW72" s="62"/>
      <c r="AX72" s="62"/>
      <c r="BI72">
        <f t="shared" si="32"/>
        <v>1.7999999999999999E-2</v>
      </c>
      <c r="BJ72">
        <f t="shared" si="33"/>
        <v>70</v>
      </c>
      <c r="BK72">
        <f t="shared" si="34"/>
        <v>1.7999999999999999E-2</v>
      </c>
      <c r="BL72">
        <f t="shared" si="35"/>
        <v>0.16823731906626319</v>
      </c>
      <c r="BM72">
        <f t="shared" si="36"/>
        <v>0.83176268093373684</v>
      </c>
      <c r="BN72">
        <f t="shared" si="37"/>
        <v>0.16482407033780677</v>
      </c>
      <c r="BO72">
        <f t="shared" si="38"/>
        <v>-498.3506253088778</v>
      </c>
      <c r="BP72">
        <f t="shared" si="39"/>
        <v>0.15410199556541021</v>
      </c>
      <c r="BQ72">
        <f t="shared" si="40"/>
        <v>-1.0189978417957137</v>
      </c>
      <c r="BS72" s="87" t="s">
        <v>22</v>
      </c>
      <c r="BT72" s="88">
        <v>0.05</v>
      </c>
    </row>
    <row r="73" spans="1:72" x14ac:dyDescent="0.25">
      <c r="A73" s="70">
        <v>1.7999999999999999E-2</v>
      </c>
      <c r="B73">
        <f t="shared" si="41"/>
        <v>71</v>
      </c>
      <c r="C73" s="13">
        <f t="shared" si="42"/>
        <v>0.15707964601769911</v>
      </c>
      <c r="D73" s="5">
        <f t="shared" si="43"/>
        <v>-1.0065329034893991</v>
      </c>
      <c r="E73" s="6">
        <f t="shared" si="44"/>
        <v>0.15707964601769947</v>
      </c>
      <c r="F73" s="6">
        <f t="shared" si="45"/>
        <v>0.24038997558021757</v>
      </c>
      <c r="I73">
        <f t="shared" si="29"/>
        <v>0.99999999999996714</v>
      </c>
      <c r="J73">
        <f t="shared" si="30"/>
        <v>6.3894186564869795E-12</v>
      </c>
      <c r="K73">
        <f t="shared" si="31"/>
        <v>2.5082725878529463E-13</v>
      </c>
      <c r="L73">
        <f t="shared" si="46"/>
        <v>0.3500000000000002</v>
      </c>
      <c r="M73" s="39"/>
      <c r="AK73" s="102"/>
      <c r="AL73" s="102"/>
      <c r="AM73" s="108" t="s">
        <v>178</v>
      </c>
      <c r="AQ73" s="63"/>
      <c r="AR73" s="63"/>
      <c r="AS73" s="63"/>
      <c r="AT73" s="63"/>
      <c r="AU73" s="62"/>
      <c r="AV73" s="63"/>
      <c r="AW73" s="62"/>
      <c r="AX73" s="62"/>
      <c r="BI73">
        <f t="shared" si="32"/>
        <v>1.7999999999999999E-2</v>
      </c>
      <c r="BJ73">
        <f t="shared" si="33"/>
        <v>71</v>
      </c>
      <c r="BK73">
        <f t="shared" si="34"/>
        <v>1.7999999999999999E-2</v>
      </c>
      <c r="BL73">
        <f t="shared" si="35"/>
        <v>0.16823731906626319</v>
      </c>
      <c r="BM73">
        <f t="shared" si="36"/>
        <v>0.83176268093373684</v>
      </c>
      <c r="BN73">
        <f t="shared" si="37"/>
        <v>0.16482407033780677</v>
      </c>
      <c r="BO73">
        <f t="shared" si="38"/>
        <v>-505.52113790325012</v>
      </c>
      <c r="BP73">
        <f t="shared" si="39"/>
        <v>0.15631929046563192</v>
      </c>
      <c r="BQ73">
        <f t="shared" si="40"/>
        <v>-1.0097009630628782</v>
      </c>
      <c r="BS73" s="87" t="s">
        <v>22</v>
      </c>
      <c r="BT73" s="88">
        <v>5.1999999999999998E-2</v>
      </c>
    </row>
    <row r="74" spans="1:72" x14ac:dyDescent="0.25">
      <c r="A74" s="70">
        <v>1.7999999999999999E-2</v>
      </c>
      <c r="B74">
        <f t="shared" si="41"/>
        <v>72</v>
      </c>
      <c r="C74" s="13">
        <f t="shared" si="42"/>
        <v>0.15929203539823009</v>
      </c>
      <c r="D74" s="5">
        <f t="shared" si="43"/>
        <v>-0.9973718069618881</v>
      </c>
      <c r="E74" s="6">
        <f t="shared" si="44"/>
        <v>0.15929203539822995</v>
      </c>
      <c r="F74" s="6">
        <f t="shared" si="45"/>
        <v>0.24260666882754725</v>
      </c>
      <c r="I74">
        <f t="shared" si="29"/>
        <v>0.99999999999998768</v>
      </c>
      <c r="J74">
        <f t="shared" si="30"/>
        <v>2.4394891250868895E-12</v>
      </c>
      <c r="K74">
        <f t="shared" si="31"/>
        <v>9.5766203934820873E-14</v>
      </c>
      <c r="L74">
        <f t="shared" si="46"/>
        <v>0.3550000000000002</v>
      </c>
      <c r="M74" s="39"/>
      <c r="AK74" s="102"/>
      <c r="AL74" s="102"/>
      <c r="AM74" s="109" t="s">
        <v>7</v>
      </c>
      <c r="AQ74" s="63"/>
      <c r="AR74" s="63"/>
      <c r="AS74" s="63"/>
      <c r="AT74" s="63"/>
      <c r="AU74" s="62"/>
      <c r="AV74" s="63"/>
      <c r="AW74" s="62"/>
      <c r="AX74" s="62"/>
      <c r="BI74">
        <f t="shared" si="32"/>
        <v>1.7999999999999999E-2</v>
      </c>
      <c r="BJ74">
        <f t="shared" si="33"/>
        <v>72</v>
      </c>
      <c r="BK74">
        <f t="shared" si="34"/>
        <v>1.7999999999999999E-2</v>
      </c>
      <c r="BL74">
        <f t="shared" si="35"/>
        <v>0.16823731906626319</v>
      </c>
      <c r="BM74">
        <f t="shared" si="36"/>
        <v>0.83176268093373684</v>
      </c>
      <c r="BN74">
        <f t="shared" si="37"/>
        <v>0.17122145104911957</v>
      </c>
      <c r="BO74">
        <f t="shared" si="38"/>
        <v>-507.24634071948714</v>
      </c>
      <c r="BP74">
        <f t="shared" si="39"/>
        <v>0.15853658536585366</v>
      </c>
      <c r="BQ74">
        <f t="shared" si="40"/>
        <v>-1.0004905456193149</v>
      </c>
      <c r="BS74" s="87" t="s">
        <v>22</v>
      </c>
      <c r="BT74" s="88">
        <v>5.2999999999999999E-2</v>
      </c>
    </row>
    <row r="75" spans="1:72" x14ac:dyDescent="0.25">
      <c r="A75" s="70">
        <v>1.9E-2</v>
      </c>
      <c r="B75">
        <f t="shared" si="41"/>
        <v>73</v>
      </c>
      <c r="C75" s="13">
        <f t="shared" si="42"/>
        <v>0.16150442477876106</v>
      </c>
      <c r="D75" s="5">
        <f t="shared" si="43"/>
        <v>-0.98829365993633655</v>
      </c>
      <c r="E75" s="6">
        <f t="shared" si="44"/>
        <v>0.16150442477876073</v>
      </c>
      <c r="F75" s="6">
        <f t="shared" si="45"/>
        <v>0.2448031863385437</v>
      </c>
      <c r="I75">
        <f t="shared" si="29"/>
        <v>0.99999999999999545</v>
      </c>
      <c r="J75">
        <f t="shared" si="30"/>
        <v>9.1641282594066162E-13</v>
      </c>
      <c r="K75">
        <f t="shared" si="31"/>
        <v>3.597531002495985E-14</v>
      </c>
      <c r="L75">
        <f t="shared" si="46"/>
        <v>0.36000000000000021</v>
      </c>
      <c r="M75" s="39"/>
      <c r="AK75" s="89" t="s">
        <v>171</v>
      </c>
      <c r="AL75" s="89" t="s">
        <v>5</v>
      </c>
      <c r="AM75" s="110" t="s">
        <v>174</v>
      </c>
      <c r="AQ75" s="63"/>
      <c r="AR75" s="63"/>
      <c r="AS75" s="63"/>
      <c r="AT75" s="63"/>
      <c r="AU75" s="62"/>
      <c r="AV75" s="63"/>
      <c r="AW75" s="62"/>
      <c r="AX75" s="62"/>
      <c r="BI75">
        <f t="shared" si="32"/>
        <v>1.9E-2</v>
      </c>
      <c r="BJ75">
        <f t="shared" si="33"/>
        <v>73</v>
      </c>
      <c r="BK75">
        <f t="shared" si="34"/>
        <v>1.9E-2</v>
      </c>
      <c r="BL75">
        <f t="shared" si="35"/>
        <v>0.17471877349560772</v>
      </c>
      <c r="BM75">
        <f t="shared" si="36"/>
        <v>0.82528122650439228</v>
      </c>
      <c r="BN75">
        <f t="shared" si="37"/>
        <v>0.17777541779907102</v>
      </c>
      <c r="BO75">
        <f t="shared" si="38"/>
        <v>-503.41271525390988</v>
      </c>
      <c r="BP75">
        <f t="shared" si="39"/>
        <v>0.1607538802660754</v>
      </c>
      <c r="BQ75">
        <f t="shared" si="40"/>
        <v>-0.99136422895285492</v>
      </c>
      <c r="BS75" s="87" t="s">
        <v>22</v>
      </c>
      <c r="BT75" s="88">
        <v>5.2999999999999999E-2</v>
      </c>
    </row>
    <row r="76" spans="1:72" x14ac:dyDescent="0.25">
      <c r="A76" s="70">
        <v>1.9E-2</v>
      </c>
      <c r="B76">
        <f t="shared" si="41"/>
        <v>74</v>
      </c>
      <c r="C76" s="13">
        <f t="shared" si="42"/>
        <v>0.16371681415929204</v>
      </c>
      <c r="D76" s="5">
        <f t="shared" si="43"/>
        <v>-0.97929623883467176</v>
      </c>
      <c r="E76" s="6">
        <f t="shared" si="44"/>
        <v>0.16371681415929237</v>
      </c>
      <c r="F76" s="6">
        <f t="shared" si="45"/>
        <v>0.24697970915403386</v>
      </c>
      <c r="I76">
        <f t="shared" si="29"/>
        <v>0.99999999999999833</v>
      </c>
      <c r="J76">
        <f t="shared" si="30"/>
        <v>3.3871791147005871E-13</v>
      </c>
      <c r="K76">
        <f t="shared" si="31"/>
        <v>1.3296935105239659E-14</v>
      </c>
      <c r="L76">
        <f t="shared" si="46"/>
        <v>0.36500000000000021</v>
      </c>
      <c r="M76" s="39"/>
      <c r="AK76" s="89" t="s">
        <v>59</v>
      </c>
      <c r="AL76" s="22">
        <f>_xlfn.QUARTILE.EXC(A3:A902,1)</f>
        <v>2.8000000000000001E-2</v>
      </c>
      <c r="AM76" s="89">
        <v>0.25</v>
      </c>
      <c r="AQ76" s="63"/>
      <c r="AR76" s="63"/>
      <c r="AS76" s="63"/>
      <c r="AT76" s="63"/>
      <c r="AU76" s="62"/>
      <c r="AV76" s="63"/>
      <c r="AW76" s="62"/>
      <c r="AX76" s="62"/>
      <c r="BI76">
        <f t="shared" si="32"/>
        <v>1.9E-2</v>
      </c>
      <c r="BJ76">
        <f t="shared" si="33"/>
        <v>74</v>
      </c>
      <c r="BK76">
        <f t="shared" si="34"/>
        <v>1.9E-2</v>
      </c>
      <c r="BL76">
        <f t="shared" si="35"/>
        <v>0.17471877349560772</v>
      </c>
      <c r="BM76">
        <f t="shared" si="36"/>
        <v>0.82528122650439228</v>
      </c>
      <c r="BN76">
        <f t="shared" si="37"/>
        <v>0.17777541779907102</v>
      </c>
      <c r="BO76">
        <f t="shared" si="38"/>
        <v>-510.35633891258453</v>
      </c>
      <c r="BP76">
        <f t="shared" si="39"/>
        <v>0.16297117516629711</v>
      </c>
      <c r="BQ76">
        <f t="shared" si="40"/>
        <v>-0.98231974453616677</v>
      </c>
      <c r="BS76" s="87" t="s">
        <v>22</v>
      </c>
      <c r="BT76" s="88">
        <v>5.6000000000000001E-2</v>
      </c>
    </row>
    <row r="77" spans="1:72" x14ac:dyDescent="0.25">
      <c r="A77" s="70">
        <v>1.9E-2</v>
      </c>
      <c r="B77">
        <f t="shared" si="41"/>
        <v>75</v>
      </c>
      <c r="C77" s="13">
        <f t="shared" si="42"/>
        <v>0.16592920353982302</v>
      </c>
      <c r="D77" s="5">
        <f t="shared" si="43"/>
        <v>-0.97037740491364421</v>
      </c>
      <c r="E77" s="6">
        <f t="shared" si="44"/>
        <v>0.16592920353982304</v>
      </c>
      <c r="F77" s="6">
        <f t="shared" si="45"/>
        <v>0.24913641349009827</v>
      </c>
      <c r="I77">
        <f t="shared" si="29"/>
        <v>0.99999999999999944</v>
      </c>
      <c r="J77">
        <f t="shared" si="30"/>
        <v>1.2317991450517611E-13</v>
      </c>
      <c r="K77">
        <f t="shared" si="31"/>
        <v>4.8356324657755256E-15</v>
      </c>
      <c r="L77">
        <f t="shared" si="46"/>
        <v>0.37000000000000022</v>
      </c>
      <c r="M77" s="39"/>
      <c r="AK77" s="89" t="s">
        <v>61</v>
      </c>
      <c r="AL77" s="22">
        <f>_xlfn.QUARTILE.EXC(A3:A902,2)</f>
        <v>4.7E-2</v>
      </c>
      <c r="AM77" s="89">
        <v>0.5</v>
      </c>
      <c r="AQ77" s="63"/>
      <c r="AR77" s="63"/>
      <c r="AS77" s="63"/>
      <c r="AT77" s="63"/>
      <c r="AU77" s="62"/>
      <c r="AV77" s="63"/>
      <c r="AW77" s="62"/>
      <c r="AX77" s="62"/>
      <c r="BI77">
        <f t="shared" si="32"/>
        <v>1.9E-2</v>
      </c>
      <c r="BJ77">
        <f t="shared" si="33"/>
        <v>75</v>
      </c>
      <c r="BK77">
        <f t="shared" si="34"/>
        <v>1.9E-2</v>
      </c>
      <c r="BL77">
        <f t="shared" si="35"/>
        <v>0.17471877349560772</v>
      </c>
      <c r="BM77">
        <f t="shared" si="36"/>
        <v>0.82528122650439228</v>
      </c>
      <c r="BN77">
        <f t="shared" si="37"/>
        <v>0.17777541779907102</v>
      </c>
      <c r="BO77">
        <f t="shared" si="38"/>
        <v>-517.29996257125913</v>
      </c>
      <c r="BP77">
        <f t="shared" si="39"/>
        <v>0.16518847006651885</v>
      </c>
      <c r="BQ77">
        <f t="shared" si="40"/>
        <v>-0.97335491099489779</v>
      </c>
      <c r="BS77" s="87" t="s">
        <v>22</v>
      </c>
      <c r="BT77" s="88">
        <v>5.6000000000000001E-2</v>
      </c>
    </row>
    <row r="78" spans="1:72" x14ac:dyDescent="0.25">
      <c r="A78" s="70">
        <v>1.9E-2</v>
      </c>
      <c r="B78">
        <f t="shared" si="41"/>
        <v>76</v>
      </c>
      <c r="C78" s="13">
        <f t="shared" si="42"/>
        <v>0.16814159292035399</v>
      </c>
      <c r="D78" s="5">
        <f t="shared" si="43"/>
        <v>-0.96153509989675112</v>
      </c>
      <c r="E78" s="6">
        <f t="shared" si="44"/>
        <v>0.16814159292035416</v>
      </c>
      <c r="F78" s="6">
        <f t="shared" si="45"/>
        <v>0.25127347092087821</v>
      </c>
      <c r="I78">
        <f t="shared" si="29"/>
        <v>0.99999999999999978</v>
      </c>
      <c r="J78">
        <f t="shared" si="30"/>
        <v>4.4075410451647051E-14</v>
      </c>
      <c r="K78">
        <f t="shared" si="31"/>
        <v>1.7302535610496013E-15</v>
      </c>
      <c r="L78">
        <f t="shared" si="46"/>
        <v>0.37500000000000022</v>
      </c>
      <c r="M78" s="39"/>
      <c r="AK78" s="89" t="s">
        <v>60</v>
      </c>
      <c r="AL78" s="22">
        <f>_xlfn.QUARTILE.EXC(A3:A902,3)</f>
        <v>7.5999999999999998E-2</v>
      </c>
      <c r="AM78" s="89">
        <v>0.75</v>
      </c>
      <c r="AQ78" s="63"/>
      <c r="AR78" s="63"/>
      <c r="AS78" s="63"/>
      <c r="AT78" s="63"/>
      <c r="AU78" s="62"/>
      <c r="AV78" s="63"/>
      <c r="AW78" s="62"/>
      <c r="AX78" s="62"/>
      <c r="BI78">
        <f t="shared" si="32"/>
        <v>1.9E-2</v>
      </c>
      <c r="BJ78">
        <f t="shared" si="33"/>
        <v>76</v>
      </c>
      <c r="BK78">
        <f t="shared" si="34"/>
        <v>1.9E-2</v>
      </c>
      <c r="BL78">
        <f t="shared" si="35"/>
        <v>0.17471877349560772</v>
      </c>
      <c r="BM78">
        <f t="shared" si="36"/>
        <v>0.82528122650439228</v>
      </c>
      <c r="BN78">
        <f t="shared" si="37"/>
        <v>0.18448544800888245</v>
      </c>
      <c r="BO78">
        <f t="shared" si="38"/>
        <v>-518.64910691815601</v>
      </c>
      <c r="BP78">
        <f t="shared" si="39"/>
        <v>0.16740576496674059</v>
      </c>
      <c r="BQ78">
        <f t="shared" si="40"/>
        <v>-0.96446762959044741</v>
      </c>
      <c r="BS78" s="87" t="s">
        <v>22</v>
      </c>
      <c r="BT78" s="88">
        <v>5.7000000000000002E-2</v>
      </c>
    </row>
    <row r="79" spans="1:72" x14ac:dyDescent="0.25">
      <c r="A79" s="70">
        <v>0.02</v>
      </c>
      <c r="B79">
        <f t="shared" si="41"/>
        <v>77</v>
      </c>
      <c r="C79" s="13">
        <f t="shared" si="42"/>
        <v>0.17035398230088494</v>
      </c>
      <c r="D79" s="5">
        <f t="shared" si="43"/>
        <v>-0.95276734188500134</v>
      </c>
      <c r="E79" s="6">
        <f t="shared" si="44"/>
        <v>0.1703539823008845</v>
      </c>
      <c r="F79" s="6">
        <f t="shared" si="45"/>
        <v>0.25339104855202138</v>
      </c>
      <c r="I79">
        <f t="shared" si="29"/>
        <v>0.99999999999999989</v>
      </c>
      <c r="J79">
        <f t="shared" si="30"/>
        <v>1.5516992989029401E-14</v>
      </c>
      <c r="K79">
        <f t="shared" si="31"/>
        <v>6.0914537382479495E-16</v>
      </c>
      <c r="L79">
        <f t="shared" si="46"/>
        <v>0.38000000000000023</v>
      </c>
      <c r="M79" s="39"/>
      <c r="AK79" s="102"/>
      <c r="AL79" s="102"/>
      <c r="AM79" s="102"/>
      <c r="AQ79" s="63"/>
      <c r="AR79" s="63"/>
      <c r="AS79" s="63"/>
      <c r="AT79" s="63"/>
      <c r="AU79" s="62"/>
      <c r="AV79" s="63"/>
      <c r="AW79" s="62"/>
      <c r="AX79" s="62"/>
      <c r="BI79">
        <f t="shared" si="32"/>
        <v>0.02</v>
      </c>
      <c r="BJ79">
        <f t="shared" si="33"/>
        <v>77</v>
      </c>
      <c r="BK79">
        <f t="shared" si="34"/>
        <v>0.02</v>
      </c>
      <c r="BL79">
        <f t="shared" si="35"/>
        <v>0.18135656033535699</v>
      </c>
      <c r="BM79">
        <f t="shared" si="36"/>
        <v>0.81864343966464304</v>
      </c>
      <c r="BN79">
        <f t="shared" si="37"/>
        <v>0.18448544800888245</v>
      </c>
      <c r="BO79">
        <f t="shared" si="38"/>
        <v>-519.81366430609444</v>
      </c>
      <c r="BP79">
        <f t="shared" si="39"/>
        <v>0.1696230598669623</v>
      </c>
      <c r="BQ79">
        <f t="shared" si="40"/>
        <v>-0.95565587999291846</v>
      </c>
      <c r="BS79" s="87" t="s">
        <v>22</v>
      </c>
      <c r="BT79" s="88">
        <v>5.7000000000000002E-2</v>
      </c>
    </row>
    <row r="80" spans="1:72" x14ac:dyDescent="0.25">
      <c r="A80" s="70">
        <v>0.02</v>
      </c>
      <c r="B80">
        <f t="shared" si="41"/>
        <v>78</v>
      </c>
      <c r="C80" s="13">
        <f t="shared" si="42"/>
        <v>0.17256637168141592</v>
      </c>
      <c r="D80" s="5">
        <f t="shared" si="43"/>
        <v>-0.94407222152524428</v>
      </c>
      <c r="E80" s="6">
        <f t="shared" si="44"/>
        <v>0.17256637168141625</v>
      </c>
      <c r="F80" s="6">
        <f t="shared" si="45"/>
        <v>0.2554893091853801</v>
      </c>
      <c r="I80">
        <f t="shared" si="29"/>
        <v>1</v>
      </c>
      <c r="J80">
        <f t="shared" si="30"/>
        <v>5.3749384327857913E-15</v>
      </c>
      <c r="K80">
        <f t="shared" si="31"/>
        <v>2.1100214991650626E-16</v>
      </c>
      <c r="L80">
        <f t="shared" si="46"/>
        <v>0.38500000000000023</v>
      </c>
      <c r="M80" s="39"/>
      <c r="AK80" s="89" t="s">
        <v>3</v>
      </c>
      <c r="AL80" s="111">
        <f>AK24</f>
        <v>5.5731707317073137E-2</v>
      </c>
      <c r="AM80" s="102"/>
      <c r="AQ80" s="63"/>
      <c r="AR80" s="63"/>
      <c r="AS80" s="63"/>
      <c r="AT80" s="63"/>
      <c r="AU80" s="62"/>
      <c r="AV80" s="63"/>
      <c r="AW80" s="62"/>
      <c r="AX80" s="62"/>
      <c r="BI80">
        <f t="shared" si="32"/>
        <v>0.02</v>
      </c>
      <c r="BJ80">
        <f t="shared" si="33"/>
        <v>78</v>
      </c>
      <c r="BK80">
        <f t="shared" si="34"/>
        <v>0.02</v>
      </c>
      <c r="BL80">
        <f t="shared" si="35"/>
        <v>0.18135656033535699</v>
      </c>
      <c r="BM80">
        <f t="shared" si="36"/>
        <v>0.81864343966464304</v>
      </c>
      <c r="BN80">
        <f t="shared" si="37"/>
        <v>0.18448544800888245</v>
      </c>
      <c r="BO80">
        <f t="shared" si="38"/>
        <v>-526.60861416630485</v>
      </c>
      <c r="BP80">
        <f t="shared" si="39"/>
        <v>0.17184035476718404</v>
      </c>
      <c r="BQ80">
        <f t="shared" si="40"/>
        <v>-0.94691771632213695</v>
      </c>
      <c r="BS80" s="87" t="s">
        <v>22</v>
      </c>
      <c r="BT80" s="88">
        <v>5.7000000000000002E-2</v>
      </c>
    </row>
    <row r="81" spans="1:72" x14ac:dyDescent="0.25">
      <c r="A81" s="70">
        <v>0.02</v>
      </c>
      <c r="B81">
        <f t="shared" si="41"/>
        <v>79</v>
      </c>
      <c r="C81" s="13">
        <f t="shared" si="42"/>
        <v>0.1747787610619469</v>
      </c>
      <c r="D81" s="5">
        <f t="shared" si="43"/>
        <v>-0.93544789841683806</v>
      </c>
      <c r="E81" s="6">
        <f t="shared" si="44"/>
        <v>0.17477876106194679</v>
      </c>
      <c r="F81" s="6">
        <f t="shared" si="45"/>
        <v>0.25756841147548604</v>
      </c>
      <c r="I81">
        <f t="shared" si="29"/>
        <v>1</v>
      </c>
      <c r="J81">
        <f t="shared" si="30"/>
        <v>1.8318679129474659E-15</v>
      </c>
      <c r="K81">
        <f t="shared" si="31"/>
        <v>7.1913022414778424E-17</v>
      </c>
      <c r="L81">
        <f t="shared" si="46"/>
        <v>0.39000000000000024</v>
      </c>
      <c r="M81" s="39"/>
      <c r="AK81" s="89" t="s">
        <v>166</v>
      </c>
      <c r="AL81" s="22">
        <f>_xlfn.CONFIDENCE.T(0.05,AK25,AK37)</f>
        <v>3.6328113545598261E-3</v>
      </c>
      <c r="AM81" s="102"/>
      <c r="AQ81" s="63"/>
      <c r="AR81" s="63"/>
      <c r="AS81" s="63"/>
      <c r="AT81" s="63"/>
      <c r="AU81" s="62"/>
      <c r="AV81" s="63"/>
      <c r="AW81" s="62"/>
      <c r="AX81" s="62"/>
      <c r="BI81">
        <f t="shared" si="32"/>
        <v>0.02</v>
      </c>
      <c r="BJ81">
        <f t="shared" si="33"/>
        <v>79</v>
      </c>
      <c r="BK81">
        <f t="shared" si="34"/>
        <v>0.02</v>
      </c>
      <c r="BL81">
        <f t="shared" si="35"/>
        <v>0.18135656033535699</v>
      </c>
      <c r="BM81">
        <f t="shared" si="36"/>
        <v>0.81864343966464304</v>
      </c>
      <c r="BN81">
        <f t="shared" si="37"/>
        <v>0.18448544800888245</v>
      </c>
      <c r="BO81">
        <f t="shared" si="38"/>
        <v>-533.40356402651526</v>
      </c>
      <c r="BP81">
        <f t="shared" si="39"/>
        <v>0.17405764966740578</v>
      </c>
      <c r="BQ81">
        <f t="shared" si="40"/>
        <v>-0.93825126343644627</v>
      </c>
      <c r="BS81" s="87" t="s">
        <v>22</v>
      </c>
      <c r="BT81" s="88">
        <v>5.8000000000000003E-2</v>
      </c>
    </row>
    <row r="82" spans="1:72" x14ac:dyDescent="0.25">
      <c r="A82" s="70">
        <v>0.02</v>
      </c>
      <c r="B82">
        <f t="shared" si="41"/>
        <v>80</v>
      </c>
      <c r="C82" s="13">
        <f t="shared" si="42"/>
        <v>0.17699115044247787</v>
      </c>
      <c r="D82" s="5">
        <f t="shared" si="43"/>
        <v>-0.92689259773887944</v>
      </c>
      <c r="E82" s="6">
        <f t="shared" si="44"/>
        <v>0.1769911504424781</v>
      </c>
      <c r="F82" s="6">
        <f t="shared" si="45"/>
        <v>0.2596285100783387</v>
      </c>
      <c r="I82">
        <f t="shared" si="29"/>
        <v>1</v>
      </c>
      <c r="J82">
        <f t="shared" si="30"/>
        <v>6.1428448822372897E-16</v>
      </c>
      <c r="K82">
        <f t="shared" si="31"/>
        <v>2.411475950774545E-17</v>
      </c>
      <c r="L82">
        <f t="shared" si="46"/>
        <v>0.39500000000000024</v>
      </c>
      <c r="M82" s="39"/>
      <c r="AQ82" s="63"/>
      <c r="AR82" s="63"/>
      <c r="AS82" s="63"/>
      <c r="AT82" s="63"/>
      <c r="AU82" s="62"/>
      <c r="AV82" s="63"/>
      <c r="AW82" s="62"/>
      <c r="AX82" s="62"/>
      <c r="BI82">
        <f t="shared" si="32"/>
        <v>0.02</v>
      </c>
      <c r="BJ82">
        <f t="shared" si="33"/>
        <v>80</v>
      </c>
      <c r="BK82">
        <f t="shared" si="34"/>
        <v>0.02</v>
      </c>
      <c r="BL82">
        <f t="shared" si="35"/>
        <v>0.18135656033535699</v>
      </c>
      <c r="BM82">
        <f t="shared" si="36"/>
        <v>0.81864343966464304</v>
      </c>
      <c r="BN82">
        <f t="shared" si="37"/>
        <v>0.18448544800888245</v>
      </c>
      <c r="BO82">
        <f t="shared" si="38"/>
        <v>-540.19851388672566</v>
      </c>
      <c r="BP82">
        <f t="shared" si="39"/>
        <v>0.17627494456762749</v>
      </c>
      <c r="BQ82">
        <f t="shared" si="40"/>
        <v>-0.92965471345080708</v>
      </c>
      <c r="BS82" s="87" t="s">
        <v>22</v>
      </c>
      <c r="BT82" s="88">
        <v>5.8000000000000003E-2</v>
      </c>
    </row>
    <row r="83" spans="1:72" x14ac:dyDescent="0.25">
      <c r="A83" s="70">
        <v>2.1000000000000001E-2</v>
      </c>
      <c r="B83">
        <f t="shared" si="41"/>
        <v>81</v>
      </c>
      <c r="C83" s="13">
        <f t="shared" si="42"/>
        <v>0.17920353982300885</v>
      </c>
      <c r="D83" s="5">
        <f t="shared" si="43"/>
        <v>-0.91840460708199723</v>
      </c>
      <c r="E83" s="6">
        <f t="shared" si="44"/>
        <v>0.17920353982300855</v>
      </c>
      <c r="F83" s="6">
        <f t="shared" si="45"/>
        <v>0.26166975579294455</v>
      </c>
      <c r="I83">
        <f t="shared" si="29"/>
        <v>1</v>
      </c>
      <c r="J83">
        <f t="shared" si="30"/>
        <v>2.0267476280427909E-16</v>
      </c>
      <c r="K83">
        <f t="shared" si="31"/>
        <v>7.9563349832374095E-18</v>
      </c>
      <c r="L83">
        <f t="shared" si="46"/>
        <v>0.40000000000000024</v>
      </c>
      <c r="M83" s="39"/>
      <c r="AQ83" s="63"/>
      <c r="AR83" s="63"/>
      <c r="AS83" s="63"/>
      <c r="AT83" s="63"/>
      <c r="AU83" s="62"/>
      <c r="AV83" s="63"/>
      <c r="AW83" s="62"/>
      <c r="AX83" s="62"/>
      <c r="BI83">
        <f t="shared" si="32"/>
        <v>2.1000000000000001E-2</v>
      </c>
      <c r="BJ83">
        <f t="shared" si="33"/>
        <v>81</v>
      </c>
      <c r="BK83">
        <f t="shared" si="34"/>
        <v>2.1000000000000001E-2</v>
      </c>
      <c r="BL83">
        <f t="shared" si="35"/>
        <v>0.18815004088132128</v>
      </c>
      <c r="BM83">
        <f t="shared" si="36"/>
        <v>0.81184995911867874</v>
      </c>
      <c r="BN83">
        <f t="shared" si="37"/>
        <v>0.19135080178520303</v>
      </c>
      <c r="BO83">
        <f t="shared" si="38"/>
        <v>-535.19014988266213</v>
      </c>
      <c r="BP83">
        <f t="shared" si="39"/>
        <v>0.17849223946784923</v>
      </c>
      <c r="BQ83">
        <f t="shared" si="40"/>
        <v>-0.92112632246735904</v>
      </c>
      <c r="BS83" s="87" t="s">
        <v>22</v>
      </c>
      <c r="BT83" s="88">
        <v>0.06</v>
      </c>
    </row>
    <row r="84" spans="1:72" x14ac:dyDescent="0.25">
      <c r="A84" s="70">
        <v>2.1000000000000001E-2</v>
      </c>
      <c r="B84">
        <f t="shared" si="41"/>
        <v>82</v>
      </c>
      <c r="C84" s="13">
        <f t="shared" si="42"/>
        <v>0.18141592920353983</v>
      </c>
      <c r="D84" s="5">
        <f t="shared" si="43"/>
        <v>-0.90998227346979965</v>
      </c>
      <c r="E84" s="6">
        <f t="shared" si="44"/>
        <v>0.18141592920353986</v>
      </c>
      <c r="F84" s="6">
        <f t="shared" si="45"/>
        <v>0.26369229569607422</v>
      </c>
      <c r="I84">
        <f t="shared" si="29"/>
        <v>1</v>
      </c>
      <c r="J84">
        <f t="shared" si="30"/>
        <v>6.5793733236545152E-17</v>
      </c>
      <c r="K84">
        <f t="shared" si="31"/>
        <v>2.5828424525318445E-18</v>
      </c>
      <c r="L84">
        <f t="shared" si="46"/>
        <v>0.40500000000000025</v>
      </c>
      <c r="M84" s="39"/>
      <c r="AQ84" s="63"/>
      <c r="AR84" s="63"/>
      <c r="AS84" s="63"/>
      <c r="AT84" s="63"/>
      <c r="AU84" s="62"/>
      <c r="AV84" s="63"/>
      <c r="AW84" s="62"/>
      <c r="AX84" s="62"/>
      <c r="BI84">
        <f t="shared" si="32"/>
        <v>2.1000000000000001E-2</v>
      </c>
      <c r="BJ84">
        <f t="shared" si="33"/>
        <v>82</v>
      </c>
      <c r="BK84">
        <f t="shared" si="34"/>
        <v>2.1000000000000001E-2</v>
      </c>
      <c r="BL84">
        <f t="shared" si="35"/>
        <v>0.18815004088132128</v>
      </c>
      <c r="BM84">
        <f t="shared" si="36"/>
        <v>0.81184995911867874</v>
      </c>
      <c r="BN84">
        <f t="shared" si="37"/>
        <v>0.19135080178520303</v>
      </c>
      <c r="BO84">
        <f t="shared" si="38"/>
        <v>-541.83847472592493</v>
      </c>
      <c r="BP84">
        <f t="shared" si="39"/>
        <v>0.18070953436807094</v>
      </c>
      <c r="BQ84">
        <f t="shared" si="40"/>
        <v>-0.91266440750296063</v>
      </c>
      <c r="BS84" s="87" t="s">
        <v>22</v>
      </c>
      <c r="BT84" s="88">
        <v>6.0999999999999999E-2</v>
      </c>
    </row>
    <row r="85" spans="1:72" x14ac:dyDescent="0.25">
      <c r="A85" s="70">
        <v>2.1000000000000001E-2</v>
      </c>
      <c r="B85">
        <f t="shared" si="41"/>
        <v>83</v>
      </c>
      <c r="C85" s="13">
        <f t="shared" si="42"/>
        <v>0.1836283185840708</v>
      </c>
      <c r="D85" s="5">
        <f t="shared" si="43"/>
        <v>-0.90162400055655278</v>
      </c>
      <c r="E85" s="6">
        <f t="shared" si="44"/>
        <v>0.18362831858407089</v>
      </c>
      <c r="F85" s="6">
        <f t="shared" si="45"/>
        <v>0.26569627327061346</v>
      </c>
      <c r="I85">
        <f t="shared" si="29"/>
        <v>1</v>
      </c>
      <c r="J85">
        <f t="shared" si="30"/>
        <v>2.1014744654553136E-17</v>
      </c>
      <c r="K85">
        <f t="shared" si="31"/>
        <v>8.2496876150429291E-19</v>
      </c>
      <c r="L85">
        <f t="shared" si="46"/>
        <v>0.41000000000000025</v>
      </c>
      <c r="M85" s="39"/>
      <c r="AQ85" s="63"/>
      <c r="AR85" s="63"/>
      <c r="AS85" s="63"/>
      <c r="AT85" s="63"/>
      <c r="AU85" s="62"/>
      <c r="AV85" s="63"/>
      <c r="AW85" s="62"/>
      <c r="AX85" s="62"/>
      <c r="BI85">
        <f t="shared" si="32"/>
        <v>2.1000000000000001E-2</v>
      </c>
      <c r="BJ85">
        <f t="shared" si="33"/>
        <v>83</v>
      </c>
      <c r="BK85">
        <f t="shared" si="34"/>
        <v>2.1000000000000001E-2</v>
      </c>
      <c r="BL85">
        <f t="shared" si="35"/>
        <v>0.18815004088132128</v>
      </c>
      <c r="BM85">
        <f t="shared" si="36"/>
        <v>0.81184995911867874</v>
      </c>
      <c r="BN85">
        <f t="shared" si="37"/>
        <v>0.19135080178520303</v>
      </c>
      <c r="BO85">
        <f t="shared" si="38"/>
        <v>-548.48679956918784</v>
      </c>
      <c r="BP85">
        <f t="shared" si="39"/>
        <v>0.18292682926829268</v>
      </c>
      <c r="BQ85">
        <f t="shared" si="40"/>
        <v>-0.90426734359956884</v>
      </c>
      <c r="BS85" s="87" t="s">
        <v>22</v>
      </c>
      <c r="BT85" s="88">
        <v>6.0999999999999999E-2</v>
      </c>
    </row>
    <row r="86" spans="1:72" x14ac:dyDescent="0.25">
      <c r="A86" s="70">
        <v>2.1000000000000001E-2</v>
      </c>
      <c r="B86">
        <f t="shared" si="41"/>
        <v>84</v>
      </c>
      <c r="C86" s="13">
        <f t="shared" si="42"/>
        <v>0.18584070796460178</v>
      </c>
      <c r="D86" s="5">
        <f t="shared" si="43"/>
        <v>-0.89332824598856742</v>
      </c>
      <c r="E86" s="6">
        <f t="shared" si="44"/>
        <v>0.18584070796460175</v>
      </c>
      <c r="F86" s="6">
        <f t="shared" si="45"/>
        <v>0.26768182852790917</v>
      </c>
      <c r="I86">
        <f t="shared" si="29"/>
        <v>1</v>
      </c>
      <c r="J86">
        <f t="shared" si="30"/>
        <v>6.604172928446699E-18</v>
      </c>
      <c r="K86">
        <f t="shared" si="31"/>
        <v>2.5925779499587767E-19</v>
      </c>
      <c r="L86">
        <f t="shared" si="46"/>
        <v>0.41500000000000026</v>
      </c>
      <c r="M86" s="39"/>
      <c r="AQ86" s="63"/>
      <c r="AR86" s="63"/>
      <c r="AS86" s="63"/>
      <c r="AT86" s="63"/>
      <c r="AU86" s="62"/>
      <c r="AV86" s="63"/>
      <c r="AW86" s="62"/>
      <c r="AX86" s="62"/>
      <c r="BI86">
        <f t="shared" si="32"/>
        <v>2.1000000000000001E-2</v>
      </c>
      <c r="BJ86">
        <f t="shared" si="33"/>
        <v>84</v>
      </c>
      <c r="BK86">
        <f t="shared" si="34"/>
        <v>2.1000000000000001E-2</v>
      </c>
      <c r="BL86">
        <f t="shared" si="35"/>
        <v>0.18815004088132128</v>
      </c>
      <c r="BM86">
        <f t="shared" si="36"/>
        <v>0.81184995911867874</v>
      </c>
      <c r="BN86">
        <f t="shared" si="37"/>
        <v>0.19135080178520303</v>
      </c>
      <c r="BO86">
        <f t="shared" si="38"/>
        <v>-555.13512441245075</v>
      </c>
      <c r="BP86">
        <f t="shared" si="39"/>
        <v>0.18514412416851442</v>
      </c>
      <c r="BQ86">
        <f t="shared" si="40"/>
        <v>-0.89593356110451416</v>
      </c>
      <c r="BS86" s="87" t="s">
        <v>22</v>
      </c>
      <c r="BT86" s="88">
        <v>6.3E-2</v>
      </c>
    </row>
    <row r="87" spans="1:72" x14ac:dyDescent="0.25">
      <c r="A87" s="70">
        <v>2.1000000000000001E-2</v>
      </c>
      <c r="B87">
        <f t="shared" si="41"/>
        <v>85</v>
      </c>
      <c r="C87" s="13">
        <f t="shared" si="42"/>
        <v>0.18805309734513273</v>
      </c>
      <c r="D87" s="5">
        <f t="shared" si="43"/>
        <v>-0.88509351891795174</v>
      </c>
      <c r="E87" s="6">
        <f t="shared" si="44"/>
        <v>0.18805309734513279</v>
      </c>
      <c r="F87" s="6">
        <f t="shared" si="45"/>
        <v>0.26964909812444127</v>
      </c>
      <c r="I87">
        <f t="shared" si="29"/>
        <v>1</v>
      </c>
      <c r="J87">
        <f t="shared" si="30"/>
        <v>2.0420552462321122E-18</v>
      </c>
      <c r="K87">
        <f t="shared" si="31"/>
        <v>8.0164275850120821E-20</v>
      </c>
      <c r="L87">
        <f t="shared" si="46"/>
        <v>0.42000000000000026</v>
      </c>
      <c r="M87" s="39"/>
      <c r="AK87" t="s">
        <v>19</v>
      </c>
      <c r="AL87" t="s">
        <v>20</v>
      </c>
      <c r="AQ87" s="63"/>
      <c r="AR87" s="63"/>
      <c r="AS87" s="63"/>
      <c r="AT87" s="63"/>
      <c r="AU87" s="62"/>
      <c r="AV87" s="63"/>
      <c r="AW87" s="62"/>
      <c r="AX87" s="62"/>
      <c r="BI87">
        <f t="shared" si="32"/>
        <v>2.1000000000000001E-2</v>
      </c>
      <c r="BJ87">
        <f t="shared" si="33"/>
        <v>85</v>
      </c>
      <c r="BK87">
        <f t="shared" si="34"/>
        <v>2.1000000000000001E-2</v>
      </c>
      <c r="BL87">
        <f t="shared" si="35"/>
        <v>0.18815004088132128</v>
      </c>
      <c r="BM87">
        <f t="shared" si="36"/>
        <v>0.81184995911867874</v>
      </c>
      <c r="BN87">
        <f t="shared" si="37"/>
        <v>0.19135080178520303</v>
      </c>
      <c r="BO87">
        <f t="shared" si="38"/>
        <v>-561.78344925571366</v>
      </c>
      <c r="BP87">
        <f t="shared" si="39"/>
        <v>0.18736141906873613</v>
      </c>
      <c r="BQ87">
        <f t="shared" si="40"/>
        <v>-0.88766154310872758</v>
      </c>
      <c r="BS87" s="87" t="s">
        <v>22</v>
      </c>
      <c r="BT87" s="88">
        <v>6.4000000000000001E-2</v>
      </c>
    </row>
    <row r="88" spans="1:72" x14ac:dyDescent="0.25">
      <c r="A88" s="70">
        <v>2.1000000000000001E-2</v>
      </c>
      <c r="B88">
        <f t="shared" si="41"/>
        <v>86</v>
      </c>
      <c r="C88" s="13">
        <f t="shared" si="42"/>
        <v>0.19026548672566371</v>
      </c>
      <c r="D88" s="5">
        <f t="shared" si="43"/>
        <v>-0.87691837765820979</v>
      </c>
      <c r="E88" s="6">
        <f t="shared" si="44"/>
        <v>0.19026548672566346</v>
      </c>
      <c r="F88" s="6">
        <f t="shared" si="45"/>
        <v>0.27159821547315538</v>
      </c>
      <c r="I88">
        <f t="shared" si="29"/>
        <v>1</v>
      </c>
      <c r="J88">
        <f t="shared" si="30"/>
        <v>6.2125696360974419E-19</v>
      </c>
      <c r="K88">
        <f t="shared" si="31"/>
        <v>2.4388475628420458E-20</v>
      </c>
      <c r="L88">
        <f t="shared" si="46"/>
        <v>0.42500000000000027</v>
      </c>
      <c r="M88" s="39"/>
      <c r="AK88">
        <f>SLOPE(A3:A902,D3:D902)</f>
        <v>3.8128323016588313E-2</v>
      </c>
      <c r="AL88">
        <f>INTERCEPT(A3:A902,D3:D902)</f>
        <v>5.5731707317073137E-2</v>
      </c>
      <c r="AQ88" s="63"/>
      <c r="AR88" s="63"/>
      <c r="AS88" s="63"/>
      <c r="AT88" s="63"/>
      <c r="AU88" s="62"/>
      <c r="AV88" s="63"/>
      <c r="AW88" s="62"/>
      <c r="AX88" s="62"/>
      <c r="BI88">
        <f t="shared" si="32"/>
        <v>2.1000000000000001E-2</v>
      </c>
      <c r="BJ88">
        <f t="shared" si="33"/>
        <v>86</v>
      </c>
      <c r="BK88">
        <f t="shared" si="34"/>
        <v>2.1000000000000001E-2</v>
      </c>
      <c r="BL88">
        <f t="shared" si="35"/>
        <v>0.18815004088132128</v>
      </c>
      <c r="BM88">
        <f t="shared" si="36"/>
        <v>0.81184995911867874</v>
      </c>
      <c r="BN88">
        <f t="shared" si="37"/>
        <v>0.19837051827495555</v>
      </c>
      <c r="BO88">
        <f t="shared" si="38"/>
        <v>-562.27095456799736</v>
      </c>
      <c r="BP88">
        <f t="shared" si="39"/>
        <v>0.18957871396895787</v>
      </c>
      <c r="BQ88">
        <f t="shared" si="40"/>
        <v>-0.87944982303199692</v>
      </c>
      <c r="BS88" s="87" t="s">
        <v>22</v>
      </c>
      <c r="BT88" s="88">
        <v>6.5000000000000002E-2</v>
      </c>
    </row>
    <row r="89" spans="1:72" x14ac:dyDescent="0.25">
      <c r="A89" s="70">
        <v>2.1999999999999999E-2</v>
      </c>
      <c r="B89">
        <f t="shared" si="41"/>
        <v>87</v>
      </c>
      <c r="C89" s="13">
        <f t="shared" si="42"/>
        <v>0.19247787610619468</v>
      </c>
      <c r="D89" s="5">
        <f t="shared" si="43"/>
        <v>-0.86880142747203082</v>
      </c>
      <c r="E89" s="6">
        <f t="shared" si="44"/>
        <v>0.19247787610619468</v>
      </c>
      <c r="F89" s="6">
        <f t="shared" si="45"/>
        <v>0.27352931084975685</v>
      </c>
      <c r="I89">
        <f t="shared" si="29"/>
        <v>1</v>
      </c>
      <c r="J89">
        <f t="shared" si="30"/>
        <v>1.8596438730496902E-19</v>
      </c>
      <c r="K89">
        <f t="shared" si="31"/>
        <v>7.3003413936626396E-21</v>
      </c>
      <c r="L89">
        <f t="shared" si="46"/>
        <v>0.43000000000000027</v>
      </c>
      <c r="M89" s="39"/>
      <c r="AQ89" s="63"/>
      <c r="AR89" s="63"/>
      <c r="AS89" s="63"/>
      <c r="AT89" s="63"/>
      <c r="AU89" s="62"/>
      <c r="AV89" s="63"/>
      <c r="AW89" s="62"/>
      <c r="AX89" s="62"/>
      <c r="BI89">
        <f t="shared" si="32"/>
        <v>2.1999999999999999E-2</v>
      </c>
      <c r="BJ89">
        <f t="shared" si="33"/>
        <v>87</v>
      </c>
      <c r="BK89">
        <f t="shared" si="34"/>
        <v>2.1999999999999999E-2</v>
      </c>
      <c r="BL89">
        <f t="shared" si="35"/>
        <v>0.19509835709856838</v>
      </c>
      <c r="BM89">
        <f t="shared" si="36"/>
        <v>0.80490164290143162</v>
      </c>
      <c r="BN89">
        <f t="shared" si="37"/>
        <v>0.19837051827495555</v>
      </c>
      <c r="BO89">
        <f t="shared" si="38"/>
        <v>-562.57353504749653</v>
      </c>
      <c r="BP89">
        <f t="shared" si="39"/>
        <v>0.19179600886917961</v>
      </c>
      <c r="BQ89">
        <f t="shared" si="40"/>
        <v>-0.87129698234517627</v>
      </c>
      <c r="BS89" s="87" t="s">
        <v>22</v>
      </c>
      <c r="BT89" s="88">
        <v>6.7000000000000004E-2</v>
      </c>
    </row>
    <row r="90" spans="1:72" x14ac:dyDescent="0.25">
      <c r="A90" s="70">
        <v>2.1999999999999999E-2</v>
      </c>
      <c r="B90">
        <f t="shared" si="41"/>
        <v>88</v>
      </c>
      <c r="C90" s="13">
        <f t="shared" si="42"/>
        <v>0.19469026548672566</v>
      </c>
      <c r="D90" s="5">
        <f t="shared" si="43"/>
        <v>-0.86074131848239088</v>
      </c>
      <c r="E90" s="6">
        <f t="shared" si="44"/>
        <v>0.19469026548672558</v>
      </c>
      <c r="F90" s="6">
        <f t="shared" si="45"/>
        <v>0.27544251149424659</v>
      </c>
      <c r="I90">
        <f t="shared" si="29"/>
        <v>1</v>
      </c>
      <c r="J90">
        <f t="shared" si="30"/>
        <v>5.4770036325023625E-20</v>
      </c>
      <c r="K90">
        <f t="shared" si="31"/>
        <v>2.1500888912685518E-21</v>
      </c>
      <c r="L90">
        <f t="shared" si="46"/>
        <v>0.43500000000000028</v>
      </c>
      <c r="M90" s="39"/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Q90" s="63"/>
      <c r="AR90" s="63"/>
      <c r="AS90" s="63"/>
      <c r="AT90" s="63"/>
      <c r="AU90" s="62"/>
      <c r="AV90" s="63"/>
      <c r="AW90" s="62"/>
      <c r="AX90" s="62"/>
      <c r="BI90">
        <f t="shared" si="32"/>
        <v>2.1999999999999999E-2</v>
      </c>
      <c r="BJ90">
        <f t="shared" si="33"/>
        <v>88</v>
      </c>
      <c r="BK90">
        <f t="shared" si="34"/>
        <v>2.1999999999999999E-2</v>
      </c>
      <c r="BL90">
        <f t="shared" si="35"/>
        <v>0.19509835709856838</v>
      </c>
      <c r="BM90">
        <f t="shared" si="36"/>
        <v>0.80490164290143162</v>
      </c>
      <c r="BN90">
        <f t="shared" si="37"/>
        <v>0.20554341251563779</v>
      </c>
      <c r="BO90">
        <f t="shared" si="38"/>
        <v>-562.86115662785619</v>
      </c>
      <c r="BP90">
        <f t="shared" si="39"/>
        <v>0.19401330376940132</v>
      </c>
      <c r="BQ90">
        <f t="shared" si="40"/>
        <v>-0.86320164842010261</v>
      </c>
      <c r="BS90" s="87" t="s">
        <v>22</v>
      </c>
      <c r="BT90" s="88">
        <v>7.0999999999999994E-2</v>
      </c>
    </row>
    <row r="91" spans="1:72" x14ac:dyDescent="0.25">
      <c r="A91" s="70">
        <v>2.1999999999999999E-2</v>
      </c>
      <c r="B91">
        <f t="shared" si="41"/>
        <v>89</v>
      </c>
      <c r="C91" s="13">
        <f t="shared" si="42"/>
        <v>0.19690265486725664</v>
      </c>
      <c r="D91" s="5">
        <f t="shared" si="43"/>
        <v>-0.85273674369873709</v>
      </c>
      <c r="E91" s="6">
        <f t="shared" si="44"/>
        <v>0.19690265486725658</v>
      </c>
      <c r="F91" s="6">
        <f t="shared" si="45"/>
        <v>0.27733794170796733</v>
      </c>
      <c r="I91">
        <f t="shared" si="29"/>
        <v>1</v>
      </c>
      <c r="J91">
        <f t="shared" si="30"/>
        <v>1.5871245368942031E-20</v>
      </c>
      <c r="K91">
        <f t="shared" si="31"/>
        <v>6.2305214033186034E-22</v>
      </c>
      <c r="L91">
        <f t="shared" si="46"/>
        <v>0.44000000000000028</v>
      </c>
      <c r="M91" s="39"/>
      <c r="AK91">
        <v>0.1</v>
      </c>
      <c r="AL91">
        <f>NORMSINV(AK91)</f>
        <v>-1.2815515655446006</v>
      </c>
      <c r="AM91">
        <f>$AK$88*AL91 +$AL$88</f>
        <v>6.868295263574159E-3</v>
      </c>
      <c r="AN91">
        <v>0.1</v>
      </c>
      <c r="AO91" s="2">
        <f>AM91</f>
        <v>6.868295263574159E-3</v>
      </c>
      <c r="AQ91" s="63"/>
      <c r="AR91" s="63"/>
      <c r="AS91" s="63"/>
      <c r="AT91" s="63"/>
      <c r="AU91" s="62"/>
      <c r="AV91" s="63"/>
      <c r="AW91" s="62"/>
      <c r="AX91" s="62"/>
      <c r="BI91">
        <f t="shared" si="32"/>
        <v>2.1999999999999999E-2</v>
      </c>
      <c r="BJ91">
        <f t="shared" si="33"/>
        <v>89</v>
      </c>
      <c r="BK91">
        <f t="shared" si="34"/>
        <v>2.1999999999999999E-2</v>
      </c>
      <c r="BL91">
        <f t="shared" si="35"/>
        <v>0.19509835709856838</v>
      </c>
      <c r="BM91">
        <f t="shared" si="36"/>
        <v>0.80490164290143162</v>
      </c>
      <c r="BN91">
        <f t="shared" si="37"/>
        <v>0.20554341251563779</v>
      </c>
      <c r="BO91">
        <f t="shared" si="38"/>
        <v>-569.29385556074601</v>
      </c>
      <c r="BP91">
        <f t="shared" si="39"/>
        <v>0.19623059866962306</v>
      </c>
      <c r="BQ91">
        <f t="shared" si="40"/>
        <v>-0.85516249249864262</v>
      </c>
      <c r="BS91" s="87" t="s">
        <v>22</v>
      </c>
      <c r="BT91" s="88">
        <v>7.1999999999999995E-2</v>
      </c>
    </row>
    <row r="92" spans="1:72" x14ac:dyDescent="0.25">
      <c r="A92" s="70">
        <v>2.1999999999999999E-2</v>
      </c>
      <c r="B92">
        <f t="shared" si="41"/>
        <v>90</v>
      </c>
      <c r="C92" s="13">
        <f t="shared" si="42"/>
        <v>0.19911504424778761</v>
      </c>
      <c r="D92" s="5">
        <f t="shared" si="43"/>
        <v>-0.84478643715071478</v>
      </c>
      <c r="E92" s="6">
        <f t="shared" si="44"/>
        <v>0.19911504424778759</v>
      </c>
      <c r="F92" s="6">
        <f t="shared" si="45"/>
        <v>0.27921572294640007</v>
      </c>
      <c r="I92">
        <f t="shared" si="29"/>
        <v>1</v>
      </c>
      <c r="J92">
        <f t="shared" si="30"/>
        <v>4.5251576532641941E-21</v>
      </c>
      <c r="K92">
        <f t="shared" si="31"/>
        <v>1.7764259172267429E-22</v>
      </c>
      <c r="L92">
        <f t="shared" si="46"/>
        <v>0.44500000000000028</v>
      </c>
      <c r="M92" s="39"/>
      <c r="AK92">
        <v>0.25</v>
      </c>
      <c r="AL92">
        <f>NORMSINV(AK92)</f>
        <v>-0.67448975019608193</v>
      </c>
      <c r="AM92">
        <f>$AK$88*AL92 +$AL$88</f>
        <v>3.0014544250218964E-2</v>
      </c>
      <c r="AN92">
        <v>0.25</v>
      </c>
      <c r="AO92" s="2">
        <f>AM92</f>
        <v>3.0014544250218964E-2</v>
      </c>
      <c r="AQ92" s="63"/>
      <c r="AR92" s="63"/>
      <c r="AS92" s="63"/>
      <c r="AT92" s="63"/>
      <c r="AU92" s="62"/>
      <c r="AV92" s="63"/>
      <c r="AW92" s="62"/>
      <c r="AX92" s="62"/>
      <c r="BI92">
        <f t="shared" si="32"/>
        <v>2.1999999999999999E-2</v>
      </c>
      <c r="BJ92">
        <f t="shared" si="33"/>
        <v>90</v>
      </c>
      <c r="BK92">
        <f t="shared" si="34"/>
        <v>2.1999999999999999E-2</v>
      </c>
      <c r="BL92">
        <f t="shared" si="35"/>
        <v>0.19509835709856838</v>
      </c>
      <c r="BM92">
        <f t="shared" si="36"/>
        <v>0.80490164290143162</v>
      </c>
      <c r="BN92">
        <f t="shared" si="37"/>
        <v>0.2128680728027087</v>
      </c>
      <c r="BO92">
        <f t="shared" si="38"/>
        <v>-569.45880996530661</v>
      </c>
      <c r="BP92">
        <f t="shared" si="39"/>
        <v>0.1984478935698448</v>
      </c>
      <c r="BQ92">
        <f t="shared" si="40"/>
        <v>-0.8471782277730201</v>
      </c>
      <c r="BS92" s="87" t="s">
        <v>22</v>
      </c>
      <c r="BT92" s="88">
        <v>7.3999999999999996E-2</v>
      </c>
    </row>
    <row r="93" spans="1:72" x14ac:dyDescent="0.25">
      <c r="A93" s="70">
        <v>2.1999999999999999E-2</v>
      </c>
      <c r="B93">
        <f t="shared" si="41"/>
        <v>91</v>
      </c>
      <c r="C93" s="13">
        <f t="shared" si="42"/>
        <v>0.20132743362831859</v>
      </c>
      <c r="D93" s="5">
        <f t="shared" si="43"/>
        <v>-0.83688917212241687</v>
      </c>
      <c r="E93" s="6">
        <f t="shared" si="44"/>
        <v>0.20132743362831859</v>
      </c>
      <c r="F93" s="6">
        <f t="shared" si="45"/>
        <v>0.28107597390794636</v>
      </c>
      <c r="I93">
        <f t="shared" si="29"/>
        <v>1</v>
      </c>
      <c r="J93">
        <f t="shared" si="30"/>
        <v>1.2694370053666691E-21</v>
      </c>
      <c r="K93">
        <f t="shared" si="31"/>
        <v>4.9833861478690824E-23</v>
      </c>
      <c r="L93">
        <f t="shared" si="46"/>
        <v>0.45000000000000029</v>
      </c>
      <c r="M93" s="39"/>
      <c r="AK93">
        <v>0.5</v>
      </c>
      <c r="AL93">
        <f>NORMSINV(AK93)</f>
        <v>0</v>
      </c>
      <c r="AM93">
        <f>$AK$88*AL93 +$AL$88</f>
        <v>5.5731707317073137E-2</v>
      </c>
      <c r="AN93">
        <v>0.5</v>
      </c>
      <c r="AO93" s="2">
        <f>AM93</f>
        <v>5.5731707317073137E-2</v>
      </c>
      <c r="AQ93" s="63"/>
      <c r="AR93" s="63"/>
      <c r="AS93" s="63"/>
      <c r="AT93" s="63"/>
      <c r="AU93" s="62"/>
      <c r="AV93" s="63"/>
      <c r="AW93" s="62"/>
      <c r="AX93" s="62"/>
      <c r="BI93">
        <f t="shared" si="32"/>
        <v>2.1999999999999999E-2</v>
      </c>
      <c r="BJ93">
        <f t="shared" si="33"/>
        <v>91</v>
      </c>
      <c r="BK93">
        <f t="shared" si="34"/>
        <v>2.1999999999999999E-2</v>
      </c>
      <c r="BL93">
        <f t="shared" si="35"/>
        <v>0.19509835709856838</v>
      </c>
      <c r="BM93">
        <f t="shared" si="36"/>
        <v>0.80490164290143162</v>
      </c>
      <c r="BN93">
        <f t="shared" si="37"/>
        <v>0.2128680728027087</v>
      </c>
      <c r="BO93">
        <f t="shared" si="38"/>
        <v>-575.82147823307548</v>
      </c>
      <c r="BP93">
        <f t="shared" si="39"/>
        <v>0.20066518847006651</v>
      </c>
      <c r="BQ93">
        <f t="shared" si="40"/>
        <v>-0.83924760757011474</v>
      </c>
      <c r="BS93" s="87" t="s">
        <v>22</v>
      </c>
      <c r="BT93" s="88">
        <v>7.6999999999999999E-2</v>
      </c>
    </row>
    <row r="94" spans="1:72" x14ac:dyDescent="0.25">
      <c r="A94" s="70">
        <v>2.1999999999999999E-2</v>
      </c>
      <c r="B94">
        <f t="shared" si="41"/>
        <v>92</v>
      </c>
      <c r="C94" s="13">
        <f t="shared" si="42"/>
        <v>0.20353982300884957</v>
      </c>
      <c r="D94" s="5">
        <f t="shared" si="43"/>
        <v>-0.82904375948070241</v>
      </c>
      <c r="E94" s="6">
        <f t="shared" si="44"/>
        <v>0.20353982300884943</v>
      </c>
      <c r="F94" s="6">
        <f t="shared" si="45"/>
        <v>0.28291881061890828</v>
      </c>
      <c r="I94">
        <f t="shared" si="29"/>
        <v>1</v>
      </c>
      <c r="J94">
        <f t="shared" si="30"/>
        <v>3.5038324124604787E-22</v>
      </c>
      <c r="K94">
        <f t="shared" si="31"/>
        <v>1.3754877032016859E-23</v>
      </c>
      <c r="L94">
        <f t="shared" si="46"/>
        <v>0.45500000000000029</v>
      </c>
      <c r="M94" s="39"/>
      <c r="AK94">
        <v>0.75</v>
      </c>
      <c r="AL94">
        <f>NORMSINV(AK94)</f>
        <v>0.67448975019608193</v>
      </c>
      <c r="AM94">
        <f>$AK$88*AL94 +$AL$88</f>
        <v>8.1448870383927313E-2</v>
      </c>
      <c r="AN94">
        <v>0.75</v>
      </c>
      <c r="AO94" s="2">
        <f>AM94</f>
        <v>8.1448870383927313E-2</v>
      </c>
      <c r="AQ94" s="63"/>
      <c r="AR94" s="63"/>
      <c r="AS94" s="63"/>
      <c r="AT94" s="63"/>
      <c r="AU94" s="62"/>
      <c r="AV94" s="63"/>
      <c r="AW94" s="62"/>
      <c r="AX94" s="62"/>
      <c r="BI94">
        <f t="shared" si="32"/>
        <v>2.1999999999999999E-2</v>
      </c>
      <c r="BJ94">
        <f t="shared" si="33"/>
        <v>92</v>
      </c>
      <c r="BK94">
        <f t="shared" si="34"/>
        <v>2.1999999999999999E-2</v>
      </c>
      <c r="BL94">
        <f t="shared" si="35"/>
        <v>0.19509835709856838</v>
      </c>
      <c r="BM94">
        <f t="shared" si="36"/>
        <v>0.80490164290143162</v>
      </c>
      <c r="BN94">
        <f t="shared" si="37"/>
        <v>0.2128680728027087</v>
      </c>
      <c r="BO94">
        <f t="shared" si="38"/>
        <v>-582.18414650084424</v>
      </c>
      <c r="BP94">
        <f t="shared" si="39"/>
        <v>0.20288248337028825</v>
      </c>
      <c r="BQ94">
        <f t="shared" si="40"/>
        <v>-0.83136942363304356</v>
      </c>
      <c r="BS94" s="87" t="s">
        <v>22</v>
      </c>
      <c r="BT94" s="88">
        <v>7.6999999999999999E-2</v>
      </c>
    </row>
    <row r="95" spans="1:72" x14ac:dyDescent="0.25">
      <c r="A95" s="70">
        <v>2.1999999999999999E-2</v>
      </c>
      <c r="B95">
        <f t="shared" si="41"/>
        <v>93</v>
      </c>
      <c r="C95" s="13">
        <f t="shared" si="42"/>
        <v>0.20575221238938052</v>
      </c>
      <c r="D95" s="5">
        <f t="shared" si="43"/>
        <v>-0.82124904609159055</v>
      </c>
      <c r="E95" s="6">
        <f t="shared" si="44"/>
        <v>0.20575221238938043</v>
      </c>
      <c r="F95" s="6">
        <f t="shared" si="45"/>
        <v>0.28474434651486896</v>
      </c>
      <c r="I95">
        <f t="shared" si="29"/>
        <v>1</v>
      </c>
      <c r="J95">
        <f t="shared" si="30"/>
        <v>9.5154696591105929E-23</v>
      </c>
      <c r="K95">
        <f t="shared" si="31"/>
        <v>3.7354559138587194E-24</v>
      </c>
      <c r="L95">
        <f t="shared" si="46"/>
        <v>0.4600000000000003</v>
      </c>
      <c r="M95" s="39"/>
      <c r="AK95">
        <v>0.9</v>
      </c>
      <c r="AL95">
        <f>NORMSINV(0.9)</f>
        <v>1.2815515655446006</v>
      </c>
      <c r="AM95">
        <f>$AK$88*AL95 +$AL$88</f>
        <v>0.10459511937057211</v>
      </c>
      <c r="AN95">
        <v>0.9</v>
      </c>
      <c r="AO95" s="2">
        <f>AM95</f>
        <v>0.10459511937057211</v>
      </c>
      <c r="AQ95" s="63"/>
      <c r="AR95" s="63"/>
      <c r="AS95" s="63"/>
      <c r="AT95" s="63"/>
      <c r="AU95" s="62"/>
      <c r="AV95" s="63"/>
      <c r="AW95" s="62"/>
      <c r="AX95" s="62"/>
      <c r="BI95">
        <f t="shared" si="32"/>
        <v>2.1999999999999999E-2</v>
      </c>
      <c r="BJ95">
        <f t="shared" si="33"/>
        <v>93</v>
      </c>
      <c r="BK95">
        <f t="shared" si="34"/>
        <v>2.1999999999999999E-2</v>
      </c>
      <c r="BL95">
        <f t="shared" si="35"/>
        <v>0.19509835709856838</v>
      </c>
      <c r="BM95">
        <f t="shared" si="36"/>
        <v>0.80490164290143162</v>
      </c>
      <c r="BN95">
        <f t="shared" si="37"/>
        <v>0.22034285859414127</v>
      </c>
      <c r="BO95">
        <f t="shared" si="38"/>
        <v>-582.16206071307283</v>
      </c>
      <c r="BP95">
        <f t="shared" si="39"/>
        <v>0.20509977827050999</v>
      </c>
      <c r="BQ95">
        <f t="shared" si="40"/>
        <v>-0.82354250449375843</v>
      </c>
      <c r="BS95" s="87" t="s">
        <v>22</v>
      </c>
      <c r="BT95" s="88">
        <v>7.8E-2</v>
      </c>
    </row>
    <row r="96" spans="1:72" x14ac:dyDescent="0.25">
      <c r="A96" s="70">
        <v>2.3E-2</v>
      </c>
      <c r="B96">
        <f t="shared" si="41"/>
        <v>94</v>
      </c>
      <c r="C96" s="13">
        <f t="shared" si="42"/>
        <v>0.20796460176991149</v>
      </c>
      <c r="D96" s="5">
        <f t="shared" si="43"/>
        <v>-0.81350391331919125</v>
      </c>
      <c r="E96" s="6">
        <f t="shared" si="44"/>
        <v>0.20796460176991141</v>
      </c>
      <c r="F96" s="6">
        <f t="shared" si="45"/>
        <v>0.28655269251866061</v>
      </c>
      <c r="I96">
        <f t="shared" si="29"/>
        <v>1</v>
      </c>
      <c r="J96">
        <f t="shared" si="30"/>
        <v>2.5425638233019006E-23</v>
      </c>
      <c r="K96">
        <f t="shared" si="31"/>
        <v>9.9812572688125849E-25</v>
      </c>
      <c r="L96">
        <f t="shared" si="46"/>
        <v>0.4650000000000003</v>
      </c>
      <c r="M96" s="39"/>
      <c r="AQ96" s="63"/>
      <c r="AR96" s="63"/>
      <c r="AS96" s="63"/>
      <c r="AT96" s="63"/>
      <c r="AU96" s="62"/>
      <c r="AV96" s="63"/>
      <c r="AW96" s="62"/>
      <c r="AX96" s="62"/>
      <c r="BI96">
        <f t="shared" si="32"/>
        <v>2.3E-2</v>
      </c>
      <c r="BJ96">
        <f t="shared" si="33"/>
        <v>94</v>
      </c>
      <c r="BK96">
        <f t="shared" si="34"/>
        <v>2.3E-2</v>
      </c>
      <c r="BL96">
        <f t="shared" si="35"/>
        <v>0.20220042823934509</v>
      </c>
      <c r="BM96">
        <f t="shared" si="36"/>
        <v>0.79779957176065497</v>
      </c>
      <c r="BN96">
        <f t="shared" si="37"/>
        <v>0.22796589897054953</v>
      </c>
      <c r="BO96">
        <f t="shared" si="38"/>
        <v>-575.40930026492549</v>
      </c>
      <c r="BP96">
        <f t="shared" si="39"/>
        <v>0.2073170731707317</v>
      </c>
      <c r="BQ96">
        <f t="shared" si="40"/>
        <v>-0.81576571393093433</v>
      </c>
      <c r="BS96" s="87" t="s">
        <v>22</v>
      </c>
      <c r="BT96" s="88">
        <v>8.3000000000000004E-2</v>
      </c>
    </row>
    <row r="97" spans="1:72" x14ac:dyDescent="0.25">
      <c r="A97" s="70">
        <v>2.3E-2</v>
      </c>
      <c r="B97">
        <f t="shared" si="41"/>
        <v>95</v>
      </c>
      <c r="C97" s="13">
        <f t="shared" si="42"/>
        <v>0.21017699115044247</v>
      </c>
      <c r="D97" s="5">
        <f t="shared" si="43"/>
        <v>-0.80580727560202259</v>
      </c>
      <c r="E97" s="6">
        <f t="shared" si="44"/>
        <v>0.21017699115044242</v>
      </c>
      <c r="F97" s="6">
        <f t="shared" si="45"/>
        <v>0.28834395711510002</v>
      </c>
      <c r="I97">
        <f t="shared" si="29"/>
        <v>1</v>
      </c>
      <c r="J97">
        <f t="shared" si="30"/>
        <v>6.684489254055321E-24</v>
      </c>
      <c r="K97">
        <f t="shared" si="31"/>
        <v>2.6241074597173281E-25</v>
      </c>
      <c r="L97">
        <f t="shared" si="46"/>
        <v>0.47000000000000031</v>
      </c>
      <c r="M97" s="39"/>
      <c r="AQ97" s="63"/>
      <c r="AR97" s="63"/>
      <c r="AS97" s="63"/>
      <c r="AT97" s="63"/>
      <c r="AU97" s="62"/>
      <c r="AV97" s="63"/>
      <c r="AW97" s="62"/>
      <c r="AX97" s="62"/>
      <c r="BI97">
        <f t="shared" si="32"/>
        <v>2.3E-2</v>
      </c>
      <c r="BJ97">
        <f t="shared" si="33"/>
        <v>95</v>
      </c>
      <c r="BK97">
        <f t="shared" si="34"/>
        <v>2.3E-2</v>
      </c>
      <c r="BL97">
        <f t="shared" si="35"/>
        <v>0.20220042823934509</v>
      </c>
      <c r="BM97">
        <f t="shared" si="36"/>
        <v>0.79779957176065497</v>
      </c>
      <c r="BN97">
        <f t="shared" si="37"/>
        <v>0.22796589897054953</v>
      </c>
      <c r="BO97">
        <f t="shared" si="38"/>
        <v>-581.56341042818667</v>
      </c>
      <c r="BP97">
        <f t="shared" si="39"/>
        <v>0.20953436807095344</v>
      </c>
      <c r="BQ97">
        <f t="shared" si="40"/>
        <v>-0.80803794950778307</v>
      </c>
      <c r="BS97" s="87" t="s">
        <v>22</v>
      </c>
      <c r="BT97" s="88">
        <v>8.3000000000000004E-2</v>
      </c>
    </row>
    <row r="98" spans="1:72" x14ac:dyDescent="0.25">
      <c r="A98" s="70">
        <v>2.3E-2</v>
      </c>
      <c r="B98">
        <f t="shared" si="41"/>
        <v>96</v>
      </c>
      <c r="C98" s="13">
        <f t="shared" si="42"/>
        <v>0.21238938053097345</v>
      </c>
      <c r="D98" s="5">
        <f t="shared" si="43"/>
        <v>-0.79815807910195025</v>
      </c>
      <c r="E98" s="6">
        <f t="shared" si="44"/>
        <v>0.21238938053097345</v>
      </c>
      <c r="F98" s="6">
        <f t="shared" si="45"/>
        <v>0.29011824642265399</v>
      </c>
      <c r="I98">
        <f t="shared" si="29"/>
        <v>1</v>
      </c>
      <c r="J98">
        <f t="shared" si="30"/>
        <v>1.7290968796956549E-24</v>
      </c>
      <c r="K98">
        <f t="shared" si="31"/>
        <v>6.7878574534780343E-26</v>
      </c>
      <c r="L98">
        <f t="shared" si="46"/>
        <v>0.47500000000000031</v>
      </c>
      <c r="M98" s="39"/>
      <c r="AQ98" s="63"/>
      <c r="AR98" s="63"/>
      <c r="AS98" s="63"/>
      <c r="AT98" s="63"/>
      <c r="AU98" s="62"/>
      <c r="AV98" s="63"/>
      <c r="AW98" s="62"/>
      <c r="AX98" s="62"/>
      <c r="BI98">
        <f t="shared" si="32"/>
        <v>2.3E-2</v>
      </c>
      <c r="BJ98">
        <f t="shared" si="33"/>
        <v>96</v>
      </c>
      <c r="BK98">
        <f t="shared" si="34"/>
        <v>2.3E-2</v>
      </c>
      <c r="BL98">
        <f t="shared" si="35"/>
        <v>0.20220042823934509</v>
      </c>
      <c r="BM98">
        <f t="shared" si="36"/>
        <v>0.79779957176065497</v>
      </c>
      <c r="BN98">
        <f t="shared" si="37"/>
        <v>0.2357350916675014</v>
      </c>
      <c r="BO98">
        <f t="shared" si="38"/>
        <v>-581.31660830450721</v>
      </c>
      <c r="BP98">
        <f t="shared" si="39"/>
        <v>0.21175166297117518</v>
      </c>
      <c r="BQ98">
        <f t="shared" si="40"/>
        <v>-0.80035814118484894</v>
      </c>
      <c r="BS98" s="87" t="s">
        <v>22</v>
      </c>
      <c r="BT98" s="88">
        <v>8.4000000000000005E-2</v>
      </c>
    </row>
    <row r="99" spans="1:72" x14ac:dyDescent="0.25">
      <c r="A99" s="70">
        <v>2.3E-2</v>
      </c>
      <c r="B99">
        <f t="shared" si="41"/>
        <v>97</v>
      </c>
      <c r="C99" s="13">
        <f t="shared" si="42"/>
        <v>0.21460176991150443</v>
      </c>
      <c r="D99" s="5">
        <f t="shared" si="43"/>
        <v>-0.7905553004213195</v>
      </c>
      <c r="E99" s="6">
        <f t="shared" si="44"/>
        <v>0.21460176991150445</v>
      </c>
      <c r="F99" s="6">
        <f t="shared" si="45"/>
        <v>0.29187566426219252</v>
      </c>
      <c r="I99">
        <f t="shared" si="29"/>
        <v>1</v>
      </c>
      <c r="J99">
        <f t="shared" si="30"/>
        <v>4.4007343805940043E-25</v>
      </c>
      <c r="K99">
        <f t="shared" si="31"/>
        <v>1.7275814916368285E-26</v>
      </c>
      <c r="L99">
        <f t="shared" si="46"/>
        <v>0.48000000000000032</v>
      </c>
      <c r="M99" s="39"/>
      <c r="AQ99" s="63"/>
      <c r="AR99" s="63"/>
      <c r="AS99" s="63"/>
      <c r="AT99" s="63"/>
      <c r="AU99" s="62"/>
      <c r="AV99" s="63"/>
      <c r="AW99" s="62"/>
      <c r="AX99" s="62"/>
      <c r="BI99">
        <f t="shared" si="32"/>
        <v>2.3E-2</v>
      </c>
      <c r="BJ99">
        <f t="shared" si="33"/>
        <v>97</v>
      </c>
      <c r="BK99">
        <f t="shared" si="34"/>
        <v>2.3E-2</v>
      </c>
      <c r="BL99">
        <f t="shared" si="35"/>
        <v>0.20220042823934509</v>
      </c>
      <c r="BM99">
        <f t="shared" si="36"/>
        <v>0.79779957176065497</v>
      </c>
      <c r="BN99">
        <f t="shared" si="37"/>
        <v>0.2357350916675014</v>
      </c>
      <c r="BO99">
        <f t="shared" si="38"/>
        <v>-587.40369320821935</v>
      </c>
      <c r="BP99">
        <f t="shared" si="39"/>
        <v>0.21396895787139689</v>
      </c>
      <c r="BQ99">
        <f t="shared" si="40"/>
        <v>-0.79272525000319449</v>
      </c>
      <c r="BS99" s="87" t="s">
        <v>22</v>
      </c>
      <c r="BT99" s="88">
        <v>8.5999999999999993E-2</v>
      </c>
    </row>
    <row r="100" spans="1:72" x14ac:dyDescent="0.25">
      <c r="A100" s="70">
        <v>2.3E-2</v>
      </c>
      <c r="B100">
        <f t="shared" si="41"/>
        <v>98</v>
      </c>
      <c r="C100" s="13">
        <f t="shared" si="42"/>
        <v>0.2168141592920354</v>
      </c>
      <c r="D100" s="5">
        <f t="shared" si="43"/>
        <v>-0.78299794538415868</v>
      </c>
      <c r="E100" s="6">
        <f t="shared" si="44"/>
        <v>0.2168141592920354</v>
      </c>
      <c r="F100" s="6">
        <f t="shared" si="45"/>
        <v>0.29361631222297563</v>
      </c>
      <c r="I100">
        <f t="shared" si="29"/>
        <v>1</v>
      </c>
      <c r="J100">
        <f t="shared" si="30"/>
        <v>1.1020104603772109E-25</v>
      </c>
      <c r="K100">
        <f t="shared" si="31"/>
        <v>4.3261253924643288E-27</v>
      </c>
      <c r="L100">
        <f t="shared" si="46"/>
        <v>0.48500000000000032</v>
      </c>
      <c r="M100" s="39"/>
      <c r="AQ100" s="63"/>
      <c r="AR100" s="63"/>
      <c r="AS100" s="63"/>
      <c r="AT100" s="63"/>
      <c r="AU100" s="62"/>
      <c r="AV100" s="63"/>
      <c r="AW100" s="62"/>
      <c r="AX100" s="62"/>
      <c r="BI100">
        <f t="shared" si="32"/>
        <v>2.3E-2</v>
      </c>
      <c r="BJ100">
        <f t="shared" si="33"/>
        <v>98</v>
      </c>
      <c r="BK100">
        <f t="shared" si="34"/>
        <v>2.3E-2</v>
      </c>
      <c r="BL100">
        <f t="shared" si="35"/>
        <v>0.20220042823934509</v>
      </c>
      <c r="BM100">
        <f t="shared" si="36"/>
        <v>0.79779957176065497</v>
      </c>
      <c r="BN100">
        <f t="shared" si="37"/>
        <v>0.24364810269472226</v>
      </c>
      <c r="BO100">
        <f t="shared" si="38"/>
        <v>-587.05259949030187</v>
      </c>
      <c r="BP100">
        <f t="shared" si="39"/>
        <v>0.21618625277161863</v>
      </c>
      <c r="BQ100">
        <f t="shared" si="40"/>
        <v>-0.78513826683368382</v>
      </c>
      <c r="BS100" s="87" t="s">
        <v>22</v>
      </c>
      <c r="BT100" s="88">
        <v>8.8999999999999996E-2</v>
      </c>
    </row>
    <row r="101" spans="1:72" x14ac:dyDescent="0.25">
      <c r="A101" s="70">
        <v>2.4E-2</v>
      </c>
      <c r="B101">
        <f t="shared" si="41"/>
        <v>99</v>
      </c>
      <c r="C101" s="13">
        <f t="shared" si="42"/>
        <v>0.21902654867256638</v>
      </c>
      <c r="D101" s="5">
        <f t="shared" si="43"/>
        <v>-0.77548504787762662</v>
      </c>
      <c r="E101" s="6">
        <f t="shared" si="44"/>
        <v>0.21902654867256649</v>
      </c>
      <c r="F101" s="6">
        <f t="shared" si="45"/>
        <v>0.29534028972601045</v>
      </c>
      <c r="I101">
        <f t="shared" si="29"/>
        <v>1</v>
      </c>
      <c r="J101">
        <f t="shared" si="30"/>
        <v>2.7151948991878221E-26</v>
      </c>
      <c r="K101">
        <f t="shared" si="31"/>
        <v>1.0658949276076188E-27</v>
      </c>
      <c r="L101">
        <f t="shared" si="46"/>
        <v>0.49000000000000032</v>
      </c>
      <c r="M101" s="39"/>
      <c r="AQ101" s="63"/>
      <c r="AR101" s="63"/>
      <c r="AS101" s="63"/>
      <c r="AT101" s="63"/>
      <c r="AU101" s="62"/>
      <c r="AV101" s="63"/>
      <c r="AW101" s="62"/>
      <c r="AX101" s="62"/>
      <c r="BI101">
        <f t="shared" si="32"/>
        <v>2.4E-2</v>
      </c>
      <c r="BJ101">
        <f t="shared" si="33"/>
        <v>99</v>
      </c>
      <c r="BK101">
        <f t="shared" si="34"/>
        <v>2.4E-2</v>
      </c>
      <c r="BL101">
        <f t="shared" si="35"/>
        <v>0.20945494796824543</v>
      </c>
      <c r="BM101">
        <f t="shared" si="36"/>
        <v>0.79054505203175451</v>
      </c>
      <c r="BN101">
        <f t="shared" si="37"/>
        <v>0.24364810269472226</v>
      </c>
      <c r="BO101">
        <f t="shared" si="38"/>
        <v>-586.12955028053091</v>
      </c>
      <c r="BP101">
        <f t="shared" si="39"/>
        <v>0.21840354767184036</v>
      </c>
      <c r="BQ101">
        <f t="shared" si="40"/>
        <v>-0.77759621118842415</v>
      </c>
      <c r="BS101" s="87" t="s">
        <v>22</v>
      </c>
      <c r="BT101" s="88">
        <v>0.09</v>
      </c>
    </row>
    <row r="102" spans="1:72" x14ac:dyDescent="0.25">
      <c r="A102" s="70">
        <v>2.4E-2</v>
      </c>
      <c r="B102">
        <f t="shared" si="41"/>
        <v>100</v>
      </c>
      <c r="C102" s="13">
        <f t="shared" si="42"/>
        <v>0.22123893805309736</v>
      </c>
      <c r="D102" s="5">
        <f t="shared" si="43"/>
        <v>-0.76801566875014504</v>
      </c>
      <c r="E102" s="6">
        <f t="shared" si="44"/>
        <v>0.22123893805309719</v>
      </c>
      <c r="F102" s="6">
        <f t="shared" si="45"/>
        <v>0.29704769408490855</v>
      </c>
      <c r="I102">
        <f t="shared" si="29"/>
        <v>1</v>
      </c>
      <c r="J102">
        <f t="shared" si="30"/>
        <v>6.5821993732884006E-27</v>
      </c>
      <c r="K102">
        <f t="shared" si="31"/>
        <v>2.5839518653297348E-28</v>
      </c>
      <c r="L102">
        <f t="shared" si="46"/>
        <v>0.49500000000000033</v>
      </c>
      <c r="M102" s="39"/>
      <c r="AQ102" s="63"/>
      <c r="AR102" s="63"/>
      <c r="AS102" s="63"/>
      <c r="AT102" s="63"/>
      <c r="AU102" s="62"/>
      <c r="AV102" s="63"/>
      <c r="AW102" s="62"/>
      <c r="AX102" s="62"/>
      <c r="BI102">
        <f t="shared" si="32"/>
        <v>2.4E-2</v>
      </c>
      <c r="BJ102">
        <f t="shared" si="33"/>
        <v>100</v>
      </c>
      <c r="BK102">
        <f t="shared" si="34"/>
        <v>2.4E-2</v>
      </c>
      <c r="BL102">
        <f t="shared" si="35"/>
        <v>0.20945494796824543</v>
      </c>
      <c r="BM102">
        <f t="shared" si="36"/>
        <v>0.79054505203175451</v>
      </c>
      <c r="BN102">
        <f t="shared" si="37"/>
        <v>0.24364810269472226</v>
      </c>
      <c r="BO102">
        <f t="shared" si="38"/>
        <v>-592.08010409048552</v>
      </c>
      <c r="BP102">
        <f t="shared" si="39"/>
        <v>0.22062084257206208</v>
      </c>
      <c r="BQ102">
        <f t="shared" si="40"/>
        <v>-0.77009813009064054</v>
      </c>
      <c r="BS102" s="87" t="s">
        <v>22</v>
      </c>
      <c r="BT102" s="88">
        <v>9.0999999999999998E-2</v>
      </c>
    </row>
    <row r="103" spans="1:72" x14ac:dyDescent="0.25">
      <c r="A103" s="70">
        <v>2.4E-2</v>
      </c>
      <c r="B103">
        <f t="shared" si="41"/>
        <v>101</v>
      </c>
      <c r="C103" s="13">
        <f t="shared" si="42"/>
        <v>0.22345132743362831</v>
      </c>
      <c r="D103" s="5">
        <f t="shared" si="43"/>
        <v>-0.76058889476287928</v>
      </c>
      <c r="E103" s="6">
        <f t="shared" si="44"/>
        <v>0.22345132743362833</v>
      </c>
      <c r="F103" s="6">
        <f t="shared" si="45"/>
        <v>0.2987386205643664</v>
      </c>
      <c r="I103">
        <f t="shared" si="29"/>
        <v>1</v>
      </c>
      <c r="J103">
        <f t="shared" si="30"/>
        <v>1.5699860303623433E-27</v>
      </c>
      <c r="K103">
        <f t="shared" si="31"/>
        <v>6.1632413447690539E-29</v>
      </c>
      <c r="L103">
        <f t="shared" si="46"/>
        <v>0.50000000000000033</v>
      </c>
      <c r="M103" s="39"/>
      <c r="AQ103" s="63"/>
      <c r="AR103" s="63"/>
      <c r="AS103" s="63"/>
      <c r="AT103" s="63"/>
      <c r="AU103" s="62"/>
      <c r="AV103" s="63"/>
      <c r="AW103" s="62"/>
      <c r="AX103" s="62"/>
      <c r="BI103">
        <f t="shared" si="32"/>
        <v>2.4E-2</v>
      </c>
      <c r="BJ103">
        <f t="shared" si="33"/>
        <v>101</v>
      </c>
      <c r="BK103">
        <f t="shared" si="34"/>
        <v>2.4E-2</v>
      </c>
      <c r="BL103">
        <f t="shared" si="35"/>
        <v>0.20945494796824543</v>
      </c>
      <c r="BM103">
        <f t="shared" si="36"/>
        <v>0.79054505203175451</v>
      </c>
      <c r="BN103">
        <f t="shared" si="37"/>
        <v>0.25989508707251918</v>
      </c>
      <c r="BO103">
        <f t="shared" si="38"/>
        <v>-585.05549362928275</v>
      </c>
      <c r="BP103">
        <f t="shared" si="39"/>
        <v>0.22283813747228381</v>
      </c>
      <c r="BQ103">
        <f t="shared" si="40"/>
        <v>-0.76264309699955668</v>
      </c>
      <c r="BS103" s="87" t="s">
        <v>22</v>
      </c>
      <c r="BT103" s="88">
        <v>9.0999999999999998E-2</v>
      </c>
    </row>
    <row r="104" spans="1:72" x14ac:dyDescent="0.25">
      <c r="A104" s="70">
        <v>2.5000000000000001E-2</v>
      </c>
      <c r="B104">
        <f t="shared" si="41"/>
        <v>102</v>
      </c>
      <c r="C104" s="13">
        <f t="shared" si="42"/>
        <v>0.22566371681415928</v>
      </c>
      <c r="D104" s="5">
        <f t="shared" si="43"/>
        <v>-0.75320383759150245</v>
      </c>
      <c r="E104" s="6">
        <f t="shared" si="44"/>
        <v>0.22566371681415934</v>
      </c>
      <c r="F104" s="6">
        <f t="shared" si="45"/>
        <v>0.30041316243637961</v>
      </c>
      <c r="M104" s="39"/>
      <c r="AQ104" s="63"/>
      <c r="AR104" s="63"/>
      <c r="AS104" s="63"/>
      <c r="AT104" s="63"/>
      <c r="AU104" s="62"/>
      <c r="AV104" s="63"/>
      <c r="AW104" s="62"/>
      <c r="AX104" s="62"/>
      <c r="BI104">
        <f t="shared" si="32"/>
        <v>2.5000000000000001E-2</v>
      </c>
      <c r="BJ104">
        <f t="shared" si="33"/>
        <v>102</v>
      </c>
      <c r="BK104">
        <f t="shared" si="34"/>
        <v>2.5000000000000001E-2</v>
      </c>
      <c r="BL104">
        <f t="shared" si="35"/>
        <v>0.21686038201543886</v>
      </c>
      <c r="BM104">
        <f t="shared" si="36"/>
        <v>0.78313961798456111</v>
      </c>
      <c r="BN104">
        <f t="shared" si="37"/>
        <v>0.25989508707251918</v>
      </c>
      <c r="BO104">
        <f t="shared" si="38"/>
        <v>-583.82369112647962</v>
      </c>
      <c r="BP104">
        <f t="shared" si="39"/>
        <v>0.22505543237250555</v>
      </c>
      <c r="BQ104">
        <f t="shared" si="40"/>
        <v>-0.75523021078708297</v>
      </c>
      <c r="BS104" s="87" t="s">
        <v>22</v>
      </c>
      <c r="BT104" s="88">
        <v>9.1999999999999998E-2</v>
      </c>
    </row>
    <row r="105" spans="1:72" x14ac:dyDescent="0.25">
      <c r="A105" s="70">
        <v>2.5000000000000001E-2</v>
      </c>
      <c r="B105">
        <f t="shared" si="41"/>
        <v>103</v>
      </c>
      <c r="C105" s="13">
        <f t="shared" si="42"/>
        <v>0.22787610619469026</v>
      </c>
      <c r="D105" s="5">
        <f t="shared" si="43"/>
        <v>-0.74585963287531876</v>
      </c>
      <c r="E105" s="6">
        <f t="shared" si="44"/>
        <v>0.22787610619469023</v>
      </c>
      <c r="F105" s="6">
        <f t="shared" si="45"/>
        <v>0.30207141103430429</v>
      </c>
      <c r="AQ105" s="63"/>
      <c r="AR105" s="63"/>
      <c r="AS105" s="63"/>
      <c r="AT105" s="63"/>
      <c r="AU105" s="62"/>
      <c r="AV105" s="63"/>
      <c r="AW105" s="62"/>
      <c r="AX105" s="62"/>
      <c r="BI105">
        <f t="shared" si="32"/>
        <v>2.5000000000000001E-2</v>
      </c>
      <c r="BJ105">
        <f t="shared" si="33"/>
        <v>103</v>
      </c>
      <c r="BK105">
        <f t="shared" si="34"/>
        <v>2.5000000000000001E-2</v>
      </c>
      <c r="BL105">
        <f t="shared" si="35"/>
        <v>0.21686038201543886</v>
      </c>
      <c r="BM105">
        <f t="shared" si="36"/>
        <v>0.78313961798456111</v>
      </c>
      <c r="BN105">
        <f t="shared" si="37"/>
        <v>0.25989508707251918</v>
      </c>
      <c r="BO105">
        <f t="shared" si="38"/>
        <v>-589.57564867452379</v>
      </c>
      <c r="BP105">
        <f t="shared" si="39"/>
        <v>0.22727272727272727</v>
      </c>
      <c r="BQ105">
        <f t="shared" si="40"/>
        <v>-0.74785859476330196</v>
      </c>
      <c r="BS105" s="87" t="s">
        <v>22</v>
      </c>
      <c r="BT105" s="88">
        <v>9.4E-2</v>
      </c>
    </row>
    <row r="106" spans="1:72" x14ac:dyDescent="0.25">
      <c r="A106" s="70">
        <v>2.5000000000000001E-2</v>
      </c>
      <c r="B106">
        <f t="shared" si="41"/>
        <v>104</v>
      </c>
      <c r="C106" s="13">
        <f t="shared" si="42"/>
        <v>0.23008849557522124</v>
      </c>
      <c r="D106" s="5">
        <f t="shared" si="43"/>
        <v>-0.73855543931108258</v>
      </c>
      <c r="E106" s="6">
        <f t="shared" si="44"/>
        <v>0.23008849557522104</v>
      </c>
      <c r="F106" s="6">
        <f t="shared" si="45"/>
        <v>0.30371345580486347</v>
      </c>
      <c r="AQ106" s="63"/>
      <c r="AR106" s="63"/>
      <c r="AS106" s="63"/>
      <c r="AT106" s="63"/>
      <c r="AU106" s="62"/>
      <c r="AV106" s="63"/>
      <c r="AW106" s="62"/>
      <c r="AX106" s="62"/>
      <c r="BI106">
        <f t="shared" si="32"/>
        <v>2.5000000000000001E-2</v>
      </c>
      <c r="BJ106">
        <f t="shared" si="33"/>
        <v>104</v>
      </c>
      <c r="BK106">
        <f t="shared" si="34"/>
        <v>2.5000000000000001E-2</v>
      </c>
      <c r="BL106">
        <f t="shared" si="35"/>
        <v>0.21686038201543886</v>
      </c>
      <c r="BM106">
        <f t="shared" si="36"/>
        <v>0.78313961798456111</v>
      </c>
      <c r="BN106">
        <f t="shared" si="37"/>
        <v>0.26822323884155519</v>
      </c>
      <c r="BO106">
        <f t="shared" si="38"/>
        <v>-588.7984999484255</v>
      </c>
      <c r="BP106">
        <f t="shared" si="39"/>
        <v>0.229490022172949</v>
      </c>
      <c r="BQ106">
        <f t="shared" si="40"/>
        <v>-0.74052739574798465</v>
      </c>
      <c r="BS106" s="87" t="s">
        <v>22</v>
      </c>
      <c r="BT106" s="88">
        <v>9.4E-2</v>
      </c>
    </row>
    <row r="107" spans="1:72" x14ac:dyDescent="0.25">
      <c r="A107" s="70">
        <v>2.5000000000000001E-2</v>
      </c>
      <c r="B107">
        <f t="shared" si="41"/>
        <v>105</v>
      </c>
      <c r="C107" s="13">
        <f t="shared" si="42"/>
        <v>0.23230088495575221</v>
      </c>
      <c r="D107" s="5">
        <f t="shared" si="43"/>
        <v>-0.73129043778897762</v>
      </c>
      <c r="E107" s="6">
        <f t="shared" si="44"/>
        <v>0.23230088495575216</v>
      </c>
      <c r="F107" s="6">
        <f t="shared" si="45"/>
        <v>0.30533938435819552</v>
      </c>
      <c r="AQ107" s="63"/>
      <c r="AR107" s="63"/>
      <c r="AS107" s="63"/>
      <c r="AT107" s="63"/>
      <c r="AU107" s="62"/>
      <c r="AV107" s="63"/>
      <c r="AW107" s="62"/>
      <c r="AX107" s="62"/>
      <c r="BI107">
        <f t="shared" si="32"/>
        <v>2.5000000000000001E-2</v>
      </c>
      <c r="BJ107">
        <f t="shared" si="33"/>
        <v>105</v>
      </c>
      <c r="BK107">
        <f t="shared" si="34"/>
        <v>2.5000000000000001E-2</v>
      </c>
      <c r="BL107">
        <f t="shared" si="35"/>
        <v>0.21686038201543886</v>
      </c>
      <c r="BM107">
        <f t="shared" si="36"/>
        <v>0.78313961798456111</v>
      </c>
      <c r="BN107">
        <f t="shared" si="37"/>
        <v>0.27668356929737215</v>
      </c>
      <c r="BO107">
        <f t="shared" si="38"/>
        <v>-587.99690242282338</v>
      </c>
      <c r="BP107">
        <f t="shared" si="39"/>
        <v>0.23170731707317074</v>
      </c>
      <c r="BQ107">
        <f t="shared" si="40"/>
        <v>-0.73323578318551175</v>
      </c>
      <c r="BS107" s="87" t="s">
        <v>22</v>
      </c>
      <c r="BT107" s="88">
        <v>9.7000000000000003E-2</v>
      </c>
    </row>
    <row r="108" spans="1:72" x14ac:dyDescent="0.25">
      <c r="A108" s="70">
        <v>2.5999999999999999E-2</v>
      </c>
      <c r="B108">
        <f t="shared" si="41"/>
        <v>106</v>
      </c>
      <c r="C108" s="13">
        <f t="shared" si="42"/>
        <v>0.23451327433628319</v>
      </c>
      <c r="D108" s="5">
        <f t="shared" si="43"/>
        <v>-0.72406383056841317</v>
      </c>
      <c r="E108" s="6">
        <f t="shared" si="44"/>
        <v>0.23451327433628313</v>
      </c>
      <c r="F108" s="6">
        <f t="shared" si="45"/>
        <v>0.30694928251603576</v>
      </c>
      <c r="AQ108" s="63"/>
      <c r="AR108" s="63"/>
      <c r="AS108" s="63"/>
      <c r="AT108" s="63"/>
      <c r="AU108" s="62"/>
      <c r="AV108" s="63"/>
      <c r="AW108" s="62"/>
      <c r="AX108" s="62"/>
      <c r="BI108">
        <f t="shared" si="32"/>
        <v>2.5999999999999999E-2</v>
      </c>
      <c r="BJ108">
        <f t="shared" si="33"/>
        <v>106</v>
      </c>
      <c r="BK108">
        <f t="shared" si="34"/>
        <v>2.5999999999999999E-2</v>
      </c>
      <c r="BL108">
        <f t="shared" si="35"/>
        <v>0.22441496637716007</v>
      </c>
      <c r="BM108">
        <f t="shared" si="36"/>
        <v>0.77558503362283993</v>
      </c>
      <c r="BN108">
        <f t="shared" si="37"/>
        <v>0.28527260141733679</v>
      </c>
      <c r="BO108">
        <f t="shared" si="38"/>
        <v>-579.94794762059917</v>
      </c>
      <c r="BP108">
        <f t="shared" si="39"/>
        <v>0.23392461197339245</v>
      </c>
      <c r="BQ108">
        <f t="shared" si="40"/>
        <v>-0.72598294830078236</v>
      </c>
      <c r="BS108" s="87" t="s">
        <v>22</v>
      </c>
      <c r="BT108" s="88">
        <v>9.7000000000000003E-2</v>
      </c>
    </row>
    <row r="109" spans="1:72" x14ac:dyDescent="0.25">
      <c r="A109" s="70">
        <v>2.5999999999999999E-2</v>
      </c>
      <c r="B109">
        <f t="shared" si="41"/>
        <v>107</v>
      </c>
      <c r="C109" s="13">
        <f t="shared" si="42"/>
        <v>0.23672566371681417</v>
      </c>
      <c r="D109" s="5">
        <f t="shared" si="43"/>
        <v>-0.7168748404914278</v>
      </c>
      <c r="E109" s="6">
        <f t="shared" si="44"/>
        <v>0.23672566371681414</v>
      </c>
      <c r="F109" s="6">
        <f t="shared" si="45"/>
        <v>0.3085432343581167</v>
      </c>
      <c r="AQ109" s="63"/>
      <c r="AR109" s="63"/>
      <c r="AS109" s="63"/>
      <c r="AT109" s="63"/>
      <c r="AU109" s="62"/>
      <c r="AV109" s="63"/>
      <c r="AW109" s="62"/>
      <c r="AX109" s="62"/>
      <c r="BI109">
        <f t="shared" si="32"/>
        <v>2.5999999999999999E-2</v>
      </c>
      <c r="BJ109">
        <f t="shared" si="33"/>
        <v>107</v>
      </c>
      <c r="BK109">
        <f t="shared" si="34"/>
        <v>2.5999999999999999E-2</v>
      </c>
      <c r="BL109">
        <f t="shared" si="35"/>
        <v>0.22441496637716007</v>
      </c>
      <c r="BM109">
        <f t="shared" si="36"/>
        <v>0.77558503362283993</v>
      </c>
      <c r="BN109">
        <f t="shared" si="37"/>
        <v>0.28527260141733679</v>
      </c>
      <c r="BO109">
        <f t="shared" si="38"/>
        <v>-585.44508456487029</v>
      </c>
      <c r="BP109">
        <f t="shared" si="39"/>
        <v>0.23614190687361419</v>
      </c>
      <c r="BQ109">
        <f t="shared" si="40"/>
        <v>-0.71876810329382101</v>
      </c>
      <c r="BS109" s="87" t="s">
        <v>22</v>
      </c>
      <c r="BT109" s="88">
        <v>0.1</v>
      </c>
    </row>
    <row r="110" spans="1:72" x14ac:dyDescent="0.25">
      <c r="A110" s="70">
        <v>2.5999999999999999E-2</v>
      </c>
      <c r="B110">
        <f t="shared" si="41"/>
        <v>108</v>
      </c>
      <c r="C110" s="13">
        <f t="shared" si="42"/>
        <v>0.23893805309734514</v>
      </c>
      <c r="D110" s="5">
        <f t="shared" si="43"/>
        <v>-0.70972271023164613</v>
      </c>
      <c r="E110" s="6">
        <f t="shared" si="44"/>
        <v>0.23893805309734514</v>
      </c>
      <c r="F110" s="6">
        <f t="shared" si="45"/>
        <v>0.31012132226686817</v>
      </c>
      <c r="AQ110" s="63"/>
      <c r="AR110" s="63"/>
      <c r="AS110" s="63"/>
      <c r="AT110" s="63"/>
      <c r="AU110" s="62"/>
      <c r="AV110" s="63"/>
      <c r="AW110" s="62"/>
      <c r="AX110" s="62"/>
      <c r="BI110">
        <f t="shared" si="32"/>
        <v>2.5999999999999999E-2</v>
      </c>
      <c r="BJ110">
        <f t="shared" si="33"/>
        <v>108</v>
      </c>
      <c r="BK110">
        <f t="shared" si="34"/>
        <v>2.5999999999999999E-2</v>
      </c>
      <c r="BL110">
        <f t="shared" si="35"/>
        <v>0.22441496637716007</v>
      </c>
      <c r="BM110">
        <f t="shared" si="36"/>
        <v>0.77558503362283993</v>
      </c>
      <c r="BN110">
        <f t="shared" si="37"/>
        <v>0.28527260141733679</v>
      </c>
      <c r="BO110">
        <f t="shared" si="38"/>
        <v>-590.94222150914129</v>
      </c>
      <c r="BP110">
        <f t="shared" si="39"/>
        <v>0.23835920177383593</v>
      </c>
      <c r="BQ110">
        <f t="shared" si="40"/>
        <v>-0.71159048057096486</v>
      </c>
      <c r="BS110" s="87" t="s">
        <v>22</v>
      </c>
      <c r="BT110" s="88">
        <v>0.109</v>
      </c>
    </row>
    <row r="111" spans="1:72" x14ac:dyDescent="0.25">
      <c r="A111" s="70">
        <v>2.7E-2</v>
      </c>
      <c r="B111">
        <f t="shared" si="41"/>
        <v>109</v>
      </c>
      <c r="C111" s="13">
        <f t="shared" si="42"/>
        <v>0.24115044247787609</v>
      </c>
      <c r="D111" s="5">
        <f t="shared" si="43"/>
        <v>-0.70260670157686056</v>
      </c>
      <c r="E111" s="6">
        <f t="shared" si="44"/>
        <v>0.24115044247787604</v>
      </c>
      <c r="F111" s="6">
        <f t="shared" si="45"/>
        <v>0.3116836269704919</v>
      </c>
      <c r="AQ111" s="63"/>
      <c r="AR111" s="63"/>
      <c r="AS111" s="63"/>
      <c r="AT111" s="63"/>
      <c r="AU111" s="62"/>
      <c r="AV111" s="63"/>
      <c r="AW111" s="62"/>
      <c r="AX111" s="62"/>
      <c r="BI111">
        <f t="shared" si="32"/>
        <v>2.7E-2</v>
      </c>
      <c r="BJ111">
        <f t="shared" si="33"/>
        <v>109</v>
      </c>
      <c r="BK111">
        <f t="shared" si="34"/>
        <v>2.7E-2</v>
      </c>
      <c r="BL111">
        <f t="shared" si="35"/>
        <v>0.23211670608091506</v>
      </c>
      <c r="BM111">
        <f t="shared" si="36"/>
        <v>0.76788329391908494</v>
      </c>
      <c r="BN111">
        <f t="shared" si="37"/>
        <v>0.29398663705104067</v>
      </c>
      <c r="BO111">
        <f t="shared" si="38"/>
        <v>-582.58770228519893</v>
      </c>
      <c r="BP111">
        <f t="shared" si="39"/>
        <v>0.24057649667405764</v>
      </c>
      <c r="BQ111">
        <f t="shared" si="40"/>
        <v>-0.70444933201062299</v>
      </c>
      <c r="BS111" s="87" t="s">
        <v>22</v>
      </c>
      <c r="BT111" s="88">
        <v>0.109</v>
      </c>
    </row>
    <row r="112" spans="1:72" x14ac:dyDescent="0.25">
      <c r="A112" s="70">
        <v>2.7E-2</v>
      </c>
      <c r="B112">
        <f t="shared" si="41"/>
        <v>110</v>
      </c>
      <c r="C112" s="13">
        <f t="shared" si="42"/>
        <v>0.24336283185840707</v>
      </c>
      <c r="D112" s="5">
        <f t="shared" si="43"/>
        <v>-0.69552609474342286</v>
      </c>
      <c r="E112" s="6">
        <f t="shared" si="44"/>
        <v>0.24336283185840707</v>
      </c>
      <c r="F112" s="6">
        <f t="shared" si="45"/>
        <v>0.31323022758448621</v>
      </c>
      <c r="AQ112" s="63"/>
      <c r="AR112" s="63"/>
      <c r="AS112" s="63"/>
      <c r="AT112" s="63"/>
      <c r="AU112" s="62"/>
      <c r="AV112" s="63"/>
      <c r="AW112" s="62"/>
      <c r="AX112" s="62"/>
      <c r="BI112">
        <f t="shared" si="32"/>
        <v>2.7E-2</v>
      </c>
      <c r="BJ112">
        <f t="shared" si="33"/>
        <v>110</v>
      </c>
      <c r="BK112">
        <f t="shared" si="34"/>
        <v>2.7E-2</v>
      </c>
      <c r="BL112">
        <f t="shared" si="35"/>
        <v>0.23211670608091506</v>
      </c>
      <c r="BM112">
        <f t="shared" si="36"/>
        <v>0.76788329391908494</v>
      </c>
      <c r="BN112">
        <f t="shared" si="37"/>
        <v>0.29398663705104067</v>
      </c>
      <c r="BO112">
        <f t="shared" si="38"/>
        <v>-587.95717419566154</v>
      </c>
      <c r="BP112">
        <f t="shared" si="39"/>
        <v>0.24279379157427938</v>
      </c>
      <c r="BQ112">
        <f t="shared" si="40"/>
        <v>-0.69734392826175651</v>
      </c>
      <c r="BS112" s="87" t="s">
        <v>22</v>
      </c>
      <c r="BT112" s="88">
        <v>0.115</v>
      </c>
    </row>
    <row r="113" spans="1:72" x14ac:dyDescent="0.25">
      <c r="A113" s="70">
        <v>2.7E-2</v>
      </c>
      <c r="B113">
        <f t="shared" si="41"/>
        <v>111</v>
      </c>
      <c r="C113" s="13">
        <f t="shared" si="42"/>
        <v>0.24557522123893805</v>
      </c>
      <c r="D113" s="5">
        <f t="shared" si="43"/>
        <v>-0.68848018772075759</v>
      </c>
      <c r="E113" s="6">
        <f t="shared" si="44"/>
        <v>0.24557522123893799</v>
      </c>
      <c r="F113" s="6">
        <f t="shared" si="45"/>
        <v>0.31476120165168647</v>
      </c>
      <c r="AO113" s="63"/>
      <c r="AP113" s="63"/>
      <c r="AQ113" s="63"/>
      <c r="AR113" s="63"/>
      <c r="AS113" s="63"/>
      <c r="AT113" s="63"/>
      <c r="AU113" s="62"/>
      <c r="AV113" s="63"/>
      <c r="AW113" s="62"/>
      <c r="AX113" s="62"/>
      <c r="BI113">
        <f t="shared" si="32"/>
        <v>2.7E-2</v>
      </c>
      <c r="BJ113">
        <f t="shared" si="33"/>
        <v>111</v>
      </c>
      <c r="BK113">
        <f t="shared" si="34"/>
        <v>2.7E-2</v>
      </c>
      <c r="BL113">
        <f t="shared" si="35"/>
        <v>0.23211670608091506</v>
      </c>
      <c r="BM113">
        <f t="shared" si="36"/>
        <v>0.76788329391908494</v>
      </c>
      <c r="BN113">
        <f t="shared" si="37"/>
        <v>0.29398663705104067</v>
      </c>
      <c r="BO113">
        <f t="shared" si="38"/>
        <v>-593.32664610612426</v>
      </c>
      <c r="BP113">
        <f t="shared" si="39"/>
        <v>0.24501108647450112</v>
      </c>
      <c r="BQ113">
        <f t="shared" si="40"/>
        <v>-0.69027355807331003</v>
      </c>
      <c r="BS113" s="87" t="s">
        <v>22</v>
      </c>
      <c r="BT113" s="88">
        <v>0.115</v>
      </c>
    </row>
    <row r="114" spans="1:72" x14ac:dyDescent="0.25">
      <c r="A114" s="70">
        <v>2.8000000000000001E-2</v>
      </c>
      <c r="B114">
        <f t="shared" si="41"/>
        <v>112</v>
      </c>
      <c r="C114" s="13">
        <f t="shared" si="42"/>
        <v>0.24778761061946902</v>
      </c>
      <c r="D114" s="5">
        <f t="shared" si="43"/>
        <v>-0.68146829564440292</v>
      </c>
      <c r="E114" s="6">
        <f t="shared" si="44"/>
        <v>0.24778761061946891</v>
      </c>
      <c r="F114" s="6">
        <f t="shared" si="45"/>
        <v>0.31627662518088695</v>
      </c>
      <c r="AO114" s="63"/>
      <c r="AP114" s="63"/>
      <c r="AQ114" s="63"/>
      <c r="AR114" s="63"/>
      <c r="AS114" s="63"/>
      <c r="AT114" s="63"/>
      <c r="AU114" s="62"/>
      <c r="AV114" s="63"/>
      <c r="AW114" s="62"/>
      <c r="AX114" s="62"/>
      <c r="BI114">
        <f t="shared" si="32"/>
        <v>2.8000000000000001E-2</v>
      </c>
      <c r="BJ114">
        <f t="shared" si="33"/>
        <v>112</v>
      </c>
      <c r="BK114">
        <f t="shared" si="34"/>
        <v>2.8000000000000001E-2</v>
      </c>
      <c r="BL114">
        <f t="shared" si="35"/>
        <v>0.23996337453100947</v>
      </c>
      <c r="BM114">
        <f t="shared" si="36"/>
        <v>0.76003662546899053</v>
      </c>
      <c r="BN114">
        <f t="shared" si="37"/>
        <v>0.29398663705104067</v>
      </c>
      <c r="BO114">
        <f t="shared" si="38"/>
        <v>-591.28225623871936</v>
      </c>
      <c r="BP114">
        <f t="shared" si="39"/>
        <v>0.24722838137472283</v>
      </c>
      <c r="BQ114">
        <f t="shared" si="40"/>
        <v>-0.68323752765297041</v>
      </c>
      <c r="BS114" s="87" t="s">
        <v>22</v>
      </c>
      <c r="BT114" s="88">
        <v>0.11700000000000001</v>
      </c>
    </row>
    <row r="115" spans="1:72" x14ac:dyDescent="0.25">
      <c r="A115" s="70">
        <v>2.8000000000000001E-2</v>
      </c>
      <c r="B115">
        <f t="shared" si="41"/>
        <v>113</v>
      </c>
      <c r="C115" s="13">
        <f t="shared" si="42"/>
        <v>0.25</v>
      </c>
      <c r="D115" s="5">
        <f t="shared" si="43"/>
        <v>-0.67448975019608193</v>
      </c>
      <c r="E115" s="6">
        <f t="shared" si="44"/>
        <v>0.24999999999999989</v>
      </c>
      <c r="F115" s="6">
        <f t="shared" si="45"/>
        <v>0.31777657268410692</v>
      </c>
      <c r="AO115" s="63"/>
      <c r="AP115" s="63"/>
      <c r="AQ115" s="63"/>
      <c r="AR115" s="63"/>
      <c r="AS115" s="63"/>
      <c r="AT115" s="63"/>
      <c r="AU115" s="62"/>
      <c r="AV115" s="63"/>
      <c r="AW115" s="62"/>
      <c r="AX115" s="62"/>
      <c r="BI115">
        <f t="shared" si="32"/>
        <v>2.8000000000000001E-2</v>
      </c>
      <c r="BJ115">
        <f t="shared" si="33"/>
        <v>113</v>
      </c>
      <c r="BK115">
        <f t="shared" si="34"/>
        <v>2.8000000000000001E-2</v>
      </c>
      <c r="BL115">
        <f t="shared" si="35"/>
        <v>0.23996337453100947</v>
      </c>
      <c r="BM115">
        <f t="shared" si="36"/>
        <v>0.76003662546899053</v>
      </c>
      <c r="BN115">
        <f t="shared" si="37"/>
        <v>0.30282176087919221</v>
      </c>
      <c r="BO115">
        <f t="shared" si="38"/>
        <v>-589.92297027488007</v>
      </c>
      <c r="BP115">
        <f t="shared" si="39"/>
        <v>0.24944567627494457</v>
      </c>
      <c r="BQ115">
        <f t="shared" si="40"/>
        <v>-0.67623516005369599</v>
      </c>
      <c r="BS115" s="87" t="s">
        <v>22</v>
      </c>
      <c r="BT115" s="88">
        <v>0.12</v>
      </c>
    </row>
    <row r="116" spans="1:72" x14ac:dyDescent="0.25">
      <c r="A116" s="70">
        <v>2.8000000000000001E-2</v>
      </c>
      <c r="B116">
        <f t="shared" si="41"/>
        <v>114</v>
      </c>
      <c r="C116" s="13">
        <f t="shared" si="42"/>
        <v>0.25221238938053098</v>
      </c>
      <c r="D116" s="5">
        <f t="shared" si="43"/>
        <v>-0.66754389902941147</v>
      </c>
      <c r="E116" s="6">
        <f t="shared" si="44"/>
        <v>0.25221238938053092</v>
      </c>
      <c r="F116" s="6">
        <f t="shared" si="45"/>
        <v>0.31926111721255673</v>
      </c>
      <c r="AO116" s="63"/>
      <c r="AP116" s="63"/>
      <c r="AQ116" s="63"/>
      <c r="AR116" s="63"/>
      <c r="AS116" s="63"/>
      <c r="AT116" s="63"/>
      <c r="AU116" s="62"/>
      <c r="AV116" s="63"/>
      <c r="AW116" s="62"/>
      <c r="AX116" s="62"/>
      <c r="BI116">
        <f t="shared" si="32"/>
        <v>2.8000000000000001E-2</v>
      </c>
      <c r="BJ116">
        <f t="shared" si="33"/>
        <v>114</v>
      </c>
      <c r="BK116">
        <f t="shared" si="34"/>
        <v>2.8000000000000001E-2</v>
      </c>
      <c r="BL116">
        <f t="shared" si="35"/>
        <v>0.23996337453100947</v>
      </c>
      <c r="BM116">
        <f t="shared" si="36"/>
        <v>0.76003662546899053</v>
      </c>
      <c r="BN116">
        <f t="shared" si="37"/>
        <v>0.30282176087919221</v>
      </c>
      <c r="BO116">
        <f t="shared" si="38"/>
        <v>-595.16673001065669</v>
      </c>
      <c r="BP116">
        <f t="shared" si="39"/>
        <v>0.25166297117516628</v>
      </c>
      <c r="BQ116">
        <f t="shared" si="40"/>
        <v>-0.66926579458657287</v>
      </c>
      <c r="BS116" s="87" t="s">
        <v>22</v>
      </c>
      <c r="BT116" s="88">
        <v>0.121</v>
      </c>
    </row>
    <row r="117" spans="1:72" x14ac:dyDescent="0.25">
      <c r="A117" s="70">
        <v>2.8000000000000001E-2</v>
      </c>
      <c r="B117">
        <f t="shared" si="41"/>
        <v>115</v>
      </c>
      <c r="C117" s="13">
        <f t="shared" si="42"/>
        <v>0.25442477876106195</v>
      </c>
      <c r="D117" s="5">
        <f t="shared" si="43"/>
        <v>-0.66063010521991794</v>
      </c>
      <c r="E117" s="6">
        <f t="shared" si="44"/>
        <v>0.25442477876106195</v>
      </c>
      <c r="F117" s="6">
        <f t="shared" si="45"/>
        <v>0.32073033039136162</v>
      </c>
      <c r="AO117" s="63"/>
      <c r="AP117" s="63"/>
      <c r="AQ117" s="63"/>
      <c r="AR117" s="63"/>
      <c r="AS117" s="63"/>
      <c r="AT117" s="63"/>
      <c r="AU117" s="62"/>
      <c r="AV117" s="63"/>
      <c r="AW117" s="62"/>
      <c r="AX117" s="62"/>
      <c r="BI117">
        <f t="shared" si="32"/>
        <v>2.8000000000000001E-2</v>
      </c>
      <c r="BJ117">
        <f t="shared" si="33"/>
        <v>115</v>
      </c>
      <c r="BK117">
        <f t="shared" si="34"/>
        <v>2.8000000000000001E-2</v>
      </c>
      <c r="BL117">
        <f t="shared" si="35"/>
        <v>0.23996337453100947</v>
      </c>
      <c r="BM117">
        <f t="shared" si="36"/>
        <v>0.76003662546899053</v>
      </c>
      <c r="BN117">
        <f t="shared" si="37"/>
        <v>0.31177384499757099</v>
      </c>
      <c r="BO117">
        <f t="shared" si="38"/>
        <v>-593.73887595075678</v>
      </c>
      <c r="BP117">
        <f t="shared" si="39"/>
        <v>0.25388026607538805</v>
      </c>
      <c r="BQ117">
        <f t="shared" si="40"/>
        <v>-0.66232878625864433</v>
      </c>
      <c r="BS117" s="87" t="s">
        <v>22</v>
      </c>
      <c r="BT117" s="88">
        <v>0.128</v>
      </c>
    </row>
    <row r="118" spans="1:72" x14ac:dyDescent="0.25">
      <c r="A118" s="70">
        <v>2.9000000000000001E-2</v>
      </c>
      <c r="B118">
        <f t="shared" si="41"/>
        <v>116</v>
      </c>
      <c r="C118" s="13">
        <f t="shared" si="42"/>
        <v>0.25663716814159293</v>
      </c>
      <c r="D118" s="5">
        <f t="shared" si="43"/>
        <v>-0.6537477467381283</v>
      </c>
      <c r="E118" s="6">
        <f t="shared" si="44"/>
        <v>0.25663716814159288</v>
      </c>
      <c r="F118" s="6">
        <f t="shared" si="45"/>
        <v>0.32218428245309338</v>
      </c>
      <c r="AO118" s="63"/>
      <c r="AP118" s="63"/>
      <c r="AQ118" s="63"/>
      <c r="AR118" s="63"/>
      <c r="AS118" s="63"/>
      <c r="AT118" s="63"/>
      <c r="AU118" s="62"/>
      <c r="AV118" s="63"/>
      <c r="AW118" s="62"/>
      <c r="AX118" s="62"/>
      <c r="BI118">
        <f t="shared" si="32"/>
        <v>2.9000000000000001E-2</v>
      </c>
      <c r="BJ118">
        <f t="shared" si="33"/>
        <v>116</v>
      </c>
      <c r="BK118">
        <f t="shared" si="34"/>
        <v>2.9000000000000001E-2</v>
      </c>
      <c r="BL118">
        <f t="shared" si="35"/>
        <v>0.24795251344803199</v>
      </c>
      <c r="BM118">
        <f t="shared" si="36"/>
        <v>0.75204748655196796</v>
      </c>
      <c r="BN118">
        <f t="shared" si="37"/>
        <v>0.31177384499757099</v>
      </c>
      <c r="BO118">
        <f t="shared" si="38"/>
        <v>-591.35890020165004</v>
      </c>
      <c r="BP118">
        <f t="shared" si="39"/>
        <v>0.25609756097560976</v>
      </c>
      <c r="BQ118">
        <f t="shared" si="40"/>
        <v>-0.65542350523442661</v>
      </c>
      <c r="BS118" s="87" t="s">
        <v>22</v>
      </c>
      <c r="BT118" s="88">
        <v>0.128</v>
      </c>
    </row>
    <row r="119" spans="1:72" x14ac:dyDescent="0.25">
      <c r="A119" s="70">
        <v>2.9000000000000001E-2</v>
      </c>
      <c r="B119">
        <f t="shared" si="41"/>
        <v>117</v>
      </c>
      <c r="C119" s="13">
        <f t="shared" si="42"/>
        <v>0.25884955752212391</v>
      </c>
      <c r="D119" s="5">
        <f t="shared" si="43"/>
        <v>-0.64689621594456359</v>
      </c>
      <c r="E119" s="6">
        <f t="shared" si="44"/>
        <v>0.2588495575221238</v>
      </c>
      <c r="F119" s="6">
        <f t="shared" si="45"/>
        <v>0.32362304227016209</v>
      </c>
      <c r="AO119" s="63"/>
      <c r="AP119" s="63"/>
      <c r="AQ119" s="63"/>
      <c r="AR119" s="63"/>
      <c r="AS119" s="63"/>
      <c r="AT119" s="63"/>
      <c r="AU119" s="62"/>
      <c r="AV119" s="63"/>
      <c r="AW119" s="62"/>
      <c r="AX119" s="62"/>
      <c r="BI119">
        <f t="shared" si="32"/>
        <v>2.9000000000000001E-2</v>
      </c>
      <c r="BJ119">
        <f t="shared" si="33"/>
        <v>117</v>
      </c>
      <c r="BK119">
        <f t="shared" si="34"/>
        <v>2.9000000000000001E-2</v>
      </c>
      <c r="BL119">
        <f t="shared" si="35"/>
        <v>0.24795251344803199</v>
      </c>
      <c r="BM119">
        <f t="shared" si="36"/>
        <v>0.75204748655196796</v>
      </c>
      <c r="BN119">
        <f t="shared" si="37"/>
        <v>0.31177384499757099</v>
      </c>
      <c r="BO119">
        <f t="shared" si="38"/>
        <v>-596.47889067958636</v>
      </c>
      <c r="BP119">
        <f t="shared" si="39"/>
        <v>0.25831485587583147</v>
      </c>
      <c r="BQ119">
        <f t="shared" si="40"/>
        <v>-0.64854933631990552</v>
      </c>
      <c r="BS119" s="87" t="s">
        <v>22</v>
      </c>
      <c r="BT119" s="88">
        <v>0.13</v>
      </c>
    </row>
    <row r="120" spans="1:72" x14ac:dyDescent="0.25">
      <c r="A120" s="70">
        <v>2.9000000000000001E-2</v>
      </c>
      <c r="B120">
        <f t="shared" si="41"/>
        <v>118</v>
      </c>
      <c r="C120" s="13">
        <f t="shared" si="42"/>
        <v>0.26106194690265488</v>
      </c>
      <c r="D120" s="5">
        <f t="shared" si="43"/>
        <v>-0.64007491910554226</v>
      </c>
      <c r="E120" s="6">
        <f t="shared" si="44"/>
        <v>0.26106194690265483</v>
      </c>
      <c r="F120" s="6">
        <f t="shared" si="45"/>
        <v>0.32504667738611248</v>
      </c>
      <c r="AO120" s="63"/>
      <c r="AP120" s="63"/>
      <c r="AQ120" s="63"/>
      <c r="AR120" s="63"/>
      <c r="AS120" s="63"/>
      <c r="AT120" s="63"/>
      <c r="AU120" s="62"/>
      <c r="AV120" s="63"/>
      <c r="AW120" s="62"/>
      <c r="AX120" s="62"/>
      <c r="BI120">
        <f t="shared" si="32"/>
        <v>2.9000000000000001E-2</v>
      </c>
      <c r="BJ120">
        <f t="shared" si="33"/>
        <v>118</v>
      </c>
      <c r="BK120">
        <f t="shared" si="34"/>
        <v>2.9000000000000001E-2</v>
      </c>
      <c r="BL120">
        <f t="shared" si="35"/>
        <v>0.24795251344803199</v>
      </c>
      <c r="BM120">
        <f t="shared" si="36"/>
        <v>0.75204748655196796</v>
      </c>
      <c r="BN120">
        <f t="shared" si="37"/>
        <v>0.31177384499757099</v>
      </c>
      <c r="BO120">
        <f t="shared" si="38"/>
        <v>-601.59888115752278</v>
      </c>
      <c r="BP120">
        <f t="shared" si="39"/>
        <v>0.26053215077605324</v>
      </c>
      <c r="BQ120">
        <f t="shared" si="40"/>
        <v>-0.64170567846789384</v>
      </c>
      <c r="BS120" s="87" t="s">
        <v>22</v>
      </c>
      <c r="BT120" s="88">
        <v>0.13400000000000001</v>
      </c>
    </row>
    <row r="121" spans="1:72" x14ac:dyDescent="0.25">
      <c r="A121" s="70">
        <v>2.9000000000000001E-2</v>
      </c>
      <c r="B121">
        <f t="shared" si="41"/>
        <v>119</v>
      </c>
      <c r="C121" s="13">
        <f t="shared" si="42"/>
        <v>0.26327433628318586</v>
      </c>
      <c r="D121" s="5">
        <f t="shared" si="43"/>
        <v>-0.63328327592875444</v>
      </c>
      <c r="E121" s="6">
        <f t="shared" si="44"/>
        <v>0.26327433628318586</v>
      </c>
      <c r="F121" s="6">
        <f t="shared" si="45"/>
        <v>0.32645525404587178</v>
      </c>
      <c r="AO121" s="63"/>
      <c r="AP121" s="63"/>
      <c r="AQ121" s="63"/>
      <c r="AR121" s="63"/>
      <c r="AS121" s="63"/>
      <c r="AT121" s="63"/>
      <c r="AU121" s="62"/>
      <c r="AV121" s="63"/>
      <c r="AW121" s="62"/>
      <c r="AX121" s="62"/>
      <c r="BI121">
        <f t="shared" si="32"/>
        <v>2.9000000000000001E-2</v>
      </c>
      <c r="BJ121">
        <f t="shared" si="33"/>
        <v>119</v>
      </c>
      <c r="BK121">
        <f t="shared" si="34"/>
        <v>2.9000000000000001E-2</v>
      </c>
      <c r="BL121">
        <f t="shared" si="35"/>
        <v>0.24795251344803199</v>
      </c>
      <c r="BM121">
        <f t="shared" si="36"/>
        <v>0.75204748655196796</v>
      </c>
      <c r="BN121">
        <f t="shared" si="37"/>
        <v>0.31177384499757099</v>
      </c>
      <c r="BO121">
        <f t="shared" si="38"/>
        <v>-606.7188716354591</v>
      </c>
      <c r="BP121">
        <f t="shared" si="39"/>
        <v>0.26274944567627495</v>
      </c>
      <c r="BQ121">
        <f t="shared" si="40"/>
        <v>-0.63489194430366991</v>
      </c>
      <c r="BS121" s="87" t="s">
        <v>22</v>
      </c>
      <c r="BT121" s="88">
        <v>0.13700000000000001</v>
      </c>
    </row>
    <row r="122" spans="1:72" x14ac:dyDescent="0.25">
      <c r="A122" s="70">
        <v>0.03</v>
      </c>
      <c r="B122">
        <f t="shared" si="41"/>
        <v>120</v>
      </c>
      <c r="C122" s="13">
        <f t="shared" si="42"/>
        <v>0.26548672566371684</v>
      </c>
      <c r="D122" s="5">
        <f t="shared" si="43"/>
        <v>-0.62652071911762985</v>
      </c>
      <c r="E122" s="6">
        <f t="shared" si="44"/>
        <v>0.26548672566371678</v>
      </c>
      <c r="F122" s="6">
        <f t="shared" si="45"/>
        <v>0.32784883722499109</v>
      </c>
      <c r="AO122" s="63"/>
      <c r="AP122" s="63"/>
      <c r="AQ122" s="63"/>
      <c r="AR122" s="63"/>
      <c r="AS122" s="63"/>
      <c r="AT122" s="63"/>
      <c r="AU122" s="62"/>
      <c r="AV122" s="63"/>
      <c r="AW122" s="62"/>
      <c r="AX122" s="62"/>
      <c r="BI122">
        <f t="shared" si="32"/>
        <v>0.03</v>
      </c>
      <c r="BJ122">
        <f t="shared" si="33"/>
        <v>120</v>
      </c>
      <c r="BK122">
        <f t="shared" si="34"/>
        <v>0.03</v>
      </c>
      <c r="BL122">
        <f t="shared" si="35"/>
        <v>0.25608143341386364</v>
      </c>
      <c r="BM122">
        <f t="shared" si="36"/>
        <v>0.74391856658613631</v>
      </c>
      <c r="BN122">
        <f t="shared" si="37"/>
        <v>0.31177384499757099</v>
      </c>
      <c r="BO122">
        <f t="shared" si="38"/>
        <v>-604.1291419477202</v>
      </c>
      <c r="BP122">
        <f t="shared" si="39"/>
        <v>0.26496674057649666</v>
      </c>
      <c r="BQ122">
        <f t="shared" si="40"/>
        <v>-0.62810755966989928</v>
      </c>
      <c r="BS122" s="87" t="s">
        <v>22</v>
      </c>
      <c r="BT122" s="88">
        <v>0.13800000000000001</v>
      </c>
    </row>
    <row r="123" spans="1:72" x14ac:dyDescent="0.25">
      <c r="A123" s="70">
        <v>0.03</v>
      </c>
      <c r="B123">
        <f t="shared" si="41"/>
        <v>121</v>
      </c>
      <c r="C123" s="13">
        <f t="shared" si="42"/>
        <v>0.26769911504424782</v>
      </c>
      <c r="D123" s="5">
        <f t="shared" si="43"/>
        <v>-0.61978669394358676</v>
      </c>
      <c r="E123" s="6">
        <f t="shared" si="44"/>
        <v>0.26769911504424776</v>
      </c>
      <c r="F123" s="6">
        <f t="shared" si="45"/>
        <v>0.32922749065792023</v>
      </c>
      <c r="I123" s="11"/>
      <c r="J123" s="5"/>
      <c r="K123" s="13"/>
      <c r="L123" s="13"/>
      <c r="M123" s="5"/>
      <c r="O123" s="29"/>
      <c r="P123" s="29"/>
      <c r="Q123" s="29"/>
      <c r="AO123" s="63"/>
      <c r="AP123" s="63"/>
      <c r="AQ123" s="63"/>
      <c r="AR123" s="63"/>
      <c r="AS123" s="63"/>
      <c r="AT123" s="63"/>
      <c r="AU123" s="62"/>
      <c r="AV123" s="63"/>
      <c r="AW123" s="62"/>
      <c r="AX123" s="62"/>
      <c r="BI123">
        <f t="shared" si="32"/>
        <v>0.03</v>
      </c>
      <c r="BJ123">
        <f t="shared" si="33"/>
        <v>121</v>
      </c>
      <c r="BK123">
        <f t="shared" si="34"/>
        <v>0.03</v>
      </c>
      <c r="BL123">
        <f t="shared" si="35"/>
        <v>0.25608143341386364</v>
      </c>
      <c r="BM123">
        <f t="shared" si="36"/>
        <v>0.74391856658613631</v>
      </c>
      <c r="BN123">
        <f t="shared" si="37"/>
        <v>0.31177384499757099</v>
      </c>
      <c r="BO123">
        <f t="shared" si="38"/>
        <v>-609.18461593891459</v>
      </c>
      <c r="BP123">
        <f t="shared" si="39"/>
        <v>0.26718403547671843</v>
      </c>
      <c r="BQ123">
        <f t="shared" si="40"/>
        <v>-0.62135196318988928</v>
      </c>
      <c r="BS123" s="87" t="s">
        <v>22</v>
      </c>
      <c r="BT123" s="88">
        <v>0.14199999999999999</v>
      </c>
    </row>
    <row r="124" spans="1:72" x14ac:dyDescent="0.25">
      <c r="A124" s="70">
        <v>0.03</v>
      </c>
      <c r="B124">
        <f t="shared" si="41"/>
        <v>122</v>
      </c>
      <c r="C124" s="13">
        <f t="shared" si="42"/>
        <v>0.26991150442477874</v>
      </c>
      <c r="D124" s="5">
        <f t="shared" si="43"/>
        <v>-0.61308065783528598</v>
      </c>
      <c r="E124" s="6">
        <f t="shared" si="44"/>
        <v>0.26991150442477868</v>
      </c>
      <c r="F124" s="6">
        <f t="shared" si="45"/>
        <v>0.33059127686535622</v>
      </c>
      <c r="J124" s="5"/>
      <c r="K124" s="13"/>
      <c r="L124" s="13"/>
      <c r="M124" s="5"/>
      <c r="O124" s="29"/>
      <c r="P124" s="29"/>
      <c r="Q124" s="29"/>
      <c r="AO124" s="63"/>
      <c r="AP124" s="63"/>
      <c r="AQ124" s="63"/>
      <c r="AR124" s="63"/>
      <c r="AS124" s="63"/>
      <c r="AT124" s="63"/>
      <c r="AU124" s="62"/>
      <c r="AV124" s="63"/>
      <c r="AW124" s="62"/>
      <c r="AX124" s="62"/>
      <c r="BI124">
        <f t="shared" si="32"/>
        <v>0.03</v>
      </c>
      <c r="BJ124">
        <f t="shared" si="33"/>
        <v>122</v>
      </c>
      <c r="BK124">
        <f t="shared" si="34"/>
        <v>0.03</v>
      </c>
      <c r="BL124">
        <f t="shared" si="35"/>
        <v>0.25608143341386364</v>
      </c>
      <c r="BM124">
        <f t="shared" si="36"/>
        <v>0.74391856658613631</v>
      </c>
      <c r="BN124">
        <f t="shared" si="37"/>
        <v>0.32083855411997275</v>
      </c>
      <c r="BO124">
        <f t="shared" si="38"/>
        <v>-607.2757146089117</v>
      </c>
      <c r="BP124">
        <f t="shared" si="39"/>
        <v>0.26940133037694014</v>
      </c>
      <c r="BQ124">
        <f t="shared" si="40"/>
        <v>-0.61462460584828771</v>
      </c>
      <c r="BS124" s="87" t="s">
        <v>22</v>
      </c>
      <c r="BT124" s="88">
        <v>0.14499999999999999</v>
      </c>
    </row>
    <row r="125" spans="1:72" x14ac:dyDescent="0.25">
      <c r="A125" s="70">
        <v>0.03</v>
      </c>
      <c r="B125">
        <f t="shared" si="41"/>
        <v>123</v>
      </c>
      <c r="C125" s="13">
        <f t="shared" si="42"/>
        <v>0.27212389380530971</v>
      </c>
      <c r="D125" s="5">
        <f t="shared" si="43"/>
        <v>-0.60640207998407869</v>
      </c>
      <c r="E125" s="6">
        <f t="shared" si="44"/>
        <v>0.27212389380530966</v>
      </c>
      <c r="F125" s="6">
        <f t="shared" si="45"/>
        <v>0.33194025718070003</v>
      </c>
      <c r="J125" s="5"/>
      <c r="K125" s="13"/>
      <c r="L125" s="13"/>
      <c r="M125" s="5"/>
      <c r="O125" s="29"/>
      <c r="P125" s="29"/>
      <c r="Q125" s="29"/>
      <c r="AO125" s="63"/>
      <c r="AP125" s="63"/>
      <c r="AQ125" s="63"/>
      <c r="AR125" s="63"/>
      <c r="AS125" s="63"/>
      <c r="AT125" s="63"/>
      <c r="AU125" s="62"/>
      <c r="AV125" s="63"/>
      <c r="AW125" s="62"/>
      <c r="AX125" s="62"/>
      <c r="BI125">
        <f t="shared" si="32"/>
        <v>0.03</v>
      </c>
      <c r="BJ125">
        <f t="shared" si="33"/>
        <v>123</v>
      </c>
      <c r="BK125">
        <f t="shared" si="34"/>
        <v>0.03</v>
      </c>
      <c r="BL125">
        <f t="shared" si="35"/>
        <v>0.25608143341386364</v>
      </c>
      <c r="BM125">
        <f t="shared" si="36"/>
        <v>0.74391856658613631</v>
      </c>
      <c r="BN125">
        <f t="shared" si="37"/>
        <v>0.32083855411997275</v>
      </c>
      <c r="BO125">
        <f t="shared" si="38"/>
        <v>-612.27386863861466</v>
      </c>
      <c r="BP125">
        <f t="shared" si="39"/>
        <v>0.27161862527716185</v>
      </c>
      <c r="BQ125">
        <f t="shared" si="40"/>
        <v>-0.60792495058837381</v>
      </c>
      <c r="BS125" s="87" t="s">
        <v>22</v>
      </c>
      <c r="BT125" s="88">
        <v>0.154</v>
      </c>
    </row>
    <row r="126" spans="1:72" x14ac:dyDescent="0.25">
      <c r="A126" s="70">
        <v>3.1E-2</v>
      </c>
      <c r="B126">
        <f t="shared" si="41"/>
        <v>124</v>
      </c>
      <c r="C126" s="13">
        <f t="shared" si="42"/>
        <v>0.27433628318584069</v>
      </c>
      <c r="D126" s="5">
        <f t="shared" si="43"/>
        <v>-0.59975044096486785</v>
      </c>
      <c r="E126" s="6">
        <f t="shared" si="44"/>
        <v>0.27433628318584069</v>
      </c>
      <c r="F126" s="6">
        <f t="shared" si="45"/>
        <v>0.33327449177565804</v>
      </c>
      <c r="J126" s="5"/>
      <c r="K126" s="13"/>
      <c r="L126" s="13"/>
      <c r="M126" s="5"/>
      <c r="O126" s="29"/>
      <c r="P126" s="29"/>
      <c r="Q126" s="29"/>
      <c r="AO126" s="63"/>
      <c r="AP126" s="63"/>
      <c r="AQ126" s="63"/>
      <c r="AR126" s="63"/>
      <c r="AS126" s="63"/>
      <c r="AT126" s="63"/>
      <c r="AU126" s="62"/>
      <c r="AV126" s="63"/>
      <c r="AW126" s="62"/>
      <c r="AX126" s="62"/>
      <c r="BI126">
        <f t="shared" si="32"/>
        <v>3.1E-2</v>
      </c>
      <c r="BJ126">
        <f t="shared" si="33"/>
        <v>124</v>
      </c>
      <c r="BK126">
        <f t="shared" si="34"/>
        <v>3.1E-2</v>
      </c>
      <c r="BL126">
        <f t="shared" si="35"/>
        <v>0.26434721503161818</v>
      </c>
      <c r="BM126">
        <f t="shared" si="36"/>
        <v>0.73565278496838182</v>
      </c>
      <c r="BN126">
        <f t="shared" si="37"/>
        <v>0.33001135139155013</v>
      </c>
      <c r="BO126">
        <f t="shared" si="38"/>
        <v>-602.4626544417863</v>
      </c>
      <c r="BP126">
        <f t="shared" si="39"/>
        <v>0.27383592017738362</v>
      </c>
      <c r="BQ126">
        <f t="shared" si="40"/>
        <v>-0.60125247192515696</v>
      </c>
      <c r="BS126" s="87" t="s">
        <v>22</v>
      </c>
      <c r="BT126" s="88">
        <v>0.156</v>
      </c>
    </row>
    <row r="127" spans="1:72" x14ac:dyDescent="0.25">
      <c r="A127" s="70">
        <v>3.1E-2</v>
      </c>
      <c r="B127">
        <f t="shared" si="41"/>
        <v>125</v>
      </c>
      <c r="C127" s="13">
        <f t="shared" si="42"/>
        <v>0.27654867256637167</v>
      </c>
      <c r="D127" s="5">
        <f t="shared" si="43"/>
        <v>-0.59312523237165915</v>
      </c>
      <c r="E127" s="6">
        <f t="shared" si="44"/>
        <v>0.27654867256637161</v>
      </c>
      <c r="F127" s="6">
        <f t="shared" si="45"/>
        <v>0.33459403968502133</v>
      </c>
      <c r="J127" s="5"/>
      <c r="K127" s="13"/>
      <c r="L127" s="13"/>
      <c r="M127" s="5"/>
      <c r="O127" s="29"/>
      <c r="P127" s="29"/>
      <c r="Q127" s="29"/>
      <c r="AO127" s="63"/>
      <c r="AP127" s="63"/>
      <c r="AQ127" s="63"/>
      <c r="AR127" s="63"/>
      <c r="AS127" s="63"/>
      <c r="AT127" s="63"/>
      <c r="AU127" s="62"/>
      <c r="AV127" s="63"/>
      <c r="AW127" s="62"/>
      <c r="AX127" s="62"/>
      <c r="BI127">
        <f t="shared" si="32"/>
        <v>3.1E-2</v>
      </c>
      <c r="BJ127">
        <f t="shared" si="33"/>
        <v>125</v>
      </c>
      <c r="BK127">
        <f t="shared" si="34"/>
        <v>3.1E-2</v>
      </c>
      <c r="BL127">
        <f t="shared" si="35"/>
        <v>0.26434721503161818</v>
      </c>
      <c r="BM127">
        <f t="shared" si="36"/>
        <v>0.73565278496838182</v>
      </c>
      <c r="BN127">
        <f t="shared" si="37"/>
        <v>0.33001135139155013</v>
      </c>
      <c r="BO127">
        <f t="shared" si="38"/>
        <v>-607.3408945587239</v>
      </c>
      <c r="BP127">
        <f t="shared" si="39"/>
        <v>0.27605321507760533</v>
      </c>
      <c r="BQ127">
        <f t="shared" si="40"/>
        <v>-0.59460665557351888</v>
      </c>
      <c r="BS127" s="87" t="s">
        <v>22</v>
      </c>
      <c r="BT127" s="88">
        <v>0.156</v>
      </c>
    </row>
    <row r="128" spans="1:72" x14ac:dyDescent="0.25">
      <c r="A128" s="70">
        <v>3.1E-2</v>
      </c>
      <c r="B128">
        <f t="shared" si="41"/>
        <v>126</v>
      </c>
      <c r="C128" s="13">
        <f t="shared" si="42"/>
        <v>0.27876106194690264</v>
      </c>
      <c r="D128" s="5">
        <f t="shared" si="43"/>
        <v>-0.58652595646710404</v>
      </c>
      <c r="E128" s="6">
        <f t="shared" si="44"/>
        <v>0.27876106194690264</v>
      </c>
      <c r="F128" s="6">
        <f t="shared" si="45"/>
        <v>0.33589895883065379</v>
      </c>
      <c r="G128" s="31"/>
      <c r="J128" s="5"/>
      <c r="K128" s="13"/>
      <c r="L128" s="13"/>
      <c r="M128" s="5"/>
      <c r="O128" s="29"/>
      <c r="P128" s="29"/>
      <c r="Q128" s="29"/>
      <c r="AO128" s="63"/>
      <c r="AP128" s="63"/>
      <c r="AQ128" s="63"/>
      <c r="AR128" s="63"/>
      <c r="AS128" s="63"/>
      <c r="AT128" s="63"/>
      <c r="AU128" s="62"/>
      <c r="AV128" s="63"/>
      <c r="AW128" s="62"/>
      <c r="AX128" s="62"/>
      <c r="BI128">
        <f t="shared" si="32"/>
        <v>3.1E-2</v>
      </c>
      <c r="BJ128">
        <f t="shared" si="33"/>
        <v>126</v>
      </c>
      <c r="BK128">
        <f t="shared" si="34"/>
        <v>3.1E-2</v>
      </c>
      <c r="BL128">
        <f t="shared" si="35"/>
        <v>0.26434721503161818</v>
      </c>
      <c r="BM128">
        <f t="shared" si="36"/>
        <v>0.73565278496838182</v>
      </c>
      <c r="BN128">
        <f t="shared" si="37"/>
        <v>0.33928750480146175</v>
      </c>
      <c r="BO128">
        <f t="shared" si="38"/>
        <v>-605.26121571199269</v>
      </c>
      <c r="BP128">
        <f t="shared" si="39"/>
        <v>0.27827050997782704</v>
      </c>
      <c r="BQ128">
        <f t="shared" si="40"/>
        <v>-0.58798699809070132</v>
      </c>
      <c r="BS128" s="87" t="s">
        <v>22</v>
      </c>
      <c r="BT128" s="88">
        <v>0.159</v>
      </c>
    </row>
    <row r="129" spans="1:72" x14ac:dyDescent="0.25">
      <c r="A129" s="70">
        <v>3.1E-2</v>
      </c>
      <c r="B129">
        <f t="shared" si="41"/>
        <v>127</v>
      </c>
      <c r="C129" s="13">
        <f t="shared" si="42"/>
        <v>0.28097345132743362</v>
      </c>
      <c r="D129" s="5">
        <f t="shared" si="43"/>
        <v>-0.57995212584538702</v>
      </c>
      <c r="E129" s="6">
        <f t="shared" si="44"/>
        <v>0.28097345132743351</v>
      </c>
      <c r="F129" s="6">
        <f t="shared" si="45"/>
        <v>0.33718930604472036</v>
      </c>
      <c r="J129" s="5"/>
      <c r="K129" s="13"/>
      <c r="L129" s="13"/>
      <c r="M129" s="5"/>
      <c r="O129" s="29"/>
      <c r="P129" s="29"/>
      <c r="Q129" s="29"/>
      <c r="AO129" s="63"/>
      <c r="AP129" s="63"/>
      <c r="AQ129" s="63"/>
      <c r="AR129" s="63"/>
      <c r="AS129" s="63"/>
      <c r="AT129" s="63"/>
      <c r="AU129" s="62"/>
      <c r="AV129" s="63"/>
      <c r="AW129" s="62"/>
      <c r="AX129" s="62"/>
      <c r="BI129">
        <f t="shared" si="32"/>
        <v>3.1E-2</v>
      </c>
      <c r="BJ129">
        <f t="shared" si="33"/>
        <v>127</v>
      </c>
      <c r="BK129">
        <f t="shared" si="34"/>
        <v>3.1E-2</v>
      </c>
      <c r="BL129">
        <f t="shared" si="35"/>
        <v>0.26434721503161818</v>
      </c>
      <c r="BM129">
        <f t="shared" si="36"/>
        <v>0.73565278496838182</v>
      </c>
      <c r="BN129">
        <f t="shared" si="37"/>
        <v>0.33928750480146175</v>
      </c>
      <c r="BO129">
        <f t="shared" si="38"/>
        <v>-610.08401424356236</v>
      </c>
      <c r="BP129">
        <f t="shared" si="39"/>
        <v>0.28048780487804881</v>
      </c>
      <c r="BQ129">
        <f t="shared" si="40"/>
        <v>-0.58139300653245585</v>
      </c>
      <c r="BS129" s="87" t="s">
        <v>22</v>
      </c>
      <c r="BT129" s="88">
        <v>0.16</v>
      </c>
    </row>
    <row r="130" spans="1:72" x14ac:dyDescent="0.25">
      <c r="A130" s="70">
        <v>3.1E-2</v>
      </c>
      <c r="B130">
        <f t="shared" si="41"/>
        <v>128</v>
      </c>
      <c r="C130" s="13">
        <f t="shared" si="42"/>
        <v>0.2831858407079646</v>
      </c>
      <c r="D130" s="5">
        <f t="shared" si="43"/>
        <v>-0.57340326310783818</v>
      </c>
      <c r="E130" s="6">
        <f t="shared" si="44"/>
        <v>0.28318584070796449</v>
      </c>
      <c r="F130" s="6">
        <f t="shared" si="45"/>
        <v>0.33846513709218284</v>
      </c>
      <c r="J130" s="5"/>
      <c r="K130" s="13"/>
      <c r="L130" s="13"/>
      <c r="M130" s="5"/>
      <c r="O130" s="29"/>
      <c r="P130" s="29"/>
      <c r="Q130" s="29"/>
      <c r="AO130" s="63"/>
      <c r="AP130" s="63"/>
      <c r="AQ130" s="63"/>
      <c r="AR130" s="63"/>
      <c r="AS130" s="63"/>
      <c r="AT130" s="63"/>
      <c r="AU130" s="62"/>
      <c r="AV130" s="63"/>
      <c r="AW130" s="62"/>
      <c r="AX130" s="62"/>
      <c r="BI130">
        <f t="shared" si="32"/>
        <v>3.1E-2</v>
      </c>
      <c r="BJ130">
        <f t="shared" si="33"/>
        <v>128</v>
      </c>
      <c r="BK130">
        <f t="shared" si="34"/>
        <v>3.1E-2</v>
      </c>
      <c r="BL130">
        <f t="shared" si="35"/>
        <v>0.26434721503161818</v>
      </c>
      <c r="BM130">
        <f t="shared" si="36"/>
        <v>0.73565278496838182</v>
      </c>
      <c r="BN130">
        <f t="shared" si="37"/>
        <v>0.34866209418124705</v>
      </c>
      <c r="BO130">
        <f t="shared" si="38"/>
        <v>-607.95668655064628</v>
      </c>
      <c r="BP130">
        <f t="shared" si="39"/>
        <v>0.28270509977827052</v>
      </c>
      <c r="BQ130">
        <f t="shared" si="40"/>
        <v>-0.57482419812222818</v>
      </c>
      <c r="BS130" s="87" t="s">
        <v>22</v>
      </c>
      <c r="BT130" s="88">
        <v>0.16500000000000001</v>
      </c>
    </row>
    <row r="131" spans="1:72" x14ac:dyDescent="0.25">
      <c r="A131" s="70">
        <v>3.1E-2</v>
      </c>
      <c r="B131">
        <f t="shared" si="41"/>
        <v>129</v>
      </c>
      <c r="C131" s="13">
        <f t="shared" si="42"/>
        <v>0.28539823008849557</v>
      </c>
      <c r="D131" s="5">
        <f t="shared" si="43"/>
        <v>-0.56687890055068313</v>
      </c>
      <c r="E131" s="6">
        <f t="shared" si="44"/>
        <v>0.28539823008849552</v>
      </c>
      <c r="F131" s="6">
        <f t="shared" si="45"/>
        <v>0.3397265066925923</v>
      </c>
      <c r="J131" s="5"/>
      <c r="K131" s="13"/>
      <c r="L131" s="13"/>
      <c r="M131" s="5"/>
      <c r="O131" s="29"/>
      <c r="P131" s="29"/>
      <c r="Q131" s="29"/>
      <c r="AO131" s="63"/>
      <c r="AP131" s="63"/>
      <c r="AQ131" s="63"/>
      <c r="AR131" s="63"/>
      <c r="AS131" s="63"/>
      <c r="AT131" s="63"/>
      <c r="AU131" s="62"/>
      <c r="AV131" s="63"/>
      <c r="AW131" s="62"/>
      <c r="AX131" s="62"/>
      <c r="BI131">
        <f t="shared" si="32"/>
        <v>3.1E-2</v>
      </c>
      <c r="BJ131">
        <f t="shared" si="33"/>
        <v>129</v>
      </c>
      <c r="BK131">
        <f t="shared" si="34"/>
        <v>3.1E-2</v>
      </c>
      <c r="BL131">
        <f t="shared" si="35"/>
        <v>0.26434721503161818</v>
      </c>
      <c r="BM131">
        <f t="shared" si="36"/>
        <v>0.73565278496838182</v>
      </c>
      <c r="BN131">
        <f t="shared" si="37"/>
        <v>0.34866209418124705</v>
      </c>
      <c r="BO131">
        <f t="shared" si="38"/>
        <v>-612.72497428829843</v>
      </c>
      <c r="BP131">
        <f t="shared" si="39"/>
        <v>0.28492239467849223</v>
      </c>
      <c r="BQ131">
        <f t="shared" si="40"/>
        <v>-0.56828009993277417</v>
      </c>
      <c r="BS131" s="87" t="s">
        <v>22</v>
      </c>
      <c r="BT131" s="88">
        <v>0.16700000000000001</v>
      </c>
    </row>
    <row r="132" spans="1:72" x14ac:dyDescent="0.25">
      <c r="A132" s="70">
        <v>3.2000000000000001E-2</v>
      </c>
      <c r="B132">
        <f t="shared" si="41"/>
        <v>130</v>
      </c>
      <c r="C132" s="13">
        <f t="shared" si="42"/>
        <v>0.28761061946902655</v>
      </c>
      <c r="D132" s="5">
        <f t="shared" si="43"/>
        <v>-0.56037857986438055</v>
      </c>
      <c r="E132" s="6">
        <f t="shared" si="44"/>
        <v>0.2876106194690265</v>
      </c>
      <c r="F132" s="6">
        <f t="shared" si="45"/>
        <v>0.34097346854120314</v>
      </c>
      <c r="J132" s="5"/>
      <c r="K132" s="13"/>
      <c r="L132" s="13"/>
      <c r="M132" s="5"/>
      <c r="O132" s="29"/>
      <c r="P132" s="29"/>
      <c r="Q132" s="29"/>
      <c r="AO132" s="63"/>
      <c r="AP132" s="63"/>
      <c r="AQ132" s="63"/>
      <c r="AR132" s="63"/>
      <c r="AS132" s="63"/>
      <c r="AT132" s="63"/>
      <c r="AU132" s="62"/>
      <c r="AV132" s="63"/>
      <c r="AW132" s="62"/>
      <c r="AX132" s="62"/>
      <c r="BI132">
        <f t="shared" ref="BI132:BI195" si="47">IF(A132&gt;0,A132,"")</f>
        <v>3.2000000000000001E-2</v>
      </c>
      <c r="BJ132">
        <f t="shared" ref="BJ132:BJ195" si="48">IF($A132&gt;0,B132,"")</f>
        <v>130</v>
      </c>
      <c r="BK132">
        <f t="shared" ref="BK132:BK195" si="49">IF($A132&gt;0,BI132,"")</f>
        <v>3.2000000000000001E-2</v>
      </c>
      <c r="BL132">
        <f t="shared" ref="BL132:BL195" si="50">IF($A132&gt;0,_xlfn.NORM.DIST(BK132,$BF$3,$BF$4,TRUE),"")</f>
        <v>0.27274671070768119</v>
      </c>
      <c r="BM132">
        <f t="shared" ref="BM132:BM195" si="51">IF($A132&gt;0,(1-BL132),"")</f>
        <v>0.72725328929231881</v>
      </c>
      <c r="BN132">
        <f t="shared" ref="BN132:BN195" si="52">IF($A132&gt;0,(SMALL($BM$3:$BM$902,BJ132)),"")</f>
        <v>0.34866209418124705</v>
      </c>
      <c r="BO132">
        <f t="shared" ref="BO132:BO195" si="53">IF($A132&gt;0,((2*BJ132-1)*(LN(BL132)+LN(BN132))),"")</f>
        <v>-609.39171160987928</v>
      </c>
      <c r="BP132">
        <f t="shared" ref="BP132:BP195" si="54">IF($A132&gt;0,((BJ132-0.5)/$BF$5),"")</f>
        <v>0.28713968957871394</v>
      </c>
      <c r="BQ132">
        <f t="shared" ref="BQ132:BQ195" si="55">IF($A132&gt;0,(_xlfn.NORM.S.INV(BP132)),"")</f>
        <v>-0.56176024857963303</v>
      </c>
      <c r="BS132" s="87" t="s">
        <v>22</v>
      </c>
      <c r="BT132" s="88">
        <v>0.17199999999999999</v>
      </c>
    </row>
    <row r="133" spans="1:72" x14ac:dyDescent="0.25">
      <c r="A133" s="70">
        <v>3.2000000000000001E-2</v>
      </c>
      <c r="B133">
        <f t="shared" ref="B133:B196" si="56">IF(A133&gt;0,(B132+1),"")</f>
        <v>131</v>
      </c>
      <c r="C133" s="13">
        <f t="shared" ref="C133:C196" si="57">IF(A133&gt;0,((B133)/(($S$2)+1)),"")</f>
        <v>0.28982300884955753</v>
      </c>
      <c r="D133" s="5">
        <f t="shared" ref="D133:D196" si="58">IF(A133&gt;0,(_xlfn.NORM.S.INV(C133)),"")</f>
        <v>-0.55390185184401897</v>
      </c>
      <c r="E133" s="6">
        <f t="shared" ref="E133:E196" si="59">IF(A133&gt;0,_xlfn.NORM.DIST(D133,0,1,TRUE),"")</f>
        <v>0.28982300884955747</v>
      </c>
      <c r="F133" s="6">
        <f t="shared" ref="F133:F196" si="60">IF(A133&gt;0,_xlfn.NORM.DIST(D133,0,1,FALSE),"")</f>
        <v>0.34220607532943453</v>
      </c>
      <c r="G133" s="11"/>
      <c r="J133" s="5"/>
      <c r="K133" s="13"/>
      <c r="L133" s="13"/>
      <c r="M133" s="5"/>
      <c r="O133" s="29"/>
      <c r="P133" s="29"/>
      <c r="Q133" s="29"/>
      <c r="AO133" s="63"/>
      <c r="AP133" s="63"/>
      <c r="AQ133" s="63"/>
      <c r="AR133" s="63"/>
      <c r="AS133" s="63"/>
      <c r="AT133" s="63"/>
      <c r="AU133" s="62"/>
      <c r="AV133" s="63"/>
      <c r="AW133" s="62"/>
      <c r="AX133" s="62"/>
      <c r="BI133">
        <f t="shared" si="47"/>
        <v>3.2000000000000001E-2</v>
      </c>
      <c r="BJ133">
        <f t="shared" si="48"/>
        <v>131</v>
      </c>
      <c r="BK133">
        <f t="shared" si="49"/>
        <v>3.2000000000000001E-2</v>
      </c>
      <c r="BL133">
        <f t="shared" si="50"/>
        <v>0.27274671070768119</v>
      </c>
      <c r="BM133">
        <f t="shared" si="51"/>
        <v>0.72725328929231881</v>
      </c>
      <c r="BN133">
        <f t="shared" si="52"/>
        <v>0.34866209418124705</v>
      </c>
      <c r="BO133">
        <f t="shared" si="53"/>
        <v>-614.09743911265821</v>
      </c>
      <c r="BP133">
        <f t="shared" si="54"/>
        <v>0.28935698447893571</v>
      </c>
      <c r="BQ133">
        <f t="shared" si="55"/>
        <v>-0.55526418992592719</v>
      </c>
      <c r="BS133" s="87" t="s">
        <v>22</v>
      </c>
      <c r="BT133" s="88">
        <v>0.17399999999999999</v>
      </c>
    </row>
    <row r="134" spans="1:72" x14ac:dyDescent="0.25">
      <c r="A134" s="70">
        <v>3.2000000000000001E-2</v>
      </c>
      <c r="B134">
        <f t="shared" si="56"/>
        <v>132</v>
      </c>
      <c r="C134" s="13">
        <f t="shared" si="57"/>
        <v>0.29203539823008851</v>
      </c>
      <c r="D134" s="5">
        <f t="shared" si="58"/>
        <v>-0.54744827611027846</v>
      </c>
      <c r="E134" s="6">
        <f t="shared" si="59"/>
        <v>0.29203539823008851</v>
      </c>
      <c r="F134" s="6">
        <f t="shared" si="60"/>
        <v>0.34342437876470283</v>
      </c>
      <c r="G134" s="11"/>
      <c r="J134" s="5"/>
      <c r="K134" s="13"/>
      <c r="L134" s="13"/>
      <c r="M134" s="5"/>
      <c r="O134" s="29"/>
      <c r="P134" s="29"/>
      <c r="Q134" s="29"/>
      <c r="AO134" s="63"/>
      <c r="AP134" s="63"/>
      <c r="AQ134" s="63"/>
      <c r="AR134" s="63"/>
      <c r="AS134" s="63"/>
      <c r="AT134" s="63"/>
      <c r="AU134" s="62"/>
      <c r="AV134" s="63"/>
      <c r="AW134" s="62"/>
      <c r="AX134" s="62"/>
      <c r="BI134">
        <f t="shared" si="47"/>
        <v>3.2000000000000001E-2</v>
      </c>
      <c r="BJ134">
        <f t="shared" si="48"/>
        <v>132</v>
      </c>
      <c r="BK134">
        <f t="shared" si="49"/>
        <v>3.2000000000000001E-2</v>
      </c>
      <c r="BL134">
        <f t="shared" si="50"/>
        <v>0.27274671070768119</v>
      </c>
      <c r="BM134">
        <f t="shared" si="51"/>
        <v>0.72725328929231881</v>
      </c>
      <c r="BN134">
        <f t="shared" si="52"/>
        <v>0.35813001877289752</v>
      </c>
      <c r="BO134">
        <f t="shared" si="53"/>
        <v>-611.75664450683939</v>
      </c>
      <c r="BP134">
        <f t="shared" si="54"/>
        <v>0.29157427937915742</v>
      </c>
      <c r="BQ134">
        <f t="shared" si="55"/>
        <v>-0.5487914787979713</v>
      </c>
      <c r="BS134" s="87" t="s">
        <v>22</v>
      </c>
      <c r="BT134" s="88">
        <v>0.188</v>
      </c>
    </row>
    <row r="135" spans="1:72" x14ac:dyDescent="0.25">
      <c r="A135" s="70">
        <v>3.2000000000000001E-2</v>
      </c>
      <c r="B135">
        <f t="shared" si="56"/>
        <v>133</v>
      </c>
      <c r="C135" s="13">
        <f t="shared" si="57"/>
        <v>0.29424778761061948</v>
      </c>
      <c r="D135" s="5">
        <f t="shared" si="58"/>
        <v>-0.54101742084048332</v>
      </c>
      <c r="E135" s="6">
        <f t="shared" si="59"/>
        <v>0.29424778761061943</v>
      </c>
      <c r="F135" s="6">
        <f t="shared" si="60"/>
        <v>0.34462842958964773</v>
      </c>
      <c r="G135" s="11"/>
      <c r="J135" s="5"/>
      <c r="K135" s="13"/>
      <c r="L135" s="13"/>
      <c r="M135" s="5"/>
      <c r="O135" s="29"/>
      <c r="P135" s="29"/>
      <c r="Q135" s="29"/>
      <c r="AO135" s="63"/>
      <c r="AP135" s="63"/>
      <c r="AQ135" s="63"/>
      <c r="AR135" s="63"/>
      <c r="AS135" s="63"/>
      <c r="AT135" s="63"/>
      <c r="AU135" s="62"/>
      <c r="AV135" s="63"/>
      <c r="AW135" s="62"/>
      <c r="AX135" s="62"/>
      <c r="BI135">
        <f t="shared" si="47"/>
        <v>3.2000000000000001E-2</v>
      </c>
      <c r="BJ135">
        <f t="shared" si="48"/>
        <v>133</v>
      </c>
      <c r="BK135">
        <f t="shared" si="49"/>
        <v>3.2000000000000001E-2</v>
      </c>
      <c r="BL135">
        <f t="shared" si="50"/>
        <v>0.27274671070768119</v>
      </c>
      <c r="BM135">
        <f t="shared" si="51"/>
        <v>0.72725328929231881</v>
      </c>
      <c r="BN135">
        <f t="shared" si="52"/>
        <v>0.35813001877289752</v>
      </c>
      <c r="BO135">
        <f t="shared" si="53"/>
        <v>-616.4087862901614</v>
      </c>
      <c r="BP135">
        <f t="shared" si="54"/>
        <v>0.29379157427937913</v>
      </c>
      <c r="BQ135">
        <f t="shared" si="55"/>
        <v>-0.5423416787112062</v>
      </c>
      <c r="BS135" s="87" t="s">
        <v>22</v>
      </c>
      <c r="BT135" s="88">
        <v>0.20100000000000001</v>
      </c>
    </row>
    <row r="136" spans="1:72" x14ac:dyDescent="0.25">
      <c r="A136" s="70">
        <v>3.3000000000000002E-2</v>
      </c>
      <c r="B136">
        <f t="shared" si="56"/>
        <v>134</v>
      </c>
      <c r="C136" s="13">
        <f t="shared" si="57"/>
        <v>0.29646017699115046</v>
      </c>
      <c r="D136" s="5">
        <f t="shared" si="58"/>
        <v>-0.53460886250929984</v>
      </c>
      <c r="E136" s="6">
        <f t="shared" si="59"/>
        <v>0.29646017699115035</v>
      </c>
      <c r="F136" s="6">
        <f t="shared" si="60"/>
        <v>0.34581827760077455</v>
      </c>
      <c r="G136" s="11"/>
      <c r="J136" s="5"/>
      <c r="K136" s="13"/>
      <c r="L136" s="13"/>
      <c r="M136" s="5"/>
      <c r="O136" s="29"/>
      <c r="P136" s="29"/>
      <c r="Q136" s="29"/>
      <c r="AO136" s="63"/>
      <c r="AP136" s="63"/>
      <c r="AQ136" s="63"/>
      <c r="AR136" s="63"/>
      <c r="AS136" s="63"/>
      <c r="AT136" s="63"/>
      <c r="AU136" s="62"/>
      <c r="AV136" s="63"/>
      <c r="AW136" s="62"/>
      <c r="AX136" s="62"/>
      <c r="BI136">
        <f t="shared" si="47"/>
        <v>3.3000000000000002E-2</v>
      </c>
      <c r="BJ136">
        <f t="shared" si="48"/>
        <v>134</v>
      </c>
      <c r="BK136">
        <f t="shared" si="49"/>
        <v>3.3000000000000002E-2</v>
      </c>
      <c r="BL136">
        <f t="shared" si="50"/>
        <v>0.28127654706069388</v>
      </c>
      <c r="BM136">
        <f t="shared" si="51"/>
        <v>0.71872345293930606</v>
      </c>
      <c r="BN136">
        <f t="shared" si="52"/>
        <v>0.3676860053481823</v>
      </c>
      <c r="BO136">
        <f t="shared" si="53"/>
        <v>-605.8077520946614</v>
      </c>
      <c r="BP136">
        <f t="shared" si="54"/>
        <v>0.2960088691796009</v>
      </c>
      <c r="BQ136">
        <f t="shared" si="55"/>
        <v>-0.53591436160600259</v>
      </c>
      <c r="BS136" s="87" t="s">
        <v>22</v>
      </c>
      <c r="BT136" s="88">
        <v>0.20799999999999999</v>
      </c>
    </row>
    <row r="137" spans="1:72" x14ac:dyDescent="0.25">
      <c r="A137" s="70">
        <v>3.3000000000000002E-2</v>
      </c>
      <c r="B137">
        <f t="shared" si="56"/>
        <v>135</v>
      </c>
      <c r="C137" s="13">
        <f t="shared" si="57"/>
        <v>0.29867256637168144</v>
      </c>
      <c r="D137" s="5">
        <f t="shared" si="58"/>
        <v>-0.52822218563865375</v>
      </c>
      <c r="E137" s="6">
        <f t="shared" si="59"/>
        <v>0.29867256637168144</v>
      </c>
      <c r="F137" s="6">
        <f t="shared" si="60"/>
        <v>0.34699397166653279</v>
      </c>
      <c r="G137" s="11"/>
      <c r="J137" s="5"/>
      <c r="K137" s="13"/>
      <c r="L137" s="13"/>
      <c r="M137" s="5"/>
      <c r="O137" s="29"/>
      <c r="P137" s="29"/>
      <c r="Q137" s="29"/>
      <c r="AO137" s="63"/>
      <c r="AP137" s="63"/>
      <c r="AQ137" s="63"/>
      <c r="AR137" s="63"/>
      <c r="AS137" s="63"/>
      <c r="AT137" s="63"/>
      <c r="AU137" s="62"/>
      <c r="AV137" s="63"/>
      <c r="AW137" s="62"/>
      <c r="AX137" s="62"/>
      <c r="BI137">
        <f t="shared" si="47"/>
        <v>3.3000000000000002E-2</v>
      </c>
      <c r="BJ137">
        <f t="shared" si="48"/>
        <v>135</v>
      </c>
      <c r="BK137">
        <f t="shared" si="49"/>
        <v>3.3000000000000002E-2</v>
      </c>
      <c r="BL137">
        <f t="shared" si="50"/>
        <v>0.28127654706069388</v>
      </c>
      <c r="BM137">
        <f t="shared" si="51"/>
        <v>0.71872345293930606</v>
      </c>
      <c r="BN137">
        <f t="shared" si="52"/>
        <v>0.3676860053481823</v>
      </c>
      <c r="BO137">
        <f t="shared" si="53"/>
        <v>-610.34563787814193</v>
      </c>
      <c r="BP137">
        <f t="shared" si="54"/>
        <v>0.29822616407982261</v>
      </c>
      <c r="BQ137">
        <f t="shared" si="55"/>
        <v>-0.52950910759289482</v>
      </c>
      <c r="BS137" s="89" t="s">
        <v>23</v>
      </c>
      <c r="BT137" s="22">
        <v>1E-3</v>
      </c>
    </row>
    <row r="138" spans="1:72" x14ac:dyDescent="0.25">
      <c r="A138" s="70">
        <v>3.3000000000000002E-2</v>
      </c>
      <c r="B138">
        <f t="shared" si="56"/>
        <v>136</v>
      </c>
      <c r="C138" s="13">
        <f t="shared" si="57"/>
        <v>0.30088495575221241</v>
      </c>
      <c r="D138" s="5">
        <f t="shared" si="58"/>
        <v>-0.52185698255646573</v>
      </c>
      <c r="E138" s="6">
        <f t="shared" si="59"/>
        <v>0.30088495575221241</v>
      </c>
      <c r="F138" s="6">
        <f t="shared" si="60"/>
        <v>0.3481555597448513</v>
      </c>
      <c r="G138" s="11"/>
      <c r="J138" s="5"/>
      <c r="K138" s="13"/>
      <c r="L138" s="13"/>
      <c r="M138" s="5"/>
      <c r="O138" s="29"/>
      <c r="P138" s="29"/>
      <c r="Q138" s="29"/>
      <c r="AO138" s="63"/>
      <c r="AP138" s="63"/>
      <c r="AQ138" s="63"/>
      <c r="AR138" s="63"/>
      <c r="AS138" s="63"/>
      <c r="AT138" s="63"/>
      <c r="AU138" s="62"/>
      <c r="AV138" s="63"/>
      <c r="AW138" s="62"/>
      <c r="AX138" s="62"/>
      <c r="BI138">
        <f t="shared" si="47"/>
        <v>3.3000000000000002E-2</v>
      </c>
      <c r="BJ138">
        <f t="shared" si="48"/>
        <v>136</v>
      </c>
      <c r="BK138">
        <f t="shared" si="49"/>
        <v>3.3000000000000002E-2</v>
      </c>
      <c r="BL138">
        <f t="shared" si="50"/>
        <v>0.28127654706069388</v>
      </c>
      <c r="BM138">
        <f t="shared" si="51"/>
        <v>0.71872345293930606</v>
      </c>
      <c r="BN138">
        <f t="shared" si="52"/>
        <v>0.37732461685843166</v>
      </c>
      <c r="BO138">
        <f t="shared" si="53"/>
        <v>-607.87098077445103</v>
      </c>
      <c r="BP138">
        <f t="shared" si="54"/>
        <v>0.30044345898004432</v>
      </c>
      <c r="BQ138">
        <f t="shared" si="55"/>
        <v>-0.52312550470683195</v>
      </c>
      <c r="BS138" s="89" t="s">
        <v>23</v>
      </c>
      <c r="BT138" s="22">
        <v>5.0000000000000001E-3</v>
      </c>
    </row>
    <row r="139" spans="1:72" x14ac:dyDescent="0.25">
      <c r="A139" s="70">
        <v>3.3000000000000002E-2</v>
      </c>
      <c r="B139">
        <f t="shared" si="56"/>
        <v>137</v>
      </c>
      <c r="C139" s="13">
        <f t="shared" si="57"/>
        <v>0.30309734513274339</v>
      </c>
      <c r="D139" s="5">
        <f t="shared" si="58"/>
        <v>-0.51551285316381945</v>
      </c>
      <c r="E139" s="6">
        <f t="shared" si="59"/>
        <v>0.30309734513274333</v>
      </c>
      <c r="F139" s="6">
        <f t="shared" si="60"/>
        <v>0.34930308890014888</v>
      </c>
      <c r="G139" s="11"/>
      <c r="J139" s="5"/>
      <c r="K139" s="13"/>
      <c r="L139" s="13"/>
      <c r="M139" s="5"/>
      <c r="O139" s="29"/>
      <c r="P139" s="29"/>
      <c r="Q139" s="29"/>
      <c r="AO139" s="63"/>
      <c r="AP139" s="63"/>
      <c r="AQ139" s="63"/>
      <c r="AR139" s="63"/>
      <c r="AS139" s="63"/>
      <c r="AT139" s="63"/>
      <c r="AU139" s="62"/>
      <c r="AV139" s="63"/>
      <c r="AW139" s="62"/>
      <c r="AX139" s="62"/>
      <c r="BI139">
        <f t="shared" si="47"/>
        <v>3.3000000000000002E-2</v>
      </c>
      <c r="BJ139">
        <f t="shared" si="48"/>
        <v>137</v>
      </c>
      <c r="BK139">
        <f t="shared" si="49"/>
        <v>3.3000000000000002E-2</v>
      </c>
      <c r="BL139">
        <f t="shared" si="50"/>
        <v>0.28127654706069388</v>
      </c>
      <c r="BM139">
        <f t="shared" si="51"/>
        <v>0.71872345293930606</v>
      </c>
      <c r="BN139">
        <f t="shared" si="52"/>
        <v>0.37732461685843166</v>
      </c>
      <c r="BO139">
        <f t="shared" si="53"/>
        <v>-612.35711347389349</v>
      </c>
      <c r="BP139">
        <f t="shared" si="54"/>
        <v>0.30266075388026609</v>
      </c>
      <c r="BQ139">
        <f t="shared" si="55"/>
        <v>-0.51676314867005391</v>
      </c>
      <c r="BS139" s="89" t="s">
        <v>23</v>
      </c>
      <c r="BT139" s="22">
        <v>5.0000000000000001E-3</v>
      </c>
    </row>
    <row r="140" spans="1:72" x14ac:dyDescent="0.25">
      <c r="A140" s="70">
        <v>3.3000000000000002E-2</v>
      </c>
      <c r="B140">
        <f t="shared" si="56"/>
        <v>138</v>
      </c>
      <c r="C140" s="13">
        <f t="shared" si="57"/>
        <v>0.30530973451327431</v>
      </c>
      <c r="D140" s="5">
        <f t="shared" si="58"/>
        <v>-0.50918940471020113</v>
      </c>
      <c r="E140" s="6">
        <f t="shared" si="59"/>
        <v>0.30530973451327437</v>
      </c>
      <c r="F140" s="6">
        <f t="shared" si="60"/>
        <v>0.35043660531983967</v>
      </c>
      <c r="G140" s="11"/>
      <c r="J140" s="5"/>
      <c r="K140" s="13"/>
      <c r="L140" s="13"/>
      <c r="M140" s="5"/>
      <c r="O140" s="29"/>
      <c r="P140" s="29"/>
      <c r="Q140" s="29"/>
      <c r="AO140" s="63"/>
      <c r="AP140" s="63"/>
      <c r="AQ140" s="63"/>
      <c r="AR140" s="63"/>
      <c r="AS140" s="63"/>
      <c r="AT140" s="63"/>
      <c r="AU140" s="62"/>
      <c r="AV140" s="63"/>
      <c r="AW140" s="62"/>
      <c r="AX140" s="62"/>
      <c r="BI140">
        <f t="shared" si="47"/>
        <v>3.3000000000000002E-2</v>
      </c>
      <c r="BJ140">
        <f t="shared" si="48"/>
        <v>138</v>
      </c>
      <c r="BK140">
        <f t="shared" si="49"/>
        <v>3.3000000000000002E-2</v>
      </c>
      <c r="BL140">
        <f t="shared" si="50"/>
        <v>0.28127654706069388</v>
      </c>
      <c r="BM140">
        <f t="shared" si="51"/>
        <v>0.71872345293930606</v>
      </c>
      <c r="BN140">
        <f t="shared" si="52"/>
        <v>0.38704026159170812</v>
      </c>
      <c r="BO140">
        <f t="shared" si="53"/>
        <v>-609.85196156822485</v>
      </c>
      <c r="BP140">
        <f t="shared" si="54"/>
        <v>0.3048780487804878</v>
      </c>
      <c r="BQ140">
        <f t="shared" si="55"/>
        <v>-0.51042164266321888</v>
      </c>
      <c r="BS140" s="89" t="s">
        <v>23</v>
      </c>
      <c r="BT140" s="22">
        <v>5.0000000000000001E-3</v>
      </c>
    </row>
    <row r="141" spans="1:72" x14ac:dyDescent="0.25">
      <c r="A141" s="70">
        <v>3.3000000000000002E-2</v>
      </c>
      <c r="B141">
        <f t="shared" si="56"/>
        <v>139</v>
      </c>
      <c r="C141" s="13">
        <f t="shared" si="57"/>
        <v>0.30752212389380529</v>
      </c>
      <c r="D141" s="5">
        <f t="shared" si="58"/>
        <v>-0.50288625157646405</v>
      </c>
      <c r="E141" s="6">
        <f t="shared" si="59"/>
        <v>0.30752212389380523</v>
      </c>
      <c r="F141" s="6">
        <f t="shared" si="60"/>
        <v>0.35155615433034831</v>
      </c>
      <c r="J141" s="5"/>
      <c r="K141" s="13"/>
      <c r="L141" s="13"/>
      <c r="M141" s="5"/>
      <c r="O141" s="29"/>
      <c r="P141" s="29"/>
      <c r="Q141" s="29"/>
      <c r="AO141" s="63"/>
      <c r="AP141" s="63"/>
      <c r="AQ141" s="63"/>
      <c r="AR141" s="63"/>
      <c r="AS141" s="63"/>
      <c r="AT141" s="63"/>
      <c r="AU141" s="62"/>
      <c r="AV141" s="63"/>
      <c r="AW141" s="62"/>
      <c r="AX141" s="62"/>
      <c r="BI141">
        <f t="shared" si="47"/>
        <v>3.3000000000000002E-2</v>
      </c>
      <c r="BJ141">
        <f t="shared" si="48"/>
        <v>139</v>
      </c>
      <c r="BK141">
        <f t="shared" si="49"/>
        <v>3.3000000000000002E-2</v>
      </c>
      <c r="BL141">
        <f t="shared" si="50"/>
        <v>0.28127654706069388</v>
      </c>
      <c r="BM141">
        <f t="shared" si="51"/>
        <v>0.71872345293930606</v>
      </c>
      <c r="BN141">
        <f t="shared" si="52"/>
        <v>0.38704026159170812</v>
      </c>
      <c r="BO141">
        <f t="shared" si="53"/>
        <v>-614.28724856144834</v>
      </c>
      <c r="BP141">
        <f t="shared" si="54"/>
        <v>0.30709534368070951</v>
      </c>
      <c r="BQ141">
        <f t="shared" si="55"/>
        <v>-0.50410059710442723</v>
      </c>
      <c r="BS141" s="89" t="s">
        <v>23</v>
      </c>
      <c r="BT141" s="22">
        <v>5.0000000000000001E-3</v>
      </c>
    </row>
    <row r="142" spans="1:72" x14ac:dyDescent="0.25">
      <c r="A142" s="70">
        <v>3.3000000000000002E-2</v>
      </c>
      <c r="B142">
        <f t="shared" si="56"/>
        <v>140</v>
      </c>
      <c r="C142" s="13">
        <f t="shared" si="57"/>
        <v>0.30973451327433627</v>
      </c>
      <c r="D142" s="5">
        <f t="shared" si="58"/>
        <v>-0.49660301506518811</v>
      </c>
      <c r="E142" s="6">
        <f t="shared" si="59"/>
        <v>0.30973451327433621</v>
      </c>
      <c r="F142" s="6">
        <f t="shared" si="60"/>
        <v>0.35266178041265472</v>
      </c>
      <c r="J142" s="5"/>
      <c r="K142" s="13"/>
      <c r="L142" s="13"/>
      <c r="M142" s="5"/>
      <c r="O142" s="29"/>
      <c r="P142" s="29"/>
      <c r="Q142" s="29"/>
      <c r="AO142" s="63"/>
      <c r="AP142" s="63"/>
      <c r="AQ142" s="63"/>
      <c r="AR142" s="63"/>
      <c r="AS142" s="63"/>
      <c r="AT142" s="63"/>
      <c r="AU142" s="62"/>
      <c r="AV142" s="63"/>
      <c r="AW142" s="62"/>
      <c r="AX142" s="62"/>
      <c r="BI142">
        <f t="shared" si="47"/>
        <v>3.3000000000000002E-2</v>
      </c>
      <c r="BJ142">
        <f t="shared" si="48"/>
        <v>140</v>
      </c>
      <c r="BK142">
        <f t="shared" si="49"/>
        <v>3.3000000000000002E-2</v>
      </c>
      <c r="BL142">
        <f t="shared" si="50"/>
        <v>0.28127654706069388</v>
      </c>
      <c r="BM142">
        <f t="shared" si="51"/>
        <v>0.71872345293930606</v>
      </c>
      <c r="BN142">
        <f t="shared" si="52"/>
        <v>0.38704026159170812</v>
      </c>
      <c r="BO142">
        <f t="shared" si="53"/>
        <v>-618.72253555467171</v>
      </c>
      <c r="BP142">
        <f t="shared" si="54"/>
        <v>0.30931263858093128</v>
      </c>
      <c r="BQ142">
        <f t="shared" si="55"/>
        <v>-0.49779962943580408</v>
      </c>
      <c r="BS142" s="89" t="s">
        <v>23</v>
      </c>
      <c r="BT142" s="22">
        <v>0.01</v>
      </c>
    </row>
    <row r="143" spans="1:72" x14ac:dyDescent="0.25">
      <c r="A143" s="70">
        <v>3.3000000000000002E-2</v>
      </c>
      <c r="B143">
        <f t="shared" si="56"/>
        <v>141</v>
      </c>
      <c r="C143" s="13">
        <f t="shared" si="57"/>
        <v>0.31194690265486724</v>
      </c>
      <c r="D143" s="5">
        <f t="shared" si="58"/>
        <v>-0.49033932319812434</v>
      </c>
      <c r="E143" s="6">
        <f t="shared" si="59"/>
        <v>0.31194690265486724</v>
      </c>
      <c r="F143" s="6">
        <f t="shared" si="60"/>
        <v>0.35375352721738218</v>
      </c>
      <c r="J143" s="5"/>
      <c r="K143" s="13"/>
      <c r="L143" s="13"/>
      <c r="M143" s="5"/>
      <c r="O143" s="29"/>
      <c r="P143" s="29"/>
      <c r="Q143" s="29"/>
      <c r="AO143" s="63"/>
      <c r="AP143" s="63"/>
      <c r="AQ143" s="63"/>
      <c r="AR143" s="63"/>
      <c r="AS143" s="63"/>
      <c r="AT143" s="63"/>
      <c r="AU143" s="62"/>
      <c r="AV143" s="63"/>
      <c r="AW143" s="62"/>
      <c r="AX143" s="62"/>
      <c r="BI143">
        <f t="shared" si="47"/>
        <v>3.3000000000000002E-2</v>
      </c>
      <c r="BJ143">
        <f t="shared" si="48"/>
        <v>141</v>
      </c>
      <c r="BK143">
        <f t="shared" si="49"/>
        <v>3.3000000000000002E-2</v>
      </c>
      <c r="BL143">
        <f t="shared" si="50"/>
        <v>0.28127654706069388</v>
      </c>
      <c r="BM143">
        <f t="shared" si="51"/>
        <v>0.71872345293930606</v>
      </c>
      <c r="BN143">
        <f t="shared" si="52"/>
        <v>0.38704026159170812</v>
      </c>
      <c r="BO143">
        <f t="shared" si="53"/>
        <v>-623.15782254789519</v>
      </c>
      <c r="BP143">
        <f t="shared" si="54"/>
        <v>0.31152993348115299</v>
      </c>
      <c r="BQ143">
        <f t="shared" si="55"/>
        <v>-0.49151836391732312</v>
      </c>
      <c r="BS143" s="89" t="s">
        <v>23</v>
      </c>
      <c r="BT143" s="22">
        <v>1.0999999999999999E-2</v>
      </c>
    </row>
    <row r="144" spans="1:72" x14ac:dyDescent="0.25">
      <c r="A144" s="70">
        <v>3.4000000000000002E-2</v>
      </c>
      <c r="B144">
        <f t="shared" si="56"/>
        <v>142</v>
      </c>
      <c r="C144" s="13">
        <f t="shared" si="57"/>
        <v>0.31415929203539822</v>
      </c>
      <c r="D144" s="5">
        <f t="shared" si="58"/>
        <v>-0.48409481052042364</v>
      </c>
      <c r="E144" s="6">
        <f t="shared" si="59"/>
        <v>0.31415929203539816</v>
      </c>
      <c r="F144" s="6">
        <f t="shared" si="60"/>
        <v>0.35483143757944458</v>
      </c>
      <c r="AO144" s="63"/>
      <c r="AP144" s="63"/>
      <c r="AQ144" s="63"/>
      <c r="AR144" s="63"/>
      <c r="AS144" s="63"/>
      <c r="AT144" s="63"/>
      <c r="AU144" s="62"/>
      <c r="AV144" s="63"/>
      <c r="AW144" s="62"/>
      <c r="AX144" s="62"/>
      <c r="BI144">
        <f t="shared" si="47"/>
        <v>3.4000000000000002E-2</v>
      </c>
      <c r="BJ144">
        <f t="shared" si="48"/>
        <v>142</v>
      </c>
      <c r="BK144">
        <f t="shared" si="49"/>
        <v>3.4000000000000002E-2</v>
      </c>
      <c r="BL144">
        <f t="shared" si="50"/>
        <v>0.28993312795995518</v>
      </c>
      <c r="BM144">
        <f t="shared" si="51"/>
        <v>0.71006687204004482</v>
      </c>
      <c r="BN144">
        <f t="shared" si="52"/>
        <v>0.38704026159170812</v>
      </c>
      <c r="BO144">
        <f t="shared" si="53"/>
        <v>-619.01482357773466</v>
      </c>
      <c r="BP144">
        <f t="shared" si="54"/>
        <v>0.3137472283813747</v>
      </c>
      <c r="BQ144">
        <f t="shared" si="55"/>
        <v>-0.48525643142756031</v>
      </c>
      <c r="BS144" s="89" t="s">
        <v>23</v>
      </c>
      <c r="BT144" s="22">
        <v>1.2E-2</v>
      </c>
    </row>
    <row r="145" spans="1:72" x14ac:dyDescent="0.25">
      <c r="A145" s="70">
        <v>3.4000000000000002E-2</v>
      </c>
      <c r="B145">
        <f t="shared" si="56"/>
        <v>143</v>
      </c>
      <c r="C145" s="13">
        <f t="shared" si="57"/>
        <v>0.3163716814159292</v>
      </c>
      <c r="D145" s="5">
        <f t="shared" si="58"/>
        <v>-0.47786911791136788</v>
      </c>
      <c r="E145" s="6">
        <f t="shared" si="59"/>
        <v>0.31637168141592908</v>
      </c>
      <c r="F145" s="6">
        <f t="shared" si="60"/>
        <v>0.3558955535322687</v>
      </c>
      <c r="AO145" s="63"/>
      <c r="AP145" s="63"/>
      <c r="AQ145" s="63"/>
      <c r="AR145" s="63"/>
      <c r="AS145" s="63"/>
      <c r="AT145" s="63"/>
      <c r="AU145" s="62"/>
      <c r="AV145" s="63"/>
      <c r="AW145" s="62"/>
      <c r="AX145" s="62"/>
      <c r="BI145">
        <f t="shared" si="47"/>
        <v>3.4000000000000002E-2</v>
      </c>
      <c r="BJ145">
        <f t="shared" si="48"/>
        <v>143</v>
      </c>
      <c r="BK145">
        <f t="shared" si="49"/>
        <v>3.4000000000000002E-2</v>
      </c>
      <c r="BL145">
        <f t="shared" si="50"/>
        <v>0.28993312795995518</v>
      </c>
      <c r="BM145">
        <f t="shared" si="51"/>
        <v>0.71006687204004482</v>
      </c>
      <c r="BN145">
        <f t="shared" si="52"/>
        <v>0.38704026159170812</v>
      </c>
      <c r="BO145">
        <f t="shared" si="53"/>
        <v>-623.3894866418882</v>
      </c>
      <c r="BP145">
        <f t="shared" si="54"/>
        <v>0.31596452328159647</v>
      </c>
      <c r="BQ145">
        <f t="shared" si="55"/>
        <v>-0.47901346927109312</v>
      </c>
      <c r="BS145" s="89" t="s">
        <v>23</v>
      </c>
      <c r="BT145" s="22">
        <v>1.2999999999999999E-2</v>
      </c>
    </row>
    <row r="146" spans="1:72" x14ac:dyDescent="0.25">
      <c r="A146" s="70">
        <v>3.4000000000000002E-2</v>
      </c>
      <c r="B146">
        <f t="shared" si="56"/>
        <v>144</v>
      </c>
      <c r="C146" s="13">
        <f t="shared" si="57"/>
        <v>0.31858407079646017</v>
      </c>
      <c r="D146" s="5">
        <f t="shared" si="58"/>
        <v>-0.47166189240133499</v>
      </c>
      <c r="E146" s="6">
        <f t="shared" si="59"/>
        <v>0.31858407079646017</v>
      </c>
      <c r="F146" s="6">
        <f t="shared" si="60"/>
        <v>0.35694591632160394</v>
      </c>
      <c r="AO146" s="63"/>
      <c r="AP146" s="63"/>
      <c r="AQ146" s="63"/>
      <c r="AR146" s="63"/>
      <c r="AS146" s="63"/>
      <c r="AT146" s="63"/>
      <c r="AU146" s="62"/>
      <c r="AV146" s="63"/>
      <c r="AW146" s="62"/>
      <c r="AX146" s="62"/>
      <c r="BI146">
        <f t="shared" si="47"/>
        <v>3.4000000000000002E-2</v>
      </c>
      <c r="BJ146">
        <f t="shared" si="48"/>
        <v>144</v>
      </c>
      <c r="BK146">
        <f t="shared" si="49"/>
        <v>3.4000000000000002E-2</v>
      </c>
      <c r="BL146">
        <f t="shared" si="50"/>
        <v>0.28993312795995518</v>
      </c>
      <c r="BM146">
        <f t="shared" si="51"/>
        <v>0.71006687204004482</v>
      </c>
      <c r="BN146">
        <f t="shared" si="52"/>
        <v>0.39682720281209138</v>
      </c>
      <c r="BO146">
        <f t="shared" si="53"/>
        <v>-620.59712664266942</v>
      </c>
      <c r="BP146">
        <f t="shared" si="54"/>
        <v>0.31818181818181818</v>
      </c>
      <c r="BQ146">
        <f t="shared" si="55"/>
        <v>-0.47278912099226744</v>
      </c>
      <c r="BS146" s="89" t="s">
        <v>23</v>
      </c>
      <c r="BT146" s="22">
        <v>1.4E-2</v>
      </c>
    </row>
    <row r="147" spans="1:72" x14ac:dyDescent="0.25">
      <c r="A147" s="70">
        <v>3.4000000000000002E-2</v>
      </c>
      <c r="B147">
        <f t="shared" si="56"/>
        <v>145</v>
      </c>
      <c r="C147" s="13">
        <f t="shared" si="57"/>
        <v>0.32079646017699115</v>
      </c>
      <c r="D147" s="5">
        <f t="shared" si="58"/>
        <v>-0.46547278699473887</v>
      </c>
      <c r="E147" s="6">
        <f t="shared" si="59"/>
        <v>0.32079646017699109</v>
      </c>
      <c r="F147" s="6">
        <f t="shared" si="60"/>
        <v>0.35798256641893395</v>
      </c>
      <c r="AO147" s="63"/>
      <c r="AP147" s="63"/>
      <c r="AQ147" s="63"/>
      <c r="AR147" s="63"/>
      <c r="AS147" s="63"/>
      <c r="AT147" s="63"/>
      <c r="AU147" s="62"/>
      <c r="AV147" s="63"/>
      <c r="AW147" s="62"/>
      <c r="AX147" s="62"/>
      <c r="BI147">
        <f t="shared" si="47"/>
        <v>3.4000000000000002E-2</v>
      </c>
      <c r="BJ147">
        <f t="shared" si="48"/>
        <v>145</v>
      </c>
      <c r="BK147">
        <f t="shared" si="49"/>
        <v>3.4000000000000002E-2</v>
      </c>
      <c r="BL147">
        <f t="shared" si="50"/>
        <v>0.28993312795995518</v>
      </c>
      <c r="BM147">
        <f t="shared" si="51"/>
        <v>0.71006687204004482</v>
      </c>
      <c r="BN147">
        <f t="shared" si="52"/>
        <v>0.4066795688537026</v>
      </c>
      <c r="BO147">
        <f t="shared" si="53"/>
        <v>-617.83422239591869</v>
      </c>
      <c r="BP147">
        <f t="shared" si="54"/>
        <v>0.32039911308203989</v>
      </c>
      <c r="BQ147">
        <f t="shared" si="55"/>
        <v>-0.46658303619506269</v>
      </c>
      <c r="BS147" s="89" t="s">
        <v>23</v>
      </c>
      <c r="BT147" s="22">
        <v>1.4999999999999999E-2</v>
      </c>
    </row>
    <row r="148" spans="1:72" x14ac:dyDescent="0.25">
      <c r="A148" s="70">
        <v>3.4000000000000002E-2</v>
      </c>
      <c r="B148">
        <f t="shared" si="56"/>
        <v>146</v>
      </c>
      <c r="C148" s="13">
        <f t="shared" si="57"/>
        <v>0.32300884955752213</v>
      </c>
      <c r="D148" s="5">
        <f t="shared" si="58"/>
        <v>-0.45930146049869863</v>
      </c>
      <c r="E148" s="6">
        <f t="shared" si="59"/>
        <v>0.32300884955752207</v>
      </c>
      <c r="F148" s="6">
        <f t="shared" si="60"/>
        <v>0.35900554353450304</v>
      </c>
      <c r="AO148" s="63"/>
      <c r="AP148" s="63"/>
      <c r="AQ148" s="63"/>
      <c r="AR148" s="63"/>
      <c r="AS148" s="63"/>
      <c r="AT148" s="63"/>
      <c r="AU148" s="62"/>
      <c r="AV148" s="63"/>
      <c r="AW148" s="62"/>
      <c r="AX148" s="62"/>
      <c r="BI148">
        <f t="shared" si="47"/>
        <v>3.4000000000000002E-2</v>
      </c>
      <c r="BJ148">
        <f t="shared" si="48"/>
        <v>146</v>
      </c>
      <c r="BK148">
        <f t="shared" si="49"/>
        <v>3.4000000000000002E-2</v>
      </c>
      <c r="BL148">
        <f t="shared" si="50"/>
        <v>0.28993312795995518</v>
      </c>
      <c r="BM148">
        <f t="shared" si="51"/>
        <v>0.71006687204004482</v>
      </c>
      <c r="BN148">
        <f t="shared" si="52"/>
        <v>0.4066795688537026</v>
      </c>
      <c r="BO148">
        <f t="shared" si="53"/>
        <v>-622.10989175505995</v>
      </c>
      <c r="BP148">
        <f t="shared" si="54"/>
        <v>0.32261640798226165</v>
      </c>
      <c r="BQ148">
        <f t="shared" si="55"/>
        <v>-0.46039487036881471</v>
      </c>
      <c r="BS148" s="89" t="s">
        <v>23</v>
      </c>
      <c r="BT148" s="22">
        <v>1.4999999999999999E-2</v>
      </c>
    </row>
    <row r="149" spans="1:72" x14ac:dyDescent="0.25">
      <c r="A149" s="70">
        <v>3.4000000000000002E-2</v>
      </c>
      <c r="B149">
        <f t="shared" si="56"/>
        <v>147</v>
      </c>
      <c r="C149" s="13">
        <f t="shared" si="57"/>
        <v>0.3252212389380531</v>
      </c>
      <c r="D149" s="5">
        <f t="shared" si="58"/>
        <v>-0.45314757735720795</v>
      </c>
      <c r="E149" s="6">
        <f t="shared" si="59"/>
        <v>0.32522123893805305</v>
      </c>
      <c r="F149" s="6">
        <f t="shared" si="60"/>
        <v>0.36001488662996955</v>
      </c>
      <c r="AO149" s="63"/>
      <c r="AP149" s="63"/>
      <c r="AQ149" s="63"/>
      <c r="AR149" s="63"/>
      <c r="AS149" s="63"/>
      <c r="AT149" s="63"/>
      <c r="AU149" s="62"/>
      <c r="AV149" s="63"/>
      <c r="AW149" s="62"/>
      <c r="AX149" s="62"/>
      <c r="BI149">
        <f t="shared" si="47"/>
        <v>3.4000000000000002E-2</v>
      </c>
      <c r="BJ149">
        <f t="shared" si="48"/>
        <v>147</v>
      </c>
      <c r="BK149">
        <f t="shared" si="49"/>
        <v>3.4000000000000002E-2</v>
      </c>
      <c r="BL149">
        <f t="shared" si="50"/>
        <v>0.28993312795995518</v>
      </c>
      <c r="BM149">
        <f t="shared" si="51"/>
        <v>0.71006687204004482</v>
      </c>
      <c r="BN149">
        <f t="shared" si="52"/>
        <v>0.41659136364009919</v>
      </c>
      <c r="BO149">
        <f t="shared" si="53"/>
        <v>-619.330055837906</v>
      </c>
      <c r="BP149">
        <f t="shared" si="54"/>
        <v>0.32483370288248337</v>
      </c>
      <c r="BQ149">
        <f t="shared" si="55"/>
        <v>-0.45422428471954851</v>
      </c>
      <c r="BS149" s="89" t="s">
        <v>23</v>
      </c>
      <c r="BT149" s="22">
        <v>1.7000000000000001E-2</v>
      </c>
    </row>
    <row r="150" spans="1:72" x14ac:dyDescent="0.25">
      <c r="A150" s="70">
        <v>3.4000000000000002E-2</v>
      </c>
      <c r="B150">
        <f t="shared" si="56"/>
        <v>148</v>
      </c>
      <c r="C150" s="13">
        <f t="shared" si="57"/>
        <v>0.32743362831858408</v>
      </c>
      <c r="D150" s="5">
        <f t="shared" si="58"/>
        <v>-0.44701080749057559</v>
      </c>
      <c r="E150" s="6">
        <f t="shared" si="59"/>
        <v>0.32743362831858402</v>
      </c>
      <c r="F150" s="6">
        <f t="shared" si="60"/>
        <v>0.36101063393069827</v>
      </c>
      <c r="AO150" s="63"/>
      <c r="AP150" s="63"/>
      <c r="AQ150" s="63"/>
      <c r="AR150" s="63"/>
      <c r="AS150" s="63"/>
      <c r="AT150" s="63"/>
      <c r="AU150" s="62"/>
      <c r="AV150" s="63"/>
      <c r="AW150" s="62"/>
      <c r="AX150" s="62"/>
      <c r="BI150">
        <f t="shared" si="47"/>
        <v>3.4000000000000002E-2</v>
      </c>
      <c r="BJ150">
        <f t="shared" si="48"/>
        <v>148</v>
      </c>
      <c r="BK150">
        <f t="shared" si="49"/>
        <v>3.4000000000000002E-2</v>
      </c>
      <c r="BL150">
        <f t="shared" si="50"/>
        <v>0.28993312795995518</v>
      </c>
      <c r="BM150">
        <f t="shared" si="51"/>
        <v>0.71006687204004482</v>
      </c>
      <c r="BN150">
        <f t="shared" si="52"/>
        <v>0.42655647759779558</v>
      </c>
      <c r="BO150">
        <f t="shared" si="53"/>
        <v>-616.58406528853004</v>
      </c>
      <c r="BP150">
        <f t="shared" si="54"/>
        <v>0.32705099778270508</v>
      </c>
      <c r="BQ150">
        <f t="shared" si="55"/>
        <v>-0.44807094600669545</v>
      </c>
      <c r="BS150" s="89" t="s">
        <v>23</v>
      </c>
      <c r="BT150" s="22">
        <v>0.02</v>
      </c>
    </row>
    <row r="151" spans="1:72" x14ac:dyDescent="0.25">
      <c r="A151" s="70">
        <v>3.4000000000000002E-2</v>
      </c>
      <c r="B151">
        <f t="shared" si="56"/>
        <v>149</v>
      </c>
      <c r="C151" s="13">
        <f t="shared" si="57"/>
        <v>0.32964601769911506</v>
      </c>
      <c r="D151" s="5">
        <f t="shared" si="58"/>
        <v>-0.44089082613992936</v>
      </c>
      <c r="E151" s="6">
        <f t="shared" si="59"/>
        <v>0.32964601769911506</v>
      </c>
      <c r="F151" s="6">
        <f t="shared" si="60"/>
        <v>0.36199282293770341</v>
      </c>
      <c r="AO151" s="63"/>
      <c r="AP151" s="63"/>
      <c r="AQ151" s="63"/>
      <c r="AR151" s="63"/>
      <c r="AS151" s="63"/>
      <c r="AT151" s="63"/>
      <c r="AU151" s="62"/>
      <c r="AV151" s="63"/>
      <c r="AW151" s="62"/>
      <c r="AX151" s="62"/>
      <c r="BI151">
        <f t="shared" si="47"/>
        <v>3.4000000000000002E-2</v>
      </c>
      <c r="BJ151">
        <f t="shared" si="48"/>
        <v>149</v>
      </c>
      <c r="BK151">
        <f t="shared" si="49"/>
        <v>3.4000000000000002E-2</v>
      </c>
      <c r="BL151">
        <f t="shared" si="50"/>
        <v>0.28993312795995518</v>
      </c>
      <c r="BM151">
        <f t="shared" si="51"/>
        <v>0.71006687204004482</v>
      </c>
      <c r="BN151">
        <f t="shared" si="52"/>
        <v>0.42655647759779558</v>
      </c>
      <c r="BO151">
        <f t="shared" si="53"/>
        <v>-620.76429623963872</v>
      </c>
      <c r="BP151">
        <f t="shared" si="54"/>
        <v>0.32926829268292684</v>
      </c>
      <c r="BQ151">
        <f t="shared" si="55"/>
        <v>-0.44193452638497843</v>
      </c>
      <c r="BS151" s="89" t="s">
        <v>23</v>
      </c>
      <c r="BT151" s="22">
        <v>2.1000000000000001E-2</v>
      </c>
    </row>
    <row r="152" spans="1:72" x14ac:dyDescent="0.25">
      <c r="A152" s="70">
        <v>3.4000000000000002E-2</v>
      </c>
      <c r="B152">
        <f t="shared" si="56"/>
        <v>150</v>
      </c>
      <c r="C152" s="13">
        <f t="shared" si="57"/>
        <v>0.33185840707964603</v>
      </c>
      <c r="D152" s="5">
        <f t="shared" si="58"/>
        <v>-0.43478731371657953</v>
      </c>
      <c r="E152" s="6">
        <f t="shared" si="59"/>
        <v>0.33185840707964598</v>
      </c>
      <c r="F152" s="6">
        <f t="shared" si="60"/>
        <v>0.36296149043925247</v>
      </c>
      <c r="AO152" s="63"/>
      <c r="AP152" s="63"/>
      <c r="AQ152" s="63"/>
      <c r="AR152" s="63"/>
      <c r="AS152" s="63"/>
      <c r="AT152" s="63"/>
      <c r="AU152" s="62"/>
      <c r="AV152" s="63"/>
      <c r="AW152" s="62"/>
      <c r="AX152" s="62"/>
      <c r="BI152">
        <f t="shared" si="47"/>
        <v>3.4000000000000002E-2</v>
      </c>
      <c r="BJ152">
        <f t="shared" si="48"/>
        <v>150</v>
      </c>
      <c r="BK152">
        <f t="shared" si="49"/>
        <v>3.4000000000000002E-2</v>
      </c>
      <c r="BL152">
        <f t="shared" si="50"/>
        <v>0.28993312795995518</v>
      </c>
      <c r="BM152">
        <f t="shared" si="51"/>
        <v>0.71006687204004482</v>
      </c>
      <c r="BN152">
        <f t="shared" si="52"/>
        <v>0.44662172522238275</v>
      </c>
      <c r="BO152">
        <f t="shared" si="53"/>
        <v>-611.20033296171493</v>
      </c>
      <c r="BP152">
        <f t="shared" si="54"/>
        <v>0.33148558758314856</v>
      </c>
      <c r="BQ152">
        <f t="shared" si="55"/>
        <v>-0.43581470325125643</v>
      </c>
      <c r="BS152" s="89" t="s">
        <v>23</v>
      </c>
      <c r="BT152" s="22">
        <v>2.1999999999999999E-2</v>
      </c>
    </row>
    <row r="153" spans="1:72" x14ac:dyDescent="0.25">
      <c r="A153" s="70">
        <v>3.4000000000000002E-2</v>
      </c>
      <c r="B153">
        <f t="shared" si="56"/>
        <v>151</v>
      </c>
      <c r="C153" s="13">
        <f t="shared" si="57"/>
        <v>0.33407079646017701</v>
      </c>
      <c r="D153" s="5">
        <f t="shared" si="58"/>
        <v>-0.42869995565604596</v>
      </c>
      <c r="E153" s="6">
        <f t="shared" si="59"/>
        <v>0.33407079646017701</v>
      </c>
      <c r="F153" s="6">
        <f t="shared" si="60"/>
        <v>0.3639166725221426</v>
      </c>
      <c r="AO153" s="63"/>
      <c r="AP153" s="63"/>
      <c r="AQ153" s="63"/>
      <c r="AR153" s="63"/>
      <c r="AS153" s="63"/>
      <c r="AT153" s="63"/>
      <c r="AU153" s="62"/>
      <c r="AV153" s="63"/>
      <c r="AW153" s="62"/>
      <c r="AX153" s="62"/>
      <c r="BI153">
        <f t="shared" si="47"/>
        <v>3.4000000000000002E-2</v>
      </c>
      <c r="BJ153">
        <f t="shared" si="48"/>
        <v>151</v>
      </c>
      <c r="BK153">
        <f t="shared" si="49"/>
        <v>3.4000000000000002E-2</v>
      </c>
      <c r="BL153">
        <f t="shared" si="50"/>
        <v>0.28993312795995518</v>
      </c>
      <c r="BM153">
        <f t="shared" si="51"/>
        <v>0.71006687204004482</v>
      </c>
      <c r="BN153">
        <f t="shared" si="52"/>
        <v>0.44662172522238275</v>
      </c>
      <c r="BO153">
        <f t="shared" si="53"/>
        <v>-615.28862950326481</v>
      </c>
      <c r="BP153">
        <f t="shared" si="54"/>
        <v>0.33370288248337027</v>
      </c>
      <c r="BQ153">
        <f t="shared" si="55"/>
        <v>-0.42971115909612995</v>
      </c>
      <c r="BS153" s="89" t="s">
        <v>23</v>
      </c>
      <c r="BT153" s="22">
        <v>2.3E-2</v>
      </c>
    </row>
    <row r="154" spans="1:72" x14ac:dyDescent="0.25">
      <c r="A154" s="70">
        <v>3.4000000000000002E-2</v>
      </c>
      <c r="B154">
        <f t="shared" si="56"/>
        <v>152</v>
      </c>
      <c r="C154" s="13">
        <f t="shared" si="57"/>
        <v>0.33628318584070799</v>
      </c>
      <c r="D154" s="5">
        <f t="shared" si="58"/>
        <v>-0.42262844227656743</v>
      </c>
      <c r="E154" s="6">
        <f t="shared" si="59"/>
        <v>0.33628318584070793</v>
      </c>
      <c r="F154" s="6">
        <f t="shared" si="60"/>
        <v>0.36485840458265889</v>
      </c>
      <c r="AO154" s="63"/>
      <c r="AP154" s="63"/>
      <c r="AQ154" s="63"/>
      <c r="AR154" s="63"/>
      <c r="AS154" s="63"/>
      <c r="AT154" s="63"/>
      <c r="AU154" s="62"/>
      <c r="AV154" s="63"/>
      <c r="AW154" s="62"/>
      <c r="AX154" s="62"/>
      <c r="BI154">
        <f t="shared" si="47"/>
        <v>3.4000000000000002E-2</v>
      </c>
      <c r="BJ154">
        <f t="shared" si="48"/>
        <v>152</v>
      </c>
      <c r="BK154">
        <f t="shared" si="49"/>
        <v>3.4000000000000002E-2</v>
      </c>
      <c r="BL154">
        <f t="shared" si="50"/>
        <v>0.28993312795995518</v>
      </c>
      <c r="BM154">
        <f t="shared" si="51"/>
        <v>0.71006687204004482</v>
      </c>
      <c r="BN154">
        <f t="shared" si="52"/>
        <v>0.44662172522238275</v>
      </c>
      <c r="BO154">
        <f t="shared" si="53"/>
        <v>-619.37692604481481</v>
      </c>
      <c r="BP154">
        <f t="shared" si="54"/>
        <v>0.33592017738359203</v>
      </c>
      <c r="BQ154">
        <f t="shared" si="55"/>
        <v>-0.42362358136011719</v>
      </c>
      <c r="BS154" s="89" t="s">
        <v>23</v>
      </c>
      <c r="BT154" s="22">
        <v>2.5000000000000001E-2</v>
      </c>
    </row>
    <row r="155" spans="1:72" x14ac:dyDescent="0.25">
      <c r="A155" s="70">
        <v>3.4000000000000002E-2</v>
      </c>
      <c r="B155">
        <f t="shared" si="56"/>
        <v>153</v>
      </c>
      <c r="C155" s="13">
        <f t="shared" si="57"/>
        <v>0.33849557522123896</v>
      </c>
      <c r="D155" s="5">
        <f t="shared" si="58"/>
        <v>-0.41657246864191344</v>
      </c>
      <c r="E155" s="6">
        <f t="shared" si="59"/>
        <v>0.33849557522123891</v>
      </c>
      <c r="F155" s="6">
        <f t="shared" si="60"/>
        <v>0.36578672133722406</v>
      </c>
      <c r="AO155" s="63"/>
      <c r="AP155" s="63"/>
      <c r="AQ155" s="63"/>
      <c r="AR155" s="63"/>
      <c r="AS155" s="63"/>
      <c r="AT155" s="63"/>
      <c r="AU155" s="62"/>
      <c r="AV155" s="63"/>
      <c r="AW155" s="62"/>
      <c r="AX155" s="62"/>
      <c r="BI155">
        <f t="shared" si="47"/>
        <v>3.4000000000000002E-2</v>
      </c>
      <c r="BJ155">
        <f t="shared" si="48"/>
        <v>153</v>
      </c>
      <c r="BK155">
        <f t="shared" si="49"/>
        <v>3.4000000000000002E-2</v>
      </c>
      <c r="BL155">
        <f t="shared" si="50"/>
        <v>0.28993312795995518</v>
      </c>
      <c r="BM155">
        <f t="shared" si="51"/>
        <v>0.71006687204004482</v>
      </c>
      <c r="BN155">
        <f t="shared" si="52"/>
        <v>0.44662172522238275</v>
      </c>
      <c r="BO155">
        <f t="shared" si="53"/>
        <v>-623.46522258636469</v>
      </c>
      <c r="BP155">
        <f t="shared" si="54"/>
        <v>0.33813747228381374</v>
      </c>
      <c r="BQ155">
        <f t="shared" si="55"/>
        <v>-0.41755166229422341</v>
      </c>
      <c r="BS155" s="89" t="s">
        <v>23</v>
      </c>
      <c r="BT155" s="22">
        <v>0.03</v>
      </c>
    </row>
    <row r="156" spans="1:72" x14ac:dyDescent="0.25">
      <c r="A156" s="70">
        <v>3.5000000000000003E-2</v>
      </c>
      <c r="B156">
        <f t="shared" si="56"/>
        <v>154</v>
      </c>
      <c r="C156" s="13">
        <f t="shared" si="57"/>
        <v>0.34070796460176989</v>
      </c>
      <c r="D156" s="5">
        <f t="shared" si="58"/>
        <v>-0.41053173442833146</v>
      </c>
      <c r="E156" s="6">
        <f t="shared" si="59"/>
        <v>0.34070796460176983</v>
      </c>
      <c r="F156" s="6">
        <f t="shared" si="60"/>
        <v>0.36670165683274969</v>
      </c>
      <c r="AO156" s="63"/>
      <c r="AP156" s="63"/>
      <c r="AQ156" s="63"/>
      <c r="AR156" s="63"/>
      <c r="AS156" s="63"/>
      <c r="AT156" s="63"/>
      <c r="AU156" s="62"/>
      <c r="AV156" s="63"/>
      <c r="AW156" s="62"/>
      <c r="AX156" s="62"/>
      <c r="BI156">
        <f t="shared" si="47"/>
        <v>3.5000000000000003E-2</v>
      </c>
      <c r="BJ156">
        <f t="shared" si="48"/>
        <v>154</v>
      </c>
      <c r="BK156">
        <f t="shared" si="49"/>
        <v>3.5000000000000003E-2</v>
      </c>
      <c r="BL156">
        <f t="shared" si="50"/>
        <v>0.29871263819328214</v>
      </c>
      <c r="BM156">
        <f t="shared" si="51"/>
        <v>0.70128736180671791</v>
      </c>
      <c r="BN156">
        <f t="shared" si="52"/>
        <v>0.44662172522238275</v>
      </c>
      <c r="BO156">
        <f t="shared" si="53"/>
        <v>-618.39517745431226</v>
      </c>
      <c r="BP156">
        <f t="shared" si="54"/>
        <v>0.34035476718403546</v>
      </c>
      <c r="BQ156">
        <f t="shared" si="55"/>
        <v>-0.4114950988247259</v>
      </c>
      <c r="BS156" s="89" t="s">
        <v>23</v>
      </c>
      <c r="BT156" s="22">
        <v>0.03</v>
      </c>
    </row>
    <row r="157" spans="1:72" x14ac:dyDescent="0.25">
      <c r="A157" s="70">
        <v>3.5000000000000003E-2</v>
      </c>
      <c r="B157">
        <f t="shared" si="56"/>
        <v>155</v>
      </c>
      <c r="C157" s="13">
        <f t="shared" si="57"/>
        <v>0.34292035398230086</v>
      </c>
      <c r="D157" s="5">
        <f t="shared" si="58"/>
        <v>-0.40450594379546756</v>
      </c>
      <c r="E157" s="6">
        <f t="shared" si="59"/>
        <v>0.34292035398230086</v>
      </c>
      <c r="F157" s="6">
        <f t="shared" si="60"/>
        <v>0.36760324445669712</v>
      </c>
      <c r="AO157" s="63"/>
      <c r="AP157" s="63"/>
      <c r="AQ157" s="63"/>
      <c r="AR157" s="63"/>
      <c r="AS157" s="63"/>
      <c r="AT157" s="63"/>
      <c r="AU157" s="62"/>
      <c r="AV157" s="63"/>
      <c r="AW157" s="62"/>
      <c r="AX157" s="62"/>
      <c r="BI157">
        <f t="shared" si="47"/>
        <v>3.5000000000000003E-2</v>
      </c>
      <c r="BJ157">
        <f t="shared" si="48"/>
        <v>155</v>
      </c>
      <c r="BK157">
        <f t="shared" si="49"/>
        <v>3.5000000000000003E-2</v>
      </c>
      <c r="BL157">
        <f t="shared" si="50"/>
        <v>0.29871263819328214</v>
      </c>
      <c r="BM157">
        <f t="shared" si="51"/>
        <v>0.70128736180671791</v>
      </c>
      <c r="BN157">
        <f t="shared" si="52"/>
        <v>0.45670917532556754</v>
      </c>
      <c r="BO157">
        <f t="shared" si="53"/>
        <v>-615.5223491636367</v>
      </c>
      <c r="BP157">
        <f t="shared" si="54"/>
        <v>0.34257206208425722</v>
      </c>
      <c r="BQ157">
        <f t="shared" si="55"/>
        <v>-0.40545359242201384</v>
      </c>
      <c r="BS157" s="89" t="s">
        <v>23</v>
      </c>
      <c r="BT157" s="22">
        <v>3.1E-2</v>
      </c>
    </row>
    <row r="158" spans="1:72" x14ac:dyDescent="0.25">
      <c r="A158" s="70">
        <v>3.5999999999999997E-2</v>
      </c>
      <c r="B158">
        <f t="shared" si="56"/>
        <v>156</v>
      </c>
      <c r="C158" s="13">
        <f t="shared" si="57"/>
        <v>0.34513274336283184</v>
      </c>
      <c r="D158" s="5">
        <f t="shared" si="58"/>
        <v>-0.39849480526110648</v>
      </c>
      <c r="E158" s="6">
        <f t="shared" si="59"/>
        <v>0.34513274336283178</v>
      </c>
      <c r="F158" s="6">
        <f t="shared" si="60"/>
        <v>0.36849151694685739</v>
      </c>
      <c r="AO158" s="63"/>
      <c r="AP158" s="63"/>
      <c r="AQ158" s="63"/>
      <c r="AR158" s="63"/>
      <c r="AS158" s="63"/>
      <c r="AT158" s="63"/>
      <c r="AU158" s="62"/>
      <c r="AV158" s="63"/>
      <c r="AW158" s="62"/>
      <c r="AX158" s="62"/>
      <c r="BI158">
        <f t="shared" si="47"/>
        <v>3.5999999999999997E-2</v>
      </c>
      <c r="BJ158">
        <f t="shared" si="48"/>
        <v>156</v>
      </c>
      <c r="BK158">
        <f t="shared" si="49"/>
        <v>3.5999999999999997E-2</v>
      </c>
      <c r="BL158">
        <f t="shared" si="50"/>
        <v>0.30761104776190529</v>
      </c>
      <c r="BM158">
        <f t="shared" si="51"/>
        <v>0.69238895223809471</v>
      </c>
      <c r="BN158">
        <f t="shared" si="52"/>
        <v>0.45670917532556754</v>
      </c>
      <c r="BO158">
        <f t="shared" si="53"/>
        <v>-610.37718188958581</v>
      </c>
      <c r="BP158">
        <f t="shared" si="54"/>
        <v>0.34478935698447893</v>
      </c>
      <c r="BQ158">
        <f t="shared" si="55"/>
        <v>-0.39942684897332253</v>
      </c>
      <c r="BS158" s="89" t="s">
        <v>23</v>
      </c>
      <c r="BT158" s="22">
        <v>3.1E-2</v>
      </c>
    </row>
    <row r="159" spans="1:72" x14ac:dyDescent="0.25">
      <c r="A159" s="70">
        <v>3.5999999999999997E-2</v>
      </c>
      <c r="B159">
        <f t="shared" si="56"/>
        <v>157</v>
      </c>
      <c r="C159" s="13">
        <f t="shared" si="57"/>
        <v>0.34734513274336282</v>
      </c>
      <c r="D159" s="5">
        <f t="shared" si="58"/>
        <v>-0.39249803157958196</v>
      </c>
      <c r="E159" s="6">
        <f t="shared" si="59"/>
        <v>0.34734513274336276</v>
      </c>
      <c r="F159" s="6">
        <f t="shared" si="60"/>
        <v>0.369366506400858</v>
      </c>
      <c r="AO159" s="63"/>
      <c r="AP159" s="63"/>
      <c r="AQ159" s="63"/>
      <c r="AR159" s="63"/>
      <c r="AS159" s="63"/>
      <c r="AT159" s="63"/>
      <c r="AU159" s="62"/>
      <c r="AV159" s="63"/>
      <c r="AW159" s="62"/>
      <c r="AX159" s="62"/>
      <c r="BI159">
        <f t="shared" si="47"/>
        <v>3.5999999999999997E-2</v>
      </c>
      <c r="BJ159">
        <f t="shared" si="48"/>
        <v>157</v>
      </c>
      <c r="BK159">
        <f t="shared" si="49"/>
        <v>3.5999999999999997E-2</v>
      </c>
      <c r="BL159">
        <f t="shared" si="50"/>
        <v>0.30761104776190529</v>
      </c>
      <c r="BM159">
        <f t="shared" si="51"/>
        <v>0.69238895223809471</v>
      </c>
      <c r="BN159">
        <f t="shared" si="52"/>
        <v>0.45670917532556754</v>
      </c>
      <c r="BO159">
        <f t="shared" si="53"/>
        <v>-614.30243707858642</v>
      </c>
      <c r="BP159">
        <f t="shared" si="54"/>
        <v>0.34700665188470065</v>
      </c>
      <c r="BQ159">
        <f t="shared" si="55"/>
        <v>-0.39341457865921087</v>
      </c>
      <c r="BS159" s="89" t="s">
        <v>23</v>
      </c>
      <c r="BT159" s="22">
        <v>3.2000000000000001E-2</v>
      </c>
    </row>
    <row r="160" spans="1:72" x14ac:dyDescent="0.25">
      <c r="A160" s="70">
        <v>3.5999999999999997E-2</v>
      </c>
      <c r="B160">
        <f t="shared" si="56"/>
        <v>158</v>
      </c>
      <c r="C160" s="13">
        <f t="shared" si="57"/>
        <v>0.34955752212389379</v>
      </c>
      <c r="D160" s="5">
        <f t="shared" si="58"/>
        <v>-0.38651533962371787</v>
      </c>
      <c r="E160" s="6">
        <f t="shared" si="59"/>
        <v>0.34955752212389374</v>
      </c>
      <c r="F160" s="6">
        <f t="shared" si="60"/>
        <v>0.37022824428540441</v>
      </c>
      <c r="AO160" s="63"/>
      <c r="AP160" s="63"/>
      <c r="AQ160" s="63"/>
      <c r="AR160" s="63"/>
      <c r="AS160" s="63"/>
      <c r="AT160" s="63"/>
      <c r="AU160" s="62"/>
      <c r="AV160" s="63"/>
      <c r="AW160" s="62"/>
      <c r="AX160" s="62"/>
      <c r="BI160">
        <f t="shared" si="47"/>
        <v>3.5999999999999997E-2</v>
      </c>
      <c r="BJ160">
        <f t="shared" si="48"/>
        <v>158</v>
      </c>
      <c r="BK160">
        <f t="shared" si="49"/>
        <v>3.5999999999999997E-2</v>
      </c>
      <c r="BL160">
        <f t="shared" si="50"/>
        <v>0.30761104776190529</v>
      </c>
      <c r="BM160">
        <f t="shared" si="51"/>
        <v>0.69238895223809471</v>
      </c>
      <c r="BN160">
        <f t="shared" si="52"/>
        <v>0.45670917532556754</v>
      </c>
      <c r="BO160">
        <f t="shared" si="53"/>
        <v>-618.22769226758692</v>
      </c>
      <c r="BP160">
        <f t="shared" si="54"/>
        <v>0.34922394678492241</v>
      </c>
      <c r="BQ160">
        <f t="shared" si="55"/>
        <v>-0.38741649583363863</v>
      </c>
      <c r="BS160" s="89" t="s">
        <v>23</v>
      </c>
      <c r="BT160" s="22">
        <v>3.2000000000000001E-2</v>
      </c>
    </row>
    <row r="161" spans="1:72" x14ac:dyDescent="0.25">
      <c r="A161" s="70">
        <v>3.5999999999999997E-2</v>
      </c>
      <c r="B161">
        <f t="shared" si="56"/>
        <v>159</v>
      </c>
      <c r="C161" s="13">
        <f t="shared" si="57"/>
        <v>0.35176991150442477</v>
      </c>
      <c r="D161" s="5">
        <f t="shared" si="58"/>
        <v>-0.38054645027016398</v>
      </c>
      <c r="E161" s="6">
        <f t="shared" si="59"/>
        <v>0.35176991150442471</v>
      </c>
      <c r="F161" s="6">
        <f t="shared" si="60"/>
        <v>0.3710767614452643</v>
      </c>
      <c r="AO161" s="63"/>
      <c r="AP161" s="63"/>
      <c r="AQ161" s="63"/>
      <c r="AR161" s="63"/>
      <c r="AS161" s="63"/>
      <c r="AT161" s="63"/>
      <c r="AU161" s="62"/>
      <c r="AV161" s="63"/>
      <c r="AW161" s="62"/>
      <c r="AX161" s="62"/>
      <c r="BI161">
        <f t="shared" si="47"/>
        <v>3.5999999999999997E-2</v>
      </c>
      <c r="BJ161">
        <f t="shared" si="48"/>
        <v>159</v>
      </c>
      <c r="BK161">
        <f t="shared" si="49"/>
        <v>3.5999999999999997E-2</v>
      </c>
      <c r="BL161">
        <f t="shared" si="50"/>
        <v>0.30761104776190529</v>
      </c>
      <c r="BM161">
        <f t="shared" si="51"/>
        <v>0.69238895223809471</v>
      </c>
      <c r="BN161">
        <f t="shared" si="52"/>
        <v>0.46682460150906135</v>
      </c>
      <c r="BO161">
        <f t="shared" si="53"/>
        <v>-615.20849470680901</v>
      </c>
      <c r="BP161">
        <f t="shared" si="54"/>
        <v>0.35144124168514412</v>
      </c>
      <c r="BQ161">
        <f t="shared" si="55"/>
        <v>-0.38143231890750601</v>
      </c>
      <c r="BS161" s="89" t="s">
        <v>23</v>
      </c>
      <c r="BT161" s="22">
        <v>3.2000000000000001E-2</v>
      </c>
    </row>
    <row r="162" spans="1:72" x14ac:dyDescent="0.25">
      <c r="A162" s="70">
        <v>3.5999999999999997E-2</v>
      </c>
      <c r="B162">
        <f t="shared" si="56"/>
        <v>160</v>
      </c>
      <c r="C162" s="13">
        <f t="shared" si="57"/>
        <v>0.35398230088495575</v>
      </c>
      <c r="D162" s="5">
        <f t="shared" si="58"/>
        <v>-0.37459108828799614</v>
      </c>
      <c r="E162" s="6">
        <f t="shared" si="59"/>
        <v>0.35398230088495564</v>
      </c>
      <c r="F162" s="6">
        <f t="shared" si="60"/>
        <v>0.37191208811200188</v>
      </c>
      <c r="AO162" s="63"/>
      <c r="AP162" s="63"/>
      <c r="AQ162" s="63"/>
      <c r="AR162" s="63"/>
      <c r="AS162" s="63"/>
      <c r="AT162" s="63"/>
      <c r="AU162" s="62"/>
      <c r="AV162" s="63"/>
      <c r="AW162" s="62"/>
      <c r="AX162" s="62"/>
      <c r="BI162">
        <f t="shared" si="47"/>
        <v>3.5999999999999997E-2</v>
      </c>
      <c r="BJ162">
        <f t="shared" si="48"/>
        <v>160</v>
      </c>
      <c r="BK162">
        <f t="shared" si="49"/>
        <v>3.5999999999999997E-2</v>
      </c>
      <c r="BL162">
        <f t="shared" si="50"/>
        <v>0.30761104776190529</v>
      </c>
      <c r="BM162">
        <f t="shared" si="51"/>
        <v>0.69238895223809471</v>
      </c>
      <c r="BN162">
        <f t="shared" si="52"/>
        <v>0.46682460150906135</v>
      </c>
      <c r="BO162">
        <f t="shared" si="53"/>
        <v>-619.08993631379201</v>
      </c>
      <c r="BP162">
        <f t="shared" si="54"/>
        <v>0.35365853658536583</v>
      </c>
      <c r="BQ162">
        <f t="shared" si="55"/>
        <v>-0.37546177023551847</v>
      </c>
      <c r="BS162" s="89" t="s">
        <v>23</v>
      </c>
      <c r="BT162" s="22">
        <v>3.3000000000000002E-2</v>
      </c>
    </row>
    <row r="163" spans="1:72" x14ac:dyDescent="0.25">
      <c r="A163" s="70">
        <v>3.6999999999999998E-2</v>
      </c>
      <c r="B163">
        <f t="shared" si="56"/>
        <v>161</v>
      </c>
      <c r="C163" s="13">
        <f t="shared" si="57"/>
        <v>0.35619469026548672</v>
      </c>
      <c r="D163" s="5">
        <f t="shared" si="58"/>
        <v>-0.368648982230458</v>
      </c>
      <c r="E163" s="6">
        <f t="shared" si="59"/>
        <v>0.35619469026548667</v>
      </c>
      <c r="F163" s="6">
        <f t="shared" si="60"/>
        <v>0.37273425391246928</v>
      </c>
      <c r="AO163" s="63"/>
      <c r="AP163" s="63"/>
      <c r="AQ163" s="63"/>
      <c r="AR163" s="63"/>
      <c r="AS163" s="63"/>
      <c r="AT163" s="63"/>
      <c r="AU163" s="62"/>
      <c r="AV163" s="63"/>
      <c r="AW163" s="62"/>
      <c r="AX163" s="62"/>
      <c r="BI163">
        <f t="shared" si="47"/>
        <v>3.6999999999999998E-2</v>
      </c>
      <c r="BJ163">
        <f t="shared" si="48"/>
        <v>161</v>
      </c>
      <c r="BK163">
        <f t="shared" si="49"/>
        <v>3.6999999999999998E-2</v>
      </c>
      <c r="BL163">
        <f t="shared" si="50"/>
        <v>0.31662411679747959</v>
      </c>
      <c r="BM163">
        <f t="shared" si="51"/>
        <v>0.68337588320252041</v>
      </c>
      <c r="BN163">
        <f t="shared" si="52"/>
        <v>0.46682460150906135</v>
      </c>
      <c r="BO163">
        <f t="shared" si="53"/>
        <v>-613.70116566597267</v>
      </c>
      <c r="BP163">
        <f t="shared" si="54"/>
        <v>0.3558758314855876</v>
      </c>
      <c r="BQ163">
        <f t="shared" si="55"/>
        <v>-0.36950457600625608</v>
      </c>
      <c r="BS163" s="89" t="s">
        <v>23</v>
      </c>
      <c r="BT163" s="22">
        <v>3.5000000000000003E-2</v>
      </c>
    </row>
    <row r="164" spans="1:72" x14ac:dyDescent="0.25">
      <c r="A164" s="70">
        <v>3.6999999999999998E-2</v>
      </c>
      <c r="B164">
        <f t="shared" si="56"/>
        <v>162</v>
      </c>
      <c r="C164" s="13">
        <f t="shared" si="57"/>
        <v>0.3584070796460177</v>
      </c>
      <c r="D164" s="5">
        <f t="shared" si="58"/>
        <v>-0.36271986432972386</v>
      </c>
      <c r="E164" s="6">
        <f t="shared" si="59"/>
        <v>0.35840707964601765</v>
      </c>
      <c r="F164" s="6">
        <f t="shared" si="60"/>
        <v>0.3735432878770612</v>
      </c>
      <c r="AO164" s="63"/>
      <c r="AP164" s="63"/>
      <c r="AQ164" s="63"/>
      <c r="AR164" s="63"/>
      <c r="AS164" s="63"/>
      <c r="AT164" s="63"/>
      <c r="AU164" s="62"/>
      <c r="AV164" s="63"/>
      <c r="AW164" s="62"/>
      <c r="AX164" s="62"/>
      <c r="BI164">
        <f t="shared" si="47"/>
        <v>3.6999999999999998E-2</v>
      </c>
      <c r="BJ164">
        <f t="shared" si="48"/>
        <v>162</v>
      </c>
      <c r="BK164">
        <f t="shared" si="49"/>
        <v>3.6999999999999998E-2</v>
      </c>
      <c r="BL164">
        <f t="shared" si="50"/>
        <v>0.31662411679747959</v>
      </c>
      <c r="BM164">
        <f t="shared" si="51"/>
        <v>0.68337588320252041</v>
      </c>
      <c r="BN164">
        <f t="shared" si="52"/>
        <v>0.46682460150906135</v>
      </c>
      <c r="BO164">
        <f t="shared" si="53"/>
        <v>-617.52484894115014</v>
      </c>
      <c r="BP164">
        <f t="shared" si="54"/>
        <v>0.35809312638580931</v>
      </c>
      <c r="BQ164">
        <f t="shared" si="55"/>
        <v>-0.36356046613532184</v>
      </c>
      <c r="BS164" s="89" t="s">
        <v>23</v>
      </c>
      <c r="BT164" s="22">
        <v>3.5999999999999997E-2</v>
      </c>
    </row>
    <row r="165" spans="1:72" x14ac:dyDescent="0.25">
      <c r="A165" s="70">
        <v>3.6999999999999998E-2</v>
      </c>
      <c r="B165">
        <f t="shared" si="56"/>
        <v>163</v>
      </c>
      <c r="C165" s="13">
        <f t="shared" si="57"/>
        <v>0.36061946902654868</v>
      </c>
      <c r="D165" s="5">
        <f t="shared" si="58"/>
        <v>-0.35680347039457028</v>
      </c>
      <c r="E165" s="6">
        <f t="shared" si="59"/>
        <v>0.36061946902654862</v>
      </c>
      <c r="F165" s="6">
        <f t="shared" si="60"/>
        <v>0.37433921844774071</v>
      </c>
      <c r="AO165" s="63"/>
      <c r="AP165" s="63"/>
      <c r="AQ165" s="63"/>
      <c r="AR165" s="63"/>
      <c r="AS165" s="63"/>
      <c r="AT165" s="63"/>
      <c r="AU165" s="62"/>
      <c r="AV165" s="63"/>
      <c r="AW165" s="62"/>
      <c r="AX165" s="62"/>
      <c r="BI165">
        <f t="shared" si="47"/>
        <v>3.6999999999999998E-2</v>
      </c>
      <c r="BJ165">
        <f t="shared" si="48"/>
        <v>163</v>
      </c>
      <c r="BK165">
        <f t="shared" si="49"/>
        <v>3.6999999999999998E-2</v>
      </c>
      <c r="BL165">
        <f t="shared" si="50"/>
        <v>0.31662411679747959</v>
      </c>
      <c r="BM165">
        <f t="shared" si="51"/>
        <v>0.68337588320252041</v>
      </c>
      <c r="BN165">
        <f t="shared" si="52"/>
        <v>0.46682460150906135</v>
      </c>
      <c r="BO165">
        <f t="shared" si="53"/>
        <v>-621.3485322163275</v>
      </c>
      <c r="BP165">
        <f t="shared" si="54"/>
        <v>0.36031042128603102</v>
      </c>
      <c r="BQ165">
        <f t="shared" si="55"/>
        <v>-0.35762917416145201</v>
      </c>
      <c r="BS165" s="89" t="s">
        <v>23</v>
      </c>
      <c r="BT165" s="22">
        <v>3.5999999999999997E-2</v>
      </c>
    </row>
    <row r="166" spans="1:72" x14ac:dyDescent="0.25">
      <c r="A166" s="70">
        <v>3.6999999999999998E-2</v>
      </c>
      <c r="B166">
        <f t="shared" si="56"/>
        <v>164</v>
      </c>
      <c r="C166" s="13">
        <f t="shared" si="57"/>
        <v>0.36283185840707965</v>
      </c>
      <c r="D166" s="5">
        <f t="shared" si="58"/>
        <v>-0.35089953971084475</v>
      </c>
      <c r="E166" s="6">
        <f t="shared" si="59"/>
        <v>0.3628318584070796</v>
      </c>
      <c r="F166" s="6">
        <f t="shared" si="60"/>
        <v>0.37512207348584153</v>
      </c>
      <c r="AO166" s="63"/>
      <c r="AP166" s="63"/>
      <c r="AQ166" s="63"/>
      <c r="AR166" s="63"/>
      <c r="AS166" s="63"/>
      <c r="AT166" s="63"/>
      <c r="AU166" s="62"/>
      <c r="AV166" s="63"/>
      <c r="AW166" s="62"/>
      <c r="AX166" s="62"/>
      <c r="BI166">
        <f t="shared" si="47"/>
        <v>3.6999999999999998E-2</v>
      </c>
      <c r="BJ166">
        <f t="shared" si="48"/>
        <v>164</v>
      </c>
      <c r="BK166">
        <f t="shared" si="49"/>
        <v>3.6999999999999998E-2</v>
      </c>
      <c r="BL166">
        <f t="shared" si="50"/>
        <v>0.31662411679747959</v>
      </c>
      <c r="BM166">
        <f t="shared" si="51"/>
        <v>0.68337588320252041</v>
      </c>
      <c r="BN166">
        <f t="shared" si="52"/>
        <v>0.4769615018160418</v>
      </c>
      <c r="BO166">
        <f t="shared" si="53"/>
        <v>-618.14754355858076</v>
      </c>
      <c r="BP166">
        <f t="shared" si="54"/>
        <v>0.36252771618625279</v>
      </c>
      <c r="BQ166">
        <f t="shared" si="55"/>
        <v>-0.3517104371454795</v>
      </c>
      <c r="BS166" s="89" t="s">
        <v>23</v>
      </c>
      <c r="BT166" s="22">
        <v>3.5999999999999997E-2</v>
      </c>
    </row>
    <row r="167" spans="1:72" x14ac:dyDescent="0.25">
      <c r="A167" s="70">
        <v>3.6999999999999998E-2</v>
      </c>
      <c r="B167">
        <f t="shared" si="56"/>
        <v>165</v>
      </c>
      <c r="C167" s="13">
        <f t="shared" si="57"/>
        <v>0.36504424778761063</v>
      </c>
      <c r="D167" s="5">
        <f t="shared" si="58"/>
        <v>-0.34500781494462895</v>
      </c>
      <c r="E167" s="6">
        <f t="shared" si="59"/>
        <v>0.36504424778761058</v>
      </c>
      <c r="F167" s="6">
        <f t="shared" si="60"/>
        <v>0.37589188027965298</v>
      </c>
      <c r="AO167" s="63"/>
      <c r="AP167" s="63"/>
      <c r="AQ167" s="63"/>
      <c r="AR167" s="63"/>
      <c r="AS167" s="63"/>
      <c r="AT167" s="63"/>
      <c r="AU167" s="62"/>
      <c r="AV167" s="63"/>
      <c r="AW167" s="62"/>
      <c r="AX167" s="62"/>
      <c r="BI167">
        <f t="shared" si="47"/>
        <v>3.6999999999999998E-2</v>
      </c>
      <c r="BJ167">
        <f t="shared" si="48"/>
        <v>165</v>
      </c>
      <c r="BK167">
        <f t="shared" si="49"/>
        <v>3.6999999999999998E-2</v>
      </c>
      <c r="BL167">
        <f t="shared" si="50"/>
        <v>0.31662411679747959</v>
      </c>
      <c r="BM167">
        <f t="shared" si="51"/>
        <v>0.68337588320252041</v>
      </c>
      <c r="BN167">
        <f t="shared" si="52"/>
        <v>0.4769615018160418</v>
      </c>
      <c r="BO167">
        <f t="shared" si="53"/>
        <v>-621.92826247942833</v>
      </c>
      <c r="BP167">
        <f t="shared" si="54"/>
        <v>0.3647450110864745</v>
      </c>
      <c r="BQ167">
        <f t="shared" si="55"/>
        <v>-0.34580399557204172</v>
      </c>
      <c r="BS167" s="89" t="s">
        <v>23</v>
      </c>
      <c r="BT167" s="22">
        <v>3.5999999999999997E-2</v>
      </c>
    </row>
    <row r="168" spans="1:72" x14ac:dyDescent="0.25">
      <c r="A168" s="70">
        <v>3.6999999999999998E-2</v>
      </c>
      <c r="B168">
        <f t="shared" si="56"/>
        <v>166</v>
      </c>
      <c r="C168" s="13">
        <f t="shared" si="57"/>
        <v>0.36725663716814161</v>
      </c>
      <c r="D168" s="5">
        <f t="shared" si="58"/>
        <v>-0.3391280420479944</v>
      </c>
      <c r="E168" s="6">
        <f t="shared" si="59"/>
        <v>0.36725663716814161</v>
      </c>
      <c r="F168" s="6">
        <f t="shared" si="60"/>
        <v>0.37664866555179355</v>
      </c>
      <c r="AO168" s="63"/>
      <c r="AP168" s="63"/>
      <c r="AQ168" s="63"/>
      <c r="AR168" s="63"/>
      <c r="AS168" s="63"/>
      <c r="AT168" s="63"/>
      <c r="AU168" s="62"/>
      <c r="AV168" s="63"/>
      <c r="AW168" s="62"/>
      <c r="AX168" s="62"/>
      <c r="BI168">
        <f t="shared" si="47"/>
        <v>3.6999999999999998E-2</v>
      </c>
      <c r="BJ168">
        <f t="shared" si="48"/>
        <v>166</v>
      </c>
      <c r="BK168">
        <f t="shared" si="49"/>
        <v>3.6999999999999998E-2</v>
      </c>
      <c r="BL168">
        <f t="shared" si="50"/>
        <v>0.31662411679747959</v>
      </c>
      <c r="BM168">
        <f t="shared" si="51"/>
        <v>0.68337588320252041</v>
      </c>
      <c r="BN168">
        <f t="shared" si="52"/>
        <v>0.4769615018160418</v>
      </c>
      <c r="BO168">
        <f t="shared" si="53"/>
        <v>-625.70898140027589</v>
      </c>
      <c r="BP168">
        <f t="shared" si="54"/>
        <v>0.36696230598669621</v>
      </c>
      <c r="BQ168">
        <f t="shared" si="55"/>
        <v>-0.33990959325392817</v>
      </c>
      <c r="BS168" s="89" t="s">
        <v>23</v>
      </c>
      <c r="BT168" s="22">
        <v>3.6999999999999998E-2</v>
      </c>
    </row>
    <row r="169" spans="1:72" x14ac:dyDescent="0.25">
      <c r="A169" s="70">
        <v>3.7999999999999999E-2</v>
      </c>
      <c r="B169">
        <f t="shared" si="56"/>
        <v>167</v>
      </c>
      <c r="C169" s="13">
        <f t="shared" si="57"/>
        <v>0.36946902654867259</v>
      </c>
      <c r="D169" s="5">
        <f t="shared" si="58"/>
        <v>-0.33325997016725467</v>
      </c>
      <c r="E169" s="6">
        <f t="shared" si="59"/>
        <v>0.36946902654867253</v>
      </c>
      <c r="F169" s="6">
        <f t="shared" si="60"/>
        <v>0.37739245546637895</v>
      </c>
      <c r="AO169" s="63"/>
      <c r="AP169" s="63"/>
      <c r="AQ169" s="63"/>
      <c r="AR169" s="63"/>
      <c r="AS169" s="63"/>
      <c r="AT169" s="63"/>
      <c r="AU169" s="62"/>
      <c r="AV169" s="63"/>
      <c r="AW169" s="62"/>
      <c r="AX169" s="62"/>
      <c r="BI169">
        <f t="shared" si="47"/>
        <v>3.7999999999999999E-2</v>
      </c>
      <c r="BJ169">
        <f t="shared" si="48"/>
        <v>167</v>
      </c>
      <c r="BK169">
        <f t="shared" si="49"/>
        <v>3.7999999999999999E-2</v>
      </c>
      <c r="BL169">
        <f t="shared" si="50"/>
        <v>0.32574740109378708</v>
      </c>
      <c r="BM169">
        <f t="shared" si="51"/>
        <v>0.67425259890621292</v>
      </c>
      <c r="BN169">
        <f t="shared" si="52"/>
        <v>0.4769615018160418</v>
      </c>
      <c r="BO169">
        <f t="shared" si="53"/>
        <v>-620.0301963408823</v>
      </c>
      <c r="BP169">
        <f t="shared" si="54"/>
        <v>0.36917960088691798</v>
      </c>
      <c r="BQ169">
        <f t="shared" si="55"/>
        <v>-0.33402697723897251</v>
      </c>
      <c r="BS169" s="89" t="s">
        <v>23</v>
      </c>
      <c r="BT169" s="22">
        <v>3.7999999999999999E-2</v>
      </c>
    </row>
    <row r="170" spans="1:72" x14ac:dyDescent="0.25">
      <c r="A170" s="70">
        <v>3.7999999999999999E-2</v>
      </c>
      <c r="B170">
        <f t="shared" si="56"/>
        <v>168</v>
      </c>
      <c r="C170" s="13">
        <f t="shared" si="57"/>
        <v>0.37168141592920356</v>
      </c>
      <c r="D170" s="5">
        <f t="shared" si="58"/>
        <v>-0.32740335155361927</v>
      </c>
      <c r="E170" s="6">
        <f t="shared" si="59"/>
        <v>0.37168141592920356</v>
      </c>
      <c r="F170" s="6">
        <f t="shared" si="60"/>
        <v>0.37812327563598974</v>
      </c>
      <c r="AO170" s="63"/>
      <c r="AP170" s="63"/>
      <c r="AQ170" s="63"/>
      <c r="AR170" s="63"/>
      <c r="AS170" s="63"/>
      <c r="AT170" s="63"/>
      <c r="AU170" s="62"/>
      <c r="AV170" s="63"/>
      <c r="AW170" s="62"/>
      <c r="AX170" s="62"/>
      <c r="BI170">
        <f t="shared" si="47"/>
        <v>3.7999999999999999E-2</v>
      </c>
      <c r="BJ170">
        <f t="shared" si="48"/>
        <v>168</v>
      </c>
      <c r="BK170">
        <f t="shared" si="49"/>
        <v>3.7999999999999999E-2</v>
      </c>
      <c r="BL170">
        <f t="shared" si="50"/>
        <v>0.32574740109378708</v>
      </c>
      <c r="BM170">
        <f t="shared" si="51"/>
        <v>0.67425259890621292</v>
      </c>
      <c r="BN170">
        <f t="shared" si="52"/>
        <v>0.4769615018160418</v>
      </c>
      <c r="BO170">
        <f t="shared" si="53"/>
        <v>-623.75410142401074</v>
      </c>
      <c r="BP170">
        <f t="shared" si="54"/>
        <v>0.37139689578713969</v>
      </c>
      <c r="BQ170">
        <f t="shared" si="55"/>
        <v>-0.32815589771939235</v>
      </c>
      <c r="BS170" s="89" t="s">
        <v>23</v>
      </c>
      <c r="BT170" s="22">
        <v>4.1000000000000002E-2</v>
      </c>
    </row>
    <row r="171" spans="1:72" x14ac:dyDescent="0.25">
      <c r="A171" s="70">
        <v>3.7999999999999999E-2</v>
      </c>
      <c r="B171">
        <f t="shared" si="56"/>
        <v>169</v>
      </c>
      <c r="C171" s="13">
        <f t="shared" si="57"/>
        <v>0.37389380530973454</v>
      </c>
      <c r="D171" s="5">
        <f t="shared" si="58"/>
        <v>-0.32155794147616445</v>
      </c>
      <c r="E171" s="6">
        <f t="shared" si="59"/>
        <v>0.37389380530973454</v>
      </c>
      <c r="F171" s="6">
        <f t="shared" si="60"/>
        <v>0.37884115112844391</v>
      </c>
      <c r="AO171" s="63"/>
      <c r="AP171" s="63"/>
      <c r="AQ171" s="63"/>
      <c r="AR171" s="63"/>
      <c r="AS171" s="63"/>
      <c r="AT171" s="63"/>
      <c r="AU171" s="62"/>
      <c r="AV171" s="63"/>
      <c r="AW171" s="62"/>
      <c r="AX171" s="62"/>
      <c r="BI171">
        <f t="shared" si="47"/>
        <v>3.7999999999999999E-2</v>
      </c>
      <c r="BJ171">
        <f t="shared" si="48"/>
        <v>169</v>
      </c>
      <c r="BK171">
        <f t="shared" si="49"/>
        <v>3.7999999999999999E-2</v>
      </c>
      <c r="BL171">
        <f t="shared" si="50"/>
        <v>0.32574740109378708</v>
      </c>
      <c r="BM171">
        <f t="shared" si="51"/>
        <v>0.67425259890621292</v>
      </c>
      <c r="BN171">
        <f t="shared" si="52"/>
        <v>0.4769615018160418</v>
      </c>
      <c r="BO171">
        <f t="shared" si="53"/>
        <v>-627.47800650713918</v>
      </c>
      <c r="BP171">
        <f t="shared" si="54"/>
        <v>0.3736141906873614</v>
      </c>
      <c r="BQ171">
        <f t="shared" si="55"/>
        <v>-0.32229610794348468</v>
      </c>
      <c r="BS171" s="89" t="s">
        <v>23</v>
      </c>
      <c r="BT171" s="22">
        <v>4.1000000000000002E-2</v>
      </c>
    </row>
    <row r="172" spans="1:72" x14ac:dyDescent="0.25">
      <c r="A172" s="70">
        <v>3.7999999999999999E-2</v>
      </c>
      <c r="B172">
        <f t="shared" si="56"/>
        <v>170</v>
      </c>
      <c r="C172" s="13">
        <f t="shared" si="57"/>
        <v>0.37610619469026546</v>
      </c>
      <c r="D172" s="5">
        <f t="shared" si="58"/>
        <v>-0.31572349813703016</v>
      </c>
      <c r="E172" s="6">
        <f t="shared" si="59"/>
        <v>0.37610619469026541</v>
      </c>
      <c r="F172" s="6">
        <f t="shared" si="60"/>
        <v>0.37954610647337927</v>
      </c>
      <c r="AO172" s="63"/>
      <c r="AP172" s="63"/>
      <c r="AQ172" s="63"/>
      <c r="AR172" s="63"/>
      <c r="AS172" s="63"/>
      <c r="AT172" s="63"/>
      <c r="AU172" s="62"/>
      <c r="AV172" s="63"/>
      <c r="AW172" s="62"/>
      <c r="AX172" s="62"/>
      <c r="BI172">
        <f t="shared" si="47"/>
        <v>3.7999999999999999E-2</v>
      </c>
      <c r="BJ172">
        <f t="shared" si="48"/>
        <v>170</v>
      </c>
      <c r="BK172">
        <f t="shared" si="49"/>
        <v>3.7999999999999999E-2</v>
      </c>
      <c r="BL172">
        <f t="shared" si="50"/>
        <v>0.32574740109378708</v>
      </c>
      <c r="BM172">
        <f t="shared" si="51"/>
        <v>0.67425259890621292</v>
      </c>
      <c r="BN172">
        <f t="shared" si="52"/>
        <v>0.4769615018160418</v>
      </c>
      <c r="BO172">
        <f t="shared" si="53"/>
        <v>-631.20191159026751</v>
      </c>
      <c r="BP172">
        <f t="shared" si="54"/>
        <v>0.37583148558758317</v>
      </c>
      <c r="BQ172">
        <f t="shared" si="55"/>
        <v>-0.31644736412959229</v>
      </c>
      <c r="BS172" s="89" t="s">
        <v>23</v>
      </c>
      <c r="BT172" s="22">
        <v>4.1000000000000002E-2</v>
      </c>
    </row>
    <row r="173" spans="1:72" x14ac:dyDescent="0.25">
      <c r="A173" s="70">
        <v>3.7999999999999999E-2</v>
      </c>
      <c r="B173">
        <f t="shared" si="56"/>
        <v>171</v>
      </c>
      <c r="C173" s="13">
        <f t="shared" si="57"/>
        <v>0.37831858407079644</v>
      </c>
      <c r="D173" s="5">
        <f t="shared" si="58"/>
        <v>-0.30989978258876344</v>
      </c>
      <c r="E173" s="6">
        <f t="shared" si="59"/>
        <v>0.37831858407079638</v>
      </c>
      <c r="F173" s="6">
        <f t="shared" si="60"/>
        <v>0.38023816566865093</v>
      </c>
      <c r="AO173" s="63"/>
      <c r="AP173" s="63"/>
      <c r="AQ173" s="63"/>
      <c r="AR173" s="63"/>
      <c r="AS173" s="63"/>
      <c r="AT173" s="63"/>
      <c r="AU173" s="62"/>
      <c r="AV173" s="63"/>
      <c r="AW173" s="62"/>
      <c r="AX173" s="62"/>
      <c r="BI173">
        <f t="shared" si="47"/>
        <v>3.7999999999999999E-2</v>
      </c>
      <c r="BJ173">
        <f t="shared" si="48"/>
        <v>171</v>
      </c>
      <c r="BK173">
        <f t="shared" si="49"/>
        <v>3.7999999999999999E-2</v>
      </c>
      <c r="BL173">
        <f t="shared" si="50"/>
        <v>0.32574740109378708</v>
      </c>
      <c r="BM173">
        <f t="shared" si="51"/>
        <v>0.67425259890621292</v>
      </c>
      <c r="BN173">
        <f t="shared" si="52"/>
        <v>0.4769615018160418</v>
      </c>
      <c r="BO173">
        <f t="shared" si="53"/>
        <v>-634.92581667339596</v>
      </c>
      <c r="BP173">
        <f t="shared" si="54"/>
        <v>0.37804878048780488</v>
      </c>
      <c r="BQ173">
        <f t="shared" si="55"/>
        <v>-0.31060942538225567</v>
      </c>
      <c r="BS173" s="89" t="s">
        <v>23</v>
      </c>
      <c r="BT173" s="22">
        <v>4.2000000000000003E-2</v>
      </c>
    </row>
    <row r="174" spans="1:72" x14ac:dyDescent="0.25">
      <c r="A174" s="70">
        <v>3.7999999999999999E-2</v>
      </c>
      <c r="B174">
        <f t="shared" si="56"/>
        <v>172</v>
      </c>
      <c r="C174" s="13">
        <f t="shared" si="57"/>
        <v>0.38053097345132741</v>
      </c>
      <c r="D174" s="5">
        <f t="shared" si="58"/>
        <v>-0.30408655865373069</v>
      </c>
      <c r="E174" s="6">
        <f t="shared" si="59"/>
        <v>0.38053097345132741</v>
      </c>
      <c r="F174" s="6">
        <f t="shared" si="60"/>
        <v>0.38091735218654754</v>
      </c>
      <c r="AO174" s="63"/>
      <c r="AP174" s="63"/>
      <c r="AQ174" s="63"/>
      <c r="AR174" s="63"/>
      <c r="AS174" s="63"/>
      <c r="AT174" s="63"/>
      <c r="AU174" s="62"/>
      <c r="AV174" s="63"/>
      <c r="AW174" s="62"/>
      <c r="AX174" s="62"/>
      <c r="BI174">
        <f t="shared" si="47"/>
        <v>3.7999999999999999E-2</v>
      </c>
      <c r="BJ174">
        <f t="shared" si="48"/>
        <v>172</v>
      </c>
      <c r="BK174">
        <f t="shared" si="49"/>
        <v>3.7999999999999999E-2</v>
      </c>
      <c r="BL174">
        <f t="shared" si="50"/>
        <v>0.32574740109378708</v>
      </c>
      <c r="BM174">
        <f t="shared" si="51"/>
        <v>0.67425259890621292</v>
      </c>
      <c r="BN174">
        <f t="shared" si="52"/>
        <v>0.4769615018160418</v>
      </c>
      <c r="BO174">
        <f t="shared" si="53"/>
        <v>-638.6497217565244</v>
      </c>
      <c r="BP174">
        <f t="shared" si="54"/>
        <v>0.38026607538802659</v>
      </c>
      <c r="BQ174">
        <f t="shared" si="55"/>
        <v>-0.30478205361046751</v>
      </c>
      <c r="BS174" s="89" t="s">
        <v>23</v>
      </c>
      <c r="BT174" s="22">
        <v>4.2999999999999997E-2</v>
      </c>
    </row>
    <row r="175" spans="1:72" x14ac:dyDescent="0.25">
      <c r="A175" s="70">
        <v>3.9E-2</v>
      </c>
      <c r="B175">
        <f t="shared" si="56"/>
        <v>173</v>
      </c>
      <c r="C175" s="13">
        <f t="shared" si="57"/>
        <v>0.38274336283185839</v>
      </c>
      <c r="D175" s="5">
        <f t="shared" si="58"/>
        <v>-0.29828359284551853</v>
      </c>
      <c r="E175" s="6">
        <f t="shared" si="59"/>
        <v>0.38274336283185839</v>
      </c>
      <c r="F175" s="6">
        <f t="shared" si="60"/>
        <v>0.38158368897983241</v>
      </c>
      <c r="AO175" s="63"/>
      <c r="AP175" s="63"/>
      <c r="AQ175" s="63"/>
      <c r="AR175" s="63"/>
      <c r="AS175" s="63"/>
      <c r="AT175" s="63"/>
      <c r="AU175" s="62"/>
      <c r="AV175" s="63"/>
      <c r="AW175" s="62"/>
      <c r="AX175" s="62"/>
      <c r="BI175">
        <f t="shared" si="47"/>
        <v>3.9E-2</v>
      </c>
      <c r="BJ175">
        <f t="shared" si="48"/>
        <v>173</v>
      </c>
      <c r="BK175">
        <f t="shared" si="49"/>
        <v>3.9E-2</v>
      </c>
      <c r="BL175">
        <f t="shared" si="50"/>
        <v>0.33497625824319466</v>
      </c>
      <c r="BM175">
        <f t="shared" si="51"/>
        <v>0.66502374175680534</v>
      </c>
      <c r="BN175">
        <f t="shared" si="52"/>
        <v>0.4769615018160418</v>
      </c>
      <c r="BO175">
        <f t="shared" si="53"/>
        <v>-632.73521671614242</v>
      </c>
      <c r="BP175">
        <f t="shared" si="54"/>
        <v>0.38248337028824836</v>
      </c>
      <c r="BQ175">
        <f t="shared" si="55"/>
        <v>-0.29896501344795623</v>
      </c>
      <c r="BS175" s="89" t="s">
        <v>23</v>
      </c>
      <c r="BT175" s="22">
        <v>4.3999999999999997E-2</v>
      </c>
    </row>
    <row r="176" spans="1:72" x14ac:dyDescent="0.25">
      <c r="A176" s="70">
        <v>3.9E-2</v>
      </c>
      <c r="B176">
        <f t="shared" si="56"/>
        <v>174</v>
      </c>
      <c r="C176" s="13">
        <f t="shared" si="57"/>
        <v>0.38495575221238937</v>
      </c>
      <c r="D176" s="5">
        <f t="shared" si="58"/>
        <v>-0.29249065429225307</v>
      </c>
      <c r="E176" s="6">
        <f t="shared" si="59"/>
        <v>0.38495575221238937</v>
      </c>
      <c r="F176" s="6">
        <f t="shared" si="60"/>
        <v>0.38223719848761201</v>
      </c>
      <c r="AO176" s="63"/>
      <c r="AP176" s="63"/>
      <c r="AQ176" s="63"/>
      <c r="AR176" s="63"/>
      <c r="AS176" s="63"/>
      <c r="AT176" s="63"/>
      <c r="AU176" s="62"/>
      <c r="AV176" s="63"/>
      <c r="AW176" s="62"/>
      <c r="AX176" s="62"/>
      <c r="BI176">
        <f t="shared" si="47"/>
        <v>3.9E-2</v>
      </c>
      <c r="BJ176">
        <f t="shared" si="48"/>
        <v>174</v>
      </c>
      <c r="BK176">
        <f t="shared" si="49"/>
        <v>3.9E-2</v>
      </c>
      <c r="BL176">
        <f t="shared" si="50"/>
        <v>0.33497625824319466</v>
      </c>
      <c r="BM176">
        <f t="shared" si="51"/>
        <v>0.66502374175680534</v>
      </c>
      <c r="BN176">
        <f t="shared" si="52"/>
        <v>0.4769615018160418</v>
      </c>
      <c r="BO176">
        <f t="shared" si="53"/>
        <v>-636.40324695797517</v>
      </c>
      <c r="BP176">
        <f t="shared" si="54"/>
        <v>0.38470066518847007</v>
      </c>
      <c r="BQ176">
        <f t="shared" si="55"/>
        <v>-0.29315807217542134</v>
      </c>
      <c r="BS176" s="89" t="s">
        <v>23</v>
      </c>
      <c r="BT176" s="22">
        <v>4.3999999999999997E-2</v>
      </c>
    </row>
    <row r="177" spans="1:72" x14ac:dyDescent="0.25">
      <c r="A177" s="70">
        <v>3.9E-2</v>
      </c>
      <c r="B177">
        <f t="shared" si="56"/>
        <v>175</v>
      </c>
      <c r="C177" s="13">
        <f t="shared" si="57"/>
        <v>0.38716814159292035</v>
      </c>
      <c r="D177" s="5">
        <f t="shared" si="58"/>
        <v>-0.28670751466176647</v>
      </c>
      <c r="E177" s="6">
        <f t="shared" si="59"/>
        <v>0.38716814159292035</v>
      </c>
      <c r="F177" s="6">
        <f t="shared" si="60"/>
        <v>0.38287790264103749</v>
      </c>
      <c r="AO177" s="63"/>
      <c r="AP177" s="63"/>
      <c r="AQ177" s="63"/>
      <c r="AR177" s="63"/>
      <c r="AS177" s="63"/>
      <c r="AT177" s="63"/>
      <c r="AU177" s="62"/>
      <c r="AV177" s="63"/>
      <c r="AW177" s="62"/>
      <c r="AX177" s="62"/>
      <c r="BI177">
        <f t="shared" si="47"/>
        <v>3.9E-2</v>
      </c>
      <c r="BJ177">
        <f t="shared" si="48"/>
        <v>175</v>
      </c>
      <c r="BK177">
        <f t="shared" si="49"/>
        <v>3.9E-2</v>
      </c>
      <c r="BL177">
        <f t="shared" si="50"/>
        <v>0.33497625824319466</v>
      </c>
      <c r="BM177">
        <f t="shared" si="51"/>
        <v>0.66502374175680534</v>
      </c>
      <c r="BN177">
        <f t="shared" si="52"/>
        <v>0.4769615018160418</v>
      </c>
      <c r="BO177">
        <f t="shared" si="53"/>
        <v>-640.07127719980781</v>
      </c>
      <c r="BP177">
        <f t="shared" si="54"/>
        <v>0.38691796008869178</v>
      </c>
      <c r="BQ177">
        <f t="shared" si="55"/>
        <v>-0.28736099964464706</v>
      </c>
      <c r="BS177" s="89" t="s">
        <v>23</v>
      </c>
      <c r="BT177" s="22">
        <v>4.3999999999999997E-2</v>
      </c>
    </row>
    <row r="178" spans="1:72" x14ac:dyDescent="0.25">
      <c r="A178" s="70">
        <v>3.9E-2</v>
      </c>
      <c r="B178">
        <f t="shared" si="56"/>
        <v>176</v>
      </c>
      <c r="C178" s="13">
        <f t="shared" si="57"/>
        <v>0.38938053097345132</v>
      </c>
      <c r="D178" s="5">
        <f t="shared" si="58"/>
        <v>-0.28093394808854188</v>
      </c>
      <c r="E178" s="6">
        <f t="shared" si="59"/>
        <v>0.38938053097345132</v>
      </c>
      <c r="F178" s="6">
        <f t="shared" si="60"/>
        <v>0.38350582286884216</v>
      </c>
      <c r="AO178" s="63"/>
      <c r="AP178" s="63"/>
      <c r="AQ178" s="63"/>
      <c r="AR178" s="63"/>
      <c r="AS178" s="63"/>
      <c r="AT178" s="63"/>
      <c r="AU178" s="62"/>
      <c r="AV178" s="63"/>
      <c r="AW178" s="62"/>
      <c r="AX178" s="62"/>
      <c r="BI178">
        <f t="shared" si="47"/>
        <v>3.9E-2</v>
      </c>
      <c r="BJ178">
        <f t="shared" si="48"/>
        <v>176</v>
      </c>
      <c r="BK178">
        <f t="shared" si="49"/>
        <v>3.9E-2</v>
      </c>
      <c r="BL178">
        <f t="shared" si="50"/>
        <v>0.33497625824319466</v>
      </c>
      <c r="BM178">
        <f t="shared" si="51"/>
        <v>0.66502374175680534</v>
      </c>
      <c r="BN178">
        <f t="shared" si="52"/>
        <v>0.4769615018160418</v>
      </c>
      <c r="BO178">
        <f t="shared" si="53"/>
        <v>-643.73930744164056</v>
      </c>
      <c r="BP178">
        <f t="shared" si="54"/>
        <v>0.38913525498891355</v>
      </c>
      <c r="BQ178">
        <f t="shared" si="55"/>
        <v>-0.28157356820442919</v>
      </c>
      <c r="BS178" s="89" t="s">
        <v>23</v>
      </c>
      <c r="BT178" s="22">
        <v>4.5999999999999999E-2</v>
      </c>
    </row>
    <row r="179" spans="1:72" x14ac:dyDescent="0.25">
      <c r="A179" s="70">
        <v>3.9E-2</v>
      </c>
      <c r="B179">
        <f t="shared" si="56"/>
        <v>177</v>
      </c>
      <c r="C179" s="13">
        <f t="shared" si="57"/>
        <v>0.3915929203539823</v>
      </c>
      <c r="D179" s="5">
        <f t="shared" si="58"/>
        <v>-0.27516973110237275</v>
      </c>
      <c r="E179" s="6">
        <f t="shared" si="59"/>
        <v>0.39159292035398224</v>
      </c>
      <c r="F179" s="6">
        <f t="shared" si="60"/>
        <v>0.3841209801027195</v>
      </c>
      <c r="AO179" s="63"/>
      <c r="AP179" s="63"/>
      <c r="AQ179" s="63"/>
      <c r="AR179" s="63"/>
      <c r="AS179" s="63"/>
      <c r="AT179" s="63"/>
      <c r="AU179" s="62"/>
      <c r="AV179" s="63"/>
      <c r="AW179" s="62"/>
      <c r="AX179" s="62"/>
      <c r="BI179">
        <f t="shared" si="47"/>
        <v>3.9E-2</v>
      </c>
      <c r="BJ179">
        <f t="shared" si="48"/>
        <v>177</v>
      </c>
      <c r="BK179">
        <f t="shared" si="49"/>
        <v>3.9E-2</v>
      </c>
      <c r="BL179">
        <f t="shared" si="50"/>
        <v>0.33497625824319466</v>
      </c>
      <c r="BM179">
        <f t="shared" si="51"/>
        <v>0.66502374175680534</v>
      </c>
      <c r="BN179">
        <f t="shared" si="52"/>
        <v>0.4769615018160418</v>
      </c>
      <c r="BO179">
        <f t="shared" si="53"/>
        <v>-647.40733768347332</v>
      </c>
      <c r="BP179">
        <f t="shared" si="54"/>
        <v>0.39135254988913526</v>
      </c>
      <c r="BQ179">
        <f t="shared" si="55"/>
        <v>-0.27579555262824462</v>
      </c>
      <c r="BS179" s="89" t="s">
        <v>23</v>
      </c>
      <c r="BT179" s="22">
        <v>4.8000000000000001E-2</v>
      </c>
    </row>
    <row r="180" spans="1:72" x14ac:dyDescent="0.25">
      <c r="A180" s="70">
        <v>0.04</v>
      </c>
      <c r="B180">
        <f t="shared" si="56"/>
        <v>178</v>
      </c>
      <c r="C180" s="13">
        <f t="shared" si="57"/>
        <v>0.39380530973451328</v>
      </c>
      <c r="D180" s="5">
        <f t="shared" si="58"/>
        <v>-0.2694146425586717</v>
      </c>
      <c r="E180" s="6">
        <f t="shared" si="59"/>
        <v>0.39380530973451322</v>
      </c>
      <c r="F180" s="6">
        <f t="shared" si="60"/>
        <v>0.38472339478254525</v>
      </c>
      <c r="AO180" s="63"/>
      <c r="AP180" s="63"/>
      <c r="AQ180" s="63"/>
      <c r="AR180" s="63"/>
      <c r="AS180" s="63"/>
      <c r="AT180" s="63"/>
      <c r="AU180" s="62"/>
      <c r="AV180" s="63"/>
      <c r="AW180" s="62"/>
      <c r="AX180" s="62"/>
      <c r="BI180">
        <f t="shared" si="47"/>
        <v>0.04</v>
      </c>
      <c r="BJ180">
        <f t="shared" si="48"/>
        <v>178</v>
      </c>
      <c r="BK180">
        <f t="shared" si="49"/>
        <v>0.04</v>
      </c>
      <c r="BL180">
        <f t="shared" si="50"/>
        <v>0.34430585436544148</v>
      </c>
      <c r="BM180">
        <f t="shared" si="51"/>
        <v>0.65569414563455852</v>
      </c>
      <c r="BN180">
        <f t="shared" si="52"/>
        <v>0.48711333259877765</v>
      </c>
      <c r="BO180">
        <f t="shared" si="53"/>
        <v>-633.84659715652754</v>
      </c>
      <c r="BP180">
        <f t="shared" si="54"/>
        <v>0.39356984478935697</v>
      </c>
      <c r="BQ180">
        <f t="shared" si="55"/>
        <v>-0.27002673004360056</v>
      </c>
      <c r="BS180" s="89" t="s">
        <v>23</v>
      </c>
      <c r="BT180" s="22">
        <v>4.9000000000000002E-2</v>
      </c>
    </row>
    <row r="181" spans="1:72" x14ac:dyDescent="0.25">
      <c r="A181" s="70">
        <v>0.04</v>
      </c>
      <c r="B181">
        <f t="shared" si="56"/>
        <v>179</v>
      </c>
      <c r="C181" s="13">
        <f t="shared" si="57"/>
        <v>0.39601769911504425</v>
      </c>
      <c r="D181" s="5">
        <f t="shared" si="58"/>
        <v>-0.26366846357037027</v>
      </c>
      <c r="E181" s="6">
        <f t="shared" si="59"/>
        <v>0.39601769911504425</v>
      </c>
      <c r="F181" s="6">
        <f t="shared" si="60"/>
        <v>0.38531308686144694</v>
      </c>
      <c r="AO181" s="63"/>
      <c r="AP181" s="63"/>
      <c r="AQ181" s="63"/>
      <c r="AR181" s="63"/>
      <c r="AS181" s="63"/>
      <c r="AT181" s="63"/>
      <c r="AU181" s="62"/>
      <c r="AV181" s="63"/>
      <c r="AW181" s="62"/>
      <c r="AX181" s="62"/>
      <c r="BI181">
        <f t="shared" si="47"/>
        <v>0.04</v>
      </c>
      <c r="BJ181">
        <f t="shared" si="48"/>
        <v>179</v>
      </c>
      <c r="BK181">
        <f t="shared" si="49"/>
        <v>0.04</v>
      </c>
      <c r="BL181">
        <f t="shared" si="50"/>
        <v>0.34430585436544148</v>
      </c>
      <c r="BM181">
        <f t="shared" si="51"/>
        <v>0.65569414563455852</v>
      </c>
      <c r="BN181">
        <f t="shared" si="52"/>
        <v>0.48711333259877765</v>
      </c>
      <c r="BO181">
        <f t="shared" si="53"/>
        <v>-637.41756390107139</v>
      </c>
      <c r="BP181">
        <f t="shared" si="54"/>
        <v>0.39578713968957874</v>
      </c>
      <c r="BQ181">
        <f t="shared" si="55"/>
        <v>-0.26426687986300196</v>
      </c>
      <c r="BS181" s="89" t="s">
        <v>23</v>
      </c>
      <c r="BT181" s="22">
        <v>4.9000000000000002E-2</v>
      </c>
    </row>
    <row r="182" spans="1:72" x14ac:dyDescent="0.25">
      <c r="A182" s="70">
        <v>0.04</v>
      </c>
      <c r="B182">
        <f t="shared" si="56"/>
        <v>180</v>
      </c>
      <c r="C182" s="13">
        <f t="shared" si="57"/>
        <v>0.39823008849557523</v>
      </c>
      <c r="D182" s="5">
        <f t="shared" si="58"/>
        <v>-0.25793097744134907</v>
      </c>
      <c r="E182" s="6">
        <f t="shared" si="59"/>
        <v>0.39823008849557523</v>
      </c>
      <c r="F182" s="6">
        <f t="shared" si="60"/>
        <v>0.38589007581072421</v>
      </c>
      <c r="AO182" s="63"/>
      <c r="AP182" s="63"/>
      <c r="AQ182" s="63"/>
      <c r="AR182" s="63"/>
      <c r="AS182" s="63"/>
      <c r="AT182" s="63"/>
      <c r="AU182" s="62"/>
      <c r="AV182" s="63"/>
      <c r="AW182" s="62"/>
      <c r="AX182" s="62"/>
      <c r="BI182">
        <f t="shared" si="47"/>
        <v>0.04</v>
      </c>
      <c r="BJ182">
        <f t="shared" si="48"/>
        <v>180</v>
      </c>
      <c r="BK182">
        <f t="shared" si="49"/>
        <v>0.04</v>
      </c>
      <c r="BL182">
        <f t="shared" si="50"/>
        <v>0.34430585436544148</v>
      </c>
      <c r="BM182">
        <f t="shared" si="51"/>
        <v>0.65569414563455852</v>
      </c>
      <c r="BN182">
        <f t="shared" si="52"/>
        <v>0.48711333259877765</v>
      </c>
      <c r="BO182">
        <f t="shared" si="53"/>
        <v>-640.98853064561513</v>
      </c>
      <c r="BP182">
        <f t="shared" si="54"/>
        <v>0.39800443458980045</v>
      </c>
      <c r="BQ182">
        <f t="shared" si="55"/>
        <v>-0.25851578371647743</v>
      </c>
      <c r="BS182" s="89" t="s">
        <v>23</v>
      </c>
      <c r="BT182" s="22">
        <v>5.0999999999999997E-2</v>
      </c>
    </row>
    <row r="183" spans="1:72" x14ac:dyDescent="0.25">
      <c r="A183" s="70">
        <v>0.04</v>
      </c>
      <c r="B183">
        <f t="shared" si="56"/>
        <v>181</v>
      </c>
      <c r="C183" s="13">
        <f t="shared" si="57"/>
        <v>0.40044247787610621</v>
      </c>
      <c r="D183" s="5">
        <f t="shared" si="58"/>
        <v>-0.25220196960134256</v>
      </c>
      <c r="E183" s="6">
        <f t="shared" si="59"/>
        <v>0.40044247787610621</v>
      </c>
      <c r="F183" s="6">
        <f t="shared" si="60"/>
        <v>0.38645438062462417</v>
      </c>
      <c r="AO183" s="63"/>
      <c r="AP183" s="63"/>
      <c r="AQ183" s="63"/>
      <c r="AR183" s="63"/>
      <c r="AS183" s="63"/>
      <c r="AT183" s="63"/>
      <c r="AU183" s="62"/>
      <c r="AV183" s="63"/>
      <c r="AW183" s="62"/>
      <c r="AX183" s="62"/>
      <c r="BI183">
        <f t="shared" si="47"/>
        <v>0.04</v>
      </c>
      <c r="BJ183">
        <f t="shared" si="48"/>
        <v>181</v>
      </c>
      <c r="BK183">
        <f t="shared" si="49"/>
        <v>0.04</v>
      </c>
      <c r="BL183">
        <f t="shared" si="50"/>
        <v>0.34430585436544148</v>
      </c>
      <c r="BM183">
        <f t="shared" si="51"/>
        <v>0.65569414563455852</v>
      </c>
      <c r="BN183">
        <f t="shared" si="52"/>
        <v>0.48711333259877765</v>
      </c>
      <c r="BO183">
        <f t="shared" si="53"/>
        <v>-644.55949739015898</v>
      </c>
      <c r="BP183">
        <f t="shared" si="54"/>
        <v>0.40022172949002216</v>
      </c>
      <c r="BQ183">
        <f t="shared" si="55"/>
        <v>-0.25277322538560393</v>
      </c>
      <c r="BS183" s="89" t="s">
        <v>23</v>
      </c>
      <c r="BT183" s="22">
        <v>5.5E-2</v>
      </c>
    </row>
    <row r="184" spans="1:72" x14ac:dyDescent="0.25">
      <c r="A184" s="70">
        <v>0.04</v>
      </c>
      <c r="B184">
        <f t="shared" si="56"/>
        <v>182</v>
      </c>
      <c r="C184" s="13">
        <f t="shared" si="57"/>
        <v>0.40265486725663718</v>
      </c>
      <c r="D184" s="5">
        <f t="shared" si="58"/>
        <v>-0.24648122754226404</v>
      </c>
      <c r="E184" s="6">
        <f t="shared" si="59"/>
        <v>0.40265486725663713</v>
      </c>
      <c r="F184" s="6">
        <f t="shared" si="60"/>
        <v>0.38700601982497373</v>
      </c>
      <c r="AO184" s="63"/>
      <c r="AP184" s="63"/>
      <c r="AQ184" s="63"/>
      <c r="AR184" s="63"/>
      <c r="AS184" s="63"/>
      <c r="AT184" s="63"/>
      <c r="AU184" s="62"/>
      <c r="AV184" s="63"/>
      <c r="AW184" s="62"/>
      <c r="AX184" s="62"/>
      <c r="BI184">
        <f t="shared" si="47"/>
        <v>0.04</v>
      </c>
      <c r="BJ184">
        <f t="shared" si="48"/>
        <v>182</v>
      </c>
      <c r="BK184">
        <f t="shared" si="49"/>
        <v>0.04</v>
      </c>
      <c r="BL184">
        <f t="shared" si="50"/>
        <v>0.34430585436544148</v>
      </c>
      <c r="BM184">
        <f t="shared" si="51"/>
        <v>0.65569414563455852</v>
      </c>
      <c r="BN184">
        <f t="shared" si="52"/>
        <v>0.48711333259877765</v>
      </c>
      <c r="BO184">
        <f t="shared" si="53"/>
        <v>-648.13046413470283</v>
      </c>
      <c r="BP184">
        <f t="shared" si="54"/>
        <v>0.40243902439024393</v>
      </c>
      <c r="BQ184">
        <f t="shared" si="55"/>
        <v>-0.2470389907389772</v>
      </c>
      <c r="BS184" s="89" t="s">
        <v>23</v>
      </c>
      <c r="BT184" s="22">
        <v>5.6000000000000001E-2</v>
      </c>
    </row>
    <row r="185" spans="1:72" x14ac:dyDescent="0.25">
      <c r="A185" s="70">
        <v>0.04</v>
      </c>
      <c r="B185">
        <f t="shared" si="56"/>
        <v>183</v>
      </c>
      <c r="C185" s="13">
        <f t="shared" si="57"/>
        <v>0.40486725663716816</v>
      </c>
      <c r="D185" s="5">
        <f t="shared" si="58"/>
        <v>-0.2407685407558981</v>
      </c>
      <c r="E185" s="6">
        <f t="shared" si="59"/>
        <v>0.40486725663716816</v>
      </c>
      <c r="F185" s="6">
        <f t="shared" si="60"/>
        <v>0.38754501146567261</v>
      </c>
      <c r="AO185" s="63"/>
      <c r="AP185" s="63"/>
      <c r="AQ185" s="63"/>
      <c r="AR185" s="63"/>
      <c r="AS185" s="63"/>
      <c r="AT185" s="63"/>
      <c r="AU185" s="62"/>
      <c r="AV185" s="63"/>
      <c r="AW185" s="62"/>
      <c r="AX185" s="62"/>
      <c r="BI185">
        <f t="shared" si="47"/>
        <v>0.04</v>
      </c>
      <c r="BJ185">
        <f t="shared" si="48"/>
        <v>183</v>
      </c>
      <c r="BK185">
        <f t="shared" si="49"/>
        <v>0.04</v>
      </c>
      <c r="BL185">
        <f t="shared" si="50"/>
        <v>0.34430585436544148</v>
      </c>
      <c r="BM185">
        <f t="shared" si="51"/>
        <v>0.65569414563455852</v>
      </c>
      <c r="BN185">
        <f t="shared" si="52"/>
        <v>0.48711333259877765</v>
      </c>
      <c r="BO185">
        <f t="shared" si="53"/>
        <v>-651.70143087924657</v>
      </c>
      <c r="BP185">
        <f t="shared" si="54"/>
        <v>0.40465631929046564</v>
      </c>
      <c r="BQ185">
        <f t="shared" si="55"/>
        <v>-0.24131286766907378</v>
      </c>
      <c r="BS185" s="89" t="s">
        <v>23</v>
      </c>
      <c r="BT185" s="22">
        <v>5.6000000000000001E-2</v>
      </c>
    </row>
    <row r="186" spans="1:72" x14ac:dyDescent="0.25">
      <c r="A186" s="70">
        <v>0.04</v>
      </c>
      <c r="B186">
        <f t="shared" si="56"/>
        <v>184</v>
      </c>
      <c r="C186" s="13">
        <f t="shared" si="57"/>
        <v>0.40707964601769914</v>
      </c>
      <c r="D186" s="5">
        <f t="shared" si="58"/>
        <v>-0.2350637006729088</v>
      </c>
      <c r="E186" s="6">
        <f t="shared" si="59"/>
        <v>0.40707964601769908</v>
      </c>
      <c r="F186" s="6">
        <f t="shared" si="60"/>
        <v>0.38807137313705053</v>
      </c>
      <c r="AO186" s="63"/>
      <c r="AP186" s="63"/>
      <c r="AQ186" s="63"/>
      <c r="AR186" s="63"/>
      <c r="AS186" s="63"/>
      <c r="AT186" s="63"/>
      <c r="AU186" s="62"/>
      <c r="AV186" s="63"/>
      <c r="AW186" s="62"/>
      <c r="AX186" s="62"/>
      <c r="BI186">
        <f t="shared" si="47"/>
        <v>0.04</v>
      </c>
      <c r="BJ186">
        <f t="shared" si="48"/>
        <v>184</v>
      </c>
      <c r="BK186">
        <f t="shared" si="49"/>
        <v>0.04</v>
      </c>
      <c r="BL186">
        <f t="shared" si="50"/>
        <v>0.34430585436544148</v>
      </c>
      <c r="BM186">
        <f t="shared" si="51"/>
        <v>0.65569414563455852</v>
      </c>
      <c r="BN186">
        <f t="shared" si="52"/>
        <v>0.49727352118800461</v>
      </c>
      <c r="BO186">
        <f t="shared" si="53"/>
        <v>-647.69626713063951</v>
      </c>
      <c r="BP186">
        <f t="shared" si="54"/>
        <v>0.40687361419068735</v>
      </c>
      <c r="BQ186">
        <f t="shared" si="55"/>
        <v>-0.23559464603045008</v>
      </c>
      <c r="BS186" s="89" t="s">
        <v>23</v>
      </c>
      <c r="BT186" s="22">
        <v>5.8000000000000003E-2</v>
      </c>
    </row>
    <row r="187" spans="1:72" x14ac:dyDescent="0.25">
      <c r="A187" s="70">
        <v>4.1000000000000002E-2</v>
      </c>
      <c r="B187">
        <f t="shared" si="56"/>
        <v>185</v>
      </c>
      <c r="C187" s="13">
        <f t="shared" si="57"/>
        <v>0.40929203539823011</v>
      </c>
      <c r="D187" s="5">
        <f t="shared" si="58"/>
        <v>-0.22936650060311556</v>
      </c>
      <c r="E187" s="6">
        <f t="shared" si="59"/>
        <v>0.40929203539823011</v>
      </c>
      <c r="F187" s="6">
        <f t="shared" si="60"/>
        <v>0.38858512197008999</v>
      </c>
      <c r="AO187" s="63"/>
      <c r="AP187" s="63"/>
      <c r="AQ187" s="63"/>
      <c r="AR187" s="63"/>
      <c r="AS187" s="63"/>
      <c r="AT187" s="63"/>
      <c r="AU187" s="62"/>
      <c r="AV187" s="63"/>
      <c r="AW187" s="62"/>
      <c r="AX187" s="62"/>
      <c r="BI187">
        <f t="shared" si="47"/>
        <v>4.1000000000000002E-2</v>
      </c>
      <c r="BJ187">
        <f t="shared" si="48"/>
        <v>185</v>
      </c>
      <c r="BK187">
        <f t="shared" si="49"/>
        <v>4.1000000000000002E-2</v>
      </c>
      <c r="BL187">
        <f t="shared" si="50"/>
        <v>0.35373117141385185</v>
      </c>
      <c r="BM187">
        <f t="shared" si="51"/>
        <v>0.6462688285861482</v>
      </c>
      <c r="BN187">
        <f t="shared" si="52"/>
        <v>0.49727352118800461</v>
      </c>
      <c r="BO187">
        <f t="shared" si="53"/>
        <v>-641.26042015575206</v>
      </c>
      <c r="BP187">
        <f t="shared" si="54"/>
        <v>0.40909090909090912</v>
      </c>
      <c r="BQ187">
        <f t="shared" si="55"/>
        <v>-0.22988411757923208</v>
      </c>
      <c r="BS187" s="89" t="s">
        <v>23</v>
      </c>
      <c r="BT187" s="22">
        <v>5.8000000000000003E-2</v>
      </c>
    </row>
    <row r="188" spans="1:72" x14ac:dyDescent="0.25">
      <c r="A188" s="70">
        <v>4.1000000000000002E-2</v>
      </c>
      <c r="B188">
        <f t="shared" si="56"/>
        <v>186</v>
      </c>
      <c r="C188" s="13">
        <f t="shared" si="57"/>
        <v>0.41150442477876104</v>
      </c>
      <c r="D188" s="5">
        <f t="shared" si="58"/>
        <v>-0.2236767356769889</v>
      </c>
      <c r="E188" s="6">
        <f t="shared" si="59"/>
        <v>0.41150442477876104</v>
      </c>
      <c r="F188" s="6">
        <f t="shared" si="60"/>
        <v>0.38908627464051926</v>
      </c>
      <c r="AO188" s="63"/>
      <c r="AP188" s="63"/>
      <c r="AQ188" s="63"/>
      <c r="AR188" s="63"/>
      <c r="AS188" s="63"/>
      <c r="AT188" s="63"/>
      <c r="AU188" s="62"/>
      <c r="AV188" s="63"/>
      <c r="AW188" s="62"/>
      <c r="AX188" s="62"/>
      <c r="BI188">
        <f t="shared" si="47"/>
        <v>4.1000000000000002E-2</v>
      </c>
      <c r="BJ188">
        <f t="shared" si="48"/>
        <v>186</v>
      </c>
      <c r="BK188">
        <f t="shared" si="49"/>
        <v>4.1000000000000002E-2</v>
      </c>
      <c r="BL188">
        <f t="shared" si="50"/>
        <v>0.35373117141385185</v>
      </c>
      <c r="BM188">
        <f t="shared" si="51"/>
        <v>0.6462688285861482</v>
      </c>
      <c r="BN188">
        <f t="shared" si="52"/>
        <v>0.49727352118800461</v>
      </c>
      <c r="BO188">
        <f t="shared" si="53"/>
        <v>-644.73608638965857</v>
      </c>
      <c r="BP188">
        <f t="shared" si="54"/>
        <v>0.41130820399113083</v>
      </c>
      <c r="BQ188">
        <f t="shared" si="55"/>
        <v>-0.22418107591384542</v>
      </c>
      <c r="BS188" s="89" t="s">
        <v>23</v>
      </c>
      <c r="BT188" s="22">
        <v>5.8999999999999997E-2</v>
      </c>
    </row>
    <row r="189" spans="1:72" x14ac:dyDescent="0.25">
      <c r="A189" s="70">
        <v>4.1000000000000002E-2</v>
      </c>
      <c r="B189">
        <f t="shared" si="56"/>
        <v>187</v>
      </c>
      <c r="C189" s="13">
        <f t="shared" si="57"/>
        <v>0.41371681415929201</v>
      </c>
      <c r="D189" s="5">
        <f t="shared" si="58"/>
        <v>-0.21799420278831855</v>
      </c>
      <c r="E189" s="6">
        <f t="shared" si="59"/>
        <v>0.41371681415929196</v>
      </c>
      <c r="F189" s="6">
        <f t="shared" si="60"/>
        <v>0.3895748473727762</v>
      </c>
      <c r="AO189" s="63"/>
      <c r="AP189" s="63"/>
      <c r="AQ189" s="63"/>
      <c r="AR189" s="63"/>
      <c r="AS189" s="63"/>
      <c r="AT189" s="63"/>
      <c r="AU189" s="62"/>
      <c r="AV189" s="63"/>
      <c r="AW189" s="62"/>
      <c r="AX189" s="62"/>
      <c r="BI189">
        <f t="shared" si="47"/>
        <v>4.1000000000000002E-2</v>
      </c>
      <c r="BJ189">
        <f t="shared" si="48"/>
        <v>187</v>
      </c>
      <c r="BK189">
        <f t="shared" si="49"/>
        <v>4.1000000000000002E-2</v>
      </c>
      <c r="BL189">
        <f t="shared" si="50"/>
        <v>0.35373117141385185</v>
      </c>
      <c r="BM189">
        <f t="shared" si="51"/>
        <v>0.6462688285861482</v>
      </c>
      <c r="BN189">
        <f t="shared" si="52"/>
        <v>0.49727352118800461</v>
      </c>
      <c r="BO189">
        <f t="shared" si="53"/>
        <v>-648.21175262356508</v>
      </c>
      <c r="BP189">
        <f t="shared" si="54"/>
        <v>0.41352549889135254</v>
      </c>
      <c r="BQ189">
        <f t="shared" si="55"/>
        <v>-0.21848531641693783</v>
      </c>
      <c r="BS189" s="89" t="s">
        <v>23</v>
      </c>
      <c r="BT189" s="22">
        <v>5.8999999999999997E-2</v>
      </c>
    </row>
    <row r="190" spans="1:72" x14ac:dyDescent="0.25">
      <c r="A190" s="70">
        <v>4.1000000000000002E-2</v>
      </c>
      <c r="B190">
        <f t="shared" si="56"/>
        <v>188</v>
      </c>
      <c r="C190" s="13">
        <f t="shared" si="57"/>
        <v>0.41592920353982299</v>
      </c>
      <c r="D190" s="5">
        <f t="shared" si="58"/>
        <v>-0.21231870053801238</v>
      </c>
      <c r="E190" s="6">
        <f t="shared" si="59"/>
        <v>0.41592920353982299</v>
      </c>
      <c r="F190" s="6">
        <f t="shared" si="60"/>
        <v>0.39005085594384753</v>
      </c>
      <c r="AO190" s="63"/>
      <c r="AP190" s="63"/>
      <c r="AQ190" s="63"/>
      <c r="AR190" s="63"/>
      <c r="AS190" s="63"/>
      <c r="AT190" s="63"/>
      <c r="AU190" s="62"/>
      <c r="AV190" s="63"/>
      <c r="AW190" s="62"/>
      <c r="AX190" s="62"/>
      <c r="BI190">
        <f t="shared" si="47"/>
        <v>4.1000000000000002E-2</v>
      </c>
      <c r="BJ190">
        <f t="shared" si="48"/>
        <v>188</v>
      </c>
      <c r="BK190">
        <f t="shared" si="49"/>
        <v>4.1000000000000002E-2</v>
      </c>
      <c r="BL190">
        <f t="shared" si="50"/>
        <v>0.35373117141385185</v>
      </c>
      <c r="BM190">
        <f t="shared" si="51"/>
        <v>0.6462688285861482</v>
      </c>
      <c r="BN190">
        <f t="shared" si="52"/>
        <v>0.49727352118800461</v>
      </c>
      <c r="BO190">
        <f t="shared" si="53"/>
        <v>-651.68741885747158</v>
      </c>
      <c r="BP190">
        <f t="shared" si="54"/>
        <v>0.41574279379157431</v>
      </c>
      <c r="BQ190">
        <f t="shared" si="55"/>
        <v>-0.21279663619845091</v>
      </c>
      <c r="BS190" s="89" t="s">
        <v>23</v>
      </c>
      <c r="BT190" s="22">
        <v>0.06</v>
      </c>
    </row>
    <row r="191" spans="1:72" x14ac:dyDescent="0.25">
      <c r="A191" s="70">
        <v>4.1000000000000002E-2</v>
      </c>
      <c r="B191">
        <f t="shared" si="56"/>
        <v>189</v>
      </c>
      <c r="C191" s="13">
        <f t="shared" si="57"/>
        <v>0.41814159292035397</v>
      </c>
      <c r="D191" s="5">
        <f t="shared" si="58"/>
        <v>-0.2066500291789802</v>
      </c>
      <c r="E191" s="6">
        <f t="shared" si="59"/>
        <v>0.41814159292035397</v>
      </c>
      <c r="F191" s="6">
        <f t="shared" si="60"/>
        <v>0.39051431568698419</v>
      </c>
      <c r="AO191" s="63"/>
      <c r="AP191" s="63"/>
      <c r="AQ191" s="63"/>
      <c r="AR191" s="63"/>
      <c r="AS191" s="63"/>
      <c r="AT191" s="63"/>
      <c r="AU191" s="62"/>
      <c r="AV191" s="63"/>
      <c r="AW191" s="62"/>
      <c r="AX191" s="62"/>
      <c r="BI191">
        <f t="shared" si="47"/>
        <v>4.1000000000000002E-2</v>
      </c>
      <c r="BJ191">
        <f t="shared" si="48"/>
        <v>189</v>
      </c>
      <c r="BK191">
        <f t="shared" si="49"/>
        <v>4.1000000000000002E-2</v>
      </c>
      <c r="BL191">
        <f t="shared" si="50"/>
        <v>0.35373117141385185</v>
      </c>
      <c r="BM191">
        <f t="shared" si="51"/>
        <v>0.6462688285861482</v>
      </c>
      <c r="BN191">
        <f t="shared" si="52"/>
        <v>0.49727352118800461</v>
      </c>
      <c r="BO191">
        <f t="shared" si="53"/>
        <v>-655.16308509137809</v>
      </c>
      <c r="BP191">
        <f t="shared" si="54"/>
        <v>0.41796008869179602</v>
      </c>
      <c r="BQ191">
        <f t="shared" si="55"/>
        <v>-0.20711483403979633</v>
      </c>
      <c r="BS191" s="89" t="s">
        <v>23</v>
      </c>
      <c r="BT191" s="22">
        <v>6.3E-2</v>
      </c>
    </row>
    <row r="192" spans="1:72" x14ac:dyDescent="0.25">
      <c r="A192" s="70">
        <v>4.1000000000000002E-2</v>
      </c>
      <c r="B192">
        <f t="shared" si="56"/>
        <v>190</v>
      </c>
      <c r="C192" s="13">
        <f t="shared" si="57"/>
        <v>0.42035398230088494</v>
      </c>
      <c r="D192" s="5">
        <f t="shared" si="58"/>
        <v>-0.20098799056206224</v>
      </c>
      <c r="E192" s="6">
        <f t="shared" si="59"/>
        <v>0.42035398230088494</v>
      </c>
      <c r="F192" s="6">
        <f t="shared" si="60"/>
        <v>0.39096524149529632</v>
      </c>
      <c r="AO192" s="63"/>
      <c r="AP192" s="63"/>
      <c r="AQ192" s="63"/>
      <c r="AR192" s="63"/>
      <c r="AS192" s="63"/>
      <c r="AT192" s="63"/>
      <c r="AU192" s="62"/>
      <c r="AV192" s="63"/>
      <c r="AW192" s="62"/>
      <c r="AX192" s="62"/>
      <c r="BI192">
        <f t="shared" si="47"/>
        <v>4.1000000000000002E-2</v>
      </c>
      <c r="BJ192">
        <f t="shared" si="48"/>
        <v>190</v>
      </c>
      <c r="BK192">
        <f t="shared" si="49"/>
        <v>4.1000000000000002E-2</v>
      </c>
      <c r="BL192">
        <f t="shared" si="50"/>
        <v>0.35373117141385185</v>
      </c>
      <c r="BM192">
        <f t="shared" si="51"/>
        <v>0.6462688285861482</v>
      </c>
      <c r="BN192">
        <f t="shared" si="52"/>
        <v>0.49727352118800461</v>
      </c>
      <c r="BO192">
        <f t="shared" si="53"/>
        <v>-658.6387513252846</v>
      </c>
      <c r="BP192">
        <f t="shared" si="54"/>
        <v>0.42017738359201773</v>
      </c>
      <c r="BQ192">
        <f t="shared" si="55"/>
        <v>-0.20143971033909291</v>
      </c>
      <c r="BS192" s="89" t="s">
        <v>23</v>
      </c>
      <c r="BT192" s="22">
        <v>6.7000000000000004E-2</v>
      </c>
    </row>
    <row r="193" spans="1:72" x14ac:dyDescent="0.25">
      <c r="A193" s="70">
        <v>4.1000000000000002E-2</v>
      </c>
      <c r="B193">
        <f t="shared" si="56"/>
        <v>191</v>
      </c>
      <c r="C193" s="13">
        <f t="shared" si="57"/>
        <v>0.42256637168141592</v>
      </c>
      <c r="D193" s="5">
        <f t="shared" si="58"/>
        <v>-0.19533238808296105</v>
      </c>
      <c r="E193" s="6">
        <f t="shared" si="59"/>
        <v>0.42256637168141586</v>
      </c>
      <c r="F193" s="6">
        <f t="shared" si="60"/>
        <v>0.39140364782522941</v>
      </c>
      <c r="AO193" s="63"/>
      <c r="AP193" s="63"/>
      <c r="AQ193" s="63"/>
      <c r="AR193" s="63"/>
      <c r="AS193" s="63"/>
      <c r="AT193" s="63"/>
      <c r="AU193" s="62"/>
      <c r="AV193" s="63"/>
      <c r="AW193" s="62"/>
      <c r="AX193" s="62"/>
      <c r="BI193">
        <f t="shared" si="47"/>
        <v>4.1000000000000002E-2</v>
      </c>
      <c r="BJ193">
        <f t="shared" si="48"/>
        <v>191</v>
      </c>
      <c r="BK193">
        <f t="shared" si="49"/>
        <v>4.1000000000000002E-2</v>
      </c>
      <c r="BL193">
        <f t="shared" si="50"/>
        <v>0.35373117141385185</v>
      </c>
      <c r="BM193">
        <f t="shared" si="51"/>
        <v>0.6462688285861482</v>
      </c>
      <c r="BN193">
        <f t="shared" si="52"/>
        <v>0.49727352118800461</v>
      </c>
      <c r="BO193">
        <f t="shared" si="53"/>
        <v>-662.11441755919111</v>
      </c>
      <c r="BP193">
        <f t="shared" si="54"/>
        <v>0.42239467849223949</v>
      </c>
      <c r="BQ193">
        <f t="shared" si="55"/>
        <v>-0.19577106705742528</v>
      </c>
      <c r="BS193" s="89" t="s">
        <v>23</v>
      </c>
      <c r="BT193" s="22">
        <v>6.7000000000000004E-2</v>
      </c>
    </row>
    <row r="194" spans="1:72" x14ac:dyDescent="0.25">
      <c r="A194" s="70">
        <v>4.1000000000000002E-2</v>
      </c>
      <c r="B194">
        <f t="shared" si="56"/>
        <v>192</v>
      </c>
      <c r="C194" s="13">
        <f t="shared" si="57"/>
        <v>0.4247787610619469</v>
      </c>
      <c r="D194" s="5">
        <f t="shared" si="58"/>
        <v>-0.18968302663013883</v>
      </c>
      <c r="E194" s="6">
        <f t="shared" si="59"/>
        <v>0.4247787610619469</v>
      </c>
      <c r="F194" s="6">
        <f t="shared" si="60"/>
        <v>0.39182954869992459</v>
      </c>
      <c r="AO194" s="63"/>
      <c r="AP194" s="63"/>
      <c r="AQ194" s="63"/>
      <c r="AR194" s="63"/>
      <c r="AS194" s="63"/>
      <c r="AT194" s="63"/>
      <c r="AU194" s="62"/>
      <c r="AV194" s="63"/>
      <c r="AW194" s="62"/>
      <c r="AX194" s="62"/>
      <c r="BI194">
        <f t="shared" si="47"/>
        <v>4.1000000000000002E-2</v>
      </c>
      <c r="BJ194">
        <f t="shared" si="48"/>
        <v>192</v>
      </c>
      <c r="BK194">
        <f t="shared" si="49"/>
        <v>4.1000000000000002E-2</v>
      </c>
      <c r="BL194">
        <f t="shared" si="50"/>
        <v>0.35373117141385185</v>
      </c>
      <c r="BM194">
        <f t="shared" si="51"/>
        <v>0.6462688285861482</v>
      </c>
      <c r="BN194">
        <f t="shared" si="52"/>
        <v>0.49727352118800461</v>
      </c>
      <c r="BO194">
        <f t="shared" si="53"/>
        <v>-665.59008379309762</v>
      </c>
      <c r="BP194">
        <f t="shared" si="54"/>
        <v>0.42461197339246121</v>
      </c>
      <c r="BQ194">
        <f t="shared" si="55"/>
        <v>-0.1901087076660834</v>
      </c>
      <c r="BS194" s="89" t="s">
        <v>23</v>
      </c>
      <c r="BT194" s="22">
        <v>6.7000000000000004E-2</v>
      </c>
    </row>
    <row r="195" spans="1:72" x14ac:dyDescent="0.25">
      <c r="A195" s="70">
        <v>4.1000000000000002E-2</v>
      </c>
      <c r="B195">
        <f t="shared" si="56"/>
        <v>193</v>
      </c>
      <c r="C195" s="13">
        <f t="shared" si="57"/>
        <v>0.42699115044247787</v>
      </c>
      <c r="D195" s="5">
        <f t="shared" si="58"/>
        <v>-0.1840397125336406</v>
      </c>
      <c r="E195" s="6">
        <f t="shared" si="59"/>
        <v>0.42699115044247787</v>
      </c>
      <c r="F195" s="6">
        <f t="shared" si="60"/>
        <v>0.39224295771246448</v>
      </c>
      <c r="AO195" s="63"/>
      <c r="AP195" s="63"/>
      <c r="AQ195" s="63"/>
      <c r="AR195" s="63"/>
      <c r="AS195" s="63"/>
      <c r="AT195" s="63"/>
      <c r="AU195" s="62"/>
      <c r="AV195" s="63"/>
      <c r="AW195" s="62"/>
      <c r="AX195" s="62"/>
      <c r="BI195">
        <f t="shared" si="47"/>
        <v>4.1000000000000002E-2</v>
      </c>
      <c r="BJ195">
        <f t="shared" si="48"/>
        <v>193</v>
      </c>
      <c r="BK195">
        <f t="shared" si="49"/>
        <v>4.1000000000000002E-2</v>
      </c>
      <c r="BL195">
        <f t="shared" si="50"/>
        <v>0.35373117141385185</v>
      </c>
      <c r="BM195">
        <f t="shared" si="51"/>
        <v>0.6462688285861482</v>
      </c>
      <c r="BN195">
        <f t="shared" si="52"/>
        <v>0.50743547865630012</v>
      </c>
      <c r="BO195">
        <f t="shared" si="53"/>
        <v>-661.2774510371562</v>
      </c>
      <c r="BP195">
        <f t="shared" si="54"/>
        <v>0.42682926829268292</v>
      </c>
      <c r="BQ195">
        <f t="shared" si="55"/>
        <v>-0.1844524370947431</v>
      </c>
      <c r="BS195" s="89" t="s">
        <v>23</v>
      </c>
      <c r="BT195" s="22">
        <v>6.8000000000000005E-2</v>
      </c>
    </row>
    <row r="196" spans="1:72" x14ac:dyDescent="0.25">
      <c r="A196" s="70">
        <v>4.2000000000000003E-2</v>
      </c>
      <c r="B196">
        <f t="shared" si="56"/>
        <v>194</v>
      </c>
      <c r="C196" s="13">
        <f t="shared" si="57"/>
        <v>0.42920353982300885</v>
      </c>
      <c r="D196" s="5">
        <f t="shared" si="58"/>
        <v>-0.17840225351480771</v>
      </c>
      <c r="E196" s="6">
        <f t="shared" si="59"/>
        <v>0.4292035398230088</v>
      </c>
      <c r="F196" s="6">
        <f t="shared" si="60"/>
        <v>0.39264388802900635</v>
      </c>
      <c r="AO196" s="63"/>
      <c r="AP196" s="63"/>
      <c r="AQ196" s="63"/>
      <c r="AR196" s="63"/>
      <c r="AS196" s="63"/>
      <c r="AT196" s="63"/>
      <c r="AU196" s="62"/>
      <c r="AV196" s="63"/>
      <c r="AW196" s="62"/>
      <c r="AX196" s="62"/>
      <c r="BI196">
        <f t="shared" ref="BI196:BI259" si="61">IF(A196&gt;0,A196,"")</f>
        <v>4.2000000000000003E-2</v>
      </c>
      <c r="BJ196">
        <f t="shared" ref="BJ196:BJ259" si="62">IF($A196&gt;0,B196,"")</f>
        <v>194</v>
      </c>
      <c r="BK196">
        <f t="shared" ref="BK196:BK259" si="63">IF($A196&gt;0,BI196,"")</f>
        <v>4.2000000000000003E-2</v>
      </c>
      <c r="BL196">
        <f t="shared" ref="BL196:BL259" si="64">IF($A196&gt;0,_xlfn.NORM.DIST(BK196,$BF$3,$BF$4,TRUE),"")</f>
        <v>0.36324701504164575</v>
      </c>
      <c r="BM196">
        <f t="shared" ref="BM196:BM259" si="65">IF($A196&gt;0,(1-BL196),"")</f>
        <v>0.6367529849583542</v>
      </c>
      <c r="BN196">
        <f t="shared" ref="BN196:BN259" si="66">IF($A196&gt;0,(SMALL($BM$3:$BM$902,BJ196)),"")</f>
        <v>0.50743547865630012</v>
      </c>
      <c r="BO196">
        <f t="shared" ref="BO196:BO259" si="67">IF($A196&gt;0,((2*BJ196-1)*(LN(BL196)+LN(BN196))),"")</f>
        <v>-654.43940951873321</v>
      </c>
      <c r="BP196">
        <f t="shared" ref="BP196:BP259" si="68">IF($A196&gt;0,((BJ196-0.5)/$BF$5),"")</f>
        <v>0.42904656319290463</v>
      </c>
      <c r="BQ196">
        <f t="shared" ref="BQ196:BQ259" si="69">IF($A196&gt;0,(_xlfn.NORM.S.INV(BP196)),"")</f>
        <v>-0.17880206168055207</v>
      </c>
      <c r="BS196" s="89" t="s">
        <v>23</v>
      </c>
      <c r="BT196" s="22">
        <v>6.8000000000000005E-2</v>
      </c>
    </row>
    <row r="197" spans="1:72" x14ac:dyDescent="0.25">
      <c r="A197" s="70">
        <v>4.2000000000000003E-2</v>
      </c>
      <c r="B197">
        <f t="shared" ref="B197:B260" si="70">IF(A197&gt;0,(B196+1),"")</f>
        <v>195</v>
      </c>
      <c r="C197" s="13">
        <f t="shared" ref="C197:C260" si="71">IF(A197&gt;0,((B197)/(($S$2)+1)),"")</f>
        <v>0.43141592920353983</v>
      </c>
      <c r="D197" s="5">
        <f t="shared" ref="D197:D260" si="72">IF(A197&gt;0,(_xlfn.NORM.S.INV(C197)),"")</f>
        <v>-0.17277045863684454</v>
      </c>
      <c r="E197" s="6">
        <f t="shared" ref="E197:E260" si="73">IF(A197&gt;0,_xlfn.NORM.DIST(D197,0,1,TRUE),"")</f>
        <v>0.43141592920353977</v>
      </c>
      <c r="F197" s="6">
        <f t="shared" ref="F197:F260" si="74">IF(A197&gt;0,_xlfn.NORM.DIST(D197,0,1,FALSE),"")</f>
        <v>0.39303235239180562</v>
      </c>
      <c r="AO197" s="63"/>
      <c r="AP197" s="63"/>
      <c r="AQ197" s="63"/>
      <c r="AR197" s="63"/>
      <c r="AS197" s="63"/>
      <c r="AT197" s="63"/>
      <c r="AU197" s="62"/>
      <c r="AV197" s="63"/>
      <c r="AW197" s="62"/>
      <c r="AX197" s="62"/>
      <c r="BI197">
        <f t="shared" si="61"/>
        <v>4.2000000000000003E-2</v>
      </c>
      <c r="BJ197">
        <f t="shared" si="62"/>
        <v>195</v>
      </c>
      <c r="BK197">
        <f t="shared" si="63"/>
        <v>4.2000000000000003E-2</v>
      </c>
      <c r="BL197">
        <f t="shared" si="64"/>
        <v>0.36324701504164575</v>
      </c>
      <c r="BM197">
        <f t="shared" si="65"/>
        <v>0.6367529849583542</v>
      </c>
      <c r="BN197">
        <f t="shared" si="66"/>
        <v>0.50743547865630012</v>
      </c>
      <c r="BO197">
        <f t="shared" si="67"/>
        <v>-657.82152533019951</v>
      </c>
      <c r="BP197">
        <f t="shared" si="68"/>
        <v>0.4312638580931264</v>
      </c>
      <c r="BQ197">
        <f t="shared" si="69"/>
        <v>-0.17315738911808351</v>
      </c>
      <c r="BS197" s="89" t="s">
        <v>23</v>
      </c>
      <c r="BT197" s="22">
        <v>6.9000000000000006E-2</v>
      </c>
    </row>
    <row r="198" spans="1:72" x14ac:dyDescent="0.25">
      <c r="A198" s="70">
        <v>4.2000000000000003E-2</v>
      </c>
      <c r="B198">
        <f t="shared" si="70"/>
        <v>196</v>
      </c>
      <c r="C198" s="13">
        <f t="shared" si="71"/>
        <v>0.4336283185840708</v>
      </c>
      <c r="D198" s="5">
        <f t="shared" si="72"/>
        <v>-0.16714413825620505</v>
      </c>
      <c r="E198" s="6">
        <f t="shared" si="73"/>
        <v>0.4336283185840708</v>
      </c>
      <c r="F198" s="6">
        <f t="shared" si="74"/>
        <v>0.39340836312213084</v>
      </c>
      <c r="AO198" s="63"/>
      <c r="AP198" s="63"/>
      <c r="AQ198" s="63"/>
      <c r="AR198" s="63"/>
      <c r="AS198" s="63"/>
      <c r="AT198" s="63"/>
      <c r="AU198" s="62"/>
      <c r="AV198" s="63"/>
      <c r="AW198" s="62"/>
      <c r="AX198" s="62"/>
      <c r="BI198">
        <f t="shared" si="61"/>
        <v>4.2000000000000003E-2</v>
      </c>
      <c r="BJ198">
        <f t="shared" si="62"/>
        <v>196</v>
      </c>
      <c r="BK198">
        <f t="shared" si="63"/>
        <v>4.2000000000000003E-2</v>
      </c>
      <c r="BL198">
        <f t="shared" si="64"/>
        <v>0.36324701504164575</v>
      </c>
      <c r="BM198">
        <f t="shared" si="65"/>
        <v>0.6367529849583542</v>
      </c>
      <c r="BN198">
        <f t="shared" si="66"/>
        <v>0.50743547865630012</v>
      </c>
      <c r="BO198">
        <f t="shared" si="67"/>
        <v>-661.2036411416658</v>
      </c>
      <c r="BP198">
        <f t="shared" si="68"/>
        <v>0.43348115299334811</v>
      </c>
      <c r="BQ198">
        <f t="shared" si="69"/>
        <v>-0.16751822841012279</v>
      </c>
      <c r="BS198" s="89" t="s">
        <v>23</v>
      </c>
      <c r="BT198" s="22">
        <v>7.0000000000000007E-2</v>
      </c>
    </row>
    <row r="199" spans="1:72" x14ac:dyDescent="0.25">
      <c r="A199" s="70">
        <v>4.2999999999999997E-2</v>
      </c>
      <c r="B199">
        <f t="shared" si="70"/>
        <v>197</v>
      </c>
      <c r="C199" s="13">
        <f t="shared" si="71"/>
        <v>0.43584070796460178</v>
      </c>
      <c r="D199" s="5">
        <f t="shared" si="72"/>
        <v>-0.16152310397476408</v>
      </c>
      <c r="E199" s="6">
        <f t="shared" si="73"/>
        <v>0.43584070796460178</v>
      </c>
      <c r="F199" s="6">
        <f t="shared" si="74"/>
        <v>0.39377193212307149</v>
      </c>
      <c r="AO199" s="63"/>
      <c r="AP199" s="63"/>
      <c r="AQ199" s="63"/>
      <c r="AR199" s="63"/>
      <c r="AS199" s="63"/>
      <c r="AT199" s="63"/>
      <c r="AU199" s="62"/>
      <c r="AV199" s="63"/>
      <c r="AW199" s="62"/>
      <c r="AX199" s="62"/>
      <c r="BI199">
        <f t="shared" si="61"/>
        <v>4.2999999999999997E-2</v>
      </c>
      <c r="BJ199">
        <f t="shared" si="62"/>
        <v>197</v>
      </c>
      <c r="BK199">
        <f t="shared" si="63"/>
        <v>4.2999999999999997E-2</v>
      </c>
      <c r="BL199">
        <f t="shared" si="64"/>
        <v>0.37284802300863251</v>
      </c>
      <c r="BM199">
        <f t="shared" si="65"/>
        <v>0.62715197699136749</v>
      </c>
      <c r="BN199">
        <f t="shared" si="66"/>
        <v>0.51759261263415768</v>
      </c>
      <c r="BO199">
        <f t="shared" si="67"/>
        <v>-646.54441988105737</v>
      </c>
      <c r="BP199">
        <f t="shared" si="68"/>
        <v>0.43569844789356982</v>
      </c>
      <c r="BQ199">
        <f t="shared" si="69"/>
        <v>-0.16188438981925099</v>
      </c>
      <c r="BS199" s="89" t="s">
        <v>23</v>
      </c>
      <c r="BT199" s="22">
        <v>7.1999999999999995E-2</v>
      </c>
    </row>
    <row r="200" spans="1:72" x14ac:dyDescent="0.25">
      <c r="A200" s="70">
        <v>4.2999999999999997E-2</v>
      </c>
      <c r="B200">
        <f t="shared" si="70"/>
        <v>198</v>
      </c>
      <c r="C200" s="13">
        <f t="shared" si="71"/>
        <v>0.43805309734513276</v>
      </c>
      <c r="D200" s="5">
        <f t="shared" si="72"/>
        <v>-0.15590716859274101</v>
      </c>
      <c r="E200" s="6">
        <f t="shared" si="73"/>
        <v>0.43805309734513276</v>
      </c>
      <c r="F200" s="6">
        <f t="shared" si="74"/>
        <v>0.39412307088224119</v>
      </c>
      <c r="AO200" s="63"/>
      <c r="AP200" s="63"/>
      <c r="AQ200" s="63"/>
      <c r="AR200" s="63"/>
      <c r="AS200" s="63"/>
      <c r="AT200" s="63"/>
      <c r="AU200" s="62"/>
      <c r="AV200" s="63"/>
      <c r="AW200" s="62"/>
      <c r="AX200" s="62"/>
      <c r="BI200">
        <f t="shared" si="61"/>
        <v>4.2999999999999997E-2</v>
      </c>
      <c r="BJ200">
        <f t="shared" si="62"/>
        <v>198</v>
      </c>
      <c r="BK200">
        <f t="shared" si="63"/>
        <v>4.2999999999999997E-2</v>
      </c>
      <c r="BL200">
        <f t="shared" si="64"/>
        <v>0.37284802300863251</v>
      </c>
      <c r="BM200">
        <f t="shared" si="65"/>
        <v>0.62715197699136749</v>
      </c>
      <c r="BN200">
        <f t="shared" si="66"/>
        <v>0.51759261263415768</v>
      </c>
      <c r="BO200">
        <f t="shared" si="67"/>
        <v>-649.83472227230959</v>
      </c>
      <c r="BP200">
        <f t="shared" si="68"/>
        <v>0.43791574279379158</v>
      </c>
      <c r="BQ200">
        <f t="shared" si="69"/>
        <v>-0.15625568482019456</v>
      </c>
      <c r="BS200" s="89" t="s">
        <v>23</v>
      </c>
      <c r="BT200" s="22">
        <v>7.2999999999999995E-2</v>
      </c>
    </row>
    <row r="201" spans="1:72" x14ac:dyDescent="0.25">
      <c r="A201" s="70">
        <v>4.2999999999999997E-2</v>
      </c>
      <c r="B201">
        <f t="shared" si="70"/>
        <v>199</v>
      </c>
      <c r="C201" s="13">
        <f t="shared" si="71"/>
        <v>0.44026548672566373</v>
      </c>
      <c r="D201" s="5">
        <f t="shared" si="72"/>
        <v>-0.15029614606234376</v>
      </c>
      <c r="E201" s="6">
        <f t="shared" si="73"/>
        <v>0.44026548672566368</v>
      </c>
      <c r="F201" s="6">
        <f t="shared" si="74"/>
        <v>0.39446179047437768</v>
      </c>
      <c r="AO201" s="63"/>
      <c r="AP201" s="63"/>
      <c r="AQ201" s="63"/>
      <c r="AR201" s="63"/>
      <c r="AS201" s="63"/>
      <c r="AT201" s="63"/>
      <c r="AU201" s="62"/>
      <c r="AV201" s="63"/>
      <c r="AW201" s="62"/>
      <c r="AX201" s="62"/>
      <c r="BI201">
        <f t="shared" si="61"/>
        <v>4.2999999999999997E-2</v>
      </c>
      <c r="BJ201">
        <f t="shared" si="62"/>
        <v>199</v>
      </c>
      <c r="BK201">
        <f t="shared" si="63"/>
        <v>4.2999999999999997E-2</v>
      </c>
      <c r="BL201">
        <f t="shared" si="64"/>
        <v>0.37284802300863251</v>
      </c>
      <c r="BM201">
        <f t="shared" si="65"/>
        <v>0.62715197699136749</v>
      </c>
      <c r="BN201">
        <f t="shared" si="66"/>
        <v>0.52773834013722143</v>
      </c>
      <c r="BO201">
        <f t="shared" si="67"/>
        <v>-645.41841214608769</v>
      </c>
      <c r="BP201">
        <f t="shared" si="68"/>
        <v>0.4401330376940133</v>
      </c>
      <c r="BQ201">
        <f t="shared" si="69"/>
        <v>-0.15063192605290673</v>
      </c>
      <c r="BS201" s="89" t="s">
        <v>23</v>
      </c>
      <c r="BT201" s="22">
        <v>7.3999999999999996E-2</v>
      </c>
    </row>
    <row r="202" spans="1:72" x14ac:dyDescent="0.25">
      <c r="A202" s="70">
        <v>4.2999999999999997E-2</v>
      </c>
      <c r="B202">
        <f t="shared" si="70"/>
        <v>200</v>
      </c>
      <c r="C202" s="13">
        <f t="shared" si="71"/>
        <v>0.44247787610619471</v>
      </c>
      <c r="D202" s="5">
        <f t="shared" si="72"/>
        <v>-0.14468985144210197</v>
      </c>
      <c r="E202" s="6">
        <f t="shared" si="73"/>
        <v>0.44247787610619471</v>
      </c>
      <c r="F202" s="6">
        <f t="shared" si="74"/>
        <v>0.39478810156384064</v>
      </c>
      <c r="AO202" s="63"/>
      <c r="AP202" s="63"/>
      <c r="AQ202" s="63"/>
      <c r="AR202" s="63"/>
      <c r="AS202" s="63"/>
      <c r="AT202" s="63"/>
      <c r="AU202" s="62"/>
      <c r="AV202" s="63"/>
      <c r="AW202" s="62"/>
      <c r="AX202" s="62"/>
      <c r="BI202">
        <f t="shared" si="61"/>
        <v>4.2999999999999997E-2</v>
      </c>
      <c r="BJ202">
        <f t="shared" si="62"/>
        <v>200</v>
      </c>
      <c r="BK202">
        <f t="shared" si="63"/>
        <v>4.2999999999999997E-2</v>
      </c>
      <c r="BL202">
        <f t="shared" si="64"/>
        <v>0.37284802300863251</v>
      </c>
      <c r="BM202">
        <f t="shared" si="65"/>
        <v>0.62715197699136749</v>
      </c>
      <c r="BN202">
        <f t="shared" si="66"/>
        <v>0.52773834013722143</v>
      </c>
      <c r="BO202">
        <f t="shared" si="67"/>
        <v>-648.66989029291938</v>
      </c>
      <c r="BP202">
        <f t="shared" si="68"/>
        <v>0.44235033259423501</v>
      </c>
      <c r="BQ202">
        <f t="shared" si="69"/>
        <v>-0.14501292727634799</v>
      </c>
      <c r="BS202" s="89" t="s">
        <v>23</v>
      </c>
      <c r="BT202" s="22">
        <v>7.4999999999999997E-2</v>
      </c>
    </row>
    <row r="203" spans="1:72" x14ac:dyDescent="0.25">
      <c r="A203" s="70">
        <v>4.2999999999999997E-2</v>
      </c>
      <c r="B203">
        <f t="shared" si="70"/>
        <v>201</v>
      </c>
      <c r="C203" s="13">
        <f t="shared" si="71"/>
        <v>0.44469026548672569</v>
      </c>
      <c r="D203" s="5">
        <f t="shared" si="72"/>
        <v>-0.13908810085185874</v>
      </c>
      <c r="E203" s="6">
        <f t="shared" si="73"/>
        <v>0.44469026548672569</v>
      </c>
      <c r="F203" s="6">
        <f t="shared" si="74"/>
        <v>0.39510201440700948</v>
      </c>
      <c r="AO203" s="63"/>
      <c r="AP203" s="63"/>
      <c r="AQ203" s="63"/>
      <c r="AR203" s="63"/>
      <c r="AS203" s="63"/>
      <c r="AT203" s="63"/>
      <c r="AU203" s="62"/>
      <c r="AV203" s="63"/>
      <c r="AW203" s="62"/>
      <c r="AX203" s="62"/>
      <c r="BI203">
        <f t="shared" si="61"/>
        <v>4.2999999999999997E-2</v>
      </c>
      <c r="BJ203">
        <f t="shared" si="62"/>
        <v>201</v>
      </c>
      <c r="BK203">
        <f t="shared" si="63"/>
        <v>4.2999999999999997E-2</v>
      </c>
      <c r="BL203">
        <f t="shared" si="64"/>
        <v>0.37284802300863251</v>
      </c>
      <c r="BM203">
        <f t="shared" si="65"/>
        <v>0.62715197699136749</v>
      </c>
      <c r="BN203">
        <f t="shared" si="66"/>
        <v>0.52773834013722143</v>
      </c>
      <c r="BO203">
        <f t="shared" si="67"/>
        <v>-651.92136843975106</v>
      </c>
      <c r="BP203">
        <f t="shared" si="68"/>
        <v>0.44456762749445677</v>
      </c>
      <c r="BQ203">
        <f t="shared" si="69"/>
        <v>-0.13939850332293757</v>
      </c>
      <c r="BS203" s="89" t="s">
        <v>23</v>
      </c>
      <c r="BT203" s="22">
        <v>7.6999999999999999E-2</v>
      </c>
    </row>
    <row r="204" spans="1:72" x14ac:dyDescent="0.25">
      <c r="A204" s="70">
        <v>4.2999999999999997E-2</v>
      </c>
      <c r="B204">
        <f t="shared" si="70"/>
        <v>202</v>
      </c>
      <c r="C204" s="13">
        <f t="shared" si="71"/>
        <v>0.44690265486725661</v>
      </c>
      <c r="D204" s="5">
        <f t="shared" si="72"/>
        <v>-0.13349071142839181</v>
      </c>
      <c r="E204" s="6">
        <f t="shared" si="73"/>
        <v>0.44690265486725661</v>
      </c>
      <c r="F204" s="6">
        <f t="shared" si="74"/>
        <v>0.39540353885458213</v>
      </c>
      <c r="AO204" s="63"/>
      <c r="AP204" s="63"/>
      <c r="AQ204" s="63"/>
      <c r="AR204" s="63"/>
      <c r="AS204" s="63"/>
      <c r="AT204" s="63"/>
      <c r="AU204" s="62"/>
      <c r="AV204" s="63"/>
      <c r="AW204" s="62"/>
      <c r="AX204" s="62"/>
      <c r="BI204">
        <f t="shared" si="61"/>
        <v>4.2999999999999997E-2</v>
      </c>
      <c r="BJ204">
        <f t="shared" si="62"/>
        <v>202</v>
      </c>
      <c r="BK204">
        <f t="shared" si="63"/>
        <v>4.2999999999999997E-2</v>
      </c>
      <c r="BL204">
        <f t="shared" si="64"/>
        <v>0.37284802300863251</v>
      </c>
      <c r="BM204">
        <f t="shared" si="65"/>
        <v>0.62715197699136749</v>
      </c>
      <c r="BN204">
        <f t="shared" si="66"/>
        <v>0.53786610036309268</v>
      </c>
      <c r="BO204">
        <f t="shared" si="67"/>
        <v>-647.51219856950252</v>
      </c>
      <c r="BP204">
        <f t="shared" si="68"/>
        <v>0.44678492239467849</v>
      </c>
      <c r="BQ204">
        <f t="shared" si="69"/>
        <v>-0.13378847005364383</v>
      </c>
      <c r="BS204" s="89" t="s">
        <v>23</v>
      </c>
      <c r="BT204" s="22">
        <v>8.5000000000000006E-2</v>
      </c>
    </row>
    <row r="205" spans="1:72" x14ac:dyDescent="0.25">
      <c r="A205" s="70">
        <v>4.2999999999999997E-2</v>
      </c>
      <c r="B205">
        <f t="shared" si="70"/>
        <v>203</v>
      </c>
      <c r="C205" s="13">
        <f t="shared" si="71"/>
        <v>0.44911504424778759</v>
      </c>
      <c r="D205" s="5">
        <f t="shared" si="72"/>
        <v>-0.12789750128163374</v>
      </c>
      <c r="E205" s="6">
        <f t="shared" si="73"/>
        <v>0.44911504424778759</v>
      </c>
      <c r="F205" s="6">
        <f t="shared" si="74"/>
        <v>0.39569268435377647</v>
      </c>
      <c r="AO205" s="63"/>
      <c r="AP205" s="63"/>
      <c r="AQ205" s="63"/>
      <c r="AR205" s="63"/>
      <c r="AS205" s="63"/>
      <c r="AT205" s="63"/>
      <c r="AU205" s="62"/>
      <c r="AV205" s="63"/>
      <c r="AW205" s="62"/>
      <c r="AX205" s="62"/>
      <c r="BI205">
        <f t="shared" si="61"/>
        <v>4.2999999999999997E-2</v>
      </c>
      <c r="BJ205">
        <f t="shared" si="62"/>
        <v>203</v>
      </c>
      <c r="BK205">
        <f t="shared" si="63"/>
        <v>4.2999999999999997E-2</v>
      </c>
      <c r="BL205">
        <f t="shared" si="64"/>
        <v>0.37284802300863251</v>
      </c>
      <c r="BM205">
        <f t="shared" si="65"/>
        <v>0.62715197699136749</v>
      </c>
      <c r="BN205">
        <f t="shared" si="66"/>
        <v>0.53786610036309268</v>
      </c>
      <c r="BO205">
        <f t="shared" si="67"/>
        <v>-650.725658612031</v>
      </c>
      <c r="BP205">
        <f t="shared" si="68"/>
        <v>0.4490022172949002</v>
      </c>
      <c r="BQ205">
        <f t="shared" si="69"/>
        <v>-0.12818264431368334</v>
      </c>
      <c r="BS205" s="89" t="s">
        <v>23</v>
      </c>
      <c r="BT205" s="22">
        <v>8.6999999999999994E-2</v>
      </c>
    </row>
    <row r="206" spans="1:72" x14ac:dyDescent="0.25">
      <c r="A206" s="70">
        <v>4.2999999999999997E-2</v>
      </c>
      <c r="B206">
        <f t="shared" si="70"/>
        <v>204</v>
      </c>
      <c r="C206" s="13">
        <f t="shared" si="71"/>
        <v>0.45132743362831856</v>
      </c>
      <c r="D206" s="5">
        <f t="shared" si="72"/>
        <v>-0.12230828945146584</v>
      </c>
      <c r="E206" s="6">
        <f t="shared" si="73"/>
        <v>0.45132743362831856</v>
      </c>
      <c r="F206" s="6">
        <f t="shared" si="74"/>
        <v>0.39596945995043525</v>
      </c>
      <c r="AO206" s="63"/>
      <c r="AP206" s="63"/>
      <c r="AQ206" s="63"/>
      <c r="AR206" s="63"/>
      <c r="AS206" s="63"/>
      <c r="AT206" s="63"/>
      <c r="AU206" s="62"/>
      <c r="AV206" s="63"/>
      <c r="AW206" s="62"/>
      <c r="AX206" s="62"/>
      <c r="BI206">
        <f t="shared" si="61"/>
        <v>4.2999999999999997E-2</v>
      </c>
      <c r="BJ206">
        <f t="shared" si="62"/>
        <v>204</v>
      </c>
      <c r="BK206">
        <f t="shared" si="63"/>
        <v>4.2999999999999997E-2</v>
      </c>
      <c r="BL206">
        <f t="shared" si="64"/>
        <v>0.37284802300863251</v>
      </c>
      <c r="BM206">
        <f t="shared" si="65"/>
        <v>0.62715197699136749</v>
      </c>
      <c r="BN206">
        <f t="shared" si="66"/>
        <v>0.54796936741625824</v>
      </c>
      <c r="BO206">
        <f t="shared" si="67"/>
        <v>-646.36495390124151</v>
      </c>
      <c r="BP206">
        <f t="shared" si="68"/>
        <v>0.45121951219512196</v>
      </c>
      <c r="BQ206">
        <f t="shared" si="69"/>
        <v>-0.12258084388880242</v>
      </c>
      <c r="BS206" s="89" t="s">
        <v>23</v>
      </c>
      <c r="BT206" s="22">
        <v>8.6999999999999994E-2</v>
      </c>
    </row>
    <row r="207" spans="1:72" x14ac:dyDescent="0.25">
      <c r="A207" s="70">
        <v>4.3999999999999997E-2</v>
      </c>
      <c r="B207">
        <f t="shared" si="70"/>
        <v>205</v>
      </c>
      <c r="C207" s="13">
        <f t="shared" si="71"/>
        <v>0.45353982300884954</v>
      </c>
      <c r="D207" s="5">
        <f t="shared" si="72"/>
        <v>-0.1167228958650549</v>
      </c>
      <c r="E207" s="6">
        <f t="shared" si="73"/>
        <v>0.45353982300884954</v>
      </c>
      <c r="F207" s="6">
        <f t="shared" si="74"/>
        <v>0.39623387429103635</v>
      </c>
      <c r="AO207" s="63"/>
      <c r="AP207" s="63"/>
      <c r="AQ207" s="63"/>
      <c r="AR207" s="63"/>
      <c r="AS207" s="63"/>
      <c r="AT207" s="63"/>
      <c r="AU207" s="62"/>
      <c r="AV207" s="63"/>
      <c r="AW207" s="62"/>
      <c r="AX207" s="62"/>
      <c r="BI207">
        <f t="shared" si="61"/>
        <v>4.3999999999999997E-2</v>
      </c>
      <c r="BJ207">
        <f t="shared" si="62"/>
        <v>205</v>
      </c>
      <c r="BK207">
        <f t="shared" si="63"/>
        <v>4.3999999999999997E-2</v>
      </c>
      <c r="BL207">
        <f t="shared" si="64"/>
        <v>0.38252867410626284</v>
      </c>
      <c r="BM207">
        <f t="shared" si="65"/>
        <v>0.61747132589373721</v>
      </c>
      <c r="BN207">
        <f t="shared" si="66"/>
        <v>0.54796936741625824</v>
      </c>
      <c r="BO207">
        <f t="shared" si="67"/>
        <v>-639.05741040954183</v>
      </c>
      <c r="BP207">
        <f t="shared" si="68"/>
        <v>0.45343680709534367</v>
      </c>
      <c r="BQ207">
        <f t="shared" si="69"/>
        <v>-0.11698288746211155</v>
      </c>
      <c r="BS207" s="89" t="s">
        <v>23</v>
      </c>
      <c r="BT207" s="22">
        <v>8.7999999999999995E-2</v>
      </c>
    </row>
    <row r="208" spans="1:72" x14ac:dyDescent="0.25">
      <c r="A208" s="70">
        <v>4.3999999999999997E-2</v>
      </c>
      <c r="B208">
        <f t="shared" si="70"/>
        <v>206</v>
      </c>
      <c r="C208" s="13">
        <f t="shared" si="71"/>
        <v>0.45575221238938052</v>
      </c>
      <c r="D208" s="5">
        <f t="shared" si="72"/>
        <v>-0.11114114129470769</v>
      </c>
      <c r="E208" s="6">
        <f t="shared" si="73"/>
        <v>0.45575221238938052</v>
      </c>
      <c r="F208" s="6">
        <f t="shared" si="74"/>
        <v>0.39648593562460904</v>
      </c>
      <c r="AO208" s="63"/>
      <c r="AP208" s="63"/>
      <c r="AQ208" s="63"/>
      <c r="AR208" s="63"/>
      <c r="AS208" s="63"/>
      <c r="AT208" s="63"/>
      <c r="AU208" s="62"/>
      <c r="AV208" s="63"/>
      <c r="AW208" s="62"/>
      <c r="AX208" s="62"/>
      <c r="BI208">
        <f t="shared" si="61"/>
        <v>4.3999999999999997E-2</v>
      </c>
      <c r="BJ208">
        <f t="shared" si="62"/>
        <v>206</v>
      </c>
      <c r="BK208">
        <f t="shared" si="63"/>
        <v>4.3999999999999997E-2</v>
      </c>
      <c r="BL208">
        <f t="shared" si="64"/>
        <v>0.38252867410626284</v>
      </c>
      <c r="BM208">
        <f t="shared" si="65"/>
        <v>0.61747132589373721</v>
      </c>
      <c r="BN208">
        <f t="shared" si="66"/>
        <v>0.54796936741625824</v>
      </c>
      <c r="BO208">
        <f t="shared" si="67"/>
        <v>-642.18238552156902</v>
      </c>
      <c r="BP208">
        <f t="shared" si="68"/>
        <v>0.45565410199556539</v>
      </c>
      <c r="BQ208">
        <f t="shared" si="69"/>
        <v>-0.11138859457144448</v>
      </c>
      <c r="BS208" s="89" t="s">
        <v>23</v>
      </c>
      <c r="BT208" s="22">
        <v>0.09</v>
      </c>
    </row>
    <row r="209" spans="1:72" x14ac:dyDescent="0.25">
      <c r="A209" s="70">
        <v>4.3999999999999997E-2</v>
      </c>
      <c r="B209">
        <f t="shared" si="70"/>
        <v>207</v>
      </c>
      <c r="C209" s="13">
        <f t="shared" si="71"/>
        <v>0.45796460176991149</v>
      </c>
      <c r="D209" s="5">
        <f t="shared" si="72"/>
        <v>-0.10556284731621667</v>
      </c>
      <c r="E209" s="6">
        <f t="shared" si="73"/>
        <v>0.45796460176991149</v>
      </c>
      <c r="F209" s="6">
        <f t="shared" si="74"/>
        <v>0.39672565180455754</v>
      </c>
      <c r="AO209" s="63"/>
      <c r="AP209" s="63"/>
      <c r="AQ209" s="63"/>
      <c r="AR209" s="63"/>
      <c r="AS209" s="63"/>
      <c r="AT209" s="63"/>
      <c r="AU209" s="62"/>
      <c r="AV209" s="63"/>
      <c r="AW209" s="62"/>
      <c r="AX209" s="62"/>
      <c r="BI209">
        <f t="shared" si="61"/>
        <v>4.3999999999999997E-2</v>
      </c>
      <c r="BJ209">
        <f t="shared" si="62"/>
        <v>207</v>
      </c>
      <c r="BK209">
        <f t="shared" si="63"/>
        <v>4.3999999999999997E-2</v>
      </c>
      <c r="BL209">
        <f t="shared" si="64"/>
        <v>0.38252867410626284</v>
      </c>
      <c r="BM209">
        <f t="shared" si="65"/>
        <v>0.61747132589373721</v>
      </c>
      <c r="BN209">
        <f t="shared" si="66"/>
        <v>0.54796936741625824</v>
      </c>
      <c r="BO209">
        <f t="shared" si="67"/>
        <v>-645.30736063359609</v>
      </c>
      <c r="BP209">
        <f t="shared" si="68"/>
        <v>0.45787139689578715</v>
      </c>
      <c r="BQ209">
        <f t="shared" si="69"/>
        <v>-0.10579778556721711</v>
      </c>
      <c r="BS209" s="89" t="s">
        <v>23</v>
      </c>
      <c r="BT209" s="22">
        <v>9.0999999999999998E-2</v>
      </c>
    </row>
    <row r="210" spans="1:72" x14ac:dyDescent="0.25">
      <c r="A210" s="70">
        <v>4.3999999999999997E-2</v>
      </c>
      <c r="B210">
        <f t="shared" si="70"/>
        <v>208</v>
      </c>
      <c r="C210" s="13">
        <f t="shared" si="71"/>
        <v>0.46017699115044247</v>
      </c>
      <c r="D210" s="5">
        <f t="shared" si="72"/>
        <v>-9.9987836267670605E-2</v>
      </c>
      <c r="E210" s="6">
        <f t="shared" si="73"/>
        <v>0.46017699115044247</v>
      </c>
      <c r="F210" s="6">
        <f t="shared" si="74"/>
        <v>0.39695303029039308</v>
      </c>
      <c r="AO210" s="63"/>
      <c r="AP210" s="63"/>
      <c r="AQ210" s="63"/>
      <c r="AR210" s="63"/>
      <c r="AS210" s="63"/>
      <c r="AT210" s="63"/>
      <c r="AU210" s="62"/>
      <c r="AV210" s="63"/>
      <c r="AW210" s="62"/>
      <c r="AX210" s="62"/>
      <c r="BI210">
        <f t="shared" si="61"/>
        <v>4.3999999999999997E-2</v>
      </c>
      <c r="BJ210">
        <f t="shared" si="62"/>
        <v>208</v>
      </c>
      <c r="BK210">
        <f t="shared" si="63"/>
        <v>4.3999999999999997E-2</v>
      </c>
      <c r="BL210">
        <f t="shared" si="64"/>
        <v>0.38252867410626284</v>
      </c>
      <c r="BM210">
        <f t="shared" si="65"/>
        <v>0.61747132589373721</v>
      </c>
      <c r="BN210">
        <f t="shared" si="66"/>
        <v>0.55804166292001289</v>
      </c>
      <c r="BO210">
        <f t="shared" si="67"/>
        <v>-640.87342705236892</v>
      </c>
      <c r="BP210">
        <f t="shared" si="68"/>
        <v>0.46008869179600886</v>
      </c>
      <c r="BQ210">
        <f t="shared" si="69"/>
        <v>-0.10021028157075908</v>
      </c>
      <c r="BS210" s="89" t="s">
        <v>23</v>
      </c>
      <c r="BT210" s="22">
        <v>9.9000000000000005E-2</v>
      </c>
    </row>
    <row r="211" spans="1:72" x14ac:dyDescent="0.25">
      <c r="A211" s="70">
        <v>4.3999999999999997E-2</v>
      </c>
      <c r="B211">
        <f t="shared" si="70"/>
        <v>209</v>
      </c>
      <c r="C211" s="13">
        <f t="shared" si="71"/>
        <v>0.46238938053097345</v>
      </c>
      <c r="D211" s="5">
        <f t="shared" si="72"/>
        <v>-9.4415931208704756E-2</v>
      </c>
      <c r="E211" s="6">
        <f t="shared" si="73"/>
        <v>0.46238938053097345</v>
      </c>
      <c r="F211" s="6">
        <f t="shared" si="74"/>
        <v>0.39716807814937527</v>
      </c>
      <c r="AO211" s="63"/>
      <c r="AP211" s="63"/>
      <c r="AQ211" s="63"/>
      <c r="AR211" s="63"/>
      <c r="AS211" s="63"/>
      <c r="AT211" s="63"/>
      <c r="AU211" s="62"/>
      <c r="AV211" s="63"/>
      <c r="AW211" s="62"/>
      <c r="AX211" s="62"/>
      <c r="BI211">
        <f t="shared" si="61"/>
        <v>4.3999999999999997E-2</v>
      </c>
      <c r="BJ211">
        <f t="shared" si="62"/>
        <v>209</v>
      </c>
      <c r="BK211">
        <f t="shared" si="63"/>
        <v>4.3999999999999997E-2</v>
      </c>
      <c r="BL211">
        <f t="shared" si="64"/>
        <v>0.38252867410626284</v>
      </c>
      <c r="BM211">
        <f t="shared" si="65"/>
        <v>0.61747132589373721</v>
      </c>
      <c r="BN211">
        <f t="shared" si="66"/>
        <v>0.55804166292001289</v>
      </c>
      <c r="BO211">
        <f t="shared" si="67"/>
        <v>-643.96197368876585</v>
      </c>
      <c r="BP211">
        <f t="shared" si="68"/>
        <v>0.46230598669623058</v>
      </c>
      <c r="BQ211">
        <f t="shared" si="69"/>
        <v>-9.4625904433090643E-2</v>
      </c>
      <c r="BS211" s="89" t="s">
        <v>23</v>
      </c>
      <c r="BT211" s="22">
        <v>0.11</v>
      </c>
    </row>
    <row r="212" spans="1:72" x14ac:dyDescent="0.25">
      <c r="A212" s="70">
        <v>4.3999999999999997E-2</v>
      </c>
      <c r="B212">
        <f t="shared" si="70"/>
        <v>210</v>
      </c>
      <c r="C212" s="13">
        <f t="shared" si="71"/>
        <v>0.46460176991150443</v>
      </c>
      <c r="D212" s="5">
        <f t="shared" si="72"/>
        <v>-8.8846955880166389E-2</v>
      </c>
      <c r="E212" s="6">
        <f t="shared" si="73"/>
        <v>0.46460176991150443</v>
      </c>
      <c r="F212" s="6">
        <f t="shared" si="74"/>
        <v>0.39737080205806363</v>
      </c>
      <c r="AO212" s="63"/>
      <c r="AP212" s="63"/>
      <c r="AQ212" s="63"/>
      <c r="AR212" s="63"/>
      <c r="AS212" s="63"/>
      <c r="AT212" s="63"/>
      <c r="AU212" s="62"/>
      <c r="AV212" s="63"/>
      <c r="AW212" s="62"/>
      <c r="AX212" s="62"/>
      <c r="BI212">
        <f t="shared" si="61"/>
        <v>4.3999999999999997E-2</v>
      </c>
      <c r="BJ212">
        <f t="shared" si="62"/>
        <v>210</v>
      </c>
      <c r="BK212">
        <f t="shared" si="63"/>
        <v>4.3999999999999997E-2</v>
      </c>
      <c r="BL212">
        <f t="shared" si="64"/>
        <v>0.38252867410626284</v>
      </c>
      <c r="BM212">
        <f t="shared" si="65"/>
        <v>0.61747132589373721</v>
      </c>
      <c r="BN212">
        <f t="shared" si="66"/>
        <v>0.55804166292001289</v>
      </c>
      <c r="BO212">
        <f t="shared" si="67"/>
        <v>-647.05052032516289</v>
      </c>
      <c r="BP212">
        <f t="shared" si="68"/>
        <v>0.46452328159645234</v>
      </c>
      <c r="BQ212">
        <f t="shared" si="69"/>
        <v>-8.9044476694122812E-2</v>
      </c>
      <c r="BS212" s="89" t="s">
        <v>23</v>
      </c>
      <c r="BT212" s="22">
        <v>0.11600000000000001</v>
      </c>
    </row>
    <row r="213" spans="1:72" x14ac:dyDescent="0.25">
      <c r="A213" s="70">
        <v>4.3999999999999997E-2</v>
      </c>
      <c r="B213">
        <f t="shared" si="70"/>
        <v>211</v>
      </c>
      <c r="C213" s="13">
        <f t="shared" si="71"/>
        <v>0.4668141592920354</v>
      </c>
      <c r="D213" s="5">
        <f t="shared" si="72"/>
        <v>-8.3280734664170505E-2</v>
      </c>
      <c r="E213" s="6">
        <f t="shared" si="73"/>
        <v>0.4668141592920354</v>
      </c>
      <c r="F213" s="6">
        <f t="shared" si="74"/>
        <v>0.3975612083037805</v>
      </c>
      <c r="AO213" s="63"/>
      <c r="AP213" s="63"/>
      <c r="AQ213" s="63"/>
      <c r="AR213" s="63"/>
      <c r="AS213" s="63"/>
      <c r="AT213" s="63"/>
      <c r="AU213" s="62"/>
      <c r="AV213" s="63"/>
      <c r="AW213" s="62"/>
      <c r="AX213" s="62"/>
      <c r="BI213">
        <f t="shared" si="61"/>
        <v>4.3999999999999997E-2</v>
      </c>
      <c r="BJ213">
        <f t="shared" si="62"/>
        <v>211</v>
      </c>
      <c r="BK213">
        <f t="shared" si="63"/>
        <v>4.3999999999999997E-2</v>
      </c>
      <c r="BL213">
        <f t="shared" si="64"/>
        <v>0.38252867410626284</v>
      </c>
      <c r="BM213">
        <f t="shared" si="65"/>
        <v>0.61747132589373721</v>
      </c>
      <c r="BN213">
        <f t="shared" si="66"/>
        <v>0.55804166292001289</v>
      </c>
      <c r="BO213">
        <f t="shared" si="67"/>
        <v>-650.13906696155982</v>
      </c>
      <c r="BP213">
        <f t="shared" si="68"/>
        <v>0.46674057649667405</v>
      </c>
      <c r="BQ213">
        <f t="shared" si="69"/>
        <v>-8.3465821542253446E-2</v>
      </c>
      <c r="BS213" s="89" t="s">
        <v>23</v>
      </c>
      <c r="BT213" s="22">
        <v>0.122</v>
      </c>
    </row>
    <row r="214" spans="1:72" x14ac:dyDescent="0.25">
      <c r="A214" s="70">
        <v>4.3999999999999997E-2</v>
      </c>
      <c r="B214">
        <f t="shared" si="70"/>
        <v>212</v>
      </c>
      <c r="C214" s="13">
        <f t="shared" si="71"/>
        <v>0.46902654867256638</v>
      </c>
      <c r="D214" s="5">
        <f t="shared" si="72"/>
        <v>-7.7717092544522151E-2</v>
      </c>
      <c r="E214" s="6">
        <f t="shared" si="73"/>
        <v>0.46902654867256638</v>
      </c>
      <c r="F214" s="6">
        <f t="shared" si="74"/>
        <v>0.3977393027859859</v>
      </c>
      <c r="AO214" s="63"/>
      <c r="AP214" s="63"/>
      <c r="AQ214" s="63"/>
      <c r="AR214" s="63"/>
      <c r="AS214" s="63"/>
      <c r="AT214" s="63"/>
      <c r="AU214" s="62"/>
      <c r="AV214" s="63"/>
      <c r="AW214" s="62"/>
      <c r="AX214" s="62"/>
      <c r="BI214">
        <f t="shared" si="61"/>
        <v>4.3999999999999997E-2</v>
      </c>
      <c r="BJ214">
        <f t="shared" si="62"/>
        <v>212</v>
      </c>
      <c r="BK214">
        <f t="shared" si="63"/>
        <v>4.3999999999999997E-2</v>
      </c>
      <c r="BL214">
        <f t="shared" si="64"/>
        <v>0.38252867410626284</v>
      </c>
      <c r="BM214">
        <f t="shared" si="65"/>
        <v>0.61747132589373721</v>
      </c>
      <c r="BN214">
        <f t="shared" si="66"/>
        <v>0.55804166292001289</v>
      </c>
      <c r="BO214">
        <f t="shared" si="67"/>
        <v>-653.22761359795675</v>
      </c>
      <c r="BP214">
        <f t="shared" si="68"/>
        <v>0.46895787139689576</v>
      </c>
      <c r="BQ214">
        <f t="shared" si="69"/>
        <v>-7.7889762774335375E-2</v>
      </c>
      <c r="BS214" s="92" t="s">
        <v>24</v>
      </c>
      <c r="BT214" s="93">
        <v>1E-3</v>
      </c>
    </row>
    <row r="215" spans="1:72" x14ac:dyDescent="0.25">
      <c r="A215" s="70">
        <v>4.3999999999999997E-2</v>
      </c>
      <c r="B215">
        <f t="shared" si="70"/>
        <v>213</v>
      </c>
      <c r="C215" s="13">
        <f t="shared" si="71"/>
        <v>0.47123893805309736</v>
      </c>
      <c r="D215" s="5">
        <f t="shared" si="72"/>
        <v>-7.2155855067481983E-2</v>
      </c>
      <c r="E215" s="6">
        <f t="shared" si="73"/>
        <v>0.47123893805309736</v>
      </c>
      <c r="F215" s="6">
        <f t="shared" si="74"/>
        <v>0.39790509101756538</v>
      </c>
      <c r="AO215" s="63"/>
      <c r="AP215" s="63"/>
      <c r="AQ215" s="63"/>
      <c r="AR215" s="63"/>
      <c r="AS215" s="63"/>
      <c r="AT215" s="63"/>
      <c r="AU215" s="62"/>
      <c r="AV215" s="63"/>
      <c r="AW215" s="62"/>
      <c r="AX215" s="62"/>
      <c r="BI215">
        <f t="shared" si="61"/>
        <v>4.3999999999999997E-2</v>
      </c>
      <c r="BJ215">
        <f t="shared" si="62"/>
        <v>213</v>
      </c>
      <c r="BK215">
        <f t="shared" si="63"/>
        <v>4.3999999999999997E-2</v>
      </c>
      <c r="BL215">
        <f t="shared" si="64"/>
        <v>0.38252867410626284</v>
      </c>
      <c r="BM215">
        <f t="shared" si="65"/>
        <v>0.61747132589373721</v>
      </c>
      <c r="BN215">
        <f t="shared" si="66"/>
        <v>0.55804166292001289</v>
      </c>
      <c r="BO215">
        <f t="shared" si="67"/>
        <v>-656.31616023435367</v>
      </c>
      <c r="BP215">
        <f t="shared" si="68"/>
        <v>0.47117516629711753</v>
      </c>
      <c r="BQ215">
        <f t="shared" si="69"/>
        <v>-7.2316124755993361E-2</v>
      </c>
      <c r="BS215" s="92" t="s">
        <v>24</v>
      </c>
      <c r="BT215" s="93">
        <v>2E-3</v>
      </c>
    </row>
    <row r="216" spans="1:72" x14ac:dyDescent="0.25">
      <c r="A216" s="70">
        <v>4.3999999999999997E-2</v>
      </c>
      <c r="B216">
        <f t="shared" si="70"/>
        <v>214</v>
      </c>
      <c r="C216" s="13">
        <f t="shared" si="71"/>
        <v>0.47345132743362833</v>
      </c>
      <c r="D216" s="5">
        <f t="shared" si="72"/>
        <v>-6.6596848302851272E-2</v>
      </c>
      <c r="E216" s="6">
        <f t="shared" si="73"/>
        <v>0.47345132743362833</v>
      </c>
      <c r="F216" s="6">
        <f t="shared" si="74"/>
        <v>0.39805857812603102</v>
      </c>
      <c r="AO216" s="63"/>
      <c r="AP216" s="63"/>
      <c r="AQ216" s="63"/>
      <c r="AR216" s="63"/>
      <c r="AS216" s="63"/>
      <c r="AT216" s="63"/>
      <c r="AU216" s="62"/>
      <c r="AV216" s="63"/>
      <c r="AW216" s="62"/>
      <c r="AX216" s="62"/>
      <c r="BI216">
        <f t="shared" si="61"/>
        <v>4.3999999999999997E-2</v>
      </c>
      <c r="BJ216">
        <f t="shared" si="62"/>
        <v>214</v>
      </c>
      <c r="BK216">
        <f t="shared" si="63"/>
        <v>4.3999999999999997E-2</v>
      </c>
      <c r="BL216">
        <f t="shared" si="64"/>
        <v>0.38252867410626284</v>
      </c>
      <c r="BM216">
        <f t="shared" si="65"/>
        <v>0.61747132589373721</v>
      </c>
      <c r="BN216">
        <f t="shared" si="66"/>
        <v>0.55804166292001289</v>
      </c>
      <c r="BO216">
        <f t="shared" si="67"/>
        <v>-659.40470687075072</v>
      </c>
      <c r="BP216">
        <f t="shared" si="68"/>
        <v>0.47339246119733924</v>
      </c>
      <c r="BQ216">
        <f t="shared" si="69"/>
        <v>-6.6744732382266594E-2</v>
      </c>
      <c r="BS216" s="92" t="s">
        <v>24</v>
      </c>
      <c r="BT216" s="93">
        <v>3.0000000000000001E-3</v>
      </c>
    </row>
    <row r="217" spans="1:72" x14ac:dyDescent="0.25">
      <c r="A217" s="70">
        <v>4.3999999999999997E-2</v>
      </c>
      <c r="B217">
        <f t="shared" si="70"/>
        <v>215</v>
      </c>
      <c r="C217" s="13">
        <f t="shared" si="71"/>
        <v>0.47566371681415931</v>
      </c>
      <c r="D217" s="5">
        <f t="shared" si="72"/>
        <v>-6.103989880535423E-2</v>
      </c>
      <c r="E217" s="6">
        <f t="shared" si="73"/>
        <v>0.47566371681415931</v>
      </c>
      <c r="F217" s="6">
        <f t="shared" si="74"/>
        <v>0.3981997688546372</v>
      </c>
      <c r="AO217" s="63"/>
      <c r="AP217" s="63"/>
      <c r="AQ217" s="63"/>
      <c r="AR217" s="63"/>
      <c r="AS217" s="63"/>
      <c r="AT217" s="63"/>
      <c r="AU217" s="62"/>
      <c r="AV217" s="63"/>
      <c r="AW217" s="62"/>
      <c r="AX217" s="62"/>
      <c r="BI217">
        <f t="shared" si="61"/>
        <v>4.3999999999999997E-2</v>
      </c>
      <c r="BJ217">
        <f t="shared" si="62"/>
        <v>215</v>
      </c>
      <c r="BK217">
        <f t="shared" si="63"/>
        <v>4.3999999999999997E-2</v>
      </c>
      <c r="BL217">
        <f t="shared" si="64"/>
        <v>0.38252867410626284</v>
      </c>
      <c r="BM217">
        <f t="shared" si="65"/>
        <v>0.61747132589373721</v>
      </c>
      <c r="BN217">
        <f t="shared" si="66"/>
        <v>0.55804166292001289</v>
      </c>
      <c r="BO217">
        <f t="shared" si="67"/>
        <v>-662.49325350714764</v>
      </c>
      <c r="BP217">
        <f t="shared" si="68"/>
        <v>0.47560975609756095</v>
      </c>
      <c r="BQ217">
        <f t="shared" si="69"/>
        <v>-6.1175411038551106E-2</v>
      </c>
      <c r="BS217" s="92" t="s">
        <v>24</v>
      </c>
      <c r="BT217" s="93">
        <v>3.0000000000000001E-3</v>
      </c>
    </row>
    <row r="218" spans="1:72" x14ac:dyDescent="0.25">
      <c r="A218" s="70">
        <v>4.4999999999999998E-2</v>
      </c>
      <c r="B218">
        <f t="shared" si="70"/>
        <v>216</v>
      </c>
      <c r="C218" s="13">
        <f t="shared" si="71"/>
        <v>0.47787610619469029</v>
      </c>
      <c r="D218" s="5">
        <f t="shared" si="72"/>
        <v>-5.5484833576294461E-2</v>
      </c>
      <c r="E218" s="6">
        <f t="shared" si="73"/>
        <v>0.47787610619469029</v>
      </c>
      <c r="F218" s="6">
        <f t="shared" si="74"/>
        <v>0.39832866756341079</v>
      </c>
      <c r="AO218" s="63"/>
      <c r="AP218" s="63"/>
      <c r="AQ218" s="63"/>
      <c r="AR218" s="63"/>
      <c r="AS218" s="63"/>
      <c r="AT218" s="63"/>
      <c r="AU218" s="62"/>
      <c r="AV218" s="63"/>
      <c r="AW218" s="62"/>
      <c r="AX218" s="62"/>
      <c r="BI218">
        <f t="shared" si="61"/>
        <v>4.4999999999999998E-2</v>
      </c>
      <c r="BJ218">
        <f t="shared" si="62"/>
        <v>216</v>
      </c>
      <c r="BK218">
        <f t="shared" si="63"/>
        <v>4.4999999999999998E-2</v>
      </c>
      <c r="BL218">
        <f t="shared" si="64"/>
        <v>0.39228329757677233</v>
      </c>
      <c r="BM218">
        <f t="shared" si="65"/>
        <v>0.60771670242322773</v>
      </c>
      <c r="BN218">
        <f t="shared" si="66"/>
        <v>0.56807656847476673</v>
      </c>
      <c r="BO218">
        <f t="shared" si="67"/>
        <v>-647.04739931038955</v>
      </c>
      <c r="BP218">
        <f t="shared" si="68"/>
        <v>0.47782705099778272</v>
      </c>
      <c r="BQ218">
        <f t="shared" si="69"/>
        <v>-5.5607986561822538E-2</v>
      </c>
      <c r="BS218" s="92" t="s">
        <v>24</v>
      </c>
      <c r="BT218" s="93">
        <v>5.0000000000000001E-3</v>
      </c>
    </row>
    <row r="219" spans="1:72" x14ac:dyDescent="0.25">
      <c r="A219" s="70">
        <v>4.4999999999999998E-2</v>
      </c>
      <c r="B219">
        <f t="shared" si="70"/>
        <v>217</v>
      </c>
      <c r="C219" s="13">
        <f t="shared" si="71"/>
        <v>0.48008849557522126</v>
      </c>
      <c r="D219" s="5">
        <f t="shared" si="72"/>
        <v>-4.9931480025463972E-2</v>
      </c>
      <c r="E219" s="6">
        <f t="shared" si="73"/>
        <v>0.48008849557522126</v>
      </c>
      <c r="F219" s="6">
        <f t="shared" si="74"/>
        <v>0.39844527823009707</v>
      </c>
      <c r="AO219" s="63"/>
      <c r="AP219" s="63"/>
      <c r="AQ219" s="63"/>
      <c r="AR219" s="63"/>
      <c r="AS219" s="63"/>
      <c r="AT219" s="63"/>
      <c r="AU219" s="62"/>
      <c r="AV219" s="63"/>
      <c r="AW219" s="62"/>
      <c r="AX219" s="62"/>
      <c r="BI219">
        <f t="shared" si="61"/>
        <v>4.4999999999999998E-2</v>
      </c>
      <c r="BJ219">
        <f t="shared" si="62"/>
        <v>217</v>
      </c>
      <c r="BK219">
        <f t="shared" si="63"/>
        <v>4.4999999999999998E-2</v>
      </c>
      <c r="BL219">
        <f t="shared" si="64"/>
        <v>0.39228329757677233</v>
      </c>
      <c r="BM219">
        <f t="shared" si="65"/>
        <v>0.60771670242322773</v>
      </c>
      <c r="BN219">
        <f t="shared" si="66"/>
        <v>0.56807656847476673</v>
      </c>
      <c r="BO219">
        <f t="shared" si="67"/>
        <v>-650.04993944640069</v>
      </c>
      <c r="BP219">
        <f t="shared" si="68"/>
        <v>0.48004434589800443</v>
      </c>
      <c r="BQ219">
        <f t="shared" si="69"/>
        <v>-5.0042285202114872E-2</v>
      </c>
      <c r="BS219" s="92" t="s">
        <v>24</v>
      </c>
      <c r="BT219" s="93">
        <v>5.0000000000000001E-3</v>
      </c>
    </row>
    <row r="220" spans="1:72" x14ac:dyDescent="0.25">
      <c r="A220" s="70">
        <v>4.4999999999999998E-2</v>
      </c>
      <c r="B220">
        <f t="shared" si="70"/>
        <v>218</v>
      </c>
      <c r="C220" s="13">
        <f t="shared" si="71"/>
        <v>0.48230088495575218</v>
      </c>
      <c r="D220" s="5">
        <f t="shared" si="72"/>
        <v>-4.437966593328229E-2</v>
      </c>
      <c r="E220" s="6">
        <f t="shared" si="73"/>
        <v>0.48230088495575218</v>
      </c>
      <c r="F220" s="6">
        <f t="shared" si="74"/>
        <v>0.39854960445102167</v>
      </c>
      <c r="AO220" s="63"/>
      <c r="AP220" s="63"/>
      <c r="AQ220" s="63"/>
      <c r="AR220" s="63"/>
      <c r="AS220" s="63"/>
      <c r="AT220" s="63"/>
      <c r="AU220" s="62"/>
      <c r="AV220" s="63"/>
      <c r="AW220" s="62"/>
      <c r="AX220" s="62"/>
      <c r="BI220">
        <f t="shared" si="61"/>
        <v>4.4999999999999998E-2</v>
      </c>
      <c r="BJ220">
        <f t="shared" si="62"/>
        <v>218</v>
      </c>
      <c r="BK220">
        <f t="shared" si="63"/>
        <v>4.4999999999999998E-2</v>
      </c>
      <c r="BL220">
        <f t="shared" si="64"/>
        <v>0.39228329757677233</v>
      </c>
      <c r="BM220">
        <f t="shared" si="65"/>
        <v>0.60771670242322773</v>
      </c>
      <c r="BN220">
        <f t="shared" si="66"/>
        <v>0.56807656847476673</v>
      </c>
      <c r="BO220">
        <f t="shared" si="67"/>
        <v>-653.05247958241171</v>
      </c>
      <c r="BP220">
        <f t="shared" si="68"/>
        <v>0.48226164079822614</v>
      </c>
      <c r="BQ220">
        <f t="shared" si="69"/>
        <v>-4.4478133584232055E-2</v>
      </c>
      <c r="BS220" s="92" t="s">
        <v>24</v>
      </c>
      <c r="BT220" s="93">
        <v>5.0000000000000001E-3</v>
      </c>
    </row>
    <row r="221" spans="1:72" x14ac:dyDescent="0.25">
      <c r="A221" s="70">
        <v>4.4999999999999998E-2</v>
      </c>
      <c r="B221">
        <f t="shared" si="70"/>
        <v>219</v>
      </c>
      <c r="C221" s="13">
        <f t="shared" si="71"/>
        <v>0.48451327433628316</v>
      </c>
      <c r="D221" s="5">
        <f t="shared" si="72"/>
        <v>-3.8829219413143636E-2</v>
      </c>
      <c r="E221" s="6">
        <f t="shared" si="73"/>
        <v>0.48451327433628316</v>
      </c>
      <c r="F221" s="6">
        <f t="shared" si="74"/>
        <v>0.39864164944186842</v>
      </c>
      <c r="AO221" s="63"/>
      <c r="AP221" s="63"/>
      <c r="AQ221" s="63"/>
      <c r="AR221" s="63"/>
      <c r="AS221" s="63"/>
      <c r="AT221" s="63"/>
      <c r="AU221" s="62"/>
      <c r="AV221" s="63"/>
      <c r="AW221" s="62"/>
      <c r="AX221" s="62"/>
      <c r="BI221">
        <f t="shared" si="61"/>
        <v>4.4999999999999998E-2</v>
      </c>
      <c r="BJ221">
        <f t="shared" si="62"/>
        <v>219</v>
      </c>
      <c r="BK221">
        <f t="shared" si="63"/>
        <v>4.4999999999999998E-2</v>
      </c>
      <c r="BL221">
        <f t="shared" si="64"/>
        <v>0.39228329757677233</v>
      </c>
      <c r="BM221">
        <f t="shared" si="65"/>
        <v>0.60771670242322773</v>
      </c>
      <c r="BN221">
        <f t="shared" si="66"/>
        <v>0.57806773792281552</v>
      </c>
      <c r="BO221">
        <f t="shared" si="67"/>
        <v>-648.43599369663752</v>
      </c>
      <c r="BP221">
        <f t="shared" si="68"/>
        <v>0.48447893569844791</v>
      </c>
      <c r="BQ221">
        <f t="shared" si="69"/>
        <v>-3.8915358669672384E-2</v>
      </c>
      <c r="BS221" s="92" t="s">
        <v>24</v>
      </c>
      <c r="BT221" s="93">
        <v>5.0000000000000001E-3</v>
      </c>
    </row>
    <row r="222" spans="1:72" x14ac:dyDescent="0.25">
      <c r="A222" s="70">
        <v>4.5999999999999999E-2</v>
      </c>
      <c r="B222">
        <f t="shared" si="70"/>
        <v>220</v>
      </c>
      <c r="C222" s="13">
        <f t="shared" si="71"/>
        <v>0.48672566371681414</v>
      </c>
      <c r="D222" s="5">
        <f t="shared" si="72"/>
        <v>-3.3279968873952494E-2</v>
      </c>
      <c r="E222" s="6">
        <f t="shared" si="73"/>
        <v>0.48672566371681414</v>
      </c>
      <c r="F222" s="6">
        <f t="shared" si="74"/>
        <v>0.39872141603837502</v>
      </c>
      <c r="AO222" s="63"/>
      <c r="AP222" s="63"/>
      <c r="AQ222" s="63"/>
      <c r="AR222" s="63"/>
      <c r="AS222" s="63"/>
      <c r="AT222" s="63"/>
      <c r="AU222" s="62"/>
      <c r="AV222" s="63"/>
      <c r="AW222" s="62"/>
      <c r="AX222" s="62"/>
      <c r="BI222">
        <f t="shared" si="61"/>
        <v>4.5999999999999999E-2</v>
      </c>
      <c r="BJ222">
        <f t="shared" si="62"/>
        <v>220</v>
      </c>
      <c r="BK222">
        <f t="shared" si="63"/>
        <v>4.5999999999999999E-2</v>
      </c>
      <c r="BL222">
        <f t="shared" si="64"/>
        <v>0.40210608300000639</v>
      </c>
      <c r="BM222">
        <f t="shared" si="65"/>
        <v>0.59789391699999361</v>
      </c>
      <c r="BN222">
        <f t="shared" si="66"/>
        <v>0.57806773792281552</v>
      </c>
      <c r="BO222">
        <f t="shared" si="67"/>
        <v>-640.54646312712214</v>
      </c>
      <c r="BP222">
        <f t="shared" si="68"/>
        <v>0.48669623059866962</v>
      </c>
      <c r="BQ222">
        <f t="shared" si="69"/>
        <v>-3.3353787718743207E-2</v>
      </c>
      <c r="BS222" s="92" t="s">
        <v>24</v>
      </c>
      <c r="BT222" s="93">
        <v>5.0000000000000001E-3</v>
      </c>
    </row>
    <row r="223" spans="1:72" x14ac:dyDescent="0.25">
      <c r="A223" s="70">
        <v>4.5999999999999999E-2</v>
      </c>
      <c r="B223">
        <f t="shared" si="70"/>
        <v>221</v>
      </c>
      <c r="C223" s="13">
        <f t="shared" si="71"/>
        <v>0.48893805309734512</v>
      </c>
      <c r="D223" s="5">
        <f t="shared" si="72"/>
        <v>-2.7731742982823597E-2</v>
      </c>
      <c r="E223" s="6">
        <f t="shared" si="73"/>
        <v>0.48893805309734512</v>
      </c>
      <c r="F223" s="6">
        <f t="shared" si="74"/>
        <v>0.39878890669694539</v>
      </c>
      <c r="AO223" s="63"/>
      <c r="AP223" s="63"/>
      <c r="AQ223" s="63"/>
      <c r="AR223" s="63"/>
      <c r="AS223" s="63"/>
      <c r="AT223" s="63"/>
      <c r="AU223" s="62"/>
      <c r="AV223" s="62"/>
      <c r="AW223" s="62"/>
      <c r="AX223" s="62"/>
      <c r="BI223">
        <f t="shared" si="61"/>
        <v>4.5999999999999999E-2</v>
      </c>
      <c r="BJ223">
        <f t="shared" si="62"/>
        <v>221</v>
      </c>
      <c r="BK223">
        <f t="shared" si="63"/>
        <v>4.5999999999999999E-2</v>
      </c>
      <c r="BL223">
        <f t="shared" si="64"/>
        <v>0.40210608300000639</v>
      </c>
      <c r="BM223">
        <f t="shared" si="65"/>
        <v>0.59789391699999361</v>
      </c>
      <c r="BN223">
        <f t="shared" si="66"/>
        <v>0.57806773792281552</v>
      </c>
      <c r="BO223">
        <f t="shared" si="67"/>
        <v>-643.46467024843025</v>
      </c>
      <c r="BP223">
        <f t="shared" si="68"/>
        <v>0.48891352549889133</v>
      </c>
      <c r="BQ223">
        <f t="shared" si="69"/>
        <v>-2.7793248252842611E-2</v>
      </c>
      <c r="BS223" s="92" t="s">
        <v>24</v>
      </c>
      <c r="BT223" s="93">
        <v>5.0000000000000001E-3</v>
      </c>
    </row>
    <row r="224" spans="1:72" x14ac:dyDescent="0.25">
      <c r="A224" s="70">
        <v>4.5999999999999999E-2</v>
      </c>
      <c r="B224">
        <f t="shared" si="70"/>
        <v>222</v>
      </c>
      <c r="C224" s="13">
        <f t="shared" si="71"/>
        <v>0.49115044247787609</v>
      </c>
      <c r="D224" s="5">
        <f t="shared" si="72"/>
        <v>-2.2184370627927302E-2</v>
      </c>
      <c r="E224" s="6">
        <f t="shared" si="73"/>
        <v>0.49115044247787609</v>
      </c>
      <c r="F224" s="6">
        <f t="shared" si="74"/>
        <v>0.39884412349517961</v>
      </c>
      <c r="AO224" s="63"/>
      <c r="AP224" s="63"/>
      <c r="AQ224" s="63"/>
      <c r="AR224" s="63"/>
      <c r="AS224" s="63"/>
      <c r="AT224" s="63"/>
      <c r="AU224" s="62"/>
      <c r="AV224" s="62"/>
      <c r="AW224" s="62"/>
      <c r="AX224" s="62"/>
      <c r="BI224">
        <f t="shared" si="61"/>
        <v>4.5999999999999999E-2</v>
      </c>
      <c r="BJ224">
        <f t="shared" si="62"/>
        <v>222</v>
      </c>
      <c r="BK224">
        <f t="shared" si="63"/>
        <v>4.5999999999999999E-2</v>
      </c>
      <c r="BL224">
        <f t="shared" si="64"/>
        <v>0.40210608300000639</v>
      </c>
      <c r="BM224">
        <f t="shared" si="65"/>
        <v>0.59789391699999361</v>
      </c>
      <c r="BN224">
        <f t="shared" si="66"/>
        <v>0.58800890938053385</v>
      </c>
      <c r="BO224">
        <f t="shared" si="67"/>
        <v>-638.82926472369911</v>
      </c>
      <c r="BP224">
        <f t="shared" si="68"/>
        <v>0.4911308203991131</v>
      </c>
      <c r="BQ224">
        <f t="shared" si="69"/>
        <v>-2.2233568016889315E-2</v>
      </c>
      <c r="BS224" s="92" t="s">
        <v>24</v>
      </c>
      <c r="BT224" s="93">
        <v>5.0000000000000001E-3</v>
      </c>
    </row>
    <row r="225" spans="1:72" x14ac:dyDescent="0.25">
      <c r="A225" s="70">
        <v>4.5999999999999999E-2</v>
      </c>
      <c r="B225">
        <f t="shared" si="70"/>
        <v>223</v>
      </c>
      <c r="C225" s="13">
        <f t="shared" si="71"/>
        <v>0.49336283185840707</v>
      </c>
      <c r="D225" s="5">
        <f t="shared" si="72"/>
        <v>-1.6637680881458554E-2</v>
      </c>
      <c r="E225" s="6">
        <f t="shared" si="73"/>
        <v>0.49336283185840707</v>
      </c>
      <c r="F225" s="6">
        <f t="shared" si="74"/>
        <v>0.39888706813232228</v>
      </c>
      <c r="AO225" s="63"/>
      <c r="AP225" s="63"/>
      <c r="AQ225" s="63"/>
      <c r="AR225" s="63"/>
      <c r="AS225" s="63"/>
      <c r="AT225" s="63"/>
      <c r="AU225" s="62"/>
      <c r="AV225" s="62"/>
      <c r="AW225" s="62"/>
      <c r="AX225" s="62"/>
      <c r="BI225">
        <f t="shared" si="61"/>
        <v>4.5999999999999999E-2</v>
      </c>
      <c r="BJ225">
        <f t="shared" si="62"/>
        <v>223</v>
      </c>
      <c r="BK225">
        <f t="shared" si="63"/>
        <v>4.5999999999999999E-2</v>
      </c>
      <c r="BL225">
        <f t="shared" si="64"/>
        <v>0.40210608300000639</v>
      </c>
      <c r="BM225">
        <f t="shared" si="65"/>
        <v>0.59789391699999361</v>
      </c>
      <c r="BN225">
        <f t="shared" si="66"/>
        <v>0.58800890938053385</v>
      </c>
      <c r="BO225">
        <f t="shared" si="67"/>
        <v>-641.71336975631175</v>
      </c>
      <c r="BP225">
        <f t="shared" si="68"/>
        <v>0.49334811529933481</v>
      </c>
      <c r="BQ225">
        <f t="shared" si="69"/>
        <v>-1.6674574941878333E-2</v>
      </c>
      <c r="BS225" s="92" t="s">
        <v>24</v>
      </c>
      <c r="BT225" s="93">
        <v>5.0000000000000001E-3</v>
      </c>
    </row>
    <row r="226" spans="1:72" x14ac:dyDescent="0.25">
      <c r="A226" s="70">
        <v>4.7E-2</v>
      </c>
      <c r="B226">
        <f t="shared" si="70"/>
        <v>224</v>
      </c>
      <c r="C226" s="13">
        <f t="shared" si="71"/>
        <v>0.49557522123893805</v>
      </c>
      <c r="D226" s="5">
        <f t="shared" si="72"/>
        <v>-1.1091502962708761E-2</v>
      </c>
      <c r="E226" s="6">
        <f t="shared" si="73"/>
        <v>0.49557522123893805</v>
      </c>
      <c r="F226" s="6">
        <f t="shared" si="74"/>
        <v>0.39891774192962859</v>
      </c>
      <c r="AO226" s="63"/>
      <c r="AP226" s="63"/>
      <c r="AQ226" s="63"/>
      <c r="AR226" s="63"/>
      <c r="AS226" s="63"/>
      <c r="AT226" s="63"/>
      <c r="AU226" s="62"/>
      <c r="AV226" s="62"/>
      <c r="AW226" s="62"/>
      <c r="AX226" s="62"/>
      <c r="BI226">
        <f t="shared" si="61"/>
        <v>4.7E-2</v>
      </c>
      <c r="BJ226">
        <f t="shared" si="62"/>
        <v>224</v>
      </c>
      <c r="BK226">
        <f t="shared" si="63"/>
        <v>4.7E-2</v>
      </c>
      <c r="BL226">
        <f t="shared" si="64"/>
        <v>0.41199109061946609</v>
      </c>
      <c r="BM226">
        <f t="shared" si="65"/>
        <v>0.58800890938053385</v>
      </c>
      <c r="BN226">
        <f t="shared" si="66"/>
        <v>0.58800890938053385</v>
      </c>
      <c r="BO226">
        <f t="shared" si="67"/>
        <v>-633.74172999387224</v>
      </c>
      <c r="BP226">
        <f t="shared" si="68"/>
        <v>0.49556541019955652</v>
      </c>
      <c r="BQ226">
        <f t="shared" si="69"/>
        <v>-1.1116097107539757E-2</v>
      </c>
      <c r="BS226" s="92" t="s">
        <v>24</v>
      </c>
      <c r="BT226" s="93">
        <v>6.0000000000000001E-3</v>
      </c>
    </row>
    <row r="227" spans="1:72" x14ac:dyDescent="0.25">
      <c r="A227" s="70">
        <v>4.7E-2</v>
      </c>
      <c r="B227">
        <f t="shared" si="70"/>
        <v>225</v>
      </c>
      <c r="C227" s="13">
        <f t="shared" si="71"/>
        <v>0.49778761061946902</v>
      </c>
      <c r="D227" s="5">
        <f t="shared" si="72"/>
        <v>-5.5456662012198666E-3</v>
      </c>
      <c r="E227" s="6">
        <f t="shared" si="73"/>
        <v>0.49778761061946902</v>
      </c>
      <c r="F227" s="6">
        <f t="shared" si="74"/>
        <v>0.39893614583064907</v>
      </c>
      <c r="AO227" s="63"/>
      <c r="AP227" s="63"/>
      <c r="AQ227" s="63"/>
      <c r="AR227" s="63"/>
      <c r="AS227" s="63"/>
      <c r="AT227" s="63"/>
      <c r="AU227" s="62"/>
      <c r="AV227" s="62"/>
      <c r="AW227" s="62"/>
      <c r="AX227" s="62"/>
      <c r="BI227">
        <f t="shared" si="61"/>
        <v>4.7E-2</v>
      </c>
      <c r="BJ227">
        <f t="shared" si="62"/>
        <v>225</v>
      </c>
      <c r="BK227">
        <f t="shared" si="63"/>
        <v>4.7E-2</v>
      </c>
      <c r="BL227">
        <f t="shared" si="64"/>
        <v>0.41199109061946609</v>
      </c>
      <c r="BM227">
        <f t="shared" si="65"/>
        <v>0.58800890938053385</v>
      </c>
      <c r="BN227">
        <f t="shared" si="66"/>
        <v>0.58800890938053385</v>
      </c>
      <c r="BO227">
        <f t="shared" si="67"/>
        <v>-636.57726346140623</v>
      </c>
      <c r="BP227">
        <f t="shared" si="68"/>
        <v>0.49778270509977829</v>
      </c>
      <c r="BQ227">
        <f t="shared" si="69"/>
        <v>-5.5579627050824166E-3</v>
      </c>
      <c r="BS227" s="92" t="s">
        <v>24</v>
      </c>
      <c r="BT227" s="93">
        <v>6.0000000000000001E-3</v>
      </c>
    </row>
    <row r="228" spans="1:72" x14ac:dyDescent="0.25">
      <c r="A228" s="70">
        <v>4.7E-2</v>
      </c>
      <c r="B228">
        <f t="shared" si="70"/>
        <v>226</v>
      </c>
      <c r="C228" s="13">
        <f t="shared" si="71"/>
        <v>0.5</v>
      </c>
      <c r="D228" s="5">
        <f t="shared" si="72"/>
        <v>0</v>
      </c>
      <c r="E228" s="6">
        <f t="shared" si="73"/>
        <v>0.5</v>
      </c>
      <c r="F228" s="6">
        <f t="shared" si="74"/>
        <v>0.3989422804014327</v>
      </c>
      <c r="AO228" s="63"/>
      <c r="AP228" s="63"/>
      <c r="AQ228" s="63"/>
      <c r="AR228" s="63"/>
      <c r="AS228" s="63"/>
      <c r="AT228" s="63"/>
      <c r="AU228" s="62"/>
      <c r="AV228" s="62"/>
      <c r="AW228" s="62"/>
      <c r="AX228" s="62"/>
      <c r="BI228">
        <f t="shared" si="61"/>
        <v>4.7E-2</v>
      </c>
      <c r="BJ228">
        <f t="shared" si="62"/>
        <v>226</v>
      </c>
      <c r="BK228">
        <f t="shared" si="63"/>
        <v>4.7E-2</v>
      </c>
      <c r="BL228">
        <f t="shared" si="64"/>
        <v>0.41199109061946609</v>
      </c>
      <c r="BM228">
        <f t="shared" si="65"/>
        <v>0.58800890938053385</v>
      </c>
      <c r="BN228">
        <f t="shared" si="66"/>
        <v>0.58800890938053385</v>
      </c>
      <c r="BO228">
        <f t="shared" si="67"/>
        <v>-639.41279692894034</v>
      </c>
      <c r="BP228">
        <f t="shared" si="68"/>
        <v>0.5</v>
      </c>
      <c r="BQ228">
        <f t="shared" si="69"/>
        <v>0</v>
      </c>
      <c r="BS228" s="92" t="s">
        <v>24</v>
      </c>
      <c r="BT228" s="93">
        <v>7.0000000000000001E-3</v>
      </c>
    </row>
    <row r="229" spans="1:72" x14ac:dyDescent="0.25">
      <c r="A229" s="70">
        <v>4.7E-2</v>
      </c>
      <c r="B229">
        <f t="shared" si="70"/>
        <v>227</v>
      </c>
      <c r="C229" s="13">
        <f t="shared" si="71"/>
        <v>0.50221238938053092</v>
      </c>
      <c r="D229" s="5">
        <f t="shared" si="72"/>
        <v>5.545666201219727E-3</v>
      </c>
      <c r="E229" s="6">
        <f t="shared" si="73"/>
        <v>0.50221238938053092</v>
      </c>
      <c r="F229" s="6">
        <f t="shared" si="74"/>
        <v>0.39893614583064907</v>
      </c>
      <c r="AO229" s="63"/>
      <c r="AP229" s="63"/>
      <c r="AQ229" s="63"/>
      <c r="AR229" s="63"/>
      <c r="AS229" s="63"/>
      <c r="AT229" s="63"/>
      <c r="AU229" s="62"/>
      <c r="AV229" s="62"/>
      <c r="AW229" s="62"/>
      <c r="AX229" s="62"/>
      <c r="BI229">
        <f t="shared" si="61"/>
        <v>4.7E-2</v>
      </c>
      <c r="BJ229">
        <f t="shared" si="62"/>
        <v>227</v>
      </c>
      <c r="BK229">
        <f t="shared" si="63"/>
        <v>4.7E-2</v>
      </c>
      <c r="BL229">
        <f t="shared" si="64"/>
        <v>0.41199109061946609</v>
      </c>
      <c r="BM229">
        <f t="shared" si="65"/>
        <v>0.58800890938053385</v>
      </c>
      <c r="BN229">
        <f t="shared" si="66"/>
        <v>0.58800890938053385</v>
      </c>
      <c r="BO229">
        <f t="shared" si="67"/>
        <v>-642.24833039647444</v>
      </c>
      <c r="BP229">
        <f t="shared" si="68"/>
        <v>0.50221729490022171</v>
      </c>
      <c r="BQ229">
        <f t="shared" si="69"/>
        <v>5.5579627050824166E-3</v>
      </c>
      <c r="BS229" s="92" t="s">
        <v>24</v>
      </c>
      <c r="BT229" s="93">
        <v>7.0000000000000001E-3</v>
      </c>
    </row>
    <row r="230" spans="1:72" x14ac:dyDescent="0.25">
      <c r="A230" s="70">
        <v>4.7E-2</v>
      </c>
      <c r="B230">
        <f t="shared" si="70"/>
        <v>228</v>
      </c>
      <c r="C230" s="13">
        <f t="shared" si="71"/>
        <v>0.50442477876106195</v>
      </c>
      <c r="D230" s="5">
        <f t="shared" si="72"/>
        <v>1.1091502962708761E-2</v>
      </c>
      <c r="E230" s="6">
        <f t="shared" si="73"/>
        <v>0.50442477876106195</v>
      </c>
      <c r="F230" s="6">
        <f t="shared" si="74"/>
        <v>0.39891774192962859</v>
      </c>
      <c r="AO230" s="63"/>
      <c r="AP230" s="63"/>
      <c r="AQ230" s="63"/>
      <c r="AR230" s="63"/>
      <c r="AS230" s="63"/>
      <c r="AT230" s="63"/>
      <c r="AU230" s="62"/>
      <c r="AV230" s="62"/>
      <c r="AW230" s="62"/>
      <c r="AX230" s="62"/>
      <c r="BI230">
        <f t="shared" si="61"/>
        <v>4.7E-2</v>
      </c>
      <c r="BJ230">
        <f t="shared" si="62"/>
        <v>228</v>
      </c>
      <c r="BK230">
        <f t="shared" si="63"/>
        <v>4.7E-2</v>
      </c>
      <c r="BL230">
        <f t="shared" si="64"/>
        <v>0.41199109061946609</v>
      </c>
      <c r="BM230">
        <f t="shared" si="65"/>
        <v>0.58800890938053385</v>
      </c>
      <c r="BN230">
        <f t="shared" si="66"/>
        <v>0.58800890938053385</v>
      </c>
      <c r="BO230">
        <f t="shared" si="67"/>
        <v>-645.08386386400855</v>
      </c>
      <c r="BP230">
        <f t="shared" si="68"/>
        <v>0.50443458980044342</v>
      </c>
      <c r="BQ230">
        <f t="shared" si="69"/>
        <v>1.1116097107539616E-2</v>
      </c>
      <c r="BS230" s="92" t="s">
        <v>24</v>
      </c>
      <c r="BT230" s="93">
        <v>7.0000000000000001E-3</v>
      </c>
    </row>
    <row r="231" spans="1:72" x14ac:dyDescent="0.25">
      <c r="A231" s="70">
        <v>4.7E-2</v>
      </c>
      <c r="B231">
        <f t="shared" si="70"/>
        <v>229</v>
      </c>
      <c r="C231" s="13">
        <f t="shared" si="71"/>
        <v>0.50663716814159288</v>
      </c>
      <c r="D231" s="5">
        <f t="shared" si="72"/>
        <v>1.6637680881458415E-2</v>
      </c>
      <c r="E231" s="6">
        <f t="shared" si="73"/>
        <v>0.50663716814159288</v>
      </c>
      <c r="F231" s="6">
        <f t="shared" si="74"/>
        <v>0.39888706813232228</v>
      </c>
      <c r="AO231" s="63"/>
      <c r="AP231" s="63"/>
      <c r="AQ231" s="63"/>
      <c r="AR231" s="63"/>
      <c r="AS231" s="63"/>
      <c r="AT231" s="63"/>
      <c r="AU231" s="62"/>
      <c r="AV231" s="62"/>
      <c r="AW231" s="62"/>
      <c r="AX231" s="62"/>
      <c r="BI231">
        <f t="shared" si="61"/>
        <v>4.7E-2</v>
      </c>
      <c r="BJ231">
        <f t="shared" si="62"/>
        <v>229</v>
      </c>
      <c r="BK231">
        <f t="shared" si="63"/>
        <v>4.7E-2</v>
      </c>
      <c r="BL231">
        <f t="shared" si="64"/>
        <v>0.41199109061946609</v>
      </c>
      <c r="BM231">
        <f t="shared" si="65"/>
        <v>0.58800890938053385</v>
      </c>
      <c r="BN231">
        <f t="shared" si="66"/>
        <v>0.59789391699999361</v>
      </c>
      <c r="BO231">
        <f t="shared" si="67"/>
        <v>-640.3006396911959</v>
      </c>
      <c r="BP231">
        <f t="shared" si="68"/>
        <v>0.50665188470066513</v>
      </c>
      <c r="BQ231">
        <f t="shared" si="69"/>
        <v>1.6674574941878195E-2</v>
      </c>
      <c r="BS231" s="92" t="s">
        <v>24</v>
      </c>
      <c r="BT231" s="93">
        <v>7.0000000000000001E-3</v>
      </c>
    </row>
    <row r="232" spans="1:72" x14ac:dyDescent="0.25">
      <c r="A232" s="70">
        <v>4.7E-2</v>
      </c>
      <c r="B232">
        <f t="shared" si="70"/>
        <v>230</v>
      </c>
      <c r="C232" s="13">
        <f t="shared" si="71"/>
        <v>0.50884955752212391</v>
      </c>
      <c r="D232" s="5">
        <f t="shared" si="72"/>
        <v>2.2184370627927302E-2</v>
      </c>
      <c r="E232" s="6">
        <f t="shared" si="73"/>
        <v>0.50884955752212391</v>
      </c>
      <c r="F232" s="6">
        <f t="shared" si="74"/>
        <v>0.39884412349517961</v>
      </c>
      <c r="AO232" s="63"/>
      <c r="AP232" s="63"/>
      <c r="AQ232" s="63"/>
      <c r="AR232" s="63"/>
      <c r="AS232" s="63"/>
      <c r="AT232" s="63"/>
      <c r="AU232" s="62"/>
      <c r="AV232" s="62"/>
      <c r="AW232" s="62"/>
      <c r="AX232" s="62"/>
      <c r="BI232">
        <f t="shared" si="61"/>
        <v>4.7E-2</v>
      </c>
      <c r="BJ232">
        <f t="shared" si="62"/>
        <v>230</v>
      </c>
      <c r="BK232">
        <f t="shared" si="63"/>
        <v>4.7E-2</v>
      </c>
      <c r="BL232">
        <f t="shared" si="64"/>
        <v>0.41199109061946609</v>
      </c>
      <c r="BM232">
        <f t="shared" si="65"/>
        <v>0.58800890938053385</v>
      </c>
      <c r="BN232">
        <f t="shared" si="66"/>
        <v>0.59789391699999361</v>
      </c>
      <c r="BO232">
        <f t="shared" si="67"/>
        <v>-643.10283067452724</v>
      </c>
      <c r="BP232">
        <f t="shared" si="68"/>
        <v>0.50886917960088696</v>
      </c>
      <c r="BQ232">
        <f t="shared" si="69"/>
        <v>2.2233568016889457E-2</v>
      </c>
      <c r="BS232" s="92" t="s">
        <v>24</v>
      </c>
      <c r="BT232" s="93">
        <v>8.0000000000000002E-3</v>
      </c>
    </row>
    <row r="233" spans="1:72" x14ac:dyDescent="0.25">
      <c r="A233" s="70">
        <v>4.8000000000000001E-2</v>
      </c>
      <c r="B233">
        <f t="shared" si="70"/>
        <v>231</v>
      </c>
      <c r="C233" s="13">
        <f t="shared" si="71"/>
        <v>0.51106194690265483</v>
      </c>
      <c r="D233" s="5">
        <f t="shared" si="72"/>
        <v>2.7731742982823458E-2</v>
      </c>
      <c r="E233" s="6">
        <f t="shared" si="73"/>
        <v>0.51106194690265483</v>
      </c>
      <c r="F233" s="6">
        <f t="shared" si="74"/>
        <v>0.39878890669694539</v>
      </c>
      <c r="AO233" s="63"/>
      <c r="AP233" s="63"/>
      <c r="AQ233" s="63"/>
      <c r="AR233" s="63"/>
      <c r="AS233" s="63"/>
      <c r="AT233" s="63"/>
      <c r="AU233" s="62"/>
      <c r="AV233" s="62"/>
      <c r="AW233" s="62"/>
      <c r="AX233" s="62"/>
      <c r="BI233">
        <f t="shared" si="61"/>
        <v>4.8000000000000001E-2</v>
      </c>
      <c r="BJ233">
        <f t="shared" si="62"/>
        <v>231</v>
      </c>
      <c r="BK233">
        <f t="shared" si="63"/>
        <v>4.8000000000000001E-2</v>
      </c>
      <c r="BL233">
        <f t="shared" si="64"/>
        <v>0.42193226207718448</v>
      </c>
      <c r="BM233">
        <f t="shared" si="65"/>
        <v>0.57806773792281552</v>
      </c>
      <c r="BN233">
        <f t="shared" si="66"/>
        <v>0.59789391699999361</v>
      </c>
      <c r="BO233">
        <f t="shared" si="67"/>
        <v>-634.91337084046211</v>
      </c>
      <c r="BP233">
        <f t="shared" si="68"/>
        <v>0.51108647450110867</v>
      </c>
      <c r="BQ233">
        <f t="shared" si="69"/>
        <v>2.7793248252842611E-2</v>
      </c>
      <c r="BS233" s="92" t="s">
        <v>24</v>
      </c>
      <c r="BT233" s="93">
        <v>8.0000000000000002E-3</v>
      </c>
    </row>
    <row r="234" spans="1:72" x14ac:dyDescent="0.25">
      <c r="A234" s="70">
        <v>4.8000000000000001E-2</v>
      </c>
      <c r="B234">
        <f t="shared" si="70"/>
        <v>232</v>
      </c>
      <c r="C234" s="13">
        <f t="shared" si="71"/>
        <v>0.51327433628318586</v>
      </c>
      <c r="D234" s="5">
        <f t="shared" si="72"/>
        <v>3.3279968873952494E-2</v>
      </c>
      <c r="E234" s="6">
        <f t="shared" si="73"/>
        <v>0.51327433628318586</v>
      </c>
      <c r="F234" s="6">
        <f t="shared" si="74"/>
        <v>0.39872141603837502</v>
      </c>
      <c r="AO234" s="63"/>
      <c r="AP234" s="63"/>
      <c r="AQ234" s="63"/>
      <c r="AR234" s="63"/>
      <c r="AS234" s="63"/>
      <c r="AT234" s="63"/>
      <c r="AU234" s="62"/>
      <c r="AV234" s="62"/>
      <c r="AW234" s="62"/>
      <c r="AX234" s="62"/>
      <c r="BI234">
        <f t="shared" si="61"/>
        <v>4.8000000000000001E-2</v>
      </c>
      <c r="BJ234">
        <f t="shared" si="62"/>
        <v>232</v>
      </c>
      <c r="BK234">
        <f t="shared" si="63"/>
        <v>4.8000000000000001E-2</v>
      </c>
      <c r="BL234">
        <f t="shared" si="64"/>
        <v>0.42193226207718448</v>
      </c>
      <c r="BM234">
        <f t="shared" si="65"/>
        <v>0.57806773792281552</v>
      </c>
      <c r="BN234">
        <f t="shared" si="66"/>
        <v>0.59789391699999361</v>
      </c>
      <c r="BO234">
        <f t="shared" si="67"/>
        <v>-637.66787570311055</v>
      </c>
      <c r="BP234">
        <f t="shared" si="68"/>
        <v>0.51330376940133038</v>
      </c>
      <c r="BQ234">
        <f t="shared" si="69"/>
        <v>3.3353787718743207E-2</v>
      </c>
      <c r="BS234" s="92" t="s">
        <v>24</v>
      </c>
      <c r="BT234" s="93">
        <v>8.0000000000000002E-3</v>
      </c>
    </row>
    <row r="235" spans="1:72" x14ac:dyDescent="0.25">
      <c r="A235" s="70">
        <v>4.8000000000000001E-2</v>
      </c>
      <c r="B235">
        <f t="shared" si="70"/>
        <v>233</v>
      </c>
      <c r="C235" s="13">
        <f t="shared" si="71"/>
        <v>0.51548672566371678</v>
      </c>
      <c r="D235" s="5">
        <f t="shared" si="72"/>
        <v>3.8829219413143497E-2</v>
      </c>
      <c r="E235" s="6">
        <f t="shared" si="73"/>
        <v>0.51548672566371678</v>
      </c>
      <c r="F235" s="6">
        <f t="shared" si="74"/>
        <v>0.39864164944186842</v>
      </c>
      <c r="AO235" s="63"/>
      <c r="AP235" s="63"/>
      <c r="AQ235" s="63"/>
      <c r="AR235" s="63"/>
      <c r="AS235" s="63"/>
      <c r="AT235" s="63"/>
      <c r="AU235" s="62"/>
      <c r="AV235" s="62"/>
      <c r="AW235" s="62"/>
      <c r="AX235" s="62"/>
      <c r="BI235">
        <f t="shared" si="61"/>
        <v>4.8000000000000001E-2</v>
      </c>
      <c r="BJ235">
        <f t="shared" si="62"/>
        <v>233</v>
      </c>
      <c r="BK235">
        <f t="shared" si="63"/>
        <v>4.8000000000000001E-2</v>
      </c>
      <c r="BL235">
        <f t="shared" si="64"/>
        <v>0.42193226207718448</v>
      </c>
      <c r="BM235">
        <f t="shared" si="65"/>
        <v>0.57806773792281552</v>
      </c>
      <c r="BN235">
        <f t="shared" si="66"/>
        <v>0.60771670242322773</v>
      </c>
      <c r="BO235">
        <f t="shared" si="67"/>
        <v>-632.84498165756759</v>
      </c>
      <c r="BP235">
        <f t="shared" si="68"/>
        <v>0.51552106430155209</v>
      </c>
      <c r="BQ235">
        <f t="shared" si="69"/>
        <v>3.8915358669672384E-2</v>
      </c>
      <c r="BS235" s="92" t="s">
        <v>24</v>
      </c>
      <c r="BT235" s="93">
        <v>8.9999999999999993E-3</v>
      </c>
    </row>
    <row r="236" spans="1:72" x14ac:dyDescent="0.25">
      <c r="A236" s="70">
        <v>4.9000000000000002E-2</v>
      </c>
      <c r="B236">
        <f t="shared" si="70"/>
        <v>234</v>
      </c>
      <c r="C236" s="13">
        <f t="shared" si="71"/>
        <v>0.51769911504424782</v>
      </c>
      <c r="D236" s="5">
        <f t="shared" si="72"/>
        <v>4.437966593328229E-2</v>
      </c>
      <c r="E236" s="6">
        <f t="shared" si="73"/>
        <v>0.51769911504424782</v>
      </c>
      <c r="F236" s="6">
        <f t="shared" si="74"/>
        <v>0.39854960445102167</v>
      </c>
      <c r="AO236" s="63"/>
      <c r="AP236" s="63"/>
      <c r="AQ236" s="63"/>
      <c r="AR236" s="63"/>
      <c r="AS236" s="63"/>
      <c r="AT236" s="63"/>
      <c r="AU236" s="62"/>
      <c r="AV236" s="62"/>
      <c r="AW236" s="62"/>
      <c r="AX236" s="62"/>
      <c r="BI236">
        <f t="shared" si="61"/>
        <v>4.9000000000000002E-2</v>
      </c>
      <c r="BJ236">
        <f t="shared" si="62"/>
        <v>234</v>
      </c>
      <c r="BK236">
        <f t="shared" si="63"/>
        <v>4.9000000000000002E-2</v>
      </c>
      <c r="BL236">
        <f t="shared" si="64"/>
        <v>0.43192343152523327</v>
      </c>
      <c r="BM236">
        <f t="shared" si="65"/>
        <v>0.56807656847476673</v>
      </c>
      <c r="BN236">
        <f t="shared" si="66"/>
        <v>0.60771670242322773</v>
      </c>
      <c r="BO236">
        <f t="shared" si="67"/>
        <v>-624.63743959941553</v>
      </c>
      <c r="BP236">
        <f t="shared" si="68"/>
        <v>0.5177383592017738</v>
      </c>
      <c r="BQ236">
        <f t="shared" si="69"/>
        <v>4.4478133584231916E-2</v>
      </c>
      <c r="BS236" s="92" t="s">
        <v>24</v>
      </c>
      <c r="BT236" s="93">
        <v>0.01</v>
      </c>
    </row>
    <row r="237" spans="1:72" x14ac:dyDescent="0.25">
      <c r="A237" s="70">
        <v>4.9000000000000002E-2</v>
      </c>
      <c r="B237">
        <f t="shared" si="70"/>
        <v>235</v>
      </c>
      <c r="C237" s="13">
        <f t="shared" si="71"/>
        <v>0.51991150442477874</v>
      </c>
      <c r="D237" s="5">
        <f t="shared" si="72"/>
        <v>4.9931480025463972E-2</v>
      </c>
      <c r="E237" s="6">
        <f t="shared" si="73"/>
        <v>0.51991150442477874</v>
      </c>
      <c r="F237" s="6">
        <f t="shared" si="74"/>
        <v>0.39844527823009707</v>
      </c>
      <c r="AO237" s="63"/>
      <c r="AP237" s="63"/>
      <c r="AQ237" s="63"/>
      <c r="AR237" s="63"/>
      <c r="AS237" s="63"/>
      <c r="AT237" s="63"/>
      <c r="AU237" s="62"/>
      <c r="AV237" s="62"/>
      <c r="AW237" s="62"/>
      <c r="AX237" s="62"/>
      <c r="BI237">
        <f t="shared" si="61"/>
        <v>4.9000000000000002E-2</v>
      </c>
      <c r="BJ237">
        <f t="shared" si="62"/>
        <v>235</v>
      </c>
      <c r="BK237">
        <f t="shared" si="63"/>
        <v>4.9000000000000002E-2</v>
      </c>
      <c r="BL237">
        <f t="shared" si="64"/>
        <v>0.43192343152523327</v>
      </c>
      <c r="BM237">
        <f t="shared" si="65"/>
        <v>0.56807656847476673</v>
      </c>
      <c r="BN237">
        <f t="shared" si="66"/>
        <v>0.60771670242322773</v>
      </c>
      <c r="BO237">
        <f t="shared" si="67"/>
        <v>-627.31254640712189</v>
      </c>
      <c r="BP237">
        <f t="shared" si="68"/>
        <v>0.51995565410199551</v>
      </c>
      <c r="BQ237">
        <f t="shared" si="69"/>
        <v>5.004228520211474E-2</v>
      </c>
      <c r="BS237" s="92" t="s">
        <v>24</v>
      </c>
      <c r="BT237" s="93">
        <v>0.01</v>
      </c>
    </row>
    <row r="238" spans="1:72" x14ac:dyDescent="0.25">
      <c r="A238" s="70">
        <v>4.9000000000000002E-2</v>
      </c>
      <c r="B238">
        <f t="shared" si="70"/>
        <v>236</v>
      </c>
      <c r="C238" s="13">
        <f t="shared" si="71"/>
        <v>0.52212389380530977</v>
      </c>
      <c r="D238" s="5">
        <f t="shared" si="72"/>
        <v>5.54848335762946E-2</v>
      </c>
      <c r="E238" s="6">
        <f t="shared" si="73"/>
        <v>0.52212389380530977</v>
      </c>
      <c r="F238" s="6">
        <f t="shared" si="74"/>
        <v>0.39832866756341079</v>
      </c>
      <c r="AO238" s="63"/>
      <c r="AP238" s="63"/>
      <c r="AQ238" s="63"/>
      <c r="AR238" s="63"/>
      <c r="AS238" s="63"/>
      <c r="AT238" s="63"/>
      <c r="AU238" s="62"/>
      <c r="AV238" s="62"/>
      <c r="AW238" s="62"/>
      <c r="AX238" s="62"/>
      <c r="BI238">
        <f t="shared" si="61"/>
        <v>4.9000000000000002E-2</v>
      </c>
      <c r="BJ238">
        <f t="shared" si="62"/>
        <v>236</v>
      </c>
      <c r="BK238">
        <f t="shared" si="63"/>
        <v>4.9000000000000002E-2</v>
      </c>
      <c r="BL238">
        <f t="shared" si="64"/>
        <v>0.43192343152523327</v>
      </c>
      <c r="BM238">
        <f t="shared" si="65"/>
        <v>0.56807656847476673</v>
      </c>
      <c r="BN238">
        <f t="shared" si="66"/>
        <v>0.60771670242322773</v>
      </c>
      <c r="BO238">
        <f t="shared" si="67"/>
        <v>-629.98765321482813</v>
      </c>
      <c r="BP238">
        <f t="shared" si="68"/>
        <v>0.52217294900221733</v>
      </c>
      <c r="BQ238">
        <f t="shared" si="69"/>
        <v>5.5607986561822677E-2</v>
      </c>
      <c r="BS238" s="92" t="s">
        <v>24</v>
      </c>
      <c r="BT238" s="93">
        <v>1.0999999999999999E-2</v>
      </c>
    </row>
    <row r="239" spans="1:72" x14ac:dyDescent="0.25">
      <c r="A239" s="70">
        <v>0.05</v>
      </c>
      <c r="B239">
        <f t="shared" si="70"/>
        <v>237</v>
      </c>
      <c r="C239" s="13">
        <f t="shared" si="71"/>
        <v>0.52433628318584069</v>
      </c>
      <c r="D239" s="5">
        <f t="shared" si="72"/>
        <v>6.103989880535423E-2</v>
      </c>
      <c r="E239" s="6">
        <f t="shared" si="73"/>
        <v>0.52433628318584069</v>
      </c>
      <c r="F239" s="6">
        <f t="shared" si="74"/>
        <v>0.3981997688546372</v>
      </c>
      <c r="AO239" s="63"/>
      <c r="AP239" s="63"/>
      <c r="AQ239" s="63"/>
      <c r="AR239" s="63"/>
      <c r="AS239" s="63"/>
      <c r="AT239" s="63"/>
      <c r="AU239" s="62"/>
      <c r="AV239" s="62"/>
      <c r="AW239" s="62"/>
      <c r="AX239" s="62"/>
      <c r="BI239">
        <f t="shared" si="61"/>
        <v>0.05</v>
      </c>
      <c r="BJ239">
        <f t="shared" si="62"/>
        <v>237</v>
      </c>
      <c r="BK239">
        <f t="shared" si="63"/>
        <v>0.05</v>
      </c>
      <c r="BL239">
        <f t="shared" si="64"/>
        <v>0.44195833707998705</v>
      </c>
      <c r="BM239">
        <f t="shared" si="65"/>
        <v>0.55804166292001289</v>
      </c>
      <c r="BN239">
        <f t="shared" si="66"/>
        <v>0.61747132589373721</v>
      </c>
      <c r="BO239">
        <f t="shared" si="67"/>
        <v>-614.26727201747303</v>
      </c>
      <c r="BP239">
        <f t="shared" si="68"/>
        <v>0.52439024390243905</v>
      </c>
      <c r="BQ239">
        <f t="shared" si="69"/>
        <v>6.1175411038551106E-2</v>
      </c>
      <c r="BS239" s="92" t="s">
        <v>24</v>
      </c>
      <c r="BT239" s="93">
        <v>1.0999999999999999E-2</v>
      </c>
    </row>
    <row r="240" spans="1:72" x14ac:dyDescent="0.25">
      <c r="A240" s="70">
        <v>0.05</v>
      </c>
      <c r="B240">
        <f t="shared" si="70"/>
        <v>238</v>
      </c>
      <c r="C240" s="13">
        <f t="shared" si="71"/>
        <v>0.52654867256637172</v>
      </c>
      <c r="D240" s="5">
        <f t="shared" si="72"/>
        <v>6.6596848302851411E-2</v>
      </c>
      <c r="E240" s="6">
        <f t="shared" si="73"/>
        <v>0.52654867256637172</v>
      </c>
      <c r="F240" s="6">
        <f t="shared" si="74"/>
        <v>0.39805857812603102</v>
      </c>
      <c r="AO240" s="63"/>
      <c r="AP240" s="63"/>
      <c r="AQ240" s="63"/>
      <c r="AR240" s="63"/>
      <c r="AS240" s="63"/>
      <c r="AT240" s="63"/>
      <c r="AU240" s="62"/>
      <c r="AV240" s="62"/>
      <c r="AW240" s="62"/>
      <c r="AX240" s="62"/>
      <c r="BI240">
        <f t="shared" si="61"/>
        <v>0.05</v>
      </c>
      <c r="BJ240">
        <f t="shared" si="62"/>
        <v>238</v>
      </c>
      <c r="BK240">
        <f t="shared" si="63"/>
        <v>0.05</v>
      </c>
      <c r="BL240">
        <f t="shared" si="64"/>
        <v>0.44195833707998705</v>
      </c>
      <c r="BM240">
        <f t="shared" si="65"/>
        <v>0.55804166292001289</v>
      </c>
      <c r="BN240">
        <f t="shared" si="66"/>
        <v>0.61747132589373721</v>
      </c>
      <c r="BO240">
        <f t="shared" si="67"/>
        <v>-616.86459663488301</v>
      </c>
      <c r="BP240">
        <f t="shared" si="68"/>
        <v>0.52660753880266076</v>
      </c>
      <c r="BQ240">
        <f t="shared" si="69"/>
        <v>6.6744732382266594E-2</v>
      </c>
      <c r="BS240" s="92" t="s">
        <v>24</v>
      </c>
      <c r="BT240" s="93">
        <v>1.2999999999999999E-2</v>
      </c>
    </row>
    <row r="241" spans="1:72" x14ac:dyDescent="0.25">
      <c r="A241" s="70">
        <v>0.05</v>
      </c>
      <c r="B241">
        <f t="shared" si="70"/>
        <v>239</v>
      </c>
      <c r="C241" s="13">
        <f t="shared" si="71"/>
        <v>0.52876106194690264</v>
      </c>
      <c r="D241" s="5">
        <f t="shared" si="72"/>
        <v>7.2155855067481983E-2</v>
      </c>
      <c r="E241" s="6">
        <f t="shared" si="73"/>
        <v>0.52876106194690264</v>
      </c>
      <c r="F241" s="6">
        <f t="shared" si="74"/>
        <v>0.39790509101756538</v>
      </c>
      <c r="AO241" s="63"/>
      <c r="AP241" s="63"/>
      <c r="AQ241" s="63"/>
      <c r="AR241" s="63"/>
      <c r="AS241" s="63"/>
      <c r="AT241" s="63"/>
      <c r="AU241" s="62"/>
      <c r="AV241" s="62"/>
      <c r="AW241" s="62"/>
      <c r="AX241" s="62"/>
      <c r="BI241">
        <f t="shared" si="61"/>
        <v>0.05</v>
      </c>
      <c r="BJ241">
        <f t="shared" si="62"/>
        <v>239</v>
      </c>
      <c r="BK241">
        <f t="shared" si="63"/>
        <v>0.05</v>
      </c>
      <c r="BL241">
        <f t="shared" si="64"/>
        <v>0.44195833707998705</v>
      </c>
      <c r="BM241">
        <f t="shared" si="65"/>
        <v>0.55804166292001289</v>
      </c>
      <c r="BN241">
        <f t="shared" si="66"/>
        <v>0.61747132589373721</v>
      </c>
      <c r="BO241">
        <f t="shared" si="67"/>
        <v>-619.461921252293</v>
      </c>
      <c r="BP241">
        <f t="shared" si="68"/>
        <v>0.52882483370288247</v>
      </c>
      <c r="BQ241">
        <f t="shared" si="69"/>
        <v>7.2316124755993361E-2</v>
      </c>
      <c r="BS241" s="92" t="s">
        <v>24</v>
      </c>
      <c r="BT241" s="93">
        <v>1.2999999999999999E-2</v>
      </c>
    </row>
    <row r="242" spans="1:72" x14ac:dyDescent="0.25">
      <c r="A242" s="70">
        <v>0.05</v>
      </c>
      <c r="B242">
        <f t="shared" si="70"/>
        <v>240</v>
      </c>
      <c r="C242" s="13">
        <f t="shared" si="71"/>
        <v>0.53097345132743368</v>
      </c>
      <c r="D242" s="5">
        <f t="shared" si="72"/>
        <v>7.771709254452229E-2</v>
      </c>
      <c r="E242" s="6">
        <f t="shared" si="73"/>
        <v>0.53097345132743368</v>
      </c>
      <c r="F242" s="6">
        <f t="shared" si="74"/>
        <v>0.3977393027859859</v>
      </c>
      <c r="AO242" s="63"/>
      <c r="AP242" s="63"/>
      <c r="AQ242" s="63"/>
      <c r="AR242" s="63"/>
      <c r="AS242" s="63"/>
      <c r="AT242" s="63"/>
      <c r="AU242" s="62"/>
      <c r="AV242" s="62"/>
      <c r="AW242" s="62"/>
      <c r="AX242" s="62"/>
      <c r="BI242">
        <f t="shared" si="61"/>
        <v>0.05</v>
      </c>
      <c r="BJ242">
        <f t="shared" si="62"/>
        <v>240</v>
      </c>
      <c r="BK242">
        <f t="shared" si="63"/>
        <v>0.05</v>
      </c>
      <c r="BL242">
        <f t="shared" si="64"/>
        <v>0.44195833707998705</v>
      </c>
      <c r="BM242">
        <f t="shared" si="65"/>
        <v>0.55804166292001289</v>
      </c>
      <c r="BN242">
        <f t="shared" si="66"/>
        <v>0.61747132589373721</v>
      </c>
      <c r="BO242">
        <f t="shared" si="67"/>
        <v>-622.05924586970309</v>
      </c>
      <c r="BP242">
        <f t="shared" si="68"/>
        <v>0.53104212860310418</v>
      </c>
      <c r="BQ242">
        <f t="shared" si="69"/>
        <v>7.7889762774335222E-2</v>
      </c>
      <c r="BS242" s="92" t="s">
        <v>24</v>
      </c>
      <c r="BT242" s="93">
        <v>1.4E-2</v>
      </c>
    </row>
    <row r="243" spans="1:72" x14ac:dyDescent="0.25">
      <c r="A243" s="70">
        <v>0.05</v>
      </c>
      <c r="B243">
        <f t="shared" si="70"/>
        <v>241</v>
      </c>
      <c r="C243" s="13">
        <f t="shared" si="71"/>
        <v>0.5331858407079646</v>
      </c>
      <c r="D243" s="5">
        <f t="shared" si="72"/>
        <v>8.3280734664170505E-2</v>
      </c>
      <c r="E243" s="6">
        <f t="shared" si="73"/>
        <v>0.5331858407079646</v>
      </c>
      <c r="F243" s="6">
        <f t="shared" si="74"/>
        <v>0.3975612083037805</v>
      </c>
      <c r="AO243" s="63"/>
      <c r="AP243" s="63"/>
      <c r="AQ243" s="63"/>
      <c r="AR243" s="63"/>
      <c r="AS243" s="63"/>
      <c r="AT243" s="63"/>
      <c r="AU243" s="62"/>
      <c r="AV243" s="62"/>
      <c r="AW243" s="62"/>
      <c r="AX243" s="62"/>
      <c r="BI243">
        <f t="shared" si="61"/>
        <v>0.05</v>
      </c>
      <c r="BJ243">
        <f t="shared" si="62"/>
        <v>241</v>
      </c>
      <c r="BK243">
        <f t="shared" si="63"/>
        <v>0.05</v>
      </c>
      <c r="BL243">
        <f t="shared" si="64"/>
        <v>0.44195833707998705</v>
      </c>
      <c r="BM243">
        <f t="shared" si="65"/>
        <v>0.55804166292001289</v>
      </c>
      <c r="BN243">
        <f t="shared" si="66"/>
        <v>0.61747132589373721</v>
      </c>
      <c r="BO243">
        <f t="shared" si="67"/>
        <v>-624.65657048711307</v>
      </c>
      <c r="BP243">
        <f t="shared" si="68"/>
        <v>0.53325942350332589</v>
      </c>
      <c r="BQ243">
        <f t="shared" si="69"/>
        <v>8.3465821542253321E-2</v>
      </c>
      <c r="BS243" s="92" t="s">
        <v>24</v>
      </c>
      <c r="BT243" s="93">
        <v>1.4E-2</v>
      </c>
    </row>
    <row r="244" spans="1:72" x14ac:dyDescent="0.25">
      <c r="A244" s="70">
        <v>0.05</v>
      </c>
      <c r="B244">
        <f t="shared" si="70"/>
        <v>242</v>
      </c>
      <c r="C244" s="13">
        <f t="shared" si="71"/>
        <v>0.53539823008849563</v>
      </c>
      <c r="D244" s="5">
        <f t="shared" si="72"/>
        <v>8.8846955880166556E-2</v>
      </c>
      <c r="E244" s="6">
        <f t="shared" si="73"/>
        <v>0.53539823008849563</v>
      </c>
      <c r="F244" s="6">
        <f t="shared" si="74"/>
        <v>0.39737080205806363</v>
      </c>
      <c r="AO244" s="63"/>
      <c r="AP244" s="63"/>
      <c r="AQ244" s="63"/>
      <c r="AR244" s="63"/>
      <c r="AS244" s="63"/>
      <c r="AT244" s="63"/>
      <c r="AU244" s="62"/>
      <c r="AV244" s="62"/>
      <c r="AW244" s="62"/>
      <c r="AX244" s="62"/>
      <c r="BI244">
        <f t="shared" si="61"/>
        <v>0.05</v>
      </c>
      <c r="BJ244">
        <f t="shared" si="62"/>
        <v>242</v>
      </c>
      <c r="BK244">
        <f t="shared" si="63"/>
        <v>0.05</v>
      </c>
      <c r="BL244">
        <f t="shared" si="64"/>
        <v>0.44195833707998705</v>
      </c>
      <c r="BM244">
        <f t="shared" si="65"/>
        <v>0.55804166292001289</v>
      </c>
      <c r="BN244">
        <f t="shared" si="66"/>
        <v>0.61747132589373721</v>
      </c>
      <c r="BO244">
        <f t="shared" si="67"/>
        <v>-627.25389510452317</v>
      </c>
      <c r="BP244">
        <f t="shared" si="68"/>
        <v>0.53547671840354771</v>
      </c>
      <c r="BQ244">
        <f t="shared" si="69"/>
        <v>8.9044476694122923E-2</v>
      </c>
      <c r="BS244" s="92" t="s">
        <v>24</v>
      </c>
      <c r="BT244" s="93">
        <v>1.4E-2</v>
      </c>
    </row>
    <row r="245" spans="1:72" x14ac:dyDescent="0.25">
      <c r="A245" s="70">
        <v>0.05</v>
      </c>
      <c r="B245">
        <f t="shared" si="70"/>
        <v>243</v>
      </c>
      <c r="C245" s="13">
        <f t="shared" si="71"/>
        <v>0.53761061946902655</v>
      </c>
      <c r="D245" s="5">
        <f t="shared" si="72"/>
        <v>9.4415931208704756E-2</v>
      </c>
      <c r="E245" s="6">
        <f t="shared" si="73"/>
        <v>0.53761061946902655</v>
      </c>
      <c r="F245" s="6">
        <f t="shared" si="74"/>
        <v>0.39716807814937527</v>
      </c>
      <c r="AO245" s="63"/>
      <c r="AP245" s="63"/>
      <c r="AQ245" s="63"/>
      <c r="AR245" s="63"/>
      <c r="AS245" s="63"/>
      <c r="AT245" s="63"/>
      <c r="AU245" s="62"/>
      <c r="AV245" s="62"/>
      <c r="AW245" s="62"/>
      <c r="AX245" s="62"/>
      <c r="BI245">
        <f t="shared" si="61"/>
        <v>0.05</v>
      </c>
      <c r="BJ245">
        <f t="shared" si="62"/>
        <v>243</v>
      </c>
      <c r="BK245">
        <f t="shared" si="63"/>
        <v>0.05</v>
      </c>
      <c r="BL245">
        <f t="shared" si="64"/>
        <v>0.44195833707998705</v>
      </c>
      <c r="BM245">
        <f t="shared" si="65"/>
        <v>0.55804166292001289</v>
      </c>
      <c r="BN245">
        <f t="shared" si="66"/>
        <v>0.61747132589373721</v>
      </c>
      <c r="BO245">
        <f t="shared" si="67"/>
        <v>-629.85121972193315</v>
      </c>
      <c r="BP245">
        <f t="shared" si="68"/>
        <v>0.53769401330376942</v>
      </c>
      <c r="BQ245">
        <f t="shared" si="69"/>
        <v>9.4625904433090643E-2</v>
      </c>
      <c r="BS245" s="92" t="s">
        <v>24</v>
      </c>
      <c r="BT245" s="93">
        <v>1.4999999999999999E-2</v>
      </c>
    </row>
    <row r="246" spans="1:72" x14ac:dyDescent="0.25">
      <c r="A246" s="70">
        <v>0.05</v>
      </c>
      <c r="B246">
        <f t="shared" si="70"/>
        <v>244</v>
      </c>
      <c r="C246" s="13">
        <f t="shared" si="71"/>
        <v>0.53982300884955747</v>
      </c>
      <c r="D246" s="5">
        <f t="shared" si="72"/>
        <v>9.9987836267670438E-2</v>
      </c>
      <c r="E246" s="6">
        <f t="shared" si="73"/>
        <v>0.53982300884955747</v>
      </c>
      <c r="F246" s="6">
        <f t="shared" si="74"/>
        <v>0.39695303029039308</v>
      </c>
      <c r="AO246" s="63"/>
      <c r="AP246" s="63"/>
      <c r="AQ246" s="63"/>
      <c r="AR246" s="63"/>
      <c r="AS246" s="63"/>
      <c r="AT246" s="63"/>
      <c r="AU246" s="62"/>
      <c r="AV246" s="62"/>
      <c r="AW246" s="62"/>
      <c r="AX246" s="62"/>
      <c r="BI246">
        <f t="shared" si="61"/>
        <v>0.05</v>
      </c>
      <c r="BJ246">
        <f t="shared" si="62"/>
        <v>244</v>
      </c>
      <c r="BK246">
        <f t="shared" si="63"/>
        <v>0.05</v>
      </c>
      <c r="BL246">
        <f t="shared" si="64"/>
        <v>0.44195833707998705</v>
      </c>
      <c r="BM246">
        <f t="shared" si="65"/>
        <v>0.55804166292001289</v>
      </c>
      <c r="BN246">
        <f t="shared" si="66"/>
        <v>0.61747132589373721</v>
      </c>
      <c r="BO246">
        <f t="shared" si="67"/>
        <v>-632.44854433934324</v>
      </c>
      <c r="BP246">
        <f t="shared" si="68"/>
        <v>0.53991130820399114</v>
      </c>
      <c r="BQ246">
        <f t="shared" si="69"/>
        <v>0.10021028157075908</v>
      </c>
      <c r="BS246" s="92" t="s">
        <v>24</v>
      </c>
      <c r="BT246" s="93">
        <v>1.4999999999999999E-2</v>
      </c>
    </row>
    <row r="247" spans="1:72" x14ac:dyDescent="0.25">
      <c r="A247" s="70">
        <v>5.0999999999999997E-2</v>
      </c>
      <c r="B247">
        <f t="shared" si="70"/>
        <v>245</v>
      </c>
      <c r="C247" s="13">
        <f t="shared" si="71"/>
        <v>0.54203539823008851</v>
      </c>
      <c r="D247" s="5">
        <f t="shared" si="72"/>
        <v>0.10556284731621667</v>
      </c>
      <c r="E247" s="6">
        <f t="shared" si="73"/>
        <v>0.54203539823008851</v>
      </c>
      <c r="F247" s="6">
        <f t="shared" si="74"/>
        <v>0.39672565180455754</v>
      </c>
      <c r="AO247" s="63"/>
      <c r="AP247" s="63"/>
      <c r="AQ247" s="63"/>
      <c r="AR247" s="63"/>
      <c r="AS247" s="63"/>
      <c r="AT247" s="63"/>
      <c r="AU247" s="62"/>
      <c r="AV247" s="62"/>
      <c r="AW247" s="62"/>
      <c r="AX247" s="62"/>
      <c r="BI247">
        <f t="shared" si="61"/>
        <v>5.0999999999999997E-2</v>
      </c>
      <c r="BJ247">
        <f t="shared" si="62"/>
        <v>245</v>
      </c>
      <c r="BK247">
        <f t="shared" si="63"/>
        <v>5.0999999999999997E-2</v>
      </c>
      <c r="BL247">
        <f t="shared" si="64"/>
        <v>0.45203063258374176</v>
      </c>
      <c r="BM247">
        <f t="shared" si="65"/>
        <v>0.54796936741625824</v>
      </c>
      <c r="BN247">
        <f t="shared" si="66"/>
        <v>0.61747132589373721</v>
      </c>
      <c r="BO247">
        <f t="shared" si="67"/>
        <v>-624.02658104693649</v>
      </c>
      <c r="BP247">
        <f t="shared" si="68"/>
        <v>0.54212860310421285</v>
      </c>
      <c r="BQ247">
        <f t="shared" si="69"/>
        <v>0.10579778556721711</v>
      </c>
      <c r="BS247" s="92" t="s">
        <v>24</v>
      </c>
      <c r="BT247" s="93">
        <v>1.4999999999999999E-2</v>
      </c>
    </row>
    <row r="248" spans="1:72" x14ac:dyDescent="0.25">
      <c r="A248" s="70">
        <v>5.0999999999999997E-2</v>
      </c>
      <c r="B248">
        <f t="shared" si="70"/>
        <v>246</v>
      </c>
      <c r="C248" s="13">
        <f t="shared" si="71"/>
        <v>0.54424778761061943</v>
      </c>
      <c r="D248" s="5">
        <f t="shared" si="72"/>
        <v>0.11114114129470755</v>
      </c>
      <c r="E248" s="6">
        <f t="shared" si="73"/>
        <v>0.54424778761061943</v>
      </c>
      <c r="F248" s="6">
        <f t="shared" si="74"/>
        <v>0.39648593562460904</v>
      </c>
      <c r="AO248" s="63"/>
      <c r="AP248" s="63"/>
      <c r="AQ248" s="63"/>
      <c r="AR248" s="63"/>
      <c r="AS248" s="63"/>
      <c r="AT248" s="63"/>
      <c r="AU248" s="62"/>
      <c r="AV248" s="62"/>
      <c r="AW248" s="62"/>
      <c r="AX248" s="62"/>
      <c r="BI248">
        <f t="shared" si="61"/>
        <v>5.0999999999999997E-2</v>
      </c>
      <c r="BJ248">
        <f t="shared" si="62"/>
        <v>246</v>
      </c>
      <c r="BK248">
        <f t="shared" si="63"/>
        <v>5.0999999999999997E-2</v>
      </c>
      <c r="BL248">
        <f t="shared" si="64"/>
        <v>0.45203063258374176</v>
      </c>
      <c r="BM248">
        <f t="shared" si="65"/>
        <v>0.54796936741625824</v>
      </c>
      <c r="BN248">
        <f t="shared" si="66"/>
        <v>0.61747132589373721</v>
      </c>
      <c r="BO248">
        <f t="shared" si="67"/>
        <v>-626.5788370021387</v>
      </c>
      <c r="BP248">
        <f t="shared" si="68"/>
        <v>0.54434589800443456</v>
      </c>
      <c r="BQ248">
        <f t="shared" si="69"/>
        <v>0.11138859457144434</v>
      </c>
      <c r="BS248" s="92" t="s">
        <v>24</v>
      </c>
      <c r="BT248" s="93">
        <v>1.6E-2</v>
      </c>
    </row>
    <row r="249" spans="1:72" x14ac:dyDescent="0.25">
      <c r="A249" s="70">
        <v>5.0999999999999997E-2</v>
      </c>
      <c r="B249">
        <f t="shared" si="70"/>
        <v>247</v>
      </c>
      <c r="C249" s="13">
        <f t="shared" si="71"/>
        <v>0.54646017699115046</v>
      </c>
      <c r="D249" s="5">
        <f t="shared" si="72"/>
        <v>0.1167228958650549</v>
      </c>
      <c r="E249" s="6">
        <f t="shared" si="73"/>
        <v>0.54646017699115046</v>
      </c>
      <c r="F249" s="6">
        <f t="shared" si="74"/>
        <v>0.39623387429103635</v>
      </c>
      <c r="AO249" s="63"/>
      <c r="AP249" s="63"/>
      <c r="AQ249" s="63"/>
      <c r="AR249" s="63"/>
      <c r="AS249" s="63"/>
      <c r="AT249" s="63"/>
      <c r="AU249" s="62"/>
      <c r="AV249" s="62"/>
      <c r="AW249" s="62"/>
      <c r="AX249" s="62"/>
      <c r="BI249">
        <f t="shared" si="61"/>
        <v>5.0999999999999997E-2</v>
      </c>
      <c r="BJ249">
        <f t="shared" si="62"/>
        <v>247</v>
      </c>
      <c r="BK249">
        <f t="shared" si="63"/>
        <v>5.0999999999999997E-2</v>
      </c>
      <c r="BL249">
        <f t="shared" si="64"/>
        <v>0.45203063258374176</v>
      </c>
      <c r="BM249">
        <f t="shared" si="65"/>
        <v>0.54796936741625824</v>
      </c>
      <c r="BN249">
        <f t="shared" si="66"/>
        <v>0.61747132589373721</v>
      </c>
      <c r="BO249">
        <f t="shared" si="67"/>
        <v>-629.13109295734091</v>
      </c>
      <c r="BP249">
        <f t="shared" si="68"/>
        <v>0.54656319290465627</v>
      </c>
      <c r="BQ249">
        <f t="shared" si="69"/>
        <v>0.11698288746211141</v>
      </c>
      <c r="BS249" s="92" t="s">
        <v>24</v>
      </c>
      <c r="BT249" s="93">
        <v>1.6E-2</v>
      </c>
    </row>
    <row r="250" spans="1:72" x14ac:dyDescent="0.25">
      <c r="A250" s="70">
        <v>5.0999999999999997E-2</v>
      </c>
      <c r="B250">
        <f t="shared" si="70"/>
        <v>248</v>
      </c>
      <c r="C250" s="13">
        <f t="shared" si="71"/>
        <v>0.54867256637168138</v>
      </c>
      <c r="D250" s="5">
        <f t="shared" si="72"/>
        <v>0.1223082894514657</v>
      </c>
      <c r="E250" s="6">
        <f t="shared" si="73"/>
        <v>0.54867256637168138</v>
      </c>
      <c r="F250" s="6">
        <f t="shared" si="74"/>
        <v>0.39596945995043525</v>
      </c>
      <c r="AO250" s="63"/>
      <c r="AP250" s="63"/>
      <c r="AQ250" s="63"/>
      <c r="AR250" s="63"/>
      <c r="AS250" s="63"/>
      <c r="AT250" s="63"/>
      <c r="AU250" s="62"/>
      <c r="AV250" s="62"/>
      <c r="AW250" s="62"/>
      <c r="AX250" s="62"/>
      <c r="BI250">
        <f t="shared" si="61"/>
        <v>5.0999999999999997E-2</v>
      </c>
      <c r="BJ250">
        <f t="shared" si="62"/>
        <v>248</v>
      </c>
      <c r="BK250">
        <f t="shared" si="63"/>
        <v>5.0999999999999997E-2</v>
      </c>
      <c r="BL250">
        <f t="shared" si="64"/>
        <v>0.45203063258374176</v>
      </c>
      <c r="BM250">
        <f t="shared" si="65"/>
        <v>0.54796936741625824</v>
      </c>
      <c r="BN250">
        <f t="shared" si="66"/>
        <v>0.62715197699136749</v>
      </c>
      <c r="BO250">
        <f t="shared" si="67"/>
        <v>-623.98299665670822</v>
      </c>
      <c r="BP250">
        <f t="shared" si="68"/>
        <v>0.54878048780487809</v>
      </c>
      <c r="BQ250">
        <f t="shared" si="69"/>
        <v>0.12258084388880255</v>
      </c>
      <c r="BS250" s="92" t="s">
        <v>24</v>
      </c>
      <c r="BT250" s="93">
        <v>1.7000000000000001E-2</v>
      </c>
    </row>
    <row r="251" spans="1:72" x14ac:dyDescent="0.25">
      <c r="A251" s="70">
        <v>5.1999999999999998E-2</v>
      </c>
      <c r="B251">
        <f t="shared" si="70"/>
        <v>249</v>
      </c>
      <c r="C251" s="13">
        <f t="shared" si="71"/>
        <v>0.55088495575221241</v>
      </c>
      <c r="D251" s="5">
        <f t="shared" si="72"/>
        <v>0.12789750128163374</v>
      </c>
      <c r="E251" s="6">
        <f t="shared" si="73"/>
        <v>0.55088495575221241</v>
      </c>
      <c r="F251" s="6">
        <f t="shared" si="74"/>
        <v>0.39569268435377647</v>
      </c>
      <c r="AO251" s="63"/>
      <c r="AP251" s="63"/>
      <c r="AQ251" s="63"/>
      <c r="AR251" s="63"/>
      <c r="AS251" s="63"/>
      <c r="AT251" s="63"/>
      <c r="AU251" s="62"/>
      <c r="AV251" s="62"/>
      <c r="AW251" s="62"/>
      <c r="AX251" s="62"/>
      <c r="BI251">
        <f t="shared" si="61"/>
        <v>5.1999999999999998E-2</v>
      </c>
      <c r="BJ251">
        <f t="shared" si="62"/>
        <v>249</v>
      </c>
      <c r="BK251">
        <f t="shared" si="63"/>
        <v>5.1999999999999998E-2</v>
      </c>
      <c r="BL251">
        <f t="shared" si="64"/>
        <v>0.46213389963690732</v>
      </c>
      <c r="BM251">
        <f t="shared" si="65"/>
        <v>0.53786610036309268</v>
      </c>
      <c r="BN251">
        <f t="shared" si="66"/>
        <v>0.62715197699136749</v>
      </c>
      <c r="BO251">
        <f t="shared" si="67"/>
        <v>-615.51809105408063</v>
      </c>
      <c r="BP251">
        <f t="shared" si="68"/>
        <v>0.5509977827050998</v>
      </c>
      <c r="BQ251">
        <f t="shared" si="69"/>
        <v>0.12818264431368334</v>
      </c>
      <c r="BS251" s="92" t="s">
        <v>24</v>
      </c>
      <c r="BT251" s="93">
        <v>1.7000000000000001E-2</v>
      </c>
    </row>
    <row r="252" spans="1:72" x14ac:dyDescent="0.25">
      <c r="A252" s="70">
        <v>5.1999999999999998E-2</v>
      </c>
      <c r="B252">
        <f t="shared" si="70"/>
        <v>250</v>
      </c>
      <c r="C252" s="13">
        <f t="shared" si="71"/>
        <v>0.55309734513274333</v>
      </c>
      <c r="D252" s="5">
        <f t="shared" si="72"/>
        <v>0.13349071142839164</v>
      </c>
      <c r="E252" s="6">
        <f t="shared" si="73"/>
        <v>0.55309734513274333</v>
      </c>
      <c r="F252" s="6">
        <f t="shared" si="74"/>
        <v>0.39540353885458218</v>
      </c>
      <c r="AO252" s="63"/>
      <c r="AP252" s="63"/>
      <c r="AQ252" s="63"/>
      <c r="AR252" s="63"/>
      <c r="AS252" s="63"/>
      <c r="AT252" s="63"/>
      <c r="AU252" s="62"/>
      <c r="AV252" s="62"/>
      <c r="AW252" s="62"/>
      <c r="AX252" s="62"/>
      <c r="BI252">
        <f t="shared" si="61"/>
        <v>5.1999999999999998E-2</v>
      </c>
      <c r="BJ252">
        <f t="shared" si="62"/>
        <v>250</v>
      </c>
      <c r="BK252">
        <f t="shared" si="63"/>
        <v>5.1999999999999998E-2</v>
      </c>
      <c r="BL252">
        <f t="shared" si="64"/>
        <v>0.46213389963690732</v>
      </c>
      <c r="BM252">
        <f t="shared" si="65"/>
        <v>0.53786610036309268</v>
      </c>
      <c r="BN252">
        <f t="shared" si="66"/>
        <v>0.62715197699136749</v>
      </c>
      <c r="BO252">
        <f t="shared" si="67"/>
        <v>-617.9950250221051</v>
      </c>
      <c r="BP252">
        <f t="shared" si="68"/>
        <v>0.55321507760532151</v>
      </c>
      <c r="BQ252">
        <f t="shared" si="69"/>
        <v>0.13378847005364383</v>
      </c>
      <c r="BS252" s="92" t="s">
        <v>24</v>
      </c>
      <c r="BT252" s="93">
        <v>1.7999999999999999E-2</v>
      </c>
    </row>
    <row r="253" spans="1:72" x14ac:dyDescent="0.25">
      <c r="A253" s="70">
        <v>5.2999999999999999E-2</v>
      </c>
      <c r="B253">
        <f t="shared" si="70"/>
        <v>251</v>
      </c>
      <c r="C253" s="13">
        <f t="shared" si="71"/>
        <v>0.55530973451327437</v>
      </c>
      <c r="D253" s="5">
        <f t="shared" si="72"/>
        <v>0.13908810085185888</v>
      </c>
      <c r="E253" s="6">
        <f t="shared" si="73"/>
        <v>0.55530973451327437</v>
      </c>
      <c r="F253" s="6">
        <f t="shared" si="74"/>
        <v>0.39510201440700943</v>
      </c>
      <c r="AO253" s="63"/>
      <c r="AP253" s="63"/>
      <c r="AQ253" s="63"/>
      <c r="AR253" s="63"/>
      <c r="AS253" s="63"/>
      <c r="AT253" s="63"/>
      <c r="AU253" s="62"/>
      <c r="AV253" s="62"/>
      <c r="AW253" s="62"/>
      <c r="AX253" s="62"/>
      <c r="BI253">
        <f t="shared" si="61"/>
        <v>5.2999999999999999E-2</v>
      </c>
      <c r="BJ253">
        <f t="shared" si="62"/>
        <v>251</v>
      </c>
      <c r="BK253">
        <f t="shared" si="63"/>
        <v>5.2999999999999999E-2</v>
      </c>
      <c r="BL253">
        <f t="shared" si="64"/>
        <v>0.47226165986277857</v>
      </c>
      <c r="BM253">
        <f t="shared" si="65"/>
        <v>0.52773834013722143</v>
      </c>
      <c r="BN253">
        <f t="shared" si="66"/>
        <v>0.62715197699136749</v>
      </c>
      <c r="BO253">
        <f t="shared" si="67"/>
        <v>-609.6110199919766</v>
      </c>
      <c r="BP253">
        <f t="shared" si="68"/>
        <v>0.55543237250554323</v>
      </c>
      <c r="BQ253">
        <f t="shared" si="69"/>
        <v>0.13939850332293757</v>
      </c>
      <c r="BS253" s="92" t="s">
        <v>24</v>
      </c>
      <c r="BT253" s="93">
        <v>1.9E-2</v>
      </c>
    </row>
    <row r="254" spans="1:72" x14ac:dyDescent="0.25">
      <c r="A254" s="70">
        <v>5.2999999999999999E-2</v>
      </c>
      <c r="B254">
        <f t="shared" si="70"/>
        <v>252</v>
      </c>
      <c r="C254" s="13">
        <f t="shared" si="71"/>
        <v>0.55752212389380529</v>
      </c>
      <c r="D254" s="5">
        <f t="shared" si="72"/>
        <v>0.14468985144210197</v>
      </c>
      <c r="E254" s="6">
        <f t="shared" si="73"/>
        <v>0.55752212389380529</v>
      </c>
      <c r="F254" s="6">
        <f t="shared" si="74"/>
        <v>0.39478810156384064</v>
      </c>
      <c r="AO254" s="63"/>
      <c r="AP254" s="63"/>
      <c r="AQ254" s="63"/>
      <c r="AR254" s="63"/>
      <c r="AS254" s="63"/>
      <c r="AT254" s="63"/>
      <c r="AU254" s="62"/>
      <c r="AV254" s="62"/>
      <c r="AW254" s="62"/>
      <c r="AX254" s="62"/>
      <c r="BI254">
        <f t="shared" si="61"/>
        <v>5.2999999999999999E-2</v>
      </c>
      <c r="BJ254">
        <f t="shared" si="62"/>
        <v>252</v>
      </c>
      <c r="BK254">
        <f t="shared" si="63"/>
        <v>5.2999999999999999E-2</v>
      </c>
      <c r="BL254">
        <f t="shared" si="64"/>
        <v>0.47226165986277857</v>
      </c>
      <c r="BM254">
        <f t="shared" si="65"/>
        <v>0.52773834013722143</v>
      </c>
      <c r="BN254">
        <f t="shared" si="66"/>
        <v>0.62715197699136749</v>
      </c>
      <c r="BO254">
        <f t="shared" si="67"/>
        <v>-612.04459691809234</v>
      </c>
      <c r="BP254">
        <f t="shared" si="68"/>
        <v>0.55764966740576494</v>
      </c>
      <c r="BQ254">
        <f t="shared" si="69"/>
        <v>0.14501292727634785</v>
      </c>
      <c r="BS254" s="92" t="s">
        <v>24</v>
      </c>
      <c r="BT254" s="93">
        <v>1.9E-2</v>
      </c>
    </row>
    <row r="255" spans="1:72" x14ac:dyDescent="0.25">
      <c r="A255" s="70">
        <v>5.2999999999999999E-2</v>
      </c>
      <c r="B255">
        <f t="shared" si="70"/>
        <v>253</v>
      </c>
      <c r="C255" s="13">
        <f t="shared" si="71"/>
        <v>0.55973451327433632</v>
      </c>
      <c r="D255" s="5">
        <f t="shared" si="72"/>
        <v>0.15029614606234387</v>
      </c>
      <c r="E255" s="6">
        <f t="shared" si="73"/>
        <v>0.55973451327433632</v>
      </c>
      <c r="F255" s="6">
        <f t="shared" si="74"/>
        <v>0.39446179047437768</v>
      </c>
      <c r="AO255" s="63"/>
      <c r="AP255" s="63"/>
      <c r="AQ255" s="63"/>
      <c r="AR255" s="63"/>
      <c r="AS255" s="63"/>
      <c r="AT255" s="63"/>
      <c r="AU255" s="62"/>
      <c r="AV255" s="62"/>
      <c r="AW255" s="62"/>
      <c r="AX255" s="62"/>
      <c r="BI255">
        <f t="shared" si="61"/>
        <v>5.2999999999999999E-2</v>
      </c>
      <c r="BJ255">
        <f t="shared" si="62"/>
        <v>253</v>
      </c>
      <c r="BK255">
        <f t="shared" si="63"/>
        <v>5.2999999999999999E-2</v>
      </c>
      <c r="BL255">
        <f t="shared" si="64"/>
        <v>0.47226165986277857</v>
      </c>
      <c r="BM255">
        <f t="shared" si="65"/>
        <v>0.52773834013722143</v>
      </c>
      <c r="BN255">
        <f t="shared" si="66"/>
        <v>0.62715197699136749</v>
      </c>
      <c r="BO255">
        <f t="shared" si="67"/>
        <v>-614.47817384420796</v>
      </c>
      <c r="BP255">
        <f t="shared" si="68"/>
        <v>0.55986696230598665</v>
      </c>
      <c r="BQ255">
        <f t="shared" si="69"/>
        <v>0.1506319260529066</v>
      </c>
      <c r="BS255" s="92" t="s">
        <v>24</v>
      </c>
      <c r="BT255" s="93">
        <v>0.02</v>
      </c>
    </row>
    <row r="256" spans="1:72" x14ac:dyDescent="0.25">
      <c r="A256" s="70">
        <v>5.3999999999999999E-2</v>
      </c>
      <c r="B256">
        <f t="shared" si="70"/>
        <v>254</v>
      </c>
      <c r="C256" s="13">
        <f t="shared" si="71"/>
        <v>0.56194690265486724</v>
      </c>
      <c r="D256" s="5">
        <f t="shared" si="72"/>
        <v>0.15590716859274101</v>
      </c>
      <c r="E256" s="6">
        <f t="shared" si="73"/>
        <v>0.56194690265486724</v>
      </c>
      <c r="F256" s="6">
        <f t="shared" si="74"/>
        <v>0.39412307088224119</v>
      </c>
      <c r="AO256" s="63"/>
      <c r="AP256" s="63"/>
      <c r="AQ256" s="63"/>
      <c r="AR256" s="63"/>
      <c r="AS256" s="63"/>
      <c r="AT256" s="63"/>
      <c r="AU256" s="62"/>
      <c r="AV256" s="62"/>
      <c r="AW256" s="62"/>
      <c r="AX256" s="62"/>
      <c r="BI256">
        <f t="shared" si="61"/>
        <v>5.3999999999999999E-2</v>
      </c>
      <c r="BJ256">
        <f t="shared" si="62"/>
        <v>254</v>
      </c>
      <c r="BK256">
        <f t="shared" si="63"/>
        <v>5.3999999999999999E-2</v>
      </c>
      <c r="BL256">
        <f t="shared" si="64"/>
        <v>0.48240738736584227</v>
      </c>
      <c r="BM256">
        <f t="shared" si="65"/>
        <v>0.51759261263415768</v>
      </c>
      <c r="BN256">
        <f t="shared" si="66"/>
        <v>0.62715197699136749</v>
      </c>
      <c r="BO256">
        <f t="shared" si="67"/>
        <v>-606.13507894263125</v>
      </c>
      <c r="BP256">
        <f t="shared" si="68"/>
        <v>0.56208425720620847</v>
      </c>
      <c r="BQ256">
        <f t="shared" si="69"/>
        <v>0.15625568482019472</v>
      </c>
      <c r="BS256" s="92" t="s">
        <v>24</v>
      </c>
      <c r="BT256" s="93">
        <v>2.1000000000000001E-2</v>
      </c>
    </row>
    <row r="257" spans="1:72" x14ac:dyDescent="0.25">
      <c r="A257" s="70">
        <v>5.3999999999999999E-2</v>
      </c>
      <c r="B257">
        <f t="shared" si="70"/>
        <v>255</v>
      </c>
      <c r="C257" s="13">
        <f t="shared" si="71"/>
        <v>0.56415929203539827</v>
      </c>
      <c r="D257" s="5">
        <f t="shared" si="72"/>
        <v>0.16152310397476421</v>
      </c>
      <c r="E257" s="6">
        <f t="shared" si="73"/>
        <v>0.56415929203539827</v>
      </c>
      <c r="F257" s="6">
        <f t="shared" si="74"/>
        <v>0.39377193212307149</v>
      </c>
      <c r="AO257" s="63"/>
      <c r="AP257" s="63"/>
      <c r="AQ257" s="63"/>
      <c r="AR257" s="63"/>
      <c r="AS257" s="63"/>
      <c r="AT257" s="63"/>
      <c r="AU257" s="62"/>
      <c r="AV257" s="62"/>
      <c r="AW257" s="62"/>
      <c r="AX257" s="62"/>
      <c r="BI257">
        <f t="shared" si="61"/>
        <v>5.3999999999999999E-2</v>
      </c>
      <c r="BJ257">
        <f t="shared" si="62"/>
        <v>255</v>
      </c>
      <c r="BK257">
        <f t="shared" si="63"/>
        <v>5.3999999999999999E-2</v>
      </c>
      <c r="BL257">
        <f t="shared" si="64"/>
        <v>0.48240738736584227</v>
      </c>
      <c r="BM257">
        <f t="shared" si="65"/>
        <v>0.51759261263415768</v>
      </c>
      <c r="BN257">
        <f t="shared" si="66"/>
        <v>0.62715197699136749</v>
      </c>
      <c r="BO257">
        <f t="shared" si="67"/>
        <v>-608.52614434279951</v>
      </c>
      <c r="BP257">
        <f t="shared" si="68"/>
        <v>0.56430155210643018</v>
      </c>
      <c r="BQ257">
        <f t="shared" si="69"/>
        <v>0.16188438981925099</v>
      </c>
      <c r="BS257" s="92" t="s">
        <v>24</v>
      </c>
      <c r="BT257" s="93">
        <v>2.1000000000000001E-2</v>
      </c>
    </row>
    <row r="258" spans="1:72" x14ac:dyDescent="0.25">
      <c r="A258" s="70">
        <v>5.5E-2</v>
      </c>
      <c r="B258">
        <f t="shared" si="70"/>
        <v>256</v>
      </c>
      <c r="C258" s="13">
        <f t="shared" si="71"/>
        <v>0.5663716814159292</v>
      </c>
      <c r="D258" s="5">
        <f t="shared" si="72"/>
        <v>0.16714413825620505</v>
      </c>
      <c r="E258" s="6">
        <f t="shared" si="73"/>
        <v>0.5663716814159292</v>
      </c>
      <c r="F258" s="6">
        <f t="shared" si="74"/>
        <v>0.39340836312213084</v>
      </c>
      <c r="AO258" s="63"/>
      <c r="AP258" s="63"/>
      <c r="AQ258" s="63"/>
      <c r="AR258" s="63"/>
      <c r="AS258" s="63"/>
      <c r="AT258" s="63"/>
      <c r="AU258" s="62"/>
      <c r="AV258" s="62"/>
      <c r="AW258" s="62"/>
      <c r="AX258" s="62"/>
      <c r="BI258">
        <f t="shared" si="61"/>
        <v>5.5E-2</v>
      </c>
      <c r="BJ258">
        <f t="shared" si="62"/>
        <v>256</v>
      </c>
      <c r="BK258">
        <f t="shared" si="63"/>
        <v>5.5E-2</v>
      </c>
      <c r="BL258">
        <f t="shared" si="64"/>
        <v>0.49256452134369988</v>
      </c>
      <c r="BM258">
        <f t="shared" si="65"/>
        <v>0.50743547865630012</v>
      </c>
      <c r="BN258">
        <f t="shared" si="66"/>
        <v>0.6367529849583542</v>
      </c>
      <c r="BO258">
        <f t="shared" si="67"/>
        <v>-592.50618449983983</v>
      </c>
      <c r="BP258">
        <f t="shared" si="68"/>
        <v>0.56651884700665189</v>
      </c>
      <c r="BQ258">
        <f t="shared" si="69"/>
        <v>0.16751822841012279</v>
      </c>
      <c r="BS258" s="92" t="s">
        <v>24</v>
      </c>
      <c r="BT258" s="93">
        <v>2.1000000000000001E-2</v>
      </c>
    </row>
    <row r="259" spans="1:72" x14ac:dyDescent="0.25">
      <c r="A259" s="70">
        <v>5.5E-2</v>
      </c>
      <c r="B259">
        <f t="shared" si="70"/>
        <v>257</v>
      </c>
      <c r="C259" s="13">
        <f t="shared" si="71"/>
        <v>0.56858407079646023</v>
      </c>
      <c r="D259" s="5">
        <f t="shared" si="72"/>
        <v>0.17277045863684468</v>
      </c>
      <c r="E259" s="6">
        <f t="shared" si="73"/>
        <v>0.56858407079646023</v>
      </c>
      <c r="F259" s="6">
        <f t="shared" si="74"/>
        <v>0.39303235239180562</v>
      </c>
      <c r="AO259" s="63"/>
      <c r="AP259" s="63"/>
      <c r="AQ259" s="63"/>
      <c r="AR259" s="63"/>
      <c r="AS259" s="63"/>
      <c r="AT259" s="63"/>
      <c r="AU259" s="62"/>
      <c r="AV259" s="62"/>
      <c r="AW259" s="62"/>
      <c r="AX259" s="62"/>
      <c r="BI259">
        <f t="shared" si="61"/>
        <v>5.5E-2</v>
      </c>
      <c r="BJ259">
        <f t="shared" si="62"/>
        <v>257</v>
      </c>
      <c r="BK259">
        <f t="shared" si="63"/>
        <v>5.5E-2</v>
      </c>
      <c r="BL259">
        <f t="shared" si="64"/>
        <v>0.49256452134369988</v>
      </c>
      <c r="BM259">
        <f t="shared" si="65"/>
        <v>0.50743547865630012</v>
      </c>
      <c r="BN259">
        <f t="shared" si="66"/>
        <v>0.6367529849583542</v>
      </c>
      <c r="BO259">
        <f t="shared" si="67"/>
        <v>-594.82519109279417</v>
      </c>
      <c r="BP259">
        <f t="shared" si="68"/>
        <v>0.5687361419068736</v>
      </c>
      <c r="BQ259">
        <f t="shared" si="69"/>
        <v>0.17315738911808351</v>
      </c>
      <c r="BS259" s="92" t="s">
        <v>24</v>
      </c>
      <c r="BT259" s="93">
        <v>2.1000000000000001E-2</v>
      </c>
    </row>
    <row r="260" spans="1:72" x14ac:dyDescent="0.25">
      <c r="A260" s="70">
        <v>5.5E-2</v>
      </c>
      <c r="B260">
        <f t="shared" si="70"/>
        <v>258</v>
      </c>
      <c r="C260" s="13">
        <f t="shared" si="71"/>
        <v>0.57079646017699115</v>
      </c>
      <c r="D260" s="5">
        <f t="shared" si="72"/>
        <v>0.17840225351480771</v>
      </c>
      <c r="E260" s="6">
        <f t="shared" si="73"/>
        <v>0.57079646017699126</v>
      </c>
      <c r="F260" s="6">
        <f t="shared" si="74"/>
        <v>0.39264388802900635</v>
      </c>
      <c r="AO260" s="63"/>
      <c r="AP260" s="63"/>
      <c r="AQ260" s="63"/>
      <c r="AR260" s="63"/>
      <c r="AS260" s="63"/>
      <c r="AT260" s="63"/>
      <c r="AU260" s="62"/>
      <c r="AV260" s="62"/>
      <c r="AW260" s="62"/>
      <c r="AX260" s="62"/>
      <c r="BI260">
        <f t="shared" ref="BI260:BI323" si="75">IF(A260&gt;0,A260,"")</f>
        <v>5.5E-2</v>
      </c>
      <c r="BJ260">
        <f t="shared" ref="BJ260:BJ323" si="76">IF($A260&gt;0,B260,"")</f>
        <v>258</v>
      </c>
      <c r="BK260">
        <f t="shared" ref="BK260:BK323" si="77">IF($A260&gt;0,BI260,"")</f>
        <v>5.5E-2</v>
      </c>
      <c r="BL260">
        <f t="shared" ref="BL260:BL323" si="78">IF($A260&gt;0,_xlfn.NORM.DIST(BK260,$BF$3,$BF$4,TRUE),"")</f>
        <v>0.49256452134369988</v>
      </c>
      <c r="BM260">
        <f t="shared" ref="BM260:BM323" si="79">IF($A260&gt;0,(1-BL260),"")</f>
        <v>0.50743547865630012</v>
      </c>
      <c r="BN260">
        <f t="shared" ref="BN260:BN323" si="80">IF($A260&gt;0,(SMALL($BM$3:$BM$902,BJ260)),"")</f>
        <v>0.6367529849583542</v>
      </c>
      <c r="BO260">
        <f t="shared" ref="BO260:BO323" si="81">IF($A260&gt;0,((2*BJ260-1)*(LN(BL260)+LN(BN260))),"")</f>
        <v>-597.14419768574851</v>
      </c>
      <c r="BP260">
        <f t="shared" ref="BP260:BP323" si="82">IF($A260&gt;0,((BJ260-0.5)/$BF$5),"")</f>
        <v>0.57095343680709532</v>
      </c>
      <c r="BQ260">
        <f t="shared" ref="BQ260:BQ323" si="83">IF($A260&gt;0,(_xlfn.NORM.S.INV(BP260)),"")</f>
        <v>0.17880206168055196</v>
      </c>
      <c r="BS260" s="92" t="s">
        <v>24</v>
      </c>
      <c r="BT260" s="93">
        <v>2.1999999999999999E-2</v>
      </c>
    </row>
    <row r="261" spans="1:72" x14ac:dyDescent="0.25">
      <c r="A261" s="70">
        <v>5.5E-2</v>
      </c>
      <c r="B261">
        <f t="shared" ref="B261:B324" si="84">IF(A261&gt;0,(B260+1),"")</f>
        <v>259</v>
      </c>
      <c r="C261" s="13">
        <f t="shared" ref="C261:C324" si="85">IF(A261&gt;0,((B261)/(($S$2)+1)),"")</f>
        <v>0.57300884955752207</v>
      </c>
      <c r="D261" s="5">
        <f t="shared" ref="D261:D324" si="86">IF(A261&gt;0,(_xlfn.NORM.S.INV(C261)),"")</f>
        <v>0.18403971253364049</v>
      </c>
      <c r="E261" s="6">
        <f t="shared" ref="E261:E324" si="87">IF(A261&gt;0,_xlfn.NORM.DIST(D261,0,1,TRUE),"")</f>
        <v>0.57300884955752207</v>
      </c>
      <c r="F261" s="6">
        <f t="shared" ref="F261:F324" si="88">IF(A261&gt;0,_xlfn.NORM.DIST(D261,0,1,FALSE),"")</f>
        <v>0.39224295771246448</v>
      </c>
      <c r="AO261" s="63"/>
      <c r="AP261" s="63"/>
      <c r="AQ261" s="63"/>
      <c r="AR261" s="63"/>
      <c r="AS261" s="63"/>
      <c r="AT261" s="63"/>
      <c r="AU261" s="62"/>
      <c r="AV261" s="62"/>
      <c r="AW261" s="62"/>
      <c r="AX261" s="62"/>
      <c r="BI261">
        <f t="shared" si="75"/>
        <v>5.5E-2</v>
      </c>
      <c r="BJ261">
        <f t="shared" si="76"/>
        <v>259</v>
      </c>
      <c r="BK261">
        <f t="shared" si="77"/>
        <v>5.5E-2</v>
      </c>
      <c r="BL261">
        <f t="shared" si="78"/>
        <v>0.49256452134369988</v>
      </c>
      <c r="BM261">
        <f t="shared" si="79"/>
        <v>0.50743547865630012</v>
      </c>
      <c r="BN261">
        <f t="shared" si="80"/>
        <v>0.6462688285861482</v>
      </c>
      <c r="BO261">
        <f t="shared" si="81"/>
        <v>-591.79415093260411</v>
      </c>
      <c r="BP261">
        <f t="shared" si="82"/>
        <v>0.57317073170731703</v>
      </c>
      <c r="BQ261">
        <f t="shared" si="83"/>
        <v>0.18445243709474296</v>
      </c>
      <c r="BS261" s="92" t="s">
        <v>24</v>
      </c>
      <c r="BT261" s="93">
        <v>2.1999999999999999E-2</v>
      </c>
    </row>
    <row r="262" spans="1:72" x14ac:dyDescent="0.25">
      <c r="A262" s="70">
        <v>5.6000000000000001E-2</v>
      </c>
      <c r="B262">
        <f t="shared" si="84"/>
        <v>260</v>
      </c>
      <c r="C262" s="13">
        <f t="shared" si="85"/>
        <v>0.5752212389380531</v>
      </c>
      <c r="D262" s="5">
        <f t="shared" si="86"/>
        <v>0.18968302663013883</v>
      </c>
      <c r="E262" s="6">
        <f t="shared" si="87"/>
        <v>0.5752212389380531</v>
      </c>
      <c r="F262" s="6">
        <f t="shared" si="88"/>
        <v>0.39182954869992459</v>
      </c>
      <c r="AO262" s="63"/>
      <c r="AP262" s="63"/>
      <c r="AQ262" s="63"/>
      <c r="AR262" s="63"/>
      <c r="AS262" s="63"/>
      <c r="AT262" s="63"/>
      <c r="AU262" s="62"/>
      <c r="AV262" s="62"/>
      <c r="AW262" s="62"/>
      <c r="AX262" s="62"/>
      <c r="BI262">
        <f t="shared" si="75"/>
        <v>5.6000000000000001E-2</v>
      </c>
      <c r="BJ262">
        <f t="shared" si="76"/>
        <v>260</v>
      </c>
      <c r="BK262">
        <f t="shared" si="77"/>
        <v>5.6000000000000001E-2</v>
      </c>
      <c r="BL262">
        <f t="shared" si="78"/>
        <v>0.50272647881199539</v>
      </c>
      <c r="BM262">
        <f t="shared" si="79"/>
        <v>0.49727352118800461</v>
      </c>
      <c r="BN262">
        <f t="shared" si="80"/>
        <v>0.6462688285861482</v>
      </c>
      <c r="BO262">
        <f t="shared" si="81"/>
        <v>-583.48510380501727</v>
      </c>
      <c r="BP262">
        <f t="shared" si="82"/>
        <v>0.57538802660753885</v>
      </c>
      <c r="BQ262">
        <f t="shared" si="83"/>
        <v>0.19010870766608359</v>
      </c>
      <c r="BS262" s="92" t="s">
        <v>24</v>
      </c>
      <c r="BT262" s="93">
        <v>2.1999999999999999E-2</v>
      </c>
    </row>
    <row r="263" spans="1:72" x14ac:dyDescent="0.25">
      <c r="A263" s="70">
        <v>5.6000000000000001E-2</v>
      </c>
      <c r="B263">
        <f t="shared" si="84"/>
        <v>261</v>
      </c>
      <c r="C263" s="13">
        <f t="shared" si="85"/>
        <v>0.57743362831858402</v>
      </c>
      <c r="D263" s="5">
        <f t="shared" si="86"/>
        <v>0.19533238808296088</v>
      </c>
      <c r="E263" s="6">
        <f t="shared" si="87"/>
        <v>0.57743362831858402</v>
      </c>
      <c r="F263" s="6">
        <f t="shared" si="88"/>
        <v>0.39140364782522941</v>
      </c>
      <c r="AO263" s="63"/>
      <c r="AP263" s="63"/>
      <c r="AQ263" s="63"/>
      <c r="AR263" s="63"/>
      <c r="AS263" s="63"/>
      <c r="AT263" s="63"/>
      <c r="AU263" s="62"/>
      <c r="AV263" s="62"/>
      <c r="AW263" s="62"/>
      <c r="AX263" s="62"/>
      <c r="BI263">
        <f t="shared" si="75"/>
        <v>5.6000000000000001E-2</v>
      </c>
      <c r="BJ263">
        <f t="shared" si="76"/>
        <v>261</v>
      </c>
      <c r="BK263">
        <f t="shared" si="77"/>
        <v>5.6000000000000001E-2</v>
      </c>
      <c r="BL263">
        <f t="shared" si="78"/>
        <v>0.50272647881199539</v>
      </c>
      <c r="BM263">
        <f t="shared" si="79"/>
        <v>0.49727352118800461</v>
      </c>
      <c r="BN263">
        <f t="shared" si="80"/>
        <v>0.6462688285861482</v>
      </c>
      <c r="BO263">
        <f t="shared" si="81"/>
        <v>-585.73360131486322</v>
      </c>
      <c r="BP263">
        <f t="shared" si="82"/>
        <v>0.57760532150776056</v>
      </c>
      <c r="BQ263">
        <f t="shared" si="83"/>
        <v>0.19577106705742539</v>
      </c>
      <c r="BS263" s="92" t="s">
        <v>24</v>
      </c>
      <c r="BT263" s="93">
        <v>2.1999999999999999E-2</v>
      </c>
    </row>
    <row r="264" spans="1:72" x14ac:dyDescent="0.25">
      <c r="A264" s="70">
        <v>5.6000000000000001E-2</v>
      </c>
      <c r="B264">
        <f t="shared" si="84"/>
        <v>262</v>
      </c>
      <c r="C264" s="13">
        <f t="shared" si="85"/>
        <v>0.57964601769911506</v>
      </c>
      <c r="D264" s="5">
        <f t="shared" si="86"/>
        <v>0.20098799056206224</v>
      </c>
      <c r="E264" s="6">
        <f t="shared" si="87"/>
        <v>0.57964601769911506</v>
      </c>
      <c r="F264" s="6">
        <f t="shared" si="88"/>
        <v>0.39096524149529632</v>
      </c>
      <c r="AO264" s="63"/>
      <c r="AP264" s="63"/>
      <c r="AQ264" s="63"/>
      <c r="AR264" s="63"/>
      <c r="AS264" s="63"/>
      <c r="AT264" s="63"/>
      <c r="AU264" s="62"/>
      <c r="AV264" s="62"/>
      <c r="AW264" s="62"/>
      <c r="AX264" s="62"/>
      <c r="BI264">
        <f t="shared" si="75"/>
        <v>5.6000000000000001E-2</v>
      </c>
      <c r="BJ264">
        <f t="shared" si="76"/>
        <v>262</v>
      </c>
      <c r="BK264">
        <f t="shared" si="77"/>
        <v>5.6000000000000001E-2</v>
      </c>
      <c r="BL264">
        <f t="shared" si="78"/>
        <v>0.50272647881199539</v>
      </c>
      <c r="BM264">
        <f t="shared" si="79"/>
        <v>0.49727352118800461</v>
      </c>
      <c r="BN264">
        <f t="shared" si="80"/>
        <v>0.6462688285861482</v>
      </c>
      <c r="BO264">
        <f t="shared" si="81"/>
        <v>-587.98209882470917</v>
      </c>
      <c r="BP264">
        <f t="shared" si="82"/>
        <v>0.57982261640798227</v>
      </c>
      <c r="BQ264">
        <f t="shared" si="83"/>
        <v>0.20143971033909291</v>
      </c>
      <c r="BS264" s="92" t="s">
        <v>24</v>
      </c>
      <c r="BT264" s="93">
        <v>2.1999999999999999E-2</v>
      </c>
    </row>
    <row r="265" spans="1:72" x14ac:dyDescent="0.25">
      <c r="A265" s="70">
        <v>5.6000000000000001E-2</v>
      </c>
      <c r="B265">
        <f t="shared" si="84"/>
        <v>263</v>
      </c>
      <c r="C265" s="13">
        <f t="shared" si="85"/>
        <v>0.58185840707964598</v>
      </c>
      <c r="D265" s="5">
        <f t="shared" si="86"/>
        <v>0.20665002917898009</v>
      </c>
      <c r="E265" s="6">
        <f t="shared" si="87"/>
        <v>0.58185840707964598</v>
      </c>
      <c r="F265" s="6">
        <f t="shared" si="88"/>
        <v>0.39051431568698425</v>
      </c>
      <c r="AO265" s="63"/>
      <c r="AP265" s="63"/>
      <c r="AQ265" s="63"/>
      <c r="AR265" s="63"/>
      <c r="AS265" s="63"/>
      <c r="AT265" s="63"/>
      <c r="AU265" s="62"/>
      <c r="AV265" s="62"/>
      <c r="AW265" s="62"/>
      <c r="AX265" s="62"/>
      <c r="BI265">
        <f t="shared" si="75"/>
        <v>5.6000000000000001E-2</v>
      </c>
      <c r="BJ265">
        <f t="shared" si="76"/>
        <v>263</v>
      </c>
      <c r="BK265">
        <f t="shared" si="77"/>
        <v>5.6000000000000001E-2</v>
      </c>
      <c r="BL265">
        <f t="shared" si="78"/>
        <v>0.50272647881199539</v>
      </c>
      <c r="BM265">
        <f t="shared" si="79"/>
        <v>0.49727352118800461</v>
      </c>
      <c r="BN265">
        <f t="shared" si="80"/>
        <v>0.6462688285861482</v>
      </c>
      <c r="BO265">
        <f t="shared" si="81"/>
        <v>-590.23059633455512</v>
      </c>
      <c r="BP265">
        <f t="shared" si="82"/>
        <v>0.58203991130820398</v>
      </c>
      <c r="BQ265">
        <f t="shared" si="83"/>
        <v>0.20711483403979633</v>
      </c>
      <c r="BS265" s="92" t="s">
        <v>24</v>
      </c>
      <c r="BT265" s="93">
        <v>2.3E-2</v>
      </c>
    </row>
    <row r="266" spans="1:72" x14ac:dyDescent="0.25">
      <c r="A266" s="70">
        <v>5.6000000000000001E-2</v>
      </c>
      <c r="B266">
        <f t="shared" si="84"/>
        <v>264</v>
      </c>
      <c r="C266" s="13">
        <f t="shared" si="85"/>
        <v>0.58407079646017701</v>
      </c>
      <c r="D266" s="5">
        <f t="shared" si="86"/>
        <v>0.21231870053801238</v>
      </c>
      <c r="E266" s="6">
        <f t="shared" si="87"/>
        <v>0.58407079646017701</v>
      </c>
      <c r="F266" s="6">
        <f t="shared" si="88"/>
        <v>0.39005085594384753</v>
      </c>
      <c r="AO266" s="63"/>
      <c r="AP266" s="63"/>
      <c r="AQ266" s="63"/>
      <c r="AR266" s="63"/>
      <c r="AS266" s="63"/>
      <c r="AT266" s="63"/>
      <c r="AU266" s="62"/>
      <c r="AV266" s="62"/>
      <c r="AW266" s="62"/>
      <c r="AX266" s="62"/>
      <c r="BI266">
        <f t="shared" si="75"/>
        <v>5.6000000000000001E-2</v>
      </c>
      <c r="BJ266">
        <f t="shared" si="76"/>
        <v>264</v>
      </c>
      <c r="BK266">
        <f t="shared" si="77"/>
        <v>5.6000000000000001E-2</v>
      </c>
      <c r="BL266">
        <f t="shared" si="78"/>
        <v>0.50272647881199539</v>
      </c>
      <c r="BM266">
        <f t="shared" si="79"/>
        <v>0.49727352118800461</v>
      </c>
      <c r="BN266">
        <f t="shared" si="80"/>
        <v>0.6462688285861482</v>
      </c>
      <c r="BO266">
        <f t="shared" si="81"/>
        <v>-592.47909384440095</v>
      </c>
      <c r="BP266">
        <f t="shared" si="82"/>
        <v>0.58425720620842569</v>
      </c>
      <c r="BQ266">
        <f t="shared" si="83"/>
        <v>0.21279663619845091</v>
      </c>
      <c r="BS266" s="92" t="s">
        <v>24</v>
      </c>
      <c r="BT266" s="93">
        <v>2.3E-2</v>
      </c>
    </row>
    <row r="267" spans="1:72" x14ac:dyDescent="0.25">
      <c r="A267" s="70">
        <v>5.6000000000000001E-2</v>
      </c>
      <c r="B267">
        <f t="shared" si="84"/>
        <v>265</v>
      </c>
      <c r="C267" s="13">
        <f t="shared" si="85"/>
        <v>0.58628318584070793</v>
      </c>
      <c r="D267" s="5">
        <f t="shared" si="86"/>
        <v>0.21799420278831838</v>
      </c>
      <c r="E267" s="6">
        <f t="shared" si="87"/>
        <v>0.58628318584070804</v>
      </c>
      <c r="F267" s="6">
        <f t="shared" si="88"/>
        <v>0.3895748473727762</v>
      </c>
      <c r="AO267" s="63"/>
      <c r="AP267" s="63"/>
      <c r="AQ267" s="63"/>
      <c r="AR267" s="63"/>
      <c r="AS267" s="63"/>
      <c r="AT267" s="63"/>
      <c r="AU267" s="62"/>
      <c r="AV267" s="62"/>
      <c r="AW267" s="62"/>
      <c r="AX267" s="62"/>
      <c r="BI267">
        <f t="shared" si="75"/>
        <v>5.6000000000000001E-2</v>
      </c>
      <c r="BJ267">
        <f t="shared" si="76"/>
        <v>265</v>
      </c>
      <c r="BK267">
        <f t="shared" si="77"/>
        <v>5.6000000000000001E-2</v>
      </c>
      <c r="BL267">
        <f t="shared" si="78"/>
        <v>0.50272647881199539</v>
      </c>
      <c r="BM267">
        <f t="shared" si="79"/>
        <v>0.49727352118800461</v>
      </c>
      <c r="BN267">
        <f t="shared" si="80"/>
        <v>0.6462688285861482</v>
      </c>
      <c r="BO267">
        <f t="shared" si="81"/>
        <v>-594.7275913542469</v>
      </c>
      <c r="BP267">
        <f t="shared" si="82"/>
        <v>0.58647450110864741</v>
      </c>
      <c r="BQ267">
        <f t="shared" si="83"/>
        <v>0.21848531641693769</v>
      </c>
      <c r="BS267" s="92" t="s">
        <v>24</v>
      </c>
      <c r="BT267" s="93">
        <v>2.5000000000000001E-2</v>
      </c>
    </row>
    <row r="268" spans="1:72" x14ac:dyDescent="0.25">
      <c r="A268" s="70">
        <v>5.6000000000000001E-2</v>
      </c>
      <c r="B268">
        <f t="shared" si="84"/>
        <v>266</v>
      </c>
      <c r="C268" s="13">
        <f t="shared" si="85"/>
        <v>0.58849557522123896</v>
      </c>
      <c r="D268" s="5">
        <f t="shared" si="86"/>
        <v>0.2236767356769889</v>
      </c>
      <c r="E268" s="6">
        <f t="shared" si="87"/>
        <v>0.58849557522123896</v>
      </c>
      <c r="F268" s="6">
        <f t="shared" si="88"/>
        <v>0.38908627464051926</v>
      </c>
      <c r="AO268" s="63"/>
      <c r="AP268" s="63"/>
      <c r="AQ268" s="63"/>
      <c r="AR268" s="63"/>
      <c r="AS268" s="63"/>
      <c r="AT268" s="63"/>
      <c r="AU268" s="62"/>
      <c r="AV268" s="62"/>
      <c r="AW268" s="62"/>
      <c r="AX268" s="62"/>
      <c r="BI268">
        <f t="shared" si="75"/>
        <v>5.6000000000000001E-2</v>
      </c>
      <c r="BJ268">
        <f t="shared" si="76"/>
        <v>266</v>
      </c>
      <c r="BK268">
        <f t="shared" si="77"/>
        <v>5.6000000000000001E-2</v>
      </c>
      <c r="BL268">
        <f t="shared" si="78"/>
        <v>0.50272647881199539</v>
      </c>
      <c r="BM268">
        <f t="shared" si="79"/>
        <v>0.49727352118800461</v>
      </c>
      <c r="BN268">
        <f t="shared" si="80"/>
        <v>0.6462688285861482</v>
      </c>
      <c r="BO268">
        <f t="shared" si="81"/>
        <v>-596.97608886409284</v>
      </c>
      <c r="BP268">
        <f t="shared" si="82"/>
        <v>0.58869179600886923</v>
      </c>
      <c r="BQ268">
        <f t="shared" si="83"/>
        <v>0.22418107591384556</v>
      </c>
      <c r="BS268" s="92" t="s">
        <v>24</v>
      </c>
      <c r="BT268" s="93">
        <v>2.5999999999999999E-2</v>
      </c>
    </row>
    <row r="269" spans="1:72" x14ac:dyDescent="0.25">
      <c r="A269" s="70">
        <v>5.6000000000000001E-2</v>
      </c>
      <c r="B269">
        <f t="shared" si="84"/>
        <v>267</v>
      </c>
      <c r="C269" s="13">
        <f t="shared" si="85"/>
        <v>0.59070796460176989</v>
      </c>
      <c r="D269" s="5">
        <f t="shared" si="86"/>
        <v>0.22936650060311556</v>
      </c>
      <c r="E269" s="6">
        <f t="shared" si="87"/>
        <v>0.59070796460176989</v>
      </c>
      <c r="F269" s="6">
        <f t="shared" si="88"/>
        <v>0.38858512197008999</v>
      </c>
      <c r="AO269" s="63"/>
      <c r="AP269" s="63"/>
      <c r="AQ269" s="63"/>
      <c r="AR269" s="63"/>
      <c r="AS269" s="63"/>
      <c r="AT269" s="63"/>
      <c r="AU269" s="62"/>
      <c r="AV269" s="62"/>
      <c r="AW269" s="62"/>
      <c r="AX269" s="62"/>
      <c r="BI269">
        <f t="shared" si="75"/>
        <v>5.6000000000000001E-2</v>
      </c>
      <c r="BJ269">
        <f t="shared" si="76"/>
        <v>267</v>
      </c>
      <c r="BK269">
        <f t="shared" si="77"/>
        <v>5.6000000000000001E-2</v>
      </c>
      <c r="BL269">
        <f t="shared" si="78"/>
        <v>0.50272647881199539</v>
      </c>
      <c r="BM269">
        <f t="shared" si="79"/>
        <v>0.49727352118800461</v>
      </c>
      <c r="BN269">
        <f t="shared" si="80"/>
        <v>0.6462688285861482</v>
      </c>
      <c r="BO269">
        <f t="shared" si="81"/>
        <v>-599.22458637393879</v>
      </c>
      <c r="BP269">
        <f t="shared" si="82"/>
        <v>0.59090909090909094</v>
      </c>
      <c r="BQ269">
        <f t="shared" si="83"/>
        <v>0.22988411757923222</v>
      </c>
      <c r="BS269" s="92" t="s">
        <v>24</v>
      </c>
      <c r="BT269" s="93">
        <v>2.9000000000000001E-2</v>
      </c>
    </row>
    <row r="270" spans="1:72" x14ac:dyDescent="0.25">
      <c r="A270" s="70">
        <v>5.6000000000000001E-2</v>
      </c>
      <c r="B270">
        <f t="shared" si="84"/>
        <v>268</v>
      </c>
      <c r="C270" s="13">
        <f t="shared" si="85"/>
        <v>0.59292035398230092</v>
      </c>
      <c r="D270" s="5">
        <f t="shared" si="86"/>
        <v>0.23506370067290897</v>
      </c>
      <c r="E270" s="6">
        <f t="shared" si="87"/>
        <v>0.59292035398230092</v>
      </c>
      <c r="F270" s="6">
        <f t="shared" si="88"/>
        <v>0.38807137313705048</v>
      </c>
      <c r="AO270" s="63"/>
      <c r="AP270" s="63"/>
      <c r="AQ270" s="63"/>
      <c r="AR270" s="63"/>
      <c r="AS270" s="63"/>
      <c r="AT270" s="63"/>
      <c r="AU270" s="62"/>
      <c r="AV270" s="62"/>
      <c r="AW270" s="62"/>
      <c r="AX270" s="62"/>
      <c r="BI270">
        <f t="shared" si="75"/>
        <v>5.6000000000000001E-2</v>
      </c>
      <c r="BJ270">
        <f t="shared" si="76"/>
        <v>268</v>
      </c>
      <c r="BK270">
        <f t="shared" si="77"/>
        <v>5.6000000000000001E-2</v>
      </c>
      <c r="BL270">
        <f t="shared" si="78"/>
        <v>0.50272647881199539</v>
      </c>
      <c r="BM270">
        <f t="shared" si="79"/>
        <v>0.49727352118800461</v>
      </c>
      <c r="BN270">
        <f t="shared" si="80"/>
        <v>0.65569414563455852</v>
      </c>
      <c r="BO270">
        <f t="shared" si="81"/>
        <v>-593.7268840104914</v>
      </c>
      <c r="BP270">
        <f t="shared" si="82"/>
        <v>0.59312638580931265</v>
      </c>
      <c r="BQ270">
        <f t="shared" si="83"/>
        <v>0.23559464603045008</v>
      </c>
      <c r="BS270" s="92" t="s">
        <v>24</v>
      </c>
      <c r="BT270" s="93">
        <v>2.9000000000000001E-2</v>
      </c>
    </row>
    <row r="271" spans="1:72" x14ac:dyDescent="0.25">
      <c r="A271" s="70">
        <v>5.7000000000000002E-2</v>
      </c>
      <c r="B271">
        <f t="shared" si="84"/>
        <v>269</v>
      </c>
      <c r="C271" s="13">
        <f t="shared" si="85"/>
        <v>0.59513274336283184</v>
      </c>
      <c r="D271" s="5">
        <f t="shared" si="86"/>
        <v>0.2407685407558981</v>
      </c>
      <c r="E271" s="6">
        <f t="shared" si="87"/>
        <v>0.59513274336283184</v>
      </c>
      <c r="F271" s="6">
        <f t="shared" si="88"/>
        <v>0.38754501146567261</v>
      </c>
      <c r="AO271" s="63"/>
      <c r="AP271" s="63"/>
      <c r="AQ271" s="63"/>
      <c r="AR271" s="63"/>
      <c r="AS271" s="63"/>
      <c r="AT271" s="63"/>
      <c r="AU271" s="62"/>
      <c r="AV271" s="62"/>
      <c r="AW271" s="62"/>
      <c r="AX271" s="62"/>
      <c r="BI271">
        <f t="shared" si="75"/>
        <v>5.7000000000000002E-2</v>
      </c>
      <c r="BJ271">
        <f t="shared" si="76"/>
        <v>269</v>
      </c>
      <c r="BK271">
        <f t="shared" si="77"/>
        <v>5.7000000000000002E-2</v>
      </c>
      <c r="BL271">
        <f t="shared" si="78"/>
        <v>0.51288666740122235</v>
      </c>
      <c r="BM271">
        <f t="shared" si="79"/>
        <v>0.48711333259877765</v>
      </c>
      <c r="BN271">
        <f t="shared" si="80"/>
        <v>0.65569414563455852</v>
      </c>
      <c r="BO271">
        <f t="shared" si="81"/>
        <v>-585.2017749447175</v>
      </c>
      <c r="BP271">
        <f t="shared" si="82"/>
        <v>0.59534368070953436</v>
      </c>
      <c r="BQ271">
        <f t="shared" si="83"/>
        <v>0.24131286766907378</v>
      </c>
      <c r="BS271" s="92" t="s">
        <v>24</v>
      </c>
      <c r="BT271" s="93">
        <v>2.9000000000000001E-2</v>
      </c>
    </row>
    <row r="272" spans="1:72" x14ac:dyDescent="0.25">
      <c r="A272" s="70">
        <v>5.7000000000000002E-2</v>
      </c>
      <c r="B272">
        <f t="shared" si="84"/>
        <v>270</v>
      </c>
      <c r="C272" s="13">
        <f t="shared" si="85"/>
        <v>0.59734513274336287</v>
      </c>
      <c r="D272" s="5">
        <f t="shared" si="86"/>
        <v>0.2464812275422642</v>
      </c>
      <c r="E272" s="6">
        <f t="shared" si="87"/>
        <v>0.59734513274336287</v>
      </c>
      <c r="F272" s="6">
        <f t="shared" si="88"/>
        <v>0.38700601982497373</v>
      </c>
      <c r="AO272" s="63"/>
      <c r="AP272" s="63"/>
      <c r="AQ272" s="63"/>
      <c r="AR272" s="63"/>
      <c r="AS272" s="63"/>
      <c r="AT272" s="63"/>
      <c r="AU272" s="62"/>
      <c r="AV272" s="62"/>
      <c r="AW272" s="62"/>
      <c r="AX272" s="62"/>
      <c r="BI272">
        <f t="shared" si="75"/>
        <v>5.7000000000000002E-2</v>
      </c>
      <c r="BJ272">
        <f t="shared" si="76"/>
        <v>270</v>
      </c>
      <c r="BK272">
        <f t="shared" si="77"/>
        <v>5.7000000000000002E-2</v>
      </c>
      <c r="BL272">
        <f t="shared" si="78"/>
        <v>0.51288666740122235</v>
      </c>
      <c r="BM272">
        <f t="shared" si="79"/>
        <v>0.48711333259877765</v>
      </c>
      <c r="BN272">
        <f t="shared" si="80"/>
        <v>0.65569414563455852</v>
      </c>
      <c r="BO272">
        <f t="shared" si="81"/>
        <v>-587.38129738399027</v>
      </c>
      <c r="BP272">
        <f t="shared" si="82"/>
        <v>0.59756097560975607</v>
      </c>
      <c r="BQ272">
        <f t="shared" si="83"/>
        <v>0.2470389907389772</v>
      </c>
      <c r="BS272" s="92" t="s">
        <v>24</v>
      </c>
      <c r="BT272" s="93">
        <v>2.9000000000000001E-2</v>
      </c>
    </row>
    <row r="273" spans="1:72" x14ac:dyDescent="0.25">
      <c r="A273" s="70">
        <v>5.7000000000000002E-2</v>
      </c>
      <c r="B273">
        <f t="shared" si="84"/>
        <v>271</v>
      </c>
      <c r="C273" s="13">
        <f t="shared" si="85"/>
        <v>0.59955752212389379</v>
      </c>
      <c r="D273" s="5">
        <f t="shared" si="86"/>
        <v>0.25220196960134256</v>
      </c>
      <c r="E273" s="6">
        <f t="shared" si="87"/>
        <v>0.59955752212389379</v>
      </c>
      <c r="F273" s="6">
        <f t="shared" si="88"/>
        <v>0.38645438062462417</v>
      </c>
      <c r="AO273" s="63"/>
      <c r="AP273" s="63"/>
      <c r="AQ273" s="63"/>
      <c r="AR273" s="63"/>
      <c r="AS273" s="63"/>
      <c r="AT273" s="63"/>
      <c r="AU273" s="62"/>
      <c r="AV273" s="62"/>
      <c r="AW273" s="62"/>
      <c r="AX273" s="62"/>
      <c r="BI273">
        <f t="shared" si="75"/>
        <v>5.7000000000000002E-2</v>
      </c>
      <c r="BJ273">
        <f t="shared" si="76"/>
        <v>271</v>
      </c>
      <c r="BK273">
        <f t="shared" si="77"/>
        <v>5.7000000000000002E-2</v>
      </c>
      <c r="BL273">
        <f t="shared" si="78"/>
        <v>0.51288666740122235</v>
      </c>
      <c r="BM273">
        <f t="shared" si="79"/>
        <v>0.48711333259877765</v>
      </c>
      <c r="BN273">
        <f t="shared" si="80"/>
        <v>0.65569414563455852</v>
      </c>
      <c r="BO273">
        <f t="shared" si="81"/>
        <v>-589.56081982326293</v>
      </c>
      <c r="BP273">
        <f t="shared" si="82"/>
        <v>0.59977827050997778</v>
      </c>
      <c r="BQ273">
        <f t="shared" si="83"/>
        <v>0.25277322538560382</v>
      </c>
      <c r="BS273" s="92" t="s">
        <v>24</v>
      </c>
      <c r="BT273" s="93">
        <v>0.03</v>
      </c>
    </row>
    <row r="274" spans="1:72" x14ac:dyDescent="0.25">
      <c r="A274" s="70">
        <v>5.7000000000000002E-2</v>
      </c>
      <c r="B274">
        <f t="shared" si="84"/>
        <v>272</v>
      </c>
      <c r="C274" s="13">
        <f t="shared" si="85"/>
        <v>0.60176991150442483</v>
      </c>
      <c r="D274" s="5">
        <f t="shared" si="86"/>
        <v>0.25793097744134924</v>
      </c>
      <c r="E274" s="6">
        <f t="shared" si="87"/>
        <v>0.60176991150442483</v>
      </c>
      <c r="F274" s="6">
        <f t="shared" si="88"/>
        <v>0.38589007581072421</v>
      </c>
      <c r="AO274" s="63"/>
      <c r="AP274" s="63"/>
      <c r="AQ274" s="63"/>
      <c r="AR274" s="63"/>
      <c r="AS274" s="63"/>
      <c r="AT274" s="63"/>
      <c r="AU274" s="62"/>
      <c r="AV274" s="62"/>
      <c r="AW274" s="62"/>
      <c r="AX274" s="62"/>
      <c r="BI274">
        <f t="shared" si="75"/>
        <v>5.7000000000000002E-2</v>
      </c>
      <c r="BJ274">
        <f t="shared" si="76"/>
        <v>272</v>
      </c>
      <c r="BK274">
        <f t="shared" si="77"/>
        <v>5.7000000000000002E-2</v>
      </c>
      <c r="BL274">
        <f t="shared" si="78"/>
        <v>0.51288666740122235</v>
      </c>
      <c r="BM274">
        <f t="shared" si="79"/>
        <v>0.48711333259877765</v>
      </c>
      <c r="BN274">
        <f t="shared" si="80"/>
        <v>0.65569414563455852</v>
      </c>
      <c r="BO274">
        <f t="shared" si="81"/>
        <v>-591.74034226253559</v>
      </c>
      <c r="BP274">
        <f t="shared" si="82"/>
        <v>0.60199556541019961</v>
      </c>
      <c r="BQ274">
        <f t="shared" si="83"/>
        <v>0.2585157837164776</v>
      </c>
      <c r="BS274" s="92" t="s">
        <v>24</v>
      </c>
      <c r="BT274" s="93">
        <v>3.1E-2</v>
      </c>
    </row>
    <row r="275" spans="1:72" x14ac:dyDescent="0.25">
      <c r="A275" s="70">
        <v>5.7000000000000002E-2</v>
      </c>
      <c r="B275">
        <f t="shared" si="84"/>
        <v>273</v>
      </c>
      <c r="C275" s="13">
        <f t="shared" si="85"/>
        <v>0.60398230088495575</v>
      </c>
      <c r="D275" s="5">
        <f t="shared" si="86"/>
        <v>0.26366846357037027</v>
      </c>
      <c r="E275" s="6">
        <f t="shared" si="87"/>
        <v>0.60398230088495575</v>
      </c>
      <c r="F275" s="6">
        <f t="shared" si="88"/>
        <v>0.38531308686144694</v>
      </c>
      <c r="AO275" s="63"/>
      <c r="AP275" s="63"/>
      <c r="AQ275" s="63"/>
      <c r="AR275" s="63"/>
      <c r="AS275" s="63"/>
      <c r="AT275" s="63"/>
      <c r="AU275" s="62"/>
      <c r="AV275" s="62"/>
      <c r="AW275" s="62"/>
      <c r="AX275" s="62"/>
      <c r="BI275">
        <f t="shared" si="75"/>
        <v>5.7000000000000002E-2</v>
      </c>
      <c r="BJ275">
        <f t="shared" si="76"/>
        <v>273</v>
      </c>
      <c r="BK275">
        <f t="shared" si="77"/>
        <v>5.7000000000000002E-2</v>
      </c>
      <c r="BL275">
        <f t="shared" si="78"/>
        <v>0.51288666740122235</v>
      </c>
      <c r="BM275">
        <f t="shared" si="79"/>
        <v>0.48711333259877765</v>
      </c>
      <c r="BN275">
        <f t="shared" si="80"/>
        <v>0.65569414563455852</v>
      </c>
      <c r="BO275">
        <f t="shared" si="81"/>
        <v>-593.91986470180836</v>
      </c>
      <c r="BP275">
        <f t="shared" si="82"/>
        <v>0.60421286031042132</v>
      </c>
      <c r="BQ275">
        <f t="shared" si="83"/>
        <v>0.26426687986300207</v>
      </c>
      <c r="BS275" s="92" t="s">
        <v>24</v>
      </c>
      <c r="BT275" s="93">
        <v>3.3000000000000002E-2</v>
      </c>
    </row>
    <row r="276" spans="1:72" x14ac:dyDescent="0.25">
      <c r="A276" s="70">
        <v>5.7000000000000002E-2</v>
      </c>
      <c r="B276">
        <f t="shared" si="84"/>
        <v>274</v>
      </c>
      <c r="C276" s="13">
        <f t="shared" si="85"/>
        <v>0.60619469026548678</v>
      </c>
      <c r="D276" s="5">
        <f t="shared" si="86"/>
        <v>0.26941464255867187</v>
      </c>
      <c r="E276" s="6">
        <f t="shared" si="87"/>
        <v>0.60619469026548689</v>
      </c>
      <c r="F276" s="6">
        <f t="shared" si="88"/>
        <v>0.38472339478254525</v>
      </c>
      <c r="AO276" s="63"/>
      <c r="AP276" s="63"/>
      <c r="AQ276" s="63"/>
      <c r="AR276" s="63"/>
      <c r="AS276" s="63"/>
      <c r="AT276" s="63"/>
      <c r="AU276" s="62"/>
      <c r="AV276" s="62"/>
      <c r="AW276" s="62"/>
      <c r="AX276" s="62"/>
      <c r="BI276">
        <f t="shared" si="75"/>
        <v>5.7000000000000002E-2</v>
      </c>
      <c r="BJ276">
        <f t="shared" si="76"/>
        <v>274</v>
      </c>
      <c r="BK276">
        <f t="shared" si="77"/>
        <v>5.7000000000000002E-2</v>
      </c>
      <c r="BL276">
        <f t="shared" si="78"/>
        <v>0.51288666740122235</v>
      </c>
      <c r="BM276">
        <f t="shared" si="79"/>
        <v>0.48711333259877765</v>
      </c>
      <c r="BN276">
        <f t="shared" si="80"/>
        <v>0.65569414563455852</v>
      </c>
      <c r="BO276">
        <f t="shared" si="81"/>
        <v>-596.09938714108102</v>
      </c>
      <c r="BP276">
        <f t="shared" si="82"/>
        <v>0.60643015521064303</v>
      </c>
      <c r="BQ276">
        <f t="shared" si="83"/>
        <v>0.27002673004360056</v>
      </c>
      <c r="BS276" s="92" t="s">
        <v>24</v>
      </c>
      <c r="BT276" s="93">
        <v>3.3000000000000002E-2</v>
      </c>
    </row>
    <row r="277" spans="1:72" x14ac:dyDescent="0.25">
      <c r="A277" s="70">
        <v>5.8000000000000003E-2</v>
      </c>
      <c r="B277">
        <f t="shared" si="84"/>
        <v>275</v>
      </c>
      <c r="C277" s="13">
        <f t="shared" si="85"/>
        <v>0.6084070796460177</v>
      </c>
      <c r="D277" s="5">
        <f t="shared" si="86"/>
        <v>0.27516973110237275</v>
      </c>
      <c r="E277" s="6">
        <f t="shared" si="87"/>
        <v>0.6084070796460177</v>
      </c>
      <c r="F277" s="6">
        <f t="shared" si="88"/>
        <v>0.3841209801027195</v>
      </c>
      <c r="AO277" s="63"/>
      <c r="AP277" s="63"/>
      <c r="AQ277" s="63"/>
      <c r="AR277" s="63"/>
      <c r="AS277" s="63"/>
      <c r="AT277" s="63"/>
      <c r="AU277" s="62"/>
      <c r="AV277" s="62"/>
      <c r="AW277" s="62"/>
      <c r="AX277" s="62"/>
      <c r="BI277">
        <f t="shared" si="75"/>
        <v>5.8000000000000003E-2</v>
      </c>
      <c r="BJ277">
        <f t="shared" si="76"/>
        <v>275</v>
      </c>
      <c r="BK277">
        <f t="shared" si="77"/>
        <v>5.8000000000000003E-2</v>
      </c>
      <c r="BL277">
        <f t="shared" si="78"/>
        <v>0.5230384981839582</v>
      </c>
      <c r="BM277">
        <f t="shared" si="79"/>
        <v>0.4769615018160418</v>
      </c>
      <c r="BN277">
        <f t="shared" si="80"/>
        <v>0.66502374175680534</v>
      </c>
      <c r="BO277">
        <f t="shared" si="81"/>
        <v>-579.7619766786695</v>
      </c>
      <c r="BP277">
        <f t="shared" si="82"/>
        <v>0.60864745011086474</v>
      </c>
      <c r="BQ277">
        <f t="shared" si="83"/>
        <v>0.27579555262824462</v>
      </c>
      <c r="BS277" s="92" t="s">
        <v>24</v>
      </c>
      <c r="BT277" s="93">
        <v>3.3000000000000002E-2</v>
      </c>
    </row>
    <row r="278" spans="1:72" x14ac:dyDescent="0.25">
      <c r="A278" s="70">
        <v>5.8000000000000003E-2</v>
      </c>
      <c r="B278">
        <f t="shared" si="84"/>
        <v>276</v>
      </c>
      <c r="C278" s="13">
        <f t="shared" si="85"/>
        <v>0.61061946902654862</v>
      </c>
      <c r="D278" s="5">
        <f t="shared" si="86"/>
        <v>0.28093394808854172</v>
      </c>
      <c r="E278" s="6">
        <f t="shared" si="87"/>
        <v>0.61061946902654862</v>
      </c>
      <c r="F278" s="6">
        <f t="shared" si="88"/>
        <v>0.38350582286884216</v>
      </c>
      <c r="AO278" s="63"/>
      <c r="AP278" s="63"/>
      <c r="AQ278" s="63"/>
      <c r="AR278" s="63"/>
      <c r="AS278" s="63"/>
      <c r="AT278" s="63"/>
      <c r="AU278" s="62"/>
      <c r="AV278" s="62"/>
      <c r="AW278" s="62"/>
      <c r="AX278" s="62"/>
      <c r="BI278">
        <f t="shared" si="75"/>
        <v>5.8000000000000003E-2</v>
      </c>
      <c r="BJ278">
        <f t="shared" si="76"/>
        <v>276</v>
      </c>
      <c r="BK278">
        <f t="shared" si="77"/>
        <v>5.8000000000000003E-2</v>
      </c>
      <c r="BL278">
        <f t="shared" si="78"/>
        <v>0.5230384981839582</v>
      </c>
      <c r="BM278">
        <f t="shared" si="79"/>
        <v>0.4769615018160418</v>
      </c>
      <c r="BN278">
        <f t="shared" si="80"/>
        <v>0.66502374175680534</v>
      </c>
      <c r="BO278">
        <f t="shared" si="81"/>
        <v>-581.87404216748064</v>
      </c>
      <c r="BP278">
        <f t="shared" si="82"/>
        <v>0.61086474501108645</v>
      </c>
      <c r="BQ278">
        <f t="shared" si="83"/>
        <v>0.28157356820442919</v>
      </c>
      <c r="BS278" s="92" t="s">
        <v>24</v>
      </c>
      <c r="BT278" s="93">
        <v>3.4000000000000002E-2</v>
      </c>
    </row>
    <row r="279" spans="1:72" x14ac:dyDescent="0.25">
      <c r="A279" s="70">
        <v>5.8000000000000003E-2</v>
      </c>
      <c r="B279">
        <f t="shared" si="84"/>
        <v>277</v>
      </c>
      <c r="C279" s="13">
        <f t="shared" si="85"/>
        <v>0.61283185840707965</v>
      </c>
      <c r="D279" s="5">
        <f t="shared" si="86"/>
        <v>0.28670751466176647</v>
      </c>
      <c r="E279" s="6">
        <f t="shared" si="87"/>
        <v>0.61283185840707965</v>
      </c>
      <c r="F279" s="6">
        <f t="shared" si="88"/>
        <v>0.38287790264103749</v>
      </c>
      <c r="AO279" s="63"/>
      <c r="AP279" s="63"/>
      <c r="AQ279" s="63"/>
      <c r="AR279" s="63"/>
      <c r="AS279" s="63"/>
      <c r="AT279" s="63"/>
      <c r="AU279" s="62"/>
      <c r="AV279" s="62"/>
      <c r="AW279" s="62"/>
      <c r="AX279" s="62"/>
      <c r="BI279">
        <f t="shared" si="75"/>
        <v>5.8000000000000003E-2</v>
      </c>
      <c r="BJ279">
        <f t="shared" si="76"/>
        <v>277</v>
      </c>
      <c r="BK279">
        <f t="shared" si="77"/>
        <v>5.8000000000000003E-2</v>
      </c>
      <c r="BL279">
        <f t="shared" si="78"/>
        <v>0.5230384981839582</v>
      </c>
      <c r="BM279">
        <f t="shared" si="79"/>
        <v>0.4769615018160418</v>
      </c>
      <c r="BN279">
        <f t="shared" si="80"/>
        <v>0.66502374175680534</v>
      </c>
      <c r="BO279">
        <f t="shared" si="81"/>
        <v>-583.98610765629189</v>
      </c>
      <c r="BP279">
        <f t="shared" si="82"/>
        <v>0.61308203991130816</v>
      </c>
      <c r="BQ279">
        <f t="shared" si="83"/>
        <v>0.28736099964464695</v>
      </c>
      <c r="BS279" s="92" t="s">
        <v>24</v>
      </c>
      <c r="BT279" s="93">
        <v>3.4000000000000002E-2</v>
      </c>
    </row>
    <row r="280" spans="1:72" x14ac:dyDescent="0.25">
      <c r="A280" s="70">
        <v>5.8000000000000003E-2</v>
      </c>
      <c r="B280">
        <f t="shared" si="84"/>
        <v>278</v>
      </c>
      <c r="C280" s="13">
        <f t="shared" si="85"/>
        <v>0.61504424778761058</v>
      </c>
      <c r="D280" s="5">
        <f t="shared" si="86"/>
        <v>0.29249065429225296</v>
      </c>
      <c r="E280" s="6">
        <f t="shared" si="87"/>
        <v>0.61504424778761058</v>
      </c>
      <c r="F280" s="6">
        <f t="shared" si="88"/>
        <v>0.38223719848761201</v>
      </c>
      <c r="AO280" s="63"/>
      <c r="AP280" s="63"/>
      <c r="AQ280" s="63"/>
      <c r="AR280" s="63"/>
      <c r="AS280" s="63"/>
      <c r="AT280" s="63"/>
      <c r="AU280" s="62"/>
      <c r="AV280" s="62"/>
      <c r="AW280" s="62"/>
      <c r="AX280" s="62"/>
      <c r="BI280">
        <f t="shared" si="75"/>
        <v>5.8000000000000003E-2</v>
      </c>
      <c r="BJ280">
        <f t="shared" si="76"/>
        <v>278</v>
      </c>
      <c r="BK280">
        <f t="shared" si="77"/>
        <v>5.8000000000000003E-2</v>
      </c>
      <c r="BL280">
        <f t="shared" si="78"/>
        <v>0.5230384981839582</v>
      </c>
      <c r="BM280">
        <f t="shared" si="79"/>
        <v>0.4769615018160418</v>
      </c>
      <c r="BN280">
        <f t="shared" si="80"/>
        <v>0.66502374175680534</v>
      </c>
      <c r="BO280">
        <f t="shared" si="81"/>
        <v>-586.09817314510303</v>
      </c>
      <c r="BP280">
        <f t="shared" si="82"/>
        <v>0.61529933481152999</v>
      </c>
      <c r="BQ280">
        <f t="shared" si="83"/>
        <v>0.29315807217542145</v>
      </c>
      <c r="BS280" s="92" t="s">
        <v>24</v>
      </c>
      <c r="BT280" s="93">
        <v>3.4000000000000002E-2</v>
      </c>
    </row>
    <row r="281" spans="1:72" x14ac:dyDescent="0.25">
      <c r="A281" s="70">
        <v>5.8000000000000003E-2</v>
      </c>
      <c r="B281">
        <f t="shared" si="84"/>
        <v>279</v>
      </c>
      <c r="C281" s="13">
        <f t="shared" si="85"/>
        <v>0.61725663716814161</v>
      </c>
      <c r="D281" s="5">
        <f t="shared" si="86"/>
        <v>0.29828359284551853</v>
      </c>
      <c r="E281" s="6">
        <f t="shared" si="87"/>
        <v>0.61725663716814161</v>
      </c>
      <c r="F281" s="6">
        <f t="shared" si="88"/>
        <v>0.38158368897983241</v>
      </c>
      <c r="AO281" s="63"/>
      <c r="AP281" s="63"/>
      <c r="AQ281" s="63"/>
      <c r="AR281" s="63"/>
      <c r="AS281" s="63"/>
      <c r="AT281" s="63"/>
      <c r="AU281" s="62"/>
      <c r="AV281" s="62"/>
      <c r="AW281" s="62"/>
      <c r="AX281" s="62"/>
      <c r="BI281">
        <f t="shared" si="75"/>
        <v>5.8000000000000003E-2</v>
      </c>
      <c r="BJ281">
        <f t="shared" si="76"/>
        <v>279</v>
      </c>
      <c r="BK281">
        <f t="shared" si="77"/>
        <v>5.8000000000000003E-2</v>
      </c>
      <c r="BL281">
        <f t="shared" si="78"/>
        <v>0.5230384981839582</v>
      </c>
      <c r="BM281">
        <f t="shared" si="79"/>
        <v>0.4769615018160418</v>
      </c>
      <c r="BN281">
        <f t="shared" si="80"/>
        <v>0.66502374175680534</v>
      </c>
      <c r="BO281">
        <f t="shared" si="81"/>
        <v>-588.21023863391417</v>
      </c>
      <c r="BP281">
        <f t="shared" si="82"/>
        <v>0.6175166297117517</v>
      </c>
      <c r="BQ281">
        <f t="shared" si="83"/>
        <v>0.2989650134479564</v>
      </c>
      <c r="BS281" s="92" t="s">
        <v>24</v>
      </c>
      <c r="BT281" s="93">
        <v>3.4000000000000002E-2</v>
      </c>
    </row>
    <row r="282" spans="1:72" x14ac:dyDescent="0.25">
      <c r="A282" s="70">
        <v>5.8000000000000003E-2</v>
      </c>
      <c r="B282">
        <f t="shared" si="84"/>
        <v>280</v>
      </c>
      <c r="C282" s="13">
        <f t="shared" si="85"/>
        <v>0.61946902654867253</v>
      </c>
      <c r="D282" s="5">
        <f t="shared" si="86"/>
        <v>0.30408655865373058</v>
      </c>
      <c r="E282" s="6">
        <f t="shared" si="87"/>
        <v>0.61946902654867253</v>
      </c>
      <c r="F282" s="6">
        <f t="shared" si="88"/>
        <v>0.38091735218654754</v>
      </c>
      <c r="AO282" s="63"/>
      <c r="AP282" s="63"/>
      <c r="AQ282" s="63"/>
      <c r="AR282" s="63"/>
      <c r="AS282" s="63"/>
      <c r="AT282" s="63"/>
      <c r="AU282" s="62"/>
      <c r="AV282" s="62"/>
      <c r="AW282" s="62"/>
      <c r="AX282" s="62"/>
      <c r="BI282">
        <f t="shared" si="75"/>
        <v>5.8000000000000003E-2</v>
      </c>
      <c r="BJ282">
        <f t="shared" si="76"/>
        <v>280</v>
      </c>
      <c r="BK282">
        <f t="shared" si="77"/>
        <v>5.8000000000000003E-2</v>
      </c>
      <c r="BL282">
        <f t="shared" si="78"/>
        <v>0.5230384981839582</v>
      </c>
      <c r="BM282">
        <f t="shared" si="79"/>
        <v>0.4769615018160418</v>
      </c>
      <c r="BN282">
        <f t="shared" si="80"/>
        <v>0.67425259890621292</v>
      </c>
      <c r="BO282">
        <f t="shared" si="81"/>
        <v>-582.61812441118457</v>
      </c>
      <c r="BP282">
        <f t="shared" si="82"/>
        <v>0.61973392461197341</v>
      </c>
      <c r="BQ282">
        <f t="shared" si="83"/>
        <v>0.30478205361046751</v>
      </c>
      <c r="BS282" s="92" t="s">
        <v>24</v>
      </c>
      <c r="BT282" s="93">
        <v>3.4000000000000002E-2</v>
      </c>
    </row>
    <row r="283" spans="1:72" x14ac:dyDescent="0.25">
      <c r="A283" s="70">
        <v>5.8000000000000003E-2</v>
      </c>
      <c r="B283">
        <f t="shared" si="84"/>
        <v>281</v>
      </c>
      <c r="C283" s="13">
        <f t="shared" si="85"/>
        <v>0.62168141592920356</v>
      </c>
      <c r="D283" s="5">
        <f t="shared" si="86"/>
        <v>0.30989978258876344</v>
      </c>
      <c r="E283" s="6">
        <f t="shared" si="87"/>
        <v>0.62168141592920367</v>
      </c>
      <c r="F283" s="6">
        <f t="shared" si="88"/>
        <v>0.38023816566865093</v>
      </c>
      <c r="AO283" s="63"/>
      <c r="AP283" s="63"/>
      <c r="AQ283" s="63"/>
      <c r="AR283" s="63"/>
      <c r="AS283" s="63"/>
      <c r="AT283" s="63"/>
      <c r="AU283" s="62"/>
      <c r="AV283" s="62"/>
      <c r="AW283" s="62"/>
      <c r="AX283" s="62"/>
      <c r="BI283">
        <f t="shared" si="75"/>
        <v>5.8000000000000003E-2</v>
      </c>
      <c r="BJ283">
        <f t="shared" si="76"/>
        <v>281</v>
      </c>
      <c r="BK283">
        <f t="shared" si="77"/>
        <v>5.8000000000000003E-2</v>
      </c>
      <c r="BL283">
        <f t="shared" si="78"/>
        <v>0.5230384981839582</v>
      </c>
      <c r="BM283">
        <f t="shared" si="79"/>
        <v>0.4769615018160418</v>
      </c>
      <c r="BN283">
        <f t="shared" si="80"/>
        <v>0.67425259890621292</v>
      </c>
      <c r="BO283">
        <f t="shared" si="81"/>
        <v>-584.70262575075947</v>
      </c>
      <c r="BP283">
        <f t="shared" si="82"/>
        <v>0.62195121951219512</v>
      </c>
      <c r="BQ283">
        <f t="shared" si="83"/>
        <v>0.31060942538225567</v>
      </c>
      <c r="BS283" s="92" t="s">
        <v>24</v>
      </c>
      <c r="BT283" s="93">
        <v>3.5000000000000003E-2</v>
      </c>
    </row>
    <row r="284" spans="1:72" x14ac:dyDescent="0.25">
      <c r="A284" s="70">
        <v>5.8000000000000003E-2</v>
      </c>
      <c r="B284">
        <f t="shared" si="84"/>
        <v>282</v>
      </c>
      <c r="C284" s="13">
        <f t="shared" si="85"/>
        <v>0.62389380530973448</v>
      </c>
      <c r="D284" s="5">
        <f t="shared" si="86"/>
        <v>0.31572349813702999</v>
      </c>
      <c r="E284" s="6">
        <f t="shared" si="87"/>
        <v>0.62389380530973448</v>
      </c>
      <c r="F284" s="6">
        <f t="shared" si="88"/>
        <v>0.37954610647337933</v>
      </c>
      <c r="AO284" s="63"/>
      <c r="AP284" s="63"/>
      <c r="AQ284" s="63"/>
      <c r="AR284" s="63"/>
      <c r="AS284" s="63"/>
      <c r="AT284" s="63"/>
      <c r="AU284" s="62"/>
      <c r="AV284" s="62"/>
      <c r="AW284" s="62"/>
      <c r="AX284" s="62"/>
      <c r="BI284">
        <f t="shared" si="75"/>
        <v>5.8000000000000003E-2</v>
      </c>
      <c r="BJ284">
        <f t="shared" si="76"/>
        <v>282</v>
      </c>
      <c r="BK284">
        <f t="shared" si="77"/>
        <v>5.8000000000000003E-2</v>
      </c>
      <c r="BL284">
        <f t="shared" si="78"/>
        <v>0.5230384981839582</v>
      </c>
      <c r="BM284">
        <f t="shared" si="79"/>
        <v>0.4769615018160418</v>
      </c>
      <c r="BN284">
        <f t="shared" si="80"/>
        <v>0.67425259890621292</v>
      </c>
      <c r="BO284">
        <f t="shared" si="81"/>
        <v>-586.78712709033437</v>
      </c>
      <c r="BP284">
        <f t="shared" si="82"/>
        <v>0.62416851441241683</v>
      </c>
      <c r="BQ284">
        <f t="shared" si="83"/>
        <v>0.31644736412959229</v>
      </c>
      <c r="BS284" s="92" t="s">
        <v>24</v>
      </c>
      <c r="BT284" s="93">
        <v>3.6999999999999998E-2</v>
      </c>
    </row>
    <row r="285" spans="1:72" x14ac:dyDescent="0.25">
      <c r="A285" s="70">
        <v>5.8000000000000003E-2</v>
      </c>
      <c r="B285">
        <f t="shared" si="84"/>
        <v>283</v>
      </c>
      <c r="C285" s="13">
        <f t="shared" si="85"/>
        <v>0.62610619469026552</v>
      </c>
      <c r="D285" s="5">
        <f t="shared" si="86"/>
        <v>0.32155794147616462</v>
      </c>
      <c r="E285" s="6">
        <f t="shared" si="87"/>
        <v>0.62610619469026552</v>
      </c>
      <c r="F285" s="6">
        <f t="shared" si="88"/>
        <v>0.37884115112844391</v>
      </c>
      <c r="AO285" s="63"/>
      <c r="AP285" s="63"/>
      <c r="AQ285" s="63"/>
      <c r="AR285" s="63"/>
      <c r="AS285" s="63"/>
      <c r="AT285" s="63"/>
      <c r="AU285" s="62"/>
      <c r="AV285" s="62"/>
      <c r="AW285" s="62"/>
      <c r="AX285" s="62"/>
      <c r="BI285">
        <f t="shared" si="75"/>
        <v>5.8000000000000003E-2</v>
      </c>
      <c r="BJ285">
        <f t="shared" si="76"/>
        <v>283</v>
      </c>
      <c r="BK285">
        <f t="shared" si="77"/>
        <v>5.8000000000000003E-2</v>
      </c>
      <c r="BL285">
        <f t="shared" si="78"/>
        <v>0.5230384981839582</v>
      </c>
      <c r="BM285">
        <f t="shared" si="79"/>
        <v>0.4769615018160418</v>
      </c>
      <c r="BN285">
        <f t="shared" si="80"/>
        <v>0.67425259890621292</v>
      </c>
      <c r="BO285">
        <f t="shared" si="81"/>
        <v>-588.87162842990926</v>
      </c>
      <c r="BP285">
        <f t="shared" si="82"/>
        <v>0.62638580931263854</v>
      </c>
      <c r="BQ285">
        <f t="shared" si="83"/>
        <v>0.32229610794348446</v>
      </c>
      <c r="BS285" s="92" t="s">
        <v>24</v>
      </c>
      <c r="BT285" s="93">
        <v>3.6999999999999998E-2</v>
      </c>
    </row>
    <row r="286" spans="1:72" x14ac:dyDescent="0.25">
      <c r="A286" s="70">
        <v>5.8000000000000003E-2</v>
      </c>
      <c r="B286">
        <f t="shared" si="84"/>
        <v>284</v>
      </c>
      <c r="C286" s="13">
        <f t="shared" si="85"/>
        <v>0.62831858407079644</v>
      </c>
      <c r="D286" s="5">
        <f t="shared" si="86"/>
        <v>0.32740335155361927</v>
      </c>
      <c r="E286" s="6">
        <f t="shared" si="87"/>
        <v>0.62831858407079644</v>
      </c>
      <c r="F286" s="6">
        <f t="shared" si="88"/>
        <v>0.37812327563598974</v>
      </c>
      <c r="AO286" s="63"/>
      <c r="AP286" s="63"/>
      <c r="AQ286" s="63"/>
      <c r="AR286" s="63"/>
      <c r="AS286" s="63"/>
      <c r="AT286" s="63"/>
      <c r="AU286" s="62"/>
      <c r="AV286" s="62"/>
      <c r="AW286" s="62"/>
      <c r="AX286" s="62"/>
      <c r="BI286">
        <f t="shared" si="75"/>
        <v>5.8000000000000003E-2</v>
      </c>
      <c r="BJ286">
        <f t="shared" si="76"/>
        <v>284</v>
      </c>
      <c r="BK286">
        <f t="shared" si="77"/>
        <v>5.8000000000000003E-2</v>
      </c>
      <c r="BL286">
        <f t="shared" si="78"/>
        <v>0.5230384981839582</v>
      </c>
      <c r="BM286">
        <f t="shared" si="79"/>
        <v>0.4769615018160418</v>
      </c>
      <c r="BN286">
        <f t="shared" si="80"/>
        <v>0.67425259890621292</v>
      </c>
      <c r="BO286">
        <f t="shared" si="81"/>
        <v>-590.95612976948416</v>
      </c>
      <c r="BP286">
        <f t="shared" si="82"/>
        <v>0.62860310421286036</v>
      </c>
      <c r="BQ286">
        <f t="shared" si="83"/>
        <v>0.32815589771939246</v>
      </c>
      <c r="BS286" s="92" t="s">
        <v>24</v>
      </c>
      <c r="BT286" s="93">
        <v>3.7999999999999999E-2</v>
      </c>
    </row>
    <row r="287" spans="1:72" x14ac:dyDescent="0.25">
      <c r="A287" s="70">
        <v>5.8000000000000003E-2</v>
      </c>
      <c r="B287">
        <f t="shared" si="84"/>
        <v>285</v>
      </c>
      <c r="C287" s="13">
        <f t="shared" si="85"/>
        <v>0.63053097345132747</v>
      </c>
      <c r="D287" s="5">
        <f t="shared" si="86"/>
        <v>0.33325997016725473</v>
      </c>
      <c r="E287" s="6">
        <f t="shared" si="87"/>
        <v>0.63053097345132747</v>
      </c>
      <c r="F287" s="6">
        <f t="shared" si="88"/>
        <v>0.3773924554663789</v>
      </c>
      <c r="AO287" s="63"/>
      <c r="AP287" s="63"/>
      <c r="AQ287" s="63"/>
      <c r="AR287" s="63"/>
      <c r="AS287" s="63"/>
      <c r="AT287" s="63"/>
      <c r="AU287" s="62"/>
      <c r="AV287" s="62"/>
      <c r="AW287" s="62"/>
      <c r="AX287" s="62"/>
      <c r="BI287">
        <f t="shared" si="75"/>
        <v>5.8000000000000003E-2</v>
      </c>
      <c r="BJ287">
        <f t="shared" si="76"/>
        <v>285</v>
      </c>
      <c r="BK287">
        <f t="shared" si="77"/>
        <v>5.8000000000000003E-2</v>
      </c>
      <c r="BL287">
        <f t="shared" si="78"/>
        <v>0.5230384981839582</v>
      </c>
      <c r="BM287">
        <f t="shared" si="79"/>
        <v>0.4769615018160418</v>
      </c>
      <c r="BN287">
        <f t="shared" si="80"/>
        <v>0.67425259890621292</v>
      </c>
      <c r="BO287">
        <f t="shared" si="81"/>
        <v>-593.04063110905906</v>
      </c>
      <c r="BP287">
        <f t="shared" si="82"/>
        <v>0.63082039911308208</v>
      </c>
      <c r="BQ287">
        <f t="shared" si="83"/>
        <v>0.33402697723897262</v>
      </c>
      <c r="BS287" s="92" t="s">
        <v>24</v>
      </c>
      <c r="BT287" s="93">
        <v>3.9E-2</v>
      </c>
    </row>
    <row r="288" spans="1:72" x14ac:dyDescent="0.25">
      <c r="A288" s="70">
        <v>5.8000000000000003E-2</v>
      </c>
      <c r="B288">
        <f t="shared" si="84"/>
        <v>286</v>
      </c>
      <c r="C288" s="13">
        <f t="shared" si="85"/>
        <v>0.63274336283185839</v>
      </c>
      <c r="D288" s="5">
        <f t="shared" si="86"/>
        <v>0.3391280420479944</v>
      </c>
      <c r="E288" s="6">
        <f t="shared" si="87"/>
        <v>0.63274336283185839</v>
      </c>
      <c r="F288" s="6">
        <f t="shared" si="88"/>
        <v>0.37664866555179355</v>
      </c>
      <c r="AO288" s="63"/>
      <c r="AP288" s="63"/>
      <c r="AQ288" s="63"/>
      <c r="AR288" s="63"/>
      <c r="AS288" s="63"/>
      <c r="AT288" s="63"/>
      <c r="AU288" s="62"/>
      <c r="AV288" s="62"/>
      <c r="AW288" s="62"/>
      <c r="AX288" s="62"/>
      <c r="BI288">
        <f t="shared" si="75"/>
        <v>5.8000000000000003E-2</v>
      </c>
      <c r="BJ288">
        <f t="shared" si="76"/>
        <v>286</v>
      </c>
      <c r="BK288">
        <f t="shared" si="77"/>
        <v>5.8000000000000003E-2</v>
      </c>
      <c r="BL288">
        <f t="shared" si="78"/>
        <v>0.5230384981839582</v>
      </c>
      <c r="BM288">
        <f t="shared" si="79"/>
        <v>0.4769615018160418</v>
      </c>
      <c r="BN288">
        <f t="shared" si="80"/>
        <v>0.68337588320252041</v>
      </c>
      <c r="BO288">
        <f t="shared" si="81"/>
        <v>-587.45075934831414</v>
      </c>
      <c r="BP288">
        <f t="shared" si="82"/>
        <v>0.63303769401330379</v>
      </c>
      <c r="BQ288">
        <f t="shared" si="83"/>
        <v>0.33990959325392817</v>
      </c>
      <c r="BS288" s="92" t="s">
        <v>24</v>
      </c>
      <c r="BT288" s="93">
        <v>3.9E-2</v>
      </c>
    </row>
    <row r="289" spans="1:72" x14ac:dyDescent="0.25">
      <c r="A289" s="70">
        <v>5.8000000000000003E-2</v>
      </c>
      <c r="B289">
        <f t="shared" si="84"/>
        <v>287</v>
      </c>
      <c r="C289" s="13">
        <f t="shared" si="85"/>
        <v>0.63495575221238942</v>
      </c>
      <c r="D289" s="5">
        <f t="shared" si="86"/>
        <v>0.34500781494462901</v>
      </c>
      <c r="E289" s="6">
        <f t="shared" si="87"/>
        <v>0.63495575221238942</v>
      </c>
      <c r="F289" s="6">
        <f t="shared" si="88"/>
        <v>0.37589188027965298</v>
      </c>
      <c r="AO289" s="63"/>
      <c r="AP289" s="63"/>
      <c r="AQ289" s="63"/>
      <c r="AR289" s="63"/>
      <c r="AS289" s="63"/>
      <c r="AT289" s="63"/>
      <c r="AU289" s="62"/>
      <c r="AV289" s="62"/>
      <c r="AW289" s="62"/>
      <c r="AX289" s="62"/>
      <c r="BI289">
        <f t="shared" si="75"/>
        <v>5.8000000000000003E-2</v>
      </c>
      <c r="BJ289">
        <f t="shared" si="76"/>
        <v>287</v>
      </c>
      <c r="BK289">
        <f t="shared" si="77"/>
        <v>5.8000000000000003E-2</v>
      </c>
      <c r="BL289">
        <f t="shared" si="78"/>
        <v>0.5230384981839582</v>
      </c>
      <c r="BM289">
        <f t="shared" si="79"/>
        <v>0.4769615018160418</v>
      </c>
      <c r="BN289">
        <f t="shared" si="80"/>
        <v>0.68337588320252041</v>
      </c>
      <c r="BO289">
        <f t="shared" si="81"/>
        <v>-589.50838022168818</v>
      </c>
      <c r="BP289">
        <f t="shared" si="82"/>
        <v>0.6352549889135255</v>
      </c>
      <c r="BQ289">
        <f t="shared" si="83"/>
        <v>0.34580399557204172</v>
      </c>
      <c r="BS289" s="92" t="s">
        <v>24</v>
      </c>
      <c r="BT289" s="93">
        <v>3.9E-2</v>
      </c>
    </row>
    <row r="290" spans="1:72" x14ac:dyDescent="0.25">
      <c r="A290" s="70">
        <v>5.8000000000000003E-2</v>
      </c>
      <c r="B290">
        <f t="shared" si="84"/>
        <v>288</v>
      </c>
      <c r="C290" s="13">
        <f t="shared" si="85"/>
        <v>0.63716814159292035</v>
      </c>
      <c r="D290" s="5">
        <f t="shared" si="86"/>
        <v>0.35089953971084475</v>
      </c>
      <c r="E290" s="6">
        <f t="shared" si="87"/>
        <v>0.63716814159292046</v>
      </c>
      <c r="F290" s="6">
        <f t="shared" si="88"/>
        <v>0.37512207348584153</v>
      </c>
      <c r="AO290" s="63"/>
      <c r="AP290" s="63"/>
      <c r="AQ290" s="63"/>
      <c r="AR290" s="63"/>
      <c r="AS290" s="63"/>
      <c r="AT290" s="63"/>
      <c r="AU290" s="62"/>
      <c r="AV290" s="62"/>
      <c r="AW290" s="62"/>
      <c r="AX290" s="62"/>
      <c r="BI290">
        <f t="shared" si="75"/>
        <v>5.8000000000000003E-2</v>
      </c>
      <c r="BJ290">
        <f t="shared" si="76"/>
        <v>288</v>
      </c>
      <c r="BK290">
        <f t="shared" si="77"/>
        <v>5.8000000000000003E-2</v>
      </c>
      <c r="BL290">
        <f t="shared" si="78"/>
        <v>0.5230384981839582</v>
      </c>
      <c r="BM290">
        <f t="shared" si="79"/>
        <v>0.4769615018160418</v>
      </c>
      <c r="BN290">
        <f t="shared" si="80"/>
        <v>0.68337588320252041</v>
      </c>
      <c r="BO290">
        <f t="shared" si="81"/>
        <v>-591.56600109506235</v>
      </c>
      <c r="BP290">
        <f t="shared" si="82"/>
        <v>0.63747228381374721</v>
      </c>
      <c r="BQ290">
        <f t="shared" si="83"/>
        <v>0.3517104371454795</v>
      </c>
      <c r="BS290" s="92" t="s">
        <v>24</v>
      </c>
      <c r="BT290" s="93">
        <v>0.04</v>
      </c>
    </row>
    <row r="291" spans="1:72" x14ac:dyDescent="0.25">
      <c r="A291" s="70">
        <v>5.8999999999999997E-2</v>
      </c>
      <c r="B291">
        <f t="shared" si="84"/>
        <v>289</v>
      </c>
      <c r="C291" s="13">
        <f t="shared" si="85"/>
        <v>0.63938053097345138</v>
      </c>
      <c r="D291" s="5">
        <f t="shared" si="86"/>
        <v>0.35680347039457039</v>
      </c>
      <c r="E291" s="6">
        <f t="shared" si="87"/>
        <v>0.63938053097345138</v>
      </c>
      <c r="F291" s="6">
        <f t="shared" si="88"/>
        <v>0.37433921844774065</v>
      </c>
      <c r="AO291" s="63"/>
      <c r="AP291" s="63"/>
      <c r="AQ291" s="63"/>
      <c r="AR291" s="63"/>
      <c r="AS291" s="63"/>
      <c r="AT291" s="63"/>
      <c r="AU291" s="62"/>
      <c r="AV291" s="62"/>
      <c r="AW291" s="62"/>
      <c r="AX291" s="62"/>
      <c r="BI291">
        <f t="shared" si="75"/>
        <v>5.8999999999999997E-2</v>
      </c>
      <c r="BJ291">
        <f t="shared" si="76"/>
        <v>289</v>
      </c>
      <c r="BK291">
        <f t="shared" si="77"/>
        <v>5.8999999999999997E-2</v>
      </c>
      <c r="BL291">
        <f t="shared" si="78"/>
        <v>0.53317539849093865</v>
      </c>
      <c r="BM291">
        <f t="shared" si="79"/>
        <v>0.46682460150906135</v>
      </c>
      <c r="BN291">
        <f t="shared" si="80"/>
        <v>0.68337588320252041</v>
      </c>
      <c r="BO291">
        <f t="shared" si="81"/>
        <v>-582.54788988627911</v>
      </c>
      <c r="BP291">
        <f t="shared" si="82"/>
        <v>0.63968957871396892</v>
      </c>
      <c r="BQ291">
        <f t="shared" si="83"/>
        <v>0.35762917416145185</v>
      </c>
      <c r="BS291" s="92" t="s">
        <v>24</v>
      </c>
      <c r="BT291" s="93">
        <v>0.04</v>
      </c>
    </row>
    <row r="292" spans="1:72" x14ac:dyDescent="0.25">
      <c r="A292" s="70">
        <v>5.8999999999999997E-2</v>
      </c>
      <c r="B292">
        <f t="shared" si="84"/>
        <v>290</v>
      </c>
      <c r="C292" s="13">
        <f t="shared" si="85"/>
        <v>0.6415929203539823</v>
      </c>
      <c r="D292" s="5">
        <f t="shared" si="86"/>
        <v>0.36271986432972386</v>
      </c>
      <c r="E292" s="6">
        <f t="shared" si="87"/>
        <v>0.6415929203539823</v>
      </c>
      <c r="F292" s="6">
        <f t="shared" si="88"/>
        <v>0.3735432878770612</v>
      </c>
      <c r="AO292" s="63"/>
      <c r="AP292" s="63"/>
      <c r="AQ292" s="63"/>
      <c r="AR292" s="63"/>
      <c r="AS292" s="63"/>
      <c r="AT292" s="63"/>
      <c r="AU292" s="62"/>
      <c r="AV292" s="62"/>
      <c r="AW292" s="62"/>
      <c r="AX292" s="62"/>
      <c r="BI292">
        <f t="shared" si="75"/>
        <v>5.8999999999999997E-2</v>
      </c>
      <c r="BJ292">
        <f t="shared" si="76"/>
        <v>290</v>
      </c>
      <c r="BK292">
        <f t="shared" si="77"/>
        <v>5.8999999999999997E-2</v>
      </c>
      <c r="BL292">
        <f t="shared" si="78"/>
        <v>0.53317539849093865</v>
      </c>
      <c r="BM292">
        <f t="shared" si="79"/>
        <v>0.46682460150906135</v>
      </c>
      <c r="BN292">
        <f t="shared" si="80"/>
        <v>0.68337588320252041</v>
      </c>
      <c r="BO292">
        <f t="shared" si="81"/>
        <v>-584.56712000720199</v>
      </c>
      <c r="BP292">
        <f t="shared" si="82"/>
        <v>0.64190687361419074</v>
      </c>
      <c r="BQ292">
        <f t="shared" si="83"/>
        <v>0.36356046613532211</v>
      </c>
      <c r="BS292" s="92" t="s">
        <v>24</v>
      </c>
      <c r="BT292" s="93">
        <v>0.04</v>
      </c>
    </row>
    <row r="293" spans="1:72" x14ac:dyDescent="0.25">
      <c r="A293" s="70">
        <v>5.8999999999999997E-2</v>
      </c>
      <c r="B293">
        <f t="shared" si="84"/>
        <v>291</v>
      </c>
      <c r="C293" s="13">
        <f t="shared" si="85"/>
        <v>0.64380530973451322</v>
      </c>
      <c r="D293" s="5">
        <f t="shared" si="86"/>
        <v>0.36864898223045772</v>
      </c>
      <c r="E293" s="6">
        <f t="shared" si="87"/>
        <v>0.64380530973451322</v>
      </c>
      <c r="F293" s="6">
        <f t="shared" si="88"/>
        <v>0.37273425391246928</v>
      </c>
      <c r="AO293" s="63"/>
      <c r="AP293" s="63"/>
      <c r="AQ293" s="63"/>
      <c r="AR293" s="63"/>
      <c r="AS293" s="63"/>
      <c r="AT293" s="63"/>
      <c r="AU293" s="62"/>
      <c r="AV293" s="62"/>
      <c r="AW293" s="62"/>
      <c r="AX293" s="62"/>
      <c r="BI293">
        <f t="shared" si="75"/>
        <v>5.8999999999999997E-2</v>
      </c>
      <c r="BJ293">
        <f t="shared" si="76"/>
        <v>291</v>
      </c>
      <c r="BK293">
        <f t="shared" si="77"/>
        <v>5.8999999999999997E-2</v>
      </c>
      <c r="BL293">
        <f t="shared" si="78"/>
        <v>0.53317539849093865</v>
      </c>
      <c r="BM293">
        <f t="shared" si="79"/>
        <v>0.46682460150906135</v>
      </c>
      <c r="BN293">
        <f t="shared" si="80"/>
        <v>0.68337588320252041</v>
      </c>
      <c r="BO293">
        <f t="shared" si="81"/>
        <v>-586.58635012812499</v>
      </c>
      <c r="BP293">
        <f t="shared" si="82"/>
        <v>0.64412416851441245</v>
      </c>
      <c r="BQ293">
        <f t="shared" si="83"/>
        <v>0.36950457600625625</v>
      </c>
      <c r="BS293" s="92" t="s">
        <v>24</v>
      </c>
      <c r="BT293" s="93">
        <v>4.1000000000000002E-2</v>
      </c>
    </row>
    <row r="294" spans="1:72" x14ac:dyDescent="0.25">
      <c r="A294" s="70">
        <v>5.8999999999999997E-2</v>
      </c>
      <c r="B294">
        <f t="shared" si="84"/>
        <v>292</v>
      </c>
      <c r="C294" s="13">
        <f t="shared" si="85"/>
        <v>0.64601769911504425</v>
      </c>
      <c r="D294" s="5">
        <f t="shared" si="86"/>
        <v>0.37459108828799614</v>
      </c>
      <c r="E294" s="6">
        <f t="shared" si="87"/>
        <v>0.64601769911504436</v>
      </c>
      <c r="F294" s="6">
        <f t="shared" si="88"/>
        <v>0.37191208811200188</v>
      </c>
      <c r="AO294" s="63"/>
      <c r="AP294" s="63"/>
      <c r="AQ294" s="63"/>
      <c r="AR294" s="63"/>
      <c r="AS294" s="63"/>
      <c r="AT294" s="63"/>
      <c r="AU294" s="62"/>
      <c r="AV294" s="62"/>
      <c r="AW294" s="62"/>
      <c r="AX294" s="62"/>
      <c r="BI294">
        <f t="shared" si="75"/>
        <v>5.8999999999999997E-2</v>
      </c>
      <c r="BJ294">
        <f t="shared" si="76"/>
        <v>292</v>
      </c>
      <c r="BK294">
        <f t="shared" si="77"/>
        <v>5.8999999999999997E-2</v>
      </c>
      <c r="BL294">
        <f t="shared" si="78"/>
        <v>0.53317539849093865</v>
      </c>
      <c r="BM294">
        <f t="shared" si="79"/>
        <v>0.46682460150906135</v>
      </c>
      <c r="BN294">
        <f t="shared" si="80"/>
        <v>0.69238895223809471</v>
      </c>
      <c r="BO294">
        <f t="shared" si="81"/>
        <v>-580.96663747347293</v>
      </c>
      <c r="BP294">
        <f t="shared" si="82"/>
        <v>0.64634146341463417</v>
      </c>
      <c r="BQ294">
        <f t="shared" si="83"/>
        <v>0.37546177023551847</v>
      </c>
      <c r="BS294" s="92" t="s">
        <v>24</v>
      </c>
      <c r="BT294" s="93">
        <v>4.1000000000000002E-2</v>
      </c>
    </row>
    <row r="295" spans="1:72" x14ac:dyDescent="0.25">
      <c r="A295" s="70">
        <v>5.8999999999999997E-2</v>
      </c>
      <c r="B295">
        <f t="shared" si="84"/>
        <v>293</v>
      </c>
      <c r="C295" s="13">
        <f t="shared" si="85"/>
        <v>0.64823008849557517</v>
      </c>
      <c r="D295" s="5">
        <f t="shared" si="86"/>
        <v>0.38054645027016376</v>
      </c>
      <c r="E295" s="6">
        <f t="shared" si="87"/>
        <v>0.64823008849557517</v>
      </c>
      <c r="F295" s="6">
        <f t="shared" si="88"/>
        <v>0.3710767614452643</v>
      </c>
      <c r="AO295" s="63"/>
      <c r="AP295" s="63"/>
      <c r="AQ295" s="63"/>
      <c r="AR295" s="63"/>
      <c r="AS295" s="63"/>
      <c r="AT295" s="63"/>
      <c r="AU295" s="62"/>
      <c r="AV295" s="62"/>
      <c r="AW295" s="62"/>
      <c r="AX295" s="62"/>
      <c r="BI295">
        <f t="shared" si="75"/>
        <v>5.8999999999999997E-2</v>
      </c>
      <c r="BJ295">
        <f t="shared" si="76"/>
        <v>293</v>
      </c>
      <c r="BK295">
        <f t="shared" si="77"/>
        <v>5.8999999999999997E-2</v>
      </c>
      <c r="BL295">
        <f t="shared" si="78"/>
        <v>0.53317539849093865</v>
      </c>
      <c r="BM295">
        <f t="shared" si="79"/>
        <v>0.46682460150906135</v>
      </c>
      <c r="BN295">
        <f t="shared" si="80"/>
        <v>0.69238895223809471</v>
      </c>
      <c r="BO295">
        <f t="shared" si="81"/>
        <v>-582.95966195880214</v>
      </c>
      <c r="BP295">
        <f t="shared" si="82"/>
        <v>0.64855875831485588</v>
      </c>
      <c r="BQ295">
        <f t="shared" si="83"/>
        <v>0.38143231890750601</v>
      </c>
      <c r="BS295" s="92" t="s">
        <v>24</v>
      </c>
      <c r="BT295" s="93">
        <v>4.1000000000000002E-2</v>
      </c>
    </row>
    <row r="296" spans="1:72" x14ac:dyDescent="0.25">
      <c r="A296" s="70">
        <v>0.06</v>
      </c>
      <c r="B296">
        <f t="shared" si="84"/>
        <v>294</v>
      </c>
      <c r="C296" s="13">
        <f t="shared" si="85"/>
        <v>0.65044247787610621</v>
      </c>
      <c r="D296" s="5">
        <f t="shared" si="86"/>
        <v>0.38651533962371787</v>
      </c>
      <c r="E296" s="6">
        <f t="shared" si="87"/>
        <v>0.65044247787610621</v>
      </c>
      <c r="F296" s="6">
        <f t="shared" si="88"/>
        <v>0.37022824428540441</v>
      </c>
      <c r="AO296" s="63"/>
      <c r="AP296" s="63"/>
      <c r="AQ296" s="63"/>
      <c r="AR296" s="63"/>
      <c r="AS296" s="63"/>
      <c r="AT296" s="63"/>
      <c r="AU296" s="62"/>
      <c r="AV296" s="62"/>
      <c r="AW296" s="62"/>
      <c r="AX296" s="62"/>
      <c r="BI296">
        <f t="shared" si="75"/>
        <v>0.06</v>
      </c>
      <c r="BJ296">
        <f t="shared" si="76"/>
        <v>294</v>
      </c>
      <c r="BK296">
        <f t="shared" si="77"/>
        <v>0.06</v>
      </c>
      <c r="BL296">
        <f t="shared" si="78"/>
        <v>0.54329082467443246</v>
      </c>
      <c r="BM296">
        <f t="shared" si="79"/>
        <v>0.45670917532556754</v>
      </c>
      <c r="BN296">
        <f t="shared" si="80"/>
        <v>0.69238895223809471</v>
      </c>
      <c r="BO296">
        <f t="shared" si="81"/>
        <v>-573.92042212989224</v>
      </c>
      <c r="BP296">
        <f t="shared" si="82"/>
        <v>0.65077605321507759</v>
      </c>
      <c r="BQ296">
        <f t="shared" si="83"/>
        <v>0.38741649583363863</v>
      </c>
      <c r="BS296" s="92" t="s">
        <v>24</v>
      </c>
      <c r="BT296" s="93">
        <v>4.2000000000000003E-2</v>
      </c>
    </row>
    <row r="297" spans="1:72" x14ac:dyDescent="0.25">
      <c r="A297" s="70">
        <v>0.06</v>
      </c>
      <c r="B297">
        <f t="shared" si="84"/>
        <v>295</v>
      </c>
      <c r="C297" s="13">
        <f t="shared" si="85"/>
        <v>0.65265486725663713</v>
      </c>
      <c r="D297" s="5">
        <f t="shared" si="86"/>
        <v>0.39249803157958185</v>
      </c>
      <c r="E297" s="6">
        <f t="shared" si="87"/>
        <v>0.65265486725663724</v>
      </c>
      <c r="F297" s="6">
        <f t="shared" si="88"/>
        <v>0.36936650640085805</v>
      </c>
      <c r="AO297" s="63"/>
      <c r="AP297" s="63"/>
      <c r="AQ297" s="63"/>
      <c r="AR297" s="63"/>
      <c r="AS297" s="63"/>
      <c r="AT297" s="63"/>
      <c r="AU297" s="62"/>
      <c r="AV297" s="62"/>
      <c r="AW297" s="62"/>
      <c r="AX297" s="62"/>
      <c r="BI297">
        <f t="shared" si="75"/>
        <v>0.06</v>
      </c>
      <c r="BJ297">
        <f t="shared" si="76"/>
        <v>295</v>
      </c>
      <c r="BK297">
        <f t="shared" si="77"/>
        <v>0.06</v>
      </c>
      <c r="BL297">
        <f t="shared" si="78"/>
        <v>0.54329082467443246</v>
      </c>
      <c r="BM297">
        <f t="shared" si="79"/>
        <v>0.45670917532556754</v>
      </c>
      <c r="BN297">
        <f t="shared" si="80"/>
        <v>0.69238895223809471</v>
      </c>
      <c r="BO297">
        <f t="shared" si="81"/>
        <v>-575.87585798041994</v>
      </c>
      <c r="BP297">
        <f t="shared" si="82"/>
        <v>0.6529933481152993</v>
      </c>
      <c r="BQ297">
        <f t="shared" si="83"/>
        <v>0.39341457865921065</v>
      </c>
      <c r="BS297" s="92" t="s">
        <v>24</v>
      </c>
      <c r="BT297" s="93">
        <v>4.2999999999999997E-2</v>
      </c>
    </row>
    <row r="298" spans="1:72" x14ac:dyDescent="0.25">
      <c r="A298" s="70">
        <v>0.06</v>
      </c>
      <c r="B298">
        <f t="shared" si="84"/>
        <v>296</v>
      </c>
      <c r="C298" s="13">
        <f t="shared" si="85"/>
        <v>0.65486725663716816</v>
      </c>
      <c r="D298" s="5">
        <f t="shared" si="86"/>
        <v>0.39849480526110648</v>
      </c>
      <c r="E298" s="6">
        <f t="shared" si="87"/>
        <v>0.65486725663716827</v>
      </c>
      <c r="F298" s="6">
        <f t="shared" si="88"/>
        <v>0.36849151694685739</v>
      </c>
      <c r="AO298" s="63"/>
      <c r="AP298" s="63"/>
      <c r="AQ298" s="63"/>
      <c r="AR298" s="63"/>
      <c r="AS298" s="63"/>
      <c r="AT298" s="63"/>
      <c r="AU298" s="62"/>
      <c r="AV298" s="62"/>
      <c r="AW298" s="62"/>
      <c r="AX298" s="62"/>
      <c r="BI298">
        <f t="shared" si="75"/>
        <v>0.06</v>
      </c>
      <c r="BJ298">
        <f t="shared" si="76"/>
        <v>296</v>
      </c>
      <c r="BK298">
        <f t="shared" si="77"/>
        <v>0.06</v>
      </c>
      <c r="BL298">
        <f t="shared" si="78"/>
        <v>0.54329082467443246</v>
      </c>
      <c r="BM298">
        <f t="shared" si="79"/>
        <v>0.45670917532556754</v>
      </c>
      <c r="BN298">
        <f t="shared" si="80"/>
        <v>0.69238895223809471</v>
      </c>
      <c r="BO298">
        <f t="shared" si="81"/>
        <v>-577.83129383094774</v>
      </c>
      <c r="BP298">
        <f t="shared" si="82"/>
        <v>0.65521064301552101</v>
      </c>
      <c r="BQ298">
        <f t="shared" si="83"/>
        <v>0.39942684897332242</v>
      </c>
      <c r="BS298" s="92" t="s">
        <v>24</v>
      </c>
      <c r="BT298" s="93">
        <v>4.3999999999999997E-2</v>
      </c>
    </row>
    <row r="299" spans="1:72" x14ac:dyDescent="0.25">
      <c r="A299" s="70">
        <v>0.06</v>
      </c>
      <c r="B299">
        <f t="shared" si="84"/>
        <v>297</v>
      </c>
      <c r="C299" s="13">
        <f t="shared" si="85"/>
        <v>0.65707964601769908</v>
      </c>
      <c r="D299" s="5">
        <f t="shared" si="86"/>
        <v>0.40450594379546745</v>
      </c>
      <c r="E299" s="6">
        <f t="shared" si="87"/>
        <v>0.65707964601769908</v>
      </c>
      <c r="F299" s="6">
        <f t="shared" si="88"/>
        <v>0.36760324445669712</v>
      </c>
      <c r="AO299" s="63"/>
      <c r="AP299" s="63"/>
      <c r="AQ299" s="63"/>
      <c r="AR299" s="63"/>
      <c r="AS299" s="63"/>
      <c r="AT299" s="63"/>
      <c r="AU299" s="62"/>
      <c r="AV299" s="62"/>
      <c r="AW299" s="62"/>
      <c r="AX299" s="62"/>
      <c r="BI299">
        <f t="shared" si="75"/>
        <v>0.06</v>
      </c>
      <c r="BJ299">
        <f t="shared" si="76"/>
        <v>297</v>
      </c>
      <c r="BK299">
        <f t="shared" si="77"/>
        <v>0.06</v>
      </c>
      <c r="BL299">
        <f t="shared" si="78"/>
        <v>0.54329082467443246</v>
      </c>
      <c r="BM299">
        <f t="shared" si="79"/>
        <v>0.45670917532556754</v>
      </c>
      <c r="BN299">
        <f t="shared" si="80"/>
        <v>0.70128736180671791</v>
      </c>
      <c r="BO299">
        <f t="shared" si="81"/>
        <v>-572.21419863200583</v>
      </c>
      <c r="BP299">
        <f t="shared" si="82"/>
        <v>0.65742793791574283</v>
      </c>
      <c r="BQ299">
        <f t="shared" si="83"/>
        <v>0.40545359242201401</v>
      </c>
      <c r="BS299" s="92" t="s">
        <v>24</v>
      </c>
      <c r="BT299" s="93">
        <v>4.3999999999999997E-2</v>
      </c>
    </row>
    <row r="300" spans="1:72" x14ac:dyDescent="0.25">
      <c r="A300" s="70">
        <v>6.0999999999999999E-2</v>
      </c>
      <c r="B300">
        <f t="shared" si="84"/>
        <v>298</v>
      </c>
      <c r="C300" s="13">
        <f t="shared" si="85"/>
        <v>0.65929203539823011</v>
      </c>
      <c r="D300" s="5">
        <f t="shared" si="86"/>
        <v>0.41053173442833146</v>
      </c>
      <c r="E300" s="6">
        <f t="shared" si="87"/>
        <v>0.65929203539823011</v>
      </c>
      <c r="F300" s="6">
        <f t="shared" si="88"/>
        <v>0.36670165683274969</v>
      </c>
      <c r="AO300" s="63"/>
      <c r="AP300" s="63"/>
      <c r="AQ300" s="63"/>
      <c r="AR300" s="63"/>
      <c r="AS300" s="63"/>
      <c r="AT300" s="63"/>
      <c r="AU300" s="62"/>
      <c r="AV300" s="62"/>
      <c r="AW300" s="62"/>
      <c r="AX300" s="62"/>
      <c r="BI300">
        <f t="shared" si="75"/>
        <v>6.0999999999999999E-2</v>
      </c>
      <c r="BJ300">
        <f t="shared" si="76"/>
        <v>298</v>
      </c>
      <c r="BK300">
        <f t="shared" si="77"/>
        <v>6.0999999999999999E-2</v>
      </c>
      <c r="BL300">
        <f t="shared" si="78"/>
        <v>0.55337827477761725</v>
      </c>
      <c r="BM300">
        <f t="shared" si="79"/>
        <v>0.44662172522238275</v>
      </c>
      <c r="BN300">
        <f t="shared" si="80"/>
        <v>0.70128736180671791</v>
      </c>
      <c r="BO300">
        <f t="shared" si="81"/>
        <v>-563.19785381546001</v>
      </c>
      <c r="BP300">
        <f t="shared" si="82"/>
        <v>0.65964523281596454</v>
      </c>
      <c r="BQ300">
        <f t="shared" si="83"/>
        <v>0.4114950988247259</v>
      </c>
      <c r="BS300" s="92" t="s">
        <v>24</v>
      </c>
      <c r="BT300" s="93">
        <v>4.4999999999999998E-2</v>
      </c>
    </row>
    <row r="301" spans="1:72" x14ac:dyDescent="0.25">
      <c r="A301" s="70">
        <v>6.0999999999999999E-2</v>
      </c>
      <c r="B301">
        <f t="shared" si="84"/>
        <v>299</v>
      </c>
      <c r="C301" s="13">
        <f t="shared" si="85"/>
        <v>0.66150442477876104</v>
      </c>
      <c r="D301" s="5">
        <f t="shared" si="86"/>
        <v>0.41657246864191344</v>
      </c>
      <c r="E301" s="6">
        <f t="shared" si="87"/>
        <v>0.66150442477876115</v>
      </c>
      <c r="F301" s="6">
        <f t="shared" si="88"/>
        <v>0.36578672133722406</v>
      </c>
      <c r="AO301" s="63"/>
      <c r="AP301" s="63"/>
      <c r="AQ301" s="63"/>
      <c r="AR301" s="63"/>
      <c r="AS301" s="63"/>
      <c r="AT301" s="63"/>
      <c r="AU301" s="62"/>
      <c r="AV301" s="62"/>
      <c r="AW301" s="62"/>
      <c r="AX301" s="62"/>
      <c r="BI301">
        <f t="shared" si="75"/>
        <v>6.0999999999999999E-2</v>
      </c>
      <c r="BJ301">
        <f t="shared" si="76"/>
        <v>299</v>
      </c>
      <c r="BK301">
        <f t="shared" si="77"/>
        <v>6.0999999999999999E-2</v>
      </c>
      <c r="BL301">
        <f t="shared" si="78"/>
        <v>0.55337827477761725</v>
      </c>
      <c r="BM301">
        <f t="shared" si="79"/>
        <v>0.44662172522238275</v>
      </c>
      <c r="BN301">
        <f t="shared" si="80"/>
        <v>0.71006687204004482</v>
      </c>
      <c r="BO301">
        <f t="shared" si="81"/>
        <v>-557.66342972556617</v>
      </c>
      <c r="BP301">
        <f t="shared" si="82"/>
        <v>0.66186252771618626</v>
      </c>
      <c r="BQ301">
        <f t="shared" si="83"/>
        <v>0.41755166229422341</v>
      </c>
      <c r="BS301" s="92" t="s">
        <v>24</v>
      </c>
      <c r="BT301" s="93">
        <v>4.7E-2</v>
      </c>
    </row>
    <row r="302" spans="1:72" x14ac:dyDescent="0.25">
      <c r="A302" s="70">
        <v>6.0999999999999999E-2</v>
      </c>
      <c r="B302">
        <f t="shared" si="84"/>
        <v>300</v>
      </c>
      <c r="C302" s="13">
        <f t="shared" si="85"/>
        <v>0.66371681415929207</v>
      </c>
      <c r="D302" s="5">
        <f t="shared" si="86"/>
        <v>0.4226284422765676</v>
      </c>
      <c r="E302" s="6">
        <f t="shared" si="87"/>
        <v>0.66371681415929207</v>
      </c>
      <c r="F302" s="6">
        <f t="shared" si="88"/>
        <v>0.36485840458265889</v>
      </c>
      <c r="AO302" s="63"/>
      <c r="AP302" s="63"/>
      <c r="AQ302" s="63"/>
      <c r="AR302" s="63"/>
      <c r="AS302" s="63"/>
      <c r="AT302" s="63"/>
      <c r="AU302" s="62"/>
      <c r="AV302" s="62"/>
      <c r="AW302" s="62"/>
      <c r="AX302" s="62"/>
      <c r="BI302">
        <f t="shared" si="75"/>
        <v>6.0999999999999999E-2</v>
      </c>
      <c r="BJ302">
        <f t="shared" si="76"/>
        <v>300</v>
      </c>
      <c r="BK302">
        <f t="shared" si="77"/>
        <v>6.0999999999999999E-2</v>
      </c>
      <c r="BL302">
        <f t="shared" si="78"/>
        <v>0.55337827477761725</v>
      </c>
      <c r="BM302">
        <f t="shared" si="79"/>
        <v>0.44662172522238275</v>
      </c>
      <c r="BN302">
        <f t="shared" si="80"/>
        <v>0.71006687204004482</v>
      </c>
      <c r="BO302">
        <f t="shared" si="81"/>
        <v>-559.53164892062671</v>
      </c>
      <c r="BP302">
        <f t="shared" si="82"/>
        <v>0.66407982261640797</v>
      </c>
      <c r="BQ302">
        <f t="shared" si="83"/>
        <v>0.42362358136011719</v>
      </c>
      <c r="BS302" s="92" t="s">
        <v>24</v>
      </c>
      <c r="BT302" s="93">
        <v>4.7E-2</v>
      </c>
    </row>
    <row r="303" spans="1:72" x14ac:dyDescent="0.25">
      <c r="A303" s="70">
        <v>6.0999999999999999E-2</v>
      </c>
      <c r="B303">
        <f t="shared" si="84"/>
        <v>301</v>
      </c>
      <c r="C303" s="13">
        <f t="shared" si="85"/>
        <v>0.66592920353982299</v>
      </c>
      <c r="D303" s="5">
        <f t="shared" si="86"/>
        <v>0.42869995565604596</v>
      </c>
      <c r="E303" s="6">
        <f t="shared" si="87"/>
        <v>0.66592920353982299</v>
      </c>
      <c r="F303" s="6">
        <f t="shared" si="88"/>
        <v>0.3639166725221426</v>
      </c>
      <c r="AO303" s="63"/>
      <c r="AP303" s="63"/>
      <c r="AQ303" s="63"/>
      <c r="AR303" s="63"/>
      <c r="AS303" s="63"/>
      <c r="AT303" s="63"/>
      <c r="AU303" s="62"/>
      <c r="AV303" s="62"/>
      <c r="AW303" s="62"/>
      <c r="AX303" s="62"/>
      <c r="BI303">
        <f t="shared" si="75"/>
        <v>6.0999999999999999E-2</v>
      </c>
      <c r="BJ303">
        <f t="shared" si="76"/>
        <v>301</v>
      </c>
      <c r="BK303">
        <f t="shared" si="77"/>
        <v>6.0999999999999999E-2</v>
      </c>
      <c r="BL303">
        <f t="shared" si="78"/>
        <v>0.55337827477761725</v>
      </c>
      <c r="BM303">
        <f t="shared" si="79"/>
        <v>0.44662172522238275</v>
      </c>
      <c r="BN303">
        <f t="shared" si="80"/>
        <v>0.71006687204004482</v>
      </c>
      <c r="BO303">
        <f t="shared" si="81"/>
        <v>-561.39986811568724</v>
      </c>
      <c r="BP303">
        <f t="shared" si="82"/>
        <v>0.66629711751662968</v>
      </c>
      <c r="BQ303">
        <f t="shared" si="83"/>
        <v>0.42971115909612984</v>
      </c>
      <c r="BS303" s="92" t="s">
        <v>24</v>
      </c>
      <c r="BT303" s="93">
        <v>0.05</v>
      </c>
    </row>
    <row r="304" spans="1:72" x14ac:dyDescent="0.25">
      <c r="A304" s="70">
        <v>6.0999999999999999E-2</v>
      </c>
      <c r="B304">
        <f t="shared" si="84"/>
        <v>302</v>
      </c>
      <c r="C304" s="13">
        <f t="shared" si="85"/>
        <v>0.66814159292035402</v>
      </c>
      <c r="D304" s="5">
        <f t="shared" si="86"/>
        <v>0.43478731371657969</v>
      </c>
      <c r="E304" s="6">
        <f t="shared" si="87"/>
        <v>0.66814159292035402</v>
      </c>
      <c r="F304" s="6">
        <f t="shared" si="88"/>
        <v>0.36296149043925241</v>
      </c>
      <c r="AO304" s="63"/>
      <c r="AP304" s="63"/>
      <c r="AQ304" s="63"/>
      <c r="AR304" s="63"/>
      <c r="AS304" s="63"/>
      <c r="AT304" s="63"/>
      <c r="AU304" s="62"/>
      <c r="AV304" s="62"/>
      <c r="AW304" s="62"/>
      <c r="AX304" s="62"/>
      <c r="BI304">
        <f t="shared" si="75"/>
        <v>6.0999999999999999E-2</v>
      </c>
      <c r="BJ304">
        <f t="shared" si="76"/>
        <v>302</v>
      </c>
      <c r="BK304">
        <f t="shared" si="77"/>
        <v>6.0999999999999999E-2</v>
      </c>
      <c r="BL304">
        <f t="shared" si="78"/>
        <v>0.55337827477761725</v>
      </c>
      <c r="BM304">
        <f t="shared" si="79"/>
        <v>0.44662172522238275</v>
      </c>
      <c r="BN304">
        <f t="shared" si="80"/>
        <v>0.71006687204004482</v>
      </c>
      <c r="BO304">
        <f t="shared" si="81"/>
        <v>-563.26808731074777</v>
      </c>
      <c r="BP304">
        <f t="shared" si="82"/>
        <v>0.66851441241685139</v>
      </c>
      <c r="BQ304">
        <f t="shared" si="83"/>
        <v>0.43581470325125643</v>
      </c>
      <c r="BS304" s="92" t="s">
        <v>24</v>
      </c>
      <c r="BT304" s="93">
        <v>0.05</v>
      </c>
    </row>
    <row r="305" spans="1:72" x14ac:dyDescent="0.25">
      <c r="A305" s="70">
        <v>6.3E-2</v>
      </c>
      <c r="B305">
        <f t="shared" si="84"/>
        <v>303</v>
      </c>
      <c r="C305" s="13">
        <f t="shared" si="85"/>
        <v>0.67035398230088494</v>
      </c>
      <c r="D305" s="5">
        <f t="shared" si="86"/>
        <v>0.44089082613992936</v>
      </c>
      <c r="E305" s="6">
        <f t="shared" si="87"/>
        <v>0.67035398230088494</v>
      </c>
      <c r="F305" s="6">
        <f t="shared" si="88"/>
        <v>0.36199282293770341</v>
      </c>
      <c r="AO305" s="63"/>
      <c r="AP305" s="63"/>
      <c r="AQ305" s="63"/>
      <c r="AR305" s="63"/>
      <c r="AS305" s="63"/>
      <c r="AT305" s="63"/>
      <c r="AU305" s="62"/>
      <c r="AV305" s="62"/>
      <c r="AW305" s="62"/>
      <c r="AX305" s="62"/>
      <c r="BI305">
        <f t="shared" si="75"/>
        <v>6.3E-2</v>
      </c>
      <c r="BJ305">
        <f t="shared" si="76"/>
        <v>303</v>
      </c>
      <c r="BK305">
        <f t="shared" si="77"/>
        <v>6.3E-2</v>
      </c>
      <c r="BL305">
        <f t="shared" si="78"/>
        <v>0.57344352240220442</v>
      </c>
      <c r="BM305">
        <f t="shared" si="79"/>
        <v>0.42655647759779558</v>
      </c>
      <c r="BN305">
        <f t="shared" si="80"/>
        <v>0.71006687204004482</v>
      </c>
      <c r="BO305">
        <f t="shared" si="81"/>
        <v>-543.58763185698785</v>
      </c>
      <c r="BP305">
        <f t="shared" si="82"/>
        <v>0.67073170731707321</v>
      </c>
      <c r="BQ305">
        <f t="shared" si="83"/>
        <v>0.4419345263849786</v>
      </c>
      <c r="BS305" s="92" t="s">
        <v>24</v>
      </c>
      <c r="BT305" s="93">
        <v>5.0999999999999997E-2</v>
      </c>
    </row>
    <row r="306" spans="1:72" x14ac:dyDescent="0.25">
      <c r="A306" s="70">
        <v>6.3E-2</v>
      </c>
      <c r="B306">
        <f t="shared" si="84"/>
        <v>304</v>
      </c>
      <c r="C306" s="13">
        <f t="shared" si="85"/>
        <v>0.67256637168141598</v>
      </c>
      <c r="D306" s="5">
        <f t="shared" si="86"/>
        <v>0.44701080749057576</v>
      </c>
      <c r="E306" s="6">
        <f t="shared" si="87"/>
        <v>0.67256637168141598</v>
      </c>
      <c r="F306" s="6">
        <f t="shared" si="88"/>
        <v>0.36101063393069827</v>
      </c>
      <c r="AO306" s="63"/>
      <c r="AP306" s="63"/>
      <c r="AQ306" s="63"/>
      <c r="AR306" s="63"/>
      <c r="AS306" s="63"/>
      <c r="AT306" s="63"/>
      <c r="AU306" s="62"/>
      <c r="AV306" s="62"/>
      <c r="AW306" s="62"/>
      <c r="AX306" s="62"/>
      <c r="BI306">
        <f t="shared" si="75"/>
        <v>6.3E-2</v>
      </c>
      <c r="BJ306">
        <f t="shared" si="76"/>
        <v>304</v>
      </c>
      <c r="BK306">
        <f t="shared" si="77"/>
        <v>6.3E-2</v>
      </c>
      <c r="BL306">
        <f t="shared" si="78"/>
        <v>0.57344352240220442</v>
      </c>
      <c r="BM306">
        <f t="shared" si="79"/>
        <v>0.42655647759779558</v>
      </c>
      <c r="BN306">
        <f t="shared" si="80"/>
        <v>0.71006687204004482</v>
      </c>
      <c r="BO306">
        <f t="shared" si="81"/>
        <v>-545.38461576395309</v>
      </c>
      <c r="BP306">
        <f t="shared" si="82"/>
        <v>0.67294900221729492</v>
      </c>
      <c r="BQ306">
        <f t="shared" si="83"/>
        <v>0.44807094600669545</v>
      </c>
      <c r="BS306" s="92" t="s">
        <v>24</v>
      </c>
      <c r="BT306" s="93">
        <v>5.1999999999999998E-2</v>
      </c>
    </row>
    <row r="307" spans="1:72" x14ac:dyDescent="0.25">
      <c r="A307" s="70">
        <v>6.4000000000000001E-2</v>
      </c>
      <c r="B307">
        <f t="shared" si="84"/>
        <v>305</v>
      </c>
      <c r="C307" s="13">
        <f t="shared" si="85"/>
        <v>0.6747787610619469</v>
      </c>
      <c r="D307" s="5">
        <f t="shared" si="86"/>
        <v>0.45314757735720795</v>
      </c>
      <c r="E307" s="6">
        <f t="shared" si="87"/>
        <v>0.6747787610619469</v>
      </c>
      <c r="F307" s="6">
        <f t="shared" si="88"/>
        <v>0.36001488662996955</v>
      </c>
      <c r="AO307" s="63"/>
      <c r="AP307" s="63"/>
      <c r="AQ307" s="63"/>
      <c r="AR307" s="63"/>
      <c r="AS307" s="63"/>
      <c r="AT307" s="63"/>
      <c r="AU307" s="62"/>
      <c r="AV307" s="62"/>
      <c r="AW307" s="62"/>
      <c r="AX307" s="62"/>
      <c r="BI307">
        <f t="shared" si="75"/>
        <v>6.4000000000000001E-2</v>
      </c>
      <c r="BJ307">
        <f t="shared" si="76"/>
        <v>305</v>
      </c>
      <c r="BK307">
        <f t="shared" si="77"/>
        <v>6.4000000000000001E-2</v>
      </c>
      <c r="BL307">
        <f t="shared" si="78"/>
        <v>0.58340863635990081</v>
      </c>
      <c r="BM307">
        <f t="shared" si="79"/>
        <v>0.41659136364009919</v>
      </c>
      <c r="BN307">
        <f t="shared" si="80"/>
        <v>0.71006687204004482</v>
      </c>
      <c r="BO307">
        <f t="shared" si="81"/>
        <v>-536.68949925311392</v>
      </c>
      <c r="BP307">
        <f t="shared" si="82"/>
        <v>0.67516629711751663</v>
      </c>
      <c r="BQ307">
        <f t="shared" si="83"/>
        <v>0.45422428471954851</v>
      </c>
      <c r="BS307" s="92" t="s">
        <v>24</v>
      </c>
      <c r="BT307" s="93">
        <v>5.2999999999999999E-2</v>
      </c>
    </row>
    <row r="308" spans="1:72" x14ac:dyDescent="0.25">
      <c r="A308" s="70">
        <v>6.5000000000000002E-2</v>
      </c>
      <c r="B308">
        <f t="shared" si="84"/>
        <v>306</v>
      </c>
      <c r="C308" s="13">
        <f t="shared" si="85"/>
        <v>0.67699115044247793</v>
      </c>
      <c r="D308" s="5">
        <f t="shared" si="86"/>
        <v>0.45930146049869897</v>
      </c>
      <c r="E308" s="6">
        <f t="shared" si="87"/>
        <v>0.67699115044247804</v>
      </c>
      <c r="F308" s="6">
        <f t="shared" si="88"/>
        <v>0.35900554353450292</v>
      </c>
      <c r="AO308" s="63"/>
      <c r="AP308" s="63"/>
      <c r="AQ308" s="63"/>
      <c r="AR308" s="63"/>
      <c r="AS308" s="63"/>
      <c r="AT308" s="63"/>
      <c r="AU308" s="62"/>
      <c r="AV308" s="62"/>
      <c r="AW308" s="62"/>
      <c r="AX308" s="62"/>
      <c r="BI308">
        <f t="shared" si="75"/>
        <v>6.5000000000000002E-2</v>
      </c>
      <c r="BJ308">
        <f t="shared" si="76"/>
        <v>306</v>
      </c>
      <c r="BK308">
        <f t="shared" si="77"/>
        <v>6.5000000000000002E-2</v>
      </c>
      <c r="BL308">
        <f t="shared" si="78"/>
        <v>0.5933204311462974</v>
      </c>
      <c r="BM308">
        <f t="shared" si="79"/>
        <v>0.4066795688537026</v>
      </c>
      <c r="BN308">
        <f t="shared" si="80"/>
        <v>0.71006687204004482</v>
      </c>
      <c r="BO308">
        <f t="shared" si="81"/>
        <v>-528.15866313178594</v>
      </c>
      <c r="BP308">
        <f t="shared" si="82"/>
        <v>0.67738359201773835</v>
      </c>
      <c r="BQ308">
        <f t="shared" si="83"/>
        <v>0.46039487036881471</v>
      </c>
      <c r="BS308" s="92" t="s">
        <v>24</v>
      </c>
      <c r="BT308" s="93">
        <v>5.5E-2</v>
      </c>
    </row>
    <row r="309" spans="1:72" x14ac:dyDescent="0.25">
      <c r="A309" s="70">
        <v>6.5000000000000002E-2</v>
      </c>
      <c r="B309">
        <f t="shared" si="84"/>
        <v>307</v>
      </c>
      <c r="C309" s="13">
        <f t="shared" si="85"/>
        <v>0.67920353982300885</v>
      </c>
      <c r="D309" s="5">
        <f t="shared" si="86"/>
        <v>0.46547278699473887</v>
      </c>
      <c r="E309" s="6">
        <f t="shared" si="87"/>
        <v>0.67920353982300896</v>
      </c>
      <c r="F309" s="6">
        <f t="shared" si="88"/>
        <v>0.35798256641893395</v>
      </c>
      <c r="AO309" s="63"/>
      <c r="AP309" s="63"/>
      <c r="AQ309" s="63"/>
      <c r="AR309" s="63"/>
      <c r="AS309" s="63"/>
      <c r="AT309" s="63"/>
      <c r="AU309" s="62"/>
      <c r="AV309" s="62"/>
      <c r="AW309" s="62"/>
      <c r="AX309" s="62"/>
      <c r="BI309">
        <f t="shared" si="75"/>
        <v>6.5000000000000002E-2</v>
      </c>
      <c r="BJ309">
        <f t="shared" si="76"/>
        <v>307</v>
      </c>
      <c r="BK309">
        <f t="shared" si="77"/>
        <v>6.5000000000000002E-2</v>
      </c>
      <c r="BL309">
        <f t="shared" si="78"/>
        <v>0.5933204311462974</v>
      </c>
      <c r="BM309">
        <f t="shared" si="79"/>
        <v>0.4066795688537026</v>
      </c>
      <c r="BN309">
        <f t="shared" si="80"/>
        <v>0.71006687204004482</v>
      </c>
      <c r="BO309">
        <f t="shared" si="81"/>
        <v>-529.88749672632537</v>
      </c>
      <c r="BP309">
        <f t="shared" si="82"/>
        <v>0.67960088691796006</v>
      </c>
      <c r="BQ309">
        <f t="shared" si="83"/>
        <v>0.46658303619506253</v>
      </c>
      <c r="BS309" s="92" t="s">
        <v>24</v>
      </c>
      <c r="BT309" s="93">
        <v>5.5E-2</v>
      </c>
    </row>
    <row r="310" spans="1:72" x14ac:dyDescent="0.25">
      <c r="A310" s="70">
        <v>6.6000000000000003E-2</v>
      </c>
      <c r="B310">
        <f t="shared" si="84"/>
        <v>308</v>
      </c>
      <c r="C310" s="13">
        <f t="shared" si="85"/>
        <v>0.68141592920353977</v>
      </c>
      <c r="D310" s="5">
        <f t="shared" si="86"/>
        <v>0.47166189240133483</v>
      </c>
      <c r="E310" s="6">
        <f t="shared" si="87"/>
        <v>0.68141592920353977</v>
      </c>
      <c r="F310" s="6">
        <f t="shared" si="88"/>
        <v>0.356945916321604</v>
      </c>
      <c r="AO310" s="63"/>
      <c r="AP310" s="63"/>
      <c r="AQ310" s="63"/>
      <c r="AR310" s="63"/>
      <c r="AS310" s="63"/>
      <c r="AT310" s="63"/>
      <c r="AU310" s="62"/>
      <c r="AV310" s="62"/>
      <c r="AW310" s="62"/>
      <c r="AX310" s="62"/>
      <c r="BI310">
        <f t="shared" si="75"/>
        <v>6.6000000000000003E-2</v>
      </c>
      <c r="BJ310">
        <f t="shared" si="76"/>
        <v>308</v>
      </c>
      <c r="BK310">
        <f t="shared" si="77"/>
        <v>6.6000000000000003E-2</v>
      </c>
      <c r="BL310">
        <f t="shared" si="78"/>
        <v>0.60317279718790862</v>
      </c>
      <c r="BM310">
        <f t="shared" si="79"/>
        <v>0.39682720281209138</v>
      </c>
      <c r="BN310">
        <f t="shared" si="80"/>
        <v>0.71006687204004482</v>
      </c>
      <c r="BO310">
        <f t="shared" si="81"/>
        <v>-521.48782825257365</v>
      </c>
      <c r="BP310">
        <f t="shared" si="82"/>
        <v>0.68181818181818177</v>
      </c>
      <c r="BQ310">
        <f t="shared" si="83"/>
        <v>0.47278912099226728</v>
      </c>
      <c r="BS310" s="92" t="s">
        <v>24</v>
      </c>
      <c r="BT310" s="93">
        <v>0.06</v>
      </c>
    </row>
    <row r="311" spans="1:72" x14ac:dyDescent="0.25">
      <c r="A311" s="70">
        <v>6.7000000000000004E-2</v>
      </c>
      <c r="B311">
        <f t="shared" si="84"/>
        <v>309</v>
      </c>
      <c r="C311" s="13">
        <f t="shared" si="85"/>
        <v>0.6836283185840708</v>
      </c>
      <c r="D311" s="5">
        <f t="shared" si="86"/>
        <v>0.47786911791136788</v>
      </c>
      <c r="E311" s="6">
        <f t="shared" si="87"/>
        <v>0.68362831858407092</v>
      </c>
      <c r="F311" s="6">
        <f t="shared" si="88"/>
        <v>0.3558955535322687</v>
      </c>
      <c r="AO311" s="63"/>
      <c r="AP311" s="63"/>
      <c r="AQ311" s="63"/>
      <c r="AR311" s="63"/>
      <c r="AS311" s="63"/>
      <c r="AT311" s="63"/>
      <c r="AU311" s="62"/>
      <c r="AV311" s="62"/>
      <c r="AW311" s="62"/>
      <c r="AX311" s="62"/>
      <c r="BI311">
        <f t="shared" si="75"/>
        <v>6.7000000000000004E-2</v>
      </c>
      <c r="BJ311">
        <f t="shared" si="76"/>
        <v>309</v>
      </c>
      <c r="BK311">
        <f t="shared" si="77"/>
        <v>6.7000000000000004E-2</v>
      </c>
      <c r="BL311">
        <f t="shared" si="78"/>
        <v>0.61295973840829188</v>
      </c>
      <c r="BM311">
        <f t="shared" si="79"/>
        <v>0.38704026159170812</v>
      </c>
      <c r="BN311">
        <f t="shared" si="80"/>
        <v>0.71006687204004482</v>
      </c>
      <c r="BO311">
        <f t="shared" si="81"/>
        <v>-513.25277791232543</v>
      </c>
      <c r="BP311">
        <f t="shared" si="82"/>
        <v>0.68403547671840359</v>
      </c>
      <c r="BQ311">
        <f t="shared" si="83"/>
        <v>0.4790134692710934</v>
      </c>
      <c r="BS311" s="92" t="s">
        <v>24</v>
      </c>
      <c r="BT311" s="93">
        <v>6.0999999999999999E-2</v>
      </c>
    </row>
    <row r="312" spans="1:72" x14ac:dyDescent="0.25">
      <c r="A312" s="70">
        <v>6.7000000000000004E-2</v>
      </c>
      <c r="B312">
        <f t="shared" si="84"/>
        <v>310</v>
      </c>
      <c r="C312" s="13">
        <f t="shared" si="85"/>
        <v>0.68584070796460173</v>
      </c>
      <c r="D312" s="5">
        <f t="shared" si="86"/>
        <v>0.48409481052042341</v>
      </c>
      <c r="E312" s="6">
        <f t="shared" si="87"/>
        <v>0.68584070796460184</v>
      </c>
      <c r="F312" s="6">
        <f t="shared" si="88"/>
        <v>0.35483143757944463</v>
      </c>
      <c r="AO312" s="63"/>
      <c r="AP312" s="63"/>
      <c r="AQ312" s="63"/>
      <c r="AR312" s="63"/>
      <c r="AS312" s="63"/>
      <c r="AT312" s="63"/>
      <c r="AU312" s="62"/>
      <c r="AV312" s="62"/>
      <c r="AW312" s="62"/>
      <c r="AX312" s="62"/>
      <c r="BI312">
        <f t="shared" si="75"/>
        <v>6.7000000000000004E-2</v>
      </c>
      <c r="BJ312">
        <f t="shared" si="76"/>
        <v>310</v>
      </c>
      <c r="BK312">
        <f t="shared" si="77"/>
        <v>6.7000000000000004E-2</v>
      </c>
      <c r="BL312">
        <f t="shared" si="78"/>
        <v>0.61295973840829188</v>
      </c>
      <c r="BM312">
        <f t="shared" si="79"/>
        <v>0.38704026159170812</v>
      </c>
      <c r="BN312">
        <f t="shared" si="80"/>
        <v>0.71006687204004482</v>
      </c>
      <c r="BO312">
        <f t="shared" si="81"/>
        <v>-514.91648221674143</v>
      </c>
      <c r="BP312">
        <f t="shared" si="82"/>
        <v>0.6862527716186253</v>
      </c>
      <c r="BQ312">
        <f t="shared" si="83"/>
        <v>0.48525643142756031</v>
      </c>
      <c r="BS312" s="92" t="s">
        <v>24</v>
      </c>
      <c r="BT312" s="93">
        <v>6.7000000000000004E-2</v>
      </c>
    </row>
    <row r="313" spans="1:72" x14ac:dyDescent="0.25">
      <c r="A313" s="70">
        <v>6.7000000000000004E-2</v>
      </c>
      <c r="B313">
        <f t="shared" si="84"/>
        <v>311</v>
      </c>
      <c r="C313" s="13">
        <f t="shared" si="85"/>
        <v>0.68805309734513276</v>
      </c>
      <c r="D313" s="5">
        <f t="shared" si="86"/>
        <v>0.49033932319812434</v>
      </c>
      <c r="E313" s="6">
        <f t="shared" si="87"/>
        <v>0.68805309734513276</v>
      </c>
      <c r="F313" s="6">
        <f t="shared" si="88"/>
        <v>0.35375352721738218</v>
      </c>
      <c r="AO313" s="63"/>
      <c r="AP313" s="63"/>
      <c r="AQ313" s="63"/>
      <c r="AR313" s="63"/>
      <c r="AS313" s="63"/>
      <c r="AT313" s="63"/>
      <c r="AU313" s="62"/>
      <c r="AV313" s="62"/>
      <c r="AW313" s="62"/>
      <c r="AX313" s="62"/>
      <c r="BI313">
        <f t="shared" si="75"/>
        <v>6.7000000000000004E-2</v>
      </c>
      <c r="BJ313">
        <f t="shared" si="76"/>
        <v>311</v>
      </c>
      <c r="BK313">
        <f t="shared" si="77"/>
        <v>6.7000000000000004E-2</v>
      </c>
      <c r="BL313">
        <f t="shared" si="78"/>
        <v>0.61295973840829188</v>
      </c>
      <c r="BM313">
        <f t="shared" si="79"/>
        <v>0.38704026159170812</v>
      </c>
      <c r="BN313">
        <f t="shared" si="80"/>
        <v>0.71872345293930606</v>
      </c>
      <c r="BO313">
        <f t="shared" si="81"/>
        <v>-509.05521603014546</v>
      </c>
      <c r="BP313">
        <f t="shared" si="82"/>
        <v>0.68847006651884701</v>
      </c>
      <c r="BQ313">
        <f t="shared" si="83"/>
        <v>0.49151836391732312</v>
      </c>
      <c r="BS313" s="92" t="s">
        <v>24</v>
      </c>
      <c r="BT313" s="93">
        <v>7.4999999999999997E-2</v>
      </c>
    </row>
    <row r="314" spans="1:72" x14ac:dyDescent="0.25">
      <c r="A314" s="70">
        <v>6.7000000000000004E-2</v>
      </c>
      <c r="B314">
        <f t="shared" si="84"/>
        <v>312</v>
      </c>
      <c r="C314" s="13">
        <f t="shared" si="85"/>
        <v>0.69026548672566368</v>
      </c>
      <c r="D314" s="5">
        <f t="shared" si="86"/>
        <v>0.49660301506518789</v>
      </c>
      <c r="E314" s="6">
        <f t="shared" si="87"/>
        <v>0.69026548672566368</v>
      </c>
      <c r="F314" s="6">
        <f t="shared" si="88"/>
        <v>0.35266178041265478</v>
      </c>
      <c r="AO314" s="63"/>
      <c r="AP314" s="63"/>
      <c r="AQ314" s="63"/>
      <c r="AR314" s="63"/>
      <c r="AS314" s="63"/>
      <c r="AT314" s="63"/>
      <c r="AU314" s="62"/>
      <c r="AV314" s="62"/>
      <c r="AW314" s="62"/>
      <c r="AX314" s="62"/>
      <c r="BI314">
        <f t="shared" si="75"/>
        <v>6.7000000000000004E-2</v>
      </c>
      <c r="BJ314">
        <f t="shared" si="76"/>
        <v>312</v>
      </c>
      <c r="BK314">
        <f t="shared" si="77"/>
        <v>6.7000000000000004E-2</v>
      </c>
      <c r="BL314">
        <f t="shared" si="78"/>
        <v>0.61295973840829188</v>
      </c>
      <c r="BM314">
        <f t="shared" si="79"/>
        <v>0.38704026159170812</v>
      </c>
      <c r="BN314">
        <f t="shared" si="80"/>
        <v>0.71872345293930606</v>
      </c>
      <c r="BO314">
        <f t="shared" si="81"/>
        <v>-510.69468532492851</v>
      </c>
      <c r="BP314">
        <f t="shared" si="82"/>
        <v>0.69068736141906872</v>
      </c>
      <c r="BQ314">
        <f t="shared" si="83"/>
        <v>0.49779962943580408</v>
      </c>
      <c r="BS314" s="92" t="s">
        <v>24</v>
      </c>
      <c r="BT314" s="93">
        <v>7.4999999999999997E-2</v>
      </c>
    </row>
    <row r="315" spans="1:72" x14ac:dyDescent="0.25">
      <c r="A315" s="70">
        <v>6.7000000000000004E-2</v>
      </c>
      <c r="B315">
        <f t="shared" si="84"/>
        <v>313</v>
      </c>
      <c r="C315" s="13">
        <f t="shared" si="85"/>
        <v>0.69247787610619471</v>
      </c>
      <c r="D315" s="5">
        <f t="shared" si="86"/>
        <v>0.50288625157646405</v>
      </c>
      <c r="E315" s="6">
        <f t="shared" si="87"/>
        <v>0.69247787610619471</v>
      </c>
      <c r="F315" s="6">
        <f t="shared" si="88"/>
        <v>0.35155615433034831</v>
      </c>
      <c r="AO315" s="63"/>
      <c r="AP315" s="63"/>
      <c r="AQ315" s="63"/>
      <c r="AR315" s="63"/>
      <c r="AS315" s="63"/>
      <c r="AT315" s="63"/>
      <c r="AU315" s="62"/>
      <c r="AV315" s="62"/>
      <c r="AW315" s="62"/>
      <c r="AX315" s="62"/>
      <c r="BI315">
        <f t="shared" si="75"/>
        <v>6.7000000000000004E-2</v>
      </c>
      <c r="BJ315">
        <f t="shared" si="76"/>
        <v>313</v>
      </c>
      <c r="BK315">
        <f t="shared" si="77"/>
        <v>6.7000000000000004E-2</v>
      </c>
      <c r="BL315">
        <f t="shared" si="78"/>
        <v>0.61295973840829188</v>
      </c>
      <c r="BM315">
        <f t="shared" si="79"/>
        <v>0.38704026159170812</v>
      </c>
      <c r="BN315">
        <f t="shared" si="80"/>
        <v>0.71872345293930606</v>
      </c>
      <c r="BO315">
        <f t="shared" si="81"/>
        <v>-512.33415461971163</v>
      </c>
      <c r="BP315">
        <f t="shared" si="82"/>
        <v>0.69290465631929044</v>
      </c>
      <c r="BQ315">
        <f t="shared" si="83"/>
        <v>0.50410059710442701</v>
      </c>
      <c r="BS315" s="92" t="s">
        <v>24</v>
      </c>
      <c r="BT315" s="93">
        <v>7.5999999999999998E-2</v>
      </c>
    </row>
    <row r="316" spans="1:72" x14ac:dyDescent="0.25">
      <c r="A316" s="70">
        <v>6.7000000000000004E-2</v>
      </c>
      <c r="B316">
        <f t="shared" si="84"/>
        <v>314</v>
      </c>
      <c r="C316" s="13">
        <f t="shared" si="85"/>
        <v>0.69469026548672563</v>
      </c>
      <c r="D316" s="5">
        <f t="shared" si="86"/>
        <v>0.50918940471020113</v>
      </c>
      <c r="E316" s="6">
        <f t="shared" si="87"/>
        <v>0.69469026548672563</v>
      </c>
      <c r="F316" s="6">
        <f t="shared" si="88"/>
        <v>0.35043660531983967</v>
      </c>
      <c r="AO316" s="63"/>
      <c r="AP316" s="63"/>
      <c r="AQ316" s="63"/>
      <c r="AR316" s="63"/>
      <c r="AS316" s="63"/>
      <c r="AT316" s="63"/>
      <c r="AU316" s="62"/>
      <c r="AV316" s="62"/>
      <c r="AW316" s="62"/>
      <c r="AX316" s="62"/>
      <c r="BI316">
        <f t="shared" si="75"/>
        <v>6.7000000000000004E-2</v>
      </c>
      <c r="BJ316">
        <f t="shared" si="76"/>
        <v>314</v>
      </c>
      <c r="BK316">
        <f t="shared" si="77"/>
        <v>6.7000000000000004E-2</v>
      </c>
      <c r="BL316">
        <f t="shared" si="78"/>
        <v>0.61295973840829188</v>
      </c>
      <c r="BM316">
        <f t="shared" si="79"/>
        <v>0.38704026159170812</v>
      </c>
      <c r="BN316">
        <f t="shared" si="80"/>
        <v>0.71872345293930606</v>
      </c>
      <c r="BO316">
        <f t="shared" si="81"/>
        <v>-513.97362391449462</v>
      </c>
      <c r="BP316">
        <f t="shared" si="82"/>
        <v>0.69512195121951215</v>
      </c>
      <c r="BQ316">
        <f t="shared" si="83"/>
        <v>0.51042164266321888</v>
      </c>
      <c r="BS316" s="90" t="s">
        <v>25</v>
      </c>
      <c r="BT316" s="91">
        <v>5.0000000000000001E-3</v>
      </c>
    </row>
    <row r="317" spans="1:72" x14ac:dyDescent="0.25">
      <c r="A317" s="70">
        <v>6.8000000000000005E-2</v>
      </c>
      <c r="B317">
        <f t="shared" si="84"/>
        <v>315</v>
      </c>
      <c r="C317" s="13">
        <f t="shared" si="85"/>
        <v>0.69690265486725667</v>
      </c>
      <c r="D317" s="5">
        <f t="shared" si="86"/>
        <v>0.51551285316381967</v>
      </c>
      <c r="E317" s="6">
        <f t="shared" si="87"/>
        <v>0.69690265486725678</v>
      </c>
      <c r="F317" s="6">
        <f t="shared" si="88"/>
        <v>0.34930308890014888</v>
      </c>
      <c r="AO317" s="63"/>
      <c r="AP317" s="63"/>
      <c r="AQ317" s="63"/>
      <c r="AR317" s="63"/>
      <c r="AS317" s="63"/>
      <c r="AT317" s="63"/>
      <c r="AU317" s="62"/>
      <c r="AV317" s="62"/>
      <c r="AW317" s="62"/>
      <c r="AX317" s="62"/>
      <c r="BI317">
        <f t="shared" si="75"/>
        <v>6.8000000000000005E-2</v>
      </c>
      <c r="BJ317">
        <f t="shared" si="76"/>
        <v>315</v>
      </c>
      <c r="BK317">
        <f t="shared" si="77"/>
        <v>6.8000000000000005E-2</v>
      </c>
      <c r="BL317">
        <f t="shared" si="78"/>
        <v>0.62267538314156834</v>
      </c>
      <c r="BM317">
        <f t="shared" si="79"/>
        <v>0.37732461685843166</v>
      </c>
      <c r="BN317">
        <f t="shared" si="80"/>
        <v>0.71872345293930606</v>
      </c>
      <c r="BO317">
        <f t="shared" si="81"/>
        <v>-505.7213923740606</v>
      </c>
      <c r="BP317">
        <f t="shared" si="82"/>
        <v>0.69733924611973397</v>
      </c>
      <c r="BQ317">
        <f t="shared" si="83"/>
        <v>0.51676314867005402</v>
      </c>
      <c r="BS317" s="90" t="s">
        <v>25</v>
      </c>
      <c r="BT317" s="91">
        <v>7.0000000000000001E-3</v>
      </c>
    </row>
    <row r="318" spans="1:72" x14ac:dyDescent="0.25">
      <c r="A318" s="70">
        <v>6.8000000000000005E-2</v>
      </c>
      <c r="B318">
        <f t="shared" si="84"/>
        <v>316</v>
      </c>
      <c r="C318" s="13">
        <f t="shared" si="85"/>
        <v>0.69911504424778759</v>
      </c>
      <c r="D318" s="5">
        <f t="shared" si="86"/>
        <v>0.52185698255646573</v>
      </c>
      <c r="E318" s="6">
        <f t="shared" si="87"/>
        <v>0.69911504424778759</v>
      </c>
      <c r="F318" s="6">
        <f t="shared" si="88"/>
        <v>0.3481555597448513</v>
      </c>
      <c r="AO318" s="63"/>
      <c r="AP318" s="63"/>
      <c r="AQ318" s="63"/>
      <c r="AR318" s="63"/>
      <c r="AS318" s="63"/>
      <c r="AT318" s="63"/>
      <c r="AU318" s="62"/>
      <c r="AV318" s="62"/>
      <c r="AW318" s="62"/>
      <c r="AX318" s="62"/>
      <c r="BI318">
        <f t="shared" si="75"/>
        <v>6.8000000000000005E-2</v>
      </c>
      <c r="BJ318">
        <f t="shared" si="76"/>
        <v>316</v>
      </c>
      <c r="BK318">
        <f t="shared" si="77"/>
        <v>6.8000000000000005E-2</v>
      </c>
      <c r="BL318">
        <f t="shared" si="78"/>
        <v>0.62267538314156834</v>
      </c>
      <c r="BM318">
        <f t="shared" si="79"/>
        <v>0.37732461685843166</v>
      </c>
      <c r="BN318">
        <f t="shared" si="80"/>
        <v>0.71872345293930606</v>
      </c>
      <c r="BO318">
        <f t="shared" si="81"/>
        <v>-507.32940951992407</v>
      </c>
      <c r="BP318">
        <f t="shared" si="82"/>
        <v>0.69955654101995568</v>
      </c>
      <c r="BQ318">
        <f t="shared" si="83"/>
        <v>0.52312550470683195</v>
      </c>
      <c r="BS318" s="90" t="s">
        <v>25</v>
      </c>
      <c r="BT318" s="91">
        <v>7.0000000000000001E-3</v>
      </c>
    </row>
    <row r="319" spans="1:72" x14ac:dyDescent="0.25">
      <c r="A319" s="70">
        <v>6.9000000000000006E-2</v>
      </c>
      <c r="B319">
        <f t="shared" si="84"/>
        <v>317</v>
      </c>
      <c r="C319" s="13">
        <f t="shared" si="85"/>
        <v>0.70132743362831862</v>
      </c>
      <c r="D319" s="5">
        <f t="shared" si="86"/>
        <v>0.52822218563865397</v>
      </c>
      <c r="E319" s="6">
        <f t="shared" si="87"/>
        <v>0.70132743362831862</v>
      </c>
      <c r="F319" s="6">
        <f t="shared" si="88"/>
        <v>0.34699397166653279</v>
      </c>
      <c r="AO319" s="63"/>
      <c r="AP319" s="63"/>
      <c r="AQ319" s="63"/>
      <c r="AR319" s="63"/>
      <c r="AS319" s="63"/>
      <c r="AT319" s="63"/>
      <c r="AU319" s="62"/>
      <c r="AV319" s="62"/>
      <c r="AW319" s="62"/>
      <c r="AX319" s="62"/>
      <c r="BI319">
        <f t="shared" si="75"/>
        <v>6.9000000000000006E-2</v>
      </c>
      <c r="BJ319">
        <f t="shared" si="76"/>
        <v>317</v>
      </c>
      <c r="BK319">
        <f t="shared" si="77"/>
        <v>6.9000000000000006E-2</v>
      </c>
      <c r="BL319">
        <f t="shared" si="78"/>
        <v>0.6323139946518177</v>
      </c>
      <c r="BM319">
        <f t="shared" si="79"/>
        <v>0.3676860053481823</v>
      </c>
      <c r="BN319">
        <f t="shared" si="80"/>
        <v>0.71872345293930606</v>
      </c>
      <c r="BO319">
        <f t="shared" si="81"/>
        <v>-499.21405982177851</v>
      </c>
      <c r="BP319">
        <f t="shared" si="82"/>
        <v>0.70177383592017739</v>
      </c>
      <c r="BQ319">
        <f t="shared" si="83"/>
        <v>0.52950910759289482</v>
      </c>
      <c r="BS319" s="90" t="s">
        <v>25</v>
      </c>
      <c r="BT319" s="91">
        <v>8.0000000000000002E-3</v>
      </c>
    </row>
    <row r="320" spans="1:72" x14ac:dyDescent="0.25">
      <c r="A320" s="70">
        <v>6.9000000000000006E-2</v>
      </c>
      <c r="B320">
        <f t="shared" si="84"/>
        <v>318</v>
      </c>
      <c r="C320" s="13">
        <f t="shared" si="85"/>
        <v>0.70353982300884954</v>
      </c>
      <c r="D320" s="5">
        <f t="shared" si="86"/>
        <v>0.53460886250929984</v>
      </c>
      <c r="E320" s="6">
        <f t="shared" si="87"/>
        <v>0.70353982300884965</v>
      </c>
      <c r="F320" s="6">
        <f t="shared" si="88"/>
        <v>0.34581827760077455</v>
      </c>
      <c r="AO320" s="63"/>
      <c r="AP320" s="63"/>
      <c r="AQ320" s="63"/>
      <c r="AR320" s="63"/>
      <c r="AS320" s="63"/>
      <c r="AT320" s="63"/>
      <c r="AU320" s="62"/>
      <c r="AV320" s="62"/>
      <c r="AW320" s="62"/>
      <c r="AX320" s="62"/>
      <c r="BI320">
        <f t="shared" si="75"/>
        <v>6.9000000000000006E-2</v>
      </c>
      <c r="BJ320">
        <f t="shared" si="76"/>
        <v>318</v>
      </c>
      <c r="BK320">
        <f t="shared" si="77"/>
        <v>6.9000000000000006E-2</v>
      </c>
      <c r="BL320">
        <f t="shared" si="78"/>
        <v>0.6323139946518177</v>
      </c>
      <c r="BM320">
        <f t="shared" si="79"/>
        <v>0.3676860053481823</v>
      </c>
      <c r="BN320">
        <f t="shared" si="80"/>
        <v>0.71872345293930606</v>
      </c>
      <c r="BO320">
        <f t="shared" si="81"/>
        <v>-500.79135542943027</v>
      </c>
      <c r="BP320">
        <f t="shared" si="82"/>
        <v>0.7039911308203991</v>
      </c>
      <c r="BQ320">
        <f t="shared" si="83"/>
        <v>0.53591436160600259</v>
      </c>
      <c r="BS320" s="90" t="s">
        <v>25</v>
      </c>
      <c r="BT320" s="91">
        <v>1.4E-2</v>
      </c>
    </row>
    <row r="321" spans="1:72" x14ac:dyDescent="0.25">
      <c r="A321" s="70">
        <v>7.0000000000000007E-2</v>
      </c>
      <c r="B321">
        <f t="shared" si="84"/>
        <v>319</v>
      </c>
      <c r="C321" s="13">
        <f t="shared" si="85"/>
        <v>0.70575221238938057</v>
      </c>
      <c r="D321" s="5">
        <f t="shared" si="86"/>
        <v>0.54101742084048354</v>
      </c>
      <c r="E321" s="6">
        <f t="shared" si="87"/>
        <v>0.70575221238938068</v>
      </c>
      <c r="F321" s="6">
        <f t="shared" si="88"/>
        <v>0.34462842958964768</v>
      </c>
      <c r="AO321" s="63"/>
      <c r="AP321" s="63"/>
      <c r="AQ321" s="63"/>
      <c r="AR321" s="63"/>
      <c r="AS321" s="63"/>
      <c r="AT321" s="63"/>
      <c r="AU321" s="62"/>
      <c r="AV321" s="62"/>
      <c r="AW321" s="62"/>
      <c r="AX321" s="62"/>
      <c r="BI321">
        <f t="shared" si="75"/>
        <v>7.0000000000000007E-2</v>
      </c>
      <c r="BJ321">
        <f t="shared" si="76"/>
        <v>319</v>
      </c>
      <c r="BK321">
        <f t="shared" si="77"/>
        <v>7.0000000000000007E-2</v>
      </c>
      <c r="BL321">
        <f t="shared" si="78"/>
        <v>0.64186998122710248</v>
      </c>
      <c r="BM321">
        <f t="shared" si="79"/>
        <v>0.35813001877289752</v>
      </c>
      <c r="BN321">
        <f t="shared" si="80"/>
        <v>0.72725328929231881</v>
      </c>
      <c r="BO321">
        <f t="shared" si="81"/>
        <v>-485.29843468288965</v>
      </c>
      <c r="BP321">
        <f t="shared" si="82"/>
        <v>0.70620842572062081</v>
      </c>
      <c r="BQ321">
        <f t="shared" si="83"/>
        <v>0.54234167871120598</v>
      </c>
      <c r="BS321" s="90" t="s">
        <v>25</v>
      </c>
      <c r="BT321" s="91">
        <v>1.4999999999999999E-2</v>
      </c>
    </row>
    <row r="322" spans="1:72" x14ac:dyDescent="0.25">
      <c r="A322" s="70">
        <v>7.0000000000000007E-2</v>
      </c>
      <c r="B322">
        <f t="shared" si="84"/>
        <v>320</v>
      </c>
      <c r="C322" s="13">
        <f t="shared" si="85"/>
        <v>0.70796460176991149</v>
      </c>
      <c r="D322" s="5">
        <f t="shared" si="86"/>
        <v>0.54744827611027846</v>
      </c>
      <c r="E322" s="6">
        <f t="shared" si="87"/>
        <v>0.70796460176991149</v>
      </c>
      <c r="F322" s="6">
        <f t="shared" si="88"/>
        <v>0.34342437876470283</v>
      </c>
      <c r="AO322" s="63"/>
      <c r="AP322" s="63"/>
      <c r="AQ322" s="63"/>
      <c r="AR322" s="63"/>
      <c r="AS322" s="63"/>
      <c r="AT322" s="63"/>
      <c r="AU322" s="62"/>
      <c r="AV322" s="62"/>
      <c r="AW322" s="62"/>
      <c r="AX322" s="62"/>
      <c r="BI322">
        <f t="shared" si="75"/>
        <v>7.0000000000000007E-2</v>
      </c>
      <c r="BJ322">
        <f t="shared" si="76"/>
        <v>320</v>
      </c>
      <c r="BK322">
        <f t="shared" si="77"/>
        <v>7.0000000000000007E-2</v>
      </c>
      <c r="BL322">
        <f t="shared" si="78"/>
        <v>0.64186998122710248</v>
      </c>
      <c r="BM322">
        <f t="shared" si="79"/>
        <v>0.35813001877289752</v>
      </c>
      <c r="BN322">
        <f t="shared" si="80"/>
        <v>0.72725328929231881</v>
      </c>
      <c r="BO322">
        <f t="shared" si="81"/>
        <v>-486.8221346347982</v>
      </c>
      <c r="BP322">
        <f t="shared" si="82"/>
        <v>0.70842572062084253</v>
      </c>
      <c r="BQ322">
        <f t="shared" si="83"/>
        <v>0.54879147879797119</v>
      </c>
      <c r="BS322" s="90" t="s">
        <v>25</v>
      </c>
      <c r="BT322" s="91">
        <v>1.7999999999999999E-2</v>
      </c>
    </row>
    <row r="323" spans="1:72" x14ac:dyDescent="0.25">
      <c r="A323" s="70">
        <v>7.0999999999999994E-2</v>
      </c>
      <c r="B323">
        <f t="shared" si="84"/>
        <v>321</v>
      </c>
      <c r="C323" s="13">
        <f t="shared" si="85"/>
        <v>0.71017699115044253</v>
      </c>
      <c r="D323" s="5">
        <f t="shared" si="86"/>
        <v>0.55390185184401919</v>
      </c>
      <c r="E323" s="6">
        <f t="shared" si="87"/>
        <v>0.71017699115044253</v>
      </c>
      <c r="F323" s="6">
        <f t="shared" si="88"/>
        <v>0.34220607532943453</v>
      </c>
      <c r="AO323" s="63"/>
      <c r="AP323" s="63"/>
      <c r="AQ323" s="63"/>
      <c r="AR323" s="63"/>
      <c r="AS323" s="63"/>
      <c r="AT323" s="63"/>
      <c r="AU323" s="62"/>
      <c r="AV323" s="62"/>
      <c r="AW323" s="62"/>
      <c r="AX323" s="62"/>
      <c r="BI323">
        <f t="shared" si="75"/>
        <v>7.0999999999999994E-2</v>
      </c>
      <c r="BJ323">
        <f t="shared" si="76"/>
        <v>321</v>
      </c>
      <c r="BK323">
        <f t="shared" si="77"/>
        <v>7.0999999999999994E-2</v>
      </c>
      <c r="BL323">
        <f t="shared" si="78"/>
        <v>0.65133790581875295</v>
      </c>
      <c r="BM323">
        <f t="shared" si="79"/>
        <v>0.34866209418124705</v>
      </c>
      <c r="BN323">
        <f t="shared" si="80"/>
        <v>0.72725328929231881</v>
      </c>
      <c r="BO323">
        <f t="shared" si="81"/>
        <v>-478.95979826373951</v>
      </c>
      <c r="BP323">
        <f t="shared" si="82"/>
        <v>0.71064301552106435</v>
      </c>
      <c r="BQ323">
        <f t="shared" si="83"/>
        <v>0.5552641899259273</v>
      </c>
      <c r="BS323" s="90" t="s">
        <v>25</v>
      </c>
      <c r="BT323" s="91">
        <v>1.9E-2</v>
      </c>
    </row>
    <row r="324" spans="1:72" x14ac:dyDescent="0.25">
      <c r="A324" s="70">
        <v>7.0999999999999994E-2</v>
      </c>
      <c r="B324">
        <f t="shared" si="84"/>
        <v>322</v>
      </c>
      <c r="C324" s="13">
        <f t="shared" si="85"/>
        <v>0.71238938053097345</v>
      </c>
      <c r="D324" s="5">
        <f t="shared" si="86"/>
        <v>0.56037857986438055</v>
      </c>
      <c r="E324" s="6">
        <f t="shared" si="87"/>
        <v>0.71238938053097356</v>
      </c>
      <c r="F324" s="6">
        <f t="shared" si="88"/>
        <v>0.34097346854120314</v>
      </c>
      <c r="AO324" s="63"/>
      <c r="AP324" s="63"/>
      <c r="AQ324" s="63"/>
      <c r="AR324" s="63"/>
      <c r="AS324" s="63"/>
      <c r="AT324" s="63"/>
      <c r="AU324" s="62"/>
      <c r="AV324" s="62"/>
      <c r="AW324" s="62"/>
      <c r="AX324" s="62"/>
      <c r="BI324">
        <f t="shared" ref="BI324:BI387" si="89">IF(A324&gt;0,A324,"")</f>
        <v>7.0999999999999994E-2</v>
      </c>
      <c r="BJ324">
        <f t="shared" ref="BJ324:BJ387" si="90">IF($A324&gt;0,B324,"")</f>
        <v>322</v>
      </c>
      <c r="BK324">
        <f t="shared" ref="BK324:BK387" si="91">IF($A324&gt;0,BI324,"")</f>
        <v>7.0999999999999994E-2</v>
      </c>
      <c r="BL324">
        <f t="shared" ref="BL324:BL387" si="92">IF($A324&gt;0,_xlfn.NORM.DIST(BK324,$BF$3,$BF$4,TRUE),"")</f>
        <v>0.65133790581875295</v>
      </c>
      <c r="BM324">
        <f t="shared" ref="BM324:BM387" si="93">IF($A324&gt;0,(1-BL324),"")</f>
        <v>0.34866209418124705</v>
      </c>
      <c r="BN324">
        <f t="shared" ref="BN324:BN387" si="94">IF($A324&gt;0,(SMALL($BM$3:$BM$902,BJ324)),"")</f>
        <v>0.72725328929231881</v>
      </c>
      <c r="BO324">
        <f t="shared" ref="BO324:BO387" si="95">IF($A324&gt;0,((2*BJ324-1)*(LN(BL324)+LN(BN324))),"")</f>
        <v>-480.45421261089626</v>
      </c>
      <c r="BP324">
        <f t="shared" ref="BP324:BP387" si="96">IF($A324&gt;0,((BJ324-0.5)/$BF$5),"")</f>
        <v>0.71286031042128606</v>
      </c>
      <c r="BQ324">
        <f t="shared" ref="BQ324:BQ387" si="97">IF($A324&gt;0,(_xlfn.NORM.S.INV(BP324)),"")</f>
        <v>0.56176024857963303</v>
      </c>
      <c r="BS324" s="90" t="s">
        <v>25</v>
      </c>
      <c r="BT324" s="91">
        <v>0.02</v>
      </c>
    </row>
    <row r="325" spans="1:72" x14ac:dyDescent="0.25">
      <c r="A325" s="70">
        <v>7.0999999999999994E-2</v>
      </c>
      <c r="B325">
        <f t="shared" ref="B325:B388" si="98">IF(A325&gt;0,(B324+1),"")</f>
        <v>323</v>
      </c>
      <c r="C325" s="13">
        <f t="shared" ref="C325:C388" si="99">IF(A325&gt;0,((B325)/(($S$2)+1)),"")</f>
        <v>0.71460176991150437</v>
      </c>
      <c r="D325" s="5">
        <f t="shared" ref="D325:D388" si="100">IF(A325&gt;0,(_xlfn.NORM.S.INV(C325)),"")</f>
        <v>0.56687890055068302</v>
      </c>
      <c r="E325" s="6">
        <f t="shared" ref="E325:E388" si="101">IF(A325&gt;0,_xlfn.NORM.DIST(D325,0,1,TRUE),"")</f>
        <v>0.71460176991150437</v>
      </c>
      <c r="F325" s="6">
        <f t="shared" ref="F325:F388" si="102">IF(A325&gt;0,_xlfn.NORM.DIST(D325,0,1,FALSE),"")</f>
        <v>0.3397265066925923</v>
      </c>
      <c r="AO325" s="63"/>
      <c r="AP325" s="63"/>
      <c r="AQ325" s="63"/>
      <c r="AR325" s="63"/>
      <c r="AS325" s="63"/>
      <c r="AT325" s="63"/>
      <c r="AU325" s="62"/>
      <c r="AV325" s="62"/>
      <c r="AW325" s="62"/>
      <c r="AX325" s="62"/>
      <c r="BI325">
        <f t="shared" si="89"/>
        <v>7.0999999999999994E-2</v>
      </c>
      <c r="BJ325">
        <f t="shared" si="90"/>
        <v>323</v>
      </c>
      <c r="BK325">
        <f t="shared" si="91"/>
        <v>7.0999999999999994E-2</v>
      </c>
      <c r="BL325">
        <f t="shared" si="92"/>
        <v>0.65133790581875295</v>
      </c>
      <c r="BM325">
        <f t="shared" si="93"/>
        <v>0.34866209418124705</v>
      </c>
      <c r="BN325">
        <f t="shared" si="94"/>
        <v>0.73565278496838182</v>
      </c>
      <c r="BO325">
        <f t="shared" si="95"/>
        <v>-474.5418161701549</v>
      </c>
      <c r="BP325">
        <f t="shared" si="96"/>
        <v>0.71507760532150777</v>
      </c>
      <c r="BQ325">
        <f t="shared" si="97"/>
        <v>0.56828009993277417</v>
      </c>
      <c r="BS325" s="90" t="s">
        <v>25</v>
      </c>
      <c r="BT325" s="91">
        <v>2.1999999999999999E-2</v>
      </c>
    </row>
    <row r="326" spans="1:72" x14ac:dyDescent="0.25">
      <c r="A326" s="70">
        <v>7.0999999999999994E-2</v>
      </c>
      <c r="B326">
        <f t="shared" si="98"/>
        <v>324</v>
      </c>
      <c r="C326" s="13">
        <f t="shared" si="99"/>
        <v>0.7168141592920354</v>
      </c>
      <c r="D326" s="5">
        <f t="shared" si="100"/>
        <v>0.57340326310783818</v>
      </c>
      <c r="E326" s="6">
        <f t="shared" si="101"/>
        <v>0.71681415929203551</v>
      </c>
      <c r="F326" s="6">
        <f t="shared" si="102"/>
        <v>0.33846513709218284</v>
      </c>
      <c r="AO326" s="63"/>
      <c r="AP326" s="63"/>
      <c r="AQ326" s="63"/>
      <c r="AR326" s="63"/>
      <c r="AS326" s="63"/>
      <c r="AT326" s="63"/>
      <c r="AU326" s="62"/>
      <c r="AV326" s="62"/>
      <c r="AW326" s="62"/>
      <c r="AX326" s="62"/>
      <c r="BI326">
        <f t="shared" si="89"/>
        <v>7.0999999999999994E-2</v>
      </c>
      <c r="BJ326">
        <f t="shared" si="90"/>
        <v>324</v>
      </c>
      <c r="BK326">
        <f t="shared" si="91"/>
        <v>7.0999999999999994E-2</v>
      </c>
      <c r="BL326">
        <f t="shared" si="92"/>
        <v>0.65133790581875295</v>
      </c>
      <c r="BM326">
        <f t="shared" si="93"/>
        <v>0.34866209418124705</v>
      </c>
      <c r="BN326">
        <f t="shared" si="94"/>
        <v>0.73565278496838182</v>
      </c>
      <c r="BO326">
        <f t="shared" si="95"/>
        <v>-476.0132636621554</v>
      </c>
      <c r="BP326">
        <f t="shared" si="96"/>
        <v>0.71729490022172948</v>
      </c>
      <c r="BQ326">
        <f t="shared" si="97"/>
        <v>0.57482419812222818</v>
      </c>
      <c r="BS326" s="90" t="s">
        <v>25</v>
      </c>
      <c r="BT326" s="91">
        <v>2.4E-2</v>
      </c>
    </row>
    <row r="327" spans="1:72" x14ac:dyDescent="0.25">
      <c r="A327" s="70">
        <v>7.1999999999999995E-2</v>
      </c>
      <c r="B327">
        <f t="shared" si="98"/>
        <v>325</v>
      </c>
      <c r="C327" s="13">
        <f t="shared" si="99"/>
        <v>0.71902654867256632</v>
      </c>
      <c r="D327" s="5">
        <f t="shared" si="100"/>
        <v>0.5799521258453868</v>
      </c>
      <c r="E327" s="6">
        <f t="shared" si="101"/>
        <v>0.71902654867256643</v>
      </c>
      <c r="F327" s="6">
        <f t="shared" si="102"/>
        <v>0.33718930604472042</v>
      </c>
      <c r="AO327" s="63"/>
      <c r="AP327" s="63"/>
      <c r="AQ327" s="63"/>
      <c r="AR327" s="63"/>
      <c r="AS327" s="63"/>
      <c r="AT327" s="63"/>
      <c r="AU327" s="62"/>
      <c r="AV327" s="62"/>
      <c r="AW327" s="62"/>
      <c r="AX327" s="62"/>
      <c r="BI327">
        <f t="shared" si="89"/>
        <v>7.1999999999999995E-2</v>
      </c>
      <c r="BJ327">
        <f t="shared" si="90"/>
        <v>325</v>
      </c>
      <c r="BK327">
        <f t="shared" si="91"/>
        <v>7.1999999999999995E-2</v>
      </c>
      <c r="BL327">
        <f t="shared" si="92"/>
        <v>0.66071249519853825</v>
      </c>
      <c r="BM327">
        <f t="shared" si="93"/>
        <v>0.33928750480146175</v>
      </c>
      <c r="BN327">
        <f t="shared" si="94"/>
        <v>0.73565278496838182</v>
      </c>
      <c r="BO327">
        <f t="shared" si="95"/>
        <v>-468.21035395107481</v>
      </c>
      <c r="BP327">
        <f t="shared" si="96"/>
        <v>0.71951219512195119</v>
      </c>
      <c r="BQ327">
        <f t="shared" si="97"/>
        <v>0.58139300653245585</v>
      </c>
      <c r="BS327" s="90" t="s">
        <v>25</v>
      </c>
      <c r="BT327" s="91">
        <v>2.4E-2</v>
      </c>
    </row>
    <row r="328" spans="1:72" x14ac:dyDescent="0.25">
      <c r="A328" s="70">
        <v>7.1999999999999995E-2</v>
      </c>
      <c r="B328">
        <f t="shared" si="98"/>
        <v>326</v>
      </c>
      <c r="C328" s="13">
        <f t="shared" si="99"/>
        <v>0.72123893805309736</v>
      </c>
      <c r="D328" s="5">
        <f t="shared" si="100"/>
        <v>0.58652595646710404</v>
      </c>
      <c r="E328" s="6">
        <f t="shared" si="101"/>
        <v>0.72123893805309736</v>
      </c>
      <c r="F328" s="6">
        <f t="shared" si="102"/>
        <v>0.33589895883065379</v>
      </c>
      <c r="AO328" s="63"/>
      <c r="AP328" s="63"/>
      <c r="AQ328" s="63"/>
      <c r="AR328" s="63"/>
      <c r="AS328" s="63"/>
      <c r="AT328" s="63"/>
      <c r="AU328" s="62"/>
      <c r="AV328" s="62"/>
      <c r="AW328" s="62"/>
      <c r="AX328" s="62"/>
      <c r="BI328">
        <f t="shared" si="89"/>
        <v>7.1999999999999995E-2</v>
      </c>
      <c r="BJ328">
        <f t="shared" si="90"/>
        <v>326</v>
      </c>
      <c r="BK328">
        <f t="shared" si="91"/>
        <v>7.1999999999999995E-2</v>
      </c>
      <c r="BL328">
        <f t="shared" si="92"/>
        <v>0.66071249519853825</v>
      </c>
      <c r="BM328">
        <f t="shared" si="93"/>
        <v>0.33928750480146175</v>
      </c>
      <c r="BN328">
        <f t="shared" si="94"/>
        <v>0.73565278496838182</v>
      </c>
      <c r="BO328">
        <f t="shared" si="95"/>
        <v>-469.65322098944483</v>
      </c>
      <c r="BP328">
        <f t="shared" si="96"/>
        <v>0.7217294900221729</v>
      </c>
      <c r="BQ328">
        <f t="shared" si="97"/>
        <v>0.58798699809070132</v>
      </c>
      <c r="BS328" s="90" t="s">
        <v>25</v>
      </c>
      <c r="BT328" s="91">
        <v>2.5000000000000001E-2</v>
      </c>
    </row>
    <row r="329" spans="1:72" x14ac:dyDescent="0.25">
      <c r="A329" s="70">
        <v>7.2999999999999995E-2</v>
      </c>
      <c r="B329">
        <f t="shared" si="98"/>
        <v>327</v>
      </c>
      <c r="C329" s="13">
        <f t="shared" si="99"/>
        <v>0.72345132743362828</v>
      </c>
      <c r="D329" s="5">
        <f t="shared" si="100"/>
        <v>0.59312523237165904</v>
      </c>
      <c r="E329" s="6">
        <f t="shared" si="101"/>
        <v>0.72345132743362828</v>
      </c>
      <c r="F329" s="6">
        <f t="shared" si="102"/>
        <v>0.33459403968502133</v>
      </c>
      <c r="AO329" s="63"/>
      <c r="AP329" s="63"/>
      <c r="AQ329" s="63"/>
      <c r="AR329" s="63"/>
      <c r="AS329" s="63"/>
      <c r="AT329" s="63"/>
      <c r="AU329" s="62"/>
      <c r="AV329" s="62"/>
      <c r="AW329" s="62"/>
      <c r="AX329" s="62"/>
      <c r="BI329">
        <f t="shared" si="89"/>
        <v>7.2999999999999995E-2</v>
      </c>
      <c r="BJ329">
        <f t="shared" si="90"/>
        <v>327</v>
      </c>
      <c r="BK329">
        <f t="shared" si="91"/>
        <v>7.2999999999999995E-2</v>
      </c>
      <c r="BL329">
        <f t="shared" si="92"/>
        <v>0.66998864860844987</v>
      </c>
      <c r="BM329">
        <f t="shared" si="93"/>
        <v>0.33001135139155013</v>
      </c>
      <c r="BN329">
        <f t="shared" si="94"/>
        <v>0.73565278496838182</v>
      </c>
      <c r="BO329">
        <f t="shared" si="95"/>
        <v>-461.99197577458807</v>
      </c>
      <c r="BP329">
        <f t="shared" si="96"/>
        <v>0.72394678492239473</v>
      </c>
      <c r="BQ329">
        <f t="shared" si="97"/>
        <v>0.59460665557351888</v>
      </c>
      <c r="BS329" s="90" t="s">
        <v>25</v>
      </c>
      <c r="BT329" s="91">
        <v>2.5999999999999999E-2</v>
      </c>
    </row>
    <row r="330" spans="1:72" x14ac:dyDescent="0.25">
      <c r="A330" s="70">
        <v>7.2999999999999995E-2</v>
      </c>
      <c r="B330">
        <f t="shared" si="98"/>
        <v>328</v>
      </c>
      <c r="C330" s="13">
        <f t="shared" si="99"/>
        <v>0.72566371681415931</v>
      </c>
      <c r="D330" s="5">
        <f t="shared" si="100"/>
        <v>0.59975044096486785</v>
      </c>
      <c r="E330" s="6">
        <f t="shared" si="101"/>
        <v>0.72566371681415931</v>
      </c>
      <c r="F330" s="6">
        <f t="shared" si="102"/>
        <v>0.33327449177565804</v>
      </c>
      <c r="AO330" s="63"/>
      <c r="AP330" s="63"/>
      <c r="AQ330" s="63"/>
      <c r="AR330" s="63"/>
      <c r="AS330" s="63"/>
      <c r="AT330" s="63"/>
      <c r="AU330" s="62"/>
      <c r="AV330" s="62"/>
      <c r="AW330" s="62"/>
      <c r="AX330" s="62"/>
      <c r="BI330">
        <f t="shared" si="89"/>
        <v>7.2999999999999995E-2</v>
      </c>
      <c r="BJ330">
        <f t="shared" si="90"/>
        <v>328</v>
      </c>
      <c r="BK330">
        <f t="shared" si="91"/>
        <v>7.2999999999999995E-2</v>
      </c>
      <c r="BL330">
        <f t="shared" si="92"/>
        <v>0.66998864860844987</v>
      </c>
      <c r="BM330">
        <f t="shared" si="93"/>
        <v>0.33001135139155013</v>
      </c>
      <c r="BN330">
        <f t="shared" si="94"/>
        <v>0.73565278496838182</v>
      </c>
      <c r="BO330">
        <f t="shared" si="95"/>
        <v>-463.40695885506159</v>
      </c>
      <c r="BP330">
        <f t="shared" si="96"/>
        <v>0.72616407982261644</v>
      </c>
      <c r="BQ330">
        <f t="shared" si="97"/>
        <v>0.60125247192515696</v>
      </c>
      <c r="BS330" s="90" t="s">
        <v>25</v>
      </c>
      <c r="BT330" s="91">
        <v>2.7E-2</v>
      </c>
    </row>
    <row r="331" spans="1:72" x14ac:dyDescent="0.25">
      <c r="A331" s="70">
        <v>7.3999999999999996E-2</v>
      </c>
      <c r="B331">
        <f t="shared" si="98"/>
        <v>329</v>
      </c>
      <c r="C331" s="13">
        <f t="shared" si="99"/>
        <v>0.72787610619469023</v>
      </c>
      <c r="D331" s="5">
        <f t="shared" si="100"/>
        <v>0.60640207998407836</v>
      </c>
      <c r="E331" s="6">
        <f t="shared" si="101"/>
        <v>0.72787610619469023</v>
      </c>
      <c r="F331" s="6">
        <f t="shared" si="102"/>
        <v>0.33194025718070008</v>
      </c>
      <c r="AO331" s="63"/>
      <c r="AP331" s="63"/>
      <c r="AQ331" s="63"/>
      <c r="AR331" s="63"/>
      <c r="AS331" s="63"/>
      <c r="AT331" s="63"/>
      <c r="AU331" s="62"/>
      <c r="AV331" s="62"/>
      <c r="AW331" s="62"/>
      <c r="AX331" s="62"/>
      <c r="BI331">
        <f t="shared" si="89"/>
        <v>7.3999999999999996E-2</v>
      </c>
      <c r="BJ331">
        <f t="shared" si="90"/>
        <v>329</v>
      </c>
      <c r="BK331">
        <f t="shared" si="91"/>
        <v>7.3999999999999996E-2</v>
      </c>
      <c r="BL331">
        <f t="shared" si="92"/>
        <v>0.67916144588002725</v>
      </c>
      <c r="BM331">
        <f t="shared" si="93"/>
        <v>0.32083855411997275</v>
      </c>
      <c r="BN331">
        <f t="shared" si="94"/>
        <v>0.74391856658613631</v>
      </c>
      <c r="BO331">
        <f t="shared" si="95"/>
        <v>-448.5471144153434</v>
      </c>
      <c r="BP331">
        <f t="shared" si="96"/>
        <v>0.72838137472283815</v>
      </c>
      <c r="BQ331">
        <f t="shared" si="97"/>
        <v>0.60792495058837381</v>
      </c>
      <c r="BS331" s="90" t="s">
        <v>25</v>
      </c>
      <c r="BT331" s="91">
        <v>2.8000000000000001E-2</v>
      </c>
    </row>
    <row r="332" spans="1:72" x14ac:dyDescent="0.25">
      <c r="A332" s="70">
        <v>7.3999999999999996E-2</v>
      </c>
      <c r="B332">
        <f t="shared" si="98"/>
        <v>330</v>
      </c>
      <c r="C332" s="13">
        <f t="shared" si="99"/>
        <v>0.73008849557522126</v>
      </c>
      <c r="D332" s="5">
        <f t="shared" si="100"/>
        <v>0.61308065783528598</v>
      </c>
      <c r="E332" s="6">
        <f t="shared" si="101"/>
        <v>0.73008849557522137</v>
      </c>
      <c r="F332" s="6">
        <f t="shared" si="102"/>
        <v>0.33059127686535622</v>
      </c>
      <c r="AO332" s="63"/>
      <c r="AP332" s="63"/>
      <c r="AQ332" s="63"/>
      <c r="AR332" s="63"/>
      <c r="AS332" s="63"/>
      <c r="AT332" s="63"/>
      <c r="AU332" s="62"/>
      <c r="AV332" s="62"/>
      <c r="AW332" s="62"/>
      <c r="AX332" s="62"/>
      <c r="BI332">
        <f t="shared" si="89"/>
        <v>7.3999999999999996E-2</v>
      </c>
      <c r="BJ332">
        <f t="shared" si="90"/>
        <v>330</v>
      </c>
      <c r="BK332">
        <f t="shared" si="91"/>
        <v>7.3999999999999996E-2</v>
      </c>
      <c r="BL332">
        <f t="shared" si="92"/>
        <v>0.67916144588002725</v>
      </c>
      <c r="BM332">
        <f t="shared" si="93"/>
        <v>0.32083855411997275</v>
      </c>
      <c r="BN332">
        <f t="shared" si="94"/>
        <v>0.74391856658613631</v>
      </c>
      <c r="BO332">
        <f t="shared" si="95"/>
        <v>-449.91255464187412</v>
      </c>
      <c r="BP332">
        <f t="shared" si="96"/>
        <v>0.73059866962305986</v>
      </c>
      <c r="BQ332">
        <f t="shared" si="97"/>
        <v>0.61462460584828771</v>
      </c>
      <c r="BS332" s="90" t="s">
        <v>25</v>
      </c>
      <c r="BT332" s="91">
        <v>3.3000000000000002E-2</v>
      </c>
    </row>
    <row r="333" spans="1:72" x14ac:dyDescent="0.25">
      <c r="A333" s="70">
        <v>7.4999999999999997E-2</v>
      </c>
      <c r="B333">
        <f t="shared" si="98"/>
        <v>331</v>
      </c>
      <c r="C333" s="13">
        <f t="shared" si="99"/>
        <v>0.73230088495575218</v>
      </c>
      <c r="D333" s="5">
        <f t="shared" si="100"/>
        <v>0.61978669394358676</v>
      </c>
      <c r="E333" s="6">
        <f t="shared" si="101"/>
        <v>0.73230088495575218</v>
      </c>
      <c r="F333" s="6">
        <f t="shared" si="102"/>
        <v>0.32922749065792023</v>
      </c>
      <c r="AO333" s="63"/>
      <c r="AP333" s="63"/>
      <c r="AQ333" s="63"/>
      <c r="AR333" s="63"/>
      <c r="AS333" s="63"/>
      <c r="AT333" s="63"/>
      <c r="AU333" s="62"/>
      <c r="AV333" s="62"/>
      <c r="AW333" s="62"/>
      <c r="AX333" s="62"/>
      <c r="BI333">
        <f t="shared" si="89"/>
        <v>7.4999999999999997E-2</v>
      </c>
      <c r="BJ333">
        <f t="shared" si="90"/>
        <v>331</v>
      </c>
      <c r="BK333">
        <f t="shared" si="91"/>
        <v>7.4999999999999997E-2</v>
      </c>
      <c r="BL333">
        <f t="shared" si="92"/>
        <v>0.68822615500242901</v>
      </c>
      <c r="BM333">
        <f t="shared" si="93"/>
        <v>0.31177384499757099</v>
      </c>
      <c r="BN333">
        <f t="shared" si="94"/>
        <v>0.74391856658613631</v>
      </c>
      <c r="BO333">
        <f t="shared" si="95"/>
        <v>-442.51404161788378</v>
      </c>
      <c r="BP333">
        <f t="shared" si="96"/>
        <v>0.73281596452328157</v>
      </c>
      <c r="BQ333">
        <f t="shared" si="97"/>
        <v>0.62135196318988928</v>
      </c>
      <c r="BS333" s="90" t="s">
        <v>25</v>
      </c>
      <c r="BT333" s="91">
        <v>3.3000000000000002E-2</v>
      </c>
    </row>
    <row r="334" spans="1:72" x14ac:dyDescent="0.25">
      <c r="A334" s="70">
        <v>7.4999999999999997E-2</v>
      </c>
      <c r="B334">
        <f t="shared" si="98"/>
        <v>332</v>
      </c>
      <c r="C334" s="13">
        <f t="shared" si="99"/>
        <v>0.73451327433628322</v>
      </c>
      <c r="D334" s="5">
        <f t="shared" si="100"/>
        <v>0.62652071911763019</v>
      </c>
      <c r="E334" s="6">
        <f t="shared" si="101"/>
        <v>0.73451327433628333</v>
      </c>
      <c r="F334" s="6">
        <f t="shared" si="102"/>
        <v>0.32784883722499097</v>
      </c>
      <c r="AO334" s="63"/>
      <c r="AP334" s="63"/>
      <c r="AQ334" s="63"/>
      <c r="AR334" s="63"/>
      <c r="AS334" s="63"/>
      <c r="AT334" s="63"/>
      <c r="AU334" s="62"/>
      <c r="AV334" s="62"/>
      <c r="AW334" s="62"/>
      <c r="AX334" s="62"/>
      <c r="BI334">
        <f t="shared" si="89"/>
        <v>7.4999999999999997E-2</v>
      </c>
      <c r="BJ334">
        <f t="shared" si="90"/>
        <v>332</v>
      </c>
      <c r="BK334">
        <f t="shared" si="91"/>
        <v>7.4999999999999997E-2</v>
      </c>
      <c r="BL334">
        <f t="shared" si="92"/>
        <v>0.68822615500242901</v>
      </c>
      <c r="BM334">
        <f t="shared" si="93"/>
        <v>0.31177384499757099</v>
      </c>
      <c r="BN334">
        <f t="shared" si="94"/>
        <v>0.74391856658613631</v>
      </c>
      <c r="BO334">
        <f t="shared" si="95"/>
        <v>-443.85296458798331</v>
      </c>
      <c r="BP334">
        <f t="shared" si="96"/>
        <v>0.73503325942350328</v>
      </c>
      <c r="BQ334">
        <f t="shared" si="97"/>
        <v>0.62810755966989884</v>
      </c>
      <c r="BS334" s="90" t="s">
        <v>25</v>
      </c>
      <c r="BT334" s="91">
        <v>3.4000000000000002E-2</v>
      </c>
    </row>
    <row r="335" spans="1:72" x14ac:dyDescent="0.25">
      <c r="A335" s="70">
        <v>7.4999999999999997E-2</v>
      </c>
      <c r="B335">
        <f t="shared" si="98"/>
        <v>333</v>
      </c>
      <c r="C335" s="13">
        <f t="shared" si="99"/>
        <v>0.73672566371681414</v>
      </c>
      <c r="D335" s="5">
        <f t="shared" si="100"/>
        <v>0.63328327592875444</v>
      </c>
      <c r="E335" s="6">
        <f t="shared" si="101"/>
        <v>0.73672566371681414</v>
      </c>
      <c r="F335" s="6">
        <f t="shared" si="102"/>
        <v>0.32645525404587178</v>
      </c>
      <c r="AO335" s="63"/>
      <c r="AP335" s="63"/>
      <c r="AQ335" s="63"/>
      <c r="AR335" s="63"/>
      <c r="AS335" s="63"/>
      <c r="AT335" s="63"/>
      <c r="AU335" s="62"/>
      <c r="AV335" s="62"/>
      <c r="AW335" s="62"/>
      <c r="AX335" s="62"/>
      <c r="BI335">
        <f t="shared" si="89"/>
        <v>7.4999999999999997E-2</v>
      </c>
      <c r="BJ335">
        <f t="shared" si="90"/>
        <v>333</v>
      </c>
      <c r="BK335">
        <f t="shared" si="91"/>
        <v>7.4999999999999997E-2</v>
      </c>
      <c r="BL335">
        <f t="shared" si="92"/>
        <v>0.68822615500242901</v>
      </c>
      <c r="BM335">
        <f t="shared" si="93"/>
        <v>0.31177384499757099</v>
      </c>
      <c r="BN335">
        <f t="shared" si="94"/>
        <v>0.75204748655196796</v>
      </c>
      <c r="BO335">
        <f t="shared" si="95"/>
        <v>-437.96473828922132</v>
      </c>
      <c r="BP335">
        <f t="shared" si="96"/>
        <v>0.7372505543237251</v>
      </c>
      <c r="BQ335">
        <f t="shared" si="97"/>
        <v>0.63489194430367013</v>
      </c>
      <c r="BS335" s="90" t="s">
        <v>25</v>
      </c>
      <c r="BT335" s="91">
        <v>3.4000000000000002E-2</v>
      </c>
    </row>
    <row r="336" spans="1:72" x14ac:dyDescent="0.25">
      <c r="A336" s="70">
        <v>7.4999999999999997E-2</v>
      </c>
      <c r="B336">
        <f t="shared" si="98"/>
        <v>334</v>
      </c>
      <c r="C336" s="13">
        <f t="shared" si="99"/>
        <v>0.73893805309734517</v>
      </c>
      <c r="D336" s="5">
        <f t="shared" si="100"/>
        <v>0.64007491910554248</v>
      </c>
      <c r="E336" s="6">
        <f t="shared" si="101"/>
        <v>0.73893805309734528</v>
      </c>
      <c r="F336" s="6">
        <f t="shared" si="102"/>
        <v>0.32504667738611243</v>
      </c>
      <c r="AO336" s="63"/>
      <c r="AP336" s="63"/>
      <c r="AQ336" s="63"/>
      <c r="AR336" s="63"/>
      <c r="AS336" s="63"/>
      <c r="AT336" s="63"/>
      <c r="AU336" s="62"/>
      <c r="AV336" s="62"/>
      <c r="AW336" s="62"/>
      <c r="AX336" s="62"/>
      <c r="BI336">
        <f t="shared" si="89"/>
        <v>7.4999999999999997E-2</v>
      </c>
      <c r="BJ336">
        <f t="shared" si="90"/>
        <v>334</v>
      </c>
      <c r="BK336">
        <f t="shared" si="91"/>
        <v>7.4999999999999997E-2</v>
      </c>
      <c r="BL336">
        <f t="shared" si="92"/>
        <v>0.68822615500242901</v>
      </c>
      <c r="BM336">
        <f t="shared" si="93"/>
        <v>0.31177384499757099</v>
      </c>
      <c r="BN336">
        <f t="shared" si="94"/>
        <v>0.75204748655196796</v>
      </c>
      <c r="BO336">
        <f t="shared" si="95"/>
        <v>-439.281925472046</v>
      </c>
      <c r="BP336">
        <f t="shared" si="96"/>
        <v>0.73946784922394682</v>
      </c>
      <c r="BQ336">
        <f t="shared" si="97"/>
        <v>0.64170567846789373</v>
      </c>
      <c r="BS336" s="90" t="s">
        <v>25</v>
      </c>
      <c r="BT336" s="91">
        <v>3.4000000000000002E-2</v>
      </c>
    </row>
    <row r="337" spans="1:72" x14ac:dyDescent="0.25">
      <c r="A337" s="70">
        <v>7.4999999999999997E-2</v>
      </c>
      <c r="B337">
        <f t="shared" si="98"/>
        <v>335</v>
      </c>
      <c r="C337" s="13">
        <f t="shared" si="99"/>
        <v>0.74115044247787609</v>
      </c>
      <c r="D337" s="5">
        <f t="shared" si="100"/>
        <v>0.64689621594456359</v>
      </c>
      <c r="E337" s="6">
        <f t="shared" si="101"/>
        <v>0.7411504424778762</v>
      </c>
      <c r="F337" s="6">
        <f t="shared" si="102"/>
        <v>0.32362304227016209</v>
      </c>
      <c r="AO337" s="63"/>
      <c r="AP337" s="63"/>
      <c r="AQ337" s="63"/>
      <c r="AR337" s="63"/>
      <c r="AS337" s="63"/>
      <c r="AT337" s="63"/>
      <c r="AU337" s="62"/>
      <c r="AV337" s="62"/>
      <c r="AW337" s="62"/>
      <c r="AX337" s="62"/>
      <c r="BI337">
        <f t="shared" si="89"/>
        <v>7.4999999999999997E-2</v>
      </c>
      <c r="BJ337">
        <f t="shared" si="90"/>
        <v>335</v>
      </c>
      <c r="BK337">
        <f t="shared" si="91"/>
        <v>7.4999999999999997E-2</v>
      </c>
      <c r="BL337">
        <f t="shared" si="92"/>
        <v>0.68822615500242901</v>
      </c>
      <c r="BM337">
        <f t="shared" si="93"/>
        <v>0.31177384499757099</v>
      </c>
      <c r="BN337">
        <f t="shared" si="94"/>
        <v>0.75204748655196796</v>
      </c>
      <c r="BO337">
        <f t="shared" si="95"/>
        <v>-440.59911265487074</v>
      </c>
      <c r="BP337">
        <f t="shared" si="96"/>
        <v>0.74168514412416853</v>
      </c>
      <c r="BQ337">
        <f t="shared" si="97"/>
        <v>0.64854933631990552</v>
      </c>
      <c r="BS337" s="90" t="s">
        <v>25</v>
      </c>
      <c r="BT337" s="91">
        <v>3.4000000000000002E-2</v>
      </c>
    </row>
    <row r="338" spans="1:72" x14ac:dyDescent="0.25">
      <c r="A338" s="70">
        <v>7.4999999999999997E-2</v>
      </c>
      <c r="B338">
        <f t="shared" si="98"/>
        <v>336</v>
      </c>
      <c r="C338" s="13">
        <f t="shared" si="99"/>
        <v>0.74336283185840712</v>
      </c>
      <c r="D338" s="5">
        <f t="shared" si="100"/>
        <v>0.65374774673812874</v>
      </c>
      <c r="E338" s="6">
        <f t="shared" si="101"/>
        <v>0.74336283185840735</v>
      </c>
      <c r="F338" s="6">
        <f t="shared" si="102"/>
        <v>0.32218428245309327</v>
      </c>
      <c r="AO338" s="63"/>
      <c r="AP338" s="63"/>
      <c r="AQ338" s="63"/>
      <c r="AR338" s="63"/>
      <c r="AS338" s="63"/>
      <c r="AT338" s="63"/>
      <c r="AU338" s="62"/>
      <c r="AV338" s="62"/>
      <c r="AW338" s="62"/>
      <c r="AX338" s="62"/>
      <c r="BI338">
        <f t="shared" si="89"/>
        <v>7.4999999999999997E-2</v>
      </c>
      <c r="BJ338">
        <f t="shared" si="90"/>
        <v>336</v>
      </c>
      <c r="BK338">
        <f t="shared" si="91"/>
        <v>7.4999999999999997E-2</v>
      </c>
      <c r="BL338">
        <f t="shared" si="92"/>
        <v>0.68822615500242901</v>
      </c>
      <c r="BM338">
        <f t="shared" si="93"/>
        <v>0.31177384499757099</v>
      </c>
      <c r="BN338">
        <f t="shared" si="94"/>
        <v>0.75204748655196796</v>
      </c>
      <c r="BO338">
        <f t="shared" si="95"/>
        <v>-441.91629983769548</v>
      </c>
      <c r="BP338">
        <f t="shared" si="96"/>
        <v>0.74390243902439024</v>
      </c>
      <c r="BQ338">
        <f t="shared" si="97"/>
        <v>0.65542350523442661</v>
      </c>
      <c r="BS338" s="90" t="s">
        <v>25</v>
      </c>
      <c r="BT338" s="91">
        <v>3.6999999999999998E-2</v>
      </c>
    </row>
    <row r="339" spans="1:72" x14ac:dyDescent="0.25">
      <c r="A339" s="70">
        <v>7.4999999999999997E-2</v>
      </c>
      <c r="B339">
        <f t="shared" si="98"/>
        <v>337</v>
      </c>
      <c r="C339" s="13">
        <f t="shared" si="99"/>
        <v>0.74557522123893805</v>
      </c>
      <c r="D339" s="5">
        <f t="shared" si="100"/>
        <v>0.66063010521991794</v>
      </c>
      <c r="E339" s="6">
        <f t="shared" si="101"/>
        <v>0.74557522123893805</v>
      </c>
      <c r="F339" s="6">
        <f t="shared" si="102"/>
        <v>0.32073033039136162</v>
      </c>
      <c r="AO339" s="63"/>
      <c r="AP339" s="63"/>
      <c r="AQ339" s="63"/>
      <c r="AR339" s="63"/>
      <c r="AS339" s="63"/>
      <c r="AT339" s="63"/>
      <c r="AU339" s="62"/>
      <c r="AV339" s="62"/>
      <c r="AW339" s="62"/>
      <c r="AX339" s="62"/>
      <c r="BI339">
        <f t="shared" si="89"/>
        <v>7.4999999999999997E-2</v>
      </c>
      <c r="BJ339">
        <f t="shared" si="90"/>
        <v>337</v>
      </c>
      <c r="BK339">
        <f t="shared" si="91"/>
        <v>7.4999999999999997E-2</v>
      </c>
      <c r="BL339">
        <f t="shared" si="92"/>
        <v>0.68822615500242901</v>
      </c>
      <c r="BM339">
        <f t="shared" si="93"/>
        <v>0.31177384499757099</v>
      </c>
      <c r="BN339">
        <f t="shared" si="94"/>
        <v>0.76003662546899053</v>
      </c>
      <c r="BO339">
        <f t="shared" si="95"/>
        <v>-436.12179200229457</v>
      </c>
      <c r="BP339">
        <f t="shared" si="96"/>
        <v>0.74611973392461195</v>
      </c>
      <c r="BQ339">
        <f t="shared" si="97"/>
        <v>0.66232878625864433</v>
      </c>
      <c r="BS339" s="90" t="s">
        <v>25</v>
      </c>
      <c r="BT339" s="91">
        <v>3.7999999999999999E-2</v>
      </c>
    </row>
    <row r="340" spans="1:72" x14ac:dyDescent="0.25">
      <c r="A340" s="70">
        <v>7.5999999999999998E-2</v>
      </c>
      <c r="B340">
        <f t="shared" si="98"/>
        <v>338</v>
      </c>
      <c r="C340" s="13">
        <f t="shared" si="99"/>
        <v>0.74778761061946908</v>
      </c>
      <c r="D340" s="5">
        <f t="shared" si="100"/>
        <v>0.66754389902941169</v>
      </c>
      <c r="E340" s="6">
        <f t="shared" si="101"/>
        <v>0.74778761061946919</v>
      </c>
      <c r="F340" s="6">
        <f t="shared" si="102"/>
        <v>0.31926111721255668</v>
      </c>
      <c r="AO340" s="63"/>
      <c r="AP340" s="63"/>
      <c r="AQ340" s="63"/>
      <c r="AR340" s="63"/>
      <c r="AS340" s="63"/>
      <c r="AT340" s="63"/>
      <c r="AU340" s="62"/>
      <c r="AV340" s="62"/>
      <c r="AW340" s="62"/>
      <c r="AX340" s="62"/>
      <c r="BI340">
        <f t="shared" si="89"/>
        <v>7.5999999999999998E-2</v>
      </c>
      <c r="BJ340">
        <f t="shared" si="90"/>
        <v>338</v>
      </c>
      <c r="BK340">
        <f t="shared" si="91"/>
        <v>7.5999999999999998E-2</v>
      </c>
      <c r="BL340">
        <f t="shared" si="92"/>
        <v>0.69717823912080779</v>
      </c>
      <c r="BM340">
        <f t="shared" si="93"/>
        <v>0.30282176087919221</v>
      </c>
      <c r="BN340">
        <f t="shared" si="94"/>
        <v>0.76003662546899053</v>
      </c>
      <c r="BO340">
        <f t="shared" si="95"/>
        <v>-428.6944123406621</v>
      </c>
      <c r="BP340">
        <f t="shared" si="96"/>
        <v>0.74833702882483366</v>
      </c>
      <c r="BQ340">
        <f t="shared" si="97"/>
        <v>0.66926579458657232</v>
      </c>
      <c r="BS340" s="90" t="s">
        <v>25</v>
      </c>
      <c r="BT340" s="91">
        <v>3.7999999999999999E-2</v>
      </c>
    </row>
    <row r="341" spans="1:72" x14ac:dyDescent="0.25">
      <c r="A341" s="70">
        <v>7.5999999999999998E-2</v>
      </c>
      <c r="B341">
        <f t="shared" si="98"/>
        <v>339</v>
      </c>
      <c r="C341" s="13">
        <f t="shared" si="99"/>
        <v>0.75</v>
      </c>
      <c r="D341" s="5">
        <f t="shared" si="100"/>
        <v>0.67448975019608193</v>
      </c>
      <c r="E341" s="6">
        <f t="shared" si="101"/>
        <v>0.75000000000000011</v>
      </c>
      <c r="F341" s="6">
        <f t="shared" si="102"/>
        <v>0.31777657268410692</v>
      </c>
      <c r="AO341" s="63"/>
      <c r="AP341" s="63"/>
      <c r="AQ341" s="63"/>
      <c r="AR341" s="63"/>
      <c r="AS341" s="63"/>
      <c r="AT341" s="63"/>
      <c r="AU341" s="62"/>
      <c r="AV341" s="62"/>
      <c r="AW341" s="62"/>
      <c r="AX341" s="62"/>
      <c r="BI341">
        <f t="shared" si="89"/>
        <v>7.5999999999999998E-2</v>
      </c>
      <c r="BJ341">
        <f t="shared" si="90"/>
        <v>339</v>
      </c>
      <c r="BK341">
        <f t="shared" si="91"/>
        <v>7.5999999999999998E-2</v>
      </c>
      <c r="BL341">
        <f t="shared" si="92"/>
        <v>0.69717823912080779</v>
      </c>
      <c r="BM341">
        <f t="shared" si="93"/>
        <v>0.30282176087919221</v>
      </c>
      <c r="BN341">
        <f t="shared" si="94"/>
        <v>0.76003662546899053</v>
      </c>
      <c r="BO341">
        <f t="shared" si="95"/>
        <v>-429.96461800685665</v>
      </c>
      <c r="BP341">
        <f t="shared" si="96"/>
        <v>0.75055432372505548</v>
      </c>
      <c r="BQ341">
        <f t="shared" si="97"/>
        <v>0.67623516005369577</v>
      </c>
      <c r="BS341" s="90" t="s">
        <v>25</v>
      </c>
      <c r="BT341" s="91">
        <v>3.7999999999999999E-2</v>
      </c>
    </row>
    <row r="342" spans="1:72" x14ac:dyDescent="0.25">
      <c r="A342" s="70">
        <v>7.6999999999999999E-2</v>
      </c>
      <c r="B342">
        <f t="shared" si="98"/>
        <v>340</v>
      </c>
      <c r="C342" s="13">
        <f t="shared" si="99"/>
        <v>0.75221238938053092</v>
      </c>
      <c r="D342" s="5">
        <f t="shared" si="100"/>
        <v>0.6814682956444027</v>
      </c>
      <c r="E342" s="6">
        <f t="shared" si="101"/>
        <v>0.75221238938053103</v>
      </c>
      <c r="F342" s="6">
        <f t="shared" si="102"/>
        <v>0.31627662518088701</v>
      </c>
      <c r="AO342" s="63"/>
      <c r="AP342" s="63"/>
      <c r="AQ342" s="63"/>
      <c r="AR342" s="63"/>
      <c r="AS342" s="63"/>
      <c r="AT342" s="63"/>
      <c r="AU342" s="62"/>
      <c r="AV342" s="62"/>
      <c r="AW342" s="62"/>
      <c r="AX342" s="62"/>
      <c r="BI342">
        <f t="shared" si="89"/>
        <v>7.6999999999999999E-2</v>
      </c>
      <c r="BJ342">
        <f t="shared" si="90"/>
        <v>340</v>
      </c>
      <c r="BK342">
        <f t="shared" si="91"/>
        <v>7.6999999999999999E-2</v>
      </c>
      <c r="BL342">
        <f t="shared" si="92"/>
        <v>0.70601336294895933</v>
      </c>
      <c r="BM342">
        <f t="shared" si="93"/>
        <v>0.29398663705104067</v>
      </c>
      <c r="BN342">
        <f t="shared" si="94"/>
        <v>0.76003662546899053</v>
      </c>
      <c r="BO342">
        <f t="shared" si="95"/>
        <v>-422.68413344612031</v>
      </c>
      <c r="BP342">
        <f t="shared" si="96"/>
        <v>0.75277161862527719</v>
      </c>
      <c r="BQ342">
        <f t="shared" si="97"/>
        <v>0.68323752765297041</v>
      </c>
      <c r="BS342" s="90" t="s">
        <v>25</v>
      </c>
      <c r="BT342" s="91">
        <v>0.04</v>
      </c>
    </row>
    <row r="343" spans="1:72" x14ac:dyDescent="0.25">
      <c r="A343" s="70">
        <v>7.6999999999999999E-2</v>
      </c>
      <c r="B343">
        <f t="shared" si="98"/>
        <v>341</v>
      </c>
      <c r="C343" s="13">
        <f t="shared" si="99"/>
        <v>0.75442477876106195</v>
      </c>
      <c r="D343" s="5">
        <f t="shared" si="100"/>
        <v>0.68848018772075759</v>
      </c>
      <c r="E343" s="6">
        <f t="shared" si="101"/>
        <v>0.75442477876106206</v>
      </c>
      <c r="F343" s="6">
        <f t="shared" si="102"/>
        <v>0.31476120165168647</v>
      </c>
      <c r="AO343" s="63"/>
      <c r="AP343" s="63"/>
      <c r="AQ343" s="63"/>
      <c r="AR343" s="63"/>
      <c r="AS343" s="63"/>
      <c r="AT343" s="63"/>
      <c r="AU343" s="62"/>
      <c r="AV343" s="62"/>
      <c r="AW343" s="62"/>
      <c r="AX343" s="62"/>
      <c r="BI343">
        <f t="shared" si="89"/>
        <v>7.6999999999999999E-2</v>
      </c>
      <c r="BJ343">
        <f t="shared" si="90"/>
        <v>341</v>
      </c>
      <c r="BK343">
        <f t="shared" si="91"/>
        <v>7.6999999999999999E-2</v>
      </c>
      <c r="BL343">
        <f t="shared" si="92"/>
        <v>0.70601336294895933</v>
      </c>
      <c r="BM343">
        <f t="shared" si="93"/>
        <v>0.29398663705104067</v>
      </c>
      <c r="BN343">
        <f t="shared" si="94"/>
        <v>0.76788329391908494</v>
      </c>
      <c r="BO343">
        <f t="shared" si="95"/>
        <v>-416.93450866634049</v>
      </c>
      <c r="BP343">
        <f t="shared" si="96"/>
        <v>0.75498891352549891</v>
      </c>
      <c r="BQ343">
        <f t="shared" si="97"/>
        <v>0.69027355807331003</v>
      </c>
      <c r="BS343" s="90" t="s">
        <v>25</v>
      </c>
      <c r="BT343" s="91">
        <v>4.1000000000000002E-2</v>
      </c>
    </row>
    <row r="344" spans="1:72" x14ac:dyDescent="0.25">
      <c r="A344" s="70">
        <v>7.6999999999999999E-2</v>
      </c>
      <c r="B344">
        <f t="shared" si="98"/>
        <v>342</v>
      </c>
      <c r="C344" s="13">
        <f t="shared" si="99"/>
        <v>0.75663716814159288</v>
      </c>
      <c r="D344" s="5">
        <f t="shared" si="100"/>
        <v>0.69552609474342275</v>
      </c>
      <c r="E344" s="6">
        <f t="shared" si="101"/>
        <v>0.75663716814159288</v>
      </c>
      <c r="F344" s="6">
        <f t="shared" si="102"/>
        <v>0.31323022758448626</v>
      </c>
      <c r="AO344" s="63"/>
      <c r="AP344" s="63"/>
      <c r="AQ344" s="63"/>
      <c r="AR344" s="63"/>
      <c r="AS344" s="63"/>
      <c r="AT344" s="63"/>
      <c r="AU344" s="62"/>
      <c r="AV344" s="62"/>
      <c r="AW344" s="62"/>
      <c r="AX344" s="62"/>
      <c r="BI344">
        <f t="shared" si="89"/>
        <v>7.6999999999999999E-2</v>
      </c>
      <c r="BJ344">
        <f t="shared" si="90"/>
        <v>342</v>
      </c>
      <c r="BK344">
        <f t="shared" si="91"/>
        <v>7.6999999999999999E-2</v>
      </c>
      <c r="BL344">
        <f t="shared" si="92"/>
        <v>0.70601336294895933</v>
      </c>
      <c r="BM344">
        <f t="shared" si="93"/>
        <v>0.29398663705104067</v>
      </c>
      <c r="BN344">
        <f t="shared" si="94"/>
        <v>0.76788329391908494</v>
      </c>
      <c r="BO344">
        <f t="shared" si="95"/>
        <v>-418.15898593114622</v>
      </c>
      <c r="BP344">
        <f t="shared" si="96"/>
        <v>0.75720620842572062</v>
      </c>
      <c r="BQ344">
        <f t="shared" si="97"/>
        <v>0.69734392826175651</v>
      </c>
      <c r="BS344" s="90" t="s">
        <v>25</v>
      </c>
      <c r="BT344" s="91">
        <v>4.1000000000000002E-2</v>
      </c>
    </row>
    <row r="345" spans="1:72" x14ac:dyDescent="0.25">
      <c r="A345" s="70">
        <v>7.6999999999999999E-2</v>
      </c>
      <c r="B345">
        <f t="shared" si="98"/>
        <v>343</v>
      </c>
      <c r="C345" s="13">
        <f t="shared" si="99"/>
        <v>0.75884955752212391</v>
      </c>
      <c r="D345" s="5">
        <f t="shared" si="100"/>
        <v>0.70260670157686056</v>
      </c>
      <c r="E345" s="6">
        <f t="shared" si="101"/>
        <v>0.75884955752212391</v>
      </c>
      <c r="F345" s="6">
        <f t="shared" si="102"/>
        <v>0.3116836269704919</v>
      </c>
      <c r="AO345" s="63"/>
      <c r="AP345" s="63"/>
      <c r="AQ345" s="63"/>
      <c r="AR345" s="63"/>
      <c r="AS345" s="63"/>
      <c r="AT345" s="63"/>
      <c r="AU345" s="62"/>
      <c r="AV345" s="62"/>
      <c r="AW345" s="62"/>
      <c r="AX345" s="62"/>
      <c r="BI345">
        <f t="shared" si="89"/>
        <v>7.6999999999999999E-2</v>
      </c>
      <c r="BJ345">
        <f t="shared" si="90"/>
        <v>343</v>
      </c>
      <c r="BK345">
        <f t="shared" si="91"/>
        <v>7.6999999999999999E-2</v>
      </c>
      <c r="BL345">
        <f t="shared" si="92"/>
        <v>0.70601336294895933</v>
      </c>
      <c r="BM345">
        <f t="shared" si="93"/>
        <v>0.29398663705104067</v>
      </c>
      <c r="BN345">
        <f t="shared" si="94"/>
        <v>0.76788329391908494</v>
      </c>
      <c r="BO345">
        <f t="shared" si="95"/>
        <v>-419.38346319595189</v>
      </c>
      <c r="BP345">
        <f t="shared" si="96"/>
        <v>0.75942350332594233</v>
      </c>
      <c r="BQ345">
        <f t="shared" si="97"/>
        <v>0.70444933201062299</v>
      </c>
      <c r="BS345" s="90" t="s">
        <v>25</v>
      </c>
      <c r="BT345" s="91">
        <v>4.2000000000000003E-2</v>
      </c>
    </row>
    <row r="346" spans="1:72" x14ac:dyDescent="0.25">
      <c r="A346" s="70">
        <v>7.8E-2</v>
      </c>
      <c r="B346">
        <f t="shared" si="98"/>
        <v>344</v>
      </c>
      <c r="C346" s="13">
        <f t="shared" si="99"/>
        <v>0.76106194690265483</v>
      </c>
      <c r="D346" s="5">
        <f t="shared" si="100"/>
        <v>0.70972271023164613</v>
      </c>
      <c r="E346" s="6">
        <f t="shared" si="101"/>
        <v>0.76106194690265483</v>
      </c>
      <c r="F346" s="6">
        <f t="shared" si="102"/>
        <v>0.31012132226686817</v>
      </c>
      <c r="AO346" s="63"/>
      <c r="AP346" s="63"/>
      <c r="AQ346" s="63"/>
      <c r="AR346" s="63"/>
      <c r="AS346" s="63"/>
      <c r="AT346" s="63"/>
      <c r="AU346" s="62"/>
      <c r="AV346" s="62"/>
      <c r="AW346" s="62"/>
      <c r="AX346" s="62"/>
      <c r="BI346">
        <f t="shared" si="89"/>
        <v>7.8E-2</v>
      </c>
      <c r="BJ346">
        <f t="shared" si="90"/>
        <v>344</v>
      </c>
      <c r="BK346">
        <f t="shared" si="91"/>
        <v>7.8E-2</v>
      </c>
      <c r="BL346">
        <f t="shared" si="92"/>
        <v>0.71472739858266321</v>
      </c>
      <c r="BM346">
        <f t="shared" si="93"/>
        <v>0.28527260141733679</v>
      </c>
      <c r="BN346">
        <f t="shared" si="94"/>
        <v>0.77558503362283993</v>
      </c>
      <c r="BO346">
        <f t="shared" si="95"/>
        <v>-405.32431303118091</v>
      </c>
      <c r="BP346">
        <f t="shared" si="96"/>
        <v>0.76164079822616404</v>
      </c>
      <c r="BQ346">
        <f t="shared" si="97"/>
        <v>0.71159048057096486</v>
      </c>
      <c r="BS346" s="90" t="s">
        <v>25</v>
      </c>
      <c r="BT346" s="91">
        <v>4.2999999999999997E-2</v>
      </c>
    </row>
    <row r="347" spans="1:72" x14ac:dyDescent="0.25">
      <c r="A347" s="70">
        <v>7.8E-2</v>
      </c>
      <c r="B347">
        <f t="shared" si="98"/>
        <v>345</v>
      </c>
      <c r="C347" s="13">
        <f t="shared" si="99"/>
        <v>0.76327433628318586</v>
      </c>
      <c r="D347" s="5">
        <f t="shared" si="100"/>
        <v>0.7168748404914278</v>
      </c>
      <c r="E347" s="6">
        <f t="shared" si="101"/>
        <v>0.76327433628318586</v>
      </c>
      <c r="F347" s="6">
        <f t="shared" si="102"/>
        <v>0.3085432343581167</v>
      </c>
      <c r="AO347" s="63"/>
      <c r="AP347" s="63"/>
      <c r="AQ347" s="63"/>
      <c r="AR347" s="63"/>
      <c r="AS347" s="63"/>
      <c r="AT347" s="63"/>
      <c r="AU347" s="62"/>
      <c r="AV347" s="62"/>
      <c r="AW347" s="62"/>
      <c r="AX347" s="62"/>
      <c r="BI347">
        <f t="shared" si="89"/>
        <v>7.8E-2</v>
      </c>
      <c r="BJ347">
        <f t="shared" si="90"/>
        <v>345</v>
      </c>
      <c r="BK347">
        <f t="shared" si="91"/>
        <v>7.8E-2</v>
      </c>
      <c r="BL347">
        <f t="shared" si="92"/>
        <v>0.71472739858266321</v>
      </c>
      <c r="BM347">
        <f t="shared" si="93"/>
        <v>0.28527260141733679</v>
      </c>
      <c r="BN347">
        <f t="shared" si="94"/>
        <v>0.77558503362283993</v>
      </c>
      <c r="BO347">
        <f t="shared" si="95"/>
        <v>-406.50429647523094</v>
      </c>
      <c r="BP347">
        <f t="shared" si="96"/>
        <v>0.76385809312638586</v>
      </c>
      <c r="BQ347">
        <f t="shared" si="97"/>
        <v>0.71876810329382157</v>
      </c>
      <c r="BS347" s="90" t="s">
        <v>25</v>
      </c>
      <c r="BT347" s="91">
        <v>4.2999999999999997E-2</v>
      </c>
    </row>
    <row r="348" spans="1:72" x14ac:dyDescent="0.25">
      <c r="A348" s="70">
        <v>7.8E-2</v>
      </c>
      <c r="B348">
        <f t="shared" si="98"/>
        <v>346</v>
      </c>
      <c r="C348" s="13">
        <f t="shared" si="99"/>
        <v>0.76548672566371678</v>
      </c>
      <c r="D348" s="5">
        <f t="shared" si="100"/>
        <v>0.72406383056841317</v>
      </c>
      <c r="E348" s="6">
        <f t="shared" si="101"/>
        <v>0.76548672566371689</v>
      </c>
      <c r="F348" s="6">
        <f t="shared" si="102"/>
        <v>0.30694928251603576</v>
      </c>
      <c r="AO348" s="63"/>
      <c r="AP348" s="63"/>
      <c r="AQ348" s="63"/>
      <c r="AR348" s="63"/>
      <c r="AS348" s="63"/>
      <c r="AT348" s="63"/>
      <c r="AU348" s="62"/>
      <c r="AV348" s="62"/>
      <c r="AW348" s="62"/>
      <c r="AX348" s="62"/>
      <c r="BI348">
        <f t="shared" si="89"/>
        <v>7.8E-2</v>
      </c>
      <c r="BJ348">
        <f t="shared" si="90"/>
        <v>346</v>
      </c>
      <c r="BK348">
        <f t="shared" si="91"/>
        <v>7.8E-2</v>
      </c>
      <c r="BL348">
        <f t="shared" si="92"/>
        <v>0.71472739858266321</v>
      </c>
      <c r="BM348">
        <f t="shared" si="93"/>
        <v>0.28527260141733679</v>
      </c>
      <c r="BN348">
        <f t="shared" si="94"/>
        <v>0.77558503362283993</v>
      </c>
      <c r="BO348">
        <f t="shared" si="95"/>
        <v>-407.68427991928093</v>
      </c>
      <c r="BP348">
        <f t="shared" si="96"/>
        <v>0.76607538802660757</v>
      </c>
      <c r="BQ348">
        <f t="shared" si="97"/>
        <v>0.72598294830078236</v>
      </c>
      <c r="BS348" s="90" t="s">
        <v>25</v>
      </c>
      <c r="BT348" s="91">
        <v>4.2999999999999997E-2</v>
      </c>
    </row>
    <row r="349" spans="1:72" x14ac:dyDescent="0.25">
      <c r="A349" s="70">
        <v>7.9000000000000001E-2</v>
      </c>
      <c r="B349">
        <f t="shared" si="98"/>
        <v>347</v>
      </c>
      <c r="C349" s="13">
        <f t="shared" si="99"/>
        <v>0.76769911504424782</v>
      </c>
      <c r="D349" s="5">
        <f t="shared" si="100"/>
        <v>0.73129043778897762</v>
      </c>
      <c r="E349" s="6">
        <f t="shared" si="101"/>
        <v>0.76769911504424782</v>
      </c>
      <c r="F349" s="6">
        <f t="shared" si="102"/>
        <v>0.30533938435819552</v>
      </c>
      <c r="AO349" s="63"/>
      <c r="AP349" s="63"/>
      <c r="AQ349" s="63"/>
      <c r="AR349" s="63"/>
      <c r="AS349" s="63"/>
      <c r="AT349" s="63"/>
      <c r="AU349" s="62"/>
      <c r="AV349" s="62"/>
      <c r="AW349" s="62"/>
      <c r="AX349" s="62"/>
      <c r="BI349">
        <f t="shared" si="89"/>
        <v>7.9000000000000001E-2</v>
      </c>
      <c r="BJ349">
        <f t="shared" si="90"/>
        <v>347</v>
      </c>
      <c r="BK349">
        <f t="shared" si="91"/>
        <v>7.9000000000000001E-2</v>
      </c>
      <c r="BL349">
        <f t="shared" si="92"/>
        <v>0.72331643070262785</v>
      </c>
      <c r="BM349">
        <f t="shared" si="93"/>
        <v>0.27668356929737215</v>
      </c>
      <c r="BN349">
        <f t="shared" si="94"/>
        <v>0.78313961798456111</v>
      </c>
      <c r="BO349">
        <f t="shared" si="95"/>
        <v>-393.86847402142928</v>
      </c>
      <c r="BP349">
        <f t="shared" si="96"/>
        <v>0.76829268292682928</v>
      </c>
      <c r="BQ349">
        <f t="shared" si="97"/>
        <v>0.73323578318551175</v>
      </c>
      <c r="BS349" s="90" t="s">
        <v>25</v>
      </c>
      <c r="BT349" s="91">
        <v>4.3999999999999997E-2</v>
      </c>
    </row>
    <row r="350" spans="1:72" x14ac:dyDescent="0.25">
      <c r="A350" s="70">
        <v>0.08</v>
      </c>
      <c r="B350">
        <f t="shared" si="98"/>
        <v>348</v>
      </c>
      <c r="C350" s="13">
        <f t="shared" si="99"/>
        <v>0.76991150442477874</v>
      </c>
      <c r="D350" s="5">
        <f t="shared" si="100"/>
        <v>0.73855543931108258</v>
      </c>
      <c r="E350" s="6">
        <f t="shared" si="101"/>
        <v>0.76991150442477896</v>
      </c>
      <c r="F350" s="6">
        <f t="shared" si="102"/>
        <v>0.30371345580486347</v>
      </c>
      <c r="AO350" s="63"/>
      <c r="AP350" s="63"/>
      <c r="AQ350" s="63"/>
      <c r="AR350" s="63"/>
      <c r="AS350" s="63"/>
      <c r="AT350" s="63"/>
      <c r="AU350" s="62"/>
      <c r="AV350" s="62"/>
      <c r="AW350" s="62"/>
      <c r="AX350" s="62"/>
      <c r="BI350">
        <f t="shared" si="89"/>
        <v>0.08</v>
      </c>
      <c r="BJ350">
        <f t="shared" si="90"/>
        <v>348</v>
      </c>
      <c r="BK350">
        <f t="shared" si="91"/>
        <v>0.08</v>
      </c>
      <c r="BL350">
        <f t="shared" si="92"/>
        <v>0.73177676115844481</v>
      </c>
      <c r="BM350">
        <f t="shared" si="93"/>
        <v>0.26822323884155519</v>
      </c>
      <c r="BN350">
        <f t="shared" si="94"/>
        <v>0.78313961798456111</v>
      </c>
      <c r="BO350">
        <f t="shared" si="95"/>
        <v>-386.92322859001916</v>
      </c>
      <c r="BP350">
        <f t="shared" si="96"/>
        <v>0.770509977827051</v>
      </c>
      <c r="BQ350">
        <f t="shared" si="97"/>
        <v>0.74052739574798465</v>
      </c>
      <c r="BS350" s="90" t="s">
        <v>25</v>
      </c>
      <c r="BT350" s="91">
        <v>4.4999999999999998E-2</v>
      </c>
    </row>
    <row r="351" spans="1:72" x14ac:dyDescent="0.25">
      <c r="A351" s="70">
        <v>8.1000000000000003E-2</v>
      </c>
      <c r="B351">
        <f t="shared" si="98"/>
        <v>349</v>
      </c>
      <c r="C351" s="13">
        <f t="shared" si="99"/>
        <v>0.77212389380530977</v>
      </c>
      <c r="D351" s="5">
        <f t="shared" si="100"/>
        <v>0.74585963287531876</v>
      </c>
      <c r="E351" s="6">
        <f t="shared" si="101"/>
        <v>0.77212389380530977</v>
      </c>
      <c r="F351" s="6">
        <f t="shared" si="102"/>
        <v>0.30207141103430429</v>
      </c>
      <c r="AO351" s="63"/>
      <c r="AP351" s="63"/>
      <c r="AQ351" s="63"/>
      <c r="AR351" s="63"/>
      <c r="AS351" s="63"/>
      <c r="AT351" s="63"/>
      <c r="AU351" s="62"/>
      <c r="AV351" s="62"/>
      <c r="AW351" s="62"/>
      <c r="AX351" s="62"/>
      <c r="BI351">
        <f t="shared" si="89"/>
        <v>8.1000000000000003E-2</v>
      </c>
      <c r="BJ351">
        <f t="shared" si="90"/>
        <v>349</v>
      </c>
      <c r="BK351">
        <f t="shared" si="91"/>
        <v>8.1000000000000003E-2</v>
      </c>
      <c r="BL351">
        <f t="shared" si="92"/>
        <v>0.74010491292748082</v>
      </c>
      <c r="BM351">
        <f t="shared" si="93"/>
        <v>0.25989508707251918</v>
      </c>
      <c r="BN351">
        <f t="shared" si="94"/>
        <v>0.78313961798456111</v>
      </c>
      <c r="BO351">
        <f t="shared" si="95"/>
        <v>-380.14910827625079</v>
      </c>
      <c r="BP351">
        <f t="shared" si="96"/>
        <v>0.77272727272727271</v>
      </c>
      <c r="BQ351">
        <f t="shared" si="97"/>
        <v>0.74785859476330196</v>
      </c>
      <c r="BS351" s="90" t="s">
        <v>25</v>
      </c>
      <c r="BT351" s="91">
        <v>4.4999999999999998E-2</v>
      </c>
    </row>
    <row r="352" spans="1:72" x14ac:dyDescent="0.25">
      <c r="A352" s="70">
        <v>8.1000000000000003E-2</v>
      </c>
      <c r="B352">
        <f t="shared" si="98"/>
        <v>350</v>
      </c>
      <c r="C352" s="13">
        <f t="shared" si="99"/>
        <v>0.77433628318584069</v>
      </c>
      <c r="D352" s="5">
        <f t="shared" si="100"/>
        <v>0.75320383759150245</v>
      </c>
      <c r="E352" s="6">
        <f t="shared" si="101"/>
        <v>0.77433628318584069</v>
      </c>
      <c r="F352" s="6">
        <f t="shared" si="102"/>
        <v>0.30041316243637961</v>
      </c>
      <c r="AO352" s="63"/>
      <c r="AP352" s="63"/>
      <c r="AQ352" s="63"/>
      <c r="AR352" s="63"/>
      <c r="AS352" s="63"/>
      <c r="AT352" s="63"/>
      <c r="AU352" s="62"/>
      <c r="AV352" s="62"/>
      <c r="AW352" s="62"/>
      <c r="AX352" s="62"/>
      <c r="BI352">
        <f t="shared" si="89"/>
        <v>8.1000000000000003E-2</v>
      </c>
      <c r="BJ352">
        <f t="shared" si="90"/>
        <v>350</v>
      </c>
      <c r="BK352">
        <f t="shared" si="91"/>
        <v>8.1000000000000003E-2</v>
      </c>
      <c r="BL352">
        <f t="shared" si="92"/>
        <v>0.74010491292748082</v>
      </c>
      <c r="BM352">
        <f t="shared" si="93"/>
        <v>0.25989508707251918</v>
      </c>
      <c r="BN352">
        <f t="shared" si="94"/>
        <v>0.78313961798456111</v>
      </c>
      <c r="BO352">
        <f t="shared" si="95"/>
        <v>-381.23992350803337</v>
      </c>
      <c r="BP352">
        <f t="shared" si="96"/>
        <v>0.77494456762749442</v>
      </c>
      <c r="BQ352">
        <f t="shared" si="97"/>
        <v>0.75523021078708297</v>
      </c>
      <c r="BS352" s="90" t="s">
        <v>25</v>
      </c>
      <c r="BT352" s="91">
        <v>4.4999999999999998E-2</v>
      </c>
    </row>
    <row r="353" spans="1:72" x14ac:dyDescent="0.25">
      <c r="A353" s="70">
        <v>8.1000000000000003E-2</v>
      </c>
      <c r="B353">
        <f t="shared" si="98"/>
        <v>351</v>
      </c>
      <c r="C353" s="13">
        <f t="shared" si="99"/>
        <v>0.77654867256637172</v>
      </c>
      <c r="D353" s="5">
        <f t="shared" si="100"/>
        <v>0.76058889476287928</v>
      </c>
      <c r="E353" s="6">
        <f t="shared" si="101"/>
        <v>0.77654867256637172</v>
      </c>
      <c r="F353" s="6">
        <f t="shared" si="102"/>
        <v>0.2987386205643664</v>
      </c>
      <c r="AO353" s="63"/>
      <c r="AP353" s="63"/>
      <c r="AQ353" s="63"/>
      <c r="AR353" s="63"/>
      <c r="AS353" s="63"/>
      <c r="AT353" s="63"/>
      <c r="AU353" s="62"/>
      <c r="AV353" s="62"/>
      <c r="AW353" s="62"/>
      <c r="AX353" s="62"/>
      <c r="BI353">
        <f t="shared" si="89"/>
        <v>8.1000000000000003E-2</v>
      </c>
      <c r="BJ353">
        <f t="shared" si="90"/>
        <v>351</v>
      </c>
      <c r="BK353">
        <f t="shared" si="91"/>
        <v>8.1000000000000003E-2</v>
      </c>
      <c r="BL353">
        <f t="shared" si="92"/>
        <v>0.74010491292748082</v>
      </c>
      <c r="BM353">
        <f t="shared" si="93"/>
        <v>0.25989508707251918</v>
      </c>
      <c r="BN353">
        <f t="shared" si="94"/>
        <v>0.79054505203175451</v>
      </c>
      <c r="BO353">
        <f t="shared" si="95"/>
        <v>-375.73316848271327</v>
      </c>
      <c r="BP353">
        <f t="shared" si="96"/>
        <v>0.77716186252771624</v>
      </c>
      <c r="BQ353">
        <f t="shared" si="97"/>
        <v>0.76264309699955668</v>
      </c>
      <c r="BS353" s="90" t="s">
        <v>25</v>
      </c>
      <c r="BT353" s="91">
        <v>4.5999999999999999E-2</v>
      </c>
    </row>
    <row r="354" spans="1:72" x14ac:dyDescent="0.25">
      <c r="A354" s="70">
        <v>8.3000000000000004E-2</v>
      </c>
      <c r="B354">
        <f t="shared" si="98"/>
        <v>352</v>
      </c>
      <c r="C354" s="13">
        <f t="shared" si="99"/>
        <v>0.77876106194690264</v>
      </c>
      <c r="D354" s="5">
        <f t="shared" si="100"/>
        <v>0.76801566875014504</v>
      </c>
      <c r="E354" s="6">
        <f t="shared" si="101"/>
        <v>0.77876106194690276</v>
      </c>
      <c r="F354" s="6">
        <f t="shared" si="102"/>
        <v>0.29704769408490855</v>
      </c>
      <c r="AO354" s="63"/>
      <c r="AP354" s="63"/>
      <c r="AQ354" s="63"/>
      <c r="AR354" s="63"/>
      <c r="AS354" s="63"/>
      <c r="AT354" s="63"/>
      <c r="AU354" s="62"/>
      <c r="AV354" s="62"/>
      <c r="AW354" s="62"/>
      <c r="AX354" s="62"/>
      <c r="BI354">
        <f t="shared" si="89"/>
        <v>8.3000000000000004E-2</v>
      </c>
      <c r="BJ354">
        <f t="shared" si="90"/>
        <v>352</v>
      </c>
      <c r="BK354">
        <f t="shared" si="91"/>
        <v>8.3000000000000004E-2</v>
      </c>
      <c r="BL354">
        <f t="shared" si="92"/>
        <v>0.75635189730527774</v>
      </c>
      <c r="BM354">
        <f t="shared" si="93"/>
        <v>0.24364810269472226</v>
      </c>
      <c r="BN354">
        <f t="shared" si="94"/>
        <v>0.79054505203175451</v>
      </c>
      <c r="BO354">
        <f t="shared" si="95"/>
        <v>-361.53966294192924</v>
      </c>
      <c r="BP354">
        <f t="shared" si="96"/>
        <v>0.77937915742793795</v>
      </c>
      <c r="BQ354">
        <f t="shared" si="97"/>
        <v>0.77009813009064054</v>
      </c>
      <c r="BS354" s="90" t="s">
        <v>25</v>
      </c>
      <c r="BT354" s="91">
        <v>4.7E-2</v>
      </c>
    </row>
    <row r="355" spans="1:72" x14ac:dyDescent="0.25">
      <c r="A355" s="70">
        <v>8.3000000000000004E-2</v>
      </c>
      <c r="B355">
        <f t="shared" si="98"/>
        <v>353</v>
      </c>
      <c r="C355" s="13">
        <f t="shared" si="99"/>
        <v>0.78097345132743368</v>
      </c>
      <c r="D355" s="5">
        <f t="shared" si="100"/>
        <v>0.77548504787762707</v>
      </c>
      <c r="E355" s="6">
        <f t="shared" si="101"/>
        <v>0.78097345132743357</v>
      </c>
      <c r="F355" s="6">
        <f t="shared" si="102"/>
        <v>0.2953402897260104</v>
      </c>
      <c r="AO355" s="63"/>
      <c r="AP355" s="63"/>
      <c r="AQ355" s="63"/>
      <c r="AR355" s="63"/>
      <c r="AS355" s="63"/>
      <c r="AT355" s="63"/>
      <c r="AU355" s="62"/>
      <c r="AV355" s="62"/>
      <c r="AW355" s="62"/>
      <c r="AX355" s="62"/>
      <c r="BI355">
        <f t="shared" si="89"/>
        <v>8.3000000000000004E-2</v>
      </c>
      <c r="BJ355">
        <f t="shared" si="90"/>
        <v>353</v>
      </c>
      <c r="BK355">
        <f t="shared" si="91"/>
        <v>8.3000000000000004E-2</v>
      </c>
      <c r="BL355">
        <f t="shared" si="92"/>
        <v>0.75635189730527774</v>
      </c>
      <c r="BM355">
        <f t="shared" si="93"/>
        <v>0.24364810269472226</v>
      </c>
      <c r="BN355">
        <f t="shared" si="94"/>
        <v>0.79054505203175451</v>
      </c>
      <c r="BO355">
        <f t="shared" si="95"/>
        <v>-362.56822528315803</v>
      </c>
      <c r="BP355">
        <f t="shared" si="96"/>
        <v>0.78159645232815966</v>
      </c>
      <c r="BQ355">
        <f t="shared" si="97"/>
        <v>0.77759621118842415</v>
      </c>
      <c r="BS355" s="90" t="s">
        <v>25</v>
      </c>
      <c r="BT355" s="91">
        <v>4.7E-2</v>
      </c>
    </row>
    <row r="356" spans="1:72" x14ac:dyDescent="0.25">
      <c r="A356" s="70">
        <v>8.3000000000000004E-2</v>
      </c>
      <c r="B356">
        <f t="shared" si="98"/>
        <v>354</v>
      </c>
      <c r="C356" s="13">
        <f t="shared" si="99"/>
        <v>0.7831858407079646</v>
      </c>
      <c r="D356" s="5">
        <f t="shared" si="100"/>
        <v>0.78299794538415868</v>
      </c>
      <c r="E356" s="6">
        <f t="shared" si="101"/>
        <v>0.7831858407079646</v>
      </c>
      <c r="F356" s="6">
        <f t="shared" si="102"/>
        <v>0.29361631222297563</v>
      </c>
      <c r="AO356" s="63"/>
      <c r="AP356" s="63"/>
      <c r="AQ356" s="63"/>
      <c r="AR356" s="63"/>
      <c r="AS356" s="63"/>
      <c r="AT356" s="63"/>
      <c r="AU356" s="62"/>
      <c r="AV356" s="62"/>
      <c r="AW356" s="62"/>
      <c r="AX356" s="62"/>
      <c r="BI356">
        <f t="shared" si="89"/>
        <v>8.3000000000000004E-2</v>
      </c>
      <c r="BJ356">
        <f t="shared" si="90"/>
        <v>354</v>
      </c>
      <c r="BK356">
        <f t="shared" si="91"/>
        <v>8.3000000000000004E-2</v>
      </c>
      <c r="BL356">
        <f t="shared" si="92"/>
        <v>0.75635189730527774</v>
      </c>
      <c r="BM356">
        <f t="shared" si="93"/>
        <v>0.24364810269472226</v>
      </c>
      <c r="BN356">
        <f t="shared" si="94"/>
        <v>0.79779957176065497</v>
      </c>
      <c r="BO356">
        <f t="shared" si="95"/>
        <v>-357.13851523648015</v>
      </c>
      <c r="BP356">
        <f t="shared" si="96"/>
        <v>0.78381374722838137</v>
      </c>
      <c r="BQ356">
        <f t="shared" si="97"/>
        <v>0.78513826683368382</v>
      </c>
      <c r="BS356" s="90" t="s">
        <v>25</v>
      </c>
      <c r="BT356" s="91">
        <v>4.8000000000000001E-2</v>
      </c>
    </row>
    <row r="357" spans="1:72" x14ac:dyDescent="0.25">
      <c r="A357" s="70">
        <v>8.4000000000000005E-2</v>
      </c>
      <c r="B357">
        <f t="shared" si="98"/>
        <v>355</v>
      </c>
      <c r="C357" s="13">
        <f t="shared" si="99"/>
        <v>0.78539823008849563</v>
      </c>
      <c r="D357" s="5">
        <f t="shared" si="100"/>
        <v>0.79055530042132038</v>
      </c>
      <c r="E357" s="6">
        <f t="shared" si="101"/>
        <v>0.78539823008849585</v>
      </c>
      <c r="F357" s="6">
        <f t="shared" si="102"/>
        <v>0.2918756642621923</v>
      </c>
      <c r="AO357" s="63"/>
      <c r="AP357" s="63"/>
      <c r="AQ357" s="63"/>
      <c r="AR357" s="63"/>
      <c r="AS357" s="63"/>
      <c r="AT357" s="63"/>
      <c r="AU357" s="62"/>
      <c r="AV357" s="62"/>
      <c r="AW357" s="62"/>
      <c r="AX357" s="62"/>
      <c r="BI357">
        <f t="shared" si="89"/>
        <v>8.4000000000000005E-2</v>
      </c>
      <c r="BJ357">
        <f t="shared" si="90"/>
        <v>355</v>
      </c>
      <c r="BK357">
        <f t="shared" si="91"/>
        <v>8.4000000000000005E-2</v>
      </c>
      <c r="BL357">
        <f t="shared" si="92"/>
        <v>0.7642649083324986</v>
      </c>
      <c r="BM357">
        <f t="shared" si="93"/>
        <v>0.2357350916675014</v>
      </c>
      <c r="BN357">
        <f t="shared" si="94"/>
        <v>0.79779957176065497</v>
      </c>
      <c r="BO357">
        <f t="shared" si="95"/>
        <v>-350.76972947065082</v>
      </c>
      <c r="BP357">
        <f t="shared" si="96"/>
        <v>0.78603104212860309</v>
      </c>
      <c r="BQ357">
        <f t="shared" si="97"/>
        <v>0.79272525000319449</v>
      </c>
      <c r="BS357" s="90" t="s">
        <v>25</v>
      </c>
      <c r="BT357" s="91">
        <v>0.05</v>
      </c>
    </row>
    <row r="358" spans="1:72" x14ac:dyDescent="0.25">
      <c r="A358" s="70">
        <v>8.4000000000000005E-2</v>
      </c>
      <c r="B358">
        <f t="shared" si="98"/>
        <v>356</v>
      </c>
      <c r="C358" s="13">
        <f t="shared" si="99"/>
        <v>0.78761061946902655</v>
      </c>
      <c r="D358" s="5">
        <f t="shared" si="100"/>
        <v>0.79815807910195025</v>
      </c>
      <c r="E358" s="6">
        <f t="shared" si="101"/>
        <v>0.78761061946902655</v>
      </c>
      <c r="F358" s="6">
        <f t="shared" si="102"/>
        <v>0.29011824642265399</v>
      </c>
      <c r="AO358" s="63"/>
      <c r="AP358" s="63"/>
      <c r="AQ358" s="63"/>
      <c r="AR358" s="63"/>
      <c r="AS358" s="63"/>
      <c r="AT358" s="63"/>
      <c r="AU358" s="62"/>
      <c r="AV358" s="62"/>
      <c r="AW358" s="62"/>
      <c r="AX358" s="62"/>
      <c r="BI358">
        <f t="shared" si="89"/>
        <v>8.4000000000000005E-2</v>
      </c>
      <c r="BJ358">
        <f t="shared" si="90"/>
        <v>356</v>
      </c>
      <c r="BK358">
        <f t="shared" si="91"/>
        <v>8.4000000000000005E-2</v>
      </c>
      <c r="BL358">
        <f t="shared" si="92"/>
        <v>0.7642649083324986</v>
      </c>
      <c r="BM358">
        <f t="shared" si="93"/>
        <v>0.2357350916675014</v>
      </c>
      <c r="BN358">
        <f t="shared" si="94"/>
        <v>0.79779957176065497</v>
      </c>
      <c r="BO358">
        <f t="shared" si="95"/>
        <v>-351.75920684574436</v>
      </c>
      <c r="BP358">
        <f t="shared" si="96"/>
        <v>0.7882483370288248</v>
      </c>
      <c r="BQ358">
        <f t="shared" si="97"/>
        <v>0.80035814118484894</v>
      </c>
      <c r="BS358" s="90" t="s">
        <v>25</v>
      </c>
      <c r="BT358" s="91">
        <v>5.0999999999999997E-2</v>
      </c>
    </row>
    <row r="359" spans="1:72" x14ac:dyDescent="0.25">
      <c r="A359" s="70">
        <v>8.5000000000000006E-2</v>
      </c>
      <c r="B359">
        <f t="shared" si="98"/>
        <v>357</v>
      </c>
      <c r="C359" s="13">
        <f t="shared" si="99"/>
        <v>0.78982300884955747</v>
      </c>
      <c r="D359" s="5">
        <f t="shared" si="100"/>
        <v>0.80580727560202248</v>
      </c>
      <c r="E359" s="6">
        <f t="shared" si="101"/>
        <v>0.78982300884955758</v>
      </c>
      <c r="F359" s="6">
        <f t="shared" si="102"/>
        <v>0.28834395711510002</v>
      </c>
      <c r="AO359" s="63"/>
      <c r="AP359" s="63"/>
      <c r="AQ359" s="63"/>
      <c r="AR359" s="63"/>
      <c r="AS359" s="63"/>
      <c r="AT359" s="63"/>
      <c r="AU359" s="62"/>
      <c r="AV359" s="62"/>
      <c r="AW359" s="62"/>
      <c r="AX359" s="62"/>
      <c r="BI359">
        <f t="shared" si="89"/>
        <v>8.5000000000000006E-2</v>
      </c>
      <c r="BJ359">
        <f t="shared" si="90"/>
        <v>357</v>
      </c>
      <c r="BK359">
        <f t="shared" si="91"/>
        <v>8.5000000000000006E-2</v>
      </c>
      <c r="BL359">
        <f t="shared" si="92"/>
        <v>0.77203410102945047</v>
      </c>
      <c r="BM359">
        <f t="shared" si="93"/>
        <v>0.22796589897054953</v>
      </c>
      <c r="BN359">
        <f t="shared" si="94"/>
        <v>0.79779957176065497</v>
      </c>
      <c r="BO359">
        <f t="shared" si="95"/>
        <v>-345.53722137160997</v>
      </c>
      <c r="BP359">
        <f t="shared" si="96"/>
        <v>0.79046563192904651</v>
      </c>
      <c r="BQ359">
        <f t="shared" si="97"/>
        <v>0.80803794950778363</v>
      </c>
      <c r="BS359" s="90" t="s">
        <v>25</v>
      </c>
      <c r="BT359" s="91">
        <v>5.3999999999999999E-2</v>
      </c>
    </row>
    <row r="360" spans="1:72" x14ac:dyDescent="0.25">
      <c r="A360" s="70">
        <v>8.5000000000000006E-2</v>
      </c>
      <c r="B360">
        <f t="shared" si="98"/>
        <v>358</v>
      </c>
      <c r="C360" s="13">
        <f t="shared" si="99"/>
        <v>0.79203539823008851</v>
      </c>
      <c r="D360" s="5">
        <f t="shared" si="100"/>
        <v>0.81350391331919125</v>
      </c>
      <c r="E360" s="6">
        <f t="shared" si="101"/>
        <v>0.79203539823008862</v>
      </c>
      <c r="F360" s="6">
        <f t="shared" si="102"/>
        <v>0.28655269251866061</v>
      </c>
      <c r="AO360" s="63"/>
      <c r="AP360" s="63"/>
      <c r="AQ360" s="63"/>
      <c r="AR360" s="63"/>
      <c r="AS360" s="63"/>
      <c r="AT360" s="63"/>
      <c r="AU360" s="62"/>
      <c r="AV360" s="62"/>
      <c r="AW360" s="62"/>
      <c r="AX360" s="62"/>
      <c r="BI360">
        <f t="shared" si="89"/>
        <v>8.5000000000000006E-2</v>
      </c>
      <c r="BJ360">
        <f t="shared" si="90"/>
        <v>358</v>
      </c>
      <c r="BK360">
        <f t="shared" si="91"/>
        <v>8.5000000000000006E-2</v>
      </c>
      <c r="BL360">
        <f t="shared" si="92"/>
        <v>0.77203410102945047</v>
      </c>
      <c r="BM360">
        <f t="shared" si="93"/>
        <v>0.22796589897054953</v>
      </c>
      <c r="BN360">
        <f t="shared" si="94"/>
        <v>0.79779957176065497</v>
      </c>
      <c r="BO360">
        <f t="shared" si="95"/>
        <v>-346.50647023941252</v>
      </c>
      <c r="BP360">
        <f t="shared" si="96"/>
        <v>0.79268292682926833</v>
      </c>
      <c r="BQ360">
        <f t="shared" si="97"/>
        <v>0.81576571393093433</v>
      </c>
      <c r="BS360" s="90" t="s">
        <v>25</v>
      </c>
      <c r="BT360" s="91">
        <v>5.5E-2</v>
      </c>
    </row>
    <row r="361" spans="1:72" x14ac:dyDescent="0.25">
      <c r="A361" s="70">
        <v>8.5999999999999993E-2</v>
      </c>
      <c r="B361">
        <f t="shared" si="98"/>
        <v>359</v>
      </c>
      <c r="C361" s="13">
        <f t="shared" si="99"/>
        <v>0.79424778761061943</v>
      </c>
      <c r="D361" s="5">
        <f t="shared" si="100"/>
        <v>0.82124904609158944</v>
      </c>
      <c r="E361" s="6">
        <f t="shared" si="101"/>
        <v>0.79424778761061932</v>
      </c>
      <c r="F361" s="6">
        <f t="shared" si="102"/>
        <v>0.28474434651486924</v>
      </c>
      <c r="AO361" s="63"/>
      <c r="AP361" s="63"/>
      <c r="AQ361" s="63"/>
      <c r="AR361" s="63"/>
      <c r="AS361" s="63"/>
      <c r="AT361" s="63"/>
      <c r="AU361" s="62"/>
      <c r="AV361" s="62"/>
      <c r="AW361" s="62"/>
      <c r="AX361" s="62"/>
      <c r="BI361">
        <f t="shared" si="89"/>
        <v>8.5999999999999993E-2</v>
      </c>
      <c r="BJ361">
        <f t="shared" si="90"/>
        <v>359</v>
      </c>
      <c r="BK361">
        <f t="shared" si="91"/>
        <v>8.5999999999999993E-2</v>
      </c>
      <c r="BL361">
        <f t="shared" si="92"/>
        <v>0.77965714140585873</v>
      </c>
      <c r="BM361">
        <f t="shared" si="93"/>
        <v>0.22034285859414127</v>
      </c>
      <c r="BN361">
        <f t="shared" si="94"/>
        <v>0.80490164290143162</v>
      </c>
      <c r="BO361">
        <f t="shared" si="95"/>
        <v>-334.07626256579869</v>
      </c>
      <c r="BP361">
        <f t="shared" si="96"/>
        <v>0.79490022172949004</v>
      </c>
      <c r="BQ361">
        <f t="shared" si="97"/>
        <v>0.82354250449375843</v>
      </c>
      <c r="BS361" s="90" t="s">
        <v>25</v>
      </c>
      <c r="BT361" s="91">
        <v>5.6000000000000001E-2</v>
      </c>
    </row>
    <row r="362" spans="1:72" x14ac:dyDescent="0.25">
      <c r="A362" s="70">
        <v>8.6999999999999994E-2</v>
      </c>
      <c r="B362">
        <f t="shared" si="98"/>
        <v>360</v>
      </c>
      <c r="C362" s="13">
        <f t="shared" si="99"/>
        <v>0.79646017699115046</v>
      </c>
      <c r="D362" s="5">
        <f t="shared" si="100"/>
        <v>0.82904375948070241</v>
      </c>
      <c r="E362" s="6">
        <f t="shared" si="101"/>
        <v>0.79646017699115057</v>
      </c>
      <c r="F362" s="6">
        <f t="shared" si="102"/>
        <v>0.28291881061890828</v>
      </c>
      <c r="AO362" s="63"/>
      <c r="AP362" s="63"/>
      <c r="AQ362" s="63"/>
      <c r="AR362" s="63"/>
      <c r="AS362" s="63"/>
      <c r="AT362" s="63"/>
      <c r="AU362" s="62"/>
      <c r="AV362" s="62"/>
      <c r="AW362" s="62"/>
      <c r="AX362" s="62"/>
      <c r="BI362">
        <f t="shared" si="89"/>
        <v>8.6999999999999994E-2</v>
      </c>
      <c r="BJ362">
        <f t="shared" si="90"/>
        <v>360</v>
      </c>
      <c r="BK362">
        <f t="shared" si="91"/>
        <v>8.6999999999999994E-2</v>
      </c>
      <c r="BL362">
        <f t="shared" si="92"/>
        <v>0.7871319271972913</v>
      </c>
      <c r="BM362">
        <f t="shared" si="93"/>
        <v>0.2128680728027087</v>
      </c>
      <c r="BN362">
        <f t="shared" si="94"/>
        <v>0.80490164290143162</v>
      </c>
      <c r="BO362">
        <f t="shared" si="95"/>
        <v>-328.1477198013207</v>
      </c>
      <c r="BP362">
        <f t="shared" si="96"/>
        <v>0.79711751662971175</v>
      </c>
      <c r="BQ362">
        <f t="shared" si="97"/>
        <v>0.83136942363304356</v>
      </c>
      <c r="BS362" s="90" t="s">
        <v>25</v>
      </c>
      <c r="BT362" s="91">
        <v>5.6000000000000001E-2</v>
      </c>
    </row>
    <row r="363" spans="1:72" x14ac:dyDescent="0.25">
      <c r="A363" s="70">
        <v>8.6999999999999994E-2</v>
      </c>
      <c r="B363">
        <f t="shared" si="98"/>
        <v>361</v>
      </c>
      <c r="C363" s="13">
        <f t="shared" si="99"/>
        <v>0.79867256637168138</v>
      </c>
      <c r="D363" s="5">
        <f t="shared" si="100"/>
        <v>0.83688917212241687</v>
      </c>
      <c r="E363" s="6">
        <f t="shared" si="101"/>
        <v>0.79867256637168138</v>
      </c>
      <c r="F363" s="6">
        <f t="shared" si="102"/>
        <v>0.28107597390794636</v>
      </c>
      <c r="AO363" s="63"/>
      <c r="AP363" s="63"/>
      <c r="AQ363" s="63"/>
      <c r="AR363" s="63"/>
      <c r="AS363" s="63"/>
      <c r="AT363" s="63"/>
      <c r="AU363" s="62"/>
      <c r="AV363" s="62"/>
      <c r="AW363" s="62"/>
      <c r="AX363" s="62"/>
      <c r="BI363">
        <f t="shared" si="89"/>
        <v>8.6999999999999994E-2</v>
      </c>
      <c r="BJ363">
        <f t="shared" si="90"/>
        <v>361</v>
      </c>
      <c r="BK363">
        <f t="shared" si="91"/>
        <v>8.6999999999999994E-2</v>
      </c>
      <c r="BL363">
        <f t="shared" si="92"/>
        <v>0.7871319271972913</v>
      </c>
      <c r="BM363">
        <f t="shared" si="93"/>
        <v>0.2128680728027087</v>
      </c>
      <c r="BN363">
        <f t="shared" si="94"/>
        <v>0.80490164290143162</v>
      </c>
      <c r="BO363">
        <f t="shared" si="95"/>
        <v>-329.06050900800028</v>
      </c>
      <c r="BP363">
        <f t="shared" si="96"/>
        <v>0.79933481152993346</v>
      </c>
      <c r="BQ363">
        <f t="shared" si="97"/>
        <v>0.83924760757011474</v>
      </c>
      <c r="BS363" s="90" t="s">
        <v>25</v>
      </c>
      <c r="BT363" s="91">
        <v>5.6000000000000001E-2</v>
      </c>
    </row>
    <row r="364" spans="1:72" x14ac:dyDescent="0.25">
      <c r="A364" s="70">
        <v>8.6999999999999994E-2</v>
      </c>
      <c r="B364">
        <f t="shared" si="98"/>
        <v>362</v>
      </c>
      <c r="C364" s="13">
        <f t="shared" si="99"/>
        <v>0.80088495575221241</v>
      </c>
      <c r="D364" s="5">
        <f t="shared" si="100"/>
        <v>0.84478643715071478</v>
      </c>
      <c r="E364" s="6">
        <f t="shared" si="101"/>
        <v>0.80088495575221241</v>
      </c>
      <c r="F364" s="6">
        <f t="shared" si="102"/>
        <v>0.27921572294640007</v>
      </c>
      <c r="AO364" s="63"/>
      <c r="AP364" s="63"/>
      <c r="AQ364" s="63"/>
      <c r="AR364" s="63"/>
      <c r="AS364" s="63"/>
      <c r="AT364" s="63"/>
      <c r="AU364" s="62"/>
      <c r="AV364" s="62"/>
      <c r="AW364" s="62"/>
      <c r="AX364" s="62"/>
      <c r="BI364">
        <f t="shared" si="89"/>
        <v>8.6999999999999994E-2</v>
      </c>
      <c r="BJ364">
        <f t="shared" si="90"/>
        <v>362</v>
      </c>
      <c r="BK364">
        <f t="shared" si="91"/>
        <v>8.6999999999999994E-2</v>
      </c>
      <c r="BL364">
        <f t="shared" si="92"/>
        <v>0.7871319271972913</v>
      </c>
      <c r="BM364">
        <f t="shared" si="93"/>
        <v>0.2128680728027087</v>
      </c>
      <c r="BN364">
        <f t="shared" si="94"/>
        <v>0.80490164290143162</v>
      </c>
      <c r="BO364">
        <f t="shared" si="95"/>
        <v>-329.97329821467991</v>
      </c>
      <c r="BP364">
        <f t="shared" si="96"/>
        <v>0.80155210643015518</v>
      </c>
      <c r="BQ364">
        <f t="shared" si="97"/>
        <v>0.8471782277730201</v>
      </c>
      <c r="BS364" s="90" t="s">
        <v>25</v>
      </c>
      <c r="BT364" s="91">
        <v>5.7000000000000002E-2</v>
      </c>
    </row>
    <row r="365" spans="1:72" x14ac:dyDescent="0.25">
      <c r="A365" s="70">
        <v>8.7999999999999995E-2</v>
      </c>
      <c r="B365">
        <f t="shared" si="98"/>
        <v>363</v>
      </c>
      <c r="C365" s="13">
        <f t="shared" si="99"/>
        <v>0.80309734513274333</v>
      </c>
      <c r="D365" s="5">
        <f t="shared" si="100"/>
        <v>0.85273674369873709</v>
      </c>
      <c r="E365" s="6">
        <f t="shared" si="101"/>
        <v>0.80309734513274345</v>
      </c>
      <c r="F365" s="6">
        <f t="shared" si="102"/>
        <v>0.27733794170796733</v>
      </c>
      <c r="AO365" s="63"/>
      <c r="AP365" s="63"/>
      <c r="AQ365" s="63"/>
      <c r="AR365" s="63"/>
      <c r="AS365" s="63"/>
      <c r="AT365" s="63"/>
      <c r="AU365" s="62"/>
      <c r="AV365" s="62"/>
      <c r="AW365" s="62"/>
      <c r="AX365" s="62"/>
      <c r="BI365">
        <f t="shared" si="89"/>
        <v>8.7999999999999995E-2</v>
      </c>
      <c r="BJ365">
        <f t="shared" si="90"/>
        <v>363</v>
      </c>
      <c r="BK365">
        <f t="shared" si="91"/>
        <v>8.7999999999999995E-2</v>
      </c>
      <c r="BL365">
        <f t="shared" si="92"/>
        <v>0.79445658748436221</v>
      </c>
      <c r="BM365">
        <f t="shared" si="93"/>
        <v>0.20554341251563779</v>
      </c>
      <c r="BN365">
        <f t="shared" si="94"/>
        <v>0.80490164290143162</v>
      </c>
      <c r="BO365">
        <f t="shared" si="95"/>
        <v>-324.17079248201367</v>
      </c>
      <c r="BP365">
        <f t="shared" si="96"/>
        <v>0.80376940133037689</v>
      </c>
      <c r="BQ365">
        <f t="shared" si="97"/>
        <v>0.85516249249864362</v>
      </c>
      <c r="BS365" s="90" t="s">
        <v>25</v>
      </c>
      <c r="BT365" s="91">
        <v>5.8000000000000003E-2</v>
      </c>
    </row>
    <row r="366" spans="1:72" x14ac:dyDescent="0.25">
      <c r="A366" s="70">
        <v>8.7999999999999995E-2</v>
      </c>
      <c r="B366">
        <f t="shared" si="98"/>
        <v>364</v>
      </c>
      <c r="C366" s="13">
        <f t="shared" si="99"/>
        <v>0.80530973451327437</v>
      </c>
      <c r="D366" s="5">
        <f t="shared" si="100"/>
        <v>0.86074131848239088</v>
      </c>
      <c r="E366" s="6">
        <f t="shared" si="101"/>
        <v>0.80530973451327448</v>
      </c>
      <c r="F366" s="6">
        <f t="shared" si="102"/>
        <v>0.27544251149424659</v>
      </c>
      <c r="AO366" s="63"/>
      <c r="AP366" s="63"/>
      <c r="AQ366" s="63"/>
      <c r="AR366" s="63"/>
      <c r="AS366" s="63"/>
      <c r="AT366" s="63"/>
      <c r="AU366" s="62"/>
      <c r="AV366" s="62"/>
      <c r="AW366" s="62"/>
      <c r="AX366" s="62"/>
      <c r="BI366">
        <f t="shared" si="89"/>
        <v>8.7999999999999995E-2</v>
      </c>
      <c r="BJ366">
        <f t="shared" si="90"/>
        <v>364</v>
      </c>
      <c r="BK366">
        <f t="shared" si="91"/>
        <v>8.7999999999999995E-2</v>
      </c>
      <c r="BL366">
        <f t="shared" si="92"/>
        <v>0.79445658748436221</v>
      </c>
      <c r="BM366">
        <f t="shared" si="93"/>
        <v>0.20554341251563779</v>
      </c>
      <c r="BN366">
        <f t="shared" si="94"/>
        <v>0.80490164290143162</v>
      </c>
      <c r="BO366">
        <f t="shared" si="95"/>
        <v>-325.06505673713644</v>
      </c>
      <c r="BP366">
        <f t="shared" si="96"/>
        <v>0.80598669623059871</v>
      </c>
      <c r="BQ366">
        <f t="shared" si="97"/>
        <v>0.86320164842010261</v>
      </c>
      <c r="BS366" s="90" t="s">
        <v>25</v>
      </c>
      <c r="BT366" s="91">
        <v>5.8000000000000003E-2</v>
      </c>
    </row>
    <row r="367" spans="1:72" x14ac:dyDescent="0.25">
      <c r="A367" s="70">
        <v>8.8999999999999996E-2</v>
      </c>
      <c r="B367">
        <f t="shared" si="98"/>
        <v>365</v>
      </c>
      <c r="C367" s="13">
        <f t="shared" si="99"/>
        <v>0.80752212389380529</v>
      </c>
      <c r="D367" s="5">
        <f t="shared" si="100"/>
        <v>0.86880142747203082</v>
      </c>
      <c r="E367" s="6">
        <f t="shared" si="101"/>
        <v>0.80752212389380529</v>
      </c>
      <c r="F367" s="6">
        <f t="shared" si="102"/>
        <v>0.27352931084975685</v>
      </c>
      <c r="AO367" s="63"/>
      <c r="AP367" s="63"/>
      <c r="AQ367" s="63"/>
      <c r="AR367" s="63"/>
      <c r="AS367" s="63"/>
      <c r="AT367" s="63"/>
      <c r="AU367" s="62"/>
      <c r="AV367" s="62"/>
      <c r="AW367" s="62"/>
      <c r="AX367" s="62"/>
      <c r="BI367">
        <f t="shared" si="89"/>
        <v>8.8999999999999996E-2</v>
      </c>
      <c r="BJ367">
        <f t="shared" si="90"/>
        <v>365</v>
      </c>
      <c r="BK367">
        <f t="shared" si="91"/>
        <v>8.8999999999999996E-2</v>
      </c>
      <c r="BL367">
        <f t="shared" si="92"/>
        <v>0.80162948172504445</v>
      </c>
      <c r="BM367">
        <f t="shared" si="93"/>
        <v>0.19837051827495555</v>
      </c>
      <c r="BN367">
        <f t="shared" si="94"/>
        <v>0.80490164290143162</v>
      </c>
      <c r="BO367">
        <f t="shared" si="95"/>
        <v>-319.40694865402753</v>
      </c>
      <c r="BP367">
        <f t="shared" si="96"/>
        <v>0.80820399113082042</v>
      </c>
      <c r="BQ367">
        <f t="shared" si="97"/>
        <v>0.87129698234517627</v>
      </c>
      <c r="BS367" s="90" t="s">
        <v>25</v>
      </c>
      <c r="BT367" s="91">
        <v>5.8000000000000003E-2</v>
      </c>
    </row>
    <row r="368" spans="1:72" x14ac:dyDescent="0.25">
      <c r="A368" s="70">
        <v>8.8999999999999996E-2</v>
      </c>
      <c r="B368">
        <f t="shared" si="98"/>
        <v>366</v>
      </c>
      <c r="C368" s="13">
        <f t="shared" si="99"/>
        <v>0.80973451327433632</v>
      </c>
      <c r="D368" s="5">
        <f t="shared" si="100"/>
        <v>0.87691837765820979</v>
      </c>
      <c r="E368" s="6">
        <f t="shared" si="101"/>
        <v>0.80973451327433654</v>
      </c>
      <c r="F368" s="6">
        <f t="shared" si="102"/>
        <v>0.27159821547315538</v>
      </c>
      <c r="AO368" s="63"/>
      <c r="AP368" s="63"/>
      <c r="AQ368" s="63"/>
      <c r="AR368" s="63"/>
      <c r="AS368" s="63"/>
      <c r="AT368" s="63"/>
      <c r="AU368" s="62"/>
      <c r="AV368" s="62"/>
      <c r="AW368" s="62"/>
      <c r="AX368" s="62"/>
      <c r="BI368">
        <f t="shared" si="89"/>
        <v>8.8999999999999996E-2</v>
      </c>
      <c r="BJ368">
        <f t="shared" si="90"/>
        <v>366</v>
      </c>
      <c r="BK368">
        <f t="shared" si="91"/>
        <v>8.8999999999999996E-2</v>
      </c>
      <c r="BL368">
        <f t="shared" si="92"/>
        <v>0.80162948172504445</v>
      </c>
      <c r="BM368">
        <f t="shared" si="93"/>
        <v>0.19837051827495555</v>
      </c>
      <c r="BN368">
        <f t="shared" si="94"/>
        <v>0.81184995911867874</v>
      </c>
      <c r="BO368">
        <f t="shared" si="95"/>
        <v>-313.99995791050117</v>
      </c>
      <c r="BP368">
        <f t="shared" si="96"/>
        <v>0.81042128603104213</v>
      </c>
      <c r="BQ368">
        <f t="shared" si="97"/>
        <v>0.87944982303199692</v>
      </c>
      <c r="BS368" s="90" t="s">
        <v>25</v>
      </c>
      <c r="BT368" s="91">
        <v>5.8000000000000003E-2</v>
      </c>
    </row>
    <row r="369" spans="1:72" x14ac:dyDescent="0.25">
      <c r="A369" s="70">
        <v>0.09</v>
      </c>
      <c r="B369">
        <f t="shared" si="98"/>
        <v>367</v>
      </c>
      <c r="C369" s="13">
        <f t="shared" si="99"/>
        <v>0.81194690265486724</v>
      </c>
      <c r="D369" s="5">
        <f t="shared" si="100"/>
        <v>0.88509351891795174</v>
      </c>
      <c r="E369" s="6">
        <f t="shared" si="101"/>
        <v>0.81194690265486724</v>
      </c>
      <c r="F369" s="6">
        <f t="shared" si="102"/>
        <v>0.26964909812444127</v>
      </c>
      <c r="AO369" s="63"/>
      <c r="AP369" s="63"/>
      <c r="AQ369" s="63"/>
      <c r="AR369" s="63"/>
      <c r="AS369" s="63"/>
      <c r="AT369" s="63"/>
      <c r="AU369" s="62"/>
      <c r="AV369" s="62"/>
      <c r="AW369" s="62"/>
      <c r="AX369" s="62"/>
      <c r="BI369">
        <f t="shared" si="89"/>
        <v>0.09</v>
      </c>
      <c r="BJ369">
        <f t="shared" si="90"/>
        <v>367</v>
      </c>
      <c r="BK369">
        <f t="shared" si="91"/>
        <v>0.09</v>
      </c>
      <c r="BL369">
        <f t="shared" si="92"/>
        <v>0.80864919821479697</v>
      </c>
      <c r="BM369">
        <f t="shared" si="93"/>
        <v>0.19135080178520303</v>
      </c>
      <c r="BN369">
        <f t="shared" si="94"/>
        <v>0.81184995911867874</v>
      </c>
      <c r="BO369">
        <f t="shared" si="95"/>
        <v>-308.46825456535385</v>
      </c>
      <c r="BP369">
        <f t="shared" si="96"/>
        <v>0.81263858093126384</v>
      </c>
      <c r="BQ369">
        <f t="shared" si="97"/>
        <v>0.88766154310872758</v>
      </c>
      <c r="BS369" s="90" t="s">
        <v>25</v>
      </c>
      <c r="BT369" s="91">
        <v>5.8999999999999997E-2</v>
      </c>
    </row>
    <row r="370" spans="1:72" x14ac:dyDescent="0.25">
      <c r="A370" s="70">
        <v>0.09</v>
      </c>
      <c r="B370">
        <f t="shared" si="98"/>
        <v>368</v>
      </c>
      <c r="C370" s="13">
        <f t="shared" si="99"/>
        <v>0.81415929203539827</v>
      </c>
      <c r="D370" s="5">
        <f t="shared" si="100"/>
        <v>0.89332824598856764</v>
      </c>
      <c r="E370" s="6">
        <f t="shared" si="101"/>
        <v>0.81415929203539827</v>
      </c>
      <c r="F370" s="6">
        <f t="shared" si="102"/>
        <v>0.26768182852790912</v>
      </c>
      <c r="AO370" s="63"/>
      <c r="AP370" s="63"/>
      <c r="AQ370" s="63"/>
      <c r="AR370" s="63"/>
      <c r="AS370" s="63"/>
      <c r="AT370" s="63"/>
      <c r="AU370" s="62"/>
      <c r="AV370" s="62"/>
      <c r="AW370" s="62"/>
      <c r="AX370" s="62"/>
      <c r="BI370">
        <f t="shared" si="89"/>
        <v>0.09</v>
      </c>
      <c r="BJ370">
        <f t="shared" si="90"/>
        <v>368</v>
      </c>
      <c r="BK370">
        <f t="shared" si="91"/>
        <v>0.09</v>
      </c>
      <c r="BL370">
        <f t="shared" si="92"/>
        <v>0.80864919821479697</v>
      </c>
      <c r="BM370">
        <f t="shared" si="93"/>
        <v>0.19135080178520303</v>
      </c>
      <c r="BN370">
        <f t="shared" si="94"/>
        <v>0.81184995911867874</v>
      </c>
      <c r="BO370">
        <f t="shared" si="95"/>
        <v>-309.30991419581869</v>
      </c>
      <c r="BP370">
        <f t="shared" si="96"/>
        <v>0.81485587583148555</v>
      </c>
      <c r="BQ370">
        <f t="shared" si="97"/>
        <v>0.89593356110451416</v>
      </c>
      <c r="BS370" s="90" t="s">
        <v>25</v>
      </c>
      <c r="BT370" s="91">
        <v>5.8999999999999997E-2</v>
      </c>
    </row>
    <row r="371" spans="1:72" x14ac:dyDescent="0.25">
      <c r="A371" s="70">
        <v>0.09</v>
      </c>
      <c r="B371">
        <f t="shared" si="98"/>
        <v>369</v>
      </c>
      <c r="C371" s="13">
        <f t="shared" si="99"/>
        <v>0.8163716814159292</v>
      </c>
      <c r="D371" s="5">
        <f t="shared" si="100"/>
        <v>0.90162400055655278</v>
      </c>
      <c r="E371" s="6">
        <f t="shared" si="101"/>
        <v>0.81637168141592908</v>
      </c>
      <c r="F371" s="6">
        <f t="shared" si="102"/>
        <v>0.26569627327061346</v>
      </c>
      <c r="AO371" s="63"/>
      <c r="AP371" s="63"/>
      <c r="AQ371" s="63"/>
      <c r="AR371" s="63"/>
      <c r="AS371" s="63"/>
      <c r="AT371" s="63"/>
      <c r="AU371" s="62"/>
      <c r="AV371" s="62"/>
      <c r="AW371" s="62"/>
      <c r="AX371" s="62"/>
      <c r="BI371">
        <f t="shared" si="89"/>
        <v>0.09</v>
      </c>
      <c r="BJ371">
        <f t="shared" si="90"/>
        <v>369</v>
      </c>
      <c r="BK371">
        <f t="shared" si="91"/>
        <v>0.09</v>
      </c>
      <c r="BL371">
        <f t="shared" si="92"/>
        <v>0.80864919821479697</v>
      </c>
      <c r="BM371">
        <f t="shared" si="93"/>
        <v>0.19135080178520303</v>
      </c>
      <c r="BN371">
        <f t="shared" si="94"/>
        <v>0.81184995911867874</v>
      </c>
      <c r="BO371">
        <f t="shared" si="95"/>
        <v>-310.15157382628348</v>
      </c>
      <c r="BP371">
        <f t="shared" si="96"/>
        <v>0.81707317073170727</v>
      </c>
      <c r="BQ371">
        <f t="shared" si="97"/>
        <v>0.90426734359956806</v>
      </c>
      <c r="BS371" s="90" t="s">
        <v>25</v>
      </c>
      <c r="BT371" s="91">
        <v>5.8999999999999997E-2</v>
      </c>
    </row>
    <row r="372" spans="1:72" x14ac:dyDescent="0.25">
      <c r="A372" s="70">
        <v>0.09</v>
      </c>
      <c r="B372">
        <f t="shared" si="98"/>
        <v>370</v>
      </c>
      <c r="C372" s="13">
        <f t="shared" si="99"/>
        <v>0.81858407079646023</v>
      </c>
      <c r="D372" s="5">
        <f t="shared" si="100"/>
        <v>0.90998227346979899</v>
      </c>
      <c r="E372" s="6">
        <f t="shared" si="101"/>
        <v>0.81858407079646001</v>
      </c>
      <c r="F372" s="6">
        <f t="shared" si="102"/>
        <v>0.26369229569607439</v>
      </c>
      <c r="AO372" s="63"/>
      <c r="AP372" s="63"/>
      <c r="AQ372" s="63"/>
      <c r="AR372" s="63"/>
      <c r="AS372" s="63"/>
      <c r="AT372" s="63"/>
      <c r="AU372" s="62"/>
      <c r="AV372" s="62"/>
      <c r="AW372" s="62"/>
      <c r="AX372" s="62"/>
      <c r="BI372">
        <f t="shared" si="89"/>
        <v>0.09</v>
      </c>
      <c r="BJ372">
        <f t="shared" si="90"/>
        <v>370</v>
      </c>
      <c r="BK372">
        <f t="shared" si="91"/>
        <v>0.09</v>
      </c>
      <c r="BL372">
        <f t="shared" si="92"/>
        <v>0.80864919821479697</v>
      </c>
      <c r="BM372">
        <f t="shared" si="93"/>
        <v>0.19135080178520303</v>
      </c>
      <c r="BN372">
        <f t="shared" si="94"/>
        <v>0.81184995911867874</v>
      </c>
      <c r="BO372">
        <f t="shared" si="95"/>
        <v>-310.99323345674833</v>
      </c>
      <c r="BP372">
        <f t="shared" si="96"/>
        <v>0.81929046563192909</v>
      </c>
      <c r="BQ372">
        <f t="shared" si="97"/>
        <v>0.91266440750296063</v>
      </c>
      <c r="BS372" s="90" t="s">
        <v>25</v>
      </c>
      <c r="BT372" s="91">
        <v>6.5000000000000002E-2</v>
      </c>
    </row>
    <row r="373" spans="1:72" x14ac:dyDescent="0.25">
      <c r="A373" s="70">
        <v>0.09</v>
      </c>
      <c r="B373">
        <f t="shared" si="98"/>
        <v>371</v>
      </c>
      <c r="C373" s="13">
        <f t="shared" si="99"/>
        <v>0.82079646017699115</v>
      </c>
      <c r="D373" s="5">
        <f t="shared" si="100"/>
        <v>0.91840460708199723</v>
      </c>
      <c r="E373" s="6">
        <f t="shared" si="101"/>
        <v>0.82079646017699148</v>
      </c>
      <c r="F373" s="6">
        <f t="shared" si="102"/>
        <v>0.26166975579294455</v>
      </c>
      <c r="AO373" s="63"/>
      <c r="AP373" s="63"/>
      <c r="AQ373" s="63"/>
      <c r="AR373" s="63"/>
      <c r="AS373" s="63"/>
      <c r="AT373" s="63"/>
      <c r="AU373" s="62"/>
      <c r="AV373" s="62"/>
      <c r="AW373" s="62"/>
      <c r="AX373" s="62"/>
      <c r="BI373">
        <f t="shared" si="89"/>
        <v>0.09</v>
      </c>
      <c r="BJ373">
        <f t="shared" si="90"/>
        <v>371</v>
      </c>
      <c r="BK373">
        <f t="shared" si="91"/>
        <v>0.09</v>
      </c>
      <c r="BL373">
        <f t="shared" si="92"/>
        <v>0.80864919821479697</v>
      </c>
      <c r="BM373">
        <f t="shared" si="93"/>
        <v>0.19135080178520303</v>
      </c>
      <c r="BN373">
        <f t="shared" si="94"/>
        <v>0.81184995911867874</v>
      </c>
      <c r="BO373">
        <f t="shared" si="95"/>
        <v>-311.83489308721312</v>
      </c>
      <c r="BP373">
        <f t="shared" si="96"/>
        <v>0.8215077605321508</v>
      </c>
      <c r="BQ373">
        <f t="shared" si="97"/>
        <v>0.92112632246735904</v>
      </c>
      <c r="BS373" s="90" t="s">
        <v>25</v>
      </c>
      <c r="BT373" s="91">
        <v>6.6000000000000003E-2</v>
      </c>
    </row>
    <row r="374" spans="1:72" x14ac:dyDescent="0.25">
      <c r="A374" s="70">
        <v>9.0999999999999998E-2</v>
      </c>
      <c r="B374">
        <f t="shared" si="98"/>
        <v>372</v>
      </c>
      <c r="C374" s="13">
        <f t="shared" si="99"/>
        <v>0.82300884955752207</v>
      </c>
      <c r="D374" s="5">
        <f t="shared" si="100"/>
        <v>0.92689259773888011</v>
      </c>
      <c r="E374" s="6">
        <f t="shared" si="101"/>
        <v>0.82300884955752207</v>
      </c>
      <c r="F374" s="6">
        <f t="shared" si="102"/>
        <v>0.25962851007833848</v>
      </c>
      <c r="AO374" s="63"/>
      <c r="AP374" s="63"/>
      <c r="AQ374" s="63"/>
      <c r="AR374" s="63"/>
      <c r="AS374" s="63"/>
      <c r="AT374" s="63"/>
      <c r="AU374" s="62"/>
      <c r="AV374" s="62"/>
      <c r="AW374" s="62"/>
      <c r="AX374" s="62"/>
      <c r="BI374">
        <f t="shared" si="89"/>
        <v>9.0999999999999998E-2</v>
      </c>
      <c r="BJ374">
        <f t="shared" si="90"/>
        <v>372</v>
      </c>
      <c r="BK374">
        <f t="shared" si="91"/>
        <v>9.0999999999999998E-2</v>
      </c>
      <c r="BL374">
        <f t="shared" si="92"/>
        <v>0.81551455199111755</v>
      </c>
      <c r="BM374">
        <f t="shared" si="93"/>
        <v>0.18448544800888245</v>
      </c>
      <c r="BN374">
        <f t="shared" si="94"/>
        <v>0.81864343966464304</v>
      </c>
      <c r="BO374">
        <f t="shared" si="95"/>
        <v>-300.20369887253383</v>
      </c>
      <c r="BP374">
        <f t="shared" si="96"/>
        <v>0.82372505543237251</v>
      </c>
      <c r="BQ374">
        <f t="shared" si="97"/>
        <v>0.92965471345080708</v>
      </c>
      <c r="BS374" s="90" t="s">
        <v>25</v>
      </c>
      <c r="BT374" s="91">
        <v>6.7000000000000004E-2</v>
      </c>
    </row>
    <row r="375" spans="1:72" x14ac:dyDescent="0.25">
      <c r="A375" s="70">
        <v>9.0999999999999998E-2</v>
      </c>
      <c r="B375">
        <f t="shared" si="98"/>
        <v>373</v>
      </c>
      <c r="C375" s="13">
        <f t="shared" si="99"/>
        <v>0.8252212389380531</v>
      </c>
      <c r="D375" s="5">
        <f t="shared" si="100"/>
        <v>0.93544789841683806</v>
      </c>
      <c r="E375" s="6">
        <f t="shared" si="101"/>
        <v>0.82522123893805321</v>
      </c>
      <c r="F375" s="6">
        <f t="shared" si="102"/>
        <v>0.25756841147548604</v>
      </c>
      <c r="AO375" s="63"/>
      <c r="AP375" s="63"/>
      <c r="AQ375" s="63"/>
      <c r="AR375" s="63"/>
      <c r="AS375" s="63"/>
      <c r="AT375" s="63"/>
      <c r="AU375" s="62"/>
      <c r="AV375" s="62"/>
      <c r="AW375" s="62"/>
      <c r="AX375" s="62"/>
      <c r="BI375">
        <f t="shared" si="89"/>
        <v>9.0999999999999998E-2</v>
      </c>
      <c r="BJ375">
        <f t="shared" si="90"/>
        <v>373</v>
      </c>
      <c r="BK375">
        <f t="shared" si="91"/>
        <v>9.0999999999999998E-2</v>
      </c>
      <c r="BL375">
        <f t="shared" si="92"/>
        <v>0.81551455199111755</v>
      </c>
      <c r="BM375">
        <f t="shared" si="93"/>
        <v>0.18448544800888245</v>
      </c>
      <c r="BN375">
        <f t="shared" si="94"/>
        <v>0.81864343966464304</v>
      </c>
      <c r="BO375">
        <f t="shared" si="95"/>
        <v>-301.01178419924321</v>
      </c>
      <c r="BP375">
        <f t="shared" si="96"/>
        <v>0.82594235033259422</v>
      </c>
      <c r="BQ375">
        <f t="shared" si="97"/>
        <v>0.93825126343644627</v>
      </c>
      <c r="BS375" s="90" t="s">
        <v>25</v>
      </c>
      <c r="BT375" s="91">
        <v>6.9000000000000006E-2</v>
      </c>
    </row>
    <row r="376" spans="1:72" x14ac:dyDescent="0.25">
      <c r="A376" s="70">
        <v>9.0999999999999998E-2</v>
      </c>
      <c r="B376">
        <f t="shared" si="98"/>
        <v>374</v>
      </c>
      <c r="C376" s="13">
        <f t="shared" si="99"/>
        <v>0.82743362831858402</v>
      </c>
      <c r="D376" s="5">
        <f t="shared" si="100"/>
        <v>0.94407222152524406</v>
      </c>
      <c r="E376" s="6">
        <f t="shared" si="101"/>
        <v>0.82743362831858369</v>
      </c>
      <c r="F376" s="6">
        <f t="shared" si="102"/>
        <v>0.25548930918538021</v>
      </c>
      <c r="AO376" s="63"/>
      <c r="AP376" s="63"/>
      <c r="AQ376" s="63"/>
      <c r="AR376" s="63"/>
      <c r="AS376" s="63"/>
      <c r="AT376" s="63"/>
      <c r="AU376" s="62"/>
      <c r="AV376" s="62"/>
      <c r="AW376" s="62"/>
      <c r="AX376" s="62"/>
      <c r="BI376">
        <f t="shared" si="89"/>
        <v>9.0999999999999998E-2</v>
      </c>
      <c r="BJ376">
        <f t="shared" si="90"/>
        <v>374</v>
      </c>
      <c r="BK376">
        <f t="shared" si="91"/>
        <v>9.0999999999999998E-2</v>
      </c>
      <c r="BL376">
        <f t="shared" si="92"/>
        <v>0.81551455199111755</v>
      </c>
      <c r="BM376">
        <f t="shared" si="93"/>
        <v>0.18448544800888245</v>
      </c>
      <c r="BN376">
        <f t="shared" si="94"/>
        <v>0.81864343966464304</v>
      </c>
      <c r="BO376">
        <f t="shared" si="95"/>
        <v>-301.81986952595258</v>
      </c>
      <c r="BP376">
        <f t="shared" si="96"/>
        <v>0.82815964523281593</v>
      </c>
      <c r="BQ376">
        <f t="shared" si="97"/>
        <v>0.94691771632213695</v>
      </c>
      <c r="BS376" s="90" t="s">
        <v>25</v>
      </c>
      <c r="BT376" s="91">
        <v>7.0000000000000007E-2</v>
      </c>
    </row>
    <row r="377" spans="1:72" x14ac:dyDescent="0.25">
      <c r="A377" s="70">
        <v>9.0999999999999998E-2</v>
      </c>
      <c r="B377">
        <f t="shared" si="98"/>
        <v>375</v>
      </c>
      <c r="C377" s="13">
        <f t="shared" si="99"/>
        <v>0.82964601769911506</v>
      </c>
      <c r="D377" s="5">
        <f t="shared" si="100"/>
        <v>0.95276734188500134</v>
      </c>
      <c r="E377" s="6">
        <f t="shared" si="101"/>
        <v>0.8296460176991155</v>
      </c>
      <c r="F377" s="6">
        <f t="shared" si="102"/>
        <v>0.25339104855202138</v>
      </c>
      <c r="AO377" s="63"/>
      <c r="AP377" s="63"/>
      <c r="AQ377" s="63"/>
      <c r="AR377" s="63"/>
      <c r="AS377" s="63"/>
      <c r="AT377" s="63"/>
      <c r="AU377" s="62"/>
      <c r="AV377" s="62"/>
      <c r="AW377" s="62"/>
      <c r="AX377" s="62"/>
      <c r="BI377">
        <f t="shared" si="89"/>
        <v>9.0999999999999998E-2</v>
      </c>
      <c r="BJ377">
        <f t="shared" si="90"/>
        <v>375</v>
      </c>
      <c r="BK377">
        <f t="shared" si="91"/>
        <v>9.0999999999999998E-2</v>
      </c>
      <c r="BL377">
        <f t="shared" si="92"/>
        <v>0.81551455199111755</v>
      </c>
      <c r="BM377">
        <f t="shared" si="93"/>
        <v>0.18448544800888245</v>
      </c>
      <c r="BN377">
        <f t="shared" si="94"/>
        <v>0.81864343966464304</v>
      </c>
      <c r="BO377">
        <f t="shared" si="95"/>
        <v>-302.62795485266196</v>
      </c>
      <c r="BP377">
        <f t="shared" si="96"/>
        <v>0.83037694013303764</v>
      </c>
      <c r="BQ377">
        <f t="shared" si="97"/>
        <v>0.95565587999291912</v>
      </c>
      <c r="BS377" s="90" t="s">
        <v>25</v>
      </c>
      <c r="BT377" s="91">
        <v>7.0999999999999994E-2</v>
      </c>
    </row>
    <row r="378" spans="1:72" x14ac:dyDescent="0.25">
      <c r="A378" s="70">
        <v>9.0999999999999998E-2</v>
      </c>
      <c r="B378">
        <f t="shared" si="98"/>
        <v>376</v>
      </c>
      <c r="C378" s="13">
        <f t="shared" si="99"/>
        <v>0.83185840707964598</v>
      </c>
      <c r="D378" s="5">
        <f t="shared" si="100"/>
        <v>0.96153509989675112</v>
      </c>
      <c r="E378" s="6">
        <f t="shared" si="101"/>
        <v>0.83185840707964587</v>
      </c>
      <c r="F378" s="6">
        <f t="shared" si="102"/>
        <v>0.25127347092087821</v>
      </c>
      <c r="AO378" s="63"/>
      <c r="AP378" s="63"/>
      <c r="AQ378" s="63"/>
      <c r="AR378" s="63"/>
      <c r="AS378" s="63"/>
      <c r="AT378" s="63"/>
      <c r="AU378" s="62"/>
      <c r="AV378" s="62"/>
      <c r="AW378" s="62"/>
      <c r="AX378" s="62"/>
      <c r="BI378">
        <f t="shared" si="89"/>
        <v>9.0999999999999998E-2</v>
      </c>
      <c r="BJ378">
        <f t="shared" si="90"/>
        <v>376</v>
      </c>
      <c r="BK378">
        <f t="shared" si="91"/>
        <v>9.0999999999999998E-2</v>
      </c>
      <c r="BL378">
        <f t="shared" si="92"/>
        <v>0.81551455199111755</v>
      </c>
      <c r="BM378">
        <f t="shared" si="93"/>
        <v>0.18448544800888245</v>
      </c>
      <c r="BN378">
        <f t="shared" si="94"/>
        <v>0.82528122650439228</v>
      </c>
      <c r="BO378">
        <f t="shared" si="95"/>
        <v>-297.37127929283184</v>
      </c>
      <c r="BP378">
        <f t="shared" si="96"/>
        <v>0.83259423503325947</v>
      </c>
      <c r="BQ378">
        <f t="shared" si="97"/>
        <v>0.96446762959044663</v>
      </c>
      <c r="BS378" s="90" t="s">
        <v>25</v>
      </c>
      <c r="BT378" s="91">
        <v>7.0999999999999994E-2</v>
      </c>
    </row>
    <row r="379" spans="1:72" x14ac:dyDescent="0.25">
      <c r="A379" s="70">
        <v>9.1999999999999998E-2</v>
      </c>
      <c r="B379">
        <f t="shared" si="98"/>
        <v>377</v>
      </c>
      <c r="C379" s="13">
        <f t="shared" si="99"/>
        <v>0.83407079646017701</v>
      </c>
      <c r="D379" s="5">
        <f t="shared" si="100"/>
        <v>0.97037740491364421</v>
      </c>
      <c r="E379" s="6">
        <f t="shared" si="101"/>
        <v>0.83407079646017701</v>
      </c>
      <c r="F379" s="6">
        <f t="shared" si="102"/>
        <v>0.24913641349009827</v>
      </c>
      <c r="AO379" s="63"/>
      <c r="AP379" s="63"/>
      <c r="AQ379" s="63"/>
      <c r="AR379" s="63"/>
      <c r="AS379" s="63"/>
      <c r="AT379" s="63"/>
      <c r="AU379" s="62"/>
      <c r="AV379" s="62"/>
      <c r="AW379" s="62"/>
      <c r="AX379" s="62"/>
      <c r="BI379">
        <f t="shared" si="89"/>
        <v>9.1999999999999998E-2</v>
      </c>
      <c r="BJ379">
        <f t="shared" si="90"/>
        <v>377</v>
      </c>
      <c r="BK379">
        <f t="shared" si="91"/>
        <v>9.1999999999999998E-2</v>
      </c>
      <c r="BL379">
        <f t="shared" si="92"/>
        <v>0.82222458220092898</v>
      </c>
      <c r="BM379">
        <f t="shared" si="93"/>
        <v>0.17777541779907102</v>
      </c>
      <c r="BN379">
        <f t="shared" si="94"/>
        <v>0.82528122650439228</v>
      </c>
      <c r="BO379">
        <f t="shared" si="95"/>
        <v>-291.99290108740684</v>
      </c>
      <c r="BP379">
        <f t="shared" si="96"/>
        <v>0.83481152993348118</v>
      </c>
      <c r="BQ379">
        <f t="shared" si="97"/>
        <v>0.97335491099489779</v>
      </c>
      <c r="BS379" s="90" t="s">
        <v>25</v>
      </c>
      <c r="BT379" s="91">
        <v>7.0999999999999994E-2</v>
      </c>
    </row>
    <row r="380" spans="1:72" x14ac:dyDescent="0.25">
      <c r="A380" s="70">
        <v>9.1999999999999998E-2</v>
      </c>
      <c r="B380">
        <f t="shared" si="98"/>
        <v>378</v>
      </c>
      <c r="C380" s="13">
        <f t="shared" si="99"/>
        <v>0.83628318584070793</v>
      </c>
      <c r="D380" s="5">
        <f t="shared" si="100"/>
        <v>0.97929623883467176</v>
      </c>
      <c r="E380" s="6">
        <f t="shared" si="101"/>
        <v>0.8362831858407076</v>
      </c>
      <c r="F380" s="6">
        <f t="shared" si="102"/>
        <v>0.24697970915403386</v>
      </c>
      <c r="AO380" s="63"/>
      <c r="AP380" s="63"/>
      <c r="AQ380" s="63"/>
      <c r="AR380" s="63"/>
      <c r="AS380" s="63"/>
      <c r="AT380" s="63"/>
      <c r="AU380" s="62"/>
      <c r="AV380" s="62"/>
      <c r="AW380" s="62"/>
      <c r="AX380" s="62"/>
      <c r="BI380">
        <f t="shared" si="89"/>
        <v>9.1999999999999998E-2</v>
      </c>
      <c r="BJ380">
        <f t="shared" si="90"/>
        <v>378</v>
      </c>
      <c r="BK380">
        <f t="shared" si="91"/>
        <v>9.1999999999999998E-2</v>
      </c>
      <c r="BL380">
        <f t="shared" si="92"/>
        <v>0.82222458220092898</v>
      </c>
      <c r="BM380">
        <f t="shared" si="93"/>
        <v>0.17777541779907102</v>
      </c>
      <c r="BN380">
        <f t="shared" si="94"/>
        <v>0.82528122650439228</v>
      </c>
      <c r="BO380">
        <f t="shared" si="95"/>
        <v>-292.76844664142385</v>
      </c>
      <c r="BP380">
        <f t="shared" si="96"/>
        <v>0.83702882483370289</v>
      </c>
      <c r="BQ380">
        <f t="shared" si="97"/>
        <v>0.98231974453616677</v>
      </c>
      <c r="BS380" s="90" t="s">
        <v>25</v>
      </c>
      <c r="BT380" s="91">
        <v>7.4999999999999997E-2</v>
      </c>
    </row>
    <row r="381" spans="1:72" x14ac:dyDescent="0.25">
      <c r="A381" s="70">
        <v>9.1999999999999998E-2</v>
      </c>
      <c r="B381">
        <f t="shared" si="98"/>
        <v>379</v>
      </c>
      <c r="C381" s="13">
        <f t="shared" si="99"/>
        <v>0.83849557522123896</v>
      </c>
      <c r="D381" s="5">
        <f t="shared" si="100"/>
        <v>0.98829365993633655</v>
      </c>
      <c r="E381" s="6">
        <f t="shared" si="101"/>
        <v>0.8384955752212393</v>
      </c>
      <c r="F381" s="6">
        <f t="shared" si="102"/>
        <v>0.2448031863385437</v>
      </c>
      <c r="AO381" s="63"/>
      <c r="AP381" s="63"/>
      <c r="AQ381" s="63"/>
      <c r="AR381" s="63"/>
      <c r="AS381" s="63"/>
      <c r="AT381" s="63"/>
      <c r="AU381" s="62"/>
      <c r="AV381" s="62"/>
      <c r="AW381" s="62"/>
      <c r="AX381" s="62"/>
      <c r="BI381">
        <f t="shared" si="89"/>
        <v>9.1999999999999998E-2</v>
      </c>
      <c r="BJ381">
        <f t="shared" si="90"/>
        <v>379</v>
      </c>
      <c r="BK381">
        <f t="shared" si="91"/>
        <v>9.1999999999999998E-2</v>
      </c>
      <c r="BL381">
        <f t="shared" si="92"/>
        <v>0.82222458220092898</v>
      </c>
      <c r="BM381">
        <f t="shared" si="93"/>
        <v>0.17777541779907102</v>
      </c>
      <c r="BN381">
        <f t="shared" si="94"/>
        <v>0.82528122650439228</v>
      </c>
      <c r="BO381">
        <f t="shared" si="95"/>
        <v>-293.54399219544086</v>
      </c>
      <c r="BP381">
        <f t="shared" si="96"/>
        <v>0.8392461197339246</v>
      </c>
      <c r="BQ381">
        <f t="shared" si="97"/>
        <v>0.99136422895285492</v>
      </c>
      <c r="BS381" s="90" t="s">
        <v>25</v>
      </c>
      <c r="BT381" s="91">
        <v>7.4999999999999997E-2</v>
      </c>
    </row>
    <row r="382" spans="1:72" x14ac:dyDescent="0.25">
      <c r="A382" s="70">
        <v>9.2999999999999999E-2</v>
      </c>
      <c r="B382">
        <f t="shared" si="98"/>
        <v>380</v>
      </c>
      <c r="C382" s="13">
        <f t="shared" si="99"/>
        <v>0.84070796460176989</v>
      </c>
      <c r="D382" s="5">
        <f t="shared" si="100"/>
        <v>0.9973718069618881</v>
      </c>
      <c r="E382" s="6">
        <f t="shared" si="101"/>
        <v>0.84070796460177011</v>
      </c>
      <c r="F382" s="6">
        <f t="shared" si="102"/>
        <v>0.24260666882754725</v>
      </c>
      <c r="AO382" s="63"/>
      <c r="AP382" s="63"/>
      <c r="AQ382" s="63"/>
      <c r="AR382" s="63"/>
      <c r="AS382" s="63"/>
      <c r="AT382" s="63"/>
      <c r="AU382" s="62"/>
      <c r="AV382" s="62"/>
      <c r="AW382" s="62"/>
      <c r="AX382" s="62"/>
      <c r="BI382">
        <f t="shared" si="89"/>
        <v>9.2999999999999999E-2</v>
      </c>
      <c r="BJ382">
        <f t="shared" si="90"/>
        <v>380</v>
      </c>
      <c r="BK382">
        <f t="shared" si="91"/>
        <v>9.2999999999999999E-2</v>
      </c>
      <c r="BL382">
        <f t="shared" si="92"/>
        <v>0.82877854895088043</v>
      </c>
      <c r="BM382">
        <f t="shared" si="93"/>
        <v>0.17122145104911957</v>
      </c>
      <c r="BN382">
        <f t="shared" si="94"/>
        <v>0.83176268093373684</v>
      </c>
      <c r="BO382">
        <f t="shared" si="95"/>
        <v>-282.35589965751819</v>
      </c>
      <c r="BP382">
        <f t="shared" si="96"/>
        <v>0.84146341463414631</v>
      </c>
      <c r="BQ382">
        <f t="shared" si="97"/>
        <v>1.0004905456193149</v>
      </c>
      <c r="BS382" s="90" t="s">
        <v>25</v>
      </c>
      <c r="BT382" s="91">
        <v>7.4999999999999997E-2</v>
      </c>
    </row>
    <row r="383" spans="1:72" x14ac:dyDescent="0.25">
      <c r="A383" s="70">
        <v>9.4E-2</v>
      </c>
      <c r="B383">
        <f t="shared" si="98"/>
        <v>381</v>
      </c>
      <c r="C383" s="13">
        <f t="shared" si="99"/>
        <v>0.84292035398230092</v>
      </c>
      <c r="D383" s="5">
        <f t="shared" si="100"/>
        <v>1.0065329034893991</v>
      </c>
      <c r="E383" s="6">
        <f t="shared" si="101"/>
        <v>0.84292035398230047</v>
      </c>
      <c r="F383" s="6">
        <f t="shared" si="102"/>
        <v>0.24038997558021757</v>
      </c>
      <c r="AO383" s="63"/>
      <c r="AP383" s="63"/>
      <c r="AQ383" s="63"/>
      <c r="AR383" s="63"/>
      <c r="AS383" s="63"/>
      <c r="AT383" s="63"/>
      <c r="AU383" s="62"/>
      <c r="AV383" s="62"/>
      <c r="AW383" s="62"/>
      <c r="AX383" s="62"/>
      <c r="BI383">
        <f t="shared" si="89"/>
        <v>9.4E-2</v>
      </c>
      <c r="BJ383">
        <f t="shared" si="90"/>
        <v>381</v>
      </c>
      <c r="BK383">
        <f t="shared" si="91"/>
        <v>9.4E-2</v>
      </c>
      <c r="BL383">
        <f t="shared" si="92"/>
        <v>0.83517592966219323</v>
      </c>
      <c r="BM383">
        <f t="shared" si="93"/>
        <v>0.16482407033780677</v>
      </c>
      <c r="BN383">
        <f t="shared" si="94"/>
        <v>0.83176268093373684</v>
      </c>
      <c r="BO383">
        <f t="shared" si="95"/>
        <v>-277.24828117479336</v>
      </c>
      <c r="BP383">
        <f t="shared" si="96"/>
        <v>0.84368070953436802</v>
      </c>
      <c r="BQ383">
        <f t="shared" si="97"/>
        <v>1.0097009630628742</v>
      </c>
      <c r="BS383" s="90" t="s">
        <v>25</v>
      </c>
      <c r="BT383" s="91">
        <v>7.5999999999999998E-2</v>
      </c>
    </row>
    <row r="384" spans="1:72" x14ac:dyDescent="0.25">
      <c r="A384" s="70">
        <v>9.4E-2</v>
      </c>
      <c r="B384">
        <f t="shared" si="98"/>
        <v>382</v>
      </c>
      <c r="C384" s="13">
        <f t="shared" si="99"/>
        <v>0.84513274336283184</v>
      </c>
      <c r="D384" s="5">
        <f t="shared" si="100"/>
        <v>1.0157792626018647</v>
      </c>
      <c r="E384" s="6">
        <f t="shared" si="101"/>
        <v>0.8451327433628314</v>
      </c>
      <c r="F384" s="6">
        <f t="shared" si="102"/>
        <v>0.23815292053818751</v>
      </c>
      <c r="AO384" s="63"/>
      <c r="AP384" s="63"/>
      <c r="AQ384" s="63"/>
      <c r="AR384" s="63"/>
      <c r="AS384" s="63"/>
      <c r="AT384" s="63"/>
      <c r="AU384" s="62"/>
      <c r="AV384" s="62"/>
      <c r="AW384" s="62"/>
      <c r="AX384" s="62"/>
      <c r="BI384">
        <f t="shared" si="89"/>
        <v>9.4E-2</v>
      </c>
      <c r="BJ384">
        <f t="shared" si="90"/>
        <v>382</v>
      </c>
      <c r="BK384">
        <f t="shared" si="91"/>
        <v>9.4E-2</v>
      </c>
      <c r="BL384">
        <f t="shared" si="92"/>
        <v>0.83517592966219323</v>
      </c>
      <c r="BM384">
        <f t="shared" si="93"/>
        <v>0.16482407033780677</v>
      </c>
      <c r="BN384">
        <f t="shared" si="94"/>
        <v>0.83176268093373684</v>
      </c>
      <c r="BO384">
        <f t="shared" si="95"/>
        <v>-277.97692317525275</v>
      </c>
      <c r="BP384">
        <f t="shared" si="96"/>
        <v>0.84589800443458985</v>
      </c>
      <c r="BQ384">
        <f t="shared" si="97"/>
        <v>1.0189978417957151</v>
      </c>
      <c r="BS384" s="90" t="s">
        <v>25</v>
      </c>
      <c r="BT384" s="91">
        <v>7.6999999999999999E-2</v>
      </c>
    </row>
    <row r="385" spans="1:72" x14ac:dyDescent="0.25">
      <c r="A385" s="70">
        <v>9.4E-2</v>
      </c>
      <c r="B385">
        <f t="shared" si="98"/>
        <v>383</v>
      </c>
      <c r="C385" s="13">
        <f t="shared" si="99"/>
        <v>0.84734513274336287</v>
      </c>
      <c r="D385" s="5">
        <f t="shared" si="100"/>
        <v>1.0251132918849173</v>
      </c>
      <c r="E385" s="6">
        <f t="shared" si="101"/>
        <v>0.84734513274336232</v>
      </c>
      <c r="F385" s="6">
        <f t="shared" si="102"/>
        <v>0.23589531242206527</v>
      </c>
      <c r="AO385" s="63"/>
      <c r="AP385" s="63"/>
      <c r="AQ385" s="63"/>
      <c r="AR385" s="63"/>
      <c r="AS385" s="63"/>
      <c r="AT385" s="63"/>
      <c r="AU385" s="62"/>
      <c r="AV385" s="62"/>
      <c r="AW385" s="62"/>
      <c r="AX385" s="62"/>
      <c r="BI385">
        <f t="shared" si="89"/>
        <v>9.4E-2</v>
      </c>
      <c r="BJ385">
        <f t="shared" si="90"/>
        <v>383</v>
      </c>
      <c r="BK385">
        <f t="shared" si="91"/>
        <v>9.4E-2</v>
      </c>
      <c r="BL385">
        <f t="shared" si="92"/>
        <v>0.83517592966219323</v>
      </c>
      <c r="BM385">
        <f t="shared" si="93"/>
        <v>0.16482407033780677</v>
      </c>
      <c r="BN385">
        <f t="shared" si="94"/>
        <v>0.83176268093373684</v>
      </c>
      <c r="BO385">
        <f t="shared" si="95"/>
        <v>-278.70556517571214</v>
      </c>
      <c r="BP385">
        <f t="shared" si="96"/>
        <v>0.84811529933481156</v>
      </c>
      <c r="BQ385">
        <f t="shared" si="97"/>
        <v>1.0283836394881325</v>
      </c>
      <c r="BS385" s="90" t="s">
        <v>25</v>
      </c>
      <c r="BT385" s="91">
        <v>7.8E-2</v>
      </c>
    </row>
    <row r="386" spans="1:72" x14ac:dyDescent="0.25">
      <c r="A386" s="70">
        <v>9.6000000000000002E-2</v>
      </c>
      <c r="B386">
        <f t="shared" si="98"/>
        <v>384</v>
      </c>
      <c r="C386" s="13">
        <f t="shared" si="99"/>
        <v>0.84955752212389379</v>
      </c>
      <c r="D386" s="5">
        <f t="shared" si="100"/>
        <v>1.0345374987802913</v>
      </c>
      <c r="E386" s="6">
        <f t="shared" si="101"/>
        <v>0.84955752212389424</v>
      </c>
      <c r="F386" s="6">
        <f t="shared" si="102"/>
        <v>0.23361695451650238</v>
      </c>
      <c r="AO386" s="63"/>
      <c r="AP386" s="63"/>
      <c r="AQ386" s="63"/>
      <c r="AR386" s="63"/>
      <c r="AS386" s="63"/>
      <c r="AT386" s="63"/>
      <c r="AU386" s="62"/>
      <c r="AV386" s="62"/>
      <c r="AW386" s="62"/>
      <c r="AX386" s="62"/>
      <c r="BI386">
        <f t="shared" si="89"/>
        <v>9.6000000000000002E-2</v>
      </c>
      <c r="BJ386">
        <f t="shared" si="90"/>
        <v>384</v>
      </c>
      <c r="BK386">
        <f t="shared" si="91"/>
        <v>9.6000000000000002E-2</v>
      </c>
      <c r="BL386">
        <f t="shared" si="92"/>
        <v>0.84749990407319187</v>
      </c>
      <c r="BM386">
        <f t="shared" si="93"/>
        <v>0.15250009592680813</v>
      </c>
      <c r="BN386">
        <f t="shared" si="94"/>
        <v>0.83176268093373684</v>
      </c>
      <c r="BO386">
        <f t="shared" si="95"/>
        <v>-268.1989386778871</v>
      </c>
      <c r="BP386">
        <f t="shared" si="96"/>
        <v>0.85033259423503327</v>
      </c>
      <c r="BQ386">
        <f t="shared" si="97"/>
        <v>1.0378609165127886</v>
      </c>
      <c r="BS386" s="90" t="s">
        <v>25</v>
      </c>
      <c r="BT386" s="91">
        <v>0.08</v>
      </c>
    </row>
    <row r="387" spans="1:72" x14ac:dyDescent="0.25">
      <c r="A387" s="70">
        <v>9.7000000000000003E-2</v>
      </c>
      <c r="B387">
        <f t="shared" si="98"/>
        <v>385</v>
      </c>
      <c r="C387" s="13">
        <f t="shared" si="99"/>
        <v>0.85176991150442483</v>
      </c>
      <c r="D387" s="5">
        <f t="shared" si="100"/>
        <v>1.0440544963259966</v>
      </c>
      <c r="E387" s="6">
        <f t="shared" si="101"/>
        <v>0.85176991150442538</v>
      </c>
      <c r="F387" s="6">
        <f t="shared" si="102"/>
        <v>0.23131764444300174</v>
      </c>
      <c r="AO387" s="63"/>
      <c r="AP387" s="63"/>
      <c r="AQ387" s="63"/>
      <c r="AR387" s="63"/>
      <c r="AS387" s="63"/>
      <c r="AT387" s="63"/>
      <c r="AU387" s="62"/>
      <c r="AV387" s="62"/>
      <c r="AW387" s="62"/>
      <c r="AX387" s="62"/>
      <c r="BI387">
        <f t="shared" si="89"/>
        <v>9.7000000000000003E-2</v>
      </c>
      <c r="BJ387">
        <f t="shared" si="90"/>
        <v>385</v>
      </c>
      <c r="BK387">
        <f t="shared" si="91"/>
        <v>9.7000000000000003E-2</v>
      </c>
      <c r="BL387">
        <f t="shared" si="92"/>
        <v>0.85342649991517416</v>
      </c>
      <c r="BM387">
        <f t="shared" si="93"/>
        <v>0.14657350008482584</v>
      </c>
      <c r="BN387">
        <f t="shared" si="94"/>
        <v>0.83808737971220837</v>
      </c>
      <c r="BO387">
        <f t="shared" si="95"/>
        <v>-257.71402316969511</v>
      </c>
      <c r="BP387">
        <f t="shared" si="96"/>
        <v>0.85254988913525498</v>
      </c>
      <c r="BQ387">
        <f t="shared" si="97"/>
        <v>1.0474323418924416</v>
      </c>
      <c r="BS387" s="90" t="s">
        <v>25</v>
      </c>
      <c r="BT387" s="91">
        <v>8.1000000000000003E-2</v>
      </c>
    </row>
    <row r="388" spans="1:72" x14ac:dyDescent="0.25">
      <c r="A388" s="70">
        <v>9.7000000000000003E-2</v>
      </c>
      <c r="B388">
        <f t="shared" si="98"/>
        <v>386</v>
      </c>
      <c r="C388" s="13">
        <f t="shared" si="99"/>
        <v>0.85398230088495575</v>
      </c>
      <c r="D388" s="5">
        <f t="shared" si="100"/>
        <v>1.0536670093174656</v>
      </c>
      <c r="E388" s="6">
        <f t="shared" si="101"/>
        <v>0.85398230088495586</v>
      </c>
      <c r="F388" s="6">
        <f t="shared" si="102"/>
        <v>0.22899717391955748</v>
      </c>
      <c r="AO388" s="63"/>
      <c r="AP388" s="63"/>
      <c r="AQ388" s="63"/>
      <c r="AR388" s="63"/>
      <c r="AS388" s="63"/>
      <c r="AT388" s="63"/>
      <c r="AU388" s="62"/>
      <c r="AV388" s="62"/>
      <c r="AW388" s="62"/>
      <c r="AX388" s="62"/>
      <c r="BI388">
        <f t="shared" ref="BI388:BI451" si="103">IF(A388&gt;0,A388,"")</f>
        <v>9.7000000000000003E-2</v>
      </c>
      <c r="BJ388">
        <f t="shared" ref="BJ388:BJ451" si="104">IF($A388&gt;0,B388,"")</f>
        <v>386</v>
      </c>
      <c r="BK388">
        <f t="shared" ref="BK388:BK451" si="105">IF($A388&gt;0,BI388,"")</f>
        <v>9.7000000000000003E-2</v>
      </c>
      <c r="BL388">
        <f t="shared" ref="BL388:BL451" si="106">IF($A388&gt;0,_xlfn.NORM.DIST(BK388,$BF$3,$BF$4,TRUE),"")</f>
        <v>0.85342649991517416</v>
      </c>
      <c r="BM388">
        <f t="shared" ref="BM388:BM451" si="107">IF($A388&gt;0,(1-BL388),"")</f>
        <v>0.14657350008482584</v>
      </c>
      <c r="BN388">
        <f t="shared" ref="BN388:BN451" si="108">IF($A388&gt;0,(SMALL($BM$3:$BM$902,BJ388)),"")</f>
        <v>0.83808737971220837</v>
      </c>
      <c r="BO388">
        <f t="shared" ref="BO388:BO451" si="109">IF($A388&gt;0,((2*BJ388-1)*(LN(BL388)+LN(BN388))),"")</f>
        <v>-258.3842807071976</v>
      </c>
      <c r="BP388">
        <f t="shared" ref="BP388:BP451" si="110">IF($A388&gt;0,((BJ388-0.5)/$BF$5),"")</f>
        <v>0.85476718403547669</v>
      </c>
      <c r="BQ388">
        <f t="shared" ref="BQ388:BQ451" si="111">IF($A388&gt;0,(_xlfn.NORM.S.INV(BP388)),"")</f>
        <v>1.0571006996871644</v>
      </c>
      <c r="BS388" s="90" t="s">
        <v>25</v>
      </c>
      <c r="BT388" s="91">
        <v>8.3000000000000004E-2</v>
      </c>
    </row>
    <row r="389" spans="1:72" x14ac:dyDescent="0.25">
      <c r="A389" s="70">
        <v>9.7000000000000003E-2</v>
      </c>
      <c r="B389">
        <f t="shared" ref="B389:B452" si="112">IF(A389&gt;0,(B388+1),"")</f>
        <v>387</v>
      </c>
      <c r="C389" s="13">
        <f t="shared" ref="C389:C452" si="113">IF(A389&gt;0,((B389)/(($S$2)+1)),"")</f>
        <v>0.85619469026548678</v>
      </c>
      <c r="D389" s="5">
        <f t="shared" ref="D389:D452" si="114">IF(A389&gt;0,(_xlfn.NORM.S.INV(C389)),"")</f>
        <v>1.0633778809274057</v>
      </c>
      <c r="E389" s="6">
        <f t="shared" ref="E389:E452" si="115">IF(A389&gt;0,_xlfn.NORM.DIST(D389,0,1,TRUE),"")</f>
        <v>0.85619469026548689</v>
      </c>
      <c r="F389" s="6">
        <f t="shared" ref="F389:F452" si="116">IF(A389&gt;0,_xlfn.NORM.DIST(D389,0,1,FALSE),"")</f>
        <v>0.2266553285061717</v>
      </c>
      <c r="AO389" s="63"/>
      <c r="AP389" s="63"/>
      <c r="AQ389" s="63"/>
      <c r="AR389" s="63"/>
      <c r="AS389" s="63"/>
      <c r="AT389" s="63"/>
      <c r="AU389" s="62"/>
      <c r="AV389" s="62"/>
      <c r="AW389" s="62"/>
      <c r="AX389" s="62"/>
      <c r="BI389">
        <f t="shared" si="103"/>
        <v>9.7000000000000003E-2</v>
      </c>
      <c r="BJ389">
        <f t="shared" si="104"/>
        <v>387</v>
      </c>
      <c r="BK389">
        <f t="shared" si="105"/>
        <v>9.7000000000000003E-2</v>
      </c>
      <c r="BL389">
        <f t="shared" si="106"/>
        <v>0.85342649991517416</v>
      </c>
      <c r="BM389">
        <f t="shared" si="107"/>
        <v>0.14657350008482584</v>
      </c>
      <c r="BN389">
        <f t="shared" si="108"/>
        <v>0.83808737971220837</v>
      </c>
      <c r="BO389">
        <f t="shared" si="109"/>
        <v>-259.05453824470004</v>
      </c>
      <c r="BP389">
        <f t="shared" si="110"/>
        <v>0.8569844789356984</v>
      </c>
      <c r="BQ389">
        <f t="shared" si="111"/>
        <v>1.0668688958607935</v>
      </c>
      <c r="BS389" s="90" t="s">
        <v>25</v>
      </c>
      <c r="BT389" s="91">
        <v>8.5000000000000006E-2</v>
      </c>
    </row>
    <row r="390" spans="1:72" x14ac:dyDescent="0.25">
      <c r="A390" s="70">
        <v>9.8000000000000004E-2</v>
      </c>
      <c r="B390">
        <f t="shared" si="112"/>
        <v>388</v>
      </c>
      <c r="C390" s="13">
        <f t="shared" si="113"/>
        <v>0.8584070796460177</v>
      </c>
      <c r="D390" s="5">
        <f t="shared" si="114"/>
        <v>1.0731900798262139</v>
      </c>
      <c r="E390" s="6">
        <f t="shared" si="115"/>
        <v>0.85840707964601781</v>
      </c>
      <c r="F390" s="6">
        <f t="shared" si="116"/>
        <v>0.22429188733517932</v>
      </c>
      <c r="AO390" s="63"/>
      <c r="AP390" s="63"/>
      <c r="AQ390" s="63"/>
      <c r="AR390" s="63"/>
      <c r="AS390" s="63"/>
      <c r="AT390" s="63"/>
      <c r="AU390" s="62"/>
      <c r="AV390" s="62"/>
      <c r="AW390" s="62"/>
      <c r="AX390" s="62"/>
      <c r="BI390">
        <f t="shared" si="103"/>
        <v>9.8000000000000004E-2</v>
      </c>
      <c r="BJ390">
        <f t="shared" si="104"/>
        <v>388</v>
      </c>
      <c r="BK390">
        <f t="shared" si="105"/>
        <v>9.8000000000000004E-2</v>
      </c>
      <c r="BL390">
        <f t="shared" si="106"/>
        <v>0.85919650363044608</v>
      </c>
      <c r="BM390">
        <f t="shared" si="107"/>
        <v>0.14080349636955392</v>
      </c>
      <c r="BN390">
        <f t="shared" si="108"/>
        <v>0.84425511073475223</v>
      </c>
      <c r="BO390">
        <f t="shared" si="109"/>
        <v>-248.82009780971248</v>
      </c>
      <c r="BP390">
        <f t="shared" si="110"/>
        <v>0.85920177383592022</v>
      </c>
      <c r="BQ390">
        <f t="shared" si="111"/>
        <v>1.07673996567066</v>
      </c>
      <c r="BS390" s="90" t="s">
        <v>25</v>
      </c>
      <c r="BT390" s="91">
        <v>8.6999999999999994E-2</v>
      </c>
    </row>
    <row r="391" spans="1:72" x14ac:dyDescent="0.25">
      <c r="A391" s="70">
        <v>9.8000000000000004E-2</v>
      </c>
      <c r="B391">
        <f t="shared" si="112"/>
        <v>389</v>
      </c>
      <c r="C391" s="13">
        <f t="shared" si="113"/>
        <v>0.86061946902654862</v>
      </c>
      <c r="D391" s="5">
        <f t="shared" si="114"/>
        <v>1.0831067078493424</v>
      </c>
      <c r="E391" s="6">
        <f t="shared" si="115"/>
        <v>0.86061946902654873</v>
      </c>
      <c r="F391" s="6">
        <f t="shared" si="116"/>
        <v>0.22190662282522061</v>
      </c>
      <c r="AO391" s="63"/>
      <c r="AP391" s="63"/>
      <c r="AQ391" s="63"/>
      <c r="AR391" s="63"/>
      <c r="AS391" s="63"/>
      <c r="AT391" s="63"/>
      <c r="AU391" s="62"/>
      <c r="AV391" s="62"/>
      <c r="AW391" s="62"/>
      <c r="AX391" s="62"/>
      <c r="BI391">
        <f t="shared" si="103"/>
        <v>9.8000000000000004E-2</v>
      </c>
      <c r="BJ391">
        <f t="shared" si="104"/>
        <v>389</v>
      </c>
      <c r="BK391">
        <f t="shared" si="105"/>
        <v>9.8000000000000004E-2</v>
      </c>
      <c r="BL391">
        <f t="shared" si="106"/>
        <v>0.85919650363044608</v>
      </c>
      <c r="BM391">
        <f t="shared" si="107"/>
        <v>0.14080349636955392</v>
      </c>
      <c r="BN391">
        <f t="shared" si="108"/>
        <v>0.84425511073475223</v>
      </c>
      <c r="BO391">
        <f t="shared" si="109"/>
        <v>-249.4622141911569</v>
      </c>
      <c r="BP391">
        <f t="shared" si="110"/>
        <v>0.86141906873614194</v>
      </c>
      <c r="BQ391">
        <f t="shared" si="111"/>
        <v>1.0867170816294558</v>
      </c>
      <c r="BS391" s="90" t="s">
        <v>25</v>
      </c>
      <c r="BT391" s="91">
        <v>8.7999999999999995E-2</v>
      </c>
    </row>
    <row r="392" spans="1:72" x14ac:dyDescent="0.25">
      <c r="A392" s="70">
        <v>9.9000000000000005E-2</v>
      </c>
      <c r="B392">
        <f t="shared" si="112"/>
        <v>390</v>
      </c>
      <c r="C392" s="13">
        <f t="shared" si="113"/>
        <v>0.86283185840707965</v>
      </c>
      <c r="D392" s="5">
        <f t="shared" si="114"/>
        <v>1.0931310082630572</v>
      </c>
      <c r="E392" s="6">
        <f t="shared" si="115"/>
        <v>0.86283185840707954</v>
      </c>
      <c r="F392" s="6">
        <f t="shared" si="116"/>
        <v>0.21949930037759996</v>
      </c>
      <c r="AO392" s="63"/>
      <c r="AP392" s="63"/>
      <c r="AQ392" s="63"/>
      <c r="AR392" s="63"/>
      <c r="AS392" s="63"/>
      <c r="AT392" s="63"/>
      <c r="AU392" s="62"/>
      <c r="AV392" s="62"/>
      <c r="AW392" s="62"/>
      <c r="AX392" s="62"/>
      <c r="BI392">
        <f t="shared" si="103"/>
        <v>9.9000000000000005E-2</v>
      </c>
      <c r="BJ392">
        <f t="shared" si="104"/>
        <v>390</v>
      </c>
      <c r="BK392">
        <f t="shared" si="105"/>
        <v>9.9000000000000005E-2</v>
      </c>
      <c r="BL392">
        <f t="shared" si="106"/>
        <v>0.86481040887587901</v>
      </c>
      <c r="BM392">
        <f t="shared" si="107"/>
        <v>0.13518959112412099</v>
      </c>
      <c r="BN392">
        <f t="shared" si="108"/>
        <v>0.84425511073475223</v>
      </c>
      <c r="BO392">
        <f t="shared" si="109"/>
        <v>-245.03097777817942</v>
      </c>
      <c r="BP392">
        <f t="shared" si="110"/>
        <v>0.86363636363636365</v>
      </c>
      <c r="BQ392">
        <f t="shared" si="111"/>
        <v>1.096803562093513</v>
      </c>
      <c r="BS392" s="90" t="s">
        <v>25</v>
      </c>
      <c r="BT392" s="91">
        <v>8.8999999999999996E-2</v>
      </c>
    </row>
    <row r="393" spans="1:72" x14ac:dyDescent="0.25">
      <c r="A393" s="70">
        <v>9.9000000000000005E-2</v>
      </c>
      <c r="B393">
        <f t="shared" si="112"/>
        <v>391</v>
      </c>
      <c r="C393" s="13">
        <f t="shared" si="113"/>
        <v>0.86504424778761058</v>
      </c>
      <c r="D393" s="5">
        <f t="shared" si="114"/>
        <v>1.10326637468584</v>
      </c>
      <c r="E393" s="6">
        <f t="shared" si="115"/>
        <v>0.86504424778761058</v>
      </c>
      <c r="F393" s="6">
        <f t="shared" si="116"/>
        <v>0.21706967805364433</v>
      </c>
      <c r="AO393" s="63"/>
      <c r="AP393" s="63"/>
      <c r="AQ393" s="63"/>
      <c r="AR393" s="63"/>
      <c r="AS393" s="63"/>
      <c r="AT393" s="63"/>
      <c r="AU393" s="62"/>
      <c r="AV393" s="62"/>
      <c r="AW393" s="62"/>
      <c r="AX393" s="62"/>
      <c r="BI393">
        <f t="shared" si="103"/>
        <v>9.9000000000000005E-2</v>
      </c>
      <c r="BJ393">
        <f t="shared" si="104"/>
        <v>391</v>
      </c>
      <c r="BK393">
        <f t="shared" si="105"/>
        <v>9.9000000000000005E-2</v>
      </c>
      <c r="BL393">
        <f t="shared" si="106"/>
        <v>0.86481040887587901</v>
      </c>
      <c r="BM393">
        <f t="shared" si="107"/>
        <v>0.13518959112412099</v>
      </c>
      <c r="BN393">
        <f t="shared" si="108"/>
        <v>0.85026586826700634</v>
      </c>
      <c r="BO393">
        <f t="shared" si="109"/>
        <v>-240.11936281157725</v>
      </c>
      <c r="BP393">
        <f t="shared" si="110"/>
        <v>0.86585365853658536</v>
      </c>
      <c r="BQ393">
        <f t="shared" si="111"/>
        <v>1.107002880537908</v>
      </c>
      <c r="BS393" s="90" t="s">
        <v>25</v>
      </c>
      <c r="BT393" s="91">
        <v>0.09</v>
      </c>
    </row>
    <row r="394" spans="1:72" x14ac:dyDescent="0.25">
      <c r="A394" s="70">
        <v>0.1</v>
      </c>
      <c r="B394">
        <f t="shared" si="112"/>
        <v>392</v>
      </c>
      <c r="C394" s="13">
        <f t="shared" si="113"/>
        <v>0.86725663716814161</v>
      </c>
      <c r="D394" s="5">
        <f t="shared" si="114"/>
        <v>1.1135163607291834</v>
      </c>
      <c r="E394" s="6">
        <f t="shared" si="115"/>
        <v>0.86725663716814161</v>
      </c>
      <c r="F394" s="6">
        <f t="shared" si="116"/>
        <v>0.21461750623153925</v>
      </c>
      <c r="AO394" s="63"/>
      <c r="AP394" s="63"/>
      <c r="AQ394" s="63"/>
      <c r="AR394" s="63"/>
      <c r="AS394" s="63"/>
      <c r="AT394" s="63"/>
      <c r="AU394" s="62"/>
      <c r="AV394" s="62"/>
      <c r="AW394" s="62"/>
      <c r="AX394" s="62"/>
      <c r="BI394">
        <f t="shared" si="103"/>
        <v>0.1</v>
      </c>
      <c r="BJ394">
        <f t="shared" si="104"/>
        <v>392</v>
      </c>
      <c r="BK394">
        <f t="shared" si="105"/>
        <v>0.1</v>
      </c>
      <c r="BL394">
        <f t="shared" si="106"/>
        <v>0.87026889571979971</v>
      </c>
      <c r="BM394">
        <f t="shared" si="107"/>
        <v>0.12973110428020029</v>
      </c>
      <c r="BN394">
        <f t="shared" si="108"/>
        <v>0.85026586826700634</v>
      </c>
      <c r="BO394">
        <f t="shared" si="109"/>
        <v>-235.80767846511583</v>
      </c>
      <c r="BP394">
        <f t="shared" si="110"/>
        <v>0.86807095343680707</v>
      </c>
      <c r="BQ394">
        <f t="shared" si="111"/>
        <v>1.1173186755857223</v>
      </c>
      <c r="BS394" s="90" t="s">
        <v>25</v>
      </c>
      <c r="BT394" s="91">
        <v>0.09</v>
      </c>
    </row>
    <row r="395" spans="1:72" x14ac:dyDescent="0.25">
      <c r="A395" s="70">
        <v>0.1</v>
      </c>
      <c r="B395">
        <f t="shared" si="112"/>
        <v>393</v>
      </c>
      <c r="C395" s="13">
        <f t="shared" si="113"/>
        <v>0.86946902654867253</v>
      </c>
      <c r="D395" s="5">
        <f t="shared" si="114"/>
        <v>1.1238846904288957</v>
      </c>
      <c r="E395" s="6">
        <f t="shared" si="115"/>
        <v>0.86946902654867253</v>
      </c>
      <c r="F395" s="6">
        <f t="shared" si="116"/>
        <v>0.2121425272409764</v>
      </c>
      <c r="AO395" s="63"/>
      <c r="AP395" s="63"/>
      <c r="AQ395" s="63"/>
      <c r="AR395" s="63"/>
      <c r="AS395" s="63"/>
      <c r="AT395" s="63"/>
      <c r="AU395" s="62"/>
      <c r="AV395" s="62"/>
      <c r="AW395" s="62"/>
      <c r="AX395" s="62"/>
      <c r="BI395">
        <f t="shared" si="103"/>
        <v>0.1</v>
      </c>
      <c r="BJ395">
        <f t="shared" si="104"/>
        <v>393</v>
      </c>
      <c r="BK395">
        <f t="shared" si="105"/>
        <v>0.1</v>
      </c>
      <c r="BL395">
        <f t="shared" si="106"/>
        <v>0.87026889571979971</v>
      </c>
      <c r="BM395">
        <f t="shared" si="107"/>
        <v>0.12973110428020029</v>
      </c>
      <c r="BN395">
        <f t="shared" si="108"/>
        <v>0.85026586826700634</v>
      </c>
      <c r="BO395">
        <f t="shared" si="109"/>
        <v>-236.40999692862826</v>
      </c>
      <c r="BP395">
        <f t="shared" si="110"/>
        <v>0.87028824833702878</v>
      </c>
      <c r="BQ395">
        <f t="shared" si="111"/>
        <v>1.1277547618666652</v>
      </c>
      <c r="BS395" s="90" t="s">
        <v>25</v>
      </c>
      <c r="BT395" s="91">
        <v>0.09</v>
      </c>
    </row>
    <row r="396" spans="1:72" x14ac:dyDescent="0.25">
      <c r="A396" s="70">
        <v>0.10100000000000001</v>
      </c>
      <c r="B396">
        <f t="shared" si="112"/>
        <v>394</v>
      </c>
      <c r="C396" s="13">
        <f t="shared" si="113"/>
        <v>0.87168141592920356</v>
      </c>
      <c r="D396" s="5">
        <f t="shared" si="114"/>
        <v>1.1343752695464289</v>
      </c>
      <c r="E396" s="6">
        <f t="shared" si="115"/>
        <v>0.87168141592920367</v>
      </c>
      <c r="F396" s="6">
        <f t="shared" si="116"/>
        <v>0.20964447497377436</v>
      </c>
      <c r="AO396" s="63"/>
      <c r="AP396" s="63"/>
      <c r="AQ396" s="63"/>
      <c r="AR396" s="63"/>
      <c r="AS396" s="63"/>
      <c r="AT396" s="63"/>
      <c r="AU396" s="62"/>
      <c r="AV396" s="62"/>
      <c r="AW396" s="62"/>
      <c r="AX396" s="62"/>
      <c r="BI396">
        <f t="shared" si="103"/>
        <v>0.10100000000000001</v>
      </c>
      <c r="BJ396">
        <f t="shared" si="104"/>
        <v>394</v>
      </c>
      <c r="BK396">
        <f t="shared" si="105"/>
        <v>0.10100000000000001</v>
      </c>
      <c r="BL396">
        <f t="shared" si="106"/>
        <v>0.87557282423578908</v>
      </c>
      <c r="BM396">
        <f t="shared" si="107"/>
        <v>0.12442717576421092</v>
      </c>
      <c r="BN396">
        <f t="shared" si="108"/>
        <v>0.85026586826700634</v>
      </c>
      <c r="BO396">
        <f t="shared" si="109"/>
        <v>-232.23043335030115</v>
      </c>
      <c r="BP396">
        <f t="shared" si="110"/>
        <v>0.8725055432372506</v>
      </c>
      <c r="BQ396">
        <f t="shared" si="111"/>
        <v>1.1383151417891739</v>
      </c>
      <c r="BS396" s="90" t="s">
        <v>25</v>
      </c>
      <c r="BT396" s="91">
        <v>9.1999999999999998E-2</v>
      </c>
    </row>
    <row r="397" spans="1:72" x14ac:dyDescent="0.25">
      <c r="A397" s="70">
        <v>0.10100000000000001</v>
      </c>
      <c r="B397">
        <f t="shared" si="112"/>
        <v>395</v>
      </c>
      <c r="C397" s="13">
        <f t="shared" si="113"/>
        <v>0.87389380530973448</v>
      </c>
      <c r="D397" s="5">
        <f t="shared" si="114"/>
        <v>1.1449921978292215</v>
      </c>
      <c r="E397" s="6">
        <f t="shared" si="115"/>
        <v>0.87389380530973459</v>
      </c>
      <c r="F397" s="6">
        <f t="shared" si="116"/>
        <v>0.2071230744684554</v>
      </c>
      <c r="AO397" s="63"/>
      <c r="AP397" s="63"/>
      <c r="AQ397" s="63"/>
      <c r="AR397" s="63"/>
      <c r="AS397" s="63"/>
      <c r="AT397" s="63"/>
      <c r="AU397" s="62"/>
      <c r="AV397" s="62"/>
      <c r="AW397" s="62"/>
      <c r="AX397" s="62"/>
      <c r="BI397">
        <f t="shared" si="103"/>
        <v>0.10100000000000001</v>
      </c>
      <c r="BJ397">
        <f t="shared" si="104"/>
        <v>395</v>
      </c>
      <c r="BK397">
        <f t="shared" si="105"/>
        <v>0.10100000000000001</v>
      </c>
      <c r="BL397">
        <f t="shared" si="106"/>
        <v>0.87557282423578908</v>
      </c>
      <c r="BM397">
        <f t="shared" si="107"/>
        <v>0.12442717576421092</v>
      </c>
      <c r="BN397">
        <f t="shared" si="108"/>
        <v>0.85026586826700634</v>
      </c>
      <c r="BO397">
        <f t="shared" si="109"/>
        <v>-232.82059963581654</v>
      </c>
      <c r="BP397">
        <f t="shared" si="110"/>
        <v>0.87472283813747231</v>
      </c>
      <c r="BQ397">
        <f t="shared" si="111"/>
        <v>1.1490040183202719</v>
      </c>
      <c r="BS397" s="90" t="s">
        <v>25</v>
      </c>
      <c r="BT397" s="91">
        <v>9.2999999999999999E-2</v>
      </c>
    </row>
    <row r="398" spans="1:72" x14ac:dyDescent="0.25">
      <c r="A398" s="70">
        <v>0.10199999999999999</v>
      </c>
      <c r="B398">
        <f t="shared" si="112"/>
        <v>396</v>
      </c>
      <c r="C398" s="13">
        <f t="shared" si="113"/>
        <v>0.87610619469026552</v>
      </c>
      <c r="D398" s="5">
        <f t="shared" si="114"/>
        <v>1.1557397823299469</v>
      </c>
      <c r="E398" s="6">
        <f t="shared" si="115"/>
        <v>0.87610619469026552</v>
      </c>
      <c r="F398" s="6">
        <f t="shared" si="116"/>
        <v>0.20457804146654335</v>
      </c>
      <c r="AO398" s="63"/>
      <c r="AP398" s="63"/>
      <c r="AQ398" s="63"/>
      <c r="AR398" s="63"/>
      <c r="AS398" s="63"/>
      <c r="AT398" s="63"/>
      <c r="AU398" s="62"/>
      <c r="AV398" s="62"/>
      <c r="AW398" s="62"/>
      <c r="AX398" s="62"/>
      <c r="BI398">
        <f t="shared" si="103"/>
        <v>0.10199999999999999</v>
      </c>
      <c r="BJ398">
        <f t="shared" si="104"/>
        <v>396</v>
      </c>
      <c r="BK398">
        <f t="shared" si="105"/>
        <v>0.10199999999999999</v>
      </c>
      <c r="BL398">
        <f t="shared" si="106"/>
        <v>0.88072322781332624</v>
      </c>
      <c r="BM398">
        <f t="shared" si="107"/>
        <v>0.11927677218667376</v>
      </c>
      <c r="BN398">
        <f t="shared" si="108"/>
        <v>0.85026586826700634</v>
      </c>
      <c r="BO398">
        <f t="shared" si="109"/>
        <v>-228.7714787082852</v>
      </c>
      <c r="BP398">
        <f t="shared" si="110"/>
        <v>0.87694013303769403</v>
      </c>
      <c r="BQ398">
        <f t="shared" si="111"/>
        <v>1.1598258088790807</v>
      </c>
      <c r="BS398" s="90" t="s">
        <v>25</v>
      </c>
      <c r="BT398" s="91">
        <v>9.4E-2</v>
      </c>
    </row>
    <row r="399" spans="1:72" x14ac:dyDescent="0.25">
      <c r="A399" s="70">
        <v>0.10199999999999999</v>
      </c>
      <c r="B399">
        <f t="shared" si="112"/>
        <v>397</v>
      </c>
      <c r="C399" s="13">
        <f t="shared" si="113"/>
        <v>0.87831858407079644</v>
      </c>
      <c r="D399" s="5">
        <f t="shared" si="114"/>
        <v>1.1666225518969031</v>
      </c>
      <c r="E399" s="6">
        <f t="shared" si="115"/>
        <v>0.87831858407079655</v>
      </c>
      <c r="F399" s="6">
        <f t="shared" si="116"/>
        <v>0.20200908193812203</v>
      </c>
      <c r="AO399" s="63"/>
      <c r="AP399" s="63"/>
      <c r="AQ399" s="63"/>
      <c r="AR399" s="63"/>
      <c r="AS399" s="63"/>
      <c r="AT399" s="63"/>
      <c r="AU399" s="62"/>
      <c r="AV399" s="62"/>
      <c r="AW399" s="62"/>
      <c r="AX399" s="62"/>
      <c r="BI399">
        <f t="shared" si="103"/>
        <v>0.10199999999999999</v>
      </c>
      <c r="BJ399">
        <f t="shared" si="104"/>
        <v>397</v>
      </c>
      <c r="BK399">
        <f t="shared" si="105"/>
        <v>0.10199999999999999</v>
      </c>
      <c r="BL399">
        <f t="shared" si="106"/>
        <v>0.88072322781332624</v>
      </c>
      <c r="BM399">
        <f t="shared" si="107"/>
        <v>0.11927677218667376</v>
      </c>
      <c r="BN399">
        <f t="shared" si="108"/>
        <v>0.85611984777011585</v>
      </c>
      <c r="BO399">
        <f t="shared" si="109"/>
        <v>-223.90891291557961</v>
      </c>
      <c r="BP399">
        <f t="shared" si="110"/>
        <v>0.87915742793791574</v>
      </c>
      <c r="BQ399">
        <f t="shared" si="111"/>
        <v>1.1707851604630908</v>
      </c>
      <c r="BS399" s="90" t="s">
        <v>25</v>
      </c>
      <c r="BT399" s="91">
        <v>9.6000000000000002E-2</v>
      </c>
    </row>
    <row r="400" spans="1:72" x14ac:dyDescent="0.25">
      <c r="A400" s="70">
        <v>0.10299999999999999</v>
      </c>
      <c r="B400">
        <f t="shared" si="112"/>
        <v>398</v>
      </c>
      <c r="C400" s="13">
        <f t="shared" si="113"/>
        <v>0.88053097345132747</v>
      </c>
      <c r="D400" s="5">
        <f t="shared" si="114"/>
        <v>1.1776452729619902</v>
      </c>
      <c r="E400" s="6">
        <f t="shared" si="115"/>
        <v>0.88053097345132747</v>
      </c>
      <c r="F400" s="6">
        <f t="shared" si="116"/>
        <v>0.19941589157392378</v>
      </c>
      <c r="AO400" s="63"/>
      <c r="AP400" s="63"/>
      <c r="AQ400" s="63"/>
      <c r="AR400" s="63"/>
      <c r="AS400" s="63"/>
      <c r="AT400" s="63"/>
      <c r="AU400" s="62"/>
      <c r="AV400" s="62"/>
      <c r="AW400" s="62"/>
      <c r="AX400" s="62"/>
      <c r="BI400">
        <f t="shared" si="103"/>
        <v>0.10299999999999999</v>
      </c>
      <c r="BJ400">
        <f t="shared" si="104"/>
        <v>398</v>
      </c>
      <c r="BK400">
        <f t="shared" si="105"/>
        <v>0.10299999999999999</v>
      </c>
      <c r="BL400">
        <f t="shared" si="106"/>
        <v>0.885721306214585</v>
      </c>
      <c r="BM400">
        <f t="shared" si="107"/>
        <v>0.114278693785415</v>
      </c>
      <c r="BN400">
        <f t="shared" si="108"/>
        <v>0.85611984777011585</v>
      </c>
      <c r="BO400">
        <f t="shared" si="109"/>
        <v>-219.9747782111711</v>
      </c>
      <c r="BP400">
        <f t="shared" si="110"/>
        <v>0.88137472283813745</v>
      </c>
      <c r="BQ400">
        <f t="shared" si="111"/>
        <v>1.1818869661415481</v>
      </c>
      <c r="BS400" s="90" t="s">
        <v>25</v>
      </c>
      <c r="BT400" s="91">
        <v>9.7000000000000003E-2</v>
      </c>
    </row>
    <row r="401" spans="1:72" x14ac:dyDescent="0.25">
      <c r="A401" s="70">
        <v>0.104</v>
      </c>
      <c r="B401">
        <f t="shared" si="112"/>
        <v>399</v>
      </c>
      <c r="C401" s="13">
        <f t="shared" si="113"/>
        <v>0.88274336283185839</v>
      </c>
      <c r="D401" s="5">
        <f t="shared" si="114"/>
        <v>1.1888129667689817</v>
      </c>
      <c r="E401" s="6">
        <f t="shared" si="115"/>
        <v>0.88274336283185839</v>
      </c>
      <c r="F401" s="6">
        <f t="shared" si="116"/>
        <v>0.19679815524092481</v>
      </c>
      <c r="AO401" s="63"/>
      <c r="AP401" s="63"/>
      <c r="AQ401" s="63"/>
      <c r="AR401" s="63"/>
      <c r="AS401" s="63"/>
      <c r="AT401" s="63"/>
      <c r="AU401" s="62"/>
      <c r="AV401" s="62"/>
      <c r="AW401" s="62"/>
      <c r="AX401" s="62"/>
      <c r="BI401">
        <f t="shared" si="103"/>
        <v>0.104</v>
      </c>
      <c r="BJ401">
        <f t="shared" si="104"/>
        <v>399</v>
      </c>
      <c r="BK401">
        <f t="shared" si="105"/>
        <v>0.104</v>
      </c>
      <c r="BL401">
        <f t="shared" si="106"/>
        <v>0.89056841840683887</v>
      </c>
      <c r="BM401">
        <f t="shared" si="107"/>
        <v>0.10943158159316113</v>
      </c>
      <c r="BN401">
        <f t="shared" si="108"/>
        <v>0.85611984777011585</v>
      </c>
      <c r="BO401">
        <f t="shared" si="109"/>
        <v>-216.17848029935331</v>
      </c>
      <c r="BP401">
        <f t="shared" si="110"/>
        <v>0.88359201773835916</v>
      </c>
      <c r="BQ401">
        <f t="shared" si="111"/>
        <v>1.1931363830677042</v>
      </c>
      <c r="BS401" s="90" t="s">
        <v>25</v>
      </c>
      <c r="BT401" s="91">
        <v>9.8000000000000004E-2</v>
      </c>
    </row>
    <row r="402" spans="1:72" x14ac:dyDescent="0.25">
      <c r="A402" s="70">
        <v>0.104</v>
      </c>
      <c r="B402">
        <f t="shared" si="112"/>
        <v>400</v>
      </c>
      <c r="C402" s="13">
        <f t="shared" si="113"/>
        <v>0.88495575221238942</v>
      </c>
      <c r="D402" s="5">
        <f t="shared" si="114"/>
        <v>1.2001309282035362</v>
      </c>
      <c r="E402" s="6">
        <f t="shared" si="115"/>
        <v>0.88495575221238942</v>
      </c>
      <c r="F402" s="6">
        <f t="shared" si="116"/>
        <v>0.19415554639808258</v>
      </c>
      <c r="AO402" s="63"/>
      <c r="AP402" s="63"/>
      <c r="AQ402" s="63"/>
      <c r="AR402" s="63"/>
      <c r="AS402" s="63"/>
      <c r="AT402" s="63"/>
      <c r="AU402" s="62"/>
      <c r="AV402" s="62"/>
      <c r="AW402" s="62"/>
      <c r="AX402" s="62"/>
      <c r="BI402">
        <f t="shared" si="103"/>
        <v>0.104</v>
      </c>
      <c r="BJ402">
        <f t="shared" si="104"/>
        <v>400</v>
      </c>
      <c r="BK402">
        <f t="shared" si="105"/>
        <v>0.104</v>
      </c>
      <c r="BL402">
        <f t="shared" si="106"/>
        <v>0.89056841840683887</v>
      </c>
      <c r="BM402">
        <f t="shared" si="107"/>
        <v>0.10943158159316113</v>
      </c>
      <c r="BN402">
        <f t="shared" si="108"/>
        <v>0.85611984777011585</v>
      </c>
      <c r="BO402">
        <f t="shared" si="109"/>
        <v>-216.72096080198656</v>
      </c>
      <c r="BP402">
        <f t="shared" si="110"/>
        <v>0.88580931263858098</v>
      </c>
      <c r="BQ402">
        <f t="shared" si="111"/>
        <v>1.2045388521818403</v>
      </c>
      <c r="BS402" s="90" t="s">
        <v>25</v>
      </c>
      <c r="BT402" s="91">
        <v>9.8000000000000004E-2</v>
      </c>
    </row>
    <row r="403" spans="1:72" x14ac:dyDescent="0.25">
      <c r="A403" s="70">
        <v>0.105</v>
      </c>
      <c r="B403">
        <f t="shared" si="112"/>
        <v>401</v>
      </c>
      <c r="C403" s="13">
        <f t="shared" si="113"/>
        <v>0.88716814159292035</v>
      </c>
      <c r="D403" s="5">
        <f t="shared" si="114"/>
        <v>1.2116047464079476</v>
      </c>
      <c r="E403" s="6">
        <f t="shared" si="115"/>
        <v>0.88716814159292057</v>
      </c>
      <c r="F403" s="6">
        <f t="shared" si="116"/>
        <v>0.19148772646847781</v>
      </c>
      <c r="AO403" s="63"/>
      <c r="AP403" s="63"/>
      <c r="AQ403" s="63"/>
      <c r="AR403" s="63"/>
      <c r="AS403" s="63"/>
      <c r="AT403" s="63"/>
      <c r="AU403" s="62"/>
      <c r="AV403" s="62"/>
      <c r="AW403" s="62"/>
      <c r="AX403" s="62"/>
      <c r="BI403">
        <f t="shared" si="103"/>
        <v>0.105</v>
      </c>
      <c r="BJ403">
        <f t="shared" si="104"/>
        <v>401</v>
      </c>
      <c r="BK403">
        <f t="shared" si="105"/>
        <v>0.105</v>
      </c>
      <c r="BL403">
        <f t="shared" si="106"/>
        <v>0.89526607519993817</v>
      </c>
      <c r="BM403">
        <f t="shared" si="107"/>
        <v>0.10473392480006183</v>
      </c>
      <c r="BN403">
        <f t="shared" si="108"/>
        <v>0.85611984777011585</v>
      </c>
      <c r="BO403">
        <f t="shared" si="109"/>
        <v>-213.04935339911731</v>
      </c>
      <c r="BP403">
        <f t="shared" si="110"/>
        <v>0.88802660753880269</v>
      </c>
      <c r="BQ403">
        <f t="shared" si="111"/>
        <v>1.2161001198001213</v>
      </c>
      <c r="BS403" s="90" t="s">
        <v>25</v>
      </c>
      <c r="BT403" s="91">
        <v>0.10100000000000001</v>
      </c>
    </row>
    <row r="404" spans="1:72" x14ac:dyDescent="0.25">
      <c r="A404" s="70">
        <v>0.108</v>
      </c>
      <c r="B404">
        <f t="shared" si="112"/>
        <v>402</v>
      </c>
      <c r="C404" s="13">
        <f t="shared" si="113"/>
        <v>0.88938053097345138</v>
      </c>
      <c r="D404" s="5">
        <f t="shared" si="114"/>
        <v>1.2232403273886325</v>
      </c>
      <c r="E404" s="6">
        <f t="shared" si="115"/>
        <v>0.8893805309734516</v>
      </c>
      <c r="F404" s="6">
        <f t="shared" si="116"/>
        <v>0.1887943441636841</v>
      </c>
      <c r="AO404" s="63"/>
      <c r="AP404" s="63"/>
      <c r="AQ404" s="63"/>
      <c r="AR404" s="63"/>
      <c r="AS404" s="63"/>
      <c r="AT404" s="63"/>
      <c r="AU404" s="62"/>
      <c r="AV404" s="62"/>
      <c r="AW404" s="62"/>
      <c r="AX404" s="62"/>
      <c r="BI404">
        <f t="shared" si="103"/>
        <v>0.108</v>
      </c>
      <c r="BJ404">
        <f t="shared" si="104"/>
        <v>402</v>
      </c>
      <c r="BK404">
        <f t="shared" si="105"/>
        <v>0.108</v>
      </c>
      <c r="BL404">
        <f t="shared" si="106"/>
        <v>0.9084795399042348</v>
      </c>
      <c r="BM404">
        <f t="shared" si="107"/>
        <v>9.1520460095765199E-2</v>
      </c>
      <c r="BN404">
        <f t="shared" si="108"/>
        <v>0.86181744034196595</v>
      </c>
      <c r="BO404">
        <f t="shared" si="109"/>
        <v>-196.48986741738563</v>
      </c>
      <c r="BP404">
        <f t="shared" si="110"/>
        <v>0.8902439024390244</v>
      </c>
      <c r="BQ404">
        <f t="shared" si="111"/>
        <v>1.2278262613112725</v>
      </c>
      <c r="BS404" s="90" t="s">
        <v>25</v>
      </c>
      <c r="BT404" s="91">
        <v>0.10100000000000001</v>
      </c>
    </row>
    <row r="405" spans="1:72" x14ac:dyDescent="0.25">
      <c r="A405" s="70">
        <v>0.108</v>
      </c>
      <c r="B405">
        <f t="shared" si="112"/>
        <v>403</v>
      </c>
      <c r="C405" s="13">
        <f t="shared" si="113"/>
        <v>0.8915929203539823</v>
      </c>
      <c r="D405" s="5">
        <f t="shared" si="114"/>
        <v>1.2350439188532658</v>
      </c>
      <c r="E405" s="6">
        <f t="shared" si="115"/>
        <v>0.89159292035398241</v>
      </c>
      <c r="F405" s="6">
        <f t="shared" si="116"/>
        <v>0.18607503475570092</v>
      </c>
      <c r="AO405" s="63"/>
      <c r="AP405" s="63"/>
      <c r="AQ405" s="63"/>
      <c r="AR405" s="63"/>
      <c r="AS405" s="63"/>
      <c r="AT405" s="63"/>
      <c r="AU405" s="62"/>
      <c r="AV405" s="62"/>
      <c r="AW405" s="62"/>
      <c r="AX405" s="62"/>
      <c r="BI405">
        <f t="shared" si="103"/>
        <v>0.108</v>
      </c>
      <c r="BJ405">
        <f t="shared" si="104"/>
        <v>403</v>
      </c>
      <c r="BK405">
        <f t="shared" si="105"/>
        <v>0.108</v>
      </c>
      <c r="BL405">
        <f t="shared" si="106"/>
        <v>0.9084795399042348</v>
      </c>
      <c r="BM405">
        <f t="shared" si="107"/>
        <v>9.1520460095765199E-2</v>
      </c>
      <c r="BN405">
        <f t="shared" si="108"/>
        <v>0.86181744034196595</v>
      </c>
      <c r="BO405">
        <f t="shared" si="109"/>
        <v>-196.97925687546129</v>
      </c>
      <c r="BP405">
        <f t="shared" si="110"/>
        <v>0.89246119733924612</v>
      </c>
      <c r="BQ405">
        <f t="shared" si="111"/>
        <v>1.2397237072342226</v>
      </c>
      <c r="BS405" s="90" t="s">
        <v>25</v>
      </c>
      <c r="BT405" s="91">
        <v>0.10199999999999999</v>
      </c>
    </row>
    <row r="406" spans="1:72" x14ac:dyDescent="0.25">
      <c r="A406" s="70">
        <v>0.109</v>
      </c>
      <c r="B406">
        <f t="shared" si="112"/>
        <v>404</v>
      </c>
      <c r="C406" s="13">
        <f t="shared" si="113"/>
        <v>0.89380530973451322</v>
      </c>
      <c r="D406" s="5">
        <f t="shared" si="114"/>
        <v>1.2470221375481298</v>
      </c>
      <c r="E406" s="6">
        <f t="shared" si="115"/>
        <v>0.89380530973451333</v>
      </c>
      <c r="F406" s="6">
        <f t="shared" si="116"/>
        <v>0.18332941929122407</v>
      </c>
      <c r="AO406" s="63"/>
      <c r="AP406" s="63"/>
      <c r="AQ406" s="63"/>
      <c r="AR406" s="63"/>
      <c r="AS406" s="63"/>
      <c r="AT406" s="63"/>
      <c r="AU406" s="62"/>
      <c r="AV406" s="62"/>
      <c r="AW406" s="62"/>
      <c r="AX406" s="62"/>
      <c r="BI406">
        <f t="shared" si="103"/>
        <v>0.109</v>
      </c>
      <c r="BJ406">
        <f t="shared" si="104"/>
        <v>404</v>
      </c>
      <c r="BK406">
        <f t="shared" si="105"/>
        <v>0.109</v>
      </c>
      <c r="BL406">
        <f t="shared" si="106"/>
        <v>0.91259725390065405</v>
      </c>
      <c r="BM406">
        <f t="shared" si="107"/>
        <v>8.7402746099345952E-2</v>
      </c>
      <c r="BN406">
        <f t="shared" si="108"/>
        <v>0.86181744034196595</v>
      </c>
      <c r="BO406">
        <f t="shared" si="109"/>
        <v>-193.81915624101208</v>
      </c>
      <c r="BP406">
        <f t="shared" si="110"/>
        <v>0.89467849223946783</v>
      </c>
      <c r="BQ406">
        <f t="shared" si="111"/>
        <v>1.2517992719262003</v>
      </c>
      <c r="BS406" s="90" t="s">
        <v>25</v>
      </c>
      <c r="BT406" s="91">
        <v>0.10199999999999999</v>
      </c>
    </row>
    <row r="407" spans="1:72" x14ac:dyDescent="0.25">
      <c r="A407" s="70">
        <v>0.109</v>
      </c>
      <c r="B407">
        <f t="shared" si="112"/>
        <v>405</v>
      </c>
      <c r="C407" s="13">
        <f t="shared" si="113"/>
        <v>0.89601769911504425</v>
      </c>
      <c r="D407" s="5">
        <f t="shared" si="114"/>
        <v>1.2591819994054596</v>
      </c>
      <c r="E407" s="6">
        <f t="shared" si="115"/>
        <v>0.89601769911504414</v>
      </c>
      <c r="F407" s="6">
        <f t="shared" si="116"/>
        <v>0.18055710374239092</v>
      </c>
      <c r="AO407" s="63"/>
      <c r="AP407" s="63"/>
      <c r="AQ407" s="63"/>
      <c r="AR407" s="63"/>
      <c r="AS407" s="63"/>
      <c r="AT407" s="63"/>
      <c r="AU407" s="62"/>
      <c r="AV407" s="62"/>
      <c r="AW407" s="62"/>
      <c r="AX407" s="62"/>
      <c r="BI407">
        <f t="shared" si="103"/>
        <v>0.109</v>
      </c>
      <c r="BJ407">
        <f t="shared" si="104"/>
        <v>405</v>
      </c>
      <c r="BK407">
        <f t="shared" si="105"/>
        <v>0.109</v>
      </c>
      <c r="BL407">
        <f t="shared" si="106"/>
        <v>0.91259725390065405</v>
      </c>
      <c r="BM407">
        <f t="shared" si="107"/>
        <v>8.7402746099345952E-2</v>
      </c>
      <c r="BN407">
        <f t="shared" si="108"/>
        <v>0.86735922680250355</v>
      </c>
      <c r="BO407">
        <f t="shared" si="109"/>
        <v>-189.11400366714489</v>
      </c>
      <c r="BP407">
        <f t="shared" si="110"/>
        <v>0.89689578713968954</v>
      </c>
      <c r="BQ407">
        <f t="shared" si="111"/>
        <v>1.2640601852732036</v>
      </c>
      <c r="BS407" s="90" t="s">
        <v>25</v>
      </c>
      <c r="BT407" s="91">
        <v>0.104</v>
      </c>
    </row>
    <row r="408" spans="1:72" x14ac:dyDescent="0.25">
      <c r="A408" s="70">
        <v>0.109</v>
      </c>
      <c r="B408">
        <f t="shared" si="112"/>
        <v>406</v>
      </c>
      <c r="C408" s="13">
        <f t="shared" si="113"/>
        <v>0.89823008849557517</v>
      </c>
      <c r="D408" s="5">
        <f t="shared" si="114"/>
        <v>1.2715309528565004</v>
      </c>
      <c r="E408" s="6">
        <f t="shared" si="115"/>
        <v>0.89823008849557529</v>
      </c>
      <c r="F408" s="6">
        <f t="shared" si="116"/>
        <v>0.1777576780873921</v>
      </c>
      <c r="AO408" s="63"/>
      <c r="AP408" s="63"/>
      <c r="AQ408" s="63"/>
      <c r="AR408" s="63"/>
      <c r="AS408" s="63"/>
      <c r="AT408" s="63"/>
      <c r="AU408" s="62"/>
      <c r="AV408" s="62"/>
      <c r="AW408" s="62"/>
      <c r="AX408" s="62"/>
      <c r="BI408">
        <f t="shared" si="103"/>
        <v>0.109</v>
      </c>
      <c r="BJ408">
        <f t="shared" si="104"/>
        <v>406</v>
      </c>
      <c r="BK408">
        <f t="shared" si="105"/>
        <v>0.109</v>
      </c>
      <c r="BL408">
        <f t="shared" si="106"/>
        <v>0.91259725390065405</v>
      </c>
      <c r="BM408">
        <f t="shared" si="107"/>
        <v>8.7402746099345952E-2</v>
      </c>
      <c r="BN408">
        <f t="shared" si="108"/>
        <v>0.87274597145146582</v>
      </c>
      <c r="BO408">
        <f t="shared" si="109"/>
        <v>-184.56037986986055</v>
      </c>
      <c r="BP408">
        <f t="shared" si="110"/>
        <v>0.89911308203991136</v>
      </c>
      <c r="BQ408">
        <f t="shared" si="111"/>
        <v>1.2765141277444572</v>
      </c>
      <c r="BS408" s="90" t="s">
        <v>25</v>
      </c>
      <c r="BT408" s="91">
        <v>0.104</v>
      </c>
    </row>
    <row r="409" spans="1:72" x14ac:dyDescent="0.25">
      <c r="A409" s="70">
        <v>0.109</v>
      </c>
      <c r="B409">
        <f t="shared" si="112"/>
        <v>407</v>
      </c>
      <c r="C409" s="13">
        <f t="shared" si="113"/>
        <v>0.90044247787610621</v>
      </c>
      <c r="D409" s="5">
        <f t="shared" si="114"/>
        <v>1.2840769157197767</v>
      </c>
      <c r="E409" s="6">
        <f t="shared" si="115"/>
        <v>0.90044247787610621</v>
      </c>
      <c r="F409" s="6">
        <f t="shared" si="116"/>
        <v>0.1749307153135127</v>
      </c>
      <c r="AO409" s="63"/>
      <c r="AP409" s="63"/>
      <c r="AQ409" s="63"/>
      <c r="AR409" s="63"/>
      <c r="AS409" s="63"/>
      <c r="AT409" s="63"/>
      <c r="AU409" s="62"/>
      <c r="AV409" s="62"/>
      <c r="AW409" s="62"/>
      <c r="AX409" s="62"/>
      <c r="BI409">
        <f t="shared" si="103"/>
        <v>0.109</v>
      </c>
      <c r="BJ409">
        <f t="shared" si="104"/>
        <v>407</v>
      </c>
      <c r="BK409">
        <f t="shared" si="105"/>
        <v>0.109</v>
      </c>
      <c r="BL409">
        <f t="shared" si="106"/>
        <v>0.91259725390065405</v>
      </c>
      <c r="BM409">
        <f t="shared" si="107"/>
        <v>8.7402746099345952E-2</v>
      </c>
      <c r="BN409">
        <f t="shared" si="108"/>
        <v>0.87274597145146582</v>
      </c>
      <c r="BO409">
        <f t="shared" si="109"/>
        <v>-185.0155226069009</v>
      </c>
      <c r="BP409">
        <f t="shared" si="110"/>
        <v>0.90133037694013307</v>
      </c>
      <c r="BQ409">
        <f t="shared" si="111"/>
        <v>1.2891692692508814</v>
      </c>
      <c r="BS409" s="90" t="s">
        <v>25</v>
      </c>
      <c r="BT409" s="91">
        <v>0.105</v>
      </c>
    </row>
    <row r="410" spans="1:72" x14ac:dyDescent="0.25">
      <c r="A410" s="70">
        <v>0.11</v>
      </c>
      <c r="B410">
        <f t="shared" si="112"/>
        <v>408</v>
      </c>
      <c r="C410" s="13">
        <f t="shared" si="113"/>
        <v>0.90265486725663713</v>
      </c>
      <c r="D410" s="5">
        <f t="shared" si="114"/>
        <v>1.2968283161375453</v>
      </c>
      <c r="E410" s="6">
        <f t="shared" si="115"/>
        <v>0.90265486725663724</v>
      </c>
      <c r="F410" s="6">
        <f t="shared" si="116"/>
        <v>0.17207577033417279</v>
      </c>
      <c r="AO410" s="63"/>
      <c r="AP410" s="63"/>
      <c r="AQ410" s="63"/>
      <c r="AR410" s="63"/>
      <c r="AS410" s="63"/>
      <c r="AT410" s="63"/>
      <c r="AU410" s="62"/>
      <c r="AV410" s="62"/>
      <c r="AW410" s="62"/>
      <c r="AX410" s="62"/>
      <c r="BI410">
        <f t="shared" si="103"/>
        <v>0.11</v>
      </c>
      <c r="BJ410">
        <f t="shared" si="104"/>
        <v>408</v>
      </c>
      <c r="BK410">
        <f t="shared" si="105"/>
        <v>0.11</v>
      </c>
      <c r="BL410">
        <f t="shared" si="106"/>
        <v>0.91657507652360293</v>
      </c>
      <c r="BM410">
        <f t="shared" si="107"/>
        <v>8.3424923476397073E-2</v>
      </c>
      <c r="BN410">
        <f t="shared" si="108"/>
        <v>0.87274597145146582</v>
      </c>
      <c r="BO410">
        <f t="shared" si="109"/>
        <v>-181.92596865867554</v>
      </c>
      <c r="BP410">
        <f t="shared" si="110"/>
        <v>0.90354767184035478</v>
      </c>
      <c r="BQ410">
        <f t="shared" si="111"/>
        <v>1.3020343123165021</v>
      </c>
      <c r="BS410" s="90" t="s">
        <v>25</v>
      </c>
      <c r="BT410" s="91">
        <v>0.108</v>
      </c>
    </row>
    <row r="411" spans="1:72" x14ac:dyDescent="0.25">
      <c r="A411" s="70">
        <v>0.114</v>
      </c>
      <c r="B411">
        <f t="shared" si="112"/>
        <v>409</v>
      </c>
      <c r="C411" s="13">
        <f t="shared" si="113"/>
        <v>0.90486725663716816</v>
      </c>
      <c r="D411" s="5">
        <f t="shared" si="114"/>
        <v>1.3097941381082285</v>
      </c>
      <c r="E411" s="6">
        <f t="shared" si="115"/>
        <v>0.90486725663716827</v>
      </c>
      <c r="F411" s="6">
        <f t="shared" si="116"/>
        <v>0.16919237881042912</v>
      </c>
      <c r="AO411" s="63"/>
      <c r="AP411" s="63"/>
      <c r="AQ411" s="63"/>
      <c r="AR411" s="63"/>
      <c r="AS411" s="63"/>
      <c r="AT411" s="63"/>
      <c r="AU411" s="62"/>
      <c r="AV411" s="62"/>
      <c r="AW411" s="62"/>
      <c r="AX411" s="62"/>
      <c r="BI411">
        <f t="shared" si="103"/>
        <v>0.114</v>
      </c>
      <c r="BJ411">
        <f t="shared" si="104"/>
        <v>409</v>
      </c>
      <c r="BK411">
        <f t="shared" si="105"/>
        <v>0.114</v>
      </c>
      <c r="BL411">
        <f t="shared" si="106"/>
        <v>0.93113406471602045</v>
      </c>
      <c r="BM411">
        <f t="shared" si="107"/>
        <v>6.8865935283979551E-2</v>
      </c>
      <c r="BN411">
        <f t="shared" si="108"/>
        <v>0.87797861552733047</v>
      </c>
      <c r="BO411">
        <f t="shared" si="109"/>
        <v>-164.61328816876946</v>
      </c>
      <c r="BP411">
        <f t="shared" si="110"/>
        <v>0.90576496674057649</v>
      </c>
      <c r="BQ411">
        <f t="shared" si="111"/>
        <v>1.3151185401532619</v>
      </c>
      <c r="BS411" s="90" t="s">
        <v>25</v>
      </c>
      <c r="BT411" s="91">
        <v>0.109</v>
      </c>
    </row>
    <row r="412" spans="1:72" x14ac:dyDescent="0.25">
      <c r="A412" s="70">
        <v>0.115</v>
      </c>
      <c r="B412">
        <f t="shared" si="112"/>
        <v>410</v>
      </c>
      <c r="C412" s="13">
        <f t="shared" si="113"/>
        <v>0.90707964601769908</v>
      </c>
      <c r="D412" s="5">
        <f t="shared" si="114"/>
        <v>1.3229839722514807</v>
      </c>
      <c r="E412" s="6">
        <f t="shared" si="115"/>
        <v>0.90707964601769908</v>
      </c>
      <c r="F412" s="6">
        <f t="shared" si="116"/>
        <v>0.16628005586607777</v>
      </c>
      <c r="AO412" s="63"/>
      <c r="AP412" s="63"/>
      <c r="AQ412" s="63"/>
      <c r="AR412" s="63"/>
      <c r="AS412" s="63"/>
      <c r="AT412" s="63"/>
      <c r="AU412" s="62"/>
      <c r="AV412" s="62"/>
      <c r="AW412" s="62"/>
      <c r="AX412" s="62"/>
      <c r="BI412">
        <f t="shared" si="103"/>
        <v>0.115</v>
      </c>
      <c r="BJ412">
        <f t="shared" si="104"/>
        <v>410</v>
      </c>
      <c r="BK412">
        <f t="shared" si="105"/>
        <v>0.115</v>
      </c>
      <c r="BL412">
        <f t="shared" si="106"/>
        <v>0.93444815743677045</v>
      </c>
      <c r="BM412">
        <f t="shared" si="107"/>
        <v>6.5551842563229545E-2</v>
      </c>
      <c r="BN412">
        <f t="shared" si="108"/>
        <v>0.87797861552733047</v>
      </c>
      <c r="BO412">
        <f t="shared" si="109"/>
        <v>-162.10644839181268</v>
      </c>
      <c r="BP412">
        <f t="shared" si="110"/>
        <v>0.9079822616407982</v>
      </c>
      <c r="BQ412">
        <f t="shared" si="111"/>
        <v>1.3284318703265448</v>
      </c>
      <c r="BS412" s="90" t="s">
        <v>25</v>
      </c>
      <c r="BT412" s="91">
        <v>0.109</v>
      </c>
    </row>
    <row r="413" spans="1:72" x14ac:dyDescent="0.25">
      <c r="A413" s="70">
        <v>0.115</v>
      </c>
      <c r="B413">
        <f t="shared" si="112"/>
        <v>411</v>
      </c>
      <c r="C413" s="13">
        <f t="shared" si="113"/>
        <v>0.90929203539823011</v>
      </c>
      <c r="D413" s="5">
        <f t="shared" si="114"/>
        <v>1.3364080725482124</v>
      </c>
      <c r="E413" s="6">
        <f t="shared" si="115"/>
        <v>0.90929203539823034</v>
      </c>
      <c r="F413" s="6">
        <f t="shared" si="116"/>
        <v>0.1633382946839822</v>
      </c>
      <c r="AO413" s="63"/>
      <c r="AP413" s="63"/>
      <c r="AQ413" s="63"/>
      <c r="AR413" s="63"/>
      <c r="AS413" s="63"/>
      <c r="AT413" s="63"/>
      <c r="AU413" s="62"/>
      <c r="AV413" s="62"/>
      <c r="AW413" s="62"/>
      <c r="AX413" s="62"/>
      <c r="BI413">
        <f t="shared" si="103"/>
        <v>0.115</v>
      </c>
      <c r="BJ413">
        <f t="shared" si="104"/>
        <v>411</v>
      </c>
      <c r="BK413">
        <f t="shared" si="105"/>
        <v>0.115</v>
      </c>
      <c r="BL413">
        <f t="shared" si="106"/>
        <v>0.93444815743677045</v>
      </c>
      <c r="BM413">
        <f t="shared" si="107"/>
        <v>6.5551842563229545E-2</v>
      </c>
      <c r="BN413">
        <f t="shared" si="108"/>
        <v>0.87797861552733047</v>
      </c>
      <c r="BO413">
        <f t="shared" si="109"/>
        <v>-162.50231273464982</v>
      </c>
      <c r="BP413">
        <f t="shared" si="110"/>
        <v>0.91019955654101992</v>
      </c>
      <c r="BQ413">
        <f t="shared" si="111"/>
        <v>1.34198491481423</v>
      </c>
      <c r="BS413" s="90" t="s">
        <v>25</v>
      </c>
      <c r="BT413" s="91">
        <v>0.114</v>
      </c>
    </row>
    <row r="414" spans="1:72" x14ac:dyDescent="0.25">
      <c r="A414" s="70">
        <v>0.115</v>
      </c>
      <c r="B414">
        <f t="shared" si="112"/>
        <v>412</v>
      </c>
      <c r="C414" s="13">
        <f t="shared" si="113"/>
        <v>0.91150442477876104</v>
      </c>
      <c r="D414" s="5">
        <f t="shared" si="114"/>
        <v>1.3500774199241583</v>
      </c>
      <c r="E414" s="6">
        <f t="shared" si="115"/>
        <v>0.91150442477876115</v>
      </c>
      <c r="F414" s="6">
        <f t="shared" si="116"/>
        <v>0.16036656496947643</v>
      </c>
      <c r="AO414" s="63"/>
      <c r="AP414" s="63"/>
      <c r="AQ414" s="63"/>
      <c r="AR414" s="63"/>
      <c r="AS414" s="63"/>
      <c r="AT414" s="63"/>
      <c r="AU414" s="62"/>
      <c r="AV414" s="62"/>
      <c r="AW414" s="62"/>
      <c r="AX414" s="62"/>
      <c r="BI414">
        <f t="shared" si="103"/>
        <v>0.115</v>
      </c>
      <c r="BJ414">
        <f t="shared" si="104"/>
        <v>412</v>
      </c>
      <c r="BK414">
        <f t="shared" si="105"/>
        <v>0.115</v>
      </c>
      <c r="BL414">
        <f t="shared" si="106"/>
        <v>0.93444815743677045</v>
      </c>
      <c r="BM414">
        <f t="shared" si="107"/>
        <v>6.5551842563229545E-2</v>
      </c>
      <c r="BN414">
        <f t="shared" si="108"/>
        <v>0.88305827039666807</v>
      </c>
      <c r="BO414">
        <f t="shared" si="109"/>
        <v>-158.15032927800971</v>
      </c>
      <c r="BP414">
        <f t="shared" si="110"/>
        <v>0.91241685144124174</v>
      </c>
      <c r="BQ414">
        <f t="shared" si="111"/>
        <v>1.3557890474003595</v>
      </c>
      <c r="BS414" s="90" t="s">
        <v>25</v>
      </c>
      <c r="BT414" s="91">
        <v>0.115</v>
      </c>
    </row>
    <row r="415" spans="1:72" x14ac:dyDescent="0.25">
      <c r="A415" s="70">
        <v>0.11600000000000001</v>
      </c>
      <c r="B415">
        <f t="shared" si="112"/>
        <v>413</v>
      </c>
      <c r="C415" s="13">
        <f t="shared" si="113"/>
        <v>0.91371681415929207</v>
      </c>
      <c r="D415" s="5">
        <f t="shared" si="114"/>
        <v>1.364003793697153</v>
      </c>
      <c r="E415" s="6">
        <f t="shared" si="115"/>
        <v>0.91371681415929207</v>
      </c>
      <c r="F415" s="6">
        <f t="shared" si="116"/>
        <v>0.15736431126459696</v>
      </c>
      <c r="AO415" s="63"/>
      <c r="AP415" s="63"/>
      <c r="AQ415" s="63"/>
      <c r="AR415" s="63"/>
      <c r="AS415" s="63"/>
      <c r="AT415" s="63"/>
      <c r="AU415" s="62"/>
      <c r="AV415" s="62"/>
      <c r="AW415" s="62"/>
      <c r="AX415" s="62"/>
      <c r="BI415">
        <f t="shared" si="103"/>
        <v>0.11600000000000001</v>
      </c>
      <c r="BJ415">
        <f t="shared" si="104"/>
        <v>413</v>
      </c>
      <c r="BK415">
        <f t="shared" si="105"/>
        <v>0.11600000000000001</v>
      </c>
      <c r="BL415">
        <f t="shared" si="106"/>
        <v>0.93763722056734566</v>
      </c>
      <c r="BM415">
        <f t="shared" si="107"/>
        <v>6.2362779432654336E-2</v>
      </c>
      <c r="BN415">
        <f t="shared" si="108"/>
        <v>0.88798621050328552</v>
      </c>
      <c r="BO415">
        <f t="shared" si="109"/>
        <v>-151.13276315469471</v>
      </c>
      <c r="BP415">
        <f t="shared" si="110"/>
        <v>0.91463414634146345</v>
      </c>
      <c r="BQ415">
        <f t="shared" si="111"/>
        <v>1.369856479510797</v>
      </c>
      <c r="BS415" s="90" t="s">
        <v>25</v>
      </c>
      <c r="BT415" s="91">
        <v>0.11799999999999999</v>
      </c>
    </row>
    <row r="416" spans="1:72" x14ac:dyDescent="0.25">
      <c r="A416" s="70">
        <v>0.11700000000000001</v>
      </c>
      <c r="B416">
        <f t="shared" si="112"/>
        <v>414</v>
      </c>
      <c r="C416" s="13">
        <f t="shared" si="113"/>
        <v>0.91592920353982299</v>
      </c>
      <c r="D416" s="5">
        <f t="shared" si="114"/>
        <v>1.3781998520907708</v>
      </c>
      <c r="E416" s="6">
        <f t="shared" si="115"/>
        <v>0.91592920353982299</v>
      </c>
      <c r="F416" s="6">
        <f t="shared" si="116"/>
        <v>0.15433095109446082</v>
      </c>
      <c r="AO416" s="63"/>
      <c r="AP416" s="63"/>
      <c r="AQ416" s="63"/>
      <c r="AR416" s="63"/>
      <c r="AS416" s="63"/>
      <c r="AT416" s="63"/>
      <c r="AU416" s="62"/>
      <c r="AV416" s="62"/>
      <c r="AW416" s="62"/>
      <c r="AX416" s="62"/>
      <c r="BI416">
        <f t="shared" si="103"/>
        <v>0.11700000000000001</v>
      </c>
      <c r="BJ416">
        <f t="shared" si="104"/>
        <v>414</v>
      </c>
      <c r="BK416">
        <f t="shared" si="105"/>
        <v>0.11700000000000001</v>
      </c>
      <c r="BL416">
        <f t="shared" si="106"/>
        <v>0.94070398051653736</v>
      </c>
      <c r="BM416">
        <f t="shared" si="107"/>
        <v>5.9296019483462636E-2</v>
      </c>
      <c r="BN416">
        <f t="shared" si="108"/>
        <v>0.88798621050328552</v>
      </c>
      <c r="BO416">
        <f t="shared" si="109"/>
        <v>-148.79866421787247</v>
      </c>
      <c r="BP416">
        <f t="shared" si="110"/>
        <v>0.91685144124168516</v>
      </c>
      <c r="BQ416">
        <f t="shared" si="111"/>
        <v>1.3842003457990379</v>
      </c>
      <c r="BS416" s="90" t="s">
        <v>25</v>
      </c>
      <c r="BT416" s="91">
        <v>0.121</v>
      </c>
    </row>
    <row r="417" spans="1:72" x14ac:dyDescent="0.25">
      <c r="A417" s="70">
        <v>0.11799999999999999</v>
      </c>
      <c r="B417">
        <f t="shared" si="112"/>
        <v>415</v>
      </c>
      <c r="C417" s="13">
        <f t="shared" si="113"/>
        <v>0.91814159292035402</v>
      </c>
      <c r="D417" s="5">
        <f t="shared" si="114"/>
        <v>1.3926792232380674</v>
      </c>
      <c r="E417" s="6">
        <f t="shared" si="115"/>
        <v>0.91814159292035413</v>
      </c>
      <c r="F417" s="6">
        <f t="shared" si="116"/>
        <v>0.15126587292419516</v>
      </c>
      <c r="AO417" s="63"/>
      <c r="AP417" s="63"/>
      <c r="AQ417" s="63"/>
      <c r="AR417" s="63"/>
      <c r="AS417" s="63"/>
      <c r="AT417" s="63"/>
      <c r="AU417" s="62"/>
      <c r="AV417" s="62"/>
      <c r="AW417" s="62"/>
      <c r="AX417" s="62"/>
      <c r="BI417">
        <f t="shared" si="103"/>
        <v>0.11799999999999999</v>
      </c>
      <c r="BJ417">
        <f t="shared" si="104"/>
        <v>415</v>
      </c>
      <c r="BK417">
        <f t="shared" si="105"/>
        <v>0.11799999999999999</v>
      </c>
      <c r="BL417">
        <f t="shared" si="106"/>
        <v>0.94365121475403801</v>
      </c>
      <c r="BM417">
        <f t="shared" si="107"/>
        <v>5.6348785245961985E-2</v>
      </c>
      <c r="BN417">
        <f t="shared" si="108"/>
        <v>0.88798621050328552</v>
      </c>
      <c r="BO417">
        <f t="shared" si="109"/>
        <v>-146.56531139613637</v>
      </c>
      <c r="BP417">
        <f t="shared" si="110"/>
        <v>0.91906873614190687</v>
      </c>
      <c r="BQ417">
        <f t="shared" si="111"/>
        <v>1.3988348010339657</v>
      </c>
      <c r="BS417" s="90" t="s">
        <v>25</v>
      </c>
      <c r="BT417" s="91">
        <v>0.121</v>
      </c>
    </row>
    <row r="418" spans="1:72" x14ac:dyDescent="0.25">
      <c r="A418" s="70">
        <v>0.11799999999999999</v>
      </c>
      <c r="B418">
        <f t="shared" si="112"/>
        <v>416</v>
      </c>
      <c r="C418" s="13">
        <f t="shared" si="113"/>
        <v>0.92035398230088494</v>
      </c>
      <c r="D418" s="5">
        <f t="shared" si="114"/>
        <v>1.4074566083678952</v>
      </c>
      <c r="E418" s="6">
        <f t="shared" si="115"/>
        <v>0.92035398230088494</v>
      </c>
      <c r="F418" s="6">
        <f t="shared" si="116"/>
        <v>0.14816843390139758</v>
      </c>
      <c r="AO418" s="63"/>
      <c r="AP418" s="63"/>
      <c r="AQ418" s="63"/>
      <c r="AR418" s="63"/>
      <c r="AS418" s="63"/>
      <c r="AT418" s="63"/>
      <c r="AU418" s="62"/>
      <c r="AV418" s="62"/>
      <c r="AW418" s="62"/>
      <c r="AX418" s="62"/>
      <c r="BI418">
        <f t="shared" si="103"/>
        <v>0.11799999999999999</v>
      </c>
      <c r="BJ418">
        <f t="shared" si="104"/>
        <v>416</v>
      </c>
      <c r="BK418">
        <f t="shared" si="105"/>
        <v>0.11799999999999999</v>
      </c>
      <c r="BL418">
        <f t="shared" si="106"/>
        <v>0.94365121475403801</v>
      </c>
      <c r="BM418">
        <f t="shared" si="107"/>
        <v>5.6348785245961985E-2</v>
      </c>
      <c r="BN418">
        <f t="shared" si="108"/>
        <v>0.88798621050328552</v>
      </c>
      <c r="BO418">
        <f t="shared" si="109"/>
        <v>-146.91890683979412</v>
      </c>
      <c r="BP418">
        <f t="shared" si="110"/>
        <v>0.92128603104212858</v>
      </c>
      <c r="BQ418">
        <f t="shared" si="111"/>
        <v>1.4137751301384087</v>
      </c>
      <c r="BS418" s="90" t="s">
        <v>25</v>
      </c>
      <c r="BT418" s="91">
        <v>0.122</v>
      </c>
    </row>
    <row r="419" spans="1:72" x14ac:dyDescent="0.25">
      <c r="A419" s="70">
        <v>0.12</v>
      </c>
      <c r="B419">
        <f t="shared" si="112"/>
        <v>417</v>
      </c>
      <c r="C419" s="13">
        <f t="shared" si="113"/>
        <v>0.92256637168141598</v>
      </c>
      <c r="D419" s="5">
        <f t="shared" si="114"/>
        <v>1.4225478991948881</v>
      </c>
      <c r="E419" s="6">
        <f t="shared" si="115"/>
        <v>0.92256637168141586</v>
      </c>
      <c r="F419" s="6">
        <f t="shared" si="116"/>
        <v>0.14503795735499814</v>
      </c>
      <c r="AO419" s="63"/>
      <c r="AP419" s="63"/>
      <c r="AQ419" s="63"/>
      <c r="AR419" s="63"/>
      <c r="AS419" s="63"/>
      <c r="AT419" s="63"/>
      <c r="AU419" s="62"/>
      <c r="AV419" s="62"/>
      <c r="AW419" s="62"/>
      <c r="AX419" s="62"/>
      <c r="BI419">
        <f t="shared" si="103"/>
        <v>0.12</v>
      </c>
      <c r="BJ419">
        <f t="shared" si="104"/>
        <v>417</v>
      </c>
      <c r="BK419">
        <f t="shared" si="105"/>
        <v>0.12</v>
      </c>
      <c r="BL419">
        <f t="shared" si="106"/>
        <v>0.94919842781008157</v>
      </c>
      <c r="BM419">
        <f t="shared" si="107"/>
        <v>5.0801572189918431E-2</v>
      </c>
      <c r="BN419">
        <f t="shared" si="108"/>
        <v>0.88798621050328552</v>
      </c>
      <c r="BO419">
        <f t="shared" si="109"/>
        <v>-142.3900841552387</v>
      </c>
      <c r="BP419">
        <f t="shared" si="110"/>
        <v>0.92350332594235029</v>
      </c>
      <c r="BQ419">
        <f t="shared" si="111"/>
        <v>1.4290378735914331</v>
      </c>
      <c r="BS419" s="90" t="s">
        <v>25</v>
      </c>
      <c r="BT419" s="91">
        <v>0.123</v>
      </c>
    </row>
    <row r="420" spans="1:72" x14ac:dyDescent="0.25">
      <c r="A420" s="70">
        <v>0.121</v>
      </c>
      <c r="B420">
        <f t="shared" si="112"/>
        <v>418</v>
      </c>
      <c r="C420" s="13">
        <f t="shared" si="113"/>
        <v>0.9247787610619469</v>
      </c>
      <c r="D420" s="5">
        <f t="shared" si="114"/>
        <v>1.4379703119378664</v>
      </c>
      <c r="E420" s="6">
        <f t="shared" si="115"/>
        <v>0.92477876106194712</v>
      </c>
      <c r="F420" s="6">
        <f t="shared" si="116"/>
        <v>0.14187373001650991</v>
      </c>
      <c r="AO420" s="63"/>
      <c r="AP420" s="63"/>
      <c r="AQ420" s="63"/>
      <c r="AR420" s="63"/>
      <c r="AS420" s="63"/>
      <c r="AT420" s="63"/>
      <c r="AU420" s="62"/>
      <c r="AV420" s="62"/>
      <c r="AW420" s="62"/>
      <c r="AX420" s="62"/>
      <c r="BI420">
        <f t="shared" si="103"/>
        <v>0.121</v>
      </c>
      <c r="BJ420">
        <f t="shared" si="104"/>
        <v>418</v>
      </c>
      <c r="BK420">
        <f t="shared" si="105"/>
        <v>0.121</v>
      </c>
      <c r="BL420">
        <f t="shared" si="106"/>
        <v>0.95180415228974624</v>
      </c>
      <c r="BM420">
        <f t="shared" si="107"/>
        <v>4.8195847710253759E-2</v>
      </c>
      <c r="BN420">
        <f t="shared" si="108"/>
        <v>0.89276386610664127</v>
      </c>
      <c r="BO420">
        <f t="shared" si="109"/>
        <v>-135.96233896758682</v>
      </c>
      <c r="BP420">
        <f t="shared" si="110"/>
        <v>0.92572062084257212</v>
      </c>
      <c r="BQ420">
        <f t="shared" si="111"/>
        <v>1.4446409708557928</v>
      </c>
      <c r="BS420" s="90" t="s">
        <v>25</v>
      </c>
      <c r="BT420" s="91">
        <v>0.124</v>
      </c>
    </row>
    <row r="421" spans="1:72" x14ac:dyDescent="0.25">
      <c r="A421" s="70">
        <v>0.121</v>
      </c>
      <c r="B421">
        <f t="shared" si="112"/>
        <v>419</v>
      </c>
      <c r="C421" s="13">
        <f t="shared" si="113"/>
        <v>0.92699115044247793</v>
      </c>
      <c r="D421" s="5">
        <f t="shared" si="114"/>
        <v>1.4537425408903708</v>
      </c>
      <c r="E421" s="6">
        <f t="shared" si="115"/>
        <v>0.92699115044247793</v>
      </c>
      <c r="F421" s="6">
        <f t="shared" si="116"/>
        <v>0.13867499892373925</v>
      </c>
      <c r="AO421" s="63"/>
      <c r="AP421" s="63"/>
      <c r="AQ421" s="63"/>
      <c r="AR421" s="63"/>
      <c r="AS421" s="63"/>
      <c r="AT421" s="63"/>
      <c r="AU421" s="62"/>
      <c r="AV421" s="62"/>
      <c r="AW421" s="62"/>
      <c r="AX421" s="62"/>
      <c r="BI421">
        <f t="shared" si="103"/>
        <v>0.121</v>
      </c>
      <c r="BJ421">
        <f t="shared" si="104"/>
        <v>419</v>
      </c>
      <c r="BK421">
        <f t="shared" si="105"/>
        <v>0.121</v>
      </c>
      <c r="BL421">
        <f t="shared" si="106"/>
        <v>0.95180415228974624</v>
      </c>
      <c r="BM421">
        <f t="shared" si="107"/>
        <v>4.8195847710253759E-2</v>
      </c>
      <c r="BN421">
        <f t="shared" si="108"/>
        <v>0.89276386610664127</v>
      </c>
      <c r="BO421">
        <f t="shared" si="109"/>
        <v>-136.28799726451518</v>
      </c>
      <c r="BP421">
        <f t="shared" si="110"/>
        <v>0.92793791574279383</v>
      </c>
      <c r="BQ421">
        <f t="shared" si="111"/>
        <v>1.4606039250479492</v>
      </c>
      <c r="BS421" s="90" t="s">
        <v>25</v>
      </c>
      <c r="BT421" s="91">
        <v>0.13400000000000001</v>
      </c>
    </row>
    <row r="422" spans="1:72" x14ac:dyDescent="0.25">
      <c r="A422" s="70">
        <v>0.121</v>
      </c>
      <c r="B422">
        <f t="shared" si="112"/>
        <v>420</v>
      </c>
      <c r="C422" s="13">
        <f t="shared" si="113"/>
        <v>0.92920353982300885</v>
      </c>
      <c r="D422" s="5">
        <f t="shared" si="114"/>
        <v>1.4698849350870644</v>
      </c>
      <c r="E422" s="6">
        <f t="shared" si="115"/>
        <v>0.92920353982300885</v>
      </c>
      <c r="F422" s="6">
        <f t="shared" si="116"/>
        <v>0.13544096795990634</v>
      </c>
      <c r="AO422" s="63"/>
      <c r="AP422" s="63"/>
      <c r="AQ422" s="63"/>
      <c r="AR422" s="63"/>
      <c r="AS422" s="63"/>
      <c r="AT422" s="63"/>
      <c r="AU422" s="62"/>
      <c r="AV422" s="62"/>
      <c r="AW422" s="62"/>
      <c r="AX422" s="62"/>
      <c r="BI422">
        <f t="shared" si="103"/>
        <v>0.121</v>
      </c>
      <c r="BJ422">
        <f t="shared" si="104"/>
        <v>420</v>
      </c>
      <c r="BK422">
        <f t="shared" si="105"/>
        <v>0.121</v>
      </c>
      <c r="BL422">
        <f t="shared" si="106"/>
        <v>0.95180415228974624</v>
      </c>
      <c r="BM422">
        <f t="shared" si="107"/>
        <v>4.8195847710253759E-2</v>
      </c>
      <c r="BN422">
        <f t="shared" si="108"/>
        <v>0.89276386610664127</v>
      </c>
      <c r="BO422">
        <f t="shared" si="109"/>
        <v>-136.61365556144352</v>
      </c>
      <c r="BP422">
        <f t="shared" si="110"/>
        <v>0.93015521064301554</v>
      </c>
      <c r="BQ422">
        <f t="shared" si="111"/>
        <v>1.4769479927610141</v>
      </c>
      <c r="BS422" s="90" t="s">
        <v>25</v>
      </c>
      <c r="BT422" s="91">
        <v>0.13700000000000001</v>
      </c>
    </row>
    <row r="423" spans="1:72" x14ac:dyDescent="0.25">
      <c r="A423" s="70">
        <v>0.122</v>
      </c>
      <c r="B423">
        <f t="shared" si="112"/>
        <v>421</v>
      </c>
      <c r="C423" s="13">
        <f t="shared" si="113"/>
        <v>0.93141592920353977</v>
      </c>
      <c r="D423" s="5">
        <f t="shared" si="114"/>
        <v>1.4864197023851717</v>
      </c>
      <c r="E423" s="6">
        <f t="shared" si="115"/>
        <v>0.93141592920353977</v>
      </c>
      <c r="F423" s="6">
        <f t="shared" si="116"/>
        <v>0.13217079397246737</v>
      </c>
      <c r="AO423" s="63"/>
      <c r="AP423" s="63"/>
      <c r="AQ423" s="63"/>
      <c r="AR423" s="63"/>
      <c r="AS423" s="63"/>
      <c r="AT423" s="63"/>
      <c r="AU423" s="62"/>
      <c r="AV423" s="62"/>
      <c r="AW423" s="62"/>
      <c r="AX423" s="62"/>
      <c r="BI423">
        <f t="shared" si="103"/>
        <v>0.122</v>
      </c>
      <c r="BJ423">
        <f t="shared" si="104"/>
        <v>421</v>
      </c>
      <c r="BK423">
        <f t="shared" si="105"/>
        <v>0.122</v>
      </c>
      <c r="BL423">
        <f t="shared" si="106"/>
        <v>0.95430182875569403</v>
      </c>
      <c r="BM423">
        <f t="shared" si="107"/>
        <v>4.5698171244305974E-2</v>
      </c>
      <c r="BN423">
        <f t="shared" si="108"/>
        <v>0.89276386610664127</v>
      </c>
      <c r="BO423">
        <f t="shared" si="109"/>
        <v>-134.73529463700018</v>
      </c>
      <c r="BP423">
        <f t="shared" si="110"/>
        <v>0.93237250554323725</v>
      </c>
      <c r="BQ423">
        <f t="shared" si="111"/>
        <v>1.4936964038205256</v>
      </c>
      <c r="BS423" s="90" t="s">
        <v>25</v>
      </c>
      <c r="BT423" s="91">
        <v>0.14299999999999999</v>
      </c>
    </row>
    <row r="424" spans="1:72" x14ac:dyDescent="0.25">
      <c r="A424" s="70">
        <v>0.122</v>
      </c>
      <c r="B424">
        <f t="shared" si="112"/>
        <v>422</v>
      </c>
      <c r="C424" s="13">
        <f t="shared" si="113"/>
        <v>0.9336283185840708</v>
      </c>
      <c r="D424" s="5">
        <f t="shared" si="114"/>
        <v>1.5033711462564032</v>
      </c>
      <c r="E424" s="6">
        <f t="shared" si="115"/>
        <v>0.93362831858407092</v>
      </c>
      <c r="F424" s="6">
        <f t="shared" si="116"/>
        <v>0.12886358240532231</v>
      </c>
      <c r="AO424" s="63"/>
      <c r="AP424" s="63"/>
      <c r="AQ424" s="63"/>
      <c r="AR424" s="63"/>
      <c r="AS424" s="63"/>
      <c r="AT424" s="63"/>
      <c r="AU424" s="62"/>
      <c r="AV424" s="62"/>
      <c r="AW424" s="62"/>
      <c r="AX424" s="62"/>
      <c r="BI424">
        <f t="shared" si="103"/>
        <v>0.122</v>
      </c>
      <c r="BJ424">
        <f t="shared" si="104"/>
        <v>422</v>
      </c>
      <c r="BK424">
        <f t="shared" si="105"/>
        <v>0.122</v>
      </c>
      <c r="BL424">
        <f t="shared" si="106"/>
        <v>0.95430182875569403</v>
      </c>
      <c r="BM424">
        <f t="shared" si="107"/>
        <v>4.5698171244305974E-2</v>
      </c>
      <c r="BN424">
        <f t="shared" si="108"/>
        <v>0.89276386610664127</v>
      </c>
      <c r="BO424">
        <f t="shared" si="109"/>
        <v>-135.05571150890745</v>
      </c>
      <c r="BP424">
        <f t="shared" si="110"/>
        <v>0.93458980044345896</v>
      </c>
      <c r="BQ424">
        <f t="shared" si="111"/>
        <v>1.5108746168513389</v>
      </c>
      <c r="BS424" s="90" t="s">
        <v>25</v>
      </c>
      <c r="BT424" s="91">
        <v>0.156</v>
      </c>
    </row>
    <row r="425" spans="1:72" x14ac:dyDescent="0.25">
      <c r="A425" s="70">
        <v>0.123</v>
      </c>
      <c r="B425">
        <f t="shared" si="112"/>
        <v>423</v>
      </c>
      <c r="C425" s="13">
        <f t="shared" si="113"/>
        <v>0.93584070796460173</v>
      </c>
      <c r="D425" s="5">
        <f t="shared" si="114"/>
        <v>1.5207659418222594</v>
      </c>
      <c r="E425" s="6">
        <f t="shared" si="115"/>
        <v>0.93584070796460184</v>
      </c>
      <c r="F425" s="6">
        <f t="shared" si="116"/>
        <v>0.12551838236507432</v>
      </c>
      <c r="AO425" s="63"/>
      <c r="AP425" s="63"/>
      <c r="AQ425" s="63"/>
      <c r="AR425" s="63"/>
      <c r="AS425" s="63"/>
      <c r="AT425" s="63"/>
      <c r="AU425" s="62"/>
      <c r="AV425" s="62"/>
      <c r="AW425" s="62"/>
      <c r="AX425" s="62"/>
      <c r="BI425">
        <f t="shared" si="103"/>
        <v>0.123</v>
      </c>
      <c r="BJ425">
        <f t="shared" si="104"/>
        <v>423</v>
      </c>
      <c r="BK425">
        <f t="shared" si="105"/>
        <v>0.123</v>
      </c>
      <c r="BL425">
        <f t="shared" si="106"/>
        <v>0.95669438455413247</v>
      </c>
      <c r="BM425">
        <f t="shared" si="107"/>
        <v>4.3305615445867529E-2</v>
      </c>
      <c r="BN425">
        <f t="shared" si="108"/>
        <v>0.89276386610664127</v>
      </c>
      <c r="BO425">
        <f t="shared" si="109"/>
        <v>-133.2602574105465</v>
      </c>
      <c r="BP425">
        <f t="shared" si="110"/>
        <v>0.93680709534368067</v>
      </c>
      <c r="BQ425">
        <f t="shared" si="111"/>
        <v>1.5285106179313381</v>
      </c>
      <c r="BS425" s="90" t="s">
        <v>25</v>
      </c>
      <c r="BT425" s="91">
        <v>0.16300000000000001</v>
      </c>
    </row>
    <row r="426" spans="1:72" x14ac:dyDescent="0.25">
      <c r="A426" s="70">
        <v>0.124</v>
      </c>
      <c r="B426">
        <f t="shared" si="112"/>
        <v>424</v>
      </c>
      <c r="C426" s="13">
        <f t="shared" si="113"/>
        <v>0.93805309734513276</v>
      </c>
      <c r="D426" s="5">
        <f t="shared" si="114"/>
        <v>1.5386334592460169</v>
      </c>
      <c r="E426" s="6">
        <f t="shared" si="115"/>
        <v>0.93805309734513276</v>
      </c>
      <c r="F426" s="6">
        <f t="shared" si="116"/>
        <v>0.12213418102587027</v>
      </c>
      <c r="AO426" s="63"/>
      <c r="AP426" s="63"/>
      <c r="AQ426" s="63"/>
      <c r="AR426" s="63"/>
      <c r="AS426" s="63"/>
      <c r="AT426" s="63"/>
      <c r="AU426" s="62"/>
      <c r="AV426" s="62"/>
      <c r="AW426" s="62"/>
      <c r="AX426" s="62"/>
      <c r="BI426">
        <f t="shared" si="103"/>
        <v>0.124</v>
      </c>
      <c r="BJ426">
        <f t="shared" si="104"/>
        <v>424</v>
      </c>
      <c r="BK426">
        <f t="shared" si="105"/>
        <v>0.124</v>
      </c>
      <c r="BL426">
        <f t="shared" si="106"/>
        <v>0.95898475732969402</v>
      </c>
      <c r="BM426">
        <f t="shared" si="107"/>
        <v>4.1015242670305985E-2</v>
      </c>
      <c r="BN426">
        <f t="shared" si="108"/>
        <v>0.8973928158389477</v>
      </c>
      <c r="BO426">
        <f t="shared" si="109"/>
        <v>-127.17001106048397</v>
      </c>
      <c r="BP426">
        <f t="shared" si="110"/>
        <v>0.93902439024390238</v>
      </c>
      <c r="BQ426">
        <f t="shared" si="111"/>
        <v>1.5466352713992295</v>
      </c>
      <c r="BS426" s="94" t="s">
        <v>26</v>
      </c>
      <c r="BT426" s="95">
        <v>5.0000000000000001E-3</v>
      </c>
    </row>
    <row r="427" spans="1:72" x14ac:dyDescent="0.25">
      <c r="A427" s="70">
        <v>0.128</v>
      </c>
      <c r="B427">
        <f t="shared" si="112"/>
        <v>425</v>
      </c>
      <c r="C427" s="13">
        <f t="shared" si="113"/>
        <v>0.94026548672566368</v>
      </c>
      <c r="D427" s="5">
        <f t="shared" si="114"/>
        <v>1.5570061446288552</v>
      </c>
      <c r="E427" s="6">
        <f t="shared" si="115"/>
        <v>0.94026548672566368</v>
      </c>
      <c r="F427" s="6">
        <f t="shared" si="116"/>
        <v>0.1187098972572536</v>
      </c>
      <c r="AO427" s="63"/>
      <c r="AP427" s="63"/>
      <c r="AQ427" s="63"/>
      <c r="AR427" s="63"/>
      <c r="AS427" s="63"/>
      <c r="AT427" s="63"/>
      <c r="AU427" s="62"/>
      <c r="AV427" s="62"/>
      <c r="AW427" s="62"/>
      <c r="AX427" s="62"/>
      <c r="BI427">
        <f t="shared" si="103"/>
        <v>0.128</v>
      </c>
      <c r="BJ427">
        <f t="shared" si="104"/>
        <v>425</v>
      </c>
      <c r="BK427">
        <f t="shared" si="105"/>
        <v>0.128</v>
      </c>
      <c r="BL427">
        <f t="shared" si="106"/>
        <v>0.96718320078840048</v>
      </c>
      <c r="BM427">
        <f t="shared" si="107"/>
        <v>3.2816799211599523E-2</v>
      </c>
      <c r="BN427">
        <f t="shared" si="108"/>
        <v>0.8973928158389477</v>
      </c>
      <c r="BO427">
        <f t="shared" si="109"/>
        <v>-120.24296984338184</v>
      </c>
      <c r="BP427">
        <f t="shared" si="110"/>
        <v>0.94124168514412421</v>
      </c>
      <c r="BQ427">
        <f t="shared" si="111"/>
        <v>1.5652827341992219</v>
      </c>
      <c r="BS427" s="94" t="s">
        <v>26</v>
      </c>
      <c r="BT427" s="95">
        <v>5.0000000000000001E-3</v>
      </c>
    </row>
    <row r="428" spans="1:72" x14ac:dyDescent="0.25">
      <c r="A428" s="70">
        <v>0.128</v>
      </c>
      <c r="B428">
        <f t="shared" si="112"/>
        <v>426</v>
      </c>
      <c r="C428" s="13">
        <f t="shared" si="113"/>
        <v>0.94247787610619471</v>
      </c>
      <c r="D428" s="5">
        <f t="shared" si="114"/>
        <v>1.5759199711980356</v>
      </c>
      <c r="E428" s="6">
        <f t="shared" si="115"/>
        <v>0.94247787610619471</v>
      </c>
      <c r="F428" s="6">
        <f t="shared" si="116"/>
        <v>0.11524437433421331</v>
      </c>
      <c r="AO428" s="63"/>
      <c r="AP428" s="63"/>
      <c r="AQ428" s="63"/>
      <c r="AR428" s="63"/>
      <c r="AS428" s="63"/>
      <c r="AT428" s="63"/>
      <c r="AU428" s="62"/>
      <c r="AV428" s="62"/>
      <c r="AW428" s="62"/>
      <c r="AX428" s="62"/>
      <c r="BI428">
        <f t="shared" si="103"/>
        <v>0.128</v>
      </c>
      <c r="BJ428">
        <f t="shared" si="104"/>
        <v>426</v>
      </c>
      <c r="BK428">
        <f t="shared" si="105"/>
        <v>0.128</v>
      </c>
      <c r="BL428">
        <f t="shared" si="106"/>
        <v>0.96718320078840048</v>
      </c>
      <c r="BM428">
        <f t="shared" si="107"/>
        <v>3.2816799211599523E-2</v>
      </c>
      <c r="BN428">
        <f t="shared" si="108"/>
        <v>0.8973928158389477</v>
      </c>
      <c r="BO428">
        <f t="shared" si="109"/>
        <v>-120.52622772287155</v>
      </c>
      <c r="BP428">
        <f t="shared" si="110"/>
        <v>0.94345898004434592</v>
      </c>
      <c r="BQ428">
        <f t="shared" si="111"/>
        <v>1.584490948164291</v>
      </c>
      <c r="BS428" s="94" t="s">
        <v>26</v>
      </c>
      <c r="BT428" s="95">
        <v>5.0000000000000001E-3</v>
      </c>
    </row>
    <row r="429" spans="1:72" x14ac:dyDescent="0.25">
      <c r="A429" s="70">
        <v>0.13</v>
      </c>
      <c r="B429">
        <f t="shared" si="112"/>
        <v>427</v>
      </c>
      <c r="C429" s="13">
        <f t="shared" si="113"/>
        <v>0.94469026548672563</v>
      </c>
      <c r="D429" s="5">
        <f t="shared" si="114"/>
        <v>1.5954149770332364</v>
      </c>
      <c r="E429" s="6">
        <f t="shared" si="115"/>
        <v>0.94469026548672563</v>
      </c>
      <c r="F429" s="6">
        <f t="shared" si="116"/>
        <v>0.11173637155667522</v>
      </c>
      <c r="AO429" s="63"/>
      <c r="AP429" s="63"/>
      <c r="AQ429" s="63"/>
      <c r="AR429" s="63"/>
      <c r="AS429" s="63"/>
      <c r="AT429" s="63"/>
      <c r="AU429" s="62"/>
      <c r="AV429" s="62"/>
      <c r="AW429" s="62"/>
      <c r="AX429" s="62"/>
      <c r="BI429">
        <f t="shared" si="103"/>
        <v>0.13</v>
      </c>
      <c r="BJ429">
        <f t="shared" si="104"/>
        <v>427</v>
      </c>
      <c r="BK429">
        <f t="shared" si="105"/>
        <v>0.13</v>
      </c>
      <c r="BL429">
        <f t="shared" si="106"/>
        <v>0.97074548913666248</v>
      </c>
      <c r="BM429">
        <f t="shared" si="107"/>
        <v>2.9254510863337524E-2</v>
      </c>
      <c r="BN429">
        <f t="shared" si="108"/>
        <v>0.8973928158389477</v>
      </c>
      <c r="BO429">
        <f t="shared" si="109"/>
        <v>-117.67352358338729</v>
      </c>
      <c r="BP429">
        <f t="shared" si="110"/>
        <v>0.94567627494456763</v>
      </c>
      <c r="BQ429">
        <f t="shared" si="111"/>
        <v>1.604302228612466</v>
      </c>
      <c r="BS429" s="94" t="s">
        <v>26</v>
      </c>
      <c r="BT429" s="95">
        <v>1.7999999999999999E-2</v>
      </c>
    </row>
    <row r="430" spans="1:72" x14ac:dyDescent="0.25">
      <c r="A430" s="70">
        <v>0.13400000000000001</v>
      </c>
      <c r="B430">
        <f t="shared" si="112"/>
        <v>428</v>
      </c>
      <c r="C430" s="13">
        <f t="shared" si="113"/>
        <v>0.94690265486725667</v>
      </c>
      <c r="D430" s="5">
        <f t="shared" si="114"/>
        <v>1.615535910150333</v>
      </c>
      <c r="E430" s="6">
        <f t="shared" si="115"/>
        <v>0.94690265486725667</v>
      </c>
      <c r="F430" s="6">
        <f t="shared" si="116"/>
        <v>0.10818455456491384</v>
      </c>
      <c r="AO430" s="63"/>
      <c r="AP430" s="63"/>
      <c r="AQ430" s="63"/>
      <c r="AR430" s="63"/>
      <c r="AS430" s="63"/>
      <c r="AT430" s="63"/>
      <c r="AU430" s="62"/>
      <c r="AV430" s="62"/>
      <c r="AW430" s="62"/>
      <c r="AX430" s="62"/>
      <c r="BI430">
        <f t="shared" si="103"/>
        <v>0.13400000000000001</v>
      </c>
      <c r="BJ430">
        <f t="shared" si="104"/>
        <v>428</v>
      </c>
      <c r="BK430">
        <f t="shared" si="105"/>
        <v>0.13400000000000001</v>
      </c>
      <c r="BL430">
        <f t="shared" si="106"/>
        <v>0.97691075401193228</v>
      </c>
      <c r="BM430">
        <f t="shared" si="107"/>
        <v>2.3089245988067719E-2</v>
      </c>
      <c r="BN430">
        <f t="shared" si="108"/>
        <v>0.9018747791102032</v>
      </c>
      <c r="BO430">
        <f t="shared" si="109"/>
        <v>-108.27683445070558</v>
      </c>
      <c r="BP430">
        <f t="shared" si="110"/>
        <v>0.94789356984478934</v>
      </c>
      <c r="BQ430">
        <f t="shared" si="111"/>
        <v>1.6247639729107086</v>
      </c>
      <c r="BS430" s="94" t="s">
        <v>26</v>
      </c>
      <c r="BT430" s="95">
        <v>1.7999999999999999E-2</v>
      </c>
    </row>
    <row r="431" spans="1:72" x14ac:dyDescent="0.25">
      <c r="A431" s="70">
        <v>0.13400000000000001</v>
      </c>
      <c r="B431">
        <f t="shared" si="112"/>
        <v>429</v>
      </c>
      <c r="C431" s="13">
        <f t="shared" si="113"/>
        <v>0.94911504424778759</v>
      </c>
      <c r="D431" s="5">
        <f t="shared" si="114"/>
        <v>1.6363330078722413</v>
      </c>
      <c r="E431" s="6">
        <f t="shared" si="115"/>
        <v>0.94911504424778759</v>
      </c>
      <c r="F431" s="6">
        <f t="shared" si="116"/>
        <v>0.10458748408488359</v>
      </c>
      <c r="AO431" s="63"/>
      <c r="AP431" s="63"/>
      <c r="AQ431" s="63"/>
      <c r="AR431" s="63"/>
      <c r="AS431" s="63"/>
      <c r="AT431" s="63"/>
      <c r="AU431" s="62"/>
      <c r="AV431" s="62"/>
      <c r="AW431" s="62"/>
      <c r="AX431" s="62"/>
      <c r="BI431">
        <f t="shared" si="103"/>
        <v>0.13400000000000001</v>
      </c>
      <c r="BJ431">
        <f t="shared" si="104"/>
        <v>429</v>
      </c>
      <c r="BK431">
        <f t="shared" si="105"/>
        <v>0.13400000000000001</v>
      </c>
      <c r="BL431">
        <f t="shared" si="106"/>
        <v>0.97691075401193228</v>
      </c>
      <c r="BM431">
        <f t="shared" si="107"/>
        <v>2.3089245988067719E-2</v>
      </c>
      <c r="BN431">
        <f t="shared" si="108"/>
        <v>0.9018747791102032</v>
      </c>
      <c r="BO431">
        <f t="shared" si="109"/>
        <v>-108.53011359561951</v>
      </c>
      <c r="BP431">
        <f t="shared" si="110"/>
        <v>0.95011086474501105</v>
      </c>
      <c r="BQ431">
        <f t="shared" si="111"/>
        <v>1.6459295197547983</v>
      </c>
      <c r="BS431" s="94" t="s">
        <v>26</v>
      </c>
      <c r="BT431" s="95">
        <v>0.02</v>
      </c>
    </row>
    <row r="432" spans="1:72" x14ac:dyDescent="0.25">
      <c r="A432" s="70">
        <v>0.13700000000000001</v>
      </c>
      <c r="B432">
        <f t="shared" si="112"/>
        <v>430</v>
      </c>
      <c r="C432" s="13">
        <f t="shared" si="113"/>
        <v>0.95132743362831862</v>
      </c>
      <c r="D432" s="5">
        <f t="shared" si="114"/>
        <v>1.6578629456723593</v>
      </c>
      <c r="E432" s="6">
        <f t="shared" si="115"/>
        <v>0.95132743362831862</v>
      </c>
      <c r="F432" s="6">
        <f t="shared" si="116"/>
        <v>0.10094360276921274</v>
      </c>
      <c r="AO432" s="63"/>
      <c r="AP432" s="63"/>
      <c r="AQ432" s="63"/>
      <c r="AR432" s="63"/>
      <c r="AS432" s="63"/>
      <c r="AT432" s="63"/>
      <c r="AU432" s="62"/>
      <c r="AV432" s="62"/>
      <c r="AW432" s="62"/>
      <c r="AX432" s="62"/>
      <c r="BI432">
        <f t="shared" si="103"/>
        <v>0.13700000000000001</v>
      </c>
      <c r="BJ432">
        <f t="shared" si="104"/>
        <v>430</v>
      </c>
      <c r="BK432">
        <f t="shared" si="105"/>
        <v>0.13700000000000001</v>
      </c>
      <c r="BL432">
        <f t="shared" si="106"/>
        <v>0.98078217419719382</v>
      </c>
      <c r="BM432">
        <f t="shared" si="107"/>
        <v>1.9217825802806177E-2</v>
      </c>
      <c r="BN432">
        <f t="shared" si="108"/>
        <v>0.9018747791102032</v>
      </c>
      <c r="BO432">
        <f t="shared" si="109"/>
        <v>-105.38597098324297</v>
      </c>
      <c r="BP432">
        <f t="shared" si="110"/>
        <v>0.95232815964523276</v>
      </c>
      <c r="BQ432">
        <f t="shared" si="111"/>
        <v>1.6678591995548411</v>
      </c>
      <c r="BS432" s="94" t="s">
        <v>26</v>
      </c>
      <c r="BT432" s="95">
        <v>3.3000000000000002E-2</v>
      </c>
    </row>
    <row r="433" spans="1:72" x14ac:dyDescent="0.25">
      <c r="A433" s="70">
        <v>0.13700000000000001</v>
      </c>
      <c r="B433">
        <f t="shared" si="112"/>
        <v>431</v>
      </c>
      <c r="C433" s="13">
        <f t="shared" si="113"/>
        <v>0.95353982300884954</v>
      </c>
      <c r="D433" s="5">
        <f t="shared" si="114"/>
        <v>1.6801900019658511</v>
      </c>
      <c r="E433" s="6">
        <f t="shared" si="115"/>
        <v>0.95353982300884954</v>
      </c>
      <c r="F433" s="6">
        <f t="shared" si="116"/>
        <v>9.7251219709943021E-2</v>
      </c>
      <c r="AO433" s="63"/>
      <c r="AP433" s="63"/>
      <c r="AQ433" s="63"/>
      <c r="AR433" s="63"/>
      <c r="AS433" s="63"/>
      <c r="AT433" s="63"/>
      <c r="AU433" s="62"/>
      <c r="AV433" s="62"/>
      <c r="AW433" s="62"/>
      <c r="AX433" s="62"/>
      <c r="BI433">
        <f t="shared" si="103"/>
        <v>0.13700000000000001</v>
      </c>
      <c r="BJ433">
        <f t="shared" si="104"/>
        <v>431</v>
      </c>
      <c r="BK433">
        <f t="shared" si="105"/>
        <v>0.13700000000000001</v>
      </c>
      <c r="BL433">
        <f t="shared" si="106"/>
        <v>0.98078217419719382</v>
      </c>
      <c r="BM433">
        <f t="shared" si="107"/>
        <v>1.9217825802806177E-2</v>
      </c>
      <c r="BN433">
        <f t="shared" si="108"/>
        <v>0.9018747791102032</v>
      </c>
      <c r="BO433">
        <f t="shared" si="109"/>
        <v>-105.63133994944377</v>
      </c>
      <c r="BP433">
        <f t="shared" si="110"/>
        <v>0.95454545454545459</v>
      </c>
      <c r="BQ433">
        <f t="shared" si="111"/>
        <v>1.6906216295848984</v>
      </c>
      <c r="BS433" s="94" t="s">
        <v>26</v>
      </c>
      <c r="BT433" s="95">
        <v>3.4000000000000002E-2</v>
      </c>
    </row>
    <row r="434" spans="1:72" x14ac:dyDescent="0.25">
      <c r="A434" s="70">
        <v>0.13800000000000001</v>
      </c>
      <c r="B434">
        <f t="shared" si="112"/>
        <v>432</v>
      </c>
      <c r="C434" s="13">
        <f t="shared" si="113"/>
        <v>0.95575221238938057</v>
      </c>
      <c r="D434" s="5">
        <f t="shared" si="114"/>
        <v>1.7033875009655892</v>
      </c>
      <c r="E434" s="6">
        <f t="shared" si="115"/>
        <v>0.95575221238938057</v>
      </c>
      <c r="F434" s="6">
        <f t="shared" si="116"/>
        <v>9.3508492079923636E-2</v>
      </c>
      <c r="AO434" s="63"/>
      <c r="AP434" s="63"/>
      <c r="AQ434" s="63"/>
      <c r="AR434" s="63"/>
      <c r="AS434" s="63"/>
      <c r="AT434" s="63"/>
      <c r="AU434" s="62"/>
      <c r="AV434" s="62"/>
      <c r="AW434" s="62"/>
      <c r="AX434" s="62"/>
      <c r="BI434">
        <f t="shared" si="103"/>
        <v>0.13800000000000001</v>
      </c>
      <c r="BJ434">
        <f t="shared" si="104"/>
        <v>432</v>
      </c>
      <c r="BK434">
        <f t="shared" si="105"/>
        <v>0.13800000000000001</v>
      </c>
      <c r="BL434">
        <f t="shared" si="106"/>
        <v>0.98194344902944797</v>
      </c>
      <c r="BM434">
        <f t="shared" si="107"/>
        <v>1.8056550970552032E-2</v>
      </c>
      <c r="BN434">
        <f t="shared" si="108"/>
        <v>0.9018747791102032</v>
      </c>
      <c r="BO434">
        <f t="shared" si="109"/>
        <v>-104.85549608251192</v>
      </c>
      <c r="BP434">
        <f t="shared" si="110"/>
        <v>0.9567627494456763</v>
      </c>
      <c r="BQ434">
        <f t="shared" si="111"/>
        <v>1.7142953260668188</v>
      </c>
      <c r="BS434" s="94" t="s">
        <v>26</v>
      </c>
      <c r="BT434" s="95">
        <v>3.4000000000000002E-2</v>
      </c>
    </row>
    <row r="435" spans="1:72" x14ac:dyDescent="0.25">
      <c r="A435" s="70">
        <v>0.14199999999999999</v>
      </c>
      <c r="B435">
        <f t="shared" si="112"/>
        <v>433</v>
      </c>
      <c r="C435" s="13">
        <f t="shared" si="113"/>
        <v>0.95796460176991149</v>
      </c>
      <c r="D435" s="5">
        <f t="shared" si="114"/>
        <v>1.7275396177001958</v>
      </c>
      <c r="E435" s="6">
        <f t="shared" si="115"/>
        <v>0.95796460176991149</v>
      </c>
      <c r="F435" s="6">
        <f t="shared" si="116"/>
        <v>8.9713403199440891E-2</v>
      </c>
      <c r="AO435" s="63"/>
      <c r="AP435" s="63"/>
      <c r="AQ435" s="63"/>
      <c r="AR435" s="63"/>
      <c r="AS435" s="63"/>
      <c r="AT435" s="63"/>
      <c r="AU435" s="62"/>
      <c r="AV435" s="62"/>
      <c r="AW435" s="62"/>
      <c r="AX435" s="62"/>
      <c r="BI435">
        <f t="shared" si="103"/>
        <v>0.14199999999999999</v>
      </c>
      <c r="BJ435">
        <f t="shared" si="104"/>
        <v>433</v>
      </c>
      <c r="BK435">
        <f t="shared" si="105"/>
        <v>0.14199999999999999</v>
      </c>
      <c r="BL435">
        <f t="shared" si="106"/>
        <v>0.98600923399392859</v>
      </c>
      <c r="BM435">
        <f t="shared" si="107"/>
        <v>1.3990766006071409E-2</v>
      </c>
      <c r="BN435">
        <f t="shared" si="108"/>
        <v>0.9018747791102032</v>
      </c>
      <c r="BO435">
        <f t="shared" si="109"/>
        <v>-101.52431794603059</v>
      </c>
      <c r="BP435">
        <f t="shared" si="110"/>
        <v>0.95898004434589801</v>
      </c>
      <c r="BQ435">
        <f t="shared" si="111"/>
        <v>1.7389707315702849</v>
      </c>
      <c r="BS435" s="94" t="s">
        <v>26</v>
      </c>
      <c r="BT435" s="95">
        <v>4.7E-2</v>
      </c>
    </row>
    <row r="436" spans="1:72" x14ac:dyDescent="0.25">
      <c r="A436" s="70">
        <v>0.14299999999999999</v>
      </c>
      <c r="B436">
        <f t="shared" si="112"/>
        <v>434</v>
      </c>
      <c r="C436" s="13">
        <f t="shared" si="113"/>
        <v>0.96017699115044253</v>
      </c>
      <c r="D436" s="5">
        <f t="shared" si="114"/>
        <v>1.7527436606635889</v>
      </c>
      <c r="E436" s="6">
        <f t="shared" si="115"/>
        <v>0.96017699115044242</v>
      </c>
      <c r="F436" s="6">
        <f t="shared" si="116"/>
        <v>8.5863736105991545E-2</v>
      </c>
      <c r="AO436" s="63"/>
      <c r="AP436" s="63"/>
      <c r="AQ436" s="63"/>
      <c r="AR436" s="63"/>
      <c r="AS436" s="63"/>
      <c r="AT436" s="63"/>
      <c r="AU436" s="62"/>
      <c r="AV436" s="62"/>
      <c r="AW436" s="62"/>
      <c r="AX436" s="62"/>
      <c r="BI436">
        <f t="shared" si="103"/>
        <v>0.14299999999999999</v>
      </c>
      <c r="BJ436">
        <f t="shared" si="104"/>
        <v>434</v>
      </c>
      <c r="BK436">
        <f t="shared" si="105"/>
        <v>0.14299999999999999</v>
      </c>
      <c r="BL436">
        <f t="shared" si="106"/>
        <v>0.9868927265304076</v>
      </c>
      <c r="BM436">
        <f t="shared" si="107"/>
        <v>1.3107273469592395E-2</v>
      </c>
      <c r="BN436">
        <f t="shared" si="108"/>
        <v>0.9018747791102032</v>
      </c>
      <c r="BO436">
        <f t="shared" si="109"/>
        <v>-100.98254723710123</v>
      </c>
      <c r="BP436">
        <f t="shared" si="110"/>
        <v>0.96119733924611972</v>
      </c>
      <c r="BQ436">
        <f t="shared" si="111"/>
        <v>1.764752793833896</v>
      </c>
      <c r="BS436" s="94" t="s">
        <v>26</v>
      </c>
      <c r="BT436" s="95">
        <v>5.0999999999999997E-2</v>
      </c>
    </row>
    <row r="437" spans="1:72" x14ac:dyDescent="0.25">
      <c r="A437" s="70">
        <v>0.14499999999999999</v>
      </c>
      <c r="B437">
        <f t="shared" si="112"/>
        <v>435</v>
      </c>
      <c r="C437" s="13">
        <f t="shared" si="113"/>
        <v>0.96238938053097345</v>
      </c>
      <c r="D437" s="5">
        <f t="shared" si="114"/>
        <v>1.779112993109069</v>
      </c>
      <c r="E437" s="6">
        <f t="shared" si="115"/>
        <v>0.96238938053097345</v>
      </c>
      <c r="F437" s="6">
        <f t="shared" si="116"/>
        <v>8.1957041402474673E-2</v>
      </c>
      <c r="AO437" s="63"/>
      <c r="AP437" s="63"/>
      <c r="AQ437" s="63"/>
      <c r="AR437" s="63"/>
      <c r="AS437" s="63"/>
      <c r="AT437" s="63"/>
      <c r="AU437" s="62"/>
      <c r="AV437" s="62"/>
      <c r="AW437" s="62"/>
      <c r="AX437" s="62"/>
      <c r="BI437">
        <f t="shared" si="103"/>
        <v>0.14499999999999999</v>
      </c>
      <c r="BJ437">
        <f t="shared" si="104"/>
        <v>435</v>
      </c>
      <c r="BK437">
        <f t="shared" si="105"/>
        <v>0.14499999999999999</v>
      </c>
      <c r="BL437">
        <f t="shared" si="106"/>
        <v>0.98851596495785987</v>
      </c>
      <c r="BM437">
        <f t="shared" si="107"/>
        <v>1.1484035042140128E-2</v>
      </c>
      <c r="BN437">
        <f t="shared" si="108"/>
        <v>0.9018747791102032</v>
      </c>
      <c r="BO437">
        <f t="shared" si="109"/>
        <v>-99.787339683342182</v>
      </c>
      <c r="BP437">
        <f t="shared" si="110"/>
        <v>0.96341463414634143</v>
      </c>
      <c r="BQ437">
        <f t="shared" si="111"/>
        <v>1.7917642873785153</v>
      </c>
      <c r="BS437" s="94" t="s">
        <v>26</v>
      </c>
      <c r="BT437" s="95">
        <v>5.6000000000000001E-2</v>
      </c>
    </row>
    <row r="438" spans="1:72" x14ac:dyDescent="0.25">
      <c r="A438" s="70">
        <v>0.14499999999999999</v>
      </c>
      <c r="B438">
        <f t="shared" si="112"/>
        <v>436</v>
      </c>
      <c r="C438" s="13">
        <f t="shared" si="113"/>
        <v>0.96460176991150437</v>
      </c>
      <c r="D438" s="5">
        <f t="shared" si="114"/>
        <v>1.8067808213696495</v>
      </c>
      <c r="E438" s="6">
        <f t="shared" si="115"/>
        <v>0.96460176991150437</v>
      </c>
      <c r="F438" s="6">
        <f t="shared" si="116"/>
        <v>7.7990597733284844E-2</v>
      </c>
      <c r="AO438" s="63"/>
      <c r="AP438" s="63"/>
      <c r="AQ438" s="63"/>
      <c r="AR438" s="63"/>
      <c r="AS438" s="63"/>
      <c r="AT438" s="63"/>
      <c r="AU438" s="62"/>
      <c r="AV438" s="62"/>
      <c r="AW438" s="62"/>
      <c r="AX438" s="62"/>
      <c r="BI438">
        <f t="shared" si="103"/>
        <v>0.14499999999999999</v>
      </c>
      <c r="BJ438">
        <f t="shared" si="104"/>
        <v>436</v>
      </c>
      <c r="BK438">
        <f t="shared" si="105"/>
        <v>0.14499999999999999</v>
      </c>
      <c r="BL438">
        <f t="shared" si="106"/>
        <v>0.98851596495785987</v>
      </c>
      <c r="BM438">
        <f t="shared" si="107"/>
        <v>1.1484035042140128E-2</v>
      </c>
      <c r="BN438">
        <f t="shared" si="108"/>
        <v>0.9018747791102032</v>
      </c>
      <c r="BO438">
        <f t="shared" si="109"/>
        <v>-100.01699984371811</v>
      </c>
      <c r="BP438">
        <f t="shared" si="110"/>
        <v>0.96563192904656314</v>
      </c>
      <c r="BQ438">
        <f t="shared" si="111"/>
        <v>1.8201501518649088</v>
      </c>
      <c r="BS438" s="94" t="s">
        <v>26</v>
      </c>
      <c r="BT438" s="95">
        <v>5.8000000000000003E-2</v>
      </c>
    </row>
    <row r="439" spans="1:72" x14ac:dyDescent="0.25">
      <c r="A439" s="70">
        <v>0.154</v>
      </c>
      <c r="B439">
        <f t="shared" si="112"/>
        <v>437</v>
      </c>
      <c r="C439" s="13">
        <f t="shared" si="113"/>
        <v>0.9668141592920354</v>
      </c>
      <c r="D439" s="5">
        <f t="shared" si="114"/>
        <v>1.8359051803287769</v>
      </c>
      <c r="E439" s="6">
        <f t="shared" si="115"/>
        <v>0.9668141592920354</v>
      </c>
      <c r="F439" s="6">
        <f t="shared" si="116"/>
        <v>7.3961362627889632E-2</v>
      </c>
      <c r="AO439" s="63"/>
      <c r="AP439" s="63"/>
      <c r="AQ439" s="63"/>
      <c r="AR439" s="63"/>
      <c r="AS439" s="63"/>
      <c r="AT439" s="63"/>
      <c r="AU439" s="62"/>
      <c r="AV439" s="62"/>
      <c r="AW439" s="62"/>
      <c r="AX439" s="62"/>
      <c r="BI439">
        <f t="shared" si="103"/>
        <v>0.154</v>
      </c>
      <c r="BJ439">
        <f t="shared" si="104"/>
        <v>437</v>
      </c>
      <c r="BK439">
        <f t="shared" si="105"/>
        <v>0.154</v>
      </c>
      <c r="BL439">
        <f t="shared" si="106"/>
        <v>0.99384664978269088</v>
      </c>
      <c r="BM439">
        <f t="shared" si="107"/>
        <v>6.153350217309117E-3</v>
      </c>
      <c r="BN439">
        <f t="shared" si="108"/>
        <v>0.9018747791102032</v>
      </c>
      <c r="BO439">
        <f t="shared" si="109"/>
        <v>-95.551556258191653</v>
      </c>
      <c r="BP439">
        <f t="shared" si="110"/>
        <v>0.96784922394678496</v>
      </c>
      <c r="BQ439">
        <f t="shared" si="111"/>
        <v>1.8500832472740463</v>
      </c>
      <c r="BS439" s="94" t="s">
        <v>26</v>
      </c>
      <c r="BT439" s="95">
        <v>5.8000000000000003E-2</v>
      </c>
    </row>
    <row r="440" spans="1:72" x14ac:dyDescent="0.25">
      <c r="A440" s="70">
        <v>0.156</v>
      </c>
      <c r="B440">
        <f t="shared" si="112"/>
        <v>438</v>
      </c>
      <c r="C440" s="13">
        <f t="shared" si="113"/>
        <v>0.96902654867256632</v>
      </c>
      <c r="D440" s="5">
        <f t="shared" si="114"/>
        <v>1.8666756034155616</v>
      </c>
      <c r="E440" s="6">
        <f t="shared" si="115"/>
        <v>0.96902654867256632</v>
      </c>
      <c r="F440" s="6">
        <f t="shared" si="116"/>
        <v>6.9865910560085648E-2</v>
      </c>
      <c r="AO440" s="63"/>
      <c r="AP440" s="63"/>
      <c r="AQ440" s="63"/>
      <c r="AR440" s="63"/>
      <c r="AS440" s="63"/>
      <c r="AT440" s="63"/>
      <c r="AU440" s="62"/>
      <c r="AV440" s="62"/>
      <c r="AW440" s="62"/>
      <c r="AX440" s="62"/>
      <c r="BI440">
        <f t="shared" si="103"/>
        <v>0.156</v>
      </c>
      <c r="BJ440">
        <f t="shared" si="104"/>
        <v>438</v>
      </c>
      <c r="BK440">
        <f t="shared" si="105"/>
        <v>0.156</v>
      </c>
      <c r="BL440">
        <f t="shared" si="106"/>
        <v>0.99467797534784297</v>
      </c>
      <c r="BM440">
        <f t="shared" si="107"/>
        <v>5.3220246521570314E-3</v>
      </c>
      <c r="BN440">
        <f t="shared" si="108"/>
        <v>0.9018747791102032</v>
      </c>
      <c r="BO440">
        <f t="shared" si="109"/>
        <v>-95.038852519250781</v>
      </c>
      <c r="BP440">
        <f t="shared" si="110"/>
        <v>0.97006651884700668</v>
      </c>
      <c r="BQ440">
        <f t="shared" si="111"/>
        <v>1.8817721233932005</v>
      </c>
      <c r="BS440" s="94" t="s">
        <v>26</v>
      </c>
      <c r="BT440" s="95">
        <v>5.8000000000000003E-2</v>
      </c>
    </row>
    <row r="441" spans="1:72" x14ac:dyDescent="0.25">
      <c r="A441" s="70">
        <v>0.156</v>
      </c>
      <c r="B441">
        <f t="shared" si="112"/>
        <v>439</v>
      </c>
      <c r="C441" s="13">
        <f t="shared" si="113"/>
        <v>0.97123893805309736</v>
      </c>
      <c r="D441" s="5">
        <f t="shared" si="114"/>
        <v>1.8993222139230981</v>
      </c>
      <c r="E441" s="6">
        <f t="shared" si="115"/>
        <v>0.97123893805309736</v>
      </c>
      <c r="F441" s="6">
        <f t="shared" si="116"/>
        <v>6.5700353738689474E-2</v>
      </c>
      <c r="AO441" s="63"/>
      <c r="AP441" s="63"/>
      <c r="AQ441" s="63"/>
      <c r="AR441" s="63"/>
      <c r="AS441" s="63"/>
      <c r="AT441" s="63"/>
      <c r="AU441" s="62"/>
      <c r="AV441" s="62"/>
      <c r="AW441" s="62"/>
      <c r="AX441" s="62"/>
      <c r="BI441">
        <f t="shared" si="103"/>
        <v>0.156</v>
      </c>
      <c r="BJ441">
        <f t="shared" si="104"/>
        <v>439</v>
      </c>
      <c r="BK441">
        <f t="shared" si="105"/>
        <v>0.156</v>
      </c>
      <c r="BL441">
        <f t="shared" si="106"/>
        <v>0.99467797534784297</v>
      </c>
      <c r="BM441">
        <f t="shared" si="107"/>
        <v>5.3220246521570314E-3</v>
      </c>
      <c r="BN441">
        <f t="shared" si="108"/>
        <v>0.9018747791102032</v>
      </c>
      <c r="BO441">
        <f t="shared" si="109"/>
        <v>-95.256084182151923</v>
      </c>
      <c r="BP441">
        <f t="shared" si="110"/>
        <v>0.97228381374722839</v>
      </c>
      <c r="BQ441">
        <f t="shared" si="111"/>
        <v>1.9154717186792212</v>
      </c>
      <c r="BS441" s="94" t="s">
        <v>26</v>
      </c>
      <c r="BT441" s="95">
        <v>5.8000000000000003E-2</v>
      </c>
    </row>
    <row r="442" spans="1:72" x14ac:dyDescent="0.25">
      <c r="A442" s="70">
        <v>0.156</v>
      </c>
      <c r="B442">
        <f t="shared" si="112"/>
        <v>440</v>
      </c>
      <c r="C442" s="13">
        <f t="shared" si="113"/>
        <v>0.97345132743362828</v>
      </c>
      <c r="D442" s="5">
        <f t="shared" si="114"/>
        <v>1.934128381833329</v>
      </c>
      <c r="E442" s="6">
        <f t="shared" si="115"/>
        <v>0.97345132743362828</v>
      </c>
      <c r="F442" s="6">
        <f t="shared" si="116"/>
        <v>6.1460239102514337E-2</v>
      </c>
      <c r="AO442" s="63"/>
      <c r="AP442" s="63"/>
      <c r="AQ442" s="63"/>
      <c r="AR442" s="63"/>
      <c r="AS442" s="63"/>
      <c r="AT442" s="63"/>
      <c r="AU442" s="62"/>
      <c r="AV442" s="62"/>
      <c r="AW442" s="62"/>
      <c r="AX442" s="62"/>
      <c r="BI442">
        <f t="shared" si="103"/>
        <v>0.156</v>
      </c>
      <c r="BJ442">
        <f t="shared" si="104"/>
        <v>440</v>
      </c>
      <c r="BK442">
        <f t="shared" si="105"/>
        <v>0.156</v>
      </c>
      <c r="BL442">
        <f t="shared" si="106"/>
        <v>0.99467797534784297</v>
      </c>
      <c r="BM442">
        <f t="shared" si="107"/>
        <v>5.3220246521570314E-3</v>
      </c>
      <c r="BN442">
        <f t="shared" si="108"/>
        <v>0.9018747791102032</v>
      </c>
      <c r="BO442">
        <f t="shared" si="109"/>
        <v>-95.473315845053079</v>
      </c>
      <c r="BP442">
        <f t="shared" si="110"/>
        <v>0.9745011086474501</v>
      </c>
      <c r="BQ442">
        <f t="shared" si="111"/>
        <v>1.9514984307135337</v>
      </c>
      <c r="BS442" s="94" t="s">
        <v>26</v>
      </c>
      <c r="BT442" s="95">
        <v>6.0999999999999999E-2</v>
      </c>
    </row>
    <row r="443" spans="1:72" x14ac:dyDescent="0.25">
      <c r="A443" s="70">
        <v>0.159</v>
      </c>
      <c r="B443">
        <f t="shared" si="112"/>
        <v>441</v>
      </c>
      <c r="C443" s="13">
        <f t="shared" si="113"/>
        <v>0.97566371681415931</v>
      </c>
      <c r="D443" s="5">
        <f t="shared" si="114"/>
        <v>1.9714487782814716</v>
      </c>
      <c r="E443" s="6">
        <f t="shared" si="115"/>
        <v>0.97566371681415931</v>
      </c>
      <c r="F443" s="6">
        <f t="shared" si="116"/>
        <v>5.7140411768384788E-2</v>
      </c>
      <c r="AO443" s="63"/>
      <c r="AP443" s="63"/>
      <c r="AQ443" s="63"/>
      <c r="AR443" s="63"/>
      <c r="AS443" s="63"/>
      <c r="AT443" s="63"/>
      <c r="AU443" s="62"/>
      <c r="AV443" s="62"/>
      <c r="AW443" s="62"/>
      <c r="AX443" s="62"/>
      <c r="BI443">
        <f t="shared" si="103"/>
        <v>0.159</v>
      </c>
      <c r="BJ443">
        <f t="shared" si="104"/>
        <v>441</v>
      </c>
      <c r="BK443">
        <f t="shared" si="105"/>
        <v>0.159</v>
      </c>
      <c r="BL443">
        <f t="shared" si="106"/>
        <v>0.99573819398311925</v>
      </c>
      <c r="BM443">
        <f t="shared" si="107"/>
        <v>4.2618060168807537E-3</v>
      </c>
      <c r="BN443">
        <f t="shared" si="108"/>
        <v>0.9018747791102032</v>
      </c>
      <c r="BO443">
        <f t="shared" si="109"/>
        <v>-94.751997349037936</v>
      </c>
      <c r="BP443">
        <f t="shared" si="110"/>
        <v>0.97671840354767181</v>
      </c>
      <c r="BQ443">
        <f t="shared" si="111"/>
        <v>1.9902519072554543</v>
      </c>
      <c r="BS443" s="94" t="s">
        <v>26</v>
      </c>
      <c r="BT443" s="95">
        <v>7.8E-2</v>
      </c>
    </row>
    <row r="444" spans="1:72" x14ac:dyDescent="0.25">
      <c r="A444" s="70">
        <v>0.16</v>
      </c>
      <c r="B444">
        <f t="shared" si="112"/>
        <v>442</v>
      </c>
      <c r="C444" s="13">
        <f t="shared" si="113"/>
        <v>0.97787610619469023</v>
      </c>
      <c r="D444" s="5">
        <f t="shared" si="114"/>
        <v>2.0117358669653083</v>
      </c>
      <c r="E444" s="6">
        <f t="shared" si="115"/>
        <v>0.97787610619469023</v>
      </c>
      <c r="F444" s="6">
        <f t="shared" si="116"/>
        <v>5.2734829921016413E-2</v>
      </c>
      <c r="AO444" s="63"/>
      <c r="AP444" s="63"/>
      <c r="AQ444" s="63"/>
      <c r="AR444" s="63"/>
      <c r="AS444" s="63"/>
      <c r="AT444" s="63"/>
      <c r="AU444" s="62"/>
      <c r="AV444" s="62"/>
      <c r="AW444" s="62"/>
      <c r="AX444" s="62"/>
      <c r="BI444">
        <f t="shared" si="103"/>
        <v>0.16</v>
      </c>
      <c r="BJ444">
        <f t="shared" si="104"/>
        <v>442</v>
      </c>
      <c r="BK444">
        <f t="shared" si="105"/>
        <v>0.16</v>
      </c>
      <c r="BL444">
        <f t="shared" si="106"/>
        <v>0.996047093968629</v>
      </c>
      <c r="BM444">
        <f t="shared" si="107"/>
        <v>3.9529060313709952E-3</v>
      </c>
      <c r="BN444">
        <f t="shared" si="108"/>
        <v>0.9018747791102032</v>
      </c>
      <c r="BO444">
        <f t="shared" si="109"/>
        <v>-94.693214737629262</v>
      </c>
      <c r="BP444">
        <f t="shared" si="110"/>
        <v>0.97893569844789352</v>
      </c>
      <c r="BQ444">
        <f t="shared" si="111"/>
        <v>2.0322475325617861</v>
      </c>
      <c r="BS444" s="94" t="s">
        <v>26</v>
      </c>
      <c r="BT444" s="95">
        <v>8.1000000000000003E-2</v>
      </c>
    </row>
    <row r="445" spans="1:72" x14ac:dyDescent="0.25">
      <c r="A445" s="70">
        <v>0.16300000000000001</v>
      </c>
      <c r="B445">
        <f t="shared" si="112"/>
        <v>443</v>
      </c>
      <c r="C445" s="13">
        <f t="shared" si="113"/>
        <v>0.98008849557522126</v>
      </c>
      <c r="D445" s="5">
        <f t="shared" si="114"/>
        <v>2.0555800867692855</v>
      </c>
      <c r="E445" s="6">
        <f t="shared" si="115"/>
        <v>0.98008849557522126</v>
      </c>
      <c r="F445" s="6">
        <f t="shared" si="116"/>
        <v>4.8236307214851927E-2</v>
      </c>
      <c r="AO445" s="63"/>
      <c r="AP445" s="63"/>
      <c r="AQ445" s="63"/>
      <c r="AR445" s="63"/>
      <c r="AS445" s="63"/>
      <c r="AT445" s="63"/>
      <c r="AU445" s="62"/>
      <c r="AV445" s="62"/>
      <c r="AW445" s="62"/>
      <c r="AX445" s="62"/>
      <c r="BI445">
        <f t="shared" si="103"/>
        <v>0.16300000000000001</v>
      </c>
      <c r="BJ445">
        <f t="shared" si="104"/>
        <v>443</v>
      </c>
      <c r="BK445">
        <f t="shared" si="105"/>
        <v>0.16300000000000001</v>
      </c>
      <c r="BL445">
        <f t="shared" si="106"/>
        <v>0.99685708504369486</v>
      </c>
      <c r="BM445">
        <f t="shared" si="107"/>
        <v>3.1429149563051428E-3</v>
      </c>
      <c r="BN445">
        <f t="shared" si="108"/>
        <v>0.9018747791102032</v>
      </c>
      <c r="BO445">
        <f t="shared" si="109"/>
        <v>-94.188300917052558</v>
      </c>
      <c r="BP445">
        <f t="shared" si="110"/>
        <v>0.98115299334811534</v>
      </c>
      <c r="BQ445">
        <f t="shared" si="111"/>
        <v>2.0781666425455487</v>
      </c>
      <c r="BS445" s="94" t="s">
        <v>26</v>
      </c>
      <c r="BT445" s="95">
        <v>8.1000000000000003E-2</v>
      </c>
    </row>
    <row r="446" spans="1:72" x14ac:dyDescent="0.25">
      <c r="A446" s="70">
        <v>0.16500000000000001</v>
      </c>
      <c r="B446">
        <f t="shared" si="112"/>
        <v>444</v>
      </c>
      <c r="C446" s="13">
        <f t="shared" si="113"/>
        <v>0.98230088495575218</v>
      </c>
      <c r="D446" s="5">
        <f t="shared" si="114"/>
        <v>2.1037732636725366</v>
      </c>
      <c r="E446" s="6">
        <f t="shared" si="115"/>
        <v>0.98230088495575218</v>
      </c>
      <c r="F446" s="6">
        <f t="shared" si="116"/>
        <v>4.3636142933017791E-2</v>
      </c>
      <c r="AO446" s="63"/>
      <c r="AP446" s="63"/>
      <c r="AQ446" s="63"/>
      <c r="AR446" s="63"/>
      <c r="AS446" s="63"/>
      <c r="AT446" s="63"/>
      <c r="AU446" s="62"/>
      <c r="AV446" s="62"/>
      <c r="AW446" s="62"/>
      <c r="AX446" s="62"/>
      <c r="BI446">
        <f t="shared" si="103"/>
        <v>0.16500000000000001</v>
      </c>
      <c r="BJ446">
        <f t="shared" si="104"/>
        <v>444</v>
      </c>
      <c r="BK446">
        <f t="shared" si="105"/>
        <v>0.16500000000000001</v>
      </c>
      <c r="BL446">
        <f t="shared" si="106"/>
        <v>0.99731065143650388</v>
      </c>
      <c r="BM446">
        <f t="shared" si="107"/>
        <v>2.6893485634961189E-3</v>
      </c>
      <c r="BN446">
        <f t="shared" si="108"/>
        <v>0.9018747791102032</v>
      </c>
      <c r="BO446">
        <f t="shared" si="109"/>
        <v>-93.997665806936325</v>
      </c>
      <c r="BP446">
        <f t="shared" si="110"/>
        <v>0.98337028824833705</v>
      </c>
      <c r="BQ446">
        <f t="shared" si="111"/>
        <v>2.1289375989045571</v>
      </c>
      <c r="BS446" s="94" t="s">
        <v>26</v>
      </c>
      <c r="BT446" s="95">
        <v>9.0999999999999998E-2</v>
      </c>
    </row>
    <row r="447" spans="1:72" x14ac:dyDescent="0.25">
      <c r="A447" s="70">
        <v>0.16700000000000001</v>
      </c>
      <c r="B447">
        <f t="shared" si="112"/>
        <v>445</v>
      </c>
      <c r="C447" s="13">
        <f t="shared" si="113"/>
        <v>0.98451327433628322</v>
      </c>
      <c r="D447" s="5">
        <f t="shared" si="114"/>
        <v>2.1574136150231729</v>
      </c>
      <c r="E447" s="6">
        <f t="shared" si="115"/>
        <v>0.98451327433628322</v>
      </c>
      <c r="F447" s="6">
        <f t="shared" si="116"/>
        <v>3.8923570502266115E-2</v>
      </c>
      <c r="AO447" s="63"/>
      <c r="AP447" s="63"/>
      <c r="AQ447" s="63"/>
      <c r="AR447" s="63"/>
      <c r="AS447" s="63"/>
      <c r="AT447" s="63"/>
      <c r="AU447" s="62"/>
      <c r="AV447" s="62"/>
      <c r="AW447" s="62"/>
      <c r="AX447" s="62"/>
      <c r="BI447">
        <f t="shared" si="103"/>
        <v>0.16700000000000001</v>
      </c>
      <c r="BJ447">
        <f t="shared" si="104"/>
        <v>445</v>
      </c>
      <c r="BK447">
        <f t="shared" si="105"/>
        <v>0.16700000000000001</v>
      </c>
      <c r="BL447">
        <f t="shared" si="106"/>
        <v>0.99770426334252849</v>
      </c>
      <c r="BM447">
        <f t="shared" si="107"/>
        <v>2.2957366574715143E-3</v>
      </c>
      <c r="BN447">
        <f t="shared" si="108"/>
        <v>0.9018747791102032</v>
      </c>
      <c r="BO447">
        <f t="shared" si="109"/>
        <v>-93.858815577024231</v>
      </c>
      <c r="BP447">
        <f t="shared" si="110"/>
        <v>0.98558758314855877</v>
      </c>
      <c r="BQ447">
        <f t="shared" si="111"/>
        <v>2.1858738799218642</v>
      </c>
      <c r="BS447" s="94" t="s">
        <v>26</v>
      </c>
      <c r="BT447" s="95">
        <v>9.0999999999999998E-2</v>
      </c>
    </row>
    <row r="448" spans="1:72" x14ac:dyDescent="0.25">
      <c r="A448" s="70">
        <v>0.17199999999999999</v>
      </c>
      <c r="B448">
        <f t="shared" si="112"/>
        <v>446</v>
      </c>
      <c r="C448" s="13">
        <f t="shared" si="113"/>
        <v>0.98672566371681414</v>
      </c>
      <c r="D448" s="5">
        <f t="shared" si="114"/>
        <v>2.2180903513605248</v>
      </c>
      <c r="E448" s="6">
        <f t="shared" si="115"/>
        <v>0.98672566371681414</v>
      </c>
      <c r="F448" s="6">
        <f t="shared" si="116"/>
        <v>3.40848956170079E-2</v>
      </c>
      <c r="AO448" s="63"/>
      <c r="AP448" s="63"/>
      <c r="AQ448" s="63"/>
      <c r="AR448" s="63"/>
      <c r="AS448" s="63"/>
      <c r="AT448" s="63"/>
      <c r="AU448" s="62"/>
      <c r="AV448" s="62"/>
      <c r="AW448" s="62"/>
      <c r="AX448" s="62"/>
      <c r="BI448">
        <f t="shared" si="103"/>
        <v>0.17199999999999999</v>
      </c>
      <c r="BJ448">
        <f t="shared" si="104"/>
        <v>446</v>
      </c>
      <c r="BK448">
        <f t="shared" si="105"/>
        <v>0.17199999999999999</v>
      </c>
      <c r="BL448">
        <f t="shared" si="106"/>
        <v>0.99847050322512054</v>
      </c>
      <c r="BM448">
        <f t="shared" si="107"/>
        <v>1.5294967748794575E-3</v>
      </c>
      <c r="BN448">
        <f t="shared" si="108"/>
        <v>0.91040528139515853</v>
      </c>
      <c r="BO448">
        <f t="shared" si="109"/>
        <v>-84.997909146686368</v>
      </c>
      <c r="BP448">
        <f t="shared" si="110"/>
        <v>0.98780487804878048</v>
      </c>
      <c r="BQ448">
        <f t="shared" si="111"/>
        <v>2.2509256965027937</v>
      </c>
      <c r="BS448" s="94" t="s">
        <v>26</v>
      </c>
      <c r="BT448" s="95">
        <v>9.1999999999999998E-2</v>
      </c>
    </row>
    <row r="449" spans="1:72" x14ac:dyDescent="0.25">
      <c r="A449" s="70">
        <v>0.17399999999999999</v>
      </c>
      <c r="B449">
        <f t="shared" si="112"/>
        <v>447</v>
      </c>
      <c r="C449" s="13">
        <f t="shared" si="113"/>
        <v>0.98893805309734517</v>
      </c>
      <c r="D449" s="5">
        <f t="shared" si="114"/>
        <v>2.2882340669678358</v>
      </c>
      <c r="E449" s="6">
        <f t="shared" si="115"/>
        <v>0.98893805309734517</v>
      </c>
      <c r="F449" s="6">
        <f t="shared" si="116"/>
        <v>2.9102066143778738E-2</v>
      </c>
      <c r="AO449" s="63"/>
      <c r="AP449" s="63"/>
      <c r="AQ449" s="63"/>
      <c r="AR449" s="63"/>
      <c r="AS449" s="63"/>
      <c r="AT449" s="63"/>
      <c r="AU449" s="62"/>
      <c r="AV449" s="62"/>
      <c r="AW449" s="62"/>
      <c r="AX449" s="62"/>
      <c r="BI449">
        <f t="shared" si="103"/>
        <v>0.17399999999999999</v>
      </c>
      <c r="BJ449">
        <f t="shared" si="104"/>
        <v>447</v>
      </c>
      <c r="BK449">
        <f t="shared" si="105"/>
        <v>0.17399999999999999</v>
      </c>
      <c r="BL449">
        <f t="shared" si="106"/>
        <v>0.99870529823450338</v>
      </c>
      <c r="BM449">
        <f t="shared" si="107"/>
        <v>1.2947017654966197E-3</v>
      </c>
      <c r="BN449">
        <f t="shared" si="108"/>
        <v>0.91040528139515853</v>
      </c>
      <c r="BO449">
        <f t="shared" si="109"/>
        <v>-84.978732870249843</v>
      </c>
      <c r="BP449">
        <f t="shared" si="110"/>
        <v>0.99002217294900219</v>
      </c>
      <c r="BQ449">
        <f t="shared" si="111"/>
        <v>2.3271806189531339</v>
      </c>
      <c r="BS449" s="94" t="s">
        <v>26</v>
      </c>
      <c r="BT449" s="95">
        <v>9.9000000000000005E-2</v>
      </c>
    </row>
    <row r="450" spans="1:72" x14ac:dyDescent="0.25">
      <c r="A450" s="70">
        <v>0.187</v>
      </c>
      <c r="B450">
        <f t="shared" si="112"/>
        <v>448</v>
      </c>
      <c r="C450" s="13">
        <f t="shared" si="113"/>
        <v>0.99115044247787609</v>
      </c>
      <c r="D450" s="5">
        <f t="shared" si="114"/>
        <v>2.3718533294120712</v>
      </c>
      <c r="E450" s="6">
        <f t="shared" si="115"/>
        <v>0.99115044247787609</v>
      </c>
      <c r="F450" s="6">
        <f t="shared" si="116"/>
        <v>2.3950103315708335E-2</v>
      </c>
      <c r="AO450" s="63"/>
      <c r="AP450" s="63"/>
      <c r="AQ450" s="63"/>
      <c r="AR450" s="63"/>
      <c r="AS450" s="63"/>
      <c r="AT450" s="63"/>
      <c r="AU450" s="62"/>
      <c r="AV450" s="62"/>
      <c r="AW450" s="62"/>
      <c r="AX450" s="62"/>
      <c r="BI450">
        <f t="shared" si="103"/>
        <v>0.187</v>
      </c>
      <c r="BJ450">
        <f t="shared" si="104"/>
        <v>448</v>
      </c>
      <c r="BK450">
        <f t="shared" si="105"/>
        <v>0.187</v>
      </c>
      <c r="BL450">
        <f t="shared" si="106"/>
        <v>0.99958687414380998</v>
      </c>
      <c r="BM450">
        <f t="shared" si="107"/>
        <v>4.1312585619002196E-4</v>
      </c>
      <c r="BN450">
        <f t="shared" si="108"/>
        <v>0.91040528139515853</v>
      </c>
      <c r="BO450">
        <f t="shared" si="109"/>
        <v>-84.379369967588943</v>
      </c>
      <c r="BP450">
        <f t="shared" si="110"/>
        <v>0.9922394678492239</v>
      </c>
      <c r="BQ450">
        <f t="shared" si="111"/>
        <v>2.4199869453379139</v>
      </c>
      <c r="BS450" s="94" t="s">
        <v>26</v>
      </c>
      <c r="BT450" s="95">
        <v>0.108</v>
      </c>
    </row>
    <row r="451" spans="1:72" x14ac:dyDescent="0.25">
      <c r="A451" s="70">
        <v>0.188</v>
      </c>
      <c r="B451">
        <f t="shared" si="112"/>
        <v>449</v>
      </c>
      <c r="C451" s="13">
        <f t="shared" si="113"/>
        <v>0.99336283185840712</v>
      </c>
      <c r="D451" s="5">
        <f t="shared" si="114"/>
        <v>2.4763231702426478</v>
      </c>
      <c r="E451" s="6">
        <f t="shared" si="115"/>
        <v>0.99336283185840712</v>
      </c>
      <c r="F451" s="6">
        <f t="shared" si="116"/>
        <v>1.8591946889567484E-2</v>
      </c>
      <c r="AO451" s="63"/>
      <c r="AP451" s="63"/>
      <c r="AQ451" s="63"/>
      <c r="AR451" s="63"/>
      <c r="AS451" s="63"/>
      <c r="AT451" s="63"/>
      <c r="AU451" s="62"/>
      <c r="AV451" s="62"/>
      <c r="AW451" s="62"/>
      <c r="AX451" s="62"/>
      <c r="BI451">
        <f t="shared" si="103"/>
        <v>0.188</v>
      </c>
      <c r="BJ451">
        <f t="shared" si="104"/>
        <v>449</v>
      </c>
      <c r="BK451">
        <f t="shared" si="105"/>
        <v>0.188</v>
      </c>
      <c r="BL451">
        <f t="shared" si="106"/>
        <v>0.99962323162464817</v>
      </c>
      <c r="BM451">
        <f t="shared" si="107"/>
        <v>3.767683753518325E-4</v>
      </c>
      <c r="BN451">
        <f t="shared" si="108"/>
        <v>0.91445789320950244</v>
      </c>
      <c r="BO451">
        <f t="shared" si="109"/>
        <v>-80.551223497792847</v>
      </c>
      <c r="BP451">
        <f t="shared" si="110"/>
        <v>0.99445676274944572</v>
      </c>
      <c r="BQ451">
        <f t="shared" si="111"/>
        <v>2.5399612699655947</v>
      </c>
      <c r="BS451" s="94" t="s">
        <v>26</v>
      </c>
      <c r="BT451" s="95">
        <v>0.11799999999999999</v>
      </c>
    </row>
    <row r="452" spans="1:72" x14ac:dyDescent="0.25">
      <c r="A452" s="70">
        <v>0.20100000000000001</v>
      </c>
      <c r="B452">
        <f t="shared" si="112"/>
        <v>450</v>
      </c>
      <c r="C452" s="13">
        <f t="shared" si="113"/>
        <v>0.99557522123893805</v>
      </c>
      <c r="D452" s="5">
        <f t="shared" si="114"/>
        <v>2.6178118876343728</v>
      </c>
      <c r="E452" s="6">
        <f t="shared" si="115"/>
        <v>0.99557522123893805</v>
      </c>
      <c r="F452" s="6">
        <f t="shared" si="116"/>
        <v>1.2966216008937773E-2</v>
      </c>
      <c r="AO452" s="63"/>
      <c r="AP452" s="63"/>
      <c r="AQ452" s="63"/>
      <c r="AR452" s="63"/>
      <c r="AS452" s="63"/>
      <c r="AT452" s="63"/>
      <c r="AU452" s="62"/>
      <c r="AV452" s="62"/>
      <c r="AW452" s="62"/>
      <c r="AX452" s="62"/>
      <c r="BI452">
        <f t="shared" ref="BI452:BI515" si="117">IF(A452&gt;0,A452,"")</f>
        <v>0.20100000000000001</v>
      </c>
      <c r="BJ452">
        <f t="shared" ref="BJ452:BJ515" si="118">IF($A452&gt;0,B452,"")</f>
        <v>450</v>
      </c>
      <c r="BK452">
        <f t="shared" ref="BK452:BK515" si="119">IF($A452&gt;0,BI452,"")</f>
        <v>0.20100000000000001</v>
      </c>
      <c r="BL452">
        <f t="shared" ref="BL452:BL515" si="120">IF($A452&gt;0,_xlfn.NORM.DIST(BK452,$BF$3,$BF$4,TRUE),"")</f>
        <v>0.99989240175683647</v>
      </c>
      <c r="BM452">
        <f t="shared" ref="BM452:BM515" si="121">IF($A452&gt;0,(1-BL452),"")</f>
        <v>1.0759824316353139E-4</v>
      </c>
      <c r="BN452">
        <f t="shared" ref="BN452:BN515" si="122">IF($A452&gt;0,(SMALL($BM$3:$BM$902,BJ452)),"")</f>
        <v>0.91837164836581886</v>
      </c>
      <c r="BO452">
        <f t="shared" ref="BO452:BO515" si="123">IF($A452&gt;0,((2*BJ452-1)*(LN(BL452)+LN(BN452))),"")</f>
        <v>-76.649395018081009</v>
      </c>
      <c r="BP452">
        <f t="shared" ref="BP452:BP515" si="124">IF($A452&gt;0,((BJ452-0.5)/$BF$5),"")</f>
        <v>0.99667405764966743</v>
      </c>
      <c r="BQ452">
        <f t="shared" ref="BQ452:BQ515" si="125">IF($A452&gt;0,(_xlfn.NORM.S.INV(BP452)),"")</f>
        <v>2.7137873676087056</v>
      </c>
      <c r="BS452" s="94" t="s">
        <v>26</v>
      </c>
      <c r="BT452" s="95">
        <v>0.14499999999999999</v>
      </c>
    </row>
    <row r="453" spans="1:72" x14ac:dyDescent="0.25">
      <c r="A453" s="70">
        <v>0.20799999999999999</v>
      </c>
      <c r="B453">
        <f t="shared" ref="B453:B516" si="126">IF(A453&gt;0,(B452+1),"")</f>
        <v>451</v>
      </c>
      <c r="C453" s="13">
        <f t="shared" ref="C453:C516" si="127">IF(A453&gt;0,((B453)/(($S$2)+1)),"")</f>
        <v>0.99778761061946908</v>
      </c>
      <c r="D453" s="5">
        <f t="shared" ref="D453:D516" si="128">IF(A453&gt;0,(_xlfn.NORM.S.INV(C453)),"")</f>
        <v>2.8461755976190988</v>
      </c>
      <c r="E453" s="6">
        <f t="shared" ref="E453:E516" si="129">IF(A453&gt;0,_xlfn.NORM.DIST(D453,0,1,TRUE),"")</f>
        <v>0.99778761061946908</v>
      </c>
      <c r="F453" s="6">
        <f t="shared" ref="F453:F516" si="130">IF(A453&gt;0,_xlfn.NORM.DIST(D453,0,1,FALSE),"")</f>
        <v>6.9480356513730033E-3</v>
      </c>
      <c r="AO453" s="63"/>
      <c r="AP453" s="63"/>
      <c r="AQ453" s="63"/>
      <c r="AR453" s="63"/>
      <c r="AS453" s="63"/>
      <c r="AT453" s="63"/>
      <c r="AU453" s="62"/>
      <c r="AV453" s="62"/>
      <c r="AW453" s="62"/>
      <c r="AX453" s="62"/>
      <c r="BI453">
        <f t="shared" si="117"/>
        <v>0.20799999999999999</v>
      </c>
      <c r="BJ453">
        <f t="shared" si="118"/>
        <v>451</v>
      </c>
      <c r="BK453">
        <f t="shared" si="119"/>
        <v>0.20799999999999999</v>
      </c>
      <c r="BL453">
        <f t="shared" si="120"/>
        <v>0.99994751099788404</v>
      </c>
      <c r="BM453">
        <f t="shared" si="121"/>
        <v>5.2489002115962968E-5</v>
      </c>
      <c r="BN453">
        <f t="shared" si="122"/>
        <v>0.91837164836581886</v>
      </c>
      <c r="BO453">
        <f t="shared" si="123"/>
        <v>-76.770259074341169</v>
      </c>
      <c r="BP453">
        <f t="shared" si="124"/>
        <v>0.99889135254988914</v>
      </c>
      <c r="BQ453">
        <f t="shared" si="125"/>
        <v>3.0594693291315691</v>
      </c>
      <c r="BS453" s="94" t="s">
        <v>26</v>
      </c>
      <c r="BT453" s="95">
        <v>0.187</v>
      </c>
    </row>
    <row r="454" spans="1:72" x14ac:dyDescent="0.25">
      <c r="A454" s="70"/>
      <c r="B454" t="str">
        <f t="shared" si="126"/>
        <v/>
      </c>
      <c r="C454" s="13" t="str">
        <f t="shared" si="127"/>
        <v/>
      </c>
      <c r="D454" s="5" t="str">
        <f t="shared" si="128"/>
        <v/>
      </c>
      <c r="E454" s="6" t="str">
        <f t="shared" si="129"/>
        <v/>
      </c>
      <c r="F454" s="6" t="str">
        <f t="shared" si="130"/>
        <v/>
      </c>
      <c r="AO454" s="2"/>
      <c r="AP454" s="2"/>
      <c r="AQ454" s="2"/>
      <c r="AR454" s="2"/>
      <c r="AS454" s="2"/>
      <c r="AT454" s="2"/>
      <c r="AU454" s="62"/>
      <c r="AV454" s="62"/>
      <c r="AW454" s="62"/>
      <c r="AX454" s="62"/>
      <c r="BI454" t="str">
        <f t="shared" si="117"/>
        <v/>
      </c>
      <c r="BJ454" t="str">
        <f t="shared" si="118"/>
        <v/>
      </c>
      <c r="BK454" t="str">
        <f t="shared" si="119"/>
        <v/>
      </c>
      <c r="BL454" t="str">
        <f t="shared" si="120"/>
        <v/>
      </c>
      <c r="BM454" t="str">
        <f t="shared" si="121"/>
        <v/>
      </c>
      <c r="BN454" t="str">
        <f t="shared" si="122"/>
        <v/>
      </c>
      <c r="BO454" t="str">
        <f t="shared" si="123"/>
        <v/>
      </c>
      <c r="BP454" t="str">
        <f t="shared" si="124"/>
        <v/>
      </c>
      <c r="BQ454" t="str">
        <f t="shared" si="125"/>
        <v/>
      </c>
    </row>
    <row r="455" spans="1:72" x14ac:dyDescent="0.25">
      <c r="A455" s="70"/>
      <c r="B455" t="str">
        <f t="shared" si="126"/>
        <v/>
      </c>
      <c r="C455" s="13" t="str">
        <f t="shared" si="127"/>
        <v/>
      </c>
      <c r="D455" s="5" t="str">
        <f t="shared" si="128"/>
        <v/>
      </c>
      <c r="E455" s="6" t="str">
        <f t="shared" si="129"/>
        <v/>
      </c>
      <c r="F455" s="6" t="str">
        <f t="shared" si="130"/>
        <v/>
      </c>
      <c r="AO455" s="2"/>
      <c r="AP455" s="2"/>
      <c r="AQ455" s="2"/>
      <c r="AR455" s="2"/>
      <c r="AS455" s="2"/>
      <c r="AT455" s="2"/>
      <c r="AU455" s="62"/>
      <c r="AV455" s="62"/>
      <c r="AW455" s="62"/>
      <c r="AX455" s="62"/>
      <c r="BI455" t="str">
        <f t="shared" si="117"/>
        <v/>
      </c>
      <c r="BJ455" t="str">
        <f t="shared" si="118"/>
        <v/>
      </c>
      <c r="BK455" t="str">
        <f t="shared" si="119"/>
        <v/>
      </c>
      <c r="BL455" t="str">
        <f t="shared" si="120"/>
        <v/>
      </c>
      <c r="BM455" t="str">
        <f t="shared" si="121"/>
        <v/>
      </c>
      <c r="BN455" t="str">
        <f t="shared" si="122"/>
        <v/>
      </c>
      <c r="BO455" t="str">
        <f t="shared" si="123"/>
        <v/>
      </c>
      <c r="BP455" t="str">
        <f t="shared" si="124"/>
        <v/>
      </c>
      <c r="BQ455" t="str">
        <f t="shared" si="125"/>
        <v/>
      </c>
    </row>
    <row r="456" spans="1:72" x14ac:dyDescent="0.25">
      <c r="A456" s="70"/>
      <c r="B456" t="str">
        <f t="shared" si="126"/>
        <v/>
      </c>
      <c r="C456" s="13" t="str">
        <f t="shared" si="127"/>
        <v/>
      </c>
      <c r="D456" s="5" t="str">
        <f t="shared" si="128"/>
        <v/>
      </c>
      <c r="E456" s="6" t="str">
        <f t="shared" si="129"/>
        <v/>
      </c>
      <c r="F456" s="6" t="str">
        <f t="shared" si="130"/>
        <v/>
      </c>
      <c r="AO456" s="2"/>
      <c r="AP456" s="2"/>
      <c r="AQ456" s="2"/>
      <c r="AR456" s="2"/>
      <c r="AS456" s="2"/>
      <c r="AT456" s="2"/>
      <c r="AU456" s="62"/>
      <c r="AV456" s="62"/>
      <c r="AW456" s="62"/>
      <c r="AX456" s="62"/>
      <c r="BI456" t="str">
        <f t="shared" si="117"/>
        <v/>
      </c>
      <c r="BJ456" t="str">
        <f t="shared" si="118"/>
        <v/>
      </c>
      <c r="BK456" t="str">
        <f t="shared" si="119"/>
        <v/>
      </c>
      <c r="BL456" t="str">
        <f t="shared" si="120"/>
        <v/>
      </c>
      <c r="BM456" t="str">
        <f t="shared" si="121"/>
        <v/>
      </c>
      <c r="BN456" t="str">
        <f t="shared" si="122"/>
        <v/>
      </c>
      <c r="BO456" t="str">
        <f t="shared" si="123"/>
        <v/>
      </c>
      <c r="BP456" t="str">
        <f t="shared" si="124"/>
        <v/>
      </c>
      <c r="BQ456" t="str">
        <f t="shared" si="125"/>
        <v/>
      </c>
    </row>
    <row r="457" spans="1:72" x14ac:dyDescent="0.25">
      <c r="A457" s="70"/>
      <c r="B457" t="str">
        <f t="shared" si="126"/>
        <v/>
      </c>
      <c r="C457" s="13" t="str">
        <f t="shared" si="127"/>
        <v/>
      </c>
      <c r="D457" s="5" t="str">
        <f t="shared" si="128"/>
        <v/>
      </c>
      <c r="E457" s="6" t="str">
        <f t="shared" si="129"/>
        <v/>
      </c>
      <c r="F457" s="6" t="str">
        <f t="shared" si="130"/>
        <v/>
      </c>
      <c r="AO457" s="2"/>
      <c r="AP457" s="2"/>
      <c r="AQ457" s="2"/>
      <c r="AR457" s="2"/>
      <c r="AS457" s="2"/>
      <c r="AT457" s="2"/>
      <c r="AU457" s="62"/>
      <c r="AV457" s="62"/>
      <c r="AW457" s="62"/>
      <c r="AX457" s="62"/>
      <c r="BI457" t="str">
        <f t="shared" si="117"/>
        <v/>
      </c>
      <c r="BJ457" t="str">
        <f t="shared" si="118"/>
        <v/>
      </c>
      <c r="BK457" t="str">
        <f t="shared" si="119"/>
        <v/>
      </c>
      <c r="BL457" t="str">
        <f t="shared" si="120"/>
        <v/>
      </c>
      <c r="BM457" t="str">
        <f t="shared" si="121"/>
        <v/>
      </c>
      <c r="BN457" t="str">
        <f t="shared" si="122"/>
        <v/>
      </c>
      <c r="BO457" t="str">
        <f t="shared" si="123"/>
        <v/>
      </c>
      <c r="BP457" t="str">
        <f t="shared" si="124"/>
        <v/>
      </c>
      <c r="BQ457" t="str">
        <f t="shared" si="125"/>
        <v/>
      </c>
    </row>
    <row r="458" spans="1:72" x14ac:dyDescent="0.25">
      <c r="A458" s="70"/>
      <c r="B458" t="str">
        <f t="shared" si="126"/>
        <v/>
      </c>
      <c r="C458" s="13" t="str">
        <f t="shared" si="127"/>
        <v/>
      </c>
      <c r="D458" s="5" t="str">
        <f t="shared" si="128"/>
        <v/>
      </c>
      <c r="E458" s="6" t="str">
        <f t="shared" si="129"/>
        <v/>
      </c>
      <c r="F458" s="6" t="str">
        <f t="shared" si="130"/>
        <v/>
      </c>
      <c r="AO458" s="2"/>
      <c r="AP458" s="2"/>
      <c r="AQ458" s="2"/>
      <c r="AR458" s="2"/>
      <c r="AS458" s="2"/>
      <c r="AT458" s="2"/>
      <c r="AU458" s="62"/>
      <c r="AV458" s="62"/>
      <c r="AW458" s="62"/>
      <c r="AX458" s="62"/>
      <c r="BI458" t="str">
        <f t="shared" si="117"/>
        <v/>
      </c>
      <c r="BJ458" t="str">
        <f t="shared" si="118"/>
        <v/>
      </c>
      <c r="BK458" t="str">
        <f t="shared" si="119"/>
        <v/>
      </c>
      <c r="BL458" t="str">
        <f t="shared" si="120"/>
        <v/>
      </c>
      <c r="BM458" t="str">
        <f t="shared" si="121"/>
        <v/>
      </c>
      <c r="BN458" t="str">
        <f t="shared" si="122"/>
        <v/>
      </c>
      <c r="BO458" t="str">
        <f t="shared" si="123"/>
        <v/>
      </c>
      <c r="BP458" t="str">
        <f t="shared" si="124"/>
        <v/>
      </c>
      <c r="BQ458" t="str">
        <f t="shared" si="125"/>
        <v/>
      </c>
    </row>
    <row r="459" spans="1:72" x14ac:dyDescent="0.25">
      <c r="A459" s="70"/>
      <c r="B459" t="str">
        <f t="shared" si="126"/>
        <v/>
      </c>
      <c r="C459" s="13" t="str">
        <f t="shared" si="127"/>
        <v/>
      </c>
      <c r="D459" s="5" t="str">
        <f t="shared" si="128"/>
        <v/>
      </c>
      <c r="E459" s="6" t="str">
        <f t="shared" si="129"/>
        <v/>
      </c>
      <c r="F459" s="6" t="str">
        <f t="shared" si="130"/>
        <v/>
      </c>
      <c r="AO459" s="2"/>
      <c r="AP459" s="2"/>
      <c r="AQ459" s="2"/>
      <c r="AR459" s="2"/>
      <c r="AS459" s="2"/>
      <c r="AT459" s="2"/>
      <c r="AU459" s="62"/>
      <c r="AV459" s="62"/>
      <c r="AW459" s="62"/>
      <c r="AX459" s="62"/>
      <c r="BI459" t="str">
        <f t="shared" si="117"/>
        <v/>
      </c>
      <c r="BJ459" t="str">
        <f t="shared" si="118"/>
        <v/>
      </c>
      <c r="BK459" t="str">
        <f t="shared" si="119"/>
        <v/>
      </c>
      <c r="BL459" t="str">
        <f t="shared" si="120"/>
        <v/>
      </c>
      <c r="BM459" t="str">
        <f t="shared" si="121"/>
        <v/>
      </c>
      <c r="BN459" t="str">
        <f t="shared" si="122"/>
        <v/>
      </c>
      <c r="BO459" t="str">
        <f t="shared" si="123"/>
        <v/>
      </c>
      <c r="BP459" t="str">
        <f t="shared" si="124"/>
        <v/>
      </c>
      <c r="BQ459" t="str">
        <f t="shared" si="125"/>
        <v/>
      </c>
    </row>
    <row r="460" spans="1:72" x14ac:dyDescent="0.25">
      <c r="A460" s="70"/>
      <c r="B460" t="str">
        <f t="shared" si="126"/>
        <v/>
      </c>
      <c r="C460" s="13" t="str">
        <f t="shared" si="127"/>
        <v/>
      </c>
      <c r="D460" s="5" t="str">
        <f t="shared" si="128"/>
        <v/>
      </c>
      <c r="E460" s="6" t="str">
        <f t="shared" si="129"/>
        <v/>
      </c>
      <c r="F460" s="6" t="str">
        <f t="shared" si="130"/>
        <v/>
      </c>
      <c r="AO460" s="2"/>
      <c r="AP460" s="2"/>
      <c r="AQ460" s="2"/>
      <c r="AR460" s="2"/>
      <c r="AS460" s="2"/>
      <c r="AT460" s="2"/>
      <c r="AU460" s="62"/>
      <c r="AV460" s="62"/>
      <c r="AW460" s="62"/>
      <c r="AX460" s="62"/>
      <c r="BI460" t="str">
        <f t="shared" si="117"/>
        <v/>
      </c>
      <c r="BJ460" t="str">
        <f t="shared" si="118"/>
        <v/>
      </c>
      <c r="BK460" t="str">
        <f t="shared" si="119"/>
        <v/>
      </c>
      <c r="BL460" t="str">
        <f t="shared" si="120"/>
        <v/>
      </c>
      <c r="BM460" t="str">
        <f t="shared" si="121"/>
        <v/>
      </c>
      <c r="BN460" t="str">
        <f t="shared" si="122"/>
        <v/>
      </c>
      <c r="BO460" t="str">
        <f t="shared" si="123"/>
        <v/>
      </c>
      <c r="BP460" t="str">
        <f t="shared" si="124"/>
        <v/>
      </c>
      <c r="BQ460" t="str">
        <f t="shared" si="125"/>
        <v/>
      </c>
    </row>
    <row r="461" spans="1:72" x14ac:dyDescent="0.25">
      <c r="A461" s="70"/>
      <c r="B461" t="str">
        <f t="shared" si="126"/>
        <v/>
      </c>
      <c r="C461" s="13" t="str">
        <f t="shared" si="127"/>
        <v/>
      </c>
      <c r="D461" s="5" t="str">
        <f t="shared" si="128"/>
        <v/>
      </c>
      <c r="E461" s="6" t="str">
        <f t="shared" si="129"/>
        <v/>
      </c>
      <c r="F461" s="6" t="str">
        <f t="shared" si="130"/>
        <v/>
      </c>
      <c r="AO461" s="2"/>
      <c r="AP461" s="2"/>
      <c r="AQ461" s="2"/>
      <c r="AR461" s="2"/>
      <c r="AS461" s="2"/>
      <c r="AT461" s="2"/>
      <c r="AU461" s="62"/>
      <c r="AV461" s="62"/>
      <c r="AW461" s="62"/>
      <c r="AX461" s="62"/>
      <c r="BI461" t="str">
        <f t="shared" si="117"/>
        <v/>
      </c>
      <c r="BJ461" t="str">
        <f t="shared" si="118"/>
        <v/>
      </c>
      <c r="BK461" t="str">
        <f t="shared" si="119"/>
        <v/>
      </c>
      <c r="BL461" t="str">
        <f t="shared" si="120"/>
        <v/>
      </c>
      <c r="BM461" t="str">
        <f t="shared" si="121"/>
        <v/>
      </c>
      <c r="BN461" t="str">
        <f t="shared" si="122"/>
        <v/>
      </c>
      <c r="BO461" t="str">
        <f t="shared" si="123"/>
        <v/>
      </c>
      <c r="BP461" t="str">
        <f t="shared" si="124"/>
        <v/>
      </c>
      <c r="BQ461" t="str">
        <f t="shared" si="125"/>
        <v/>
      </c>
    </row>
    <row r="462" spans="1:72" x14ac:dyDescent="0.25">
      <c r="A462" s="70"/>
      <c r="B462" t="str">
        <f t="shared" si="126"/>
        <v/>
      </c>
      <c r="C462" s="13" t="str">
        <f t="shared" si="127"/>
        <v/>
      </c>
      <c r="D462" s="5" t="str">
        <f t="shared" si="128"/>
        <v/>
      </c>
      <c r="E462" s="6" t="str">
        <f t="shared" si="129"/>
        <v/>
      </c>
      <c r="F462" s="6" t="str">
        <f t="shared" si="130"/>
        <v/>
      </c>
      <c r="AO462" s="2"/>
      <c r="AP462" s="2"/>
      <c r="AQ462" s="2"/>
      <c r="AR462" s="2"/>
      <c r="AS462" s="2"/>
      <c r="AT462" s="2"/>
      <c r="AU462" s="62"/>
      <c r="AV462" s="62"/>
      <c r="AW462" s="62"/>
      <c r="AX462" s="62"/>
      <c r="BI462" t="str">
        <f t="shared" si="117"/>
        <v/>
      </c>
      <c r="BJ462" t="str">
        <f t="shared" si="118"/>
        <v/>
      </c>
      <c r="BK462" t="str">
        <f t="shared" si="119"/>
        <v/>
      </c>
      <c r="BL462" t="str">
        <f t="shared" si="120"/>
        <v/>
      </c>
      <c r="BM462" t="str">
        <f t="shared" si="121"/>
        <v/>
      </c>
      <c r="BN462" t="str">
        <f t="shared" si="122"/>
        <v/>
      </c>
      <c r="BO462" t="str">
        <f t="shared" si="123"/>
        <v/>
      </c>
      <c r="BP462" t="str">
        <f t="shared" si="124"/>
        <v/>
      </c>
      <c r="BQ462" t="str">
        <f t="shared" si="125"/>
        <v/>
      </c>
    </row>
    <row r="463" spans="1:72" x14ac:dyDescent="0.25">
      <c r="A463" s="70"/>
      <c r="B463" t="str">
        <f t="shared" si="126"/>
        <v/>
      </c>
      <c r="C463" s="13" t="str">
        <f t="shared" si="127"/>
        <v/>
      </c>
      <c r="D463" s="5" t="str">
        <f t="shared" si="128"/>
        <v/>
      </c>
      <c r="E463" s="6" t="str">
        <f t="shared" si="129"/>
        <v/>
      </c>
      <c r="F463" s="6" t="str">
        <f t="shared" si="130"/>
        <v/>
      </c>
      <c r="AO463" s="2"/>
      <c r="AP463" s="2"/>
      <c r="AQ463" s="2"/>
      <c r="AR463" s="2"/>
      <c r="AS463" s="2"/>
      <c r="AT463" s="2"/>
      <c r="AU463" s="62"/>
      <c r="AV463" s="62"/>
      <c r="AW463" s="62"/>
      <c r="AX463" s="62"/>
      <c r="BI463" t="str">
        <f t="shared" si="117"/>
        <v/>
      </c>
      <c r="BJ463" t="str">
        <f t="shared" si="118"/>
        <v/>
      </c>
      <c r="BK463" t="str">
        <f t="shared" si="119"/>
        <v/>
      </c>
      <c r="BL463" t="str">
        <f t="shared" si="120"/>
        <v/>
      </c>
      <c r="BM463" t="str">
        <f t="shared" si="121"/>
        <v/>
      </c>
      <c r="BN463" t="str">
        <f t="shared" si="122"/>
        <v/>
      </c>
      <c r="BO463" t="str">
        <f t="shared" si="123"/>
        <v/>
      </c>
      <c r="BP463" t="str">
        <f t="shared" si="124"/>
        <v/>
      </c>
      <c r="BQ463" t="str">
        <f t="shared" si="125"/>
        <v/>
      </c>
    </row>
    <row r="464" spans="1:72" x14ac:dyDescent="0.25">
      <c r="A464" s="70"/>
      <c r="B464" t="str">
        <f t="shared" si="126"/>
        <v/>
      </c>
      <c r="C464" s="13" t="str">
        <f t="shared" si="127"/>
        <v/>
      </c>
      <c r="D464" s="5" t="str">
        <f t="shared" si="128"/>
        <v/>
      </c>
      <c r="E464" s="6" t="str">
        <f t="shared" si="129"/>
        <v/>
      </c>
      <c r="F464" s="6" t="str">
        <f t="shared" si="130"/>
        <v/>
      </c>
      <c r="AO464" s="2"/>
      <c r="AP464" s="2"/>
      <c r="AQ464" s="2"/>
      <c r="AR464" s="2"/>
      <c r="AS464" s="2"/>
      <c r="AT464" s="2"/>
      <c r="AU464" s="62"/>
      <c r="AV464" s="62"/>
      <c r="AW464" s="62"/>
      <c r="AX464" s="62"/>
      <c r="BI464" t="str">
        <f t="shared" si="117"/>
        <v/>
      </c>
      <c r="BJ464" t="str">
        <f t="shared" si="118"/>
        <v/>
      </c>
      <c r="BK464" t="str">
        <f t="shared" si="119"/>
        <v/>
      </c>
      <c r="BL464" t="str">
        <f t="shared" si="120"/>
        <v/>
      </c>
      <c r="BM464" t="str">
        <f t="shared" si="121"/>
        <v/>
      </c>
      <c r="BN464" t="str">
        <f t="shared" si="122"/>
        <v/>
      </c>
      <c r="BO464" t="str">
        <f t="shared" si="123"/>
        <v/>
      </c>
      <c r="BP464" t="str">
        <f t="shared" si="124"/>
        <v/>
      </c>
      <c r="BQ464" t="str">
        <f t="shared" si="125"/>
        <v/>
      </c>
    </row>
    <row r="465" spans="1:69" x14ac:dyDescent="0.25">
      <c r="A465" s="70"/>
      <c r="B465" t="str">
        <f t="shared" si="126"/>
        <v/>
      </c>
      <c r="C465" s="13" t="str">
        <f t="shared" si="127"/>
        <v/>
      </c>
      <c r="D465" s="5" t="str">
        <f t="shared" si="128"/>
        <v/>
      </c>
      <c r="E465" s="6" t="str">
        <f t="shared" si="129"/>
        <v/>
      </c>
      <c r="F465" s="6" t="str">
        <f t="shared" si="130"/>
        <v/>
      </c>
      <c r="AO465" s="2"/>
      <c r="AP465" s="2"/>
      <c r="AQ465" s="2"/>
      <c r="AR465" s="2"/>
      <c r="AS465" s="2"/>
      <c r="AT465" s="2"/>
      <c r="AU465" s="62"/>
      <c r="AV465" s="62"/>
      <c r="AW465" s="62"/>
      <c r="AX465" s="62"/>
      <c r="BI465" t="str">
        <f t="shared" si="117"/>
        <v/>
      </c>
      <c r="BJ465" t="str">
        <f t="shared" si="118"/>
        <v/>
      </c>
      <c r="BK465" t="str">
        <f t="shared" si="119"/>
        <v/>
      </c>
      <c r="BL465" t="str">
        <f t="shared" si="120"/>
        <v/>
      </c>
      <c r="BM465" t="str">
        <f t="shared" si="121"/>
        <v/>
      </c>
      <c r="BN465" t="str">
        <f t="shared" si="122"/>
        <v/>
      </c>
      <c r="BO465" t="str">
        <f t="shared" si="123"/>
        <v/>
      </c>
      <c r="BP465" t="str">
        <f t="shared" si="124"/>
        <v/>
      </c>
      <c r="BQ465" t="str">
        <f t="shared" si="125"/>
        <v/>
      </c>
    </row>
    <row r="466" spans="1:69" x14ac:dyDescent="0.25">
      <c r="A466" s="70"/>
      <c r="B466" t="str">
        <f t="shared" si="126"/>
        <v/>
      </c>
      <c r="C466" s="13" t="str">
        <f t="shared" si="127"/>
        <v/>
      </c>
      <c r="D466" s="5" t="str">
        <f t="shared" si="128"/>
        <v/>
      </c>
      <c r="E466" s="6" t="str">
        <f t="shared" si="129"/>
        <v/>
      </c>
      <c r="F466" s="6" t="str">
        <f t="shared" si="130"/>
        <v/>
      </c>
      <c r="AO466" s="2"/>
      <c r="AP466" s="2"/>
      <c r="AQ466" s="2"/>
      <c r="AR466" s="2"/>
      <c r="AS466" s="2"/>
      <c r="AT466" s="2"/>
      <c r="AU466" s="62"/>
      <c r="AV466" s="62"/>
      <c r="AW466" s="62"/>
      <c r="AX466" s="62"/>
      <c r="BI466" t="str">
        <f t="shared" si="117"/>
        <v/>
      </c>
      <c r="BJ466" t="str">
        <f t="shared" si="118"/>
        <v/>
      </c>
      <c r="BK466" t="str">
        <f t="shared" si="119"/>
        <v/>
      </c>
      <c r="BL466" t="str">
        <f t="shared" si="120"/>
        <v/>
      </c>
      <c r="BM466" t="str">
        <f t="shared" si="121"/>
        <v/>
      </c>
      <c r="BN466" t="str">
        <f t="shared" si="122"/>
        <v/>
      </c>
      <c r="BO466" t="str">
        <f t="shared" si="123"/>
        <v/>
      </c>
      <c r="BP466" t="str">
        <f t="shared" si="124"/>
        <v/>
      </c>
      <c r="BQ466" t="str">
        <f t="shared" si="125"/>
        <v/>
      </c>
    </row>
    <row r="467" spans="1:69" x14ac:dyDescent="0.25">
      <c r="A467" s="70"/>
      <c r="B467" t="str">
        <f t="shared" si="126"/>
        <v/>
      </c>
      <c r="C467" s="13" t="str">
        <f t="shared" si="127"/>
        <v/>
      </c>
      <c r="D467" s="5" t="str">
        <f t="shared" si="128"/>
        <v/>
      </c>
      <c r="E467" s="6" t="str">
        <f t="shared" si="129"/>
        <v/>
      </c>
      <c r="F467" s="6" t="str">
        <f t="shared" si="130"/>
        <v/>
      </c>
      <c r="AO467" s="2"/>
      <c r="AP467" s="2"/>
      <c r="AQ467" s="2"/>
      <c r="AR467" s="2"/>
      <c r="AS467" s="2"/>
      <c r="AT467" s="2"/>
      <c r="AU467" s="62"/>
      <c r="AV467" s="62"/>
      <c r="AW467" s="62"/>
      <c r="AX467" s="62"/>
      <c r="BI467" t="str">
        <f t="shared" si="117"/>
        <v/>
      </c>
      <c r="BJ467" t="str">
        <f t="shared" si="118"/>
        <v/>
      </c>
      <c r="BK467" t="str">
        <f t="shared" si="119"/>
        <v/>
      </c>
      <c r="BL467" t="str">
        <f t="shared" si="120"/>
        <v/>
      </c>
      <c r="BM467" t="str">
        <f t="shared" si="121"/>
        <v/>
      </c>
      <c r="BN467" t="str">
        <f t="shared" si="122"/>
        <v/>
      </c>
      <c r="BO467" t="str">
        <f t="shared" si="123"/>
        <v/>
      </c>
      <c r="BP467" t="str">
        <f t="shared" si="124"/>
        <v/>
      </c>
      <c r="BQ467" t="str">
        <f t="shared" si="125"/>
        <v/>
      </c>
    </row>
    <row r="468" spans="1:69" x14ac:dyDescent="0.25">
      <c r="A468" s="70"/>
      <c r="B468" t="str">
        <f t="shared" si="126"/>
        <v/>
      </c>
      <c r="C468" s="13" t="str">
        <f t="shared" si="127"/>
        <v/>
      </c>
      <c r="D468" s="5" t="str">
        <f t="shared" si="128"/>
        <v/>
      </c>
      <c r="E468" s="6" t="str">
        <f t="shared" si="129"/>
        <v/>
      </c>
      <c r="F468" s="6" t="str">
        <f t="shared" si="130"/>
        <v/>
      </c>
      <c r="AO468" s="2"/>
      <c r="AP468" s="2"/>
      <c r="AQ468" s="2"/>
      <c r="AR468" s="2"/>
      <c r="AS468" s="2"/>
      <c r="AT468" s="2"/>
      <c r="AU468" s="62"/>
      <c r="AV468" s="62"/>
      <c r="AW468" s="62"/>
      <c r="AX468" s="62"/>
      <c r="BI468" t="str">
        <f t="shared" si="117"/>
        <v/>
      </c>
      <c r="BJ468" t="str">
        <f t="shared" si="118"/>
        <v/>
      </c>
      <c r="BK468" t="str">
        <f t="shared" si="119"/>
        <v/>
      </c>
      <c r="BL468" t="str">
        <f t="shared" si="120"/>
        <v/>
      </c>
      <c r="BM468" t="str">
        <f t="shared" si="121"/>
        <v/>
      </c>
      <c r="BN468" t="str">
        <f t="shared" si="122"/>
        <v/>
      </c>
      <c r="BO468" t="str">
        <f t="shared" si="123"/>
        <v/>
      </c>
      <c r="BP468" t="str">
        <f t="shared" si="124"/>
        <v/>
      </c>
      <c r="BQ468" t="str">
        <f t="shared" si="125"/>
        <v/>
      </c>
    </row>
    <row r="469" spans="1:69" x14ac:dyDescent="0.25">
      <c r="A469" s="70"/>
      <c r="B469" t="str">
        <f t="shared" si="126"/>
        <v/>
      </c>
      <c r="C469" s="13" t="str">
        <f t="shared" si="127"/>
        <v/>
      </c>
      <c r="D469" s="5" t="str">
        <f t="shared" si="128"/>
        <v/>
      </c>
      <c r="E469" s="6" t="str">
        <f t="shared" si="129"/>
        <v/>
      </c>
      <c r="F469" s="6" t="str">
        <f t="shared" si="130"/>
        <v/>
      </c>
      <c r="AO469" s="2"/>
      <c r="AP469" s="2"/>
      <c r="AQ469" s="2"/>
      <c r="AR469" s="2"/>
      <c r="AS469" s="2"/>
      <c r="AT469" s="2"/>
      <c r="AU469" s="62"/>
      <c r="AV469" s="62"/>
      <c r="AW469" s="62"/>
      <c r="AX469" s="62"/>
      <c r="BI469" t="str">
        <f t="shared" si="117"/>
        <v/>
      </c>
      <c r="BJ469" t="str">
        <f t="shared" si="118"/>
        <v/>
      </c>
      <c r="BK469" t="str">
        <f t="shared" si="119"/>
        <v/>
      </c>
      <c r="BL469" t="str">
        <f t="shared" si="120"/>
        <v/>
      </c>
      <c r="BM469" t="str">
        <f t="shared" si="121"/>
        <v/>
      </c>
      <c r="BN469" t="str">
        <f t="shared" si="122"/>
        <v/>
      </c>
      <c r="BO469" t="str">
        <f t="shared" si="123"/>
        <v/>
      </c>
      <c r="BP469" t="str">
        <f t="shared" si="124"/>
        <v/>
      </c>
      <c r="BQ469" t="str">
        <f t="shared" si="125"/>
        <v/>
      </c>
    </row>
    <row r="470" spans="1:69" x14ac:dyDescent="0.25">
      <c r="A470" s="70"/>
      <c r="B470" t="str">
        <f t="shared" si="126"/>
        <v/>
      </c>
      <c r="C470" s="13" t="str">
        <f t="shared" si="127"/>
        <v/>
      </c>
      <c r="D470" s="5" t="str">
        <f t="shared" si="128"/>
        <v/>
      </c>
      <c r="E470" s="6" t="str">
        <f t="shared" si="129"/>
        <v/>
      </c>
      <c r="F470" s="6" t="str">
        <f t="shared" si="130"/>
        <v/>
      </c>
      <c r="AO470" s="2"/>
      <c r="AP470" s="2"/>
      <c r="AQ470" s="2"/>
      <c r="AR470" s="2"/>
      <c r="AS470" s="2"/>
      <c r="AT470" s="2"/>
      <c r="AU470" s="62"/>
      <c r="AV470" s="62"/>
      <c r="AW470" s="62"/>
      <c r="AX470" s="62"/>
      <c r="BI470" t="str">
        <f t="shared" si="117"/>
        <v/>
      </c>
      <c r="BJ470" t="str">
        <f t="shared" si="118"/>
        <v/>
      </c>
      <c r="BK470" t="str">
        <f t="shared" si="119"/>
        <v/>
      </c>
      <c r="BL470" t="str">
        <f t="shared" si="120"/>
        <v/>
      </c>
      <c r="BM470" t="str">
        <f t="shared" si="121"/>
        <v/>
      </c>
      <c r="BN470" t="str">
        <f t="shared" si="122"/>
        <v/>
      </c>
      <c r="BO470" t="str">
        <f t="shared" si="123"/>
        <v/>
      </c>
      <c r="BP470" t="str">
        <f t="shared" si="124"/>
        <v/>
      </c>
      <c r="BQ470" t="str">
        <f t="shared" si="125"/>
        <v/>
      </c>
    </row>
    <row r="471" spans="1:69" x14ac:dyDescent="0.25">
      <c r="A471" s="70"/>
      <c r="B471" t="str">
        <f t="shared" si="126"/>
        <v/>
      </c>
      <c r="C471" s="13" t="str">
        <f t="shared" si="127"/>
        <v/>
      </c>
      <c r="D471" s="5" t="str">
        <f t="shared" si="128"/>
        <v/>
      </c>
      <c r="E471" s="6" t="str">
        <f t="shared" si="129"/>
        <v/>
      </c>
      <c r="F471" s="6" t="str">
        <f t="shared" si="130"/>
        <v/>
      </c>
      <c r="AO471" s="2"/>
      <c r="AP471" s="2"/>
      <c r="AQ471" s="2"/>
      <c r="AR471" s="2"/>
      <c r="AS471" s="2"/>
      <c r="AT471" s="2"/>
      <c r="AU471" s="62"/>
      <c r="AV471" s="62"/>
      <c r="AW471" s="62"/>
      <c r="AX471" s="62"/>
      <c r="BI471" t="str">
        <f t="shared" si="117"/>
        <v/>
      </c>
      <c r="BJ471" t="str">
        <f t="shared" si="118"/>
        <v/>
      </c>
      <c r="BK471" t="str">
        <f t="shared" si="119"/>
        <v/>
      </c>
      <c r="BL471" t="str">
        <f t="shared" si="120"/>
        <v/>
      </c>
      <c r="BM471" t="str">
        <f t="shared" si="121"/>
        <v/>
      </c>
      <c r="BN471" t="str">
        <f t="shared" si="122"/>
        <v/>
      </c>
      <c r="BO471" t="str">
        <f t="shared" si="123"/>
        <v/>
      </c>
      <c r="BP471" t="str">
        <f t="shared" si="124"/>
        <v/>
      </c>
      <c r="BQ471" t="str">
        <f t="shared" si="125"/>
        <v/>
      </c>
    </row>
    <row r="472" spans="1:69" x14ac:dyDescent="0.25">
      <c r="A472" s="70"/>
      <c r="B472" t="str">
        <f t="shared" si="126"/>
        <v/>
      </c>
      <c r="C472" s="13" t="str">
        <f t="shared" si="127"/>
        <v/>
      </c>
      <c r="D472" s="5" t="str">
        <f t="shared" si="128"/>
        <v/>
      </c>
      <c r="E472" s="6" t="str">
        <f t="shared" si="129"/>
        <v/>
      </c>
      <c r="F472" s="6" t="str">
        <f t="shared" si="130"/>
        <v/>
      </c>
      <c r="AO472" s="2"/>
      <c r="AP472" s="2"/>
      <c r="AQ472" s="2"/>
      <c r="AR472" s="2"/>
      <c r="AS472" s="2"/>
      <c r="AT472" s="2"/>
      <c r="AU472" s="62"/>
      <c r="AV472" s="62"/>
      <c r="AW472" s="62"/>
      <c r="AX472" s="62"/>
      <c r="BI472" t="str">
        <f t="shared" si="117"/>
        <v/>
      </c>
      <c r="BJ472" t="str">
        <f t="shared" si="118"/>
        <v/>
      </c>
      <c r="BK472" t="str">
        <f t="shared" si="119"/>
        <v/>
      </c>
      <c r="BL472" t="str">
        <f t="shared" si="120"/>
        <v/>
      </c>
      <c r="BM472" t="str">
        <f t="shared" si="121"/>
        <v/>
      </c>
      <c r="BN472" t="str">
        <f t="shared" si="122"/>
        <v/>
      </c>
      <c r="BO472" t="str">
        <f t="shared" si="123"/>
        <v/>
      </c>
      <c r="BP472" t="str">
        <f t="shared" si="124"/>
        <v/>
      </c>
      <c r="BQ472" t="str">
        <f t="shared" si="125"/>
        <v/>
      </c>
    </row>
    <row r="473" spans="1:69" x14ac:dyDescent="0.25">
      <c r="A473" s="70"/>
      <c r="B473" t="str">
        <f t="shared" si="126"/>
        <v/>
      </c>
      <c r="C473" s="13" t="str">
        <f t="shared" si="127"/>
        <v/>
      </c>
      <c r="D473" s="5" t="str">
        <f t="shared" si="128"/>
        <v/>
      </c>
      <c r="E473" s="6" t="str">
        <f t="shared" si="129"/>
        <v/>
      </c>
      <c r="F473" s="6" t="str">
        <f t="shared" si="130"/>
        <v/>
      </c>
      <c r="AO473" s="2"/>
      <c r="AP473" s="2"/>
      <c r="AQ473" s="2"/>
      <c r="AR473" s="2"/>
      <c r="AS473" s="2"/>
      <c r="AT473" s="2"/>
      <c r="BI473" t="str">
        <f t="shared" si="117"/>
        <v/>
      </c>
      <c r="BJ473" t="str">
        <f t="shared" si="118"/>
        <v/>
      </c>
      <c r="BK473" t="str">
        <f t="shared" si="119"/>
        <v/>
      </c>
      <c r="BL473" t="str">
        <f t="shared" si="120"/>
        <v/>
      </c>
      <c r="BM473" t="str">
        <f t="shared" si="121"/>
        <v/>
      </c>
      <c r="BN473" t="str">
        <f t="shared" si="122"/>
        <v/>
      </c>
      <c r="BO473" t="str">
        <f t="shared" si="123"/>
        <v/>
      </c>
      <c r="BP473" t="str">
        <f t="shared" si="124"/>
        <v/>
      </c>
      <c r="BQ473" t="str">
        <f t="shared" si="125"/>
        <v/>
      </c>
    </row>
    <row r="474" spans="1:69" x14ac:dyDescent="0.25">
      <c r="A474" s="70"/>
      <c r="B474" t="str">
        <f t="shared" si="126"/>
        <v/>
      </c>
      <c r="C474" s="13" t="str">
        <f t="shared" si="127"/>
        <v/>
      </c>
      <c r="D474" s="5" t="str">
        <f t="shared" si="128"/>
        <v/>
      </c>
      <c r="E474" s="6" t="str">
        <f t="shared" si="129"/>
        <v/>
      </c>
      <c r="F474" s="6" t="str">
        <f t="shared" si="130"/>
        <v/>
      </c>
      <c r="AO474" s="2"/>
      <c r="AP474" s="2"/>
      <c r="AQ474" s="2"/>
      <c r="AR474" s="2"/>
      <c r="AS474" s="2"/>
      <c r="AT474" s="2"/>
      <c r="BI474" t="str">
        <f t="shared" si="117"/>
        <v/>
      </c>
      <c r="BJ474" t="str">
        <f t="shared" si="118"/>
        <v/>
      </c>
      <c r="BK474" t="str">
        <f t="shared" si="119"/>
        <v/>
      </c>
      <c r="BL474" t="str">
        <f t="shared" si="120"/>
        <v/>
      </c>
      <c r="BM474" t="str">
        <f t="shared" si="121"/>
        <v/>
      </c>
      <c r="BN474" t="str">
        <f t="shared" si="122"/>
        <v/>
      </c>
      <c r="BO474" t="str">
        <f t="shared" si="123"/>
        <v/>
      </c>
      <c r="BP474" t="str">
        <f t="shared" si="124"/>
        <v/>
      </c>
      <c r="BQ474" t="str">
        <f t="shared" si="125"/>
        <v/>
      </c>
    </row>
    <row r="475" spans="1:69" x14ac:dyDescent="0.25">
      <c r="A475" s="70"/>
      <c r="B475" t="str">
        <f t="shared" si="126"/>
        <v/>
      </c>
      <c r="C475" s="13" t="str">
        <f t="shared" si="127"/>
        <v/>
      </c>
      <c r="D475" s="5" t="str">
        <f t="shared" si="128"/>
        <v/>
      </c>
      <c r="E475" s="6" t="str">
        <f t="shared" si="129"/>
        <v/>
      </c>
      <c r="F475" s="6" t="str">
        <f t="shared" si="130"/>
        <v/>
      </c>
      <c r="AO475" s="2"/>
      <c r="AP475" s="2"/>
      <c r="AQ475" s="2"/>
      <c r="AR475" s="2"/>
      <c r="AS475" s="2"/>
      <c r="AT475" s="2"/>
      <c r="BI475" t="str">
        <f t="shared" si="117"/>
        <v/>
      </c>
      <c r="BJ475" t="str">
        <f t="shared" si="118"/>
        <v/>
      </c>
      <c r="BK475" t="str">
        <f t="shared" si="119"/>
        <v/>
      </c>
      <c r="BL475" t="str">
        <f t="shared" si="120"/>
        <v/>
      </c>
      <c r="BM475" t="str">
        <f t="shared" si="121"/>
        <v/>
      </c>
      <c r="BN475" t="str">
        <f t="shared" si="122"/>
        <v/>
      </c>
      <c r="BO475" t="str">
        <f t="shared" si="123"/>
        <v/>
      </c>
      <c r="BP475" t="str">
        <f t="shared" si="124"/>
        <v/>
      </c>
      <c r="BQ475" t="str">
        <f t="shared" si="125"/>
        <v/>
      </c>
    </row>
    <row r="476" spans="1:69" x14ac:dyDescent="0.25">
      <c r="A476" s="70"/>
      <c r="B476" t="str">
        <f t="shared" si="126"/>
        <v/>
      </c>
      <c r="C476" s="13" t="str">
        <f t="shared" si="127"/>
        <v/>
      </c>
      <c r="D476" s="5" t="str">
        <f t="shared" si="128"/>
        <v/>
      </c>
      <c r="E476" s="6" t="str">
        <f t="shared" si="129"/>
        <v/>
      </c>
      <c r="F476" s="6" t="str">
        <f t="shared" si="130"/>
        <v/>
      </c>
      <c r="AO476" s="2"/>
      <c r="AP476" s="2"/>
      <c r="AQ476" s="2"/>
      <c r="AR476" s="2"/>
      <c r="AS476" s="2"/>
      <c r="AT476" s="2"/>
      <c r="BI476" t="str">
        <f t="shared" si="117"/>
        <v/>
      </c>
      <c r="BJ476" t="str">
        <f t="shared" si="118"/>
        <v/>
      </c>
      <c r="BK476" t="str">
        <f t="shared" si="119"/>
        <v/>
      </c>
      <c r="BL476" t="str">
        <f t="shared" si="120"/>
        <v/>
      </c>
      <c r="BM476" t="str">
        <f t="shared" si="121"/>
        <v/>
      </c>
      <c r="BN476" t="str">
        <f t="shared" si="122"/>
        <v/>
      </c>
      <c r="BO476" t="str">
        <f t="shared" si="123"/>
        <v/>
      </c>
      <c r="BP476" t="str">
        <f t="shared" si="124"/>
        <v/>
      </c>
      <c r="BQ476" t="str">
        <f t="shared" si="125"/>
        <v/>
      </c>
    </row>
    <row r="477" spans="1:69" x14ac:dyDescent="0.25">
      <c r="A477" s="70"/>
      <c r="B477" t="str">
        <f t="shared" si="126"/>
        <v/>
      </c>
      <c r="C477" s="13" t="str">
        <f t="shared" si="127"/>
        <v/>
      </c>
      <c r="D477" s="5" t="str">
        <f t="shared" si="128"/>
        <v/>
      </c>
      <c r="E477" s="6" t="str">
        <f t="shared" si="129"/>
        <v/>
      </c>
      <c r="F477" s="6" t="str">
        <f t="shared" si="130"/>
        <v/>
      </c>
      <c r="AO477" s="2"/>
      <c r="AP477" s="2"/>
      <c r="AQ477" s="2"/>
      <c r="AR477" s="2"/>
      <c r="AS477" s="2"/>
      <c r="AT477" s="2"/>
      <c r="BI477" t="str">
        <f t="shared" si="117"/>
        <v/>
      </c>
      <c r="BJ477" t="str">
        <f t="shared" si="118"/>
        <v/>
      </c>
      <c r="BK477" t="str">
        <f t="shared" si="119"/>
        <v/>
      </c>
      <c r="BL477" t="str">
        <f t="shared" si="120"/>
        <v/>
      </c>
      <c r="BM477" t="str">
        <f t="shared" si="121"/>
        <v/>
      </c>
      <c r="BN477" t="str">
        <f t="shared" si="122"/>
        <v/>
      </c>
      <c r="BO477" t="str">
        <f t="shared" si="123"/>
        <v/>
      </c>
      <c r="BP477" t="str">
        <f t="shared" si="124"/>
        <v/>
      </c>
      <c r="BQ477" t="str">
        <f t="shared" si="125"/>
        <v/>
      </c>
    </row>
    <row r="478" spans="1:69" x14ac:dyDescent="0.25">
      <c r="A478" s="70"/>
      <c r="B478" t="str">
        <f t="shared" si="126"/>
        <v/>
      </c>
      <c r="C478" s="13" t="str">
        <f t="shared" si="127"/>
        <v/>
      </c>
      <c r="D478" s="5" t="str">
        <f t="shared" si="128"/>
        <v/>
      </c>
      <c r="E478" s="6" t="str">
        <f t="shared" si="129"/>
        <v/>
      </c>
      <c r="F478" s="6" t="str">
        <f t="shared" si="130"/>
        <v/>
      </c>
      <c r="AO478" s="2"/>
      <c r="AP478" s="2"/>
      <c r="AQ478" s="2"/>
      <c r="AR478" s="2"/>
      <c r="AS478" s="2"/>
      <c r="AT478" s="2"/>
      <c r="BI478" t="str">
        <f t="shared" si="117"/>
        <v/>
      </c>
      <c r="BJ478" t="str">
        <f t="shared" si="118"/>
        <v/>
      </c>
      <c r="BK478" t="str">
        <f t="shared" si="119"/>
        <v/>
      </c>
      <c r="BL478" t="str">
        <f t="shared" si="120"/>
        <v/>
      </c>
      <c r="BM478" t="str">
        <f t="shared" si="121"/>
        <v/>
      </c>
      <c r="BN478" t="str">
        <f t="shared" si="122"/>
        <v/>
      </c>
      <c r="BO478" t="str">
        <f t="shared" si="123"/>
        <v/>
      </c>
      <c r="BP478" t="str">
        <f t="shared" si="124"/>
        <v/>
      </c>
      <c r="BQ478" t="str">
        <f t="shared" si="125"/>
        <v/>
      </c>
    </row>
    <row r="479" spans="1:69" x14ac:dyDescent="0.25">
      <c r="A479" s="70"/>
      <c r="B479" t="str">
        <f t="shared" si="126"/>
        <v/>
      </c>
      <c r="C479" s="13" t="str">
        <f t="shared" si="127"/>
        <v/>
      </c>
      <c r="D479" s="5" t="str">
        <f t="shared" si="128"/>
        <v/>
      </c>
      <c r="E479" s="6" t="str">
        <f t="shared" si="129"/>
        <v/>
      </c>
      <c r="F479" s="6" t="str">
        <f t="shared" si="130"/>
        <v/>
      </c>
      <c r="AO479" s="2"/>
      <c r="AP479" s="2"/>
      <c r="AQ479" s="2"/>
      <c r="AR479" s="2"/>
      <c r="AS479" s="2"/>
      <c r="AT479" s="2"/>
      <c r="BI479" t="str">
        <f t="shared" si="117"/>
        <v/>
      </c>
      <c r="BJ479" t="str">
        <f t="shared" si="118"/>
        <v/>
      </c>
      <c r="BK479" t="str">
        <f t="shared" si="119"/>
        <v/>
      </c>
      <c r="BL479" t="str">
        <f t="shared" si="120"/>
        <v/>
      </c>
      <c r="BM479" t="str">
        <f t="shared" si="121"/>
        <v/>
      </c>
      <c r="BN479" t="str">
        <f t="shared" si="122"/>
        <v/>
      </c>
      <c r="BO479" t="str">
        <f t="shared" si="123"/>
        <v/>
      </c>
      <c r="BP479" t="str">
        <f t="shared" si="124"/>
        <v/>
      </c>
      <c r="BQ479" t="str">
        <f t="shared" si="125"/>
        <v/>
      </c>
    </row>
    <row r="480" spans="1:69" x14ac:dyDescent="0.25">
      <c r="A480" s="70"/>
      <c r="B480" t="str">
        <f t="shared" si="126"/>
        <v/>
      </c>
      <c r="C480" s="13" t="str">
        <f t="shared" si="127"/>
        <v/>
      </c>
      <c r="D480" s="5" t="str">
        <f t="shared" si="128"/>
        <v/>
      </c>
      <c r="E480" s="6" t="str">
        <f t="shared" si="129"/>
        <v/>
      </c>
      <c r="F480" s="6" t="str">
        <f t="shared" si="130"/>
        <v/>
      </c>
      <c r="AO480" s="2"/>
      <c r="AP480" s="2"/>
      <c r="AQ480" s="2"/>
      <c r="AR480" s="2"/>
      <c r="AS480" s="2"/>
      <c r="AT480" s="2"/>
      <c r="BI480" t="str">
        <f t="shared" si="117"/>
        <v/>
      </c>
      <c r="BJ480" t="str">
        <f t="shared" si="118"/>
        <v/>
      </c>
      <c r="BK480" t="str">
        <f t="shared" si="119"/>
        <v/>
      </c>
      <c r="BL480" t="str">
        <f t="shared" si="120"/>
        <v/>
      </c>
      <c r="BM480" t="str">
        <f t="shared" si="121"/>
        <v/>
      </c>
      <c r="BN480" t="str">
        <f t="shared" si="122"/>
        <v/>
      </c>
      <c r="BO480" t="str">
        <f t="shared" si="123"/>
        <v/>
      </c>
      <c r="BP480" t="str">
        <f t="shared" si="124"/>
        <v/>
      </c>
      <c r="BQ480" t="str">
        <f t="shared" si="125"/>
        <v/>
      </c>
    </row>
    <row r="481" spans="1:69" x14ac:dyDescent="0.25">
      <c r="A481" s="70"/>
      <c r="B481" t="str">
        <f t="shared" si="126"/>
        <v/>
      </c>
      <c r="C481" s="13" t="str">
        <f t="shared" si="127"/>
        <v/>
      </c>
      <c r="D481" s="5" t="str">
        <f t="shared" si="128"/>
        <v/>
      </c>
      <c r="E481" s="6" t="str">
        <f t="shared" si="129"/>
        <v/>
      </c>
      <c r="F481" s="6" t="str">
        <f t="shared" si="130"/>
        <v/>
      </c>
      <c r="AO481" s="2"/>
      <c r="AP481" s="2"/>
      <c r="AQ481" s="2"/>
      <c r="AR481" s="2"/>
      <c r="AS481" s="2"/>
      <c r="AT481" s="2"/>
      <c r="BI481" t="str">
        <f t="shared" si="117"/>
        <v/>
      </c>
      <c r="BJ481" t="str">
        <f t="shared" si="118"/>
        <v/>
      </c>
      <c r="BK481" t="str">
        <f t="shared" si="119"/>
        <v/>
      </c>
      <c r="BL481" t="str">
        <f t="shared" si="120"/>
        <v/>
      </c>
      <c r="BM481" t="str">
        <f t="shared" si="121"/>
        <v/>
      </c>
      <c r="BN481" t="str">
        <f t="shared" si="122"/>
        <v/>
      </c>
      <c r="BO481" t="str">
        <f t="shared" si="123"/>
        <v/>
      </c>
      <c r="BP481" t="str">
        <f t="shared" si="124"/>
        <v/>
      </c>
      <c r="BQ481" t="str">
        <f t="shared" si="125"/>
        <v/>
      </c>
    </row>
    <row r="482" spans="1:69" x14ac:dyDescent="0.25">
      <c r="A482" s="70"/>
      <c r="B482" t="str">
        <f t="shared" si="126"/>
        <v/>
      </c>
      <c r="C482" s="13" t="str">
        <f t="shared" si="127"/>
        <v/>
      </c>
      <c r="D482" s="5" t="str">
        <f t="shared" si="128"/>
        <v/>
      </c>
      <c r="E482" s="6" t="str">
        <f t="shared" si="129"/>
        <v/>
      </c>
      <c r="F482" s="6" t="str">
        <f t="shared" si="130"/>
        <v/>
      </c>
      <c r="AO482" s="2"/>
      <c r="AP482" s="2"/>
      <c r="AQ482" s="2"/>
      <c r="AR482" s="2"/>
      <c r="AS482" s="2"/>
      <c r="AT482" s="2"/>
      <c r="BI482" t="str">
        <f t="shared" si="117"/>
        <v/>
      </c>
      <c r="BJ482" t="str">
        <f t="shared" si="118"/>
        <v/>
      </c>
      <c r="BK482" t="str">
        <f t="shared" si="119"/>
        <v/>
      </c>
      <c r="BL482" t="str">
        <f t="shared" si="120"/>
        <v/>
      </c>
      <c r="BM482" t="str">
        <f t="shared" si="121"/>
        <v/>
      </c>
      <c r="BN482" t="str">
        <f t="shared" si="122"/>
        <v/>
      </c>
      <c r="BO482" t="str">
        <f t="shared" si="123"/>
        <v/>
      </c>
      <c r="BP482" t="str">
        <f t="shared" si="124"/>
        <v/>
      </c>
      <c r="BQ482" t="str">
        <f t="shared" si="125"/>
        <v/>
      </c>
    </row>
    <row r="483" spans="1:69" x14ac:dyDescent="0.25">
      <c r="A483" s="70"/>
      <c r="B483" t="str">
        <f t="shared" si="126"/>
        <v/>
      </c>
      <c r="C483" s="13" t="str">
        <f t="shared" si="127"/>
        <v/>
      </c>
      <c r="D483" s="5" t="str">
        <f t="shared" si="128"/>
        <v/>
      </c>
      <c r="E483" s="6" t="str">
        <f t="shared" si="129"/>
        <v/>
      </c>
      <c r="F483" s="6" t="str">
        <f t="shared" si="130"/>
        <v/>
      </c>
      <c r="AO483" s="2"/>
      <c r="AP483" s="2"/>
      <c r="AQ483" s="2"/>
      <c r="AR483" s="2"/>
      <c r="AS483" s="2"/>
      <c r="AT483" s="2"/>
      <c r="BI483" t="str">
        <f t="shared" si="117"/>
        <v/>
      </c>
      <c r="BJ483" t="str">
        <f t="shared" si="118"/>
        <v/>
      </c>
      <c r="BK483" t="str">
        <f t="shared" si="119"/>
        <v/>
      </c>
      <c r="BL483" t="str">
        <f t="shared" si="120"/>
        <v/>
      </c>
      <c r="BM483" t="str">
        <f t="shared" si="121"/>
        <v/>
      </c>
      <c r="BN483" t="str">
        <f t="shared" si="122"/>
        <v/>
      </c>
      <c r="BO483" t="str">
        <f t="shared" si="123"/>
        <v/>
      </c>
      <c r="BP483" t="str">
        <f t="shared" si="124"/>
        <v/>
      </c>
      <c r="BQ483" t="str">
        <f t="shared" si="125"/>
        <v/>
      </c>
    </row>
    <row r="484" spans="1:69" x14ac:dyDescent="0.25">
      <c r="A484" s="70"/>
      <c r="B484" t="str">
        <f t="shared" si="126"/>
        <v/>
      </c>
      <c r="C484" s="13" t="str">
        <f t="shared" si="127"/>
        <v/>
      </c>
      <c r="D484" s="5" t="str">
        <f t="shared" si="128"/>
        <v/>
      </c>
      <c r="E484" s="6" t="str">
        <f t="shared" si="129"/>
        <v/>
      </c>
      <c r="F484" s="6" t="str">
        <f t="shared" si="130"/>
        <v/>
      </c>
      <c r="BI484" t="str">
        <f t="shared" si="117"/>
        <v/>
      </c>
      <c r="BJ484" t="str">
        <f t="shared" si="118"/>
        <v/>
      </c>
      <c r="BK484" t="str">
        <f t="shared" si="119"/>
        <v/>
      </c>
      <c r="BL484" t="str">
        <f t="shared" si="120"/>
        <v/>
      </c>
      <c r="BM484" t="str">
        <f t="shared" si="121"/>
        <v/>
      </c>
      <c r="BN484" t="str">
        <f t="shared" si="122"/>
        <v/>
      </c>
      <c r="BO484" t="str">
        <f t="shared" si="123"/>
        <v/>
      </c>
      <c r="BP484" t="str">
        <f t="shared" si="124"/>
        <v/>
      </c>
      <c r="BQ484" t="str">
        <f t="shared" si="125"/>
        <v/>
      </c>
    </row>
    <row r="485" spans="1:69" x14ac:dyDescent="0.25">
      <c r="A485" s="70"/>
      <c r="B485" t="str">
        <f t="shared" si="126"/>
        <v/>
      </c>
      <c r="C485" s="13" t="str">
        <f t="shared" si="127"/>
        <v/>
      </c>
      <c r="D485" s="5" t="str">
        <f t="shared" si="128"/>
        <v/>
      </c>
      <c r="E485" s="6" t="str">
        <f t="shared" si="129"/>
        <v/>
      </c>
      <c r="F485" s="6" t="str">
        <f t="shared" si="130"/>
        <v/>
      </c>
      <c r="BI485" t="str">
        <f t="shared" si="117"/>
        <v/>
      </c>
      <c r="BJ485" t="str">
        <f t="shared" si="118"/>
        <v/>
      </c>
      <c r="BK485" t="str">
        <f t="shared" si="119"/>
        <v/>
      </c>
      <c r="BL485" t="str">
        <f t="shared" si="120"/>
        <v/>
      </c>
      <c r="BM485" t="str">
        <f t="shared" si="121"/>
        <v/>
      </c>
      <c r="BN485" t="str">
        <f t="shared" si="122"/>
        <v/>
      </c>
      <c r="BO485" t="str">
        <f t="shared" si="123"/>
        <v/>
      </c>
      <c r="BP485" t="str">
        <f t="shared" si="124"/>
        <v/>
      </c>
      <c r="BQ485" t="str">
        <f t="shared" si="125"/>
        <v/>
      </c>
    </row>
    <row r="486" spans="1:69" x14ac:dyDescent="0.25">
      <c r="A486" s="70"/>
      <c r="B486" t="str">
        <f t="shared" si="126"/>
        <v/>
      </c>
      <c r="C486" s="13" t="str">
        <f t="shared" si="127"/>
        <v/>
      </c>
      <c r="D486" s="5" t="str">
        <f t="shared" si="128"/>
        <v/>
      </c>
      <c r="E486" s="6" t="str">
        <f t="shared" si="129"/>
        <v/>
      </c>
      <c r="F486" s="6" t="str">
        <f t="shared" si="130"/>
        <v/>
      </c>
      <c r="BI486" t="str">
        <f t="shared" si="117"/>
        <v/>
      </c>
      <c r="BJ486" t="str">
        <f t="shared" si="118"/>
        <v/>
      </c>
      <c r="BK486" t="str">
        <f t="shared" si="119"/>
        <v/>
      </c>
      <c r="BL486" t="str">
        <f t="shared" si="120"/>
        <v/>
      </c>
      <c r="BM486" t="str">
        <f t="shared" si="121"/>
        <v/>
      </c>
      <c r="BN486" t="str">
        <f t="shared" si="122"/>
        <v/>
      </c>
      <c r="BO486" t="str">
        <f t="shared" si="123"/>
        <v/>
      </c>
      <c r="BP486" t="str">
        <f t="shared" si="124"/>
        <v/>
      </c>
      <c r="BQ486" t="str">
        <f t="shared" si="125"/>
        <v/>
      </c>
    </row>
    <row r="487" spans="1:69" x14ac:dyDescent="0.25">
      <c r="A487" s="70"/>
      <c r="B487" t="str">
        <f t="shared" si="126"/>
        <v/>
      </c>
      <c r="C487" s="13" t="str">
        <f t="shared" si="127"/>
        <v/>
      </c>
      <c r="D487" s="5" t="str">
        <f t="shared" si="128"/>
        <v/>
      </c>
      <c r="E487" s="6" t="str">
        <f t="shared" si="129"/>
        <v/>
      </c>
      <c r="F487" s="6" t="str">
        <f t="shared" si="130"/>
        <v/>
      </c>
      <c r="BI487" t="str">
        <f t="shared" si="117"/>
        <v/>
      </c>
      <c r="BJ487" t="str">
        <f t="shared" si="118"/>
        <v/>
      </c>
      <c r="BK487" t="str">
        <f t="shared" si="119"/>
        <v/>
      </c>
      <c r="BL487" t="str">
        <f t="shared" si="120"/>
        <v/>
      </c>
      <c r="BM487" t="str">
        <f t="shared" si="121"/>
        <v/>
      </c>
      <c r="BN487" t="str">
        <f t="shared" si="122"/>
        <v/>
      </c>
      <c r="BO487" t="str">
        <f t="shared" si="123"/>
        <v/>
      </c>
      <c r="BP487" t="str">
        <f t="shared" si="124"/>
        <v/>
      </c>
      <c r="BQ487" t="str">
        <f t="shared" si="125"/>
        <v/>
      </c>
    </row>
    <row r="488" spans="1:69" x14ac:dyDescent="0.25">
      <c r="A488" s="70"/>
      <c r="B488" t="str">
        <f t="shared" si="126"/>
        <v/>
      </c>
      <c r="C488" s="13" t="str">
        <f t="shared" si="127"/>
        <v/>
      </c>
      <c r="D488" s="5" t="str">
        <f t="shared" si="128"/>
        <v/>
      </c>
      <c r="E488" s="6" t="str">
        <f t="shared" si="129"/>
        <v/>
      </c>
      <c r="F488" s="6" t="str">
        <f t="shared" si="130"/>
        <v/>
      </c>
      <c r="BI488" t="str">
        <f t="shared" si="117"/>
        <v/>
      </c>
      <c r="BJ488" t="str">
        <f t="shared" si="118"/>
        <v/>
      </c>
      <c r="BK488" t="str">
        <f t="shared" si="119"/>
        <v/>
      </c>
      <c r="BL488" t="str">
        <f t="shared" si="120"/>
        <v/>
      </c>
      <c r="BM488" t="str">
        <f t="shared" si="121"/>
        <v/>
      </c>
      <c r="BN488" t="str">
        <f t="shared" si="122"/>
        <v/>
      </c>
      <c r="BO488" t="str">
        <f t="shared" si="123"/>
        <v/>
      </c>
      <c r="BP488" t="str">
        <f t="shared" si="124"/>
        <v/>
      </c>
      <c r="BQ488" t="str">
        <f t="shared" si="125"/>
        <v/>
      </c>
    </row>
    <row r="489" spans="1:69" x14ac:dyDescent="0.25">
      <c r="A489" s="70"/>
      <c r="B489" t="str">
        <f t="shared" si="126"/>
        <v/>
      </c>
      <c r="C489" s="13" t="str">
        <f t="shared" si="127"/>
        <v/>
      </c>
      <c r="D489" s="5" t="str">
        <f t="shared" si="128"/>
        <v/>
      </c>
      <c r="E489" s="6" t="str">
        <f t="shared" si="129"/>
        <v/>
      </c>
      <c r="F489" s="6" t="str">
        <f t="shared" si="130"/>
        <v/>
      </c>
      <c r="BI489" t="str">
        <f t="shared" si="117"/>
        <v/>
      </c>
      <c r="BJ489" t="str">
        <f t="shared" si="118"/>
        <v/>
      </c>
      <c r="BK489" t="str">
        <f t="shared" si="119"/>
        <v/>
      </c>
      <c r="BL489" t="str">
        <f t="shared" si="120"/>
        <v/>
      </c>
      <c r="BM489" t="str">
        <f t="shared" si="121"/>
        <v/>
      </c>
      <c r="BN489" t="str">
        <f t="shared" si="122"/>
        <v/>
      </c>
      <c r="BO489" t="str">
        <f t="shared" si="123"/>
        <v/>
      </c>
      <c r="BP489" t="str">
        <f t="shared" si="124"/>
        <v/>
      </c>
      <c r="BQ489" t="str">
        <f t="shared" si="125"/>
        <v/>
      </c>
    </row>
    <row r="490" spans="1:69" x14ac:dyDescent="0.25">
      <c r="A490" s="70"/>
      <c r="B490" t="str">
        <f t="shared" si="126"/>
        <v/>
      </c>
      <c r="C490" s="13" t="str">
        <f t="shared" si="127"/>
        <v/>
      </c>
      <c r="D490" s="5" t="str">
        <f t="shared" si="128"/>
        <v/>
      </c>
      <c r="E490" s="6" t="str">
        <f t="shared" si="129"/>
        <v/>
      </c>
      <c r="F490" s="6" t="str">
        <f t="shared" si="130"/>
        <v/>
      </c>
      <c r="BI490" t="str">
        <f t="shared" si="117"/>
        <v/>
      </c>
      <c r="BJ490" t="str">
        <f t="shared" si="118"/>
        <v/>
      </c>
      <c r="BK490" t="str">
        <f t="shared" si="119"/>
        <v/>
      </c>
      <c r="BL490" t="str">
        <f t="shared" si="120"/>
        <v/>
      </c>
      <c r="BM490" t="str">
        <f t="shared" si="121"/>
        <v/>
      </c>
      <c r="BN490" t="str">
        <f t="shared" si="122"/>
        <v/>
      </c>
      <c r="BO490" t="str">
        <f t="shared" si="123"/>
        <v/>
      </c>
      <c r="BP490" t="str">
        <f t="shared" si="124"/>
        <v/>
      </c>
      <c r="BQ490" t="str">
        <f t="shared" si="125"/>
        <v/>
      </c>
    </row>
    <row r="491" spans="1:69" x14ac:dyDescent="0.25">
      <c r="A491" s="70"/>
      <c r="B491" t="str">
        <f t="shared" si="126"/>
        <v/>
      </c>
      <c r="C491" s="13" t="str">
        <f t="shared" si="127"/>
        <v/>
      </c>
      <c r="D491" s="5" t="str">
        <f t="shared" si="128"/>
        <v/>
      </c>
      <c r="E491" s="6" t="str">
        <f t="shared" si="129"/>
        <v/>
      </c>
      <c r="F491" s="6" t="str">
        <f t="shared" si="130"/>
        <v/>
      </c>
      <c r="BI491" t="str">
        <f t="shared" si="117"/>
        <v/>
      </c>
      <c r="BJ491" t="str">
        <f t="shared" si="118"/>
        <v/>
      </c>
      <c r="BK491" t="str">
        <f t="shared" si="119"/>
        <v/>
      </c>
      <c r="BL491" t="str">
        <f t="shared" si="120"/>
        <v/>
      </c>
      <c r="BM491" t="str">
        <f t="shared" si="121"/>
        <v/>
      </c>
      <c r="BN491" t="str">
        <f t="shared" si="122"/>
        <v/>
      </c>
      <c r="BO491" t="str">
        <f t="shared" si="123"/>
        <v/>
      </c>
      <c r="BP491" t="str">
        <f t="shared" si="124"/>
        <v/>
      </c>
      <c r="BQ491" t="str">
        <f t="shared" si="125"/>
        <v/>
      </c>
    </row>
    <row r="492" spans="1:69" x14ac:dyDescent="0.25">
      <c r="A492" s="70"/>
      <c r="B492" t="str">
        <f t="shared" si="126"/>
        <v/>
      </c>
      <c r="C492" s="13" t="str">
        <f t="shared" si="127"/>
        <v/>
      </c>
      <c r="D492" s="5" t="str">
        <f t="shared" si="128"/>
        <v/>
      </c>
      <c r="E492" s="6" t="str">
        <f t="shared" si="129"/>
        <v/>
      </c>
      <c r="F492" s="6" t="str">
        <f t="shared" si="130"/>
        <v/>
      </c>
      <c r="BI492" t="str">
        <f t="shared" si="117"/>
        <v/>
      </c>
      <c r="BJ492" t="str">
        <f t="shared" si="118"/>
        <v/>
      </c>
      <c r="BK492" t="str">
        <f t="shared" si="119"/>
        <v/>
      </c>
      <c r="BL492" t="str">
        <f t="shared" si="120"/>
        <v/>
      </c>
      <c r="BM492" t="str">
        <f t="shared" si="121"/>
        <v/>
      </c>
      <c r="BN492" t="str">
        <f t="shared" si="122"/>
        <v/>
      </c>
      <c r="BO492" t="str">
        <f t="shared" si="123"/>
        <v/>
      </c>
      <c r="BP492" t="str">
        <f t="shared" si="124"/>
        <v/>
      </c>
      <c r="BQ492" t="str">
        <f t="shared" si="125"/>
        <v/>
      </c>
    </row>
    <row r="493" spans="1:69" x14ac:dyDescent="0.25">
      <c r="A493" s="70"/>
      <c r="B493" t="str">
        <f t="shared" si="126"/>
        <v/>
      </c>
      <c r="C493" s="13" t="str">
        <f t="shared" si="127"/>
        <v/>
      </c>
      <c r="D493" s="5" t="str">
        <f t="shared" si="128"/>
        <v/>
      </c>
      <c r="E493" s="6" t="str">
        <f t="shared" si="129"/>
        <v/>
      </c>
      <c r="F493" s="6" t="str">
        <f t="shared" si="130"/>
        <v/>
      </c>
      <c r="BI493" t="str">
        <f t="shared" si="117"/>
        <v/>
      </c>
      <c r="BJ493" t="str">
        <f t="shared" si="118"/>
        <v/>
      </c>
      <c r="BK493" t="str">
        <f t="shared" si="119"/>
        <v/>
      </c>
      <c r="BL493" t="str">
        <f t="shared" si="120"/>
        <v/>
      </c>
      <c r="BM493" t="str">
        <f t="shared" si="121"/>
        <v/>
      </c>
      <c r="BN493" t="str">
        <f t="shared" si="122"/>
        <v/>
      </c>
      <c r="BO493" t="str">
        <f t="shared" si="123"/>
        <v/>
      </c>
      <c r="BP493" t="str">
        <f t="shared" si="124"/>
        <v/>
      </c>
      <c r="BQ493" t="str">
        <f t="shared" si="125"/>
        <v/>
      </c>
    </row>
    <row r="494" spans="1:69" x14ac:dyDescent="0.25">
      <c r="A494" s="70"/>
      <c r="B494" t="str">
        <f t="shared" si="126"/>
        <v/>
      </c>
      <c r="C494" s="13" t="str">
        <f t="shared" si="127"/>
        <v/>
      </c>
      <c r="D494" s="5" t="str">
        <f t="shared" si="128"/>
        <v/>
      </c>
      <c r="E494" s="6" t="str">
        <f t="shared" si="129"/>
        <v/>
      </c>
      <c r="F494" s="6" t="str">
        <f t="shared" si="130"/>
        <v/>
      </c>
      <c r="BI494" t="str">
        <f t="shared" si="117"/>
        <v/>
      </c>
      <c r="BJ494" t="str">
        <f t="shared" si="118"/>
        <v/>
      </c>
      <c r="BK494" t="str">
        <f t="shared" si="119"/>
        <v/>
      </c>
      <c r="BL494" t="str">
        <f t="shared" si="120"/>
        <v/>
      </c>
      <c r="BM494" t="str">
        <f t="shared" si="121"/>
        <v/>
      </c>
      <c r="BN494" t="str">
        <f t="shared" si="122"/>
        <v/>
      </c>
      <c r="BO494" t="str">
        <f t="shared" si="123"/>
        <v/>
      </c>
      <c r="BP494" t="str">
        <f t="shared" si="124"/>
        <v/>
      </c>
      <c r="BQ494" t="str">
        <f t="shared" si="125"/>
        <v/>
      </c>
    </row>
    <row r="495" spans="1:69" x14ac:dyDescent="0.25">
      <c r="A495" s="70"/>
      <c r="B495" t="str">
        <f t="shared" si="126"/>
        <v/>
      </c>
      <c r="C495" s="13" t="str">
        <f t="shared" si="127"/>
        <v/>
      </c>
      <c r="D495" s="5" t="str">
        <f t="shared" si="128"/>
        <v/>
      </c>
      <c r="E495" s="6" t="str">
        <f t="shared" si="129"/>
        <v/>
      </c>
      <c r="F495" s="6" t="str">
        <f t="shared" si="130"/>
        <v/>
      </c>
      <c r="BI495" t="str">
        <f t="shared" si="117"/>
        <v/>
      </c>
      <c r="BJ495" t="str">
        <f t="shared" si="118"/>
        <v/>
      </c>
      <c r="BK495" t="str">
        <f t="shared" si="119"/>
        <v/>
      </c>
      <c r="BL495" t="str">
        <f t="shared" si="120"/>
        <v/>
      </c>
      <c r="BM495" t="str">
        <f t="shared" si="121"/>
        <v/>
      </c>
      <c r="BN495" t="str">
        <f t="shared" si="122"/>
        <v/>
      </c>
      <c r="BO495" t="str">
        <f t="shared" si="123"/>
        <v/>
      </c>
      <c r="BP495" t="str">
        <f t="shared" si="124"/>
        <v/>
      </c>
      <c r="BQ495" t="str">
        <f t="shared" si="125"/>
        <v/>
      </c>
    </row>
    <row r="496" spans="1:69" x14ac:dyDescent="0.25">
      <c r="A496" s="70"/>
      <c r="B496" t="str">
        <f t="shared" si="126"/>
        <v/>
      </c>
      <c r="C496" s="13" t="str">
        <f t="shared" si="127"/>
        <v/>
      </c>
      <c r="D496" s="5" t="str">
        <f t="shared" si="128"/>
        <v/>
      </c>
      <c r="E496" s="6" t="str">
        <f t="shared" si="129"/>
        <v/>
      </c>
      <c r="F496" s="6" t="str">
        <f t="shared" si="130"/>
        <v/>
      </c>
      <c r="BI496" t="str">
        <f t="shared" si="117"/>
        <v/>
      </c>
      <c r="BJ496" t="str">
        <f t="shared" si="118"/>
        <v/>
      </c>
      <c r="BK496" t="str">
        <f t="shared" si="119"/>
        <v/>
      </c>
      <c r="BL496" t="str">
        <f t="shared" si="120"/>
        <v/>
      </c>
      <c r="BM496" t="str">
        <f t="shared" si="121"/>
        <v/>
      </c>
      <c r="BN496" t="str">
        <f t="shared" si="122"/>
        <v/>
      </c>
      <c r="BO496" t="str">
        <f t="shared" si="123"/>
        <v/>
      </c>
      <c r="BP496" t="str">
        <f t="shared" si="124"/>
        <v/>
      </c>
      <c r="BQ496" t="str">
        <f t="shared" si="125"/>
        <v/>
      </c>
    </row>
    <row r="497" spans="1:69" x14ac:dyDescent="0.25">
      <c r="A497" s="70"/>
      <c r="B497" t="str">
        <f t="shared" si="126"/>
        <v/>
      </c>
      <c r="C497" s="13" t="str">
        <f t="shared" si="127"/>
        <v/>
      </c>
      <c r="D497" s="5" t="str">
        <f t="shared" si="128"/>
        <v/>
      </c>
      <c r="E497" s="6" t="str">
        <f t="shared" si="129"/>
        <v/>
      </c>
      <c r="F497" s="6" t="str">
        <f t="shared" si="130"/>
        <v/>
      </c>
      <c r="BI497" t="str">
        <f t="shared" si="117"/>
        <v/>
      </c>
      <c r="BJ497" t="str">
        <f t="shared" si="118"/>
        <v/>
      </c>
      <c r="BK497" t="str">
        <f t="shared" si="119"/>
        <v/>
      </c>
      <c r="BL497" t="str">
        <f t="shared" si="120"/>
        <v/>
      </c>
      <c r="BM497" t="str">
        <f t="shared" si="121"/>
        <v/>
      </c>
      <c r="BN497" t="str">
        <f t="shared" si="122"/>
        <v/>
      </c>
      <c r="BO497" t="str">
        <f t="shared" si="123"/>
        <v/>
      </c>
      <c r="BP497" t="str">
        <f t="shared" si="124"/>
        <v/>
      </c>
      <c r="BQ497" t="str">
        <f t="shared" si="125"/>
        <v/>
      </c>
    </row>
    <row r="498" spans="1:69" x14ac:dyDescent="0.25">
      <c r="A498" s="70"/>
      <c r="B498" t="str">
        <f t="shared" si="126"/>
        <v/>
      </c>
      <c r="C498" s="13" t="str">
        <f t="shared" si="127"/>
        <v/>
      </c>
      <c r="D498" s="5" t="str">
        <f t="shared" si="128"/>
        <v/>
      </c>
      <c r="E498" s="6" t="str">
        <f t="shared" si="129"/>
        <v/>
      </c>
      <c r="F498" s="6" t="str">
        <f t="shared" si="130"/>
        <v/>
      </c>
      <c r="BI498" t="str">
        <f t="shared" si="117"/>
        <v/>
      </c>
      <c r="BJ498" t="str">
        <f t="shared" si="118"/>
        <v/>
      </c>
      <c r="BK498" t="str">
        <f t="shared" si="119"/>
        <v/>
      </c>
      <c r="BL498" t="str">
        <f t="shared" si="120"/>
        <v/>
      </c>
      <c r="BM498" t="str">
        <f t="shared" si="121"/>
        <v/>
      </c>
      <c r="BN498" t="str">
        <f t="shared" si="122"/>
        <v/>
      </c>
      <c r="BO498" t="str">
        <f t="shared" si="123"/>
        <v/>
      </c>
      <c r="BP498" t="str">
        <f t="shared" si="124"/>
        <v/>
      </c>
      <c r="BQ498" t="str">
        <f t="shared" si="125"/>
        <v/>
      </c>
    </row>
    <row r="499" spans="1:69" x14ac:dyDescent="0.25">
      <c r="A499" s="70"/>
      <c r="B499" t="str">
        <f t="shared" si="126"/>
        <v/>
      </c>
      <c r="C499" s="13" t="str">
        <f t="shared" si="127"/>
        <v/>
      </c>
      <c r="D499" s="5" t="str">
        <f t="shared" si="128"/>
        <v/>
      </c>
      <c r="E499" s="6" t="str">
        <f t="shared" si="129"/>
        <v/>
      </c>
      <c r="F499" s="6" t="str">
        <f t="shared" si="130"/>
        <v/>
      </c>
      <c r="BI499" t="str">
        <f t="shared" si="117"/>
        <v/>
      </c>
      <c r="BJ499" t="str">
        <f t="shared" si="118"/>
        <v/>
      </c>
      <c r="BK499" t="str">
        <f t="shared" si="119"/>
        <v/>
      </c>
      <c r="BL499" t="str">
        <f t="shared" si="120"/>
        <v/>
      </c>
      <c r="BM499" t="str">
        <f t="shared" si="121"/>
        <v/>
      </c>
      <c r="BN499" t="str">
        <f t="shared" si="122"/>
        <v/>
      </c>
      <c r="BO499" t="str">
        <f t="shared" si="123"/>
        <v/>
      </c>
      <c r="BP499" t="str">
        <f t="shared" si="124"/>
        <v/>
      </c>
      <c r="BQ499" t="str">
        <f t="shared" si="125"/>
        <v/>
      </c>
    </row>
    <row r="500" spans="1:69" x14ac:dyDescent="0.25">
      <c r="A500" s="70"/>
      <c r="B500" t="str">
        <f t="shared" si="126"/>
        <v/>
      </c>
      <c r="C500" s="13" t="str">
        <f t="shared" si="127"/>
        <v/>
      </c>
      <c r="D500" s="5" t="str">
        <f t="shared" si="128"/>
        <v/>
      </c>
      <c r="E500" s="6" t="str">
        <f t="shared" si="129"/>
        <v/>
      </c>
      <c r="F500" s="6" t="str">
        <f t="shared" si="130"/>
        <v/>
      </c>
      <c r="BI500" t="str">
        <f t="shared" si="117"/>
        <v/>
      </c>
      <c r="BJ500" t="str">
        <f t="shared" si="118"/>
        <v/>
      </c>
      <c r="BK500" t="str">
        <f t="shared" si="119"/>
        <v/>
      </c>
      <c r="BL500" t="str">
        <f t="shared" si="120"/>
        <v/>
      </c>
      <c r="BM500" t="str">
        <f t="shared" si="121"/>
        <v/>
      </c>
      <c r="BN500" t="str">
        <f t="shared" si="122"/>
        <v/>
      </c>
      <c r="BO500" t="str">
        <f t="shared" si="123"/>
        <v/>
      </c>
      <c r="BP500" t="str">
        <f t="shared" si="124"/>
        <v/>
      </c>
      <c r="BQ500" t="str">
        <f t="shared" si="125"/>
        <v/>
      </c>
    </row>
    <row r="501" spans="1:69" x14ac:dyDescent="0.25">
      <c r="A501" s="70"/>
      <c r="B501" t="str">
        <f t="shared" si="126"/>
        <v/>
      </c>
      <c r="C501" s="13" t="str">
        <f t="shared" si="127"/>
        <v/>
      </c>
      <c r="D501" s="5" t="str">
        <f t="shared" si="128"/>
        <v/>
      </c>
      <c r="E501" s="6" t="str">
        <f t="shared" si="129"/>
        <v/>
      </c>
      <c r="F501" s="6" t="str">
        <f t="shared" si="130"/>
        <v/>
      </c>
      <c r="BI501" t="str">
        <f t="shared" si="117"/>
        <v/>
      </c>
      <c r="BJ501" t="str">
        <f t="shared" si="118"/>
        <v/>
      </c>
      <c r="BK501" t="str">
        <f t="shared" si="119"/>
        <v/>
      </c>
      <c r="BL501" t="str">
        <f t="shared" si="120"/>
        <v/>
      </c>
      <c r="BM501" t="str">
        <f t="shared" si="121"/>
        <v/>
      </c>
      <c r="BN501" t="str">
        <f t="shared" si="122"/>
        <v/>
      </c>
      <c r="BO501" t="str">
        <f t="shared" si="123"/>
        <v/>
      </c>
      <c r="BP501" t="str">
        <f t="shared" si="124"/>
        <v/>
      </c>
      <c r="BQ501" t="str">
        <f t="shared" si="125"/>
        <v/>
      </c>
    </row>
    <row r="502" spans="1:69" x14ac:dyDescent="0.25">
      <c r="A502" s="70"/>
      <c r="B502" t="str">
        <f t="shared" si="126"/>
        <v/>
      </c>
      <c r="C502" s="13" t="str">
        <f t="shared" si="127"/>
        <v/>
      </c>
      <c r="D502" s="5" t="str">
        <f t="shared" si="128"/>
        <v/>
      </c>
      <c r="E502" s="6" t="str">
        <f t="shared" si="129"/>
        <v/>
      </c>
      <c r="F502" s="6" t="str">
        <f t="shared" si="130"/>
        <v/>
      </c>
      <c r="BI502" t="str">
        <f t="shared" si="117"/>
        <v/>
      </c>
      <c r="BJ502" t="str">
        <f t="shared" si="118"/>
        <v/>
      </c>
      <c r="BK502" t="str">
        <f t="shared" si="119"/>
        <v/>
      </c>
      <c r="BL502" t="str">
        <f t="shared" si="120"/>
        <v/>
      </c>
      <c r="BM502" t="str">
        <f t="shared" si="121"/>
        <v/>
      </c>
      <c r="BN502" t="str">
        <f t="shared" si="122"/>
        <v/>
      </c>
      <c r="BO502" t="str">
        <f t="shared" si="123"/>
        <v/>
      </c>
      <c r="BP502" t="str">
        <f t="shared" si="124"/>
        <v/>
      </c>
      <c r="BQ502" t="str">
        <f t="shared" si="125"/>
        <v/>
      </c>
    </row>
    <row r="503" spans="1:69" x14ac:dyDescent="0.25">
      <c r="A503" s="70"/>
      <c r="B503" t="str">
        <f t="shared" si="126"/>
        <v/>
      </c>
      <c r="C503" s="13" t="str">
        <f t="shared" si="127"/>
        <v/>
      </c>
      <c r="D503" s="5" t="str">
        <f t="shared" si="128"/>
        <v/>
      </c>
      <c r="E503" s="6" t="str">
        <f t="shared" si="129"/>
        <v/>
      </c>
      <c r="F503" s="6" t="str">
        <f t="shared" si="130"/>
        <v/>
      </c>
      <c r="BI503" t="str">
        <f t="shared" si="117"/>
        <v/>
      </c>
      <c r="BJ503" t="str">
        <f t="shared" si="118"/>
        <v/>
      </c>
      <c r="BK503" t="str">
        <f t="shared" si="119"/>
        <v/>
      </c>
      <c r="BL503" t="str">
        <f t="shared" si="120"/>
        <v/>
      </c>
      <c r="BM503" t="str">
        <f t="shared" si="121"/>
        <v/>
      </c>
      <c r="BN503" t="str">
        <f t="shared" si="122"/>
        <v/>
      </c>
      <c r="BO503" t="str">
        <f t="shared" si="123"/>
        <v/>
      </c>
      <c r="BP503" t="str">
        <f t="shared" si="124"/>
        <v/>
      </c>
      <c r="BQ503" t="str">
        <f t="shared" si="125"/>
        <v/>
      </c>
    </row>
    <row r="504" spans="1:69" x14ac:dyDescent="0.25">
      <c r="A504" s="70"/>
      <c r="B504" t="str">
        <f t="shared" si="126"/>
        <v/>
      </c>
      <c r="C504" s="13" t="str">
        <f t="shared" si="127"/>
        <v/>
      </c>
      <c r="D504" s="5" t="str">
        <f t="shared" si="128"/>
        <v/>
      </c>
      <c r="E504" s="6" t="str">
        <f t="shared" si="129"/>
        <v/>
      </c>
      <c r="F504" s="6" t="str">
        <f t="shared" si="130"/>
        <v/>
      </c>
      <c r="BI504" t="str">
        <f t="shared" si="117"/>
        <v/>
      </c>
      <c r="BJ504" t="str">
        <f t="shared" si="118"/>
        <v/>
      </c>
      <c r="BK504" t="str">
        <f t="shared" si="119"/>
        <v/>
      </c>
      <c r="BL504" t="str">
        <f t="shared" si="120"/>
        <v/>
      </c>
      <c r="BM504" t="str">
        <f t="shared" si="121"/>
        <v/>
      </c>
      <c r="BN504" t="str">
        <f t="shared" si="122"/>
        <v/>
      </c>
      <c r="BO504" t="str">
        <f t="shared" si="123"/>
        <v/>
      </c>
      <c r="BP504" t="str">
        <f t="shared" si="124"/>
        <v/>
      </c>
      <c r="BQ504" t="str">
        <f t="shared" si="125"/>
        <v/>
      </c>
    </row>
    <row r="505" spans="1:69" x14ac:dyDescent="0.25">
      <c r="A505" s="70"/>
      <c r="B505" t="str">
        <f t="shared" si="126"/>
        <v/>
      </c>
      <c r="C505" s="13" t="str">
        <f t="shared" si="127"/>
        <v/>
      </c>
      <c r="D505" s="5" t="str">
        <f t="shared" si="128"/>
        <v/>
      </c>
      <c r="E505" s="6" t="str">
        <f t="shared" si="129"/>
        <v/>
      </c>
      <c r="F505" s="6" t="str">
        <f t="shared" si="130"/>
        <v/>
      </c>
      <c r="BI505" t="str">
        <f t="shared" si="117"/>
        <v/>
      </c>
      <c r="BJ505" t="str">
        <f t="shared" si="118"/>
        <v/>
      </c>
      <c r="BK505" t="str">
        <f t="shared" si="119"/>
        <v/>
      </c>
      <c r="BL505" t="str">
        <f t="shared" si="120"/>
        <v/>
      </c>
      <c r="BM505" t="str">
        <f t="shared" si="121"/>
        <v/>
      </c>
      <c r="BN505" t="str">
        <f t="shared" si="122"/>
        <v/>
      </c>
      <c r="BO505" t="str">
        <f t="shared" si="123"/>
        <v/>
      </c>
      <c r="BP505" t="str">
        <f t="shared" si="124"/>
        <v/>
      </c>
      <c r="BQ505" t="str">
        <f t="shared" si="125"/>
        <v/>
      </c>
    </row>
    <row r="506" spans="1:69" x14ac:dyDescent="0.25">
      <c r="A506" s="70"/>
      <c r="B506" t="str">
        <f t="shared" si="126"/>
        <v/>
      </c>
      <c r="C506" s="13" t="str">
        <f t="shared" si="127"/>
        <v/>
      </c>
      <c r="D506" s="5" t="str">
        <f t="shared" si="128"/>
        <v/>
      </c>
      <c r="E506" s="6" t="str">
        <f t="shared" si="129"/>
        <v/>
      </c>
      <c r="F506" s="6" t="str">
        <f t="shared" si="130"/>
        <v/>
      </c>
      <c r="BI506" t="str">
        <f t="shared" si="117"/>
        <v/>
      </c>
      <c r="BJ506" t="str">
        <f t="shared" si="118"/>
        <v/>
      </c>
      <c r="BK506" t="str">
        <f t="shared" si="119"/>
        <v/>
      </c>
      <c r="BL506" t="str">
        <f t="shared" si="120"/>
        <v/>
      </c>
      <c r="BM506" t="str">
        <f t="shared" si="121"/>
        <v/>
      </c>
      <c r="BN506" t="str">
        <f t="shared" si="122"/>
        <v/>
      </c>
      <c r="BO506" t="str">
        <f t="shared" si="123"/>
        <v/>
      </c>
      <c r="BP506" t="str">
        <f t="shared" si="124"/>
        <v/>
      </c>
      <c r="BQ506" t="str">
        <f t="shared" si="125"/>
        <v/>
      </c>
    </row>
    <row r="507" spans="1:69" x14ac:dyDescent="0.25">
      <c r="A507" s="70"/>
      <c r="B507" t="str">
        <f t="shared" si="126"/>
        <v/>
      </c>
      <c r="C507" s="13" t="str">
        <f t="shared" si="127"/>
        <v/>
      </c>
      <c r="D507" s="5" t="str">
        <f t="shared" si="128"/>
        <v/>
      </c>
      <c r="E507" s="6" t="str">
        <f t="shared" si="129"/>
        <v/>
      </c>
      <c r="F507" s="6" t="str">
        <f t="shared" si="130"/>
        <v/>
      </c>
      <c r="BI507" t="str">
        <f t="shared" si="117"/>
        <v/>
      </c>
      <c r="BJ507" t="str">
        <f t="shared" si="118"/>
        <v/>
      </c>
      <c r="BK507" t="str">
        <f t="shared" si="119"/>
        <v/>
      </c>
      <c r="BL507" t="str">
        <f t="shared" si="120"/>
        <v/>
      </c>
      <c r="BM507" t="str">
        <f t="shared" si="121"/>
        <v/>
      </c>
      <c r="BN507" t="str">
        <f t="shared" si="122"/>
        <v/>
      </c>
      <c r="BO507" t="str">
        <f t="shared" si="123"/>
        <v/>
      </c>
      <c r="BP507" t="str">
        <f t="shared" si="124"/>
        <v/>
      </c>
      <c r="BQ507" t="str">
        <f t="shared" si="125"/>
        <v/>
      </c>
    </row>
    <row r="508" spans="1:69" x14ac:dyDescent="0.25">
      <c r="A508" s="70"/>
      <c r="B508" t="str">
        <f t="shared" si="126"/>
        <v/>
      </c>
      <c r="C508" s="13" t="str">
        <f t="shared" si="127"/>
        <v/>
      </c>
      <c r="D508" s="5" t="str">
        <f t="shared" si="128"/>
        <v/>
      </c>
      <c r="E508" s="6" t="str">
        <f t="shared" si="129"/>
        <v/>
      </c>
      <c r="F508" s="6" t="str">
        <f t="shared" si="130"/>
        <v/>
      </c>
      <c r="BI508" t="str">
        <f t="shared" si="117"/>
        <v/>
      </c>
      <c r="BJ508" t="str">
        <f t="shared" si="118"/>
        <v/>
      </c>
      <c r="BK508" t="str">
        <f t="shared" si="119"/>
        <v/>
      </c>
      <c r="BL508" t="str">
        <f t="shared" si="120"/>
        <v/>
      </c>
      <c r="BM508" t="str">
        <f t="shared" si="121"/>
        <v/>
      </c>
      <c r="BN508" t="str">
        <f t="shared" si="122"/>
        <v/>
      </c>
      <c r="BO508" t="str">
        <f t="shared" si="123"/>
        <v/>
      </c>
      <c r="BP508" t="str">
        <f t="shared" si="124"/>
        <v/>
      </c>
      <c r="BQ508" t="str">
        <f t="shared" si="125"/>
        <v/>
      </c>
    </row>
    <row r="509" spans="1:69" x14ac:dyDescent="0.25">
      <c r="A509" s="70"/>
      <c r="B509" t="str">
        <f t="shared" si="126"/>
        <v/>
      </c>
      <c r="C509" s="13" t="str">
        <f t="shared" si="127"/>
        <v/>
      </c>
      <c r="D509" s="5" t="str">
        <f t="shared" si="128"/>
        <v/>
      </c>
      <c r="E509" s="6" t="str">
        <f t="shared" si="129"/>
        <v/>
      </c>
      <c r="F509" s="6" t="str">
        <f t="shared" si="130"/>
        <v/>
      </c>
      <c r="BI509" t="str">
        <f t="shared" si="117"/>
        <v/>
      </c>
      <c r="BJ509" t="str">
        <f t="shared" si="118"/>
        <v/>
      </c>
      <c r="BK509" t="str">
        <f t="shared" si="119"/>
        <v/>
      </c>
      <c r="BL509" t="str">
        <f t="shared" si="120"/>
        <v/>
      </c>
      <c r="BM509" t="str">
        <f t="shared" si="121"/>
        <v/>
      </c>
      <c r="BN509" t="str">
        <f t="shared" si="122"/>
        <v/>
      </c>
      <c r="BO509" t="str">
        <f t="shared" si="123"/>
        <v/>
      </c>
      <c r="BP509" t="str">
        <f t="shared" si="124"/>
        <v/>
      </c>
      <c r="BQ509" t="str">
        <f t="shared" si="125"/>
        <v/>
      </c>
    </row>
    <row r="510" spans="1:69" x14ac:dyDescent="0.25">
      <c r="A510" s="70"/>
      <c r="B510" t="str">
        <f t="shared" si="126"/>
        <v/>
      </c>
      <c r="C510" s="13" t="str">
        <f t="shared" si="127"/>
        <v/>
      </c>
      <c r="D510" s="5" t="str">
        <f t="shared" si="128"/>
        <v/>
      </c>
      <c r="E510" s="6" t="str">
        <f t="shared" si="129"/>
        <v/>
      </c>
      <c r="F510" s="6" t="str">
        <f t="shared" si="130"/>
        <v/>
      </c>
      <c r="BI510" t="str">
        <f t="shared" si="117"/>
        <v/>
      </c>
      <c r="BJ510" t="str">
        <f t="shared" si="118"/>
        <v/>
      </c>
      <c r="BK510" t="str">
        <f t="shared" si="119"/>
        <v/>
      </c>
      <c r="BL510" t="str">
        <f t="shared" si="120"/>
        <v/>
      </c>
      <c r="BM510" t="str">
        <f t="shared" si="121"/>
        <v/>
      </c>
      <c r="BN510" t="str">
        <f t="shared" si="122"/>
        <v/>
      </c>
      <c r="BO510" t="str">
        <f t="shared" si="123"/>
        <v/>
      </c>
      <c r="BP510" t="str">
        <f t="shared" si="124"/>
        <v/>
      </c>
      <c r="BQ510" t="str">
        <f t="shared" si="125"/>
        <v/>
      </c>
    </row>
    <row r="511" spans="1:69" x14ac:dyDescent="0.25">
      <c r="A511" s="70"/>
      <c r="B511" t="str">
        <f t="shared" si="126"/>
        <v/>
      </c>
      <c r="C511" s="13" t="str">
        <f t="shared" si="127"/>
        <v/>
      </c>
      <c r="D511" s="5" t="str">
        <f t="shared" si="128"/>
        <v/>
      </c>
      <c r="E511" s="6" t="str">
        <f t="shared" si="129"/>
        <v/>
      </c>
      <c r="F511" s="6" t="str">
        <f t="shared" si="130"/>
        <v/>
      </c>
      <c r="BI511" t="str">
        <f t="shared" si="117"/>
        <v/>
      </c>
      <c r="BJ511" t="str">
        <f t="shared" si="118"/>
        <v/>
      </c>
      <c r="BK511" t="str">
        <f t="shared" si="119"/>
        <v/>
      </c>
      <c r="BL511" t="str">
        <f t="shared" si="120"/>
        <v/>
      </c>
      <c r="BM511" t="str">
        <f t="shared" si="121"/>
        <v/>
      </c>
      <c r="BN511" t="str">
        <f t="shared" si="122"/>
        <v/>
      </c>
      <c r="BO511" t="str">
        <f t="shared" si="123"/>
        <v/>
      </c>
      <c r="BP511" t="str">
        <f t="shared" si="124"/>
        <v/>
      </c>
      <c r="BQ511" t="str">
        <f t="shared" si="125"/>
        <v/>
      </c>
    </row>
    <row r="512" spans="1:69" x14ac:dyDescent="0.25">
      <c r="A512" s="70"/>
      <c r="B512" t="str">
        <f t="shared" si="126"/>
        <v/>
      </c>
      <c r="C512" s="13" t="str">
        <f t="shared" si="127"/>
        <v/>
      </c>
      <c r="D512" s="5" t="str">
        <f t="shared" si="128"/>
        <v/>
      </c>
      <c r="E512" s="6" t="str">
        <f t="shared" si="129"/>
        <v/>
      </c>
      <c r="F512" s="6" t="str">
        <f t="shared" si="130"/>
        <v/>
      </c>
      <c r="BI512" t="str">
        <f t="shared" si="117"/>
        <v/>
      </c>
      <c r="BJ512" t="str">
        <f t="shared" si="118"/>
        <v/>
      </c>
      <c r="BK512" t="str">
        <f t="shared" si="119"/>
        <v/>
      </c>
      <c r="BL512" t="str">
        <f t="shared" si="120"/>
        <v/>
      </c>
      <c r="BM512" t="str">
        <f t="shared" si="121"/>
        <v/>
      </c>
      <c r="BN512" t="str">
        <f t="shared" si="122"/>
        <v/>
      </c>
      <c r="BO512" t="str">
        <f t="shared" si="123"/>
        <v/>
      </c>
      <c r="BP512" t="str">
        <f t="shared" si="124"/>
        <v/>
      </c>
      <c r="BQ512" t="str">
        <f t="shared" si="125"/>
        <v/>
      </c>
    </row>
    <row r="513" spans="1:69" x14ac:dyDescent="0.25">
      <c r="A513" s="70"/>
      <c r="B513" t="str">
        <f t="shared" si="126"/>
        <v/>
      </c>
      <c r="C513" s="13" t="str">
        <f t="shared" si="127"/>
        <v/>
      </c>
      <c r="D513" s="5" t="str">
        <f t="shared" si="128"/>
        <v/>
      </c>
      <c r="E513" s="6" t="str">
        <f t="shared" si="129"/>
        <v/>
      </c>
      <c r="F513" s="6" t="str">
        <f t="shared" si="130"/>
        <v/>
      </c>
      <c r="BI513" t="str">
        <f t="shared" si="117"/>
        <v/>
      </c>
      <c r="BJ513" t="str">
        <f t="shared" si="118"/>
        <v/>
      </c>
      <c r="BK513" t="str">
        <f t="shared" si="119"/>
        <v/>
      </c>
      <c r="BL513" t="str">
        <f t="shared" si="120"/>
        <v/>
      </c>
      <c r="BM513" t="str">
        <f t="shared" si="121"/>
        <v/>
      </c>
      <c r="BN513" t="str">
        <f t="shared" si="122"/>
        <v/>
      </c>
      <c r="BO513" t="str">
        <f t="shared" si="123"/>
        <v/>
      </c>
      <c r="BP513" t="str">
        <f t="shared" si="124"/>
        <v/>
      </c>
      <c r="BQ513" t="str">
        <f t="shared" si="125"/>
        <v/>
      </c>
    </row>
    <row r="514" spans="1:69" x14ac:dyDescent="0.25">
      <c r="A514" s="70"/>
      <c r="B514" t="str">
        <f t="shared" si="126"/>
        <v/>
      </c>
      <c r="C514" s="13" t="str">
        <f t="shared" si="127"/>
        <v/>
      </c>
      <c r="D514" s="5" t="str">
        <f t="shared" si="128"/>
        <v/>
      </c>
      <c r="E514" s="6" t="str">
        <f t="shared" si="129"/>
        <v/>
      </c>
      <c r="F514" s="6" t="str">
        <f t="shared" si="130"/>
        <v/>
      </c>
      <c r="BI514" t="str">
        <f t="shared" si="117"/>
        <v/>
      </c>
      <c r="BJ514" t="str">
        <f t="shared" si="118"/>
        <v/>
      </c>
      <c r="BK514" t="str">
        <f t="shared" si="119"/>
        <v/>
      </c>
      <c r="BL514" t="str">
        <f t="shared" si="120"/>
        <v/>
      </c>
      <c r="BM514" t="str">
        <f t="shared" si="121"/>
        <v/>
      </c>
      <c r="BN514" t="str">
        <f t="shared" si="122"/>
        <v/>
      </c>
      <c r="BO514" t="str">
        <f t="shared" si="123"/>
        <v/>
      </c>
      <c r="BP514" t="str">
        <f t="shared" si="124"/>
        <v/>
      </c>
      <c r="BQ514" t="str">
        <f t="shared" si="125"/>
        <v/>
      </c>
    </row>
    <row r="515" spans="1:69" x14ac:dyDescent="0.25">
      <c r="A515" s="70"/>
      <c r="B515" t="str">
        <f t="shared" si="126"/>
        <v/>
      </c>
      <c r="C515" s="13" t="str">
        <f t="shared" si="127"/>
        <v/>
      </c>
      <c r="D515" s="5" t="str">
        <f t="shared" si="128"/>
        <v/>
      </c>
      <c r="E515" s="6" t="str">
        <f t="shared" si="129"/>
        <v/>
      </c>
      <c r="F515" s="6" t="str">
        <f t="shared" si="130"/>
        <v/>
      </c>
      <c r="BI515" t="str">
        <f t="shared" si="117"/>
        <v/>
      </c>
      <c r="BJ515" t="str">
        <f t="shared" si="118"/>
        <v/>
      </c>
      <c r="BK515" t="str">
        <f t="shared" si="119"/>
        <v/>
      </c>
      <c r="BL515" t="str">
        <f t="shared" si="120"/>
        <v/>
      </c>
      <c r="BM515" t="str">
        <f t="shared" si="121"/>
        <v/>
      </c>
      <c r="BN515" t="str">
        <f t="shared" si="122"/>
        <v/>
      </c>
      <c r="BO515" t="str">
        <f t="shared" si="123"/>
        <v/>
      </c>
      <c r="BP515" t="str">
        <f t="shared" si="124"/>
        <v/>
      </c>
      <c r="BQ515" t="str">
        <f t="shared" si="125"/>
        <v/>
      </c>
    </row>
    <row r="516" spans="1:69" x14ac:dyDescent="0.25">
      <c r="A516" s="70"/>
      <c r="B516" t="str">
        <f t="shared" si="126"/>
        <v/>
      </c>
      <c r="C516" s="13" t="str">
        <f t="shared" si="127"/>
        <v/>
      </c>
      <c r="D516" s="5" t="str">
        <f t="shared" si="128"/>
        <v/>
      </c>
      <c r="E516" s="6" t="str">
        <f t="shared" si="129"/>
        <v/>
      </c>
      <c r="F516" s="6" t="str">
        <f t="shared" si="130"/>
        <v/>
      </c>
      <c r="BI516" t="str">
        <f t="shared" ref="BI516:BI579" si="131">IF(A516&gt;0,A516,"")</f>
        <v/>
      </c>
      <c r="BJ516" t="str">
        <f t="shared" ref="BJ516:BJ579" si="132">IF($A516&gt;0,B516,"")</f>
        <v/>
      </c>
      <c r="BK516" t="str">
        <f t="shared" ref="BK516:BK579" si="133">IF($A516&gt;0,BI516,"")</f>
        <v/>
      </c>
      <c r="BL516" t="str">
        <f t="shared" ref="BL516:BL579" si="134">IF($A516&gt;0,_xlfn.NORM.DIST(BK516,$BF$3,$BF$4,TRUE),"")</f>
        <v/>
      </c>
      <c r="BM516" t="str">
        <f t="shared" ref="BM516:BM579" si="135">IF($A516&gt;0,(1-BL516),"")</f>
        <v/>
      </c>
      <c r="BN516" t="str">
        <f t="shared" ref="BN516:BN579" si="136">IF($A516&gt;0,(SMALL($BM$3:$BM$902,BJ516)),"")</f>
        <v/>
      </c>
      <c r="BO516" t="str">
        <f t="shared" ref="BO516:BO579" si="137">IF($A516&gt;0,((2*BJ516-1)*(LN(BL516)+LN(BN516))),"")</f>
        <v/>
      </c>
      <c r="BP516" t="str">
        <f t="shared" ref="BP516:BP579" si="138">IF($A516&gt;0,((BJ516-0.5)/$BF$5),"")</f>
        <v/>
      </c>
      <c r="BQ516" t="str">
        <f t="shared" ref="BQ516:BQ579" si="139">IF($A516&gt;0,(_xlfn.NORM.S.INV(BP516)),"")</f>
        <v/>
      </c>
    </row>
    <row r="517" spans="1:69" x14ac:dyDescent="0.25">
      <c r="A517" s="70"/>
      <c r="B517" t="str">
        <f t="shared" ref="B517:B580" si="140">IF(A517&gt;0,(B516+1),"")</f>
        <v/>
      </c>
      <c r="C517" s="13" t="str">
        <f t="shared" ref="C517:C580" si="141">IF(A517&gt;0,((B517)/(($S$2)+1)),"")</f>
        <v/>
      </c>
      <c r="D517" s="5" t="str">
        <f t="shared" ref="D517:D580" si="142">IF(A517&gt;0,(_xlfn.NORM.S.INV(C517)),"")</f>
        <v/>
      </c>
      <c r="E517" s="6" t="str">
        <f t="shared" ref="E517:E580" si="143">IF(A517&gt;0,_xlfn.NORM.DIST(D517,0,1,TRUE),"")</f>
        <v/>
      </c>
      <c r="F517" s="6" t="str">
        <f t="shared" ref="F517:F580" si="144">IF(A517&gt;0,_xlfn.NORM.DIST(D517,0,1,FALSE),"")</f>
        <v/>
      </c>
      <c r="BI517" t="str">
        <f t="shared" si="131"/>
        <v/>
      </c>
      <c r="BJ517" t="str">
        <f t="shared" si="132"/>
        <v/>
      </c>
      <c r="BK517" t="str">
        <f t="shared" si="133"/>
        <v/>
      </c>
      <c r="BL517" t="str">
        <f t="shared" si="134"/>
        <v/>
      </c>
      <c r="BM517" t="str">
        <f t="shared" si="135"/>
        <v/>
      </c>
      <c r="BN517" t="str">
        <f t="shared" si="136"/>
        <v/>
      </c>
      <c r="BO517" t="str">
        <f t="shared" si="137"/>
        <v/>
      </c>
      <c r="BP517" t="str">
        <f t="shared" si="138"/>
        <v/>
      </c>
      <c r="BQ517" t="str">
        <f t="shared" si="139"/>
        <v/>
      </c>
    </row>
    <row r="518" spans="1:69" x14ac:dyDescent="0.25">
      <c r="A518" s="70"/>
      <c r="B518" t="str">
        <f t="shared" si="140"/>
        <v/>
      </c>
      <c r="C518" s="13" t="str">
        <f t="shared" si="141"/>
        <v/>
      </c>
      <c r="D518" s="5" t="str">
        <f t="shared" si="142"/>
        <v/>
      </c>
      <c r="E518" s="6" t="str">
        <f t="shared" si="143"/>
        <v/>
      </c>
      <c r="F518" s="6" t="str">
        <f t="shared" si="144"/>
        <v/>
      </c>
      <c r="BI518" t="str">
        <f t="shared" si="131"/>
        <v/>
      </c>
      <c r="BJ518" t="str">
        <f t="shared" si="132"/>
        <v/>
      </c>
      <c r="BK518" t="str">
        <f t="shared" si="133"/>
        <v/>
      </c>
      <c r="BL518" t="str">
        <f t="shared" si="134"/>
        <v/>
      </c>
      <c r="BM518" t="str">
        <f t="shared" si="135"/>
        <v/>
      </c>
      <c r="BN518" t="str">
        <f t="shared" si="136"/>
        <v/>
      </c>
      <c r="BO518" t="str">
        <f t="shared" si="137"/>
        <v/>
      </c>
      <c r="BP518" t="str">
        <f t="shared" si="138"/>
        <v/>
      </c>
      <c r="BQ518" t="str">
        <f t="shared" si="139"/>
        <v/>
      </c>
    </row>
    <row r="519" spans="1:69" x14ac:dyDescent="0.25">
      <c r="A519" s="70"/>
      <c r="B519" t="str">
        <f t="shared" si="140"/>
        <v/>
      </c>
      <c r="C519" s="13" t="str">
        <f t="shared" si="141"/>
        <v/>
      </c>
      <c r="D519" s="5" t="str">
        <f t="shared" si="142"/>
        <v/>
      </c>
      <c r="E519" s="6" t="str">
        <f t="shared" si="143"/>
        <v/>
      </c>
      <c r="F519" s="6" t="str">
        <f t="shared" si="144"/>
        <v/>
      </c>
      <c r="BI519" t="str">
        <f t="shared" si="131"/>
        <v/>
      </c>
      <c r="BJ519" t="str">
        <f t="shared" si="132"/>
        <v/>
      </c>
      <c r="BK519" t="str">
        <f t="shared" si="133"/>
        <v/>
      </c>
      <c r="BL519" t="str">
        <f t="shared" si="134"/>
        <v/>
      </c>
      <c r="BM519" t="str">
        <f t="shared" si="135"/>
        <v/>
      </c>
      <c r="BN519" t="str">
        <f t="shared" si="136"/>
        <v/>
      </c>
      <c r="BO519" t="str">
        <f t="shared" si="137"/>
        <v/>
      </c>
      <c r="BP519" t="str">
        <f t="shared" si="138"/>
        <v/>
      </c>
      <c r="BQ519" t="str">
        <f t="shared" si="139"/>
        <v/>
      </c>
    </row>
    <row r="520" spans="1:69" x14ac:dyDescent="0.25">
      <c r="A520" s="70"/>
      <c r="B520" t="str">
        <f t="shared" si="140"/>
        <v/>
      </c>
      <c r="C520" s="13" t="str">
        <f t="shared" si="141"/>
        <v/>
      </c>
      <c r="D520" s="5" t="str">
        <f t="shared" si="142"/>
        <v/>
      </c>
      <c r="E520" s="6" t="str">
        <f t="shared" si="143"/>
        <v/>
      </c>
      <c r="F520" s="6" t="str">
        <f t="shared" si="144"/>
        <v/>
      </c>
      <c r="BI520" t="str">
        <f t="shared" si="131"/>
        <v/>
      </c>
      <c r="BJ520" t="str">
        <f t="shared" si="132"/>
        <v/>
      </c>
      <c r="BK520" t="str">
        <f t="shared" si="133"/>
        <v/>
      </c>
      <c r="BL520" t="str">
        <f t="shared" si="134"/>
        <v/>
      </c>
      <c r="BM520" t="str">
        <f t="shared" si="135"/>
        <v/>
      </c>
      <c r="BN520" t="str">
        <f t="shared" si="136"/>
        <v/>
      </c>
      <c r="BO520" t="str">
        <f t="shared" si="137"/>
        <v/>
      </c>
      <c r="BP520" t="str">
        <f t="shared" si="138"/>
        <v/>
      </c>
      <c r="BQ520" t="str">
        <f t="shared" si="139"/>
        <v/>
      </c>
    </row>
    <row r="521" spans="1:69" x14ac:dyDescent="0.25">
      <c r="A521" s="70"/>
      <c r="B521" t="str">
        <f t="shared" si="140"/>
        <v/>
      </c>
      <c r="C521" s="13" t="str">
        <f t="shared" si="141"/>
        <v/>
      </c>
      <c r="D521" s="5" t="str">
        <f t="shared" si="142"/>
        <v/>
      </c>
      <c r="E521" s="6" t="str">
        <f t="shared" si="143"/>
        <v/>
      </c>
      <c r="F521" s="6" t="str">
        <f t="shared" si="144"/>
        <v/>
      </c>
      <c r="BI521" t="str">
        <f t="shared" si="131"/>
        <v/>
      </c>
      <c r="BJ521" t="str">
        <f t="shared" si="132"/>
        <v/>
      </c>
      <c r="BK521" t="str">
        <f t="shared" si="133"/>
        <v/>
      </c>
      <c r="BL521" t="str">
        <f t="shared" si="134"/>
        <v/>
      </c>
      <c r="BM521" t="str">
        <f t="shared" si="135"/>
        <v/>
      </c>
      <c r="BN521" t="str">
        <f t="shared" si="136"/>
        <v/>
      </c>
      <c r="BO521" t="str">
        <f t="shared" si="137"/>
        <v/>
      </c>
      <c r="BP521" t="str">
        <f t="shared" si="138"/>
        <v/>
      </c>
      <c r="BQ521" t="str">
        <f t="shared" si="139"/>
        <v/>
      </c>
    </row>
    <row r="522" spans="1:69" x14ac:dyDescent="0.25">
      <c r="A522" s="70"/>
      <c r="B522" t="str">
        <f t="shared" si="140"/>
        <v/>
      </c>
      <c r="C522" s="13" t="str">
        <f t="shared" si="141"/>
        <v/>
      </c>
      <c r="D522" s="5" t="str">
        <f t="shared" si="142"/>
        <v/>
      </c>
      <c r="E522" s="6" t="str">
        <f t="shared" si="143"/>
        <v/>
      </c>
      <c r="F522" s="6" t="str">
        <f t="shared" si="144"/>
        <v/>
      </c>
      <c r="BI522" t="str">
        <f t="shared" si="131"/>
        <v/>
      </c>
      <c r="BJ522" t="str">
        <f t="shared" si="132"/>
        <v/>
      </c>
      <c r="BK522" t="str">
        <f t="shared" si="133"/>
        <v/>
      </c>
      <c r="BL522" t="str">
        <f t="shared" si="134"/>
        <v/>
      </c>
      <c r="BM522" t="str">
        <f t="shared" si="135"/>
        <v/>
      </c>
      <c r="BN522" t="str">
        <f t="shared" si="136"/>
        <v/>
      </c>
      <c r="BO522" t="str">
        <f t="shared" si="137"/>
        <v/>
      </c>
      <c r="BP522" t="str">
        <f t="shared" si="138"/>
        <v/>
      </c>
      <c r="BQ522" t="str">
        <f t="shared" si="139"/>
        <v/>
      </c>
    </row>
    <row r="523" spans="1:69" x14ac:dyDescent="0.25">
      <c r="A523" s="70"/>
      <c r="B523" t="str">
        <f t="shared" si="140"/>
        <v/>
      </c>
      <c r="C523" s="13" t="str">
        <f t="shared" si="141"/>
        <v/>
      </c>
      <c r="D523" s="5" t="str">
        <f t="shared" si="142"/>
        <v/>
      </c>
      <c r="E523" s="6" t="str">
        <f t="shared" si="143"/>
        <v/>
      </c>
      <c r="F523" s="6" t="str">
        <f t="shared" si="144"/>
        <v/>
      </c>
      <c r="BI523" t="str">
        <f t="shared" si="131"/>
        <v/>
      </c>
      <c r="BJ523" t="str">
        <f t="shared" si="132"/>
        <v/>
      </c>
      <c r="BK523" t="str">
        <f t="shared" si="133"/>
        <v/>
      </c>
      <c r="BL523" t="str">
        <f t="shared" si="134"/>
        <v/>
      </c>
      <c r="BM523" t="str">
        <f t="shared" si="135"/>
        <v/>
      </c>
      <c r="BN523" t="str">
        <f t="shared" si="136"/>
        <v/>
      </c>
      <c r="BO523" t="str">
        <f t="shared" si="137"/>
        <v/>
      </c>
      <c r="BP523" t="str">
        <f t="shared" si="138"/>
        <v/>
      </c>
      <c r="BQ523" t="str">
        <f t="shared" si="139"/>
        <v/>
      </c>
    </row>
    <row r="524" spans="1:69" x14ac:dyDescent="0.25">
      <c r="A524" s="70"/>
      <c r="B524" t="str">
        <f t="shared" si="140"/>
        <v/>
      </c>
      <c r="C524" s="13" t="str">
        <f t="shared" si="141"/>
        <v/>
      </c>
      <c r="D524" s="5" t="str">
        <f t="shared" si="142"/>
        <v/>
      </c>
      <c r="E524" s="6" t="str">
        <f t="shared" si="143"/>
        <v/>
      </c>
      <c r="F524" s="6" t="str">
        <f t="shared" si="144"/>
        <v/>
      </c>
      <c r="BI524" t="str">
        <f t="shared" si="131"/>
        <v/>
      </c>
      <c r="BJ524" t="str">
        <f t="shared" si="132"/>
        <v/>
      </c>
      <c r="BK524" t="str">
        <f t="shared" si="133"/>
        <v/>
      </c>
      <c r="BL524" t="str">
        <f t="shared" si="134"/>
        <v/>
      </c>
      <c r="BM524" t="str">
        <f t="shared" si="135"/>
        <v/>
      </c>
      <c r="BN524" t="str">
        <f t="shared" si="136"/>
        <v/>
      </c>
      <c r="BO524" t="str">
        <f t="shared" si="137"/>
        <v/>
      </c>
      <c r="BP524" t="str">
        <f t="shared" si="138"/>
        <v/>
      </c>
      <c r="BQ524" t="str">
        <f t="shared" si="139"/>
        <v/>
      </c>
    </row>
    <row r="525" spans="1:69" x14ac:dyDescent="0.25">
      <c r="A525" s="70"/>
      <c r="B525" t="str">
        <f t="shared" si="140"/>
        <v/>
      </c>
      <c r="C525" s="13" t="str">
        <f t="shared" si="141"/>
        <v/>
      </c>
      <c r="D525" s="5" t="str">
        <f t="shared" si="142"/>
        <v/>
      </c>
      <c r="E525" s="6" t="str">
        <f t="shared" si="143"/>
        <v/>
      </c>
      <c r="F525" s="6" t="str">
        <f t="shared" si="144"/>
        <v/>
      </c>
      <c r="BI525" t="str">
        <f t="shared" si="131"/>
        <v/>
      </c>
      <c r="BJ525" t="str">
        <f t="shared" si="132"/>
        <v/>
      </c>
      <c r="BK525" t="str">
        <f t="shared" si="133"/>
        <v/>
      </c>
      <c r="BL525" t="str">
        <f t="shared" si="134"/>
        <v/>
      </c>
      <c r="BM525" t="str">
        <f t="shared" si="135"/>
        <v/>
      </c>
      <c r="BN525" t="str">
        <f t="shared" si="136"/>
        <v/>
      </c>
      <c r="BO525" t="str">
        <f t="shared" si="137"/>
        <v/>
      </c>
      <c r="BP525" t="str">
        <f t="shared" si="138"/>
        <v/>
      </c>
      <c r="BQ525" t="str">
        <f t="shared" si="139"/>
        <v/>
      </c>
    </row>
    <row r="526" spans="1:69" x14ac:dyDescent="0.25">
      <c r="A526" s="70"/>
      <c r="B526" t="str">
        <f t="shared" si="140"/>
        <v/>
      </c>
      <c r="C526" s="13" t="str">
        <f t="shared" si="141"/>
        <v/>
      </c>
      <c r="D526" s="5" t="str">
        <f t="shared" si="142"/>
        <v/>
      </c>
      <c r="E526" s="6" t="str">
        <f t="shared" si="143"/>
        <v/>
      </c>
      <c r="F526" s="6" t="str">
        <f t="shared" si="144"/>
        <v/>
      </c>
      <c r="BI526" t="str">
        <f t="shared" si="131"/>
        <v/>
      </c>
      <c r="BJ526" t="str">
        <f t="shared" si="132"/>
        <v/>
      </c>
      <c r="BK526" t="str">
        <f t="shared" si="133"/>
        <v/>
      </c>
      <c r="BL526" t="str">
        <f t="shared" si="134"/>
        <v/>
      </c>
      <c r="BM526" t="str">
        <f t="shared" si="135"/>
        <v/>
      </c>
      <c r="BN526" t="str">
        <f t="shared" si="136"/>
        <v/>
      </c>
      <c r="BO526" t="str">
        <f t="shared" si="137"/>
        <v/>
      </c>
      <c r="BP526" t="str">
        <f t="shared" si="138"/>
        <v/>
      </c>
      <c r="BQ526" t="str">
        <f t="shared" si="139"/>
        <v/>
      </c>
    </row>
    <row r="527" spans="1:69" x14ac:dyDescent="0.25">
      <c r="A527" s="70"/>
      <c r="B527" t="str">
        <f t="shared" si="140"/>
        <v/>
      </c>
      <c r="C527" s="13" t="str">
        <f t="shared" si="141"/>
        <v/>
      </c>
      <c r="D527" s="5" t="str">
        <f t="shared" si="142"/>
        <v/>
      </c>
      <c r="E527" s="6" t="str">
        <f t="shared" si="143"/>
        <v/>
      </c>
      <c r="F527" s="6" t="str">
        <f t="shared" si="144"/>
        <v/>
      </c>
      <c r="BI527" t="str">
        <f t="shared" si="131"/>
        <v/>
      </c>
      <c r="BJ527" t="str">
        <f t="shared" si="132"/>
        <v/>
      </c>
      <c r="BK527" t="str">
        <f t="shared" si="133"/>
        <v/>
      </c>
      <c r="BL527" t="str">
        <f t="shared" si="134"/>
        <v/>
      </c>
      <c r="BM527" t="str">
        <f t="shared" si="135"/>
        <v/>
      </c>
      <c r="BN527" t="str">
        <f t="shared" si="136"/>
        <v/>
      </c>
      <c r="BO527" t="str">
        <f t="shared" si="137"/>
        <v/>
      </c>
      <c r="BP527" t="str">
        <f t="shared" si="138"/>
        <v/>
      </c>
      <c r="BQ527" t="str">
        <f t="shared" si="139"/>
        <v/>
      </c>
    </row>
    <row r="528" spans="1:69" x14ac:dyDescent="0.25">
      <c r="A528" s="70"/>
      <c r="B528" t="str">
        <f t="shared" si="140"/>
        <v/>
      </c>
      <c r="C528" s="13" t="str">
        <f t="shared" si="141"/>
        <v/>
      </c>
      <c r="D528" s="5" t="str">
        <f t="shared" si="142"/>
        <v/>
      </c>
      <c r="E528" s="6" t="str">
        <f t="shared" si="143"/>
        <v/>
      </c>
      <c r="F528" s="6" t="str">
        <f t="shared" si="144"/>
        <v/>
      </c>
      <c r="BI528" t="str">
        <f t="shared" si="131"/>
        <v/>
      </c>
      <c r="BJ528" t="str">
        <f t="shared" si="132"/>
        <v/>
      </c>
      <c r="BK528" t="str">
        <f t="shared" si="133"/>
        <v/>
      </c>
      <c r="BL528" t="str">
        <f t="shared" si="134"/>
        <v/>
      </c>
      <c r="BM528" t="str">
        <f t="shared" si="135"/>
        <v/>
      </c>
      <c r="BN528" t="str">
        <f t="shared" si="136"/>
        <v/>
      </c>
      <c r="BO528" t="str">
        <f t="shared" si="137"/>
        <v/>
      </c>
      <c r="BP528" t="str">
        <f t="shared" si="138"/>
        <v/>
      </c>
      <c r="BQ528" t="str">
        <f t="shared" si="139"/>
        <v/>
      </c>
    </row>
    <row r="529" spans="1:69" x14ac:dyDescent="0.25">
      <c r="A529" s="70"/>
      <c r="B529" t="str">
        <f t="shared" si="140"/>
        <v/>
      </c>
      <c r="C529" s="13" t="str">
        <f t="shared" si="141"/>
        <v/>
      </c>
      <c r="D529" s="5" t="str">
        <f t="shared" si="142"/>
        <v/>
      </c>
      <c r="E529" s="6" t="str">
        <f t="shared" si="143"/>
        <v/>
      </c>
      <c r="F529" s="6" t="str">
        <f t="shared" si="144"/>
        <v/>
      </c>
      <c r="BI529" t="str">
        <f t="shared" si="131"/>
        <v/>
      </c>
      <c r="BJ529" t="str">
        <f t="shared" si="132"/>
        <v/>
      </c>
      <c r="BK529" t="str">
        <f t="shared" si="133"/>
        <v/>
      </c>
      <c r="BL529" t="str">
        <f t="shared" si="134"/>
        <v/>
      </c>
      <c r="BM529" t="str">
        <f t="shared" si="135"/>
        <v/>
      </c>
      <c r="BN529" t="str">
        <f t="shared" si="136"/>
        <v/>
      </c>
      <c r="BO529" t="str">
        <f t="shared" si="137"/>
        <v/>
      </c>
      <c r="BP529" t="str">
        <f t="shared" si="138"/>
        <v/>
      </c>
      <c r="BQ529" t="str">
        <f t="shared" si="139"/>
        <v/>
      </c>
    </row>
    <row r="530" spans="1:69" x14ac:dyDescent="0.25">
      <c r="A530" s="70"/>
      <c r="B530" t="str">
        <f t="shared" si="140"/>
        <v/>
      </c>
      <c r="C530" s="13" t="str">
        <f t="shared" si="141"/>
        <v/>
      </c>
      <c r="D530" s="5" t="str">
        <f t="shared" si="142"/>
        <v/>
      </c>
      <c r="E530" s="6" t="str">
        <f t="shared" si="143"/>
        <v/>
      </c>
      <c r="F530" s="6" t="str">
        <f t="shared" si="144"/>
        <v/>
      </c>
      <c r="BI530" t="str">
        <f t="shared" si="131"/>
        <v/>
      </c>
      <c r="BJ530" t="str">
        <f t="shared" si="132"/>
        <v/>
      </c>
      <c r="BK530" t="str">
        <f t="shared" si="133"/>
        <v/>
      </c>
      <c r="BL530" t="str">
        <f t="shared" si="134"/>
        <v/>
      </c>
      <c r="BM530" t="str">
        <f t="shared" si="135"/>
        <v/>
      </c>
      <c r="BN530" t="str">
        <f t="shared" si="136"/>
        <v/>
      </c>
      <c r="BO530" t="str">
        <f t="shared" si="137"/>
        <v/>
      </c>
      <c r="BP530" t="str">
        <f t="shared" si="138"/>
        <v/>
      </c>
      <c r="BQ530" t="str">
        <f t="shared" si="139"/>
        <v/>
      </c>
    </row>
    <row r="531" spans="1:69" x14ac:dyDescent="0.25">
      <c r="A531" s="70"/>
      <c r="B531" t="str">
        <f t="shared" si="140"/>
        <v/>
      </c>
      <c r="C531" s="13" t="str">
        <f t="shared" si="141"/>
        <v/>
      </c>
      <c r="D531" s="5" t="str">
        <f t="shared" si="142"/>
        <v/>
      </c>
      <c r="E531" s="6" t="str">
        <f t="shared" si="143"/>
        <v/>
      </c>
      <c r="F531" s="6" t="str">
        <f t="shared" si="144"/>
        <v/>
      </c>
      <c r="BI531" t="str">
        <f t="shared" si="131"/>
        <v/>
      </c>
      <c r="BJ531" t="str">
        <f t="shared" si="132"/>
        <v/>
      </c>
      <c r="BK531" t="str">
        <f t="shared" si="133"/>
        <v/>
      </c>
      <c r="BL531" t="str">
        <f t="shared" si="134"/>
        <v/>
      </c>
      <c r="BM531" t="str">
        <f t="shared" si="135"/>
        <v/>
      </c>
      <c r="BN531" t="str">
        <f t="shared" si="136"/>
        <v/>
      </c>
      <c r="BO531" t="str">
        <f t="shared" si="137"/>
        <v/>
      </c>
      <c r="BP531" t="str">
        <f t="shared" si="138"/>
        <v/>
      </c>
      <c r="BQ531" t="str">
        <f t="shared" si="139"/>
        <v/>
      </c>
    </row>
    <row r="532" spans="1:69" x14ac:dyDescent="0.25">
      <c r="A532" s="70"/>
      <c r="B532" t="str">
        <f t="shared" si="140"/>
        <v/>
      </c>
      <c r="C532" s="13" t="str">
        <f t="shared" si="141"/>
        <v/>
      </c>
      <c r="D532" s="5" t="str">
        <f t="shared" si="142"/>
        <v/>
      </c>
      <c r="E532" s="6" t="str">
        <f t="shared" si="143"/>
        <v/>
      </c>
      <c r="F532" s="6" t="str">
        <f t="shared" si="144"/>
        <v/>
      </c>
      <c r="BI532" t="str">
        <f t="shared" si="131"/>
        <v/>
      </c>
      <c r="BJ532" t="str">
        <f t="shared" si="132"/>
        <v/>
      </c>
      <c r="BK532" t="str">
        <f t="shared" si="133"/>
        <v/>
      </c>
      <c r="BL532" t="str">
        <f t="shared" si="134"/>
        <v/>
      </c>
      <c r="BM532" t="str">
        <f t="shared" si="135"/>
        <v/>
      </c>
      <c r="BN532" t="str">
        <f t="shared" si="136"/>
        <v/>
      </c>
      <c r="BO532" t="str">
        <f t="shared" si="137"/>
        <v/>
      </c>
      <c r="BP532" t="str">
        <f t="shared" si="138"/>
        <v/>
      </c>
      <c r="BQ532" t="str">
        <f t="shared" si="139"/>
        <v/>
      </c>
    </row>
    <row r="533" spans="1:69" x14ac:dyDescent="0.25">
      <c r="A533" s="70"/>
      <c r="B533" t="str">
        <f t="shared" si="140"/>
        <v/>
      </c>
      <c r="C533" s="13" t="str">
        <f t="shared" si="141"/>
        <v/>
      </c>
      <c r="D533" s="5" t="str">
        <f t="shared" si="142"/>
        <v/>
      </c>
      <c r="E533" s="6" t="str">
        <f t="shared" si="143"/>
        <v/>
      </c>
      <c r="F533" s="6" t="str">
        <f t="shared" si="144"/>
        <v/>
      </c>
      <c r="BI533" t="str">
        <f t="shared" si="131"/>
        <v/>
      </c>
      <c r="BJ533" t="str">
        <f t="shared" si="132"/>
        <v/>
      </c>
      <c r="BK533" t="str">
        <f t="shared" si="133"/>
        <v/>
      </c>
      <c r="BL533" t="str">
        <f t="shared" si="134"/>
        <v/>
      </c>
      <c r="BM533" t="str">
        <f t="shared" si="135"/>
        <v/>
      </c>
      <c r="BN533" t="str">
        <f t="shared" si="136"/>
        <v/>
      </c>
      <c r="BO533" t="str">
        <f t="shared" si="137"/>
        <v/>
      </c>
      <c r="BP533" t="str">
        <f t="shared" si="138"/>
        <v/>
      </c>
      <c r="BQ533" t="str">
        <f t="shared" si="139"/>
        <v/>
      </c>
    </row>
    <row r="534" spans="1:69" x14ac:dyDescent="0.25">
      <c r="A534" s="70"/>
      <c r="B534" t="str">
        <f t="shared" si="140"/>
        <v/>
      </c>
      <c r="C534" s="13" t="str">
        <f t="shared" si="141"/>
        <v/>
      </c>
      <c r="D534" s="5" t="str">
        <f t="shared" si="142"/>
        <v/>
      </c>
      <c r="E534" s="6" t="str">
        <f t="shared" si="143"/>
        <v/>
      </c>
      <c r="F534" s="6" t="str">
        <f t="shared" si="144"/>
        <v/>
      </c>
      <c r="BI534" t="str">
        <f t="shared" si="131"/>
        <v/>
      </c>
      <c r="BJ534" t="str">
        <f t="shared" si="132"/>
        <v/>
      </c>
      <c r="BK534" t="str">
        <f t="shared" si="133"/>
        <v/>
      </c>
      <c r="BL534" t="str">
        <f t="shared" si="134"/>
        <v/>
      </c>
      <c r="BM534" t="str">
        <f t="shared" si="135"/>
        <v/>
      </c>
      <c r="BN534" t="str">
        <f t="shared" si="136"/>
        <v/>
      </c>
      <c r="BO534" t="str">
        <f t="shared" si="137"/>
        <v/>
      </c>
      <c r="BP534" t="str">
        <f t="shared" si="138"/>
        <v/>
      </c>
      <c r="BQ534" t="str">
        <f t="shared" si="139"/>
        <v/>
      </c>
    </row>
    <row r="535" spans="1:69" x14ac:dyDescent="0.25">
      <c r="A535" s="70"/>
      <c r="B535" t="str">
        <f t="shared" si="140"/>
        <v/>
      </c>
      <c r="C535" s="13" t="str">
        <f t="shared" si="141"/>
        <v/>
      </c>
      <c r="D535" s="5" t="str">
        <f t="shared" si="142"/>
        <v/>
      </c>
      <c r="E535" s="6" t="str">
        <f t="shared" si="143"/>
        <v/>
      </c>
      <c r="F535" s="6" t="str">
        <f t="shared" si="144"/>
        <v/>
      </c>
      <c r="BI535" t="str">
        <f t="shared" si="131"/>
        <v/>
      </c>
      <c r="BJ535" t="str">
        <f t="shared" si="132"/>
        <v/>
      </c>
      <c r="BK535" t="str">
        <f t="shared" si="133"/>
        <v/>
      </c>
      <c r="BL535" t="str">
        <f t="shared" si="134"/>
        <v/>
      </c>
      <c r="BM535" t="str">
        <f t="shared" si="135"/>
        <v/>
      </c>
      <c r="BN535" t="str">
        <f t="shared" si="136"/>
        <v/>
      </c>
      <c r="BO535" t="str">
        <f t="shared" si="137"/>
        <v/>
      </c>
      <c r="BP535" t="str">
        <f t="shared" si="138"/>
        <v/>
      </c>
      <c r="BQ535" t="str">
        <f t="shared" si="139"/>
        <v/>
      </c>
    </row>
    <row r="536" spans="1:69" x14ac:dyDescent="0.25">
      <c r="A536" s="70"/>
      <c r="B536" t="str">
        <f t="shared" si="140"/>
        <v/>
      </c>
      <c r="C536" s="13" t="str">
        <f t="shared" si="141"/>
        <v/>
      </c>
      <c r="D536" s="5" t="str">
        <f t="shared" si="142"/>
        <v/>
      </c>
      <c r="E536" s="6" t="str">
        <f t="shared" si="143"/>
        <v/>
      </c>
      <c r="F536" s="6" t="str">
        <f t="shared" si="144"/>
        <v/>
      </c>
      <c r="BI536" t="str">
        <f t="shared" si="131"/>
        <v/>
      </c>
      <c r="BJ536" t="str">
        <f t="shared" si="132"/>
        <v/>
      </c>
      <c r="BK536" t="str">
        <f t="shared" si="133"/>
        <v/>
      </c>
      <c r="BL536" t="str">
        <f t="shared" si="134"/>
        <v/>
      </c>
      <c r="BM536" t="str">
        <f t="shared" si="135"/>
        <v/>
      </c>
      <c r="BN536" t="str">
        <f t="shared" si="136"/>
        <v/>
      </c>
      <c r="BO536" t="str">
        <f t="shared" si="137"/>
        <v/>
      </c>
      <c r="BP536" t="str">
        <f t="shared" si="138"/>
        <v/>
      </c>
      <c r="BQ536" t="str">
        <f t="shared" si="139"/>
        <v/>
      </c>
    </row>
    <row r="537" spans="1:69" x14ac:dyDescent="0.25">
      <c r="A537" s="70"/>
      <c r="B537" t="str">
        <f t="shared" si="140"/>
        <v/>
      </c>
      <c r="C537" s="13" t="str">
        <f t="shared" si="141"/>
        <v/>
      </c>
      <c r="D537" s="5" t="str">
        <f t="shared" si="142"/>
        <v/>
      </c>
      <c r="E537" s="6" t="str">
        <f t="shared" si="143"/>
        <v/>
      </c>
      <c r="F537" s="6" t="str">
        <f t="shared" si="144"/>
        <v/>
      </c>
      <c r="BI537" t="str">
        <f t="shared" si="131"/>
        <v/>
      </c>
      <c r="BJ537" t="str">
        <f t="shared" si="132"/>
        <v/>
      </c>
      <c r="BK537" t="str">
        <f t="shared" si="133"/>
        <v/>
      </c>
      <c r="BL537" t="str">
        <f t="shared" si="134"/>
        <v/>
      </c>
      <c r="BM537" t="str">
        <f t="shared" si="135"/>
        <v/>
      </c>
      <c r="BN537" t="str">
        <f t="shared" si="136"/>
        <v/>
      </c>
      <c r="BO537" t="str">
        <f t="shared" si="137"/>
        <v/>
      </c>
      <c r="BP537" t="str">
        <f t="shared" si="138"/>
        <v/>
      </c>
      <c r="BQ537" t="str">
        <f t="shared" si="139"/>
        <v/>
      </c>
    </row>
    <row r="538" spans="1:69" x14ac:dyDescent="0.25">
      <c r="A538" s="70"/>
      <c r="B538" t="str">
        <f t="shared" si="140"/>
        <v/>
      </c>
      <c r="C538" s="13" t="str">
        <f t="shared" si="141"/>
        <v/>
      </c>
      <c r="D538" s="5" t="str">
        <f t="shared" si="142"/>
        <v/>
      </c>
      <c r="E538" s="6" t="str">
        <f t="shared" si="143"/>
        <v/>
      </c>
      <c r="F538" s="6" t="str">
        <f t="shared" si="144"/>
        <v/>
      </c>
      <c r="BI538" t="str">
        <f t="shared" si="131"/>
        <v/>
      </c>
      <c r="BJ538" t="str">
        <f t="shared" si="132"/>
        <v/>
      </c>
      <c r="BK538" t="str">
        <f t="shared" si="133"/>
        <v/>
      </c>
      <c r="BL538" t="str">
        <f t="shared" si="134"/>
        <v/>
      </c>
      <c r="BM538" t="str">
        <f t="shared" si="135"/>
        <v/>
      </c>
      <c r="BN538" t="str">
        <f t="shared" si="136"/>
        <v/>
      </c>
      <c r="BO538" t="str">
        <f t="shared" si="137"/>
        <v/>
      </c>
      <c r="BP538" t="str">
        <f t="shared" si="138"/>
        <v/>
      </c>
      <c r="BQ538" t="str">
        <f t="shared" si="139"/>
        <v/>
      </c>
    </row>
    <row r="539" spans="1:69" x14ac:dyDescent="0.25">
      <c r="A539" s="70"/>
      <c r="B539" t="str">
        <f t="shared" si="140"/>
        <v/>
      </c>
      <c r="C539" s="13" t="str">
        <f t="shared" si="141"/>
        <v/>
      </c>
      <c r="D539" s="5" t="str">
        <f t="shared" si="142"/>
        <v/>
      </c>
      <c r="E539" s="6" t="str">
        <f t="shared" si="143"/>
        <v/>
      </c>
      <c r="F539" s="6" t="str">
        <f t="shared" si="144"/>
        <v/>
      </c>
      <c r="BI539" t="str">
        <f t="shared" si="131"/>
        <v/>
      </c>
      <c r="BJ539" t="str">
        <f t="shared" si="132"/>
        <v/>
      </c>
      <c r="BK539" t="str">
        <f t="shared" si="133"/>
        <v/>
      </c>
      <c r="BL539" t="str">
        <f t="shared" si="134"/>
        <v/>
      </c>
      <c r="BM539" t="str">
        <f t="shared" si="135"/>
        <v/>
      </c>
      <c r="BN539" t="str">
        <f t="shared" si="136"/>
        <v/>
      </c>
      <c r="BO539" t="str">
        <f t="shared" si="137"/>
        <v/>
      </c>
      <c r="BP539" t="str">
        <f t="shared" si="138"/>
        <v/>
      </c>
      <c r="BQ539" t="str">
        <f t="shared" si="139"/>
        <v/>
      </c>
    </row>
    <row r="540" spans="1:69" x14ac:dyDescent="0.25">
      <c r="A540" s="70"/>
      <c r="B540" t="str">
        <f t="shared" si="140"/>
        <v/>
      </c>
      <c r="C540" s="13" t="str">
        <f t="shared" si="141"/>
        <v/>
      </c>
      <c r="D540" s="5" t="str">
        <f t="shared" si="142"/>
        <v/>
      </c>
      <c r="E540" s="6" t="str">
        <f t="shared" si="143"/>
        <v/>
      </c>
      <c r="F540" s="6" t="str">
        <f t="shared" si="144"/>
        <v/>
      </c>
      <c r="BI540" t="str">
        <f t="shared" si="131"/>
        <v/>
      </c>
      <c r="BJ540" t="str">
        <f t="shared" si="132"/>
        <v/>
      </c>
      <c r="BK540" t="str">
        <f t="shared" si="133"/>
        <v/>
      </c>
      <c r="BL540" t="str">
        <f t="shared" si="134"/>
        <v/>
      </c>
      <c r="BM540" t="str">
        <f t="shared" si="135"/>
        <v/>
      </c>
      <c r="BN540" t="str">
        <f t="shared" si="136"/>
        <v/>
      </c>
      <c r="BO540" t="str">
        <f t="shared" si="137"/>
        <v/>
      </c>
      <c r="BP540" t="str">
        <f t="shared" si="138"/>
        <v/>
      </c>
      <c r="BQ540" t="str">
        <f t="shared" si="139"/>
        <v/>
      </c>
    </row>
    <row r="541" spans="1:69" x14ac:dyDescent="0.25">
      <c r="A541" s="70"/>
      <c r="B541" t="str">
        <f t="shared" si="140"/>
        <v/>
      </c>
      <c r="C541" s="13" t="str">
        <f t="shared" si="141"/>
        <v/>
      </c>
      <c r="D541" s="5" t="str">
        <f t="shared" si="142"/>
        <v/>
      </c>
      <c r="E541" s="6" t="str">
        <f t="shared" si="143"/>
        <v/>
      </c>
      <c r="F541" s="6" t="str">
        <f t="shared" si="144"/>
        <v/>
      </c>
      <c r="BI541" t="str">
        <f t="shared" si="131"/>
        <v/>
      </c>
      <c r="BJ541" t="str">
        <f t="shared" si="132"/>
        <v/>
      </c>
      <c r="BK541" t="str">
        <f t="shared" si="133"/>
        <v/>
      </c>
      <c r="BL541" t="str">
        <f t="shared" si="134"/>
        <v/>
      </c>
      <c r="BM541" t="str">
        <f t="shared" si="135"/>
        <v/>
      </c>
      <c r="BN541" t="str">
        <f t="shared" si="136"/>
        <v/>
      </c>
      <c r="BO541" t="str">
        <f t="shared" si="137"/>
        <v/>
      </c>
      <c r="BP541" t="str">
        <f t="shared" si="138"/>
        <v/>
      </c>
      <c r="BQ541" t="str">
        <f t="shared" si="139"/>
        <v/>
      </c>
    </row>
    <row r="542" spans="1:69" x14ac:dyDescent="0.25">
      <c r="A542" s="70"/>
      <c r="B542" t="str">
        <f t="shared" si="140"/>
        <v/>
      </c>
      <c r="C542" s="13" t="str">
        <f t="shared" si="141"/>
        <v/>
      </c>
      <c r="D542" s="5" t="str">
        <f t="shared" si="142"/>
        <v/>
      </c>
      <c r="E542" s="6" t="str">
        <f t="shared" si="143"/>
        <v/>
      </c>
      <c r="F542" s="6" t="str">
        <f t="shared" si="144"/>
        <v/>
      </c>
      <c r="BI542" t="str">
        <f t="shared" si="131"/>
        <v/>
      </c>
      <c r="BJ542" t="str">
        <f t="shared" si="132"/>
        <v/>
      </c>
      <c r="BK542" t="str">
        <f t="shared" si="133"/>
        <v/>
      </c>
      <c r="BL542" t="str">
        <f t="shared" si="134"/>
        <v/>
      </c>
      <c r="BM542" t="str">
        <f t="shared" si="135"/>
        <v/>
      </c>
      <c r="BN542" t="str">
        <f t="shared" si="136"/>
        <v/>
      </c>
      <c r="BO542" t="str">
        <f t="shared" si="137"/>
        <v/>
      </c>
      <c r="BP542" t="str">
        <f t="shared" si="138"/>
        <v/>
      </c>
      <c r="BQ542" t="str">
        <f t="shared" si="139"/>
        <v/>
      </c>
    </row>
    <row r="543" spans="1:69" x14ac:dyDescent="0.25">
      <c r="A543" s="70"/>
      <c r="B543" t="str">
        <f t="shared" si="140"/>
        <v/>
      </c>
      <c r="C543" s="13" t="str">
        <f t="shared" si="141"/>
        <v/>
      </c>
      <c r="D543" s="5" t="str">
        <f t="shared" si="142"/>
        <v/>
      </c>
      <c r="E543" s="6" t="str">
        <f t="shared" si="143"/>
        <v/>
      </c>
      <c r="F543" s="6" t="str">
        <f t="shared" si="144"/>
        <v/>
      </c>
      <c r="BI543" t="str">
        <f t="shared" si="131"/>
        <v/>
      </c>
      <c r="BJ543" t="str">
        <f t="shared" si="132"/>
        <v/>
      </c>
      <c r="BK543" t="str">
        <f t="shared" si="133"/>
        <v/>
      </c>
      <c r="BL543" t="str">
        <f t="shared" si="134"/>
        <v/>
      </c>
      <c r="BM543" t="str">
        <f t="shared" si="135"/>
        <v/>
      </c>
      <c r="BN543" t="str">
        <f t="shared" si="136"/>
        <v/>
      </c>
      <c r="BO543" t="str">
        <f t="shared" si="137"/>
        <v/>
      </c>
      <c r="BP543" t="str">
        <f t="shared" si="138"/>
        <v/>
      </c>
      <c r="BQ543" t="str">
        <f t="shared" si="139"/>
        <v/>
      </c>
    </row>
    <row r="544" spans="1:69" x14ac:dyDescent="0.25">
      <c r="A544" s="70"/>
      <c r="B544" t="str">
        <f t="shared" si="140"/>
        <v/>
      </c>
      <c r="C544" s="13" t="str">
        <f t="shared" si="141"/>
        <v/>
      </c>
      <c r="D544" s="5" t="str">
        <f t="shared" si="142"/>
        <v/>
      </c>
      <c r="E544" s="6" t="str">
        <f t="shared" si="143"/>
        <v/>
      </c>
      <c r="F544" s="6" t="str">
        <f t="shared" si="144"/>
        <v/>
      </c>
      <c r="BI544" t="str">
        <f t="shared" si="131"/>
        <v/>
      </c>
      <c r="BJ544" t="str">
        <f t="shared" si="132"/>
        <v/>
      </c>
      <c r="BK544" t="str">
        <f t="shared" si="133"/>
        <v/>
      </c>
      <c r="BL544" t="str">
        <f t="shared" si="134"/>
        <v/>
      </c>
      <c r="BM544" t="str">
        <f t="shared" si="135"/>
        <v/>
      </c>
      <c r="BN544" t="str">
        <f t="shared" si="136"/>
        <v/>
      </c>
      <c r="BO544" t="str">
        <f t="shared" si="137"/>
        <v/>
      </c>
      <c r="BP544" t="str">
        <f t="shared" si="138"/>
        <v/>
      </c>
      <c r="BQ544" t="str">
        <f t="shared" si="139"/>
        <v/>
      </c>
    </row>
    <row r="545" spans="1:69" x14ac:dyDescent="0.25">
      <c r="A545" s="70"/>
      <c r="B545" t="str">
        <f t="shared" si="140"/>
        <v/>
      </c>
      <c r="C545" s="13" t="str">
        <f t="shared" si="141"/>
        <v/>
      </c>
      <c r="D545" s="5" t="str">
        <f t="shared" si="142"/>
        <v/>
      </c>
      <c r="E545" s="6" t="str">
        <f t="shared" si="143"/>
        <v/>
      </c>
      <c r="F545" s="6" t="str">
        <f t="shared" si="144"/>
        <v/>
      </c>
      <c r="BI545" t="str">
        <f t="shared" si="131"/>
        <v/>
      </c>
      <c r="BJ545" t="str">
        <f t="shared" si="132"/>
        <v/>
      </c>
      <c r="BK545" t="str">
        <f t="shared" si="133"/>
        <v/>
      </c>
      <c r="BL545" t="str">
        <f t="shared" si="134"/>
        <v/>
      </c>
      <c r="BM545" t="str">
        <f t="shared" si="135"/>
        <v/>
      </c>
      <c r="BN545" t="str">
        <f t="shared" si="136"/>
        <v/>
      </c>
      <c r="BO545" t="str">
        <f t="shared" si="137"/>
        <v/>
      </c>
      <c r="BP545" t="str">
        <f t="shared" si="138"/>
        <v/>
      </c>
      <c r="BQ545" t="str">
        <f t="shared" si="139"/>
        <v/>
      </c>
    </row>
    <row r="546" spans="1:69" x14ac:dyDescent="0.25">
      <c r="A546" s="70"/>
      <c r="B546" t="str">
        <f t="shared" si="140"/>
        <v/>
      </c>
      <c r="C546" s="13" t="str">
        <f t="shared" si="141"/>
        <v/>
      </c>
      <c r="D546" s="5" t="str">
        <f t="shared" si="142"/>
        <v/>
      </c>
      <c r="E546" s="6" t="str">
        <f t="shared" si="143"/>
        <v/>
      </c>
      <c r="F546" s="6" t="str">
        <f t="shared" si="144"/>
        <v/>
      </c>
      <c r="BI546" t="str">
        <f t="shared" si="131"/>
        <v/>
      </c>
      <c r="BJ546" t="str">
        <f t="shared" si="132"/>
        <v/>
      </c>
      <c r="BK546" t="str">
        <f t="shared" si="133"/>
        <v/>
      </c>
      <c r="BL546" t="str">
        <f t="shared" si="134"/>
        <v/>
      </c>
      <c r="BM546" t="str">
        <f t="shared" si="135"/>
        <v/>
      </c>
      <c r="BN546" t="str">
        <f t="shared" si="136"/>
        <v/>
      </c>
      <c r="BO546" t="str">
        <f t="shared" si="137"/>
        <v/>
      </c>
      <c r="BP546" t="str">
        <f t="shared" si="138"/>
        <v/>
      </c>
      <c r="BQ546" t="str">
        <f t="shared" si="139"/>
        <v/>
      </c>
    </row>
    <row r="547" spans="1:69" x14ac:dyDescent="0.25">
      <c r="A547" s="70"/>
      <c r="B547" t="str">
        <f t="shared" si="140"/>
        <v/>
      </c>
      <c r="C547" s="13" t="str">
        <f t="shared" si="141"/>
        <v/>
      </c>
      <c r="D547" s="5" t="str">
        <f t="shared" si="142"/>
        <v/>
      </c>
      <c r="E547" s="6" t="str">
        <f t="shared" si="143"/>
        <v/>
      </c>
      <c r="F547" s="6" t="str">
        <f t="shared" si="144"/>
        <v/>
      </c>
      <c r="BI547" t="str">
        <f t="shared" si="131"/>
        <v/>
      </c>
      <c r="BJ547" t="str">
        <f t="shared" si="132"/>
        <v/>
      </c>
      <c r="BK547" t="str">
        <f t="shared" si="133"/>
        <v/>
      </c>
      <c r="BL547" t="str">
        <f t="shared" si="134"/>
        <v/>
      </c>
      <c r="BM547" t="str">
        <f t="shared" si="135"/>
        <v/>
      </c>
      <c r="BN547" t="str">
        <f t="shared" si="136"/>
        <v/>
      </c>
      <c r="BO547" t="str">
        <f t="shared" si="137"/>
        <v/>
      </c>
      <c r="BP547" t="str">
        <f t="shared" si="138"/>
        <v/>
      </c>
      <c r="BQ547" t="str">
        <f t="shared" si="139"/>
        <v/>
      </c>
    </row>
    <row r="548" spans="1:69" x14ac:dyDescent="0.25">
      <c r="A548" s="70"/>
      <c r="B548" t="str">
        <f t="shared" si="140"/>
        <v/>
      </c>
      <c r="C548" s="13" t="str">
        <f t="shared" si="141"/>
        <v/>
      </c>
      <c r="D548" s="5" t="str">
        <f t="shared" si="142"/>
        <v/>
      </c>
      <c r="E548" s="6" t="str">
        <f t="shared" si="143"/>
        <v/>
      </c>
      <c r="F548" s="6" t="str">
        <f t="shared" si="144"/>
        <v/>
      </c>
      <c r="BI548" t="str">
        <f t="shared" si="131"/>
        <v/>
      </c>
      <c r="BJ548" t="str">
        <f t="shared" si="132"/>
        <v/>
      </c>
      <c r="BK548" t="str">
        <f t="shared" si="133"/>
        <v/>
      </c>
      <c r="BL548" t="str">
        <f t="shared" si="134"/>
        <v/>
      </c>
      <c r="BM548" t="str">
        <f t="shared" si="135"/>
        <v/>
      </c>
      <c r="BN548" t="str">
        <f t="shared" si="136"/>
        <v/>
      </c>
      <c r="BO548" t="str">
        <f t="shared" si="137"/>
        <v/>
      </c>
      <c r="BP548" t="str">
        <f t="shared" si="138"/>
        <v/>
      </c>
      <c r="BQ548" t="str">
        <f t="shared" si="139"/>
        <v/>
      </c>
    </row>
    <row r="549" spans="1:69" x14ac:dyDescent="0.25">
      <c r="A549" s="70"/>
      <c r="B549" t="str">
        <f t="shared" si="140"/>
        <v/>
      </c>
      <c r="C549" s="13" t="str">
        <f t="shared" si="141"/>
        <v/>
      </c>
      <c r="D549" s="5" t="str">
        <f t="shared" si="142"/>
        <v/>
      </c>
      <c r="E549" s="6" t="str">
        <f t="shared" si="143"/>
        <v/>
      </c>
      <c r="F549" s="6" t="str">
        <f t="shared" si="144"/>
        <v/>
      </c>
      <c r="BI549" t="str">
        <f t="shared" si="131"/>
        <v/>
      </c>
      <c r="BJ549" t="str">
        <f t="shared" si="132"/>
        <v/>
      </c>
      <c r="BK549" t="str">
        <f t="shared" si="133"/>
        <v/>
      </c>
      <c r="BL549" t="str">
        <f t="shared" si="134"/>
        <v/>
      </c>
      <c r="BM549" t="str">
        <f t="shared" si="135"/>
        <v/>
      </c>
      <c r="BN549" t="str">
        <f t="shared" si="136"/>
        <v/>
      </c>
      <c r="BO549" t="str">
        <f t="shared" si="137"/>
        <v/>
      </c>
      <c r="BP549" t="str">
        <f t="shared" si="138"/>
        <v/>
      </c>
      <c r="BQ549" t="str">
        <f t="shared" si="139"/>
        <v/>
      </c>
    </row>
    <row r="550" spans="1:69" x14ac:dyDescent="0.25">
      <c r="A550" s="70"/>
      <c r="B550" t="str">
        <f t="shared" si="140"/>
        <v/>
      </c>
      <c r="C550" s="13" t="str">
        <f t="shared" si="141"/>
        <v/>
      </c>
      <c r="D550" s="5" t="str">
        <f t="shared" si="142"/>
        <v/>
      </c>
      <c r="E550" s="6" t="str">
        <f t="shared" si="143"/>
        <v/>
      </c>
      <c r="F550" s="6" t="str">
        <f t="shared" si="144"/>
        <v/>
      </c>
      <c r="BI550" t="str">
        <f t="shared" si="131"/>
        <v/>
      </c>
      <c r="BJ550" t="str">
        <f t="shared" si="132"/>
        <v/>
      </c>
      <c r="BK550" t="str">
        <f t="shared" si="133"/>
        <v/>
      </c>
      <c r="BL550" t="str">
        <f t="shared" si="134"/>
        <v/>
      </c>
      <c r="BM550" t="str">
        <f t="shared" si="135"/>
        <v/>
      </c>
      <c r="BN550" t="str">
        <f t="shared" si="136"/>
        <v/>
      </c>
      <c r="BO550" t="str">
        <f t="shared" si="137"/>
        <v/>
      </c>
      <c r="BP550" t="str">
        <f t="shared" si="138"/>
        <v/>
      </c>
      <c r="BQ550" t="str">
        <f t="shared" si="139"/>
        <v/>
      </c>
    </row>
    <row r="551" spans="1:69" x14ac:dyDescent="0.25">
      <c r="A551" s="70"/>
      <c r="B551" t="str">
        <f t="shared" si="140"/>
        <v/>
      </c>
      <c r="C551" s="13" t="str">
        <f t="shared" si="141"/>
        <v/>
      </c>
      <c r="D551" s="5" t="str">
        <f t="shared" si="142"/>
        <v/>
      </c>
      <c r="E551" s="6" t="str">
        <f t="shared" si="143"/>
        <v/>
      </c>
      <c r="F551" s="6" t="str">
        <f t="shared" si="144"/>
        <v/>
      </c>
      <c r="BI551" t="str">
        <f t="shared" si="131"/>
        <v/>
      </c>
      <c r="BJ551" t="str">
        <f t="shared" si="132"/>
        <v/>
      </c>
      <c r="BK551" t="str">
        <f t="shared" si="133"/>
        <v/>
      </c>
      <c r="BL551" t="str">
        <f t="shared" si="134"/>
        <v/>
      </c>
      <c r="BM551" t="str">
        <f t="shared" si="135"/>
        <v/>
      </c>
      <c r="BN551" t="str">
        <f t="shared" si="136"/>
        <v/>
      </c>
      <c r="BO551" t="str">
        <f t="shared" si="137"/>
        <v/>
      </c>
      <c r="BP551" t="str">
        <f t="shared" si="138"/>
        <v/>
      </c>
      <c r="BQ551" t="str">
        <f t="shared" si="139"/>
        <v/>
      </c>
    </row>
    <row r="552" spans="1:69" x14ac:dyDescent="0.25">
      <c r="A552" s="70"/>
      <c r="B552" t="str">
        <f t="shared" si="140"/>
        <v/>
      </c>
      <c r="C552" s="13" t="str">
        <f t="shared" si="141"/>
        <v/>
      </c>
      <c r="D552" s="5" t="str">
        <f t="shared" si="142"/>
        <v/>
      </c>
      <c r="E552" s="6" t="str">
        <f t="shared" si="143"/>
        <v/>
      </c>
      <c r="F552" s="6" t="str">
        <f t="shared" si="144"/>
        <v/>
      </c>
      <c r="BI552" t="str">
        <f t="shared" si="131"/>
        <v/>
      </c>
      <c r="BJ552" t="str">
        <f t="shared" si="132"/>
        <v/>
      </c>
      <c r="BK552" t="str">
        <f t="shared" si="133"/>
        <v/>
      </c>
      <c r="BL552" t="str">
        <f t="shared" si="134"/>
        <v/>
      </c>
      <c r="BM552" t="str">
        <f t="shared" si="135"/>
        <v/>
      </c>
      <c r="BN552" t="str">
        <f t="shared" si="136"/>
        <v/>
      </c>
      <c r="BO552" t="str">
        <f t="shared" si="137"/>
        <v/>
      </c>
      <c r="BP552" t="str">
        <f t="shared" si="138"/>
        <v/>
      </c>
      <c r="BQ552" t="str">
        <f t="shared" si="139"/>
        <v/>
      </c>
    </row>
    <row r="553" spans="1:69" x14ac:dyDescent="0.25">
      <c r="A553" s="70"/>
      <c r="B553" t="str">
        <f t="shared" si="140"/>
        <v/>
      </c>
      <c r="C553" s="13" t="str">
        <f t="shared" si="141"/>
        <v/>
      </c>
      <c r="D553" s="5" t="str">
        <f t="shared" si="142"/>
        <v/>
      </c>
      <c r="E553" s="6" t="str">
        <f t="shared" si="143"/>
        <v/>
      </c>
      <c r="F553" s="6" t="str">
        <f t="shared" si="144"/>
        <v/>
      </c>
      <c r="BI553" t="str">
        <f t="shared" si="131"/>
        <v/>
      </c>
      <c r="BJ553" t="str">
        <f t="shared" si="132"/>
        <v/>
      </c>
      <c r="BK553" t="str">
        <f t="shared" si="133"/>
        <v/>
      </c>
      <c r="BL553" t="str">
        <f t="shared" si="134"/>
        <v/>
      </c>
      <c r="BM553" t="str">
        <f t="shared" si="135"/>
        <v/>
      </c>
      <c r="BN553" t="str">
        <f t="shared" si="136"/>
        <v/>
      </c>
      <c r="BO553" t="str">
        <f t="shared" si="137"/>
        <v/>
      </c>
      <c r="BP553" t="str">
        <f t="shared" si="138"/>
        <v/>
      </c>
      <c r="BQ553" t="str">
        <f t="shared" si="139"/>
        <v/>
      </c>
    </row>
    <row r="554" spans="1:69" x14ac:dyDescent="0.25">
      <c r="A554" s="70"/>
      <c r="B554" t="str">
        <f t="shared" si="140"/>
        <v/>
      </c>
      <c r="C554" s="13" t="str">
        <f t="shared" si="141"/>
        <v/>
      </c>
      <c r="D554" s="5" t="str">
        <f t="shared" si="142"/>
        <v/>
      </c>
      <c r="E554" s="6" t="str">
        <f t="shared" si="143"/>
        <v/>
      </c>
      <c r="F554" s="6" t="str">
        <f t="shared" si="144"/>
        <v/>
      </c>
      <c r="BI554" t="str">
        <f t="shared" si="131"/>
        <v/>
      </c>
      <c r="BJ554" t="str">
        <f t="shared" si="132"/>
        <v/>
      </c>
      <c r="BK554" t="str">
        <f t="shared" si="133"/>
        <v/>
      </c>
      <c r="BL554" t="str">
        <f t="shared" si="134"/>
        <v/>
      </c>
      <c r="BM554" t="str">
        <f t="shared" si="135"/>
        <v/>
      </c>
      <c r="BN554" t="str">
        <f t="shared" si="136"/>
        <v/>
      </c>
      <c r="BO554" t="str">
        <f t="shared" si="137"/>
        <v/>
      </c>
      <c r="BP554" t="str">
        <f t="shared" si="138"/>
        <v/>
      </c>
      <c r="BQ554" t="str">
        <f t="shared" si="139"/>
        <v/>
      </c>
    </row>
    <row r="555" spans="1:69" x14ac:dyDescent="0.25">
      <c r="A555" s="70"/>
      <c r="B555" t="str">
        <f t="shared" si="140"/>
        <v/>
      </c>
      <c r="C555" s="13" t="str">
        <f t="shared" si="141"/>
        <v/>
      </c>
      <c r="D555" s="5" t="str">
        <f t="shared" si="142"/>
        <v/>
      </c>
      <c r="E555" s="6" t="str">
        <f t="shared" si="143"/>
        <v/>
      </c>
      <c r="F555" s="6" t="str">
        <f t="shared" si="144"/>
        <v/>
      </c>
      <c r="BI555" t="str">
        <f t="shared" si="131"/>
        <v/>
      </c>
      <c r="BJ555" t="str">
        <f t="shared" si="132"/>
        <v/>
      </c>
      <c r="BK555" t="str">
        <f t="shared" si="133"/>
        <v/>
      </c>
      <c r="BL555" t="str">
        <f t="shared" si="134"/>
        <v/>
      </c>
      <c r="BM555" t="str">
        <f t="shared" si="135"/>
        <v/>
      </c>
      <c r="BN555" t="str">
        <f t="shared" si="136"/>
        <v/>
      </c>
      <c r="BO555" t="str">
        <f t="shared" si="137"/>
        <v/>
      </c>
      <c r="BP555" t="str">
        <f t="shared" si="138"/>
        <v/>
      </c>
      <c r="BQ555" t="str">
        <f t="shared" si="139"/>
        <v/>
      </c>
    </row>
    <row r="556" spans="1:69" x14ac:dyDescent="0.25">
      <c r="A556" s="70"/>
      <c r="B556" t="str">
        <f t="shared" si="140"/>
        <v/>
      </c>
      <c r="C556" s="13" t="str">
        <f t="shared" si="141"/>
        <v/>
      </c>
      <c r="D556" s="5" t="str">
        <f t="shared" si="142"/>
        <v/>
      </c>
      <c r="E556" s="6" t="str">
        <f t="shared" si="143"/>
        <v/>
      </c>
      <c r="F556" s="6" t="str">
        <f t="shared" si="144"/>
        <v/>
      </c>
      <c r="BI556" t="str">
        <f t="shared" si="131"/>
        <v/>
      </c>
      <c r="BJ556" t="str">
        <f t="shared" si="132"/>
        <v/>
      </c>
      <c r="BK556" t="str">
        <f t="shared" si="133"/>
        <v/>
      </c>
      <c r="BL556" t="str">
        <f t="shared" si="134"/>
        <v/>
      </c>
      <c r="BM556" t="str">
        <f t="shared" si="135"/>
        <v/>
      </c>
      <c r="BN556" t="str">
        <f t="shared" si="136"/>
        <v/>
      </c>
      <c r="BO556" t="str">
        <f t="shared" si="137"/>
        <v/>
      </c>
      <c r="BP556" t="str">
        <f t="shared" si="138"/>
        <v/>
      </c>
      <c r="BQ556" t="str">
        <f t="shared" si="139"/>
        <v/>
      </c>
    </row>
    <row r="557" spans="1:69" x14ac:dyDescent="0.25">
      <c r="A557" s="70"/>
      <c r="B557" t="str">
        <f t="shared" si="140"/>
        <v/>
      </c>
      <c r="C557" s="13" t="str">
        <f t="shared" si="141"/>
        <v/>
      </c>
      <c r="D557" s="5" t="str">
        <f t="shared" si="142"/>
        <v/>
      </c>
      <c r="E557" s="6" t="str">
        <f t="shared" si="143"/>
        <v/>
      </c>
      <c r="F557" s="6" t="str">
        <f t="shared" si="144"/>
        <v/>
      </c>
      <c r="BI557" t="str">
        <f t="shared" si="131"/>
        <v/>
      </c>
      <c r="BJ557" t="str">
        <f t="shared" si="132"/>
        <v/>
      </c>
      <c r="BK557" t="str">
        <f t="shared" si="133"/>
        <v/>
      </c>
      <c r="BL557" t="str">
        <f t="shared" si="134"/>
        <v/>
      </c>
      <c r="BM557" t="str">
        <f t="shared" si="135"/>
        <v/>
      </c>
      <c r="BN557" t="str">
        <f t="shared" si="136"/>
        <v/>
      </c>
      <c r="BO557" t="str">
        <f t="shared" si="137"/>
        <v/>
      </c>
      <c r="BP557" t="str">
        <f t="shared" si="138"/>
        <v/>
      </c>
      <c r="BQ557" t="str">
        <f t="shared" si="139"/>
        <v/>
      </c>
    </row>
    <row r="558" spans="1:69" x14ac:dyDescent="0.25">
      <c r="A558" s="70"/>
      <c r="B558" t="str">
        <f t="shared" si="140"/>
        <v/>
      </c>
      <c r="C558" s="13" t="str">
        <f t="shared" si="141"/>
        <v/>
      </c>
      <c r="D558" s="5" t="str">
        <f t="shared" si="142"/>
        <v/>
      </c>
      <c r="E558" s="6" t="str">
        <f t="shared" si="143"/>
        <v/>
      </c>
      <c r="F558" s="6" t="str">
        <f t="shared" si="144"/>
        <v/>
      </c>
      <c r="BI558" t="str">
        <f t="shared" si="131"/>
        <v/>
      </c>
      <c r="BJ558" t="str">
        <f t="shared" si="132"/>
        <v/>
      </c>
      <c r="BK558" t="str">
        <f t="shared" si="133"/>
        <v/>
      </c>
      <c r="BL558" t="str">
        <f t="shared" si="134"/>
        <v/>
      </c>
      <c r="BM558" t="str">
        <f t="shared" si="135"/>
        <v/>
      </c>
      <c r="BN558" t="str">
        <f t="shared" si="136"/>
        <v/>
      </c>
      <c r="BO558" t="str">
        <f t="shared" si="137"/>
        <v/>
      </c>
      <c r="BP558" t="str">
        <f t="shared" si="138"/>
        <v/>
      </c>
      <c r="BQ558" t="str">
        <f t="shared" si="139"/>
        <v/>
      </c>
    </row>
    <row r="559" spans="1:69" x14ac:dyDescent="0.25">
      <c r="A559" s="70"/>
      <c r="B559" t="str">
        <f t="shared" si="140"/>
        <v/>
      </c>
      <c r="C559" s="13" t="str">
        <f t="shared" si="141"/>
        <v/>
      </c>
      <c r="D559" s="5" t="str">
        <f t="shared" si="142"/>
        <v/>
      </c>
      <c r="E559" s="6" t="str">
        <f t="shared" si="143"/>
        <v/>
      </c>
      <c r="F559" s="6" t="str">
        <f t="shared" si="144"/>
        <v/>
      </c>
      <c r="BI559" t="str">
        <f t="shared" si="131"/>
        <v/>
      </c>
      <c r="BJ559" t="str">
        <f t="shared" si="132"/>
        <v/>
      </c>
      <c r="BK559" t="str">
        <f t="shared" si="133"/>
        <v/>
      </c>
      <c r="BL559" t="str">
        <f t="shared" si="134"/>
        <v/>
      </c>
      <c r="BM559" t="str">
        <f t="shared" si="135"/>
        <v/>
      </c>
      <c r="BN559" t="str">
        <f t="shared" si="136"/>
        <v/>
      </c>
      <c r="BO559" t="str">
        <f t="shared" si="137"/>
        <v/>
      </c>
      <c r="BP559" t="str">
        <f t="shared" si="138"/>
        <v/>
      </c>
      <c r="BQ559" t="str">
        <f t="shared" si="139"/>
        <v/>
      </c>
    </row>
    <row r="560" spans="1:69" x14ac:dyDescent="0.25">
      <c r="A560" s="70"/>
      <c r="B560" t="str">
        <f t="shared" si="140"/>
        <v/>
      </c>
      <c r="C560" s="13" t="str">
        <f t="shared" si="141"/>
        <v/>
      </c>
      <c r="D560" s="5" t="str">
        <f t="shared" si="142"/>
        <v/>
      </c>
      <c r="E560" s="6" t="str">
        <f t="shared" si="143"/>
        <v/>
      </c>
      <c r="F560" s="6" t="str">
        <f t="shared" si="144"/>
        <v/>
      </c>
      <c r="BI560" t="str">
        <f t="shared" si="131"/>
        <v/>
      </c>
      <c r="BJ560" t="str">
        <f t="shared" si="132"/>
        <v/>
      </c>
      <c r="BK560" t="str">
        <f t="shared" si="133"/>
        <v/>
      </c>
      <c r="BL560" t="str">
        <f t="shared" si="134"/>
        <v/>
      </c>
      <c r="BM560" t="str">
        <f t="shared" si="135"/>
        <v/>
      </c>
      <c r="BN560" t="str">
        <f t="shared" si="136"/>
        <v/>
      </c>
      <c r="BO560" t="str">
        <f t="shared" si="137"/>
        <v/>
      </c>
      <c r="BP560" t="str">
        <f t="shared" si="138"/>
        <v/>
      </c>
      <c r="BQ560" t="str">
        <f t="shared" si="139"/>
        <v/>
      </c>
    </row>
    <row r="561" spans="1:69" x14ac:dyDescent="0.25">
      <c r="A561" s="70"/>
      <c r="B561" t="str">
        <f t="shared" si="140"/>
        <v/>
      </c>
      <c r="C561" s="13" t="str">
        <f t="shared" si="141"/>
        <v/>
      </c>
      <c r="D561" s="5" t="str">
        <f t="shared" si="142"/>
        <v/>
      </c>
      <c r="E561" s="6" t="str">
        <f t="shared" si="143"/>
        <v/>
      </c>
      <c r="F561" s="6" t="str">
        <f t="shared" si="144"/>
        <v/>
      </c>
      <c r="BI561" t="str">
        <f t="shared" si="131"/>
        <v/>
      </c>
      <c r="BJ561" t="str">
        <f t="shared" si="132"/>
        <v/>
      </c>
      <c r="BK561" t="str">
        <f t="shared" si="133"/>
        <v/>
      </c>
      <c r="BL561" t="str">
        <f t="shared" si="134"/>
        <v/>
      </c>
      <c r="BM561" t="str">
        <f t="shared" si="135"/>
        <v/>
      </c>
      <c r="BN561" t="str">
        <f t="shared" si="136"/>
        <v/>
      </c>
      <c r="BO561" t="str">
        <f t="shared" si="137"/>
        <v/>
      </c>
      <c r="BP561" t="str">
        <f t="shared" si="138"/>
        <v/>
      </c>
      <c r="BQ561" t="str">
        <f t="shared" si="139"/>
        <v/>
      </c>
    </row>
    <row r="562" spans="1:69" x14ac:dyDescent="0.25">
      <c r="A562" s="70"/>
      <c r="B562" t="str">
        <f t="shared" si="140"/>
        <v/>
      </c>
      <c r="C562" s="13" t="str">
        <f t="shared" si="141"/>
        <v/>
      </c>
      <c r="D562" s="5" t="str">
        <f t="shared" si="142"/>
        <v/>
      </c>
      <c r="E562" s="6" t="str">
        <f t="shared" si="143"/>
        <v/>
      </c>
      <c r="F562" s="6" t="str">
        <f t="shared" si="144"/>
        <v/>
      </c>
      <c r="BI562" t="str">
        <f t="shared" si="131"/>
        <v/>
      </c>
      <c r="BJ562" t="str">
        <f t="shared" si="132"/>
        <v/>
      </c>
      <c r="BK562" t="str">
        <f t="shared" si="133"/>
        <v/>
      </c>
      <c r="BL562" t="str">
        <f t="shared" si="134"/>
        <v/>
      </c>
      <c r="BM562" t="str">
        <f t="shared" si="135"/>
        <v/>
      </c>
      <c r="BN562" t="str">
        <f t="shared" si="136"/>
        <v/>
      </c>
      <c r="BO562" t="str">
        <f t="shared" si="137"/>
        <v/>
      </c>
      <c r="BP562" t="str">
        <f t="shared" si="138"/>
        <v/>
      </c>
      <c r="BQ562" t="str">
        <f t="shared" si="139"/>
        <v/>
      </c>
    </row>
    <row r="563" spans="1:69" x14ac:dyDescent="0.25">
      <c r="A563" s="70"/>
      <c r="B563" t="str">
        <f t="shared" si="140"/>
        <v/>
      </c>
      <c r="C563" s="13" t="str">
        <f t="shared" si="141"/>
        <v/>
      </c>
      <c r="D563" s="5" t="str">
        <f t="shared" si="142"/>
        <v/>
      </c>
      <c r="E563" s="6" t="str">
        <f t="shared" si="143"/>
        <v/>
      </c>
      <c r="F563" s="6" t="str">
        <f t="shared" si="144"/>
        <v/>
      </c>
      <c r="BI563" t="str">
        <f t="shared" si="131"/>
        <v/>
      </c>
      <c r="BJ563" t="str">
        <f t="shared" si="132"/>
        <v/>
      </c>
      <c r="BK563" t="str">
        <f t="shared" si="133"/>
        <v/>
      </c>
      <c r="BL563" t="str">
        <f t="shared" si="134"/>
        <v/>
      </c>
      <c r="BM563" t="str">
        <f t="shared" si="135"/>
        <v/>
      </c>
      <c r="BN563" t="str">
        <f t="shared" si="136"/>
        <v/>
      </c>
      <c r="BO563" t="str">
        <f t="shared" si="137"/>
        <v/>
      </c>
      <c r="BP563" t="str">
        <f t="shared" si="138"/>
        <v/>
      </c>
      <c r="BQ563" t="str">
        <f t="shared" si="139"/>
        <v/>
      </c>
    </row>
    <row r="564" spans="1:69" x14ac:dyDescent="0.25">
      <c r="A564" s="70"/>
      <c r="B564" t="str">
        <f t="shared" si="140"/>
        <v/>
      </c>
      <c r="C564" s="13" t="str">
        <f t="shared" si="141"/>
        <v/>
      </c>
      <c r="D564" s="5" t="str">
        <f t="shared" si="142"/>
        <v/>
      </c>
      <c r="E564" s="6" t="str">
        <f t="shared" si="143"/>
        <v/>
      </c>
      <c r="F564" s="6" t="str">
        <f t="shared" si="144"/>
        <v/>
      </c>
      <c r="BI564" t="str">
        <f t="shared" si="131"/>
        <v/>
      </c>
      <c r="BJ564" t="str">
        <f t="shared" si="132"/>
        <v/>
      </c>
      <c r="BK564" t="str">
        <f t="shared" si="133"/>
        <v/>
      </c>
      <c r="BL564" t="str">
        <f t="shared" si="134"/>
        <v/>
      </c>
      <c r="BM564" t="str">
        <f t="shared" si="135"/>
        <v/>
      </c>
      <c r="BN564" t="str">
        <f t="shared" si="136"/>
        <v/>
      </c>
      <c r="BO564" t="str">
        <f t="shared" si="137"/>
        <v/>
      </c>
      <c r="BP564" t="str">
        <f t="shared" si="138"/>
        <v/>
      </c>
      <c r="BQ564" t="str">
        <f t="shared" si="139"/>
        <v/>
      </c>
    </row>
    <row r="565" spans="1:69" x14ac:dyDescent="0.25">
      <c r="A565" s="70"/>
      <c r="B565" t="str">
        <f t="shared" si="140"/>
        <v/>
      </c>
      <c r="C565" s="13" t="str">
        <f t="shared" si="141"/>
        <v/>
      </c>
      <c r="D565" s="5" t="str">
        <f t="shared" si="142"/>
        <v/>
      </c>
      <c r="E565" s="6" t="str">
        <f t="shared" si="143"/>
        <v/>
      </c>
      <c r="F565" s="6" t="str">
        <f t="shared" si="144"/>
        <v/>
      </c>
      <c r="BI565" t="str">
        <f t="shared" si="131"/>
        <v/>
      </c>
      <c r="BJ565" t="str">
        <f t="shared" si="132"/>
        <v/>
      </c>
      <c r="BK565" t="str">
        <f t="shared" si="133"/>
        <v/>
      </c>
      <c r="BL565" t="str">
        <f t="shared" si="134"/>
        <v/>
      </c>
      <c r="BM565" t="str">
        <f t="shared" si="135"/>
        <v/>
      </c>
      <c r="BN565" t="str">
        <f t="shared" si="136"/>
        <v/>
      </c>
      <c r="BO565" t="str">
        <f t="shared" si="137"/>
        <v/>
      </c>
      <c r="BP565" t="str">
        <f t="shared" si="138"/>
        <v/>
      </c>
      <c r="BQ565" t="str">
        <f t="shared" si="139"/>
        <v/>
      </c>
    </row>
    <row r="566" spans="1:69" x14ac:dyDescent="0.25">
      <c r="A566" s="70"/>
      <c r="B566" t="str">
        <f t="shared" si="140"/>
        <v/>
      </c>
      <c r="C566" s="13" t="str">
        <f t="shared" si="141"/>
        <v/>
      </c>
      <c r="D566" s="5" t="str">
        <f t="shared" si="142"/>
        <v/>
      </c>
      <c r="E566" s="6" t="str">
        <f t="shared" si="143"/>
        <v/>
      </c>
      <c r="F566" s="6" t="str">
        <f t="shared" si="144"/>
        <v/>
      </c>
      <c r="BI566" t="str">
        <f t="shared" si="131"/>
        <v/>
      </c>
      <c r="BJ566" t="str">
        <f t="shared" si="132"/>
        <v/>
      </c>
      <c r="BK566" t="str">
        <f t="shared" si="133"/>
        <v/>
      </c>
      <c r="BL566" t="str">
        <f t="shared" si="134"/>
        <v/>
      </c>
      <c r="BM566" t="str">
        <f t="shared" si="135"/>
        <v/>
      </c>
      <c r="BN566" t="str">
        <f t="shared" si="136"/>
        <v/>
      </c>
      <c r="BO566" t="str">
        <f t="shared" si="137"/>
        <v/>
      </c>
      <c r="BP566" t="str">
        <f t="shared" si="138"/>
        <v/>
      </c>
      <c r="BQ566" t="str">
        <f t="shared" si="139"/>
        <v/>
      </c>
    </row>
    <row r="567" spans="1:69" x14ac:dyDescent="0.25">
      <c r="A567" s="70"/>
      <c r="B567" t="str">
        <f t="shared" si="140"/>
        <v/>
      </c>
      <c r="C567" s="13" t="str">
        <f t="shared" si="141"/>
        <v/>
      </c>
      <c r="D567" s="5" t="str">
        <f t="shared" si="142"/>
        <v/>
      </c>
      <c r="E567" s="6" t="str">
        <f t="shared" si="143"/>
        <v/>
      </c>
      <c r="F567" s="6" t="str">
        <f t="shared" si="144"/>
        <v/>
      </c>
      <c r="BI567" t="str">
        <f t="shared" si="131"/>
        <v/>
      </c>
      <c r="BJ567" t="str">
        <f t="shared" si="132"/>
        <v/>
      </c>
      <c r="BK567" t="str">
        <f t="shared" si="133"/>
        <v/>
      </c>
      <c r="BL567" t="str">
        <f t="shared" si="134"/>
        <v/>
      </c>
      <c r="BM567" t="str">
        <f t="shared" si="135"/>
        <v/>
      </c>
      <c r="BN567" t="str">
        <f t="shared" si="136"/>
        <v/>
      </c>
      <c r="BO567" t="str">
        <f t="shared" si="137"/>
        <v/>
      </c>
      <c r="BP567" t="str">
        <f t="shared" si="138"/>
        <v/>
      </c>
      <c r="BQ567" t="str">
        <f t="shared" si="139"/>
        <v/>
      </c>
    </row>
    <row r="568" spans="1:69" x14ac:dyDescent="0.25">
      <c r="A568" s="70"/>
      <c r="B568" t="str">
        <f t="shared" si="140"/>
        <v/>
      </c>
      <c r="C568" s="13" t="str">
        <f t="shared" si="141"/>
        <v/>
      </c>
      <c r="D568" s="5" t="str">
        <f t="shared" si="142"/>
        <v/>
      </c>
      <c r="E568" s="6" t="str">
        <f t="shared" si="143"/>
        <v/>
      </c>
      <c r="F568" s="6" t="str">
        <f t="shared" si="144"/>
        <v/>
      </c>
      <c r="BI568" t="str">
        <f t="shared" si="131"/>
        <v/>
      </c>
      <c r="BJ568" t="str">
        <f t="shared" si="132"/>
        <v/>
      </c>
      <c r="BK568" t="str">
        <f t="shared" si="133"/>
        <v/>
      </c>
      <c r="BL568" t="str">
        <f t="shared" si="134"/>
        <v/>
      </c>
      <c r="BM568" t="str">
        <f t="shared" si="135"/>
        <v/>
      </c>
      <c r="BN568" t="str">
        <f t="shared" si="136"/>
        <v/>
      </c>
      <c r="BO568" t="str">
        <f t="shared" si="137"/>
        <v/>
      </c>
      <c r="BP568" t="str">
        <f t="shared" si="138"/>
        <v/>
      </c>
      <c r="BQ568" t="str">
        <f t="shared" si="139"/>
        <v/>
      </c>
    </row>
    <row r="569" spans="1:69" x14ac:dyDescent="0.25">
      <c r="A569" s="70"/>
      <c r="B569" t="str">
        <f t="shared" si="140"/>
        <v/>
      </c>
      <c r="C569" s="13" t="str">
        <f t="shared" si="141"/>
        <v/>
      </c>
      <c r="D569" s="5" t="str">
        <f t="shared" si="142"/>
        <v/>
      </c>
      <c r="E569" s="6" t="str">
        <f t="shared" si="143"/>
        <v/>
      </c>
      <c r="F569" s="6" t="str">
        <f t="shared" si="144"/>
        <v/>
      </c>
      <c r="BI569" t="str">
        <f t="shared" si="131"/>
        <v/>
      </c>
      <c r="BJ569" t="str">
        <f t="shared" si="132"/>
        <v/>
      </c>
      <c r="BK569" t="str">
        <f t="shared" si="133"/>
        <v/>
      </c>
      <c r="BL569" t="str">
        <f t="shared" si="134"/>
        <v/>
      </c>
      <c r="BM569" t="str">
        <f t="shared" si="135"/>
        <v/>
      </c>
      <c r="BN569" t="str">
        <f t="shared" si="136"/>
        <v/>
      </c>
      <c r="BO569" t="str">
        <f t="shared" si="137"/>
        <v/>
      </c>
      <c r="BP569" t="str">
        <f t="shared" si="138"/>
        <v/>
      </c>
      <c r="BQ569" t="str">
        <f t="shared" si="139"/>
        <v/>
      </c>
    </row>
    <row r="570" spans="1:69" x14ac:dyDescent="0.25">
      <c r="A570" s="70"/>
      <c r="B570" t="str">
        <f t="shared" si="140"/>
        <v/>
      </c>
      <c r="C570" s="13" t="str">
        <f t="shared" si="141"/>
        <v/>
      </c>
      <c r="D570" s="5" t="str">
        <f t="shared" si="142"/>
        <v/>
      </c>
      <c r="E570" s="6" t="str">
        <f t="shared" si="143"/>
        <v/>
      </c>
      <c r="F570" s="6" t="str">
        <f t="shared" si="144"/>
        <v/>
      </c>
      <c r="BI570" t="str">
        <f t="shared" si="131"/>
        <v/>
      </c>
      <c r="BJ570" t="str">
        <f t="shared" si="132"/>
        <v/>
      </c>
      <c r="BK570" t="str">
        <f t="shared" si="133"/>
        <v/>
      </c>
      <c r="BL570" t="str">
        <f t="shared" si="134"/>
        <v/>
      </c>
      <c r="BM570" t="str">
        <f t="shared" si="135"/>
        <v/>
      </c>
      <c r="BN570" t="str">
        <f t="shared" si="136"/>
        <v/>
      </c>
      <c r="BO570" t="str">
        <f t="shared" si="137"/>
        <v/>
      </c>
      <c r="BP570" t="str">
        <f t="shared" si="138"/>
        <v/>
      </c>
      <c r="BQ570" t="str">
        <f t="shared" si="139"/>
        <v/>
      </c>
    </row>
    <row r="571" spans="1:69" x14ac:dyDescent="0.25">
      <c r="A571" s="70"/>
      <c r="B571" t="str">
        <f t="shared" si="140"/>
        <v/>
      </c>
      <c r="C571" s="13" t="str">
        <f t="shared" si="141"/>
        <v/>
      </c>
      <c r="D571" s="5" t="str">
        <f t="shared" si="142"/>
        <v/>
      </c>
      <c r="E571" s="6" t="str">
        <f t="shared" si="143"/>
        <v/>
      </c>
      <c r="F571" s="6" t="str">
        <f t="shared" si="144"/>
        <v/>
      </c>
      <c r="BI571" t="str">
        <f t="shared" si="131"/>
        <v/>
      </c>
      <c r="BJ571" t="str">
        <f t="shared" si="132"/>
        <v/>
      </c>
      <c r="BK571" t="str">
        <f t="shared" si="133"/>
        <v/>
      </c>
      <c r="BL571" t="str">
        <f t="shared" si="134"/>
        <v/>
      </c>
      <c r="BM571" t="str">
        <f t="shared" si="135"/>
        <v/>
      </c>
      <c r="BN571" t="str">
        <f t="shared" si="136"/>
        <v/>
      </c>
      <c r="BO571" t="str">
        <f t="shared" si="137"/>
        <v/>
      </c>
      <c r="BP571" t="str">
        <f t="shared" si="138"/>
        <v/>
      </c>
      <c r="BQ571" t="str">
        <f t="shared" si="139"/>
        <v/>
      </c>
    </row>
    <row r="572" spans="1:69" x14ac:dyDescent="0.25">
      <c r="A572" s="70"/>
      <c r="B572" t="str">
        <f t="shared" si="140"/>
        <v/>
      </c>
      <c r="C572" s="13" t="str">
        <f t="shared" si="141"/>
        <v/>
      </c>
      <c r="D572" s="5" t="str">
        <f t="shared" si="142"/>
        <v/>
      </c>
      <c r="E572" s="6" t="str">
        <f t="shared" si="143"/>
        <v/>
      </c>
      <c r="F572" s="6" t="str">
        <f t="shared" si="144"/>
        <v/>
      </c>
      <c r="BI572" t="str">
        <f t="shared" si="131"/>
        <v/>
      </c>
      <c r="BJ572" t="str">
        <f t="shared" si="132"/>
        <v/>
      </c>
      <c r="BK572" t="str">
        <f t="shared" si="133"/>
        <v/>
      </c>
      <c r="BL572" t="str">
        <f t="shared" si="134"/>
        <v/>
      </c>
      <c r="BM572" t="str">
        <f t="shared" si="135"/>
        <v/>
      </c>
      <c r="BN572" t="str">
        <f t="shared" si="136"/>
        <v/>
      </c>
      <c r="BO572" t="str">
        <f t="shared" si="137"/>
        <v/>
      </c>
      <c r="BP572" t="str">
        <f t="shared" si="138"/>
        <v/>
      </c>
      <c r="BQ572" t="str">
        <f t="shared" si="139"/>
        <v/>
      </c>
    </row>
    <row r="573" spans="1:69" x14ac:dyDescent="0.25">
      <c r="A573" s="70"/>
      <c r="B573" t="str">
        <f t="shared" si="140"/>
        <v/>
      </c>
      <c r="C573" s="13" t="str">
        <f t="shared" si="141"/>
        <v/>
      </c>
      <c r="D573" s="5" t="str">
        <f t="shared" si="142"/>
        <v/>
      </c>
      <c r="E573" s="6" t="str">
        <f t="shared" si="143"/>
        <v/>
      </c>
      <c r="F573" s="6" t="str">
        <f t="shared" si="144"/>
        <v/>
      </c>
      <c r="BI573" t="str">
        <f t="shared" si="131"/>
        <v/>
      </c>
      <c r="BJ573" t="str">
        <f t="shared" si="132"/>
        <v/>
      </c>
      <c r="BK573" t="str">
        <f t="shared" si="133"/>
        <v/>
      </c>
      <c r="BL573" t="str">
        <f t="shared" si="134"/>
        <v/>
      </c>
      <c r="BM573" t="str">
        <f t="shared" si="135"/>
        <v/>
      </c>
      <c r="BN573" t="str">
        <f t="shared" si="136"/>
        <v/>
      </c>
      <c r="BO573" t="str">
        <f t="shared" si="137"/>
        <v/>
      </c>
      <c r="BP573" t="str">
        <f t="shared" si="138"/>
        <v/>
      </c>
      <c r="BQ573" t="str">
        <f t="shared" si="139"/>
        <v/>
      </c>
    </row>
    <row r="574" spans="1:69" x14ac:dyDescent="0.25">
      <c r="A574" s="70"/>
      <c r="B574" t="str">
        <f t="shared" si="140"/>
        <v/>
      </c>
      <c r="C574" s="13" t="str">
        <f t="shared" si="141"/>
        <v/>
      </c>
      <c r="D574" s="5" t="str">
        <f t="shared" si="142"/>
        <v/>
      </c>
      <c r="E574" s="6" t="str">
        <f t="shared" si="143"/>
        <v/>
      </c>
      <c r="F574" s="6" t="str">
        <f t="shared" si="144"/>
        <v/>
      </c>
      <c r="BI574" t="str">
        <f t="shared" si="131"/>
        <v/>
      </c>
      <c r="BJ574" t="str">
        <f t="shared" si="132"/>
        <v/>
      </c>
      <c r="BK574" t="str">
        <f t="shared" si="133"/>
        <v/>
      </c>
      <c r="BL574" t="str">
        <f t="shared" si="134"/>
        <v/>
      </c>
      <c r="BM574" t="str">
        <f t="shared" si="135"/>
        <v/>
      </c>
      <c r="BN574" t="str">
        <f t="shared" si="136"/>
        <v/>
      </c>
      <c r="BO574" t="str">
        <f t="shared" si="137"/>
        <v/>
      </c>
      <c r="BP574" t="str">
        <f t="shared" si="138"/>
        <v/>
      </c>
      <c r="BQ574" t="str">
        <f t="shared" si="139"/>
        <v/>
      </c>
    </row>
    <row r="575" spans="1:69" x14ac:dyDescent="0.25">
      <c r="A575" s="70"/>
      <c r="B575" t="str">
        <f t="shared" si="140"/>
        <v/>
      </c>
      <c r="C575" s="13" t="str">
        <f t="shared" si="141"/>
        <v/>
      </c>
      <c r="D575" s="5" t="str">
        <f t="shared" si="142"/>
        <v/>
      </c>
      <c r="E575" s="6" t="str">
        <f t="shared" si="143"/>
        <v/>
      </c>
      <c r="F575" s="6" t="str">
        <f t="shared" si="144"/>
        <v/>
      </c>
      <c r="BI575" t="str">
        <f t="shared" si="131"/>
        <v/>
      </c>
      <c r="BJ575" t="str">
        <f t="shared" si="132"/>
        <v/>
      </c>
      <c r="BK575" t="str">
        <f t="shared" si="133"/>
        <v/>
      </c>
      <c r="BL575" t="str">
        <f t="shared" si="134"/>
        <v/>
      </c>
      <c r="BM575" t="str">
        <f t="shared" si="135"/>
        <v/>
      </c>
      <c r="BN575" t="str">
        <f t="shared" si="136"/>
        <v/>
      </c>
      <c r="BO575" t="str">
        <f t="shared" si="137"/>
        <v/>
      </c>
      <c r="BP575" t="str">
        <f t="shared" si="138"/>
        <v/>
      </c>
      <c r="BQ575" t="str">
        <f t="shared" si="139"/>
        <v/>
      </c>
    </row>
    <row r="576" spans="1:69" x14ac:dyDescent="0.25">
      <c r="A576" s="70"/>
      <c r="B576" t="str">
        <f t="shared" si="140"/>
        <v/>
      </c>
      <c r="C576" s="13" t="str">
        <f t="shared" si="141"/>
        <v/>
      </c>
      <c r="D576" s="5" t="str">
        <f t="shared" si="142"/>
        <v/>
      </c>
      <c r="E576" s="6" t="str">
        <f t="shared" si="143"/>
        <v/>
      </c>
      <c r="F576" s="6" t="str">
        <f t="shared" si="144"/>
        <v/>
      </c>
      <c r="BI576" t="str">
        <f t="shared" si="131"/>
        <v/>
      </c>
      <c r="BJ576" t="str">
        <f t="shared" si="132"/>
        <v/>
      </c>
      <c r="BK576" t="str">
        <f t="shared" si="133"/>
        <v/>
      </c>
      <c r="BL576" t="str">
        <f t="shared" si="134"/>
        <v/>
      </c>
      <c r="BM576" t="str">
        <f t="shared" si="135"/>
        <v/>
      </c>
      <c r="BN576" t="str">
        <f t="shared" si="136"/>
        <v/>
      </c>
      <c r="BO576" t="str">
        <f t="shared" si="137"/>
        <v/>
      </c>
      <c r="BP576" t="str">
        <f t="shared" si="138"/>
        <v/>
      </c>
      <c r="BQ576" t="str">
        <f t="shared" si="139"/>
        <v/>
      </c>
    </row>
    <row r="577" spans="1:69" x14ac:dyDescent="0.25">
      <c r="A577" s="70"/>
      <c r="B577" t="str">
        <f t="shared" si="140"/>
        <v/>
      </c>
      <c r="C577" s="13" t="str">
        <f t="shared" si="141"/>
        <v/>
      </c>
      <c r="D577" s="5" t="str">
        <f t="shared" si="142"/>
        <v/>
      </c>
      <c r="E577" s="6" t="str">
        <f t="shared" si="143"/>
        <v/>
      </c>
      <c r="F577" s="6" t="str">
        <f t="shared" si="144"/>
        <v/>
      </c>
      <c r="BI577" t="str">
        <f t="shared" si="131"/>
        <v/>
      </c>
      <c r="BJ577" t="str">
        <f t="shared" si="132"/>
        <v/>
      </c>
      <c r="BK577" t="str">
        <f t="shared" si="133"/>
        <v/>
      </c>
      <c r="BL577" t="str">
        <f t="shared" si="134"/>
        <v/>
      </c>
      <c r="BM577" t="str">
        <f t="shared" si="135"/>
        <v/>
      </c>
      <c r="BN577" t="str">
        <f t="shared" si="136"/>
        <v/>
      </c>
      <c r="BO577" t="str">
        <f t="shared" si="137"/>
        <v/>
      </c>
      <c r="BP577" t="str">
        <f t="shared" si="138"/>
        <v/>
      </c>
      <c r="BQ577" t="str">
        <f t="shared" si="139"/>
        <v/>
      </c>
    </row>
    <row r="578" spans="1:69" x14ac:dyDescent="0.25">
      <c r="A578" s="70"/>
      <c r="B578" t="str">
        <f t="shared" si="140"/>
        <v/>
      </c>
      <c r="C578" s="13" t="str">
        <f t="shared" si="141"/>
        <v/>
      </c>
      <c r="D578" s="5" t="str">
        <f t="shared" si="142"/>
        <v/>
      </c>
      <c r="E578" s="6" t="str">
        <f t="shared" si="143"/>
        <v/>
      </c>
      <c r="F578" s="6" t="str">
        <f t="shared" si="144"/>
        <v/>
      </c>
      <c r="BI578" t="str">
        <f t="shared" si="131"/>
        <v/>
      </c>
      <c r="BJ578" t="str">
        <f t="shared" si="132"/>
        <v/>
      </c>
      <c r="BK578" t="str">
        <f t="shared" si="133"/>
        <v/>
      </c>
      <c r="BL578" t="str">
        <f t="shared" si="134"/>
        <v/>
      </c>
      <c r="BM578" t="str">
        <f t="shared" si="135"/>
        <v/>
      </c>
      <c r="BN578" t="str">
        <f t="shared" si="136"/>
        <v/>
      </c>
      <c r="BO578" t="str">
        <f t="shared" si="137"/>
        <v/>
      </c>
      <c r="BP578" t="str">
        <f t="shared" si="138"/>
        <v/>
      </c>
      <c r="BQ578" t="str">
        <f t="shared" si="139"/>
        <v/>
      </c>
    </row>
    <row r="579" spans="1:69" x14ac:dyDescent="0.25">
      <c r="A579" s="70"/>
      <c r="B579" t="str">
        <f t="shared" si="140"/>
        <v/>
      </c>
      <c r="C579" s="13" t="str">
        <f t="shared" si="141"/>
        <v/>
      </c>
      <c r="D579" s="5" t="str">
        <f t="shared" si="142"/>
        <v/>
      </c>
      <c r="E579" s="6" t="str">
        <f t="shared" si="143"/>
        <v/>
      </c>
      <c r="F579" s="6" t="str">
        <f t="shared" si="144"/>
        <v/>
      </c>
      <c r="BI579" t="str">
        <f t="shared" si="131"/>
        <v/>
      </c>
      <c r="BJ579" t="str">
        <f t="shared" si="132"/>
        <v/>
      </c>
      <c r="BK579" t="str">
        <f t="shared" si="133"/>
        <v/>
      </c>
      <c r="BL579" t="str">
        <f t="shared" si="134"/>
        <v/>
      </c>
      <c r="BM579" t="str">
        <f t="shared" si="135"/>
        <v/>
      </c>
      <c r="BN579" t="str">
        <f t="shared" si="136"/>
        <v/>
      </c>
      <c r="BO579" t="str">
        <f t="shared" si="137"/>
        <v/>
      </c>
      <c r="BP579" t="str">
        <f t="shared" si="138"/>
        <v/>
      </c>
      <c r="BQ579" t="str">
        <f t="shared" si="139"/>
        <v/>
      </c>
    </row>
    <row r="580" spans="1:69" x14ac:dyDescent="0.25">
      <c r="A580" s="70"/>
      <c r="B580" t="str">
        <f t="shared" si="140"/>
        <v/>
      </c>
      <c r="C580" s="13" t="str">
        <f t="shared" si="141"/>
        <v/>
      </c>
      <c r="D580" s="5" t="str">
        <f t="shared" si="142"/>
        <v/>
      </c>
      <c r="E580" s="6" t="str">
        <f t="shared" si="143"/>
        <v/>
      </c>
      <c r="F580" s="6" t="str">
        <f t="shared" si="144"/>
        <v/>
      </c>
      <c r="BI580" t="str">
        <f t="shared" ref="BI580:BI643" si="145">IF(A580&gt;0,A580,"")</f>
        <v/>
      </c>
      <c r="BJ580" t="str">
        <f t="shared" ref="BJ580:BJ643" si="146">IF($A580&gt;0,B580,"")</f>
        <v/>
      </c>
      <c r="BK580" t="str">
        <f t="shared" ref="BK580:BK643" si="147">IF($A580&gt;0,BI580,"")</f>
        <v/>
      </c>
      <c r="BL580" t="str">
        <f t="shared" ref="BL580:BL643" si="148">IF($A580&gt;0,_xlfn.NORM.DIST(BK580,$BF$3,$BF$4,TRUE),"")</f>
        <v/>
      </c>
      <c r="BM580" t="str">
        <f t="shared" ref="BM580:BM643" si="149">IF($A580&gt;0,(1-BL580),"")</f>
        <v/>
      </c>
      <c r="BN580" t="str">
        <f t="shared" ref="BN580:BN643" si="150">IF($A580&gt;0,(SMALL($BM$3:$BM$902,BJ580)),"")</f>
        <v/>
      </c>
      <c r="BO580" t="str">
        <f t="shared" ref="BO580:BO643" si="151">IF($A580&gt;0,((2*BJ580-1)*(LN(BL580)+LN(BN580))),"")</f>
        <v/>
      </c>
      <c r="BP580" t="str">
        <f t="shared" ref="BP580:BP643" si="152">IF($A580&gt;0,((BJ580-0.5)/$BF$5),"")</f>
        <v/>
      </c>
      <c r="BQ580" t="str">
        <f t="shared" ref="BQ580:BQ643" si="153">IF($A580&gt;0,(_xlfn.NORM.S.INV(BP580)),"")</f>
        <v/>
      </c>
    </row>
    <row r="581" spans="1:69" x14ac:dyDescent="0.25">
      <c r="A581" s="70"/>
      <c r="B581" t="str">
        <f t="shared" ref="B581:B644" si="154">IF(A581&gt;0,(B580+1),"")</f>
        <v/>
      </c>
      <c r="C581" s="13" t="str">
        <f t="shared" ref="C581:C644" si="155">IF(A581&gt;0,((B581)/(($S$2)+1)),"")</f>
        <v/>
      </c>
      <c r="D581" s="5" t="str">
        <f t="shared" ref="D581:D644" si="156">IF(A581&gt;0,(_xlfn.NORM.S.INV(C581)),"")</f>
        <v/>
      </c>
      <c r="E581" s="6" t="str">
        <f t="shared" ref="E581:E644" si="157">IF(A581&gt;0,_xlfn.NORM.DIST(D581,0,1,TRUE),"")</f>
        <v/>
      </c>
      <c r="F581" s="6" t="str">
        <f t="shared" ref="F581:F644" si="158">IF(A581&gt;0,_xlfn.NORM.DIST(D581,0,1,FALSE),"")</f>
        <v/>
      </c>
      <c r="BI581" t="str">
        <f t="shared" si="145"/>
        <v/>
      </c>
      <c r="BJ581" t="str">
        <f t="shared" si="146"/>
        <v/>
      </c>
      <c r="BK581" t="str">
        <f t="shared" si="147"/>
        <v/>
      </c>
      <c r="BL581" t="str">
        <f t="shared" si="148"/>
        <v/>
      </c>
      <c r="BM581" t="str">
        <f t="shared" si="149"/>
        <v/>
      </c>
      <c r="BN581" t="str">
        <f t="shared" si="150"/>
        <v/>
      </c>
      <c r="BO581" t="str">
        <f t="shared" si="151"/>
        <v/>
      </c>
      <c r="BP581" t="str">
        <f t="shared" si="152"/>
        <v/>
      </c>
      <c r="BQ581" t="str">
        <f t="shared" si="153"/>
        <v/>
      </c>
    </row>
    <row r="582" spans="1:69" x14ac:dyDescent="0.25">
      <c r="A582" s="70"/>
      <c r="B582" t="str">
        <f t="shared" si="154"/>
        <v/>
      </c>
      <c r="C582" s="13" t="str">
        <f t="shared" si="155"/>
        <v/>
      </c>
      <c r="D582" s="5" t="str">
        <f t="shared" si="156"/>
        <v/>
      </c>
      <c r="E582" s="6" t="str">
        <f t="shared" si="157"/>
        <v/>
      </c>
      <c r="F582" s="6" t="str">
        <f t="shared" si="158"/>
        <v/>
      </c>
      <c r="BI582" t="str">
        <f t="shared" si="145"/>
        <v/>
      </c>
      <c r="BJ582" t="str">
        <f t="shared" si="146"/>
        <v/>
      </c>
      <c r="BK582" t="str">
        <f t="shared" si="147"/>
        <v/>
      </c>
      <c r="BL582" t="str">
        <f t="shared" si="148"/>
        <v/>
      </c>
      <c r="BM582" t="str">
        <f t="shared" si="149"/>
        <v/>
      </c>
      <c r="BN582" t="str">
        <f t="shared" si="150"/>
        <v/>
      </c>
      <c r="BO582" t="str">
        <f t="shared" si="151"/>
        <v/>
      </c>
      <c r="BP582" t="str">
        <f t="shared" si="152"/>
        <v/>
      </c>
      <c r="BQ582" t="str">
        <f t="shared" si="153"/>
        <v/>
      </c>
    </row>
    <row r="583" spans="1:69" x14ac:dyDescent="0.25">
      <c r="A583" s="70"/>
      <c r="B583" t="str">
        <f t="shared" si="154"/>
        <v/>
      </c>
      <c r="C583" s="13" t="str">
        <f t="shared" si="155"/>
        <v/>
      </c>
      <c r="D583" s="5" t="str">
        <f t="shared" si="156"/>
        <v/>
      </c>
      <c r="E583" s="6" t="str">
        <f t="shared" si="157"/>
        <v/>
      </c>
      <c r="F583" s="6" t="str">
        <f t="shared" si="158"/>
        <v/>
      </c>
      <c r="BI583" t="str">
        <f t="shared" si="145"/>
        <v/>
      </c>
      <c r="BJ583" t="str">
        <f t="shared" si="146"/>
        <v/>
      </c>
      <c r="BK583" t="str">
        <f t="shared" si="147"/>
        <v/>
      </c>
      <c r="BL583" t="str">
        <f t="shared" si="148"/>
        <v/>
      </c>
      <c r="BM583" t="str">
        <f t="shared" si="149"/>
        <v/>
      </c>
      <c r="BN583" t="str">
        <f t="shared" si="150"/>
        <v/>
      </c>
      <c r="BO583" t="str">
        <f t="shared" si="151"/>
        <v/>
      </c>
      <c r="BP583" t="str">
        <f t="shared" si="152"/>
        <v/>
      </c>
      <c r="BQ583" t="str">
        <f t="shared" si="153"/>
        <v/>
      </c>
    </row>
    <row r="584" spans="1:69" x14ac:dyDescent="0.25">
      <c r="A584" s="70"/>
      <c r="B584" t="str">
        <f t="shared" si="154"/>
        <v/>
      </c>
      <c r="C584" s="13" t="str">
        <f t="shared" si="155"/>
        <v/>
      </c>
      <c r="D584" s="5" t="str">
        <f t="shared" si="156"/>
        <v/>
      </c>
      <c r="E584" s="6" t="str">
        <f t="shared" si="157"/>
        <v/>
      </c>
      <c r="F584" s="6" t="str">
        <f t="shared" si="158"/>
        <v/>
      </c>
      <c r="BI584" t="str">
        <f t="shared" si="145"/>
        <v/>
      </c>
      <c r="BJ584" t="str">
        <f t="shared" si="146"/>
        <v/>
      </c>
      <c r="BK584" t="str">
        <f t="shared" si="147"/>
        <v/>
      </c>
      <c r="BL584" t="str">
        <f t="shared" si="148"/>
        <v/>
      </c>
      <c r="BM584" t="str">
        <f t="shared" si="149"/>
        <v/>
      </c>
      <c r="BN584" t="str">
        <f t="shared" si="150"/>
        <v/>
      </c>
      <c r="BO584" t="str">
        <f t="shared" si="151"/>
        <v/>
      </c>
      <c r="BP584" t="str">
        <f t="shared" si="152"/>
        <v/>
      </c>
      <c r="BQ584" t="str">
        <f t="shared" si="153"/>
        <v/>
      </c>
    </row>
    <row r="585" spans="1:69" x14ac:dyDescent="0.25">
      <c r="A585" s="70"/>
      <c r="B585" t="str">
        <f t="shared" si="154"/>
        <v/>
      </c>
      <c r="C585" s="13" t="str">
        <f t="shared" si="155"/>
        <v/>
      </c>
      <c r="D585" s="5" t="str">
        <f t="shared" si="156"/>
        <v/>
      </c>
      <c r="E585" s="6" t="str">
        <f t="shared" si="157"/>
        <v/>
      </c>
      <c r="F585" s="6" t="str">
        <f t="shared" si="158"/>
        <v/>
      </c>
      <c r="BI585" t="str">
        <f t="shared" si="145"/>
        <v/>
      </c>
      <c r="BJ585" t="str">
        <f t="shared" si="146"/>
        <v/>
      </c>
      <c r="BK585" t="str">
        <f t="shared" si="147"/>
        <v/>
      </c>
      <c r="BL585" t="str">
        <f t="shared" si="148"/>
        <v/>
      </c>
      <c r="BM585" t="str">
        <f t="shared" si="149"/>
        <v/>
      </c>
      <c r="BN585" t="str">
        <f t="shared" si="150"/>
        <v/>
      </c>
      <c r="BO585" t="str">
        <f t="shared" si="151"/>
        <v/>
      </c>
      <c r="BP585" t="str">
        <f t="shared" si="152"/>
        <v/>
      </c>
      <c r="BQ585" t="str">
        <f t="shared" si="153"/>
        <v/>
      </c>
    </row>
    <row r="586" spans="1:69" x14ac:dyDescent="0.25">
      <c r="A586" s="70"/>
      <c r="B586" t="str">
        <f t="shared" si="154"/>
        <v/>
      </c>
      <c r="C586" s="13" t="str">
        <f t="shared" si="155"/>
        <v/>
      </c>
      <c r="D586" s="5" t="str">
        <f t="shared" si="156"/>
        <v/>
      </c>
      <c r="E586" s="6" t="str">
        <f t="shared" si="157"/>
        <v/>
      </c>
      <c r="F586" s="6" t="str">
        <f t="shared" si="158"/>
        <v/>
      </c>
      <c r="BI586" t="str">
        <f t="shared" si="145"/>
        <v/>
      </c>
      <c r="BJ586" t="str">
        <f t="shared" si="146"/>
        <v/>
      </c>
      <c r="BK586" t="str">
        <f t="shared" si="147"/>
        <v/>
      </c>
      <c r="BL586" t="str">
        <f t="shared" si="148"/>
        <v/>
      </c>
      <c r="BM586" t="str">
        <f t="shared" si="149"/>
        <v/>
      </c>
      <c r="BN586" t="str">
        <f t="shared" si="150"/>
        <v/>
      </c>
      <c r="BO586" t="str">
        <f t="shared" si="151"/>
        <v/>
      </c>
      <c r="BP586" t="str">
        <f t="shared" si="152"/>
        <v/>
      </c>
      <c r="BQ586" t="str">
        <f t="shared" si="153"/>
        <v/>
      </c>
    </row>
    <row r="587" spans="1:69" x14ac:dyDescent="0.25">
      <c r="A587" s="70"/>
      <c r="B587" t="str">
        <f t="shared" si="154"/>
        <v/>
      </c>
      <c r="C587" s="13" t="str">
        <f t="shared" si="155"/>
        <v/>
      </c>
      <c r="D587" s="5" t="str">
        <f t="shared" si="156"/>
        <v/>
      </c>
      <c r="E587" s="6" t="str">
        <f t="shared" si="157"/>
        <v/>
      </c>
      <c r="F587" s="6" t="str">
        <f t="shared" si="158"/>
        <v/>
      </c>
      <c r="BI587" t="str">
        <f t="shared" si="145"/>
        <v/>
      </c>
      <c r="BJ587" t="str">
        <f t="shared" si="146"/>
        <v/>
      </c>
      <c r="BK587" t="str">
        <f t="shared" si="147"/>
        <v/>
      </c>
      <c r="BL587" t="str">
        <f t="shared" si="148"/>
        <v/>
      </c>
      <c r="BM587" t="str">
        <f t="shared" si="149"/>
        <v/>
      </c>
      <c r="BN587" t="str">
        <f t="shared" si="150"/>
        <v/>
      </c>
      <c r="BO587" t="str">
        <f t="shared" si="151"/>
        <v/>
      </c>
      <c r="BP587" t="str">
        <f t="shared" si="152"/>
        <v/>
      </c>
      <c r="BQ587" t="str">
        <f t="shared" si="153"/>
        <v/>
      </c>
    </row>
    <row r="588" spans="1:69" x14ac:dyDescent="0.25">
      <c r="A588" s="70"/>
      <c r="B588" t="str">
        <f t="shared" si="154"/>
        <v/>
      </c>
      <c r="C588" s="13" t="str">
        <f t="shared" si="155"/>
        <v/>
      </c>
      <c r="D588" s="5" t="str">
        <f t="shared" si="156"/>
        <v/>
      </c>
      <c r="E588" s="6" t="str">
        <f t="shared" si="157"/>
        <v/>
      </c>
      <c r="F588" s="6" t="str">
        <f t="shared" si="158"/>
        <v/>
      </c>
      <c r="BI588" t="str">
        <f t="shared" si="145"/>
        <v/>
      </c>
      <c r="BJ588" t="str">
        <f t="shared" si="146"/>
        <v/>
      </c>
      <c r="BK588" t="str">
        <f t="shared" si="147"/>
        <v/>
      </c>
      <c r="BL588" t="str">
        <f t="shared" si="148"/>
        <v/>
      </c>
      <c r="BM588" t="str">
        <f t="shared" si="149"/>
        <v/>
      </c>
      <c r="BN588" t="str">
        <f t="shared" si="150"/>
        <v/>
      </c>
      <c r="BO588" t="str">
        <f t="shared" si="151"/>
        <v/>
      </c>
      <c r="BP588" t="str">
        <f t="shared" si="152"/>
        <v/>
      </c>
      <c r="BQ588" t="str">
        <f t="shared" si="153"/>
        <v/>
      </c>
    </row>
    <row r="589" spans="1:69" x14ac:dyDescent="0.25">
      <c r="A589" s="70"/>
      <c r="B589" t="str">
        <f t="shared" si="154"/>
        <v/>
      </c>
      <c r="C589" s="13" t="str">
        <f t="shared" si="155"/>
        <v/>
      </c>
      <c r="D589" s="5" t="str">
        <f t="shared" si="156"/>
        <v/>
      </c>
      <c r="E589" s="6" t="str">
        <f t="shared" si="157"/>
        <v/>
      </c>
      <c r="F589" s="6" t="str">
        <f t="shared" si="158"/>
        <v/>
      </c>
      <c r="BI589" t="str">
        <f t="shared" si="145"/>
        <v/>
      </c>
      <c r="BJ589" t="str">
        <f t="shared" si="146"/>
        <v/>
      </c>
      <c r="BK589" t="str">
        <f t="shared" si="147"/>
        <v/>
      </c>
      <c r="BL589" t="str">
        <f t="shared" si="148"/>
        <v/>
      </c>
      <c r="BM589" t="str">
        <f t="shared" si="149"/>
        <v/>
      </c>
      <c r="BN589" t="str">
        <f t="shared" si="150"/>
        <v/>
      </c>
      <c r="BO589" t="str">
        <f t="shared" si="151"/>
        <v/>
      </c>
      <c r="BP589" t="str">
        <f t="shared" si="152"/>
        <v/>
      </c>
      <c r="BQ589" t="str">
        <f t="shared" si="153"/>
        <v/>
      </c>
    </row>
    <row r="590" spans="1:69" x14ac:dyDescent="0.25">
      <c r="A590" s="70"/>
      <c r="B590" t="str">
        <f t="shared" si="154"/>
        <v/>
      </c>
      <c r="C590" s="13" t="str">
        <f t="shared" si="155"/>
        <v/>
      </c>
      <c r="D590" s="5" t="str">
        <f t="shared" si="156"/>
        <v/>
      </c>
      <c r="E590" s="6" t="str">
        <f t="shared" si="157"/>
        <v/>
      </c>
      <c r="F590" s="6" t="str">
        <f t="shared" si="158"/>
        <v/>
      </c>
      <c r="BI590" t="str">
        <f t="shared" si="145"/>
        <v/>
      </c>
      <c r="BJ590" t="str">
        <f t="shared" si="146"/>
        <v/>
      </c>
      <c r="BK590" t="str">
        <f t="shared" si="147"/>
        <v/>
      </c>
      <c r="BL590" t="str">
        <f t="shared" si="148"/>
        <v/>
      </c>
      <c r="BM590" t="str">
        <f t="shared" si="149"/>
        <v/>
      </c>
      <c r="BN590" t="str">
        <f t="shared" si="150"/>
        <v/>
      </c>
      <c r="BO590" t="str">
        <f t="shared" si="151"/>
        <v/>
      </c>
      <c r="BP590" t="str">
        <f t="shared" si="152"/>
        <v/>
      </c>
      <c r="BQ590" t="str">
        <f t="shared" si="153"/>
        <v/>
      </c>
    </row>
    <row r="591" spans="1:69" x14ac:dyDescent="0.25">
      <c r="A591" s="70"/>
      <c r="B591" t="str">
        <f t="shared" si="154"/>
        <v/>
      </c>
      <c r="C591" s="13" t="str">
        <f t="shared" si="155"/>
        <v/>
      </c>
      <c r="D591" s="5" t="str">
        <f t="shared" si="156"/>
        <v/>
      </c>
      <c r="E591" s="6" t="str">
        <f t="shared" si="157"/>
        <v/>
      </c>
      <c r="F591" s="6" t="str">
        <f t="shared" si="158"/>
        <v/>
      </c>
      <c r="BI591" t="str">
        <f t="shared" si="145"/>
        <v/>
      </c>
      <c r="BJ591" t="str">
        <f t="shared" si="146"/>
        <v/>
      </c>
      <c r="BK591" t="str">
        <f t="shared" si="147"/>
        <v/>
      </c>
      <c r="BL591" t="str">
        <f t="shared" si="148"/>
        <v/>
      </c>
      <c r="BM591" t="str">
        <f t="shared" si="149"/>
        <v/>
      </c>
      <c r="BN591" t="str">
        <f t="shared" si="150"/>
        <v/>
      </c>
      <c r="BO591" t="str">
        <f t="shared" si="151"/>
        <v/>
      </c>
      <c r="BP591" t="str">
        <f t="shared" si="152"/>
        <v/>
      </c>
      <c r="BQ591" t="str">
        <f t="shared" si="153"/>
        <v/>
      </c>
    </row>
    <row r="592" spans="1:69" x14ac:dyDescent="0.25">
      <c r="A592" s="70"/>
      <c r="B592" t="str">
        <f t="shared" si="154"/>
        <v/>
      </c>
      <c r="C592" s="13" t="str">
        <f t="shared" si="155"/>
        <v/>
      </c>
      <c r="D592" s="5" t="str">
        <f t="shared" si="156"/>
        <v/>
      </c>
      <c r="E592" s="6" t="str">
        <f t="shared" si="157"/>
        <v/>
      </c>
      <c r="F592" s="6" t="str">
        <f t="shared" si="158"/>
        <v/>
      </c>
      <c r="BI592" t="str">
        <f t="shared" si="145"/>
        <v/>
      </c>
      <c r="BJ592" t="str">
        <f t="shared" si="146"/>
        <v/>
      </c>
      <c r="BK592" t="str">
        <f t="shared" si="147"/>
        <v/>
      </c>
      <c r="BL592" t="str">
        <f t="shared" si="148"/>
        <v/>
      </c>
      <c r="BM592" t="str">
        <f t="shared" si="149"/>
        <v/>
      </c>
      <c r="BN592" t="str">
        <f t="shared" si="150"/>
        <v/>
      </c>
      <c r="BO592" t="str">
        <f t="shared" si="151"/>
        <v/>
      </c>
      <c r="BP592" t="str">
        <f t="shared" si="152"/>
        <v/>
      </c>
      <c r="BQ592" t="str">
        <f t="shared" si="153"/>
        <v/>
      </c>
    </row>
    <row r="593" spans="1:69" x14ac:dyDescent="0.25">
      <c r="A593" s="70"/>
      <c r="B593" t="str">
        <f t="shared" si="154"/>
        <v/>
      </c>
      <c r="C593" s="13" t="str">
        <f t="shared" si="155"/>
        <v/>
      </c>
      <c r="D593" s="5" t="str">
        <f t="shared" si="156"/>
        <v/>
      </c>
      <c r="E593" s="6" t="str">
        <f t="shared" si="157"/>
        <v/>
      </c>
      <c r="F593" s="6" t="str">
        <f t="shared" si="158"/>
        <v/>
      </c>
      <c r="BI593" t="str">
        <f t="shared" si="145"/>
        <v/>
      </c>
      <c r="BJ593" t="str">
        <f t="shared" si="146"/>
        <v/>
      </c>
      <c r="BK593" t="str">
        <f t="shared" si="147"/>
        <v/>
      </c>
      <c r="BL593" t="str">
        <f t="shared" si="148"/>
        <v/>
      </c>
      <c r="BM593" t="str">
        <f t="shared" si="149"/>
        <v/>
      </c>
      <c r="BN593" t="str">
        <f t="shared" si="150"/>
        <v/>
      </c>
      <c r="BO593" t="str">
        <f t="shared" si="151"/>
        <v/>
      </c>
      <c r="BP593" t="str">
        <f t="shared" si="152"/>
        <v/>
      </c>
      <c r="BQ593" t="str">
        <f t="shared" si="153"/>
        <v/>
      </c>
    </row>
    <row r="594" spans="1:69" x14ac:dyDescent="0.25">
      <c r="A594" s="70"/>
      <c r="B594" t="str">
        <f t="shared" si="154"/>
        <v/>
      </c>
      <c r="C594" s="13" t="str">
        <f t="shared" si="155"/>
        <v/>
      </c>
      <c r="D594" s="5" t="str">
        <f t="shared" si="156"/>
        <v/>
      </c>
      <c r="E594" s="6" t="str">
        <f t="shared" si="157"/>
        <v/>
      </c>
      <c r="F594" s="6" t="str">
        <f t="shared" si="158"/>
        <v/>
      </c>
      <c r="BI594" t="str">
        <f t="shared" si="145"/>
        <v/>
      </c>
      <c r="BJ594" t="str">
        <f t="shared" si="146"/>
        <v/>
      </c>
      <c r="BK594" t="str">
        <f t="shared" si="147"/>
        <v/>
      </c>
      <c r="BL594" t="str">
        <f t="shared" si="148"/>
        <v/>
      </c>
      <c r="BM594" t="str">
        <f t="shared" si="149"/>
        <v/>
      </c>
      <c r="BN594" t="str">
        <f t="shared" si="150"/>
        <v/>
      </c>
      <c r="BO594" t="str">
        <f t="shared" si="151"/>
        <v/>
      </c>
      <c r="BP594" t="str">
        <f t="shared" si="152"/>
        <v/>
      </c>
      <c r="BQ594" t="str">
        <f t="shared" si="153"/>
        <v/>
      </c>
    </row>
    <row r="595" spans="1:69" x14ac:dyDescent="0.25">
      <c r="A595" s="70"/>
      <c r="B595" t="str">
        <f t="shared" si="154"/>
        <v/>
      </c>
      <c r="C595" s="13" t="str">
        <f t="shared" si="155"/>
        <v/>
      </c>
      <c r="D595" s="5" t="str">
        <f t="shared" si="156"/>
        <v/>
      </c>
      <c r="E595" s="6" t="str">
        <f t="shared" si="157"/>
        <v/>
      </c>
      <c r="F595" s="6" t="str">
        <f t="shared" si="158"/>
        <v/>
      </c>
      <c r="BI595" t="str">
        <f t="shared" si="145"/>
        <v/>
      </c>
      <c r="BJ595" t="str">
        <f t="shared" si="146"/>
        <v/>
      </c>
      <c r="BK595" t="str">
        <f t="shared" si="147"/>
        <v/>
      </c>
      <c r="BL595" t="str">
        <f t="shared" si="148"/>
        <v/>
      </c>
      <c r="BM595" t="str">
        <f t="shared" si="149"/>
        <v/>
      </c>
      <c r="BN595" t="str">
        <f t="shared" si="150"/>
        <v/>
      </c>
      <c r="BO595" t="str">
        <f t="shared" si="151"/>
        <v/>
      </c>
      <c r="BP595" t="str">
        <f t="shared" si="152"/>
        <v/>
      </c>
      <c r="BQ595" t="str">
        <f t="shared" si="153"/>
        <v/>
      </c>
    </row>
    <row r="596" spans="1:69" x14ac:dyDescent="0.25">
      <c r="A596" s="70"/>
      <c r="B596" t="str">
        <f t="shared" si="154"/>
        <v/>
      </c>
      <c r="C596" s="13" t="str">
        <f t="shared" si="155"/>
        <v/>
      </c>
      <c r="D596" s="5" t="str">
        <f t="shared" si="156"/>
        <v/>
      </c>
      <c r="E596" s="6" t="str">
        <f t="shared" si="157"/>
        <v/>
      </c>
      <c r="F596" s="6" t="str">
        <f t="shared" si="158"/>
        <v/>
      </c>
      <c r="BI596" t="str">
        <f t="shared" si="145"/>
        <v/>
      </c>
      <c r="BJ596" t="str">
        <f t="shared" si="146"/>
        <v/>
      </c>
      <c r="BK596" t="str">
        <f t="shared" si="147"/>
        <v/>
      </c>
      <c r="BL596" t="str">
        <f t="shared" si="148"/>
        <v/>
      </c>
      <c r="BM596" t="str">
        <f t="shared" si="149"/>
        <v/>
      </c>
      <c r="BN596" t="str">
        <f t="shared" si="150"/>
        <v/>
      </c>
      <c r="BO596" t="str">
        <f t="shared" si="151"/>
        <v/>
      </c>
      <c r="BP596" t="str">
        <f t="shared" si="152"/>
        <v/>
      </c>
      <c r="BQ596" t="str">
        <f t="shared" si="153"/>
        <v/>
      </c>
    </row>
    <row r="597" spans="1:69" x14ac:dyDescent="0.25">
      <c r="A597" s="70"/>
      <c r="B597" t="str">
        <f t="shared" si="154"/>
        <v/>
      </c>
      <c r="C597" s="13" t="str">
        <f t="shared" si="155"/>
        <v/>
      </c>
      <c r="D597" s="5" t="str">
        <f t="shared" si="156"/>
        <v/>
      </c>
      <c r="E597" s="6" t="str">
        <f t="shared" si="157"/>
        <v/>
      </c>
      <c r="F597" s="6" t="str">
        <f t="shared" si="158"/>
        <v/>
      </c>
      <c r="BI597" t="str">
        <f t="shared" si="145"/>
        <v/>
      </c>
      <c r="BJ597" t="str">
        <f t="shared" si="146"/>
        <v/>
      </c>
      <c r="BK597" t="str">
        <f t="shared" si="147"/>
        <v/>
      </c>
      <c r="BL597" t="str">
        <f t="shared" si="148"/>
        <v/>
      </c>
      <c r="BM597" t="str">
        <f t="shared" si="149"/>
        <v/>
      </c>
      <c r="BN597" t="str">
        <f t="shared" si="150"/>
        <v/>
      </c>
      <c r="BO597" t="str">
        <f t="shared" si="151"/>
        <v/>
      </c>
      <c r="BP597" t="str">
        <f t="shared" si="152"/>
        <v/>
      </c>
      <c r="BQ597" t="str">
        <f t="shared" si="153"/>
        <v/>
      </c>
    </row>
    <row r="598" spans="1:69" x14ac:dyDescent="0.25">
      <c r="A598" s="70"/>
      <c r="B598" t="str">
        <f t="shared" si="154"/>
        <v/>
      </c>
      <c r="C598" s="13" t="str">
        <f t="shared" si="155"/>
        <v/>
      </c>
      <c r="D598" s="5" t="str">
        <f t="shared" si="156"/>
        <v/>
      </c>
      <c r="E598" s="6" t="str">
        <f t="shared" si="157"/>
        <v/>
      </c>
      <c r="F598" s="6" t="str">
        <f t="shared" si="158"/>
        <v/>
      </c>
      <c r="BI598" t="str">
        <f t="shared" si="145"/>
        <v/>
      </c>
      <c r="BJ598" t="str">
        <f t="shared" si="146"/>
        <v/>
      </c>
      <c r="BK598" t="str">
        <f t="shared" si="147"/>
        <v/>
      </c>
      <c r="BL598" t="str">
        <f t="shared" si="148"/>
        <v/>
      </c>
      <c r="BM598" t="str">
        <f t="shared" si="149"/>
        <v/>
      </c>
      <c r="BN598" t="str">
        <f t="shared" si="150"/>
        <v/>
      </c>
      <c r="BO598" t="str">
        <f t="shared" si="151"/>
        <v/>
      </c>
      <c r="BP598" t="str">
        <f t="shared" si="152"/>
        <v/>
      </c>
      <c r="BQ598" t="str">
        <f t="shared" si="153"/>
        <v/>
      </c>
    </row>
    <row r="599" spans="1:69" x14ac:dyDescent="0.25">
      <c r="A599" s="70"/>
      <c r="B599" t="str">
        <f t="shared" si="154"/>
        <v/>
      </c>
      <c r="C599" s="13" t="str">
        <f t="shared" si="155"/>
        <v/>
      </c>
      <c r="D599" s="5" t="str">
        <f t="shared" si="156"/>
        <v/>
      </c>
      <c r="E599" s="6" t="str">
        <f t="shared" si="157"/>
        <v/>
      </c>
      <c r="F599" s="6" t="str">
        <f t="shared" si="158"/>
        <v/>
      </c>
      <c r="BI599" t="str">
        <f t="shared" si="145"/>
        <v/>
      </c>
      <c r="BJ599" t="str">
        <f t="shared" si="146"/>
        <v/>
      </c>
      <c r="BK599" t="str">
        <f t="shared" si="147"/>
        <v/>
      </c>
      <c r="BL599" t="str">
        <f t="shared" si="148"/>
        <v/>
      </c>
      <c r="BM599" t="str">
        <f t="shared" si="149"/>
        <v/>
      </c>
      <c r="BN599" t="str">
        <f t="shared" si="150"/>
        <v/>
      </c>
      <c r="BO599" t="str">
        <f t="shared" si="151"/>
        <v/>
      </c>
      <c r="BP599" t="str">
        <f t="shared" si="152"/>
        <v/>
      </c>
      <c r="BQ599" t="str">
        <f t="shared" si="153"/>
        <v/>
      </c>
    </row>
    <row r="600" spans="1:69" x14ac:dyDescent="0.25">
      <c r="A600" s="70"/>
      <c r="B600" t="str">
        <f t="shared" si="154"/>
        <v/>
      </c>
      <c r="C600" s="13" t="str">
        <f t="shared" si="155"/>
        <v/>
      </c>
      <c r="D600" s="5" t="str">
        <f t="shared" si="156"/>
        <v/>
      </c>
      <c r="E600" s="6" t="str">
        <f t="shared" si="157"/>
        <v/>
      </c>
      <c r="F600" s="6" t="str">
        <f t="shared" si="158"/>
        <v/>
      </c>
      <c r="BI600" t="str">
        <f t="shared" si="145"/>
        <v/>
      </c>
      <c r="BJ600" t="str">
        <f t="shared" si="146"/>
        <v/>
      </c>
      <c r="BK600" t="str">
        <f t="shared" si="147"/>
        <v/>
      </c>
      <c r="BL600" t="str">
        <f t="shared" si="148"/>
        <v/>
      </c>
      <c r="BM600" t="str">
        <f t="shared" si="149"/>
        <v/>
      </c>
      <c r="BN600" t="str">
        <f t="shared" si="150"/>
        <v/>
      </c>
      <c r="BO600" t="str">
        <f t="shared" si="151"/>
        <v/>
      </c>
      <c r="BP600" t="str">
        <f t="shared" si="152"/>
        <v/>
      </c>
      <c r="BQ600" t="str">
        <f t="shared" si="153"/>
        <v/>
      </c>
    </row>
    <row r="601" spans="1:69" x14ac:dyDescent="0.25">
      <c r="A601" s="70"/>
      <c r="B601" t="str">
        <f t="shared" si="154"/>
        <v/>
      </c>
      <c r="C601" s="13" t="str">
        <f t="shared" si="155"/>
        <v/>
      </c>
      <c r="D601" s="5" t="str">
        <f t="shared" si="156"/>
        <v/>
      </c>
      <c r="E601" s="6" t="str">
        <f t="shared" si="157"/>
        <v/>
      </c>
      <c r="F601" s="6" t="str">
        <f t="shared" si="158"/>
        <v/>
      </c>
      <c r="BI601" t="str">
        <f t="shared" si="145"/>
        <v/>
      </c>
      <c r="BJ601" t="str">
        <f t="shared" si="146"/>
        <v/>
      </c>
      <c r="BK601" t="str">
        <f t="shared" si="147"/>
        <v/>
      </c>
      <c r="BL601" t="str">
        <f t="shared" si="148"/>
        <v/>
      </c>
      <c r="BM601" t="str">
        <f t="shared" si="149"/>
        <v/>
      </c>
      <c r="BN601" t="str">
        <f t="shared" si="150"/>
        <v/>
      </c>
      <c r="BO601" t="str">
        <f t="shared" si="151"/>
        <v/>
      </c>
      <c r="BP601" t="str">
        <f t="shared" si="152"/>
        <v/>
      </c>
      <c r="BQ601" t="str">
        <f t="shared" si="153"/>
        <v/>
      </c>
    </row>
    <row r="602" spans="1:69" x14ac:dyDescent="0.25">
      <c r="A602" s="70"/>
      <c r="B602" t="str">
        <f t="shared" si="154"/>
        <v/>
      </c>
      <c r="C602" s="13" t="str">
        <f t="shared" si="155"/>
        <v/>
      </c>
      <c r="D602" s="5" t="str">
        <f t="shared" si="156"/>
        <v/>
      </c>
      <c r="E602" s="6" t="str">
        <f t="shared" si="157"/>
        <v/>
      </c>
      <c r="F602" s="6" t="str">
        <f t="shared" si="158"/>
        <v/>
      </c>
      <c r="BI602" t="str">
        <f t="shared" si="145"/>
        <v/>
      </c>
      <c r="BJ602" t="str">
        <f t="shared" si="146"/>
        <v/>
      </c>
      <c r="BK602" t="str">
        <f t="shared" si="147"/>
        <v/>
      </c>
      <c r="BL602" t="str">
        <f t="shared" si="148"/>
        <v/>
      </c>
      <c r="BM602" t="str">
        <f t="shared" si="149"/>
        <v/>
      </c>
      <c r="BN602" t="str">
        <f t="shared" si="150"/>
        <v/>
      </c>
      <c r="BO602" t="str">
        <f t="shared" si="151"/>
        <v/>
      </c>
      <c r="BP602" t="str">
        <f t="shared" si="152"/>
        <v/>
      </c>
      <c r="BQ602" t="str">
        <f t="shared" si="153"/>
        <v/>
      </c>
    </row>
    <row r="603" spans="1:69" x14ac:dyDescent="0.25">
      <c r="A603" s="70"/>
      <c r="B603" t="str">
        <f t="shared" si="154"/>
        <v/>
      </c>
      <c r="C603" s="13" t="str">
        <f t="shared" si="155"/>
        <v/>
      </c>
      <c r="D603" s="5" t="str">
        <f t="shared" si="156"/>
        <v/>
      </c>
      <c r="E603" s="6" t="str">
        <f t="shared" si="157"/>
        <v/>
      </c>
      <c r="F603" s="6" t="str">
        <f t="shared" si="158"/>
        <v/>
      </c>
      <c r="BI603" t="str">
        <f t="shared" si="145"/>
        <v/>
      </c>
      <c r="BJ603" t="str">
        <f t="shared" si="146"/>
        <v/>
      </c>
      <c r="BK603" t="str">
        <f t="shared" si="147"/>
        <v/>
      </c>
      <c r="BL603" t="str">
        <f t="shared" si="148"/>
        <v/>
      </c>
      <c r="BM603" t="str">
        <f t="shared" si="149"/>
        <v/>
      </c>
      <c r="BN603" t="str">
        <f t="shared" si="150"/>
        <v/>
      </c>
      <c r="BO603" t="str">
        <f t="shared" si="151"/>
        <v/>
      </c>
      <c r="BP603" t="str">
        <f t="shared" si="152"/>
        <v/>
      </c>
      <c r="BQ603" t="str">
        <f t="shared" si="153"/>
        <v/>
      </c>
    </row>
    <row r="604" spans="1:69" x14ac:dyDescent="0.25">
      <c r="A604" s="70"/>
      <c r="B604" t="str">
        <f t="shared" si="154"/>
        <v/>
      </c>
      <c r="C604" s="13" t="str">
        <f t="shared" si="155"/>
        <v/>
      </c>
      <c r="D604" s="5" t="str">
        <f t="shared" si="156"/>
        <v/>
      </c>
      <c r="E604" s="6" t="str">
        <f t="shared" si="157"/>
        <v/>
      </c>
      <c r="F604" s="6" t="str">
        <f t="shared" si="158"/>
        <v/>
      </c>
      <c r="BI604" t="str">
        <f t="shared" si="145"/>
        <v/>
      </c>
      <c r="BJ604" t="str">
        <f t="shared" si="146"/>
        <v/>
      </c>
      <c r="BK604" t="str">
        <f t="shared" si="147"/>
        <v/>
      </c>
      <c r="BL604" t="str">
        <f t="shared" si="148"/>
        <v/>
      </c>
      <c r="BM604" t="str">
        <f t="shared" si="149"/>
        <v/>
      </c>
      <c r="BN604" t="str">
        <f t="shared" si="150"/>
        <v/>
      </c>
      <c r="BO604" t="str">
        <f t="shared" si="151"/>
        <v/>
      </c>
      <c r="BP604" t="str">
        <f t="shared" si="152"/>
        <v/>
      </c>
      <c r="BQ604" t="str">
        <f t="shared" si="153"/>
        <v/>
      </c>
    </row>
    <row r="605" spans="1:69" x14ac:dyDescent="0.25">
      <c r="A605" s="70"/>
      <c r="B605" t="str">
        <f t="shared" si="154"/>
        <v/>
      </c>
      <c r="C605" s="13" t="str">
        <f t="shared" si="155"/>
        <v/>
      </c>
      <c r="D605" s="5" t="str">
        <f t="shared" si="156"/>
        <v/>
      </c>
      <c r="E605" s="6" t="str">
        <f t="shared" si="157"/>
        <v/>
      </c>
      <c r="F605" s="6" t="str">
        <f t="shared" si="158"/>
        <v/>
      </c>
      <c r="BI605" t="str">
        <f t="shared" si="145"/>
        <v/>
      </c>
      <c r="BJ605" t="str">
        <f t="shared" si="146"/>
        <v/>
      </c>
      <c r="BK605" t="str">
        <f t="shared" si="147"/>
        <v/>
      </c>
      <c r="BL605" t="str">
        <f t="shared" si="148"/>
        <v/>
      </c>
      <c r="BM605" t="str">
        <f t="shared" si="149"/>
        <v/>
      </c>
      <c r="BN605" t="str">
        <f t="shared" si="150"/>
        <v/>
      </c>
      <c r="BO605" t="str">
        <f t="shared" si="151"/>
        <v/>
      </c>
      <c r="BP605" t="str">
        <f t="shared" si="152"/>
        <v/>
      </c>
      <c r="BQ605" t="str">
        <f t="shared" si="153"/>
        <v/>
      </c>
    </row>
    <row r="606" spans="1:69" x14ac:dyDescent="0.25">
      <c r="A606" s="70"/>
      <c r="B606" t="str">
        <f t="shared" si="154"/>
        <v/>
      </c>
      <c r="C606" s="13" t="str">
        <f t="shared" si="155"/>
        <v/>
      </c>
      <c r="D606" s="5" t="str">
        <f t="shared" si="156"/>
        <v/>
      </c>
      <c r="E606" s="6" t="str">
        <f t="shared" si="157"/>
        <v/>
      </c>
      <c r="F606" s="6" t="str">
        <f t="shared" si="158"/>
        <v/>
      </c>
      <c r="BI606" t="str">
        <f t="shared" si="145"/>
        <v/>
      </c>
      <c r="BJ606" t="str">
        <f t="shared" si="146"/>
        <v/>
      </c>
      <c r="BK606" t="str">
        <f t="shared" si="147"/>
        <v/>
      </c>
      <c r="BL606" t="str">
        <f t="shared" si="148"/>
        <v/>
      </c>
      <c r="BM606" t="str">
        <f t="shared" si="149"/>
        <v/>
      </c>
      <c r="BN606" t="str">
        <f t="shared" si="150"/>
        <v/>
      </c>
      <c r="BO606" t="str">
        <f t="shared" si="151"/>
        <v/>
      </c>
      <c r="BP606" t="str">
        <f t="shared" si="152"/>
        <v/>
      </c>
      <c r="BQ606" t="str">
        <f t="shared" si="153"/>
        <v/>
      </c>
    </row>
    <row r="607" spans="1:69" x14ac:dyDescent="0.25">
      <c r="A607" s="70"/>
      <c r="B607" t="str">
        <f t="shared" si="154"/>
        <v/>
      </c>
      <c r="C607" s="13" t="str">
        <f t="shared" si="155"/>
        <v/>
      </c>
      <c r="D607" s="5" t="str">
        <f t="shared" si="156"/>
        <v/>
      </c>
      <c r="E607" s="6" t="str">
        <f t="shared" si="157"/>
        <v/>
      </c>
      <c r="F607" s="6" t="str">
        <f t="shared" si="158"/>
        <v/>
      </c>
      <c r="BI607" t="str">
        <f t="shared" si="145"/>
        <v/>
      </c>
      <c r="BJ607" t="str">
        <f t="shared" si="146"/>
        <v/>
      </c>
      <c r="BK607" t="str">
        <f t="shared" si="147"/>
        <v/>
      </c>
      <c r="BL607" t="str">
        <f t="shared" si="148"/>
        <v/>
      </c>
      <c r="BM607" t="str">
        <f t="shared" si="149"/>
        <v/>
      </c>
      <c r="BN607" t="str">
        <f t="shared" si="150"/>
        <v/>
      </c>
      <c r="BO607" t="str">
        <f t="shared" si="151"/>
        <v/>
      </c>
      <c r="BP607" t="str">
        <f t="shared" si="152"/>
        <v/>
      </c>
      <c r="BQ607" t="str">
        <f t="shared" si="153"/>
        <v/>
      </c>
    </row>
    <row r="608" spans="1:69" x14ac:dyDescent="0.25">
      <c r="A608" s="70"/>
      <c r="B608" t="str">
        <f t="shared" si="154"/>
        <v/>
      </c>
      <c r="C608" s="13" t="str">
        <f t="shared" si="155"/>
        <v/>
      </c>
      <c r="D608" s="5" t="str">
        <f t="shared" si="156"/>
        <v/>
      </c>
      <c r="E608" s="6" t="str">
        <f t="shared" si="157"/>
        <v/>
      </c>
      <c r="F608" s="6" t="str">
        <f t="shared" si="158"/>
        <v/>
      </c>
      <c r="BI608" t="str">
        <f t="shared" si="145"/>
        <v/>
      </c>
      <c r="BJ608" t="str">
        <f t="shared" si="146"/>
        <v/>
      </c>
      <c r="BK608" t="str">
        <f t="shared" si="147"/>
        <v/>
      </c>
      <c r="BL608" t="str">
        <f t="shared" si="148"/>
        <v/>
      </c>
      <c r="BM608" t="str">
        <f t="shared" si="149"/>
        <v/>
      </c>
      <c r="BN608" t="str">
        <f t="shared" si="150"/>
        <v/>
      </c>
      <c r="BO608" t="str">
        <f t="shared" si="151"/>
        <v/>
      </c>
      <c r="BP608" t="str">
        <f t="shared" si="152"/>
        <v/>
      </c>
      <c r="BQ608" t="str">
        <f t="shared" si="153"/>
        <v/>
      </c>
    </row>
    <row r="609" spans="1:69" x14ac:dyDescent="0.25">
      <c r="A609" s="70"/>
      <c r="B609" t="str">
        <f t="shared" si="154"/>
        <v/>
      </c>
      <c r="C609" s="13" t="str">
        <f t="shared" si="155"/>
        <v/>
      </c>
      <c r="D609" s="5" t="str">
        <f t="shared" si="156"/>
        <v/>
      </c>
      <c r="E609" s="6" t="str">
        <f t="shared" si="157"/>
        <v/>
      </c>
      <c r="F609" s="6" t="str">
        <f t="shared" si="158"/>
        <v/>
      </c>
      <c r="BI609" t="str">
        <f t="shared" si="145"/>
        <v/>
      </c>
      <c r="BJ609" t="str">
        <f t="shared" si="146"/>
        <v/>
      </c>
      <c r="BK609" t="str">
        <f t="shared" si="147"/>
        <v/>
      </c>
      <c r="BL609" t="str">
        <f t="shared" si="148"/>
        <v/>
      </c>
      <c r="BM609" t="str">
        <f t="shared" si="149"/>
        <v/>
      </c>
      <c r="BN609" t="str">
        <f t="shared" si="150"/>
        <v/>
      </c>
      <c r="BO609" t="str">
        <f t="shared" si="151"/>
        <v/>
      </c>
      <c r="BP609" t="str">
        <f t="shared" si="152"/>
        <v/>
      </c>
      <c r="BQ609" t="str">
        <f t="shared" si="153"/>
        <v/>
      </c>
    </row>
    <row r="610" spans="1:69" x14ac:dyDescent="0.25">
      <c r="A610" s="70"/>
      <c r="B610" t="str">
        <f t="shared" si="154"/>
        <v/>
      </c>
      <c r="C610" s="13" t="str">
        <f t="shared" si="155"/>
        <v/>
      </c>
      <c r="D610" s="5" t="str">
        <f t="shared" si="156"/>
        <v/>
      </c>
      <c r="E610" s="6" t="str">
        <f t="shared" si="157"/>
        <v/>
      </c>
      <c r="F610" s="6" t="str">
        <f t="shared" si="158"/>
        <v/>
      </c>
      <c r="BI610" t="str">
        <f t="shared" si="145"/>
        <v/>
      </c>
      <c r="BJ610" t="str">
        <f t="shared" si="146"/>
        <v/>
      </c>
      <c r="BK610" t="str">
        <f t="shared" si="147"/>
        <v/>
      </c>
      <c r="BL610" t="str">
        <f t="shared" si="148"/>
        <v/>
      </c>
      <c r="BM610" t="str">
        <f t="shared" si="149"/>
        <v/>
      </c>
      <c r="BN610" t="str">
        <f t="shared" si="150"/>
        <v/>
      </c>
      <c r="BO610" t="str">
        <f t="shared" si="151"/>
        <v/>
      </c>
      <c r="BP610" t="str">
        <f t="shared" si="152"/>
        <v/>
      </c>
      <c r="BQ610" t="str">
        <f t="shared" si="153"/>
        <v/>
      </c>
    </row>
    <row r="611" spans="1:69" x14ac:dyDescent="0.25">
      <c r="A611" s="70"/>
      <c r="B611" t="str">
        <f t="shared" si="154"/>
        <v/>
      </c>
      <c r="C611" s="13" t="str">
        <f t="shared" si="155"/>
        <v/>
      </c>
      <c r="D611" s="5" t="str">
        <f t="shared" si="156"/>
        <v/>
      </c>
      <c r="E611" s="6" t="str">
        <f t="shared" si="157"/>
        <v/>
      </c>
      <c r="F611" s="6" t="str">
        <f t="shared" si="158"/>
        <v/>
      </c>
      <c r="BI611" t="str">
        <f t="shared" si="145"/>
        <v/>
      </c>
      <c r="BJ611" t="str">
        <f t="shared" si="146"/>
        <v/>
      </c>
      <c r="BK611" t="str">
        <f t="shared" si="147"/>
        <v/>
      </c>
      <c r="BL611" t="str">
        <f t="shared" si="148"/>
        <v/>
      </c>
      <c r="BM611" t="str">
        <f t="shared" si="149"/>
        <v/>
      </c>
      <c r="BN611" t="str">
        <f t="shared" si="150"/>
        <v/>
      </c>
      <c r="BO611" t="str">
        <f t="shared" si="151"/>
        <v/>
      </c>
      <c r="BP611" t="str">
        <f t="shared" si="152"/>
        <v/>
      </c>
      <c r="BQ611" t="str">
        <f t="shared" si="153"/>
        <v/>
      </c>
    </row>
    <row r="612" spans="1:69" x14ac:dyDescent="0.25">
      <c r="A612" s="70"/>
      <c r="B612" t="str">
        <f t="shared" si="154"/>
        <v/>
      </c>
      <c r="C612" s="13" t="str">
        <f t="shared" si="155"/>
        <v/>
      </c>
      <c r="D612" s="5" t="str">
        <f t="shared" si="156"/>
        <v/>
      </c>
      <c r="E612" s="6" t="str">
        <f t="shared" si="157"/>
        <v/>
      </c>
      <c r="F612" s="6" t="str">
        <f t="shared" si="158"/>
        <v/>
      </c>
      <c r="BI612" t="str">
        <f t="shared" si="145"/>
        <v/>
      </c>
      <c r="BJ612" t="str">
        <f t="shared" si="146"/>
        <v/>
      </c>
      <c r="BK612" t="str">
        <f t="shared" si="147"/>
        <v/>
      </c>
      <c r="BL612" t="str">
        <f t="shared" si="148"/>
        <v/>
      </c>
      <c r="BM612" t="str">
        <f t="shared" si="149"/>
        <v/>
      </c>
      <c r="BN612" t="str">
        <f t="shared" si="150"/>
        <v/>
      </c>
      <c r="BO612" t="str">
        <f t="shared" si="151"/>
        <v/>
      </c>
      <c r="BP612" t="str">
        <f t="shared" si="152"/>
        <v/>
      </c>
      <c r="BQ612" t="str">
        <f t="shared" si="153"/>
        <v/>
      </c>
    </row>
    <row r="613" spans="1:69" x14ac:dyDescent="0.25">
      <c r="A613" s="70"/>
      <c r="B613" t="str">
        <f t="shared" si="154"/>
        <v/>
      </c>
      <c r="C613" s="13" t="str">
        <f t="shared" si="155"/>
        <v/>
      </c>
      <c r="D613" s="5" t="str">
        <f t="shared" si="156"/>
        <v/>
      </c>
      <c r="E613" s="6" t="str">
        <f t="shared" si="157"/>
        <v/>
      </c>
      <c r="F613" s="6" t="str">
        <f t="shared" si="158"/>
        <v/>
      </c>
      <c r="BI613" t="str">
        <f t="shared" si="145"/>
        <v/>
      </c>
      <c r="BJ613" t="str">
        <f t="shared" si="146"/>
        <v/>
      </c>
      <c r="BK613" t="str">
        <f t="shared" si="147"/>
        <v/>
      </c>
      <c r="BL613" t="str">
        <f t="shared" si="148"/>
        <v/>
      </c>
      <c r="BM613" t="str">
        <f t="shared" si="149"/>
        <v/>
      </c>
      <c r="BN613" t="str">
        <f t="shared" si="150"/>
        <v/>
      </c>
      <c r="BO613" t="str">
        <f t="shared" si="151"/>
        <v/>
      </c>
      <c r="BP613" t="str">
        <f t="shared" si="152"/>
        <v/>
      </c>
      <c r="BQ613" t="str">
        <f t="shared" si="153"/>
        <v/>
      </c>
    </row>
    <row r="614" spans="1:69" x14ac:dyDescent="0.25">
      <c r="A614" s="70"/>
      <c r="B614" t="str">
        <f t="shared" si="154"/>
        <v/>
      </c>
      <c r="C614" s="13" t="str">
        <f t="shared" si="155"/>
        <v/>
      </c>
      <c r="D614" s="5" t="str">
        <f t="shared" si="156"/>
        <v/>
      </c>
      <c r="E614" s="6" t="str">
        <f t="shared" si="157"/>
        <v/>
      </c>
      <c r="F614" s="6" t="str">
        <f t="shared" si="158"/>
        <v/>
      </c>
      <c r="BI614" t="str">
        <f t="shared" si="145"/>
        <v/>
      </c>
      <c r="BJ614" t="str">
        <f t="shared" si="146"/>
        <v/>
      </c>
      <c r="BK614" t="str">
        <f t="shared" si="147"/>
        <v/>
      </c>
      <c r="BL614" t="str">
        <f t="shared" si="148"/>
        <v/>
      </c>
      <c r="BM614" t="str">
        <f t="shared" si="149"/>
        <v/>
      </c>
      <c r="BN614" t="str">
        <f t="shared" si="150"/>
        <v/>
      </c>
      <c r="BO614" t="str">
        <f t="shared" si="151"/>
        <v/>
      </c>
      <c r="BP614" t="str">
        <f t="shared" si="152"/>
        <v/>
      </c>
      <c r="BQ614" t="str">
        <f t="shared" si="153"/>
        <v/>
      </c>
    </row>
    <row r="615" spans="1:69" x14ac:dyDescent="0.25">
      <c r="A615" s="70"/>
      <c r="B615" t="str">
        <f t="shared" si="154"/>
        <v/>
      </c>
      <c r="C615" s="13" t="str">
        <f t="shared" si="155"/>
        <v/>
      </c>
      <c r="D615" s="5" t="str">
        <f t="shared" si="156"/>
        <v/>
      </c>
      <c r="E615" s="6" t="str">
        <f t="shared" si="157"/>
        <v/>
      </c>
      <c r="F615" s="6" t="str">
        <f t="shared" si="158"/>
        <v/>
      </c>
      <c r="BI615" t="str">
        <f t="shared" si="145"/>
        <v/>
      </c>
      <c r="BJ615" t="str">
        <f t="shared" si="146"/>
        <v/>
      </c>
      <c r="BK615" t="str">
        <f t="shared" si="147"/>
        <v/>
      </c>
      <c r="BL615" t="str">
        <f t="shared" si="148"/>
        <v/>
      </c>
      <c r="BM615" t="str">
        <f t="shared" si="149"/>
        <v/>
      </c>
      <c r="BN615" t="str">
        <f t="shared" si="150"/>
        <v/>
      </c>
      <c r="BO615" t="str">
        <f t="shared" si="151"/>
        <v/>
      </c>
      <c r="BP615" t="str">
        <f t="shared" si="152"/>
        <v/>
      </c>
      <c r="BQ615" t="str">
        <f t="shared" si="153"/>
        <v/>
      </c>
    </row>
    <row r="616" spans="1:69" x14ac:dyDescent="0.25">
      <c r="A616" s="70"/>
      <c r="B616" t="str">
        <f t="shared" si="154"/>
        <v/>
      </c>
      <c r="C616" s="13" t="str">
        <f t="shared" si="155"/>
        <v/>
      </c>
      <c r="D616" s="5" t="str">
        <f t="shared" si="156"/>
        <v/>
      </c>
      <c r="E616" s="6" t="str">
        <f t="shared" si="157"/>
        <v/>
      </c>
      <c r="F616" s="6" t="str">
        <f t="shared" si="158"/>
        <v/>
      </c>
      <c r="BI616" t="str">
        <f t="shared" si="145"/>
        <v/>
      </c>
      <c r="BJ616" t="str">
        <f t="shared" si="146"/>
        <v/>
      </c>
      <c r="BK616" t="str">
        <f t="shared" si="147"/>
        <v/>
      </c>
      <c r="BL616" t="str">
        <f t="shared" si="148"/>
        <v/>
      </c>
      <c r="BM616" t="str">
        <f t="shared" si="149"/>
        <v/>
      </c>
      <c r="BN616" t="str">
        <f t="shared" si="150"/>
        <v/>
      </c>
      <c r="BO616" t="str">
        <f t="shared" si="151"/>
        <v/>
      </c>
      <c r="BP616" t="str">
        <f t="shared" si="152"/>
        <v/>
      </c>
      <c r="BQ616" t="str">
        <f t="shared" si="153"/>
        <v/>
      </c>
    </row>
    <row r="617" spans="1:69" x14ac:dyDescent="0.25">
      <c r="A617" s="70"/>
      <c r="B617" t="str">
        <f t="shared" si="154"/>
        <v/>
      </c>
      <c r="C617" s="13" t="str">
        <f t="shared" si="155"/>
        <v/>
      </c>
      <c r="D617" s="5" t="str">
        <f t="shared" si="156"/>
        <v/>
      </c>
      <c r="E617" s="6" t="str">
        <f t="shared" si="157"/>
        <v/>
      </c>
      <c r="F617" s="6" t="str">
        <f t="shared" si="158"/>
        <v/>
      </c>
      <c r="BI617" t="str">
        <f t="shared" si="145"/>
        <v/>
      </c>
      <c r="BJ617" t="str">
        <f t="shared" si="146"/>
        <v/>
      </c>
      <c r="BK617" t="str">
        <f t="shared" si="147"/>
        <v/>
      </c>
      <c r="BL617" t="str">
        <f t="shared" si="148"/>
        <v/>
      </c>
      <c r="BM617" t="str">
        <f t="shared" si="149"/>
        <v/>
      </c>
      <c r="BN617" t="str">
        <f t="shared" si="150"/>
        <v/>
      </c>
      <c r="BO617" t="str">
        <f t="shared" si="151"/>
        <v/>
      </c>
      <c r="BP617" t="str">
        <f t="shared" si="152"/>
        <v/>
      </c>
      <c r="BQ617" t="str">
        <f t="shared" si="153"/>
        <v/>
      </c>
    </row>
    <row r="618" spans="1:69" x14ac:dyDescent="0.25">
      <c r="A618" s="70"/>
      <c r="B618" t="str">
        <f t="shared" si="154"/>
        <v/>
      </c>
      <c r="C618" s="13" t="str">
        <f t="shared" si="155"/>
        <v/>
      </c>
      <c r="D618" s="5" t="str">
        <f t="shared" si="156"/>
        <v/>
      </c>
      <c r="E618" s="6" t="str">
        <f t="shared" si="157"/>
        <v/>
      </c>
      <c r="F618" s="6" t="str">
        <f t="shared" si="158"/>
        <v/>
      </c>
      <c r="BI618" t="str">
        <f t="shared" si="145"/>
        <v/>
      </c>
      <c r="BJ618" t="str">
        <f t="shared" si="146"/>
        <v/>
      </c>
      <c r="BK618" t="str">
        <f t="shared" si="147"/>
        <v/>
      </c>
      <c r="BL618" t="str">
        <f t="shared" si="148"/>
        <v/>
      </c>
      <c r="BM618" t="str">
        <f t="shared" si="149"/>
        <v/>
      </c>
      <c r="BN618" t="str">
        <f t="shared" si="150"/>
        <v/>
      </c>
      <c r="BO618" t="str">
        <f t="shared" si="151"/>
        <v/>
      </c>
      <c r="BP618" t="str">
        <f t="shared" si="152"/>
        <v/>
      </c>
      <c r="BQ618" t="str">
        <f t="shared" si="153"/>
        <v/>
      </c>
    </row>
    <row r="619" spans="1:69" x14ac:dyDescent="0.25">
      <c r="A619" s="70"/>
      <c r="B619" t="str">
        <f t="shared" si="154"/>
        <v/>
      </c>
      <c r="C619" s="13" t="str">
        <f t="shared" si="155"/>
        <v/>
      </c>
      <c r="D619" s="5" t="str">
        <f t="shared" si="156"/>
        <v/>
      </c>
      <c r="E619" s="6" t="str">
        <f t="shared" si="157"/>
        <v/>
      </c>
      <c r="F619" s="6" t="str">
        <f t="shared" si="158"/>
        <v/>
      </c>
      <c r="BI619" t="str">
        <f t="shared" si="145"/>
        <v/>
      </c>
      <c r="BJ619" t="str">
        <f t="shared" si="146"/>
        <v/>
      </c>
      <c r="BK619" t="str">
        <f t="shared" si="147"/>
        <v/>
      </c>
      <c r="BL619" t="str">
        <f t="shared" si="148"/>
        <v/>
      </c>
      <c r="BM619" t="str">
        <f t="shared" si="149"/>
        <v/>
      </c>
      <c r="BN619" t="str">
        <f t="shared" si="150"/>
        <v/>
      </c>
      <c r="BO619" t="str">
        <f t="shared" si="151"/>
        <v/>
      </c>
      <c r="BP619" t="str">
        <f t="shared" si="152"/>
        <v/>
      </c>
      <c r="BQ619" t="str">
        <f t="shared" si="153"/>
        <v/>
      </c>
    </row>
    <row r="620" spans="1:69" x14ac:dyDescent="0.25">
      <c r="A620" s="70"/>
      <c r="B620" t="str">
        <f t="shared" si="154"/>
        <v/>
      </c>
      <c r="C620" s="13" t="str">
        <f t="shared" si="155"/>
        <v/>
      </c>
      <c r="D620" s="5" t="str">
        <f t="shared" si="156"/>
        <v/>
      </c>
      <c r="E620" s="6" t="str">
        <f t="shared" si="157"/>
        <v/>
      </c>
      <c r="F620" s="6" t="str">
        <f t="shared" si="158"/>
        <v/>
      </c>
      <c r="BI620" t="str">
        <f t="shared" si="145"/>
        <v/>
      </c>
      <c r="BJ620" t="str">
        <f t="shared" si="146"/>
        <v/>
      </c>
      <c r="BK620" t="str">
        <f t="shared" si="147"/>
        <v/>
      </c>
      <c r="BL620" t="str">
        <f t="shared" si="148"/>
        <v/>
      </c>
      <c r="BM620" t="str">
        <f t="shared" si="149"/>
        <v/>
      </c>
      <c r="BN620" t="str">
        <f t="shared" si="150"/>
        <v/>
      </c>
      <c r="BO620" t="str">
        <f t="shared" si="151"/>
        <v/>
      </c>
      <c r="BP620" t="str">
        <f t="shared" si="152"/>
        <v/>
      </c>
      <c r="BQ620" t="str">
        <f t="shared" si="153"/>
        <v/>
      </c>
    </row>
    <row r="621" spans="1:69" x14ac:dyDescent="0.25">
      <c r="A621" s="70"/>
      <c r="B621" t="str">
        <f t="shared" si="154"/>
        <v/>
      </c>
      <c r="C621" s="13" t="str">
        <f t="shared" si="155"/>
        <v/>
      </c>
      <c r="D621" s="5" t="str">
        <f t="shared" si="156"/>
        <v/>
      </c>
      <c r="E621" s="6" t="str">
        <f t="shared" si="157"/>
        <v/>
      </c>
      <c r="F621" s="6" t="str">
        <f t="shared" si="158"/>
        <v/>
      </c>
      <c r="BI621" t="str">
        <f t="shared" si="145"/>
        <v/>
      </c>
      <c r="BJ621" t="str">
        <f t="shared" si="146"/>
        <v/>
      </c>
      <c r="BK621" t="str">
        <f t="shared" si="147"/>
        <v/>
      </c>
      <c r="BL621" t="str">
        <f t="shared" si="148"/>
        <v/>
      </c>
      <c r="BM621" t="str">
        <f t="shared" si="149"/>
        <v/>
      </c>
      <c r="BN621" t="str">
        <f t="shared" si="150"/>
        <v/>
      </c>
      <c r="BO621" t="str">
        <f t="shared" si="151"/>
        <v/>
      </c>
      <c r="BP621" t="str">
        <f t="shared" si="152"/>
        <v/>
      </c>
      <c r="BQ621" t="str">
        <f t="shared" si="153"/>
        <v/>
      </c>
    </row>
    <row r="622" spans="1:69" x14ac:dyDescent="0.25">
      <c r="A622" s="70"/>
      <c r="B622" t="str">
        <f t="shared" si="154"/>
        <v/>
      </c>
      <c r="C622" s="13" t="str">
        <f t="shared" si="155"/>
        <v/>
      </c>
      <c r="D622" s="5" t="str">
        <f t="shared" si="156"/>
        <v/>
      </c>
      <c r="E622" s="6" t="str">
        <f t="shared" si="157"/>
        <v/>
      </c>
      <c r="F622" s="6" t="str">
        <f t="shared" si="158"/>
        <v/>
      </c>
      <c r="BI622" t="str">
        <f t="shared" si="145"/>
        <v/>
      </c>
      <c r="BJ622" t="str">
        <f t="shared" si="146"/>
        <v/>
      </c>
      <c r="BK622" t="str">
        <f t="shared" si="147"/>
        <v/>
      </c>
      <c r="BL622" t="str">
        <f t="shared" si="148"/>
        <v/>
      </c>
      <c r="BM622" t="str">
        <f t="shared" si="149"/>
        <v/>
      </c>
      <c r="BN622" t="str">
        <f t="shared" si="150"/>
        <v/>
      </c>
      <c r="BO622" t="str">
        <f t="shared" si="151"/>
        <v/>
      </c>
      <c r="BP622" t="str">
        <f t="shared" si="152"/>
        <v/>
      </c>
      <c r="BQ622" t="str">
        <f t="shared" si="153"/>
        <v/>
      </c>
    </row>
    <row r="623" spans="1:69" x14ac:dyDescent="0.25">
      <c r="A623" s="70"/>
      <c r="B623" t="str">
        <f t="shared" si="154"/>
        <v/>
      </c>
      <c r="C623" s="13" t="str">
        <f t="shared" si="155"/>
        <v/>
      </c>
      <c r="D623" s="5" t="str">
        <f t="shared" si="156"/>
        <v/>
      </c>
      <c r="E623" s="6" t="str">
        <f t="shared" si="157"/>
        <v/>
      </c>
      <c r="F623" s="6" t="str">
        <f t="shared" si="158"/>
        <v/>
      </c>
      <c r="BI623" t="str">
        <f t="shared" si="145"/>
        <v/>
      </c>
      <c r="BJ623" t="str">
        <f t="shared" si="146"/>
        <v/>
      </c>
      <c r="BK623" t="str">
        <f t="shared" si="147"/>
        <v/>
      </c>
      <c r="BL623" t="str">
        <f t="shared" si="148"/>
        <v/>
      </c>
      <c r="BM623" t="str">
        <f t="shared" si="149"/>
        <v/>
      </c>
      <c r="BN623" t="str">
        <f t="shared" si="150"/>
        <v/>
      </c>
      <c r="BO623" t="str">
        <f t="shared" si="151"/>
        <v/>
      </c>
      <c r="BP623" t="str">
        <f t="shared" si="152"/>
        <v/>
      </c>
      <c r="BQ623" t="str">
        <f t="shared" si="153"/>
        <v/>
      </c>
    </row>
    <row r="624" spans="1:69" x14ac:dyDescent="0.25">
      <c r="A624" s="70"/>
      <c r="B624" t="str">
        <f t="shared" si="154"/>
        <v/>
      </c>
      <c r="C624" s="13" t="str">
        <f t="shared" si="155"/>
        <v/>
      </c>
      <c r="D624" s="5" t="str">
        <f t="shared" si="156"/>
        <v/>
      </c>
      <c r="E624" s="6" t="str">
        <f t="shared" si="157"/>
        <v/>
      </c>
      <c r="F624" s="6" t="str">
        <f t="shared" si="158"/>
        <v/>
      </c>
      <c r="BI624" t="str">
        <f t="shared" si="145"/>
        <v/>
      </c>
      <c r="BJ624" t="str">
        <f t="shared" si="146"/>
        <v/>
      </c>
      <c r="BK624" t="str">
        <f t="shared" si="147"/>
        <v/>
      </c>
      <c r="BL624" t="str">
        <f t="shared" si="148"/>
        <v/>
      </c>
      <c r="BM624" t="str">
        <f t="shared" si="149"/>
        <v/>
      </c>
      <c r="BN624" t="str">
        <f t="shared" si="150"/>
        <v/>
      </c>
      <c r="BO624" t="str">
        <f t="shared" si="151"/>
        <v/>
      </c>
      <c r="BP624" t="str">
        <f t="shared" si="152"/>
        <v/>
      </c>
      <c r="BQ624" t="str">
        <f t="shared" si="153"/>
        <v/>
      </c>
    </row>
    <row r="625" spans="1:69" x14ac:dyDescent="0.25">
      <c r="A625" s="70"/>
      <c r="B625" t="str">
        <f t="shared" si="154"/>
        <v/>
      </c>
      <c r="C625" s="13" t="str">
        <f t="shared" si="155"/>
        <v/>
      </c>
      <c r="D625" s="5" t="str">
        <f t="shared" si="156"/>
        <v/>
      </c>
      <c r="E625" s="6" t="str">
        <f t="shared" si="157"/>
        <v/>
      </c>
      <c r="F625" s="6" t="str">
        <f t="shared" si="158"/>
        <v/>
      </c>
      <c r="BI625" t="str">
        <f t="shared" si="145"/>
        <v/>
      </c>
      <c r="BJ625" t="str">
        <f t="shared" si="146"/>
        <v/>
      </c>
      <c r="BK625" t="str">
        <f t="shared" si="147"/>
        <v/>
      </c>
      <c r="BL625" t="str">
        <f t="shared" si="148"/>
        <v/>
      </c>
      <c r="BM625" t="str">
        <f t="shared" si="149"/>
        <v/>
      </c>
      <c r="BN625" t="str">
        <f t="shared" si="150"/>
        <v/>
      </c>
      <c r="BO625" t="str">
        <f t="shared" si="151"/>
        <v/>
      </c>
      <c r="BP625" t="str">
        <f t="shared" si="152"/>
        <v/>
      </c>
      <c r="BQ625" t="str">
        <f t="shared" si="153"/>
        <v/>
      </c>
    </row>
    <row r="626" spans="1:69" x14ac:dyDescent="0.25">
      <c r="A626" s="70"/>
      <c r="B626" t="str">
        <f t="shared" si="154"/>
        <v/>
      </c>
      <c r="C626" s="13" t="str">
        <f t="shared" si="155"/>
        <v/>
      </c>
      <c r="D626" s="5" t="str">
        <f t="shared" si="156"/>
        <v/>
      </c>
      <c r="E626" s="6" t="str">
        <f t="shared" si="157"/>
        <v/>
      </c>
      <c r="F626" s="6" t="str">
        <f t="shared" si="158"/>
        <v/>
      </c>
      <c r="BI626" t="str">
        <f t="shared" si="145"/>
        <v/>
      </c>
      <c r="BJ626" t="str">
        <f t="shared" si="146"/>
        <v/>
      </c>
      <c r="BK626" t="str">
        <f t="shared" si="147"/>
        <v/>
      </c>
      <c r="BL626" t="str">
        <f t="shared" si="148"/>
        <v/>
      </c>
      <c r="BM626" t="str">
        <f t="shared" si="149"/>
        <v/>
      </c>
      <c r="BN626" t="str">
        <f t="shared" si="150"/>
        <v/>
      </c>
      <c r="BO626" t="str">
        <f t="shared" si="151"/>
        <v/>
      </c>
      <c r="BP626" t="str">
        <f t="shared" si="152"/>
        <v/>
      </c>
      <c r="BQ626" t="str">
        <f t="shared" si="153"/>
        <v/>
      </c>
    </row>
    <row r="627" spans="1:69" x14ac:dyDescent="0.25">
      <c r="A627" s="70"/>
      <c r="B627" t="str">
        <f t="shared" si="154"/>
        <v/>
      </c>
      <c r="C627" s="13" t="str">
        <f t="shared" si="155"/>
        <v/>
      </c>
      <c r="D627" s="5" t="str">
        <f t="shared" si="156"/>
        <v/>
      </c>
      <c r="E627" s="6" t="str">
        <f t="shared" si="157"/>
        <v/>
      </c>
      <c r="F627" s="6" t="str">
        <f t="shared" si="158"/>
        <v/>
      </c>
      <c r="BI627" t="str">
        <f t="shared" si="145"/>
        <v/>
      </c>
      <c r="BJ627" t="str">
        <f t="shared" si="146"/>
        <v/>
      </c>
      <c r="BK627" t="str">
        <f t="shared" si="147"/>
        <v/>
      </c>
      <c r="BL627" t="str">
        <f t="shared" si="148"/>
        <v/>
      </c>
      <c r="BM627" t="str">
        <f t="shared" si="149"/>
        <v/>
      </c>
      <c r="BN627" t="str">
        <f t="shared" si="150"/>
        <v/>
      </c>
      <c r="BO627" t="str">
        <f t="shared" si="151"/>
        <v/>
      </c>
      <c r="BP627" t="str">
        <f t="shared" si="152"/>
        <v/>
      </c>
      <c r="BQ627" t="str">
        <f t="shared" si="153"/>
        <v/>
      </c>
    </row>
    <row r="628" spans="1:69" x14ac:dyDescent="0.25">
      <c r="A628" s="70"/>
      <c r="B628" t="str">
        <f t="shared" si="154"/>
        <v/>
      </c>
      <c r="C628" s="13" t="str">
        <f t="shared" si="155"/>
        <v/>
      </c>
      <c r="D628" s="5" t="str">
        <f t="shared" si="156"/>
        <v/>
      </c>
      <c r="E628" s="6" t="str">
        <f t="shared" si="157"/>
        <v/>
      </c>
      <c r="F628" s="6" t="str">
        <f t="shared" si="158"/>
        <v/>
      </c>
      <c r="BI628" t="str">
        <f t="shared" si="145"/>
        <v/>
      </c>
      <c r="BJ628" t="str">
        <f t="shared" si="146"/>
        <v/>
      </c>
      <c r="BK628" t="str">
        <f t="shared" si="147"/>
        <v/>
      </c>
      <c r="BL628" t="str">
        <f t="shared" si="148"/>
        <v/>
      </c>
      <c r="BM628" t="str">
        <f t="shared" si="149"/>
        <v/>
      </c>
      <c r="BN628" t="str">
        <f t="shared" si="150"/>
        <v/>
      </c>
      <c r="BO628" t="str">
        <f t="shared" si="151"/>
        <v/>
      </c>
      <c r="BP628" t="str">
        <f t="shared" si="152"/>
        <v/>
      </c>
      <c r="BQ628" t="str">
        <f t="shared" si="153"/>
        <v/>
      </c>
    </row>
    <row r="629" spans="1:69" x14ac:dyDescent="0.25">
      <c r="A629" s="70"/>
      <c r="B629" t="str">
        <f t="shared" si="154"/>
        <v/>
      </c>
      <c r="C629" s="13" t="str">
        <f t="shared" si="155"/>
        <v/>
      </c>
      <c r="D629" s="5" t="str">
        <f t="shared" si="156"/>
        <v/>
      </c>
      <c r="E629" s="6" t="str">
        <f t="shared" si="157"/>
        <v/>
      </c>
      <c r="F629" s="6" t="str">
        <f t="shared" si="158"/>
        <v/>
      </c>
      <c r="BI629" t="str">
        <f t="shared" si="145"/>
        <v/>
      </c>
      <c r="BJ629" t="str">
        <f t="shared" si="146"/>
        <v/>
      </c>
      <c r="BK629" t="str">
        <f t="shared" si="147"/>
        <v/>
      </c>
      <c r="BL629" t="str">
        <f t="shared" si="148"/>
        <v/>
      </c>
      <c r="BM629" t="str">
        <f t="shared" si="149"/>
        <v/>
      </c>
      <c r="BN629" t="str">
        <f t="shared" si="150"/>
        <v/>
      </c>
      <c r="BO629" t="str">
        <f t="shared" si="151"/>
        <v/>
      </c>
      <c r="BP629" t="str">
        <f t="shared" si="152"/>
        <v/>
      </c>
      <c r="BQ629" t="str">
        <f t="shared" si="153"/>
        <v/>
      </c>
    </row>
    <row r="630" spans="1:69" x14ac:dyDescent="0.25">
      <c r="A630" s="70"/>
      <c r="B630" t="str">
        <f t="shared" si="154"/>
        <v/>
      </c>
      <c r="C630" s="13" t="str">
        <f t="shared" si="155"/>
        <v/>
      </c>
      <c r="D630" s="5" t="str">
        <f t="shared" si="156"/>
        <v/>
      </c>
      <c r="E630" s="6" t="str">
        <f t="shared" si="157"/>
        <v/>
      </c>
      <c r="F630" s="6" t="str">
        <f t="shared" si="158"/>
        <v/>
      </c>
      <c r="BI630" t="str">
        <f t="shared" si="145"/>
        <v/>
      </c>
      <c r="BJ630" t="str">
        <f t="shared" si="146"/>
        <v/>
      </c>
      <c r="BK630" t="str">
        <f t="shared" si="147"/>
        <v/>
      </c>
      <c r="BL630" t="str">
        <f t="shared" si="148"/>
        <v/>
      </c>
      <c r="BM630" t="str">
        <f t="shared" si="149"/>
        <v/>
      </c>
      <c r="BN630" t="str">
        <f t="shared" si="150"/>
        <v/>
      </c>
      <c r="BO630" t="str">
        <f t="shared" si="151"/>
        <v/>
      </c>
      <c r="BP630" t="str">
        <f t="shared" si="152"/>
        <v/>
      </c>
      <c r="BQ630" t="str">
        <f t="shared" si="153"/>
        <v/>
      </c>
    </row>
    <row r="631" spans="1:69" x14ac:dyDescent="0.25">
      <c r="A631" s="70"/>
      <c r="B631" t="str">
        <f t="shared" si="154"/>
        <v/>
      </c>
      <c r="C631" s="13" t="str">
        <f t="shared" si="155"/>
        <v/>
      </c>
      <c r="D631" s="5" t="str">
        <f t="shared" si="156"/>
        <v/>
      </c>
      <c r="E631" s="6" t="str">
        <f t="shared" si="157"/>
        <v/>
      </c>
      <c r="F631" s="6" t="str">
        <f t="shared" si="158"/>
        <v/>
      </c>
      <c r="BI631" t="str">
        <f t="shared" si="145"/>
        <v/>
      </c>
      <c r="BJ631" t="str">
        <f t="shared" si="146"/>
        <v/>
      </c>
      <c r="BK631" t="str">
        <f t="shared" si="147"/>
        <v/>
      </c>
      <c r="BL631" t="str">
        <f t="shared" si="148"/>
        <v/>
      </c>
      <c r="BM631" t="str">
        <f t="shared" si="149"/>
        <v/>
      </c>
      <c r="BN631" t="str">
        <f t="shared" si="150"/>
        <v/>
      </c>
      <c r="BO631" t="str">
        <f t="shared" si="151"/>
        <v/>
      </c>
      <c r="BP631" t="str">
        <f t="shared" si="152"/>
        <v/>
      </c>
      <c r="BQ631" t="str">
        <f t="shared" si="153"/>
        <v/>
      </c>
    </row>
    <row r="632" spans="1:69" x14ac:dyDescent="0.25">
      <c r="A632" s="70"/>
      <c r="B632" t="str">
        <f t="shared" si="154"/>
        <v/>
      </c>
      <c r="C632" s="13" t="str">
        <f t="shared" si="155"/>
        <v/>
      </c>
      <c r="D632" s="5" t="str">
        <f t="shared" si="156"/>
        <v/>
      </c>
      <c r="E632" s="6" t="str">
        <f t="shared" si="157"/>
        <v/>
      </c>
      <c r="F632" s="6" t="str">
        <f t="shared" si="158"/>
        <v/>
      </c>
      <c r="BI632" t="str">
        <f t="shared" si="145"/>
        <v/>
      </c>
      <c r="BJ632" t="str">
        <f t="shared" si="146"/>
        <v/>
      </c>
      <c r="BK632" t="str">
        <f t="shared" si="147"/>
        <v/>
      </c>
      <c r="BL632" t="str">
        <f t="shared" si="148"/>
        <v/>
      </c>
      <c r="BM632" t="str">
        <f t="shared" si="149"/>
        <v/>
      </c>
      <c r="BN632" t="str">
        <f t="shared" si="150"/>
        <v/>
      </c>
      <c r="BO632" t="str">
        <f t="shared" si="151"/>
        <v/>
      </c>
      <c r="BP632" t="str">
        <f t="shared" si="152"/>
        <v/>
      </c>
      <c r="BQ632" t="str">
        <f t="shared" si="153"/>
        <v/>
      </c>
    </row>
    <row r="633" spans="1:69" x14ac:dyDescent="0.25">
      <c r="A633" s="70"/>
      <c r="B633" t="str">
        <f t="shared" si="154"/>
        <v/>
      </c>
      <c r="C633" s="13" t="str">
        <f t="shared" si="155"/>
        <v/>
      </c>
      <c r="D633" s="5" t="str">
        <f t="shared" si="156"/>
        <v/>
      </c>
      <c r="E633" s="6" t="str">
        <f t="shared" si="157"/>
        <v/>
      </c>
      <c r="F633" s="6" t="str">
        <f t="shared" si="158"/>
        <v/>
      </c>
      <c r="BI633" t="str">
        <f t="shared" si="145"/>
        <v/>
      </c>
      <c r="BJ633" t="str">
        <f t="shared" si="146"/>
        <v/>
      </c>
      <c r="BK633" t="str">
        <f t="shared" si="147"/>
        <v/>
      </c>
      <c r="BL633" t="str">
        <f t="shared" si="148"/>
        <v/>
      </c>
      <c r="BM633" t="str">
        <f t="shared" si="149"/>
        <v/>
      </c>
      <c r="BN633" t="str">
        <f t="shared" si="150"/>
        <v/>
      </c>
      <c r="BO633" t="str">
        <f t="shared" si="151"/>
        <v/>
      </c>
      <c r="BP633" t="str">
        <f t="shared" si="152"/>
        <v/>
      </c>
      <c r="BQ633" t="str">
        <f t="shared" si="153"/>
        <v/>
      </c>
    </row>
    <row r="634" spans="1:69" x14ac:dyDescent="0.25">
      <c r="A634" s="70"/>
      <c r="B634" t="str">
        <f t="shared" si="154"/>
        <v/>
      </c>
      <c r="C634" s="13" t="str">
        <f t="shared" si="155"/>
        <v/>
      </c>
      <c r="D634" s="5" t="str">
        <f t="shared" si="156"/>
        <v/>
      </c>
      <c r="E634" s="6" t="str">
        <f t="shared" si="157"/>
        <v/>
      </c>
      <c r="F634" s="6" t="str">
        <f t="shared" si="158"/>
        <v/>
      </c>
      <c r="BI634" t="str">
        <f t="shared" si="145"/>
        <v/>
      </c>
      <c r="BJ634" t="str">
        <f t="shared" si="146"/>
        <v/>
      </c>
      <c r="BK634" t="str">
        <f t="shared" si="147"/>
        <v/>
      </c>
      <c r="BL634" t="str">
        <f t="shared" si="148"/>
        <v/>
      </c>
      <c r="BM634" t="str">
        <f t="shared" si="149"/>
        <v/>
      </c>
      <c r="BN634" t="str">
        <f t="shared" si="150"/>
        <v/>
      </c>
      <c r="BO634" t="str">
        <f t="shared" si="151"/>
        <v/>
      </c>
      <c r="BP634" t="str">
        <f t="shared" si="152"/>
        <v/>
      </c>
      <c r="BQ634" t="str">
        <f t="shared" si="153"/>
        <v/>
      </c>
    </row>
    <row r="635" spans="1:69" x14ac:dyDescent="0.25">
      <c r="A635" s="70"/>
      <c r="B635" t="str">
        <f t="shared" si="154"/>
        <v/>
      </c>
      <c r="C635" s="13" t="str">
        <f t="shared" si="155"/>
        <v/>
      </c>
      <c r="D635" s="5" t="str">
        <f t="shared" si="156"/>
        <v/>
      </c>
      <c r="E635" s="6" t="str">
        <f t="shared" si="157"/>
        <v/>
      </c>
      <c r="F635" s="6" t="str">
        <f t="shared" si="158"/>
        <v/>
      </c>
      <c r="BI635" t="str">
        <f t="shared" si="145"/>
        <v/>
      </c>
      <c r="BJ635" t="str">
        <f t="shared" si="146"/>
        <v/>
      </c>
      <c r="BK635" t="str">
        <f t="shared" si="147"/>
        <v/>
      </c>
      <c r="BL635" t="str">
        <f t="shared" si="148"/>
        <v/>
      </c>
      <c r="BM635" t="str">
        <f t="shared" si="149"/>
        <v/>
      </c>
      <c r="BN635" t="str">
        <f t="shared" si="150"/>
        <v/>
      </c>
      <c r="BO635" t="str">
        <f t="shared" si="151"/>
        <v/>
      </c>
      <c r="BP635" t="str">
        <f t="shared" si="152"/>
        <v/>
      </c>
      <c r="BQ635" t="str">
        <f t="shared" si="153"/>
        <v/>
      </c>
    </row>
    <row r="636" spans="1:69" x14ac:dyDescent="0.25">
      <c r="A636" s="70"/>
      <c r="B636" t="str">
        <f t="shared" si="154"/>
        <v/>
      </c>
      <c r="C636" s="13" t="str">
        <f t="shared" si="155"/>
        <v/>
      </c>
      <c r="D636" s="5" t="str">
        <f t="shared" si="156"/>
        <v/>
      </c>
      <c r="E636" s="6" t="str">
        <f t="shared" si="157"/>
        <v/>
      </c>
      <c r="F636" s="6" t="str">
        <f t="shared" si="158"/>
        <v/>
      </c>
      <c r="BI636" t="str">
        <f t="shared" si="145"/>
        <v/>
      </c>
      <c r="BJ636" t="str">
        <f t="shared" si="146"/>
        <v/>
      </c>
      <c r="BK636" t="str">
        <f t="shared" si="147"/>
        <v/>
      </c>
      <c r="BL636" t="str">
        <f t="shared" si="148"/>
        <v/>
      </c>
      <c r="BM636" t="str">
        <f t="shared" si="149"/>
        <v/>
      </c>
      <c r="BN636" t="str">
        <f t="shared" si="150"/>
        <v/>
      </c>
      <c r="BO636" t="str">
        <f t="shared" si="151"/>
        <v/>
      </c>
      <c r="BP636" t="str">
        <f t="shared" si="152"/>
        <v/>
      </c>
      <c r="BQ636" t="str">
        <f t="shared" si="153"/>
        <v/>
      </c>
    </row>
    <row r="637" spans="1:69" x14ac:dyDescent="0.25">
      <c r="A637" s="70"/>
      <c r="B637" t="str">
        <f t="shared" si="154"/>
        <v/>
      </c>
      <c r="C637" s="13" t="str">
        <f t="shared" si="155"/>
        <v/>
      </c>
      <c r="D637" s="5" t="str">
        <f t="shared" si="156"/>
        <v/>
      </c>
      <c r="E637" s="6" t="str">
        <f t="shared" si="157"/>
        <v/>
      </c>
      <c r="F637" s="6" t="str">
        <f t="shared" si="158"/>
        <v/>
      </c>
      <c r="BI637" t="str">
        <f t="shared" si="145"/>
        <v/>
      </c>
      <c r="BJ637" t="str">
        <f t="shared" si="146"/>
        <v/>
      </c>
      <c r="BK637" t="str">
        <f t="shared" si="147"/>
        <v/>
      </c>
      <c r="BL637" t="str">
        <f t="shared" si="148"/>
        <v/>
      </c>
      <c r="BM637" t="str">
        <f t="shared" si="149"/>
        <v/>
      </c>
      <c r="BN637" t="str">
        <f t="shared" si="150"/>
        <v/>
      </c>
      <c r="BO637" t="str">
        <f t="shared" si="151"/>
        <v/>
      </c>
      <c r="BP637" t="str">
        <f t="shared" si="152"/>
        <v/>
      </c>
      <c r="BQ637" t="str">
        <f t="shared" si="153"/>
        <v/>
      </c>
    </row>
    <row r="638" spans="1:69" x14ac:dyDescent="0.25">
      <c r="A638" s="70"/>
      <c r="B638" t="str">
        <f t="shared" si="154"/>
        <v/>
      </c>
      <c r="C638" s="13" t="str">
        <f t="shared" si="155"/>
        <v/>
      </c>
      <c r="D638" s="5" t="str">
        <f t="shared" si="156"/>
        <v/>
      </c>
      <c r="E638" s="6" t="str">
        <f t="shared" si="157"/>
        <v/>
      </c>
      <c r="F638" s="6" t="str">
        <f t="shared" si="158"/>
        <v/>
      </c>
      <c r="BI638" t="str">
        <f t="shared" si="145"/>
        <v/>
      </c>
      <c r="BJ638" t="str">
        <f t="shared" si="146"/>
        <v/>
      </c>
      <c r="BK638" t="str">
        <f t="shared" si="147"/>
        <v/>
      </c>
      <c r="BL638" t="str">
        <f t="shared" si="148"/>
        <v/>
      </c>
      <c r="BM638" t="str">
        <f t="shared" si="149"/>
        <v/>
      </c>
      <c r="BN638" t="str">
        <f t="shared" si="150"/>
        <v/>
      </c>
      <c r="BO638" t="str">
        <f t="shared" si="151"/>
        <v/>
      </c>
      <c r="BP638" t="str">
        <f t="shared" si="152"/>
        <v/>
      </c>
      <c r="BQ638" t="str">
        <f t="shared" si="153"/>
        <v/>
      </c>
    </row>
    <row r="639" spans="1:69" x14ac:dyDescent="0.25">
      <c r="A639" s="70"/>
      <c r="B639" t="str">
        <f t="shared" si="154"/>
        <v/>
      </c>
      <c r="C639" s="13" t="str">
        <f t="shared" si="155"/>
        <v/>
      </c>
      <c r="D639" s="5" t="str">
        <f t="shared" si="156"/>
        <v/>
      </c>
      <c r="E639" s="6" t="str">
        <f t="shared" si="157"/>
        <v/>
      </c>
      <c r="F639" s="6" t="str">
        <f t="shared" si="158"/>
        <v/>
      </c>
      <c r="BI639" t="str">
        <f t="shared" si="145"/>
        <v/>
      </c>
      <c r="BJ639" t="str">
        <f t="shared" si="146"/>
        <v/>
      </c>
      <c r="BK639" t="str">
        <f t="shared" si="147"/>
        <v/>
      </c>
      <c r="BL639" t="str">
        <f t="shared" si="148"/>
        <v/>
      </c>
      <c r="BM639" t="str">
        <f t="shared" si="149"/>
        <v/>
      </c>
      <c r="BN639" t="str">
        <f t="shared" si="150"/>
        <v/>
      </c>
      <c r="BO639" t="str">
        <f t="shared" si="151"/>
        <v/>
      </c>
      <c r="BP639" t="str">
        <f t="shared" si="152"/>
        <v/>
      </c>
      <c r="BQ639" t="str">
        <f t="shared" si="153"/>
        <v/>
      </c>
    </row>
    <row r="640" spans="1:69" x14ac:dyDescent="0.25">
      <c r="A640" s="70"/>
      <c r="B640" t="str">
        <f t="shared" si="154"/>
        <v/>
      </c>
      <c r="C640" s="13" t="str">
        <f t="shared" si="155"/>
        <v/>
      </c>
      <c r="D640" s="5" t="str">
        <f t="shared" si="156"/>
        <v/>
      </c>
      <c r="E640" s="6" t="str">
        <f t="shared" si="157"/>
        <v/>
      </c>
      <c r="F640" s="6" t="str">
        <f t="shared" si="158"/>
        <v/>
      </c>
      <c r="BI640" t="str">
        <f t="shared" si="145"/>
        <v/>
      </c>
      <c r="BJ640" t="str">
        <f t="shared" si="146"/>
        <v/>
      </c>
      <c r="BK640" t="str">
        <f t="shared" si="147"/>
        <v/>
      </c>
      <c r="BL640" t="str">
        <f t="shared" si="148"/>
        <v/>
      </c>
      <c r="BM640" t="str">
        <f t="shared" si="149"/>
        <v/>
      </c>
      <c r="BN640" t="str">
        <f t="shared" si="150"/>
        <v/>
      </c>
      <c r="BO640" t="str">
        <f t="shared" si="151"/>
        <v/>
      </c>
      <c r="BP640" t="str">
        <f t="shared" si="152"/>
        <v/>
      </c>
      <c r="BQ640" t="str">
        <f t="shared" si="153"/>
        <v/>
      </c>
    </row>
    <row r="641" spans="1:69" x14ac:dyDescent="0.25">
      <c r="A641" s="70"/>
      <c r="B641" t="str">
        <f t="shared" si="154"/>
        <v/>
      </c>
      <c r="C641" s="13" t="str">
        <f t="shared" si="155"/>
        <v/>
      </c>
      <c r="D641" s="5" t="str">
        <f t="shared" si="156"/>
        <v/>
      </c>
      <c r="E641" s="6" t="str">
        <f t="shared" si="157"/>
        <v/>
      </c>
      <c r="F641" s="6" t="str">
        <f t="shared" si="158"/>
        <v/>
      </c>
      <c r="BI641" t="str">
        <f t="shared" si="145"/>
        <v/>
      </c>
      <c r="BJ641" t="str">
        <f t="shared" si="146"/>
        <v/>
      </c>
      <c r="BK641" t="str">
        <f t="shared" si="147"/>
        <v/>
      </c>
      <c r="BL641" t="str">
        <f t="shared" si="148"/>
        <v/>
      </c>
      <c r="BM641" t="str">
        <f t="shared" si="149"/>
        <v/>
      </c>
      <c r="BN641" t="str">
        <f t="shared" si="150"/>
        <v/>
      </c>
      <c r="BO641" t="str">
        <f t="shared" si="151"/>
        <v/>
      </c>
      <c r="BP641" t="str">
        <f t="shared" si="152"/>
        <v/>
      </c>
      <c r="BQ641" t="str">
        <f t="shared" si="153"/>
        <v/>
      </c>
    </row>
    <row r="642" spans="1:69" x14ac:dyDescent="0.25">
      <c r="A642" s="70"/>
      <c r="B642" t="str">
        <f t="shared" si="154"/>
        <v/>
      </c>
      <c r="C642" s="13" t="str">
        <f t="shared" si="155"/>
        <v/>
      </c>
      <c r="D642" s="5" t="str">
        <f t="shared" si="156"/>
        <v/>
      </c>
      <c r="E642" s="6" t="str">
        <f t="shared" si="157"/>
        <v/>
      </c>
      <c r="F642" s="6" t="str">
        <f t="shared" si="158"/>
        <v/>
      </c>
      <c r="BI642" t="str">
        <f t="shared" si="145"/>
        <v/>
      </c>
      <c r="BJ642" t="str">
        <f t="shared" si="146"/>
        <v/>
      </c>
      <c r="BK642" t="str">
        <f t="shared" si="147"/>
        <v/>
      </c>
      <c r="BL642" t="str">
        <f t="shared" si="148"/>
        <v/>
      </c>
      <c r="BM642" t="str">
        <f t="shared" si="149"/>
        <v/>
      </c>
      <c r="BN642" t="str">
        <f t="shared" si="150"/>
        <v/>
      </c>
      <c r="BO642" t="str">
        <f t="shared" si="151"/>
        <v/>
      </c>
      <c r="BP642" t="str">
        <f t="shared" si="152"/>
        <v/>
      </c>
      <c r="BQ642" t="str">
        <f t="shared" si="153"/>
        <v/>
      </c>
    </row>
    <row r="643" spans="1:69" x14ac:dyDescent="0.25">
      <c r="A643" s="70"/>
      <c r="B643" t="str">
        <f t="shared" si="154"/>
        <v/>
      </c>
      <c r="C643" s="13" t="str">
        <f t="shared" si="155"/>
        <v/>
      </c>
      <c r="D643" s="5" t="str">
        <f t="shared" si="156"/>
        <v/>
      </c>
      <c r="E643" s="6" t="str">
        <f t="shared" si="157"/>
        <v/>
      </c>
      <c r="F643" s="6" t="str">
        <f t="shared" si="158"/>
        <v/>
      </c>
      <c r="BI643" t="str">
        <f t="shared" si="145"/>
        <v/>
      </c>
      <c r="BJ643" t="str">
        <f t="shared" si="146"/>
        <v/>
      </c>
      <c r="BK643" t="str">
        <f t="shared" si="147"/>
        <v/>
      </c>
      <c r="BL643" t="str">
        <f t="shared" si="148"/>
        <v/>
      </c>
      <c r="BM643" t="str">
        <f t="shared" si="149"/>
        <v/>
      </c>
      <c r="BN643" t="str">
        <f t="shared" si="150"/>
        <v/>
      </c>
      <c r="BO643" t="str">
        <f t="shared" si="151"/>
        <v/>
      </c>
      <c r="BP643" t="str">
        <f t="shared" si="152"/>
        <v/>
      </c>
      <c r="BQ643" t="str">
        <f t="shared" si="153"/>
        <v/>
      </c>
    </row>
    <row r="644" spans="1:69" x14ac:dyDescent="0.25">
      <c r="A644" s="70"/>
      <c r="B644" t="str">
        <f t="shared" si="154"/>
        <v/>
      </c>
      <c r="C644" s="13" t="str">
        <f t="shared" si="155"/>
        <v/>
      </c>
      <c r="D644" s="5" t="str">
        <f t="shared" si="156"/>
        <v/>
      </c>
      <c r="E644" s="6" t="str">
        <f t="shared" si="157"/>
        <v/>
      </c>
      <c r="F644" s="6" t="str">
        <f t="shared" si="158"/>
        <v/>
      </c>
      <c r="BI644" t="str">
        <f t="shared" ref="BI644:BI707" si="159">IF(A644&gt;0,A644,"")</f>
        <v/>
      </c>
      <c r="BJ644" t="str">
        <f t="shared" ref="BJ644:BJ707" si="160">IF($A644&gt;0,B644,"")</f>
        <v/>
      </c>
      <c r="BK644" t="str">
        <f t="shared" ref="BK644:BK707" si="161">IF($A644&gt;0,BI644,"")</f>
        <v/>
      </c>
      <c r="BL644" t="str">
        <f t="shared" ref="BL644:BL707" si="162">IF($A644&gt;0,_xlfn.NORM.DIST(BK644,$BF$3,$BF$4,TRUE),"")</f>
        <v/>
      </c>
      <c r="BM644" t="str">
        <f t="shared" ref="BM644:BM707" si="163">IF($A644&gt;0,(1-BL644),"")</f>
        <v/>
      </c>
      <c r="BN644" t="str">
        <f t="shared" ref="BN644:BN707" si="164">IF($A644&gt;0,(SMALL($BM$3:$BM$902,BJ644)),"")</f>
        <v/>
      </c>
      <c r="BO644" t="str">
        <f t="shared" ref="BO644:BO707" si="165">IF($A644&gt;0,((2*BJ644-1)*(LN(BL644)+LN(BN644))),"")</f>
        <v/>
      </c>
      <c r="BP644" t="str">
        <f t="shared" ref="BP644:BP707" si="166">IF($A644&gt;0,((BJ644-0.5)/$BF$5),"")</f>
        <v/>
      </c>
      <c r="BQ644" t="str">
        <f t="shared" ref="BQ644:BQ707" si="167">IF($A644&gt;0,(_xlfn.NORM.S.INV(BP644)),"")</f>
        <v/>
      </c>
    </row>
    <row r="645" spans="1:69" x14ac:dyDescent="0.25">
      <c r="A645" s="70"/>
      <c r="B645" t="str">
        <f t="shared" ref="B645:B708" si="168">IF(A645&gt;0,(B644+1),"")</f>
        <v/>
      </c>
      <c r="C645" s="13" t="str">
        <f t="shared" ref="C645:C708" si="169">IF(A645&gt;0,((B645)/(($S$2)+1)),"")</f>
        <v/>
      </c>
      <c r="D645" s="5" t="str">
        <f t="shared" ref="D645:D708" si="170">IF(A645&gt;0,(_xlfn.NORM.S.INV(C645)),"")</f>
        <v/>
      </c>
      <c r="E645" s="6" t="str">
        <f t="shared" ref="E645:E708" si="171">IF(A645&gt;0,_xlfn.NORM.DIST(D645,0,1,TRUE),"")</f>
        <v/>
      </c>
      <c r="F645" s="6" t="str">
        <f t="shared" ref="F645:F708" si="172">IF(A645&gt;0,_xlfn.NORM.DIST(D645,0,1,FALSE),"")</f>
        <v/>
      </c>
      <c r="BI645" t="str">
        <f t="shared" si="159"/>
        <v/>
      </c>
      <c r="BJ645" t="str">
        <f t="shared" si="160"/>
        <v/>
      </c>
      <c r="BK645" t="str">
        <f t="shared" si="161"/>
        <v/>
      </c>
      <c r="BL645" t="str">
        <f t="shared" si="162"/>
        <v/>
      </c>
      <c r="BM645" t="str">
        <f t="shared" si="163"/>
        <v/>
      </c>
      <c r="BN645" t="str">
        <f t="shared" si="164"/>
        <v/>
      </c>
      <c r="BO645" t="str">
        <f t="shared" si="165"/>
        <v/>
      </c>
      <c r="BP645" t="str">
        <f t="shared" si="166"/>
        <v/>
      </c>
      <c r="BQ645" t="str">
        <f t="shared" si="167"/>
        <v/>
      </c>
    </row>
    <row r="646" spans="1:69" x14ac:dyDescent="0.25">
      <c r="A646" s="70"/>
      <c r="B646" t="str">
        <f t="shared" si="168"/>
        <v/>
      </c>
      <c r="C646" s="13" t="str">
        <f t="shared" si="169"/>
        <v/>
      </c>
      <c r="D646" s="5" t="str">
        <f t="shared" si="170"/>
        <v/>
      </c>
      <c r="E646" s="6" t="str">
        <f t="shared" si="171"/>
        <v/>
      </c>
      <c r="F646" s="6" t="str">
        <f t="shared" si="172"/>
        <v/>
      </c>
      <c r="BI646" t="str">
        <f t="shared" si="159"/>
        <v/>
      </c>
      <c r="BJ646" t="str">
        <f t="shared" si="160"/>
        <v/>
      </c>
      <c r="BK646" t="str">
        <f t="shared" si="161"/>
        <v/>
      </c>
      <c r="BL646" t="str">
        <f t="shared" si="162"/>
        <v/>
      </c>
      <c r="BM646" t="str">
        <f t="shared" si="163"/>
        <v/>
      </c>
      <c r="BN646" t="str">
        <f t="shared" si="164"/>
        <v/>
      </c>
      <c r="BO646" t="str">
        <f t="shared" si="165"/>
        <v/>
      </c>
      <c r="BP646" t="str">
        <f t="shared" si="166"/>
        <v/>
      </c>
      <c r="BQ646" t="str">
        <f t="shared" si="167"/>
        <v/>
      </c>
    </row>
    <row r="647" spans="1:69" x14ac:dyDescent="0.25">
      <c r="A647" s="70"/>
      <c r="B647" t="str">
        <f t="shared" si="168"/>
        <v/>
      </c>
      <c r="C647" s="13" t="str">
        <f t="shared" si="169"/>
        <v/>
      </c>
      <c r="D647" s="5" t="str">
        <f t="shared" si="170"/>
        <v/>
      </c>
      <c r="E647" s="6" t="str">
        <f t="shared" si="171"/>
        <v/>
      </c>
      <c r="F647" s="6" t="str">
        <f t="shared" si="172"/>
        <v/>
      </c>
      <c r="BI647" t="str">
        <f t="shared" si="159"/>
        <v/>
      </c>
      <c r="BJ647" t="str">
        <f t="shared" si="160"/>
        <v/>
      </c>
      <c r="BK647" t="str">
        <f t="shared" si="161"/>
        <v/>
      </c>
      <c r="BL647" t="str">
        <f t="shared" si="162"/>
        <v/>
      </c>
      <c r="BM647" t="str">
        <f t="shared" si="163"/>
        <v/>
      </c>
      <c r="BN647" t="str">
        <f t="shared" si="164"/>
        <v/>
      </c>
      <c r="BO647" t="str">
        <f t="shared" si="165"/>
        <v/>
      </c>
      <c r="BP647" t="str">
        <f t="shared" si="166"/>
        <v/>
      </c>
      <c r="BQ647" t="str">
        <f t="shared" si="167"/>
        <v/>
      </c>
    </row>
    <row r="648" spans="1:69" x14ac:dyDescent="0.25">
      <c r="A648" s="70"/>
      <c r="B648" t="str">
        <f t="shared" si="168"/>
        <v/>
      </c>
      <c r="C648" s="13" t="str">
        <f t="shared" si="169"/>
        <v/>
      </c>
      <c r="D648" s="5" t="str">
        <f t="shared" si="170"/>
        <v/>
      </c>
      <c r="E648" s="6" t="str">
        <f t="shared" si="171"/>
        <v/>
      </c>
      <c r="F648" s="6" t="str">
        <f t="shared" si="172"/>
        <v/>
      </c>
      <c r="BI648" t="str">
        <f t="shared" si="159"/>
        <v/>
      </c>
      <c r="BJ648" t="str">
        <f t="shared" si="160"/>
        <v/>
      </c>
      <c r="BK648" t="str">
        <f t="shared" si="161"/>
        <v/>
      </c>
      <c r="BL648" t="str">
        <f t="shared" si="162"/>
        <v/>
      </c>
      <c r="BM648" t="str">
        <f t="shared" si="163"/>
        <v/>
      </c>
      <c r="BN648" t="str">
        <f t="shared" si="164"/>
        <v/>
      </c>
      <c r="BO648" t="str">
        <f t="shared" si="165"/>
        <v/>
      </c>
      <c r="BP648" t="str">
        <f t="shared" si="166"/>
        <v/>
      </c>
      <c r="BQ648" t="str">
        <f t="shared" si="167"/>
        <v/>
      </c>
    </row>
    <row r="649" spans="1:69" x14ac:dyDescent="0.25">
      <c r="A649" s="70"/>
      <c r="B649" t="str">
        <f t="shared" si="168"/>
        <v/>
      </c>
      <c r="C649" s="13" t="str">
        <f t="shared" si="169"/>
        <v/>
      </c>
      <c r="D649" s="5" t="str">
        <f t="shared" si="170"/>
        <v/>
      </c>
      <c r="E649" s="6" t="str">
        <f t="shared" si="171"/>
        <v/>
      </c>
      <c r="F649" s="6" t="str">
        <f t="shared" si="172"/>
        <v/>
      </c>
      <c r="BI649" t="str">
        <f t="shared" si="159"/>
        <v/>
      </c>
      <c r="BJ649" t="str">
        <f t="shared" si="160"/>
        <v/>
      </c>
      <c r="BK649" t="str">
        <f t="shared" si="161"/>
        <v/>
      </c>
      <c r="BL649" t="str">
        <f t="shared" si="162"/>
        <v/>
      </c>
      <c r="BM649" t="str">
        <f t="shared" si="163"/>
        <v/>
      </c>
      <c r="BN649" t="str">
        <f t="shared" si="164"/>
        <v/>
      </c>
      <c r="BO649" t="str">
        <f t="shared" si="165"/>
        <v/>
      </c>
      <c r="BP649" t="str">
        <f t="shared" si="166"/>
        <v/>
      </c>
      <c r="BQ649" t="str">
        <f t="shared" si="167"/>
        <v/>
      </c>
    </row>
    <row r="650" spans="1:69" x14ac:dyDescent="0.25">
      <c r="A650" s="70"/>
      <c r="B650" t="str">
        <f t="shared" si="168"/>
        <v/>
      </c>
      <c r="C650" s="13" t="str">
        <f t="shared" si="169"/>
        <v/>
      </c>
      <c r="D650" s="5" t="str">
        <f t="shared" si="170"/>
        <v/>
      </c>
      <c r="E650" s="6" t="str">
        <f t="shared" si="171"/>
        <v/>
      </c>
      <c r="F650" s="6" t="str">
        <f t="shared" si="172"/>
        <v/>
      </c>
      <c r="BI650" t="str">
        <f t="shared" si="159"/>
        <v/>
      </c>
      <c r="BJ650" t="str">
        <f t="shared" si="160"/>
        <v/>
      </c>
      <c r="BK650" t="str">
        <f t="shared" si="161"/>
        <v/>
      </c>
      <c r="BL650" t="str">
        <f t="shared" si="162"/>
        <v/>
      </c>
      <c r="BM650" t="str">
        <f t="shared" si="163"/>
        <v/>
      </c>
      <c r="BN650" t="str">
        <f t="shared" si="164"/>
        <v/>
      </c>
      <c r="BO650" t="str">
        <f t="shared" si="165"/>
        <v/>
      </c>
      <c r="BP650" t="str">
        <f t="shared" si="166"/>
        <v/>
      </c>
      <c r="BQ650" t="str">
        <f t="shared" si="167"/>
        <v/>
      </c>
    </row>
    <row r="651" spans="1:69" x14ac:dyDescent="0.25">
      <c r="A651" s="70"/>
      <c r="B651" t="str">
        <f t="shared" si="168"/>
        <v/>
      </c>
      <c r="C651" s="13" t="str">
        <f t="shared" si="169"/>
        <v/>
      </c>
      <c r="D651" s="5" t="str">
        <f t="shared" si="170"/>
        <v/>
      </c>
      <c r="E651" s="6" t="str">
        <f t="shared" si="171"/>
        <v/>
      </c>
      <c r="F651" s="6" t="str">
        <f t="shared" si="172"/>
        <v/>
      </c>
      <c r="BI651" t="str">
        <f t="shared" si="159"/>
        <v/>
      </c>
      <c r="BJ651" t="str">
        <f t="shared" si="160"/>
        <v/>
      </c>
      <c r="BK651" t="str">
        <f t="shared" si="161"/>
        <v/>
      </c>
      <c r="BL651" t="str">
        <f t="shared" si="162"/>
        <v/>
      </c>
      <c r="BM651" t="str">
        <f t="shared" si="163"/>
        <v/>
      </c>
      <c r="BN651" t="str">
        <f t="shared" si="164"/>
        <v/>
      </c>
      <c r="BO651" t="str">
        <f t="shared" si="165"/>
        <v/>
      </c>
      <c r="BP651" t="str">
        <f t="shared" si="166"/>
        <v/>
      </c>
      <c r="BQ651" t="str">
        <f t="shared" si="167"/>
        <v/>
      </c>
    </row>
    <row r="652" spans="1:69" x14ac:dyDescent="0.25">
      <c r="A652" s="70"/>
      <c r="B652" t="str">
        <f t="shared" si="168"/>
        <v/>
      </c>
      <c r="C652" s="13" t="str">
        <f t="shared" si="169"/>
        <v/>
      </c>
      <c r="D652" s="5" t="str">
        <f t="shared" si="170"/>
        <v/>
      </c>
      <c r="E652" s="6" t="str">
        <f t="shared" si="171"/>
        <v/>
      </c>
      <c r="F652" s="6" t="str">
        <f t="shared" si="172"/>
        <v/>
      </c>
      <c r="BI652" t="str">
        <f t="shared" si="159"/>
        <v/>
      </c>
      <c r="BJ652" t="str">
        <f t="shared" si="160"/>
        <v/>
      </c>
      <c r="BK652" t="str">
        <f t="shared" si="161"/>
        <v/>
      </c>
      <c r="BL652" t="str">
        <f t="shared" si="162"/>
        <v/>
      </c>
      <c r="BM652" t="str">
        <f t="shared" si="163"/>
        <v/>
      </c>
      <c r="BN652" t="str">
        <f t="shared" si="164"/>
        <v/>
      </c>
      <c r="BO652" t="str">
        <f t="shared" si="165"/>
        <v/>
      </c>
      <c r="BP652" t="str">
        <f t="shared" si="166"/>
        <v/>
      </c>
      <c r="BQ652" t="str">
        <f t="shared" si="167"/>
        <v/>
      </c>
    </row>
    <row r="653" spans="1:69" x14ac:dyDescent="0.25">
      <c r="A653" s="70"/>
      <c r="B653" t="str">
        <f t="shared" si="168"/>
        <v/>
      </c>
      <c r="C653" s="13" t="str">
        <f t="shared" si="169"/>
        <v/>
      </c>
      <c r="D653" s="5" t="str">
        <f t="shared" si="170"/>
        <v/>
      </c>
      <c r="E653" s="6" t="str">
        <f t="shared" si="171"/>
        <v/>
      </c>
      <c r="F653" s="6" t="str">
        <f t="shared" si="172"/>
        <v/>
      </c>
      <c r="BI653" t="str">
        <f t="shared" si="159"/>
        <v/>
      </c>
      <c r="BJ653" t="str">
        <f t="shared" si="160"/>
        <v/>
      </c>
      <c r="BK653" t="str">
        <f t="shared" si="161"/>
        <v/>
      </c>
      <c r="BL653" t="str">
        <f t="shared" si="162"/>
        <v/>
      </c>
      <c r="BM653" t="str">
        <f t="shared" si="163"/>
        <v/>
      </c>
      <c r="BN653" t="str">
        <f t="shared" si="164"/>
        <v/>
      </c>
      <c r="BO653" t="str">
        <f t="shared" si="165"/>
        <v/>
      </c>
      <c r="BP653" t="str">
        <f t="shared" si="166"/>
        <v/>
      </c>
      <c r="BQ653" t="str">
        <f t="shared" si="167"/>
        <v/>
      </c>
    </row>
    <row r="654" spans="1:69" x14ac:dyDescent="0.25">
      <c r="A654" s="70"/>
      <c r="B654" t="str">
        <f t="shared" si="168"/>
        <v/>
      </c>
      <c r="C654" s="13" t="str">
        <f t="shared" si="169"/>
        <v/>
      </c>
      <c r="D654" s="5" t="str">
        <f t="shared" si="170"/>
        <v/>
      </c>
      <c r="E654" s="6" t="str">
        <f t="shared" si="171"/>
        <v/>
      </c>
      <c r="F654" s="6" t="str">
        <f t="shared" si="172"/>
        <v/>
      </c>
      <c r="BI654" t="str">
        <f t="shared" si="159"/>
        <v/>
      </c>
      <c r="BJ654" t="str">
        <f t="shared" si="160"/>
        <v/>
      </c>
      <c r="BK654" t="str">
        <f t="shared" si="161"/>
        <v/>
      </c>
      <c r="BL654" t="str">
        <f t="shared" si="162"/>
        <v/>
      </c>
      <c r="BM654" t="str">
        <f t="shared" si="163"/>
        <v/>
      </c>
      <c r="BN654" t="str">
        <f t="shared" si="164"/>
        <v/>
      </c>
      <c r="BO654" t="str">
        <f t="shared" si="165"/>
        <v/>
      </c>
      <c r="BP654" t="str">
        <f t="shared" si="166"/>
        <v/>
      </c>
      <c r="BQ654" t="str">
        <f t="shared" si="167"/>
        <v/>
      </c>
    </row>
    <row r="655" spans="1:69" x14ac:dyDescent="0.25">
      <c r="A655" s="70"/>
      <c r="B655" t="str">
        <f t="shared" si="168"/>
        <v/>
      </c>
      <c r="C655" s="13" t="str">
        <f t="shared" si="169"/>
        <v/>
      </c>
      <c r="D655" s="5" t="str">
        <f t="shared" si="170"/>
        <v/>
      </c>
      <c r="E655" s="6" t="str">
        <f t="shared" si="171"/>
        <v/>
      </c>
      <c r="F655" s="6" t="str">
        <f t="shared" si="172"/>
        <v/>
      </c>
      <c r="BI655" t="str">
        <f t="shared" si="159"/>
        <v/>
      </c>
      <c r="BJ655" t="str">
        <f t="shared" si="160"/>
        <v/>
      </c>
      <c r="BK655" t="str">
        <f t="shared" si="161"/>
        <v/>
      </c>
      <c r="BL655" t="str">
        <f t="shared" si="162"/>
        <v/>
      </c>
      <c r="BM655" t="str">
        <f t="shared" si="163"/>
        <v/>
      </c>
      <c r="BN655" t="str">
        <f t="shared" si="164"/>
        <v/>
      </c>
      <c r="BO655" t="str">
        <f t="shared" si="165"/>
        <v/>
      </c>
      <c r="BP655" t="str">
        <f t="shared" si="166"/>
        <v/>
      </c>
      <c r="BQ655" t="str">
        <f t="shared" si="167"/>
        <v/>
      </c>
    </row>
    <row r="656" spans="1:69" x14ac:dyDescent="0.25">
      <c r="A656" s="70"/>
      <c r="B656" t="str">
        <f t="shared" si="168"/>
        <v/>
      </c>
      <c r="C656" s="13" t="str">
        <f t="shared" si="169"/>
        <v/>
      </c>
      <c r="D656" s="5" t="str">
        <f t="shared" si="170"/>
        <v/>
      </c>
      <c r="E656" s="6" t="str">
        <f t="shared" si="171"/>
        <v/>
      </c>
      <c r="F656" s="6" t="str">
        <f t="shared" si="172"/>
        <v/>
      </c>
      <c r="BI656" t="str">
        <f t="shared" si="159"/>
        <v/>
      </c>
      <c r="BJ656" t="str">
        <f t="shared" si="160"/>
        <v/>
      </c>
      <c r="BK656" t="str">
        <f t="shared" si="161"/>
        <v/>
      </c>
      <c r="BL656" t="str">
        <f t="shared" si="162"/>
        <v/>
      </c>
      <c r="BM656" t="str">
        <f t="shared" si="163"/>
        <v/>
      </c>
      <c r="BN656" t="str">
        <f t="shared" si="164"/>
        <v/>
      </c>
      <c r="BO656" t="str">
        <f t="shared" si="165"/>
        <v/>
      </c>
      <c r="BP656" t="str">
        <f t="shared" si="166"/>
        <v/>
      </c>
      <c r="BQ656" t="str">
        <f t="shared" si="167"/>
        <v/>
      </c>
    </row>
    <row r="657" spans="1:69" x14ac:dyDescent="0.25">
      <c r="A657" s="70"/>
      <c r="B657" t="str">
        <f t="shared" si="168"/>
        <v/>
      </c>
      <c r="C657" s="13" t="str">
        <f t="shared" si="169"/>
        <v/>
      </c>
      <c r="D657" s="5" t="str">
        <f t="shared" si="170"/>
        <v/>
      </c>
      <c r="E657" s="6" t="str">
        <f t="shared" si="171"/>
        <v/>
      </c>
      <c r="F657" s="6" t="str">
        <f t="shared" si="172"/>
        <v/>
      </c>
      <c r="BI657" t="str">
        <f t="shared" si="159"/>
        <v/>
      </c>
      <c r="BJ657" t="str">
        <f t="shared" si="160"/>
        <v/>
      </c>
      <c r="BK657" t="str">
        <f t="shared" si="161"/>
        <v/>
      </c>
      <c r="BL657" t="str">
        <f t="shared" si="162"/>
        <v/>
      </c>
      <c r="BM657" t="str">
        <f t="shared" si="163"/>
        <v/>
      </c>
      <c r="BN657" t="str">
        <f t="shared" si="164"/>
        <v/>
      </c>
      <c r="BO657" t="str">
        <f t="shared" si="165"/>
        <v/>
      </c>
      <c r="BP657" t="str">
        <f t="shared" si="166"/>
        <v/>
      </c>
      <c r="BQ657" t="str">
        <f t="shared" si="167"/>
        <v/>
      </c>
    </row>
    <row r="658" spans="1:69" x14ac:dyDescent="0.25">
      <c r="A658" s="70"/>
      <c r="B658" t="str">
        <f t="shared" si="168"/>
        <v/>
      </c>
      <c r="C658" s="13" t="str">
        <f t="shared" si="169"/>
        <v/>
      </c>
      <c r="D658" s="5" t="str">
        <f t="shared" si="170"/>
        <v/>
      </c>
      <c r="E658" s="6" t="str">
        <f t="shared" si="171"/>
        <v/>
      </c>
      <c r="F658" s="6" t="str">
        <f t="shared" si="172"/>
        <v/>
      </c>
      <c r="BI658" t="str">
        <f t="shared" si="159"/>
        <v/>
      </c>
      <c r="BJ658" t="str">
        <f t="shared" si="160"/>
        <v/>
      </c>
      <c r="BK658" t="str">
        <f t="shared" si="161"/>
        <v/>
      </c>
      <c r="BL658" t="str">
        <f t="shared" si="162"/>
        <v/>
      </c>
      <c r="BM658" t="str">
        <f t="shared" si="163"/>
        <v/>
      </c>
      <c r="BN658" t="str">
        <f t="shared" si="164"/>
        <v/>
      </c>
      <c r="BO658" t="str">
        <f t="shared" si="165"/>
        <v/>
      </c>
      <c r="BP658" t="str">
        <f t="shared" si="166"/>
        <v/>
      </c>
      <c r="BQ658" t="str">
        <f t="shared" si="167"/>
        <v/>
      </c>
    </row>
    <row r="659" spans="1:69" x14ac:dyDescent="0.25">
      <c r="A659" s="70"/>
      <c r="B659" t="str">
        <f t="shared" si="168"/>
        <v/>
      </c>
      <c r="C659" s="13" t="str">
        <f t="shared" si="169"/>
        <v/>
      </c>
      <c r="D659" s="5" t="str">
        <f t="shared" si="170"/>
        <v/>
      </c>
      <c r="E659" s="6" t="str">
        <f t="shared" si="171"/>
        <v/>
      </c>
      <c r="F659" s="6" t="str">
        <f t="shared" si="172"/>
        <v/>
      </c>
      <c r="BI659" t="str">
        <f t="shared" si="159"/>
        <v/>
      </c>
      <c r="BJ659" t="str">
        <f t="shared" si="160"/>
        <v/>
      </c>
      <c r="BK659" t="str">
        <f t="shared" si="161"/>
        <v/>
      </c>
      <c r="BL659" t="str">
        <f t="shared" si="162"/>
        <v/>
      </c>
      <c r="BM659" t="str">
        <f t="shared" si="163"/>
        <v/>
      </c>
      <c r="BN659" t="str">
        <f t="shared" si="164"/>
        <v/>
      </c>
      <c r="BO659" t="str">
        <f t="shared" si="165"/>
        <v/>
      </c>
      <c r="BP659" t="str">
        <f t="shared" si="166"/>
        <v/>
      </c>
      <c r="BQ659" t="str">
        <f t="shared" si="167"/>
        <v/>
      </c>
    </row>
    <row r="660" spans="1:69" x14ac:dyDescent="0.25">
      <c r="A660" s="70"/>
      <c r="B660" t="str">
        <f t="shared" si="168"/>
        <v/>
      </c>
      <c r="C660" s="13" t="str">
        <f t="shared" si="169"/>
        <v/>
      </c>
      <c r="D660" s="5" t="str">
        <f t="shared" si="170"/>
        <v/>
      </c>
      <c r="E660" s="6" t="str">
        <f t="shared" si="171"/>
        <v/>
      </c>
      <c r="F660" s="6" t="str">
        <f t="shared" si="172"/>
        <v/>
      </c>
      <c r="BI660" t="str">
        <f t="shared" si="159"/>
        <v/>
      </c>
      <c r="BJ660" t="str">
        <f t="shared" si="160"/>
        <v/>
      </c>
      <c r="BK660" t="str">
        <f t="shared" si="161"/>
        <v/>
      </c>
      <c r="BL660" t="str">
        <f t="shared" si="162"/>
        <v/>
      </c>
      <c r="BM660" t="str">
        <f t="shared" si="163"/>
        <v/>
      </c>
      <c r="BN660" t="str">
        <f t="shared" si="164"/>
        <v/>
      </c>
      <c r="BO660" t="str">
        <f t="shared" si="165"/>
        <v/>
      </c>
      <c r="BP660" t="str">
        <f t="shared" si="166"/>
        <v/>
      </c>
      <c r="BQ660" t="str">
        <f t="shared" si="167"/>
        <v/>
      </c>
    </row>
    <row r="661" spans="1:69" x14ac:dyDescent="0.25">
      <c r="A661" s="70"/>
      <c r="B661" t="str">
        <f t="shared" si="168"/>
        <v/>
      </c>
      <c r="C661" s="13" t="str">
        <f t="shared" si="169"/>
        <v/>
      </c>
      <c r="D661" s="5" t="str">
        <f t="shared" si="170"/>
        <v/>
      </c>
      <c r="E661" s="6" t="str">
        <f t="shared" si="171"/>
        <v/>
      </c>
      <c r="F661" s="6" t="str">
        <f t="shared" si="172"/>
        <v/>
      </c>
      <c r="BI661" t="str">
        <f t="shared" si="159"/>
        <v/>
      </c>
      <c r="BJ661" t="str">
        <f t="shared" si="160"/>
        <v/>
      </c>
      <c r="BK661" t="str">
        <f t="shared" si="161"/>
        <v/>
      </c>
      <c r="BL661" t="str">
        <f t="shared" si="162"/>
        <v/>
      </c>
      <c r="BM661" t="str">
        <f t="shared" si="163"/>
        <v/>
      </c>
      <c r="BN661" t="str">
        <f t="shared" si="164"/>
        <v/>
      </c>
      <c r="BO661" t="str">
        <f t="shared" si="165"/>
        <v/>
      </c>
      <c r="BP661" t="str">
        <f t="shared" si="166"/>
        <v/>
      </c>
      <c r="BQ661" t="str">
        <f t="shared" si="167"/>
        <v/>
      </c>
    </row>
    <row r="662" spans="1:69" x14ac:dyDescent="0.25">
      <c r="A662" s="70"/>
      <c r="B662" t="str">
        <f t="shared" si="168"/>
        <v/>
      </c>
      <c r="C662" s="13" t="str">
        <f t="shared" si="169"/>
        <v/>
      </c>
      <c r="D662" s="5" t="str">
        <f t="shared" si="170"/>
        <v/>
      </c>
      <c r="E662" s="6" t="str">
        <f t="shared" si="171"/>
        <v/>
      </c>
      <c r="F662" s="6" t="str">
        <f t="shared" si="172"/>
        <v/>
      </c>
      <c r="BI662" t="str">
        <f t="shared" si="159"/>
        <v/>
      </c>
      <c r="BJ662" t="str">
        <f t="shared" si="160"/>
        <v/>
      </c>
      <c r="BK662" t="str">
        <f t="shared" si="161"/>
        <v/>
      </c>
      <c r="BL662" t="str">
        <f t="shared" si="162"/>
        <v/>
      </c>
      <c r="BM662" t="str">
        <f t="shared" si="163"/>
        <v/>
      </c>
      <c r="BN662" t="str">
        <f t="shared" si="164"/>
        <v/>
      </c>
      <c r="BO662" t="str">
        <f t="shared" si="165"/>
        <v/>
      </c>
      <c r="BP662" t="str">
        <f t="shared" si="166"/>
        <v/>
      </c>
      <c r="BQ662" t="str">
        <f t="shared" si="167"/>
        <v/>
      </c>
    </row>
    <row r="663" spans="1:69" x14ac:dyDescent="0.25">
      <c r="A663" s="70"/>
      <c r="B663" t="str">
        <f t="shared" si="168"/>
        <v/>
      </c>
      <c r="C663" s="13" t="str">
        <f t="shared" si="169"/>
        <v/>
      </c>
      <c r="D663" s="5" t="str">
        <f t="shared" si="170"/>
        <v/>
      </c>
      <c r="E663" s="6" t="str">
        <f t="shared" si="171"/>
        <v/>
      </c>
      <c r="F663" s="6" t="str">
        <f t="shared" si="172"/>
        <v/>
      </c>
      <c r="BI663" t="str">
        <f t="shared" si="159"/>
        <v/>
      </c>
      <c r="BJ663" t="str">
        <f t="shared" si="160"/>
        <v/>
      </c>
      <c r="BK663" t="str">
        <f t="shared" si="161"/>
        <v/>
      </c>
      <c r="BL663" t="str">
        <f t="shared" si="162"/>
        <v/>
      </c>
      <c r="BM663" t="str">
        <f t="shared" si="163"/>
        <v/>
      </c>
      <c r="BN663" t="str">
        <f t="shared" si="164"/>
        <v/>
      </c>
      <c r="BO663" t="str">
        <f t="shared" si="165"/>
        <v/>
      </c>
      <c r="BP663" t="str">
        <f t="shared" si="166"/>
        <v/>
      </c>
      <c r="BQ663" t="str">
        <f t="shared" si="167"/>
        <v/>
      </c>
    </row>
    <row r="664" spans="1:69" x14ac:dyDescent="0.25">
      <c r="A664" s="70"/>
      <c r="B664" t="str">
        <f t="shared" si="168"/>
        <v/>
      </c>
      <c r="C664" s="13" t="str">
        <f t="shared" si="169"/>
        <v/>
      </c>
      <c r="D664" s="5" t="str">
        <f t="shared" si="170"/>
        <v/>
      </c>
      <c r="E664" s="6" t="str">
        <f t="shared" si="171"/>
        <v/>
      </c>
      <c r="F664" s="6" t="str">
        <f t="shared" si="172"/>
        <v/>
      </c>
      <c r="BI664" t="str">
        <f t="shared" si="159"/>
        <v/>
      </c>
      <c r="BJ664" t="str">
        <f t="shared" si="160"/>
        <v/>
      </c>
      <c r="BK664" t="str">
        <f t="shared" si="161"/>
        <v/>
      </c>
      <c r="BL664" t="str">
        <f t="shared" si="162"/>
        <v/>
      </c>
      <c r="BM664" t="str">
        <f t="shared" si="163"/>
        <v/>
      </c>
      <c r="BN664" t="str">
        <f t="shared" si="164"/>
        <v/>
      </c>
      <c r="BO664" t="str">
        <f t="shared" si="165"/>
        <v/>
      </c>
      <c r="BP664" t="str">
        <f t="shared" si="166"/>
        <v/>
      </c>
      <c r="BQ664" t="str">
        <f t="shared" si="167"/>
        <v/>
      </c>
    </row>
    <row r="665" spans="1:69" x14ac:dyDescent="0.25">
      <c r="A665" s="70"/>
      <c r="B665" t="str">
        <f t="shared" si="168"/>
        <v/>
      </c>
      <c r="C665" s="13" t="str">
        <f t="shared" si="169"/>
        <v/>
      </c>
      <c r="D665" s="5" t="str">
        <f t="shared" si="170"/>
        <v/>
      </c>
      <c r="E665" s="6" t="str">
        <f t="shared" si="171"/>
        <v/>
      </c>
      <c r="F665" s="6" t="str">
        <f t="shared" si="172"/>
        <v/>
      </c>
      <c r="BI665" t="str">
        <f t="shared" si="159"/>
        <v/>
      </c>
      <c r="BJ665" t="str">
        <f t="shared" si="160"/>
        <v/>
      </c>
      <c r="BK665" t="str">
        <f t="shared" si="161"/>
        <v/>
      </c>
      <c r="BL665" t="str">
        <f t="shared" si="162"/>
        <v/>
      </c>
      <c r="BM665" t="str">
        <f t="shared" si="163"/>
        <v/>
      </c>
      <c r="BN665" t="str">
        <f t="shared" si="164"/>
        <v/>
      </c>
      <c r="BO665" t="str">
        <f t="shared" si="165"/>
        <v/>
      </c>
      <c r="BP665" t="str">
        <f t="shared" si="166"/>
        <v/>
      </c>
      <c r="BQ665" t="str">
        <f t="shared" si="167"/>
        <v/>
      </c>
    </row>
    <row r="666" spans="1:69" x14ac:dyDescent="0.25">
      <c r="A666" s="70"/>
      <c r="B666" t="str">
        <f t="shared" si="168"/>
        <v/>
      </c>
      <c r="C666" s="13" t="str">
        <f t="shared" si="169"/>
        <v/>
      </c>
      <c r="D666" s="5" t="str">
        <f t="shared" si="170"/>
        <v/>
      </c>
      <c r="E666" s="6" t="str">
        <f t="shared" si="171"/>
        <v/>
      </c>
      <c r="F666" s="6" t="str">
        <f t="shared" si="172"/>
        <v/>
      </c>
      <c r="BI666" t="str">
        <f t="shared" si="159"/>
        <v/>
      </c>
      <c r="BJ666" t="str">
        <f t="shared" si="160"/>
        <v/>
      </c>
      <c r="BK666" t="str">
        <f t="shared" si="161"/>
        <v/>
      </c>
      <c r="BL666" t="str">
        <f t="shared" si="162"/>
        <v/>
      </c>
      <c r="BM666" t="str">
        <f t="shared" si="163"/>
        <v/>
      </c>
      <c r="BN666" t="str">
        <f t="shared" si="164"/>
        <v/>
      </c>
      <c r="BO666" t="str">
        <f t="shared" si="165"/>
        <v/>
      </c>
      <c r="BP666" t="str">
        <f t="shared" si="166"/>
        <v/>
      </c>
      <c r="BQ666" t="str">
        <f t="shared" si="167"/>
        <v/>
      </c>
    </row>
    <row r="667" spans="1:69" x14ac:dyDescent="0.25">
      <c r="A667" s="70"/>
      <c r="B667" t="str">
        <f t="shared" si="168"/>
        <v/>
      </c>
      <c r="C667" s="13" t="str">
        <f t="shared" si="169"/>
        <v/>
      </c>
      <c r="D667" s="5" t="str">
        <f t="shared" si="170"/>
        <v/>
      </c>
      <c r="E667" s="6" t="str">
        <f t="shared" si="171"/>
        <v/>
      </c>
      <c r="F667" s="6" t="str">
        <f t="shared" si="172"/>
        <v/>
      </c>
      <c r="BI667" t="str">
        <f t="shared" si="159"/>
        <v/>
      </c>
      <c r="BJ667" t="str">
        <f t="shared" si="160"/>
        <v/>
      </c>
      <c r="BK667" t="str">
        <f t="shared" si="161"/>
        <v/>
      </c>
      <c r="BL667" t="str">
        <f t="shared" si="162"/>
        <v/>
      </c>
      <c r="BM667" t="str">
        <f t="shared" si="163"/>
        <v/>
      </c>
      <c r="BN667" t="str">
        <f t="shared" si="164"/>
        <v/>
      </c>
      <c r="BO667" t="str">
        <f t="shared" si="165"/>
        <v/>
      </c>
      <c r="BP667" t="str">
        <f t="shared" si="166"/>
        <v/>
      </c>
      <c r="BQ667" t="str">
        <f t="shared" si="167"/>
        <v/>
      </c>
    </row>
    <row r="668" spans="1:69" x14ac:dyDescent="0.25">
      <c r="A668" s="70"/>
      <c r="B668" t="str">
        <f t="shared" si="168"/>
        <v/>
      </c>
      <c r="C668" s="13" t="str">
        <f t="shared" si="169"/>
        <v/>
      </c>
      <c r="D668" s="5" t="str">
        <f t="shared" si="170"/>
        <v/>
      </c>
      <c r="E668" s="6" t="str">
        <f t="shared" si="171"/>
        <v/>
      </c>
      <c r="F668" s="6" t="str">
        <f t="shared" si="172"/>
        <v/>
      </c>
      <c r="BI668" t="str">
        <f t="shared" si="159"/>
        <v/>
      </c>
      <c r="BJ668" t="str">
        <f t="shared" si="160"/>
        <v/>
      </c>
      <c r="BK668" t="str">
        <f t="shared" si="161"/>
        <v/>
      </c>
      <c r="BL668" t="str">
        <f t="shared" si="162"/>
        <v/>
      </c>
      <c r="BM668" t="str">
        <f t="shared" si="163"/>
        <v/>
      </c>
      <c r="BN668" t="str">
        <f t="shared" si="164"/>
        <v/>
      </c>
      <c r="BO668" t="str">
        <f t="shared" si="165"/>
        <v/>
      </c>
      <c r="BP668" t="str">
        <f t="shared" si="166"/>
        <v/>
      </c>
      <c r="BQ668" t="str">
        <f t="shared" si="167"/>
        <v/>
      </c>
    </row>
    <row r="669" spans="1:69" x14ac:dyDescent="0.25">
      <c r="A669" s="70"/>
      <c r="B669" t="str">
        <f t="shared" si="168"/>
        <v/>
      </c>
      <c r="C669" s="13" t="str">
        <f t="shared" si="169"/>
        <v/>
      </c>
      <c r="D669" s="5" t="str">
        <f t="shared" si="170"/>
        <v/>
      </c>
      <c r="E669" s="6" t="str">
        <f t="shared" si="171"/>
        <v/>
      </c>
      <c r="F669" s="6" t="str">
        <f t="shared" si="172"/>
        <v/>
      </c>
      <c r="BI669" t="str">
        <f t="shared" si="159"/>
        <v/>
      </c>
      <c r="BJ669" t="str">
        <f t="shared" si="160"/>
        <v/>
      </c>
      <c r="BK669" t="str">
        <f t="shared" si="161"/>
        <v/>
      </c>
      <c r="BL669" t="str">
        <f t="shared" si="162"/>
        <v/>
      </c>
      <c r="BM669" t="str">
        <f t="shared" si="163"/>
        <v/>
      </c>
      <c r="BN669" t="str">
        <f t="shared" si="164"/>
        <v/>
      </c>
      <c r="BO669" t="str">
        <f t="shared" si="165"/>
        <v/>
      </c>
      <c r="BP669" t="str">
        <f t="shared" si="166"/>
        <v/>
      </c>
      <c r="BQ669" t="str">
        <f t="shared" si="167"/>
        <v/>
      </c>
    </row>
    <row r="670" spans="1:69" x14ac:dyDescent="0.25">
      <c r="A670" s="70"/>
      <c r="B670" t="str">
        <f t="shared" si="168"/>
        <v/>
      </c>
      <c r="C670" s="13" t="str">
        <f t="shared" si="169"/>
        <v/>
      </c>
      <c r="D670" s="5" t="str">
        <f t="shared" si="170"/>
        <v/>
      </c>
      <c r="E670" s="6" t="str">
        <f t="shared" si="171"/>
        <v/>
      </c>
      <c r="F670" s="6" t="str">
        <f t="shared" si="172"/>
        <v/>
      </c>
      <c r="BI670" t="str">
        <f t="shared" si="159"/>
        <v/>
      </c>
      <c r="BJ670" t="str">
        <f t="shared" si="160"/>
        <v/>
      </c>
      <c r="BK670" t="str">
        <f t="shared" si="161"/>
        <v/>
      </c>
      <c r="BL670" t="str">
        <f t="shared" si="162"/>
        <v/>
      </c>
      <c r="BM670" t="str">
        <f t="shared" si="163"/>
        <v/>
      </c>
      <c r="BN670" t="str">
        <f t="shared" si="164"/>
        <v/>
      </c>
      <c r="BO670" t="str">
        <f t="shared" si="165"/>
        <v/>
      </c>
      <c r="BP670" t="str">
        <f t="shared" si="166"/>
        <v/>
      </c>
      <c r="BQ670" t="str">
        <f t="shared" si="167"/>
        <v/>
      </c>
    </row>
    <row r="671" spans="1:69" x14ac:dyDescent="0.25">
      <c r="A671" s="70"/>
      <c r="B671" t="str">
        <f t="shared" si="168"/>
        <v/>
      </c>
      <c r="C671" s="13" t="str">
        <f t="shared" si="169"/>
        <v/>
      </c>
      <c r="D671" s="5" t="str">
        <f t="shared" si="170"/>
        <v/>
      </c>
      <c r="E671" s="6" t="str">
        <f t="shared" si="171"/>
        <v/>
      </c>
      <c r="F671" s="6" t="str">
        <f t="shared" si="172"/>
        <v/>
      </c>
      <c r="BI671" t="str">
        <f t="shared" si="159"/>
        <v/>
      </c>
      <c r="BJ671" t="str">
        <f t="shared" si="160"/>
        <v/>
      </c>
      <c r="BK671" t="str">
        <f t="shared" si="161"/>
        <v/>
      </c>
      <c r="BL671" t="str">
        <f t="shared" si="162"/>
        <v/>
      </c>
      <c r="BM671" t="str">
        <f t="shared" si="163"/>
        <v/>
      </c>
      <c r="BN671" t="str">
        <f t="shared" si="164"/>
        <v/>
      </c>
      <c r="BO671" t="str">
        <f t="shared" si="165"/>
        <v/>
      </c>
      <c r="BP671" t="str">
        <f t="shared" si="166"/>
        <v/>
      </c>
      <c r="BQ671" t="str">
        <f t="shared" si="167"/>
        <v/>
      </c>
    </row>
    <row r="672" spans="1:69" x14ac:dyDescent="0.25">
      <c r="A672" s="70"/>
      <c r="B672" t="str">
        <f t="shared" si="168"/>
        <v/>
      </c>
      <c r="C672" s="13" t="str">
        <f t="shared" si="169"/>
        <v/>
      </c>
      <c r="D672" s="5" t="str">
        <f t="shared" si="170"/>
        <v/>
      </c>
      <c r="E672" s="6" t="str">
        <f t="shared" si="171"/>
        <v/>
      </c>
      <c r="F672" s="6" t="str">
        <f t="shared" si="172"/>
        <v/>
      </c>
      <c r="BI672" t="str">
        <f t="shared" si="159"/>
        <v/>
      </c>
      <c r="BJ672" t="str">
        <f t="shared" si="160"/>
        <v/>
      </c>
      <c r="BK672" t="str">
        <f t="shared" si="161"/>
        <v/>
      </c>
      <c r="BL672" t="str">
        <f t="shared" si="162"/>
        <v/>
      </c>
      <c r="BM672" t="str">
        <f t="shared" si="163"/>
        <v/>
      </c>
      <c r="BN672" t="str">
        <f t="shared" si="164"/>
        <v/>
      </c>
      <c r="BO672" t="str">
        <f t="shared" si="165"/>
        <v/>
      </c>
      <c r="BP672" t="str">
        <f t="shared" si="166"/>
        <v/>
      </c>
      <c r="BQ672" t="str">
        <f t="shared" si="167"/>
        <v/>
      </c>
    </row>
    <row r="673" spans="1:69" x14ac:dyDescent="0.25">
      <c r="A673" s="70"/>
      <c r="B673" t="str">
        <f t="shared" si="168"/>
        <v/>
      </c>
      <c r="C673" s="13" t="str">
        <f t="shared" si="169"/>
        <v/>
      </c>
      <c r="D673" s="5" t="str">
        <f t="shared" si="170"/>
        <v/>
      </c>
      <c r="E673" s="6" t="str">
        <f t="shared" si="171"/>
        <v/>
      </c>
      <c r="F673" s="6" t="str">
        <f t="shared" si="172"/>
        <v/>
      </c>
      <c r="BI673" t="str">
        <f t="shared" si="159"/>
        <v/>
      </c>
      <c r="BJ673" t="str">
        <f t="shared" si="160"/>
        <v/>
      </c>
      <c r="BK673" t="str">
        <f t="shared" si="161"/>
        <v/>
      </c>
      <c r="BL673" t="str">
        <f t="shared" si="162"/>
        <v/>
      </c>
      <c r="BM673" t="str">
        <f t="shared" si="163"/>
        <v/>
      </c>
      <c r="BN673" t="str">
        <f t="shared" si="164"/>
        <v/>
      </c>
      <c r="BO673" t="str">
        <f t="shared" si="165"/>
        <v/>
      </c>
      <c r="BP673" t="str">
        <f t="shared" si="166"/>
        <v/>
      </c>
      <c r="BQ673" t="str">
        <f t="shared" si="167"/>
        <v/>
      </c>
    </row>
    <row r="674" spans="1:69" x14ac:dyDescent="0.25">
      <c r="A674" s="70"/>
      <c r="B674" t="str">
        <f t="shared" si="168"/>
        <v/>
      </c>
      <c r="C674" s="13" t="str">
        <f t="shared" si="169"/>
        <v/>
      </c>
      <c r="D674" s="5" t="str">
        <f t="shared" si="170"/>
        <v/>
      </c>
      <c r="E674" s="6" t="str">
        <f t="shared" si="171"/>
        <v/>
      </c>
      <c r="F674" s="6" t="str">
        <f t="shared" si="172"/>
        <v/>
      </c>
      <c r="BI674" t="str">
        <f t="shared" si="159"/>
        <v/>
      </c>
      <c r="BJ674" t="str">
        <f t="shared" si="160"/>
        <v/>
      </c>
      <c r="BK674" t="str">
        <f t="shared" si="161"/>
        <v/>
      </c>
      <c r="BL674" t="str">
        <f t="shared" si="162"/>
        <v/>
      </c>
      <c r="BM674" t="str">
        <f t="shared" si="163"/>
        <v/>
      </c>
      <c r="BN674" t="str">
        <f t="shared" si="164"/>
        <v/>
      </c>
      <c r="BO674" t="str">
        <f t="shared" si="165"/>
        <v/>
      </c>
      <c r="BP674" t="str">
        <f t="shared" si="166"/>
        <v/>
      </c>
      <c r="BQ674" t="str">
        <f t="shared" si="167"/>
        <v/>
      </c>
    </row>
    <row r="675" spans="1:69" x14ac:dyDescent="0.25">
      <c r="A675" s="70"/>
      <c r="B675" t="str">
        <f t="shared" si="168"/>
        <v/>
      </c>
      <c r="C675" s="13" t="str">
        <f t="shared" si="169"/>
        <v/>
      </c>
      <c r="D675" s="5" t="str">
        <f t="shared" si="170"/>
        <v/>
      </c>
      <c r="E675" s="6" t="str">
        <f t="shared" si="171"/>
        <v/>
      </c>
      <c r="F675" s="6" t="str">
        <f t="shared" si="172"/>
        <v/>
      </c>
      <c r="BI675" t="str">
        <f t="shared" si="159"/>
        <v/>
      </c>
      <c r="BJ675" t="str">
        <f t="shared" si="160"/>
        <v/>
      </c>
      <c r="BK675" t="str">
        <f t="shared" si="161"/>
        <v/>
      </c>
      <c r="BL675" t="str">
        <f t="shared" si="162"/>
        <v/>
      </c>
      <c r="BM675" t="str">
        <f t="shared" si="163"/>
        <v/>
      </c>
      <c r="BN675" t="str">
        <f t="shared" si="164"/>
        <v/>
      </c>
      <c r="BO675" t="str">
        <f t="shared" si="165"/>
        <v/>
      </c>
      <c r="BP675" t="str">
        <f t="shared" si="166"/>
        <v/>
      </c>
      <c r="BQ675" t="str">
        <f t="shared" si="167"/>
        <v/>
      </c>
    </row>
    <row r="676" spans="1:69" x14ac:dyDescent="0.25">
      <c r="A676" s="70"/>
      <c r="B676" t="str">
        <f t="shared" si="168"/>
        <v/>
      </c>
      <c r="C676" s="13" t="str">
        <f t="shared" si="169"/>
        <v/>
      </c>
      <c r="D676" s="5" t="str">
        <f t="shared" si="170"/>
        <v/>
      </c>
      <c r="E676" s="6" t="str">
        <f t="shared" si="171"/>
        <v/>
      </c>
      <c r="F676" s="6" t="str">
        <f t="shared" si="172"/>
        <v/>
      </c>
      <c r="BI676" t="str">
        <f t="shared" si="159"/>
        <v/>
      </c>
      <c r="BJ676" t="str">
        <f t="shared" si="160"/>
        <v/>
      </c>
      <c r="BK676" t="str">
        <f t="shared" si="161"/>
        <v/>
      </c>
      <c r="BL676" t="str">
        <f t="shared" si="162"/>
        <v/>
      </c>
      <c r="BM676" t="str">
        <f t="shared" si="163"/>
        <v/>
      </c>
      <c r="BN676" t="str">
        <f t="shared" si="164"/>
        <v/>
      </c>
      <c r="BO676" t="str">
        <f t="shared" si="165"/>
        <v/>
      </c>
      <c r="BP676" t="str">
        <f t="shared" si="166"/>
        <v/>
      </c>
      <c r="BQ676" t="str">
        <f t="shared" si="167"/>
        <v/>
      </c>
    </row>
    <row r="677" spans="1:69" x14ac:dyDescent="0.25">
      <c r="A677" s="70"/>
      <c r="B677" t="str">
        <f t="shared" si="168"/>
        <v/>
      </c>
      <c r="C677" s="13" t="str">
        <f t="shared" si="169"/>
        <v/>
      </c>
      <c r="D677" s="5" t="str">
        <f t="shared" si="170"/>
        <v/>
      </c>
      <c r="E677" s="6" t="str">
        <f t="shared" si="171"/>
        <v/>
      </c>
      <c r="F677" s="6" t="str">
        <f t="shared" si="172"/>
        <v/>
      </c>
      <c r="BI677" t="str">
        <f t="shared" si="159"/>
        <v/>
      </c>
      <c r="BJ677" t="str">
        <f t="shared" si="160"/>
        <v/>
      </c>
      <c r="BK677" t="str">
        <f t="shared" si="161"/>
        <v/>
      </c>
      <c r="BL677" t="str">
        <f t="shared" si="162"/>
        <v/>
      </c>
      <c r="BM677" t="str">
        <f t="shared" si="163"/>
        <v/>
      </c>
      <c r="BN677" t="str">
        <f t="shared" si="164"/>
        <v/>
      </c>
      <c r="BO677" t="str">
        <f t="shared" si="165"/>
        <v/>
      </c>
      <c r="BP677" t="str">
        <f t="shared" si="166"/>
        <v/>
      </c>
      <c r="BQ677" t="str">
        <f t="shared" si="167"/>
        <v/>
      </c>
    </row>
    <row r="678" spans="1:69" x14ac:dyDescent="0.25">
      <c r="A678" s="70"/>
      <c r="B678" t="str">
        <f t="shared" si="168"/>
        <v/>
      </c>
      <c r="C678" s="13" t="str">
        <f t="shared" si="169"/>
        <v/>
      </c>
      <c r="D678" s="5" t="str">
        <f t="shared" si="170"/>
        <v/>
      </c>
      <c r="E678" s="6" t="str">
        <f t="shared" si="171"/>
        <v/>
      </c>
      <c r="F678" s="6" t="str">
        <f t="shared" si="172"/>
        <v/>
      </c>
      <c r="BI678" t="str">
        <f t="shared" si="159"/>
        <v/>
      </c>
      <c r="BJ678" t="str">
        <f t="shared" si="160"/>
        <v/>
      </c>
      <c r="BK678" t="str">
        <f t="shared" si="161"/>
        <v/>
      </c>
      <c r="BL678" t="str">
        <f t="shared" si="162"/>
        <v/>
      </c>
      <c r="BM678" t="str">
        <f t="shared" si="163"/>
        <v/>
      </c>
      <c r="BN678" t="str">
        <f t="shared" si="164"/>
        <v/>
      </c>
      <c r="BO678" t="str">
        <f t="shared" si="165"/>
        <v/>
      </c>
      <c r="BP678" t="str">
        <f t="shared" si="166"/>
        <v/>
      </c>
      <c r="BQ678" t="str">
        <f t="shared" si="167"/>
        <v/>
      </c>
    </row>
    <row r="679" spans="1:69" x14ac:dyDescent="0.25">
      <c r="A679" s="70"/>
      <c r="B679" t="str">
        <f t="shared" si="168"/>
        <v/>
      </c>
      <c r="C679" s="13" t="str">
        <f t="shared" si="169"/>
        <v/>
      </c>
      <c r="D679" s="5" t="str">
        <f t="shared" si="170"/>
        <v/>
      </c>
      <c r="E679" s="6" t="str">
        <f t="shared" si="171"/>
        <v/>
      </c>
      <c r="F679" s="6" t="str">
        <f t="shared" si="172"/>
        <v/>
      </c>
      <c r="BI679" t="str">
        <f t="shared" si="159"/>
        <v/>
      </c>
      <c r="BJ679" t="str">
        <f t="shared" si="160"/>
        <v/>
      </c>
      <c r="BK679" t="str">
        <f t="shared" si="161"/>
        <v/>
      </c>
      <c r="BL679" t="str">
        <f t="shared" si="162"/>
        <v/>
      </c>
      <c r="BM679" t="str">
        <f t="shared" si="163"/>
        <v/>
      </c>
      <c r="BN679" t="str">
        <f t="shared" si="164"/>
        <v/>
      </c>
      <c r="BO679" t="str">
        <f t="shared" si="165"/>
        <v/>
      </c>
      <c r="BP679" t="str">
        <f t="shared" si="166"/>
        <v/>
      </c>
      <c r="BQ679" t="str">
        <f t="shared" si="167"/>
        <v/>
      </c>
    </row>
    <row r="680" spans="1:69" x14ac:dyDescent="0.25">
      <c r="A680" s="70"/>
      <c r="B680" t="str">
        <f t="shared" si="168"/>
        <v/>
      </c>
      <c r="C680" s="13" t="str">
        <f t="shared" si="169"/>
        <v/>
      </c>
      <c r="D680" s="5" t="str">
        <f t="shared" si="170"/>
        <v/>
      </c>
      <c r="E680" s="6" t="str">
        <f t="shared" si="171"/>
        <v/>
      </c>
      <c r="F680" s="6" t="str">
        <f t="shared" si="172"/>
        <v/>
      </c>
      <c r="BI680" t="str">
        <f t="shared" si="159"/>
        <v/>
      </c>
      <c r="BJ680" t="str">
        <f t="shared" si="160"/>
        <v/>
      </c>
      <c r="BK680" t="str">
        <f t="shared" si="161"/>
        <v/>
      </c>
      <c r="BL680" t="str">
        <f t="shared" si="162"/>
        <v/>
      </c>
      <c r="BM680" t="str">
        <f t="shared" si="163"/>
        <v/>
      </c>
      <c r="BN680" t="str">
        <f t="shared" si="164"/>
        <v/>
      </c>
      <c r="BO680" t="str">
        <f t="shared" si="165"/>
        <v/>
      </c>
      <c r="BP680" t="str">
        <f t="shared" si="166"/>
        <v/>
      </c>
      <c r="BQ680" t="str">
        <f t="shared" si="167"/>
        <v/>
      </c>
    </row>
    <row r="681" spans="1:69" x14ac:dyDescent="0.25">
      <c r="A681" s="70"/>
      <c r="B681" t="str">
        <f t="shared" si="168"/>
        <v/>
      </c>
      <c r="C681" s="13" t="str">
        <f t="shared" si="169"/>
        <v/>
      </c>
      <c r="D681" s="5" t="str">
        <f t="shared" si="170"/>
        <v/>
      </c>
      <c r="E681" s="6" t="str">
        <f t="shared" si="171"/>
        <v/>
      </c>
      <c r="F681" s="6" t="str">
        <f t="shared" si="172"/>
        <v/>
      </c>
      <c r="BI681" t="str">
        <f t="shared" si="159"/>
        <v/>
      </c>
      <c r="BJ681" t="str">
        <f t="shared" si="160"/>
        <v/>
      </c>
      <c r="BK681" t="str">
        <f t="shared" si="161"/>
        <v/>
      </c>
      <c r="BL681" t="str">
        <f t="shared" si="162"/>
        <v/>
      </c>
      <c r="BM681" t="str">
        <f t="shared" si="163"/>
        <v/>
      </c>
      <c r="BN681" t="str">
        <f t="shared" si="164"/>
        <v/>
      </c>
      <c r="BO681" t="str">
        <f t="shared" si="165"/>
        <v/>
      </c>
      <c r="BP681" t="str">
        <f t="shared" si="166"/>
        <v/>
      </c>
      <c r="BQ681" t="str">
        <f t="shared" si="167"/>
        <v/>
      </c>
    </row>
    <row r="682" spans="1:69" x14ac:dyDescent="0.25">
      <c r="A682" s="70"/>
      <c r="B682" t="str">
        <f t="shared" si="168"/>
        <v/>
      </c>
      <c r="C682" s="13" t="str">
        <f t="shared" si="169"/>
        <v/>
      </c>
      <c r="D682" s="5" t="str">
        <f t="shared" si="170"/>
        <v/>
      </c>
      <c r="E682" s="6" t="str">
        <f t="shared" si="171"/>
        <v/>
      </c>
      <c r="F682" s="6" t="str">
        <f t="shared" si="172"/>
        <v/>
      </c>
      <c r="BI682" t="str">
        <f t="shared" si="159"/>
        <v/>
      </c>
      <c r="BJ682" t="str">
        <f t="shared" si="160"/>
        <v/>
      </c>
      <c r="BK682" t="str">
        <f t="shared" si="161"/>
        <v/>
      </c>
      <c r="BL682" t="str">
        <f t="shared" si="162"/>
        <v/>
      </c>
      <c r="BM682" t="str">
        <f t="shared" si="163"/>
        <v/>
      </c>
      <c r="BN682" t="str">
        <f t="shared" si="164"/>
        <v/>
      </c>
      <c r="BO682" t="str">
        <f t="shared" si="165"/>
        <v/>
      </c>
      <c r="BP682" t="str">
        <f t="shared" si="166"/>
        <v/>
      </c>
      <c r="BQ682" t="str">
        <f t="shared" si="167"/>
        <v/>
      </c>
    </row>
    <row r="683" spans="1:69" x14ac:dyDescent="0.25">
      <c r="A683" s="70"/>
      <c r="B683" t="str">
        <f t="shared" si="168"/>
        <v/>
      </c>
      <c r="C683" s="13" t="str">
        <f t="shared" si="169"/>
        <v/>
      </c>
      <c r="D683" s="5" t="str">
        <f t="shared" si="170"/>
        <v/>
      </c>
      <c r="E683" s="6" t="str">
        <f t="shared" si="171"/>
        <v/>
      </c>
      <c r="F683" s="6" t="str">
        <f t="shared" si="172"/>
        <v/>
      </c>
      <c r="BI683" t="str">
        <f t="shared" si="159"/>
        <v/>
      </c>
      <c r="BJ683" t="str">
        <f t="shared" si="160"/>
        <v/>
      </c>
      <c r="BK683" t="str">
        <f t="shared" si="161"/>
        <v/>
      </c>
      <c r="BL683" t="str">
        <f t="shared" si="162"/>
        <v/>
      </c>
      <c r="BM683" t="str">
        <f t="shared" si="163"/>
        <v/>
      </c>
      <c r="BN683" t="str">
        <f t="shared" si="164"/>
        <v/>
      </c>
      <c r="BO683" t="str">
        <f t="shared" si="165"/>
        <v/>
      </c>
      <c r="BP683" t="str">
        <f t="shared" si="166"/>
        <v/>
      </c>
      <c r="BQ683" t="str">
        <f t="shared" si="167"/>
        <v/>
      </c>
    </row>
    <row r="684" spans="1:69" x14ac:dyDescent="0.25">
      <c r="A684" s="70"/>
      <c r="B684" t="str">
        <f t="shared" si="168"/>
        <v/>
      </c>
      <c r="C684" s="13" t="str">
        <f t="shared" si="169"/>
        <v/>
      </c>
      <c r="D684" s="5" t="str">
        <f t="shared" si="170"/>
        <v/>
      </c>
      <c r="E684" s="6" t="str">
        <f t="shared" si="171"/>
        <v/>
      </c>
      <c r="F684" s="6" t="str">
        <f t="shared" si="172"/>
        <v/>
      </c>
      <c r="BI684" t="str">
        <f t="shared" si="159"/>
        <v/>
      </c>
      <c r="BJ684" t="str">
        <f t="shared" si="160"/>
        <v/>
      </c>
      <c r="BK684" t="str">
        <f t="shared" si="161"/>
        <v/>
      </c>
      <c r="BL684" t="str">
        <f t="shared" si="162"/>
        <v/>
      </c>
      <c r="BM684" t="str">
        <f t="shared" si="163"/>
        <v/>
      </c>
      <c r="BN684" t="str">
        <f t="shared" si="164"/>
        <v/>
      </c>
      <c r="BO684" t="str">
        <f t="shared" si="165"/>
        <v/>
      </c>
      <c r="BP684" t="str">
        <f t="shared" si="166"/>
        <v/>
      </c>
      <c r="BQ684" t="str">
        <f t="shared" si="167"/>
        <v/>
      </c>
    </row>
    <row r="685" spans="1:69" x14ac:dyDescent="0.25">
      <c r="A685" s="70"/>
      <c r="B685" t="str">
        <f t="shared" si="168"/>
        <v/>
      </c>
      <c r="C685" s="13" t="str">
        <f t="shared" si="169"/>
        <v/>
      </c>
      <c r="D685" s="5" t="str">
        <f t="shared" si="170"/>
        <v/>
      </c>
      <c r="E685" s="6" t="str">
        <f t="shared" si="171"/>
        <v/>
      </c>
      <c r="F685" s="6" t="str">
        <f t="shared" si="172"/>
        <v/>
      </c>
      <c r="BI685" t="str">
        <f t="shared" si="159"/>
        <v/>
      </c>
      <c r="BJ685" t="str">
        <f t="shared" si="160"/>
        <v/>
      </c>
      <c r="BK685" t="str">
        <f t="shared" si="161"/>
        <v/>
      </c>
      <c r="BL685" t="str">
        <f t="shared" si="162"/>
        <v/>
      </c>
      <c r="BM685" t="str">
        <f t="shared" si="163"/>
        <v/>
      </c>
      <c r="BN685" t="str">
        <f t="shared" si="164"/>
        <v/>
      </c>
      <c r="BO685" t="str">
        <f t="shared" si="165"/>
        <v/>
      </c>
      <c r="BP685" t="str">
        <f t="shared" si="166"/>
        <v/>
      </c>
      <c r="BQ685" t="str">
        <f t="shared" si="167"/>
        <v/>
      </c>
    </row>
    <row r="686" spans="1:69" x14ac:dyDescent="0.25">
      <c r="A686" s="70"/>
      <c r="B686" t="str">
        <f t="shared" si="168"/>
        <v/>
      </c>
      <c r="C686" s="13" t="str">
        <f t="shared" si="169"/>
        <v/>
      </c>
      <c r="D686" s="5" t="str">
        <f t="shared" si="170"/>
        <v/>
      </c>
      <c r="E686" s="6" t="str">
        <f t="shared" si="171"/>
        <v/>
      </c>
      <c r="F686" s="6" t="str">
        <f t="shared" si="172"/>
        <v/>
      </c>
      <c r="BI686" t="str">
        <f t="shared" si="159"/>
        <v/>
      </c>
      <c r="BJ686" t="str">
        <f t="shared" si="160"/>
        <v/>
      </c>
      <c r="BK686" t="str">
        <f t="shared" si="161"/>
        <v/>
      </c>
      <c r="BL686" t="str">
        <f t="shared" si="162"/>
        <v/>
      </c>
      <c r="BM686" t="str">
        <f t="shared" si="163"/>
        <v/>
      </c>
      <c r="BN686" t="str">
        <f t="shared" si="164"/>
        <v/>
      </c>
      <c r="BO686" t="str">
        <f t="shared" si="165"/>
        <v/>
      </c>
      <c r="BP686" t="str">
        <f t="shared" si="166"/>
        <v/>
      </c>
      <c r="BQ686" t="str">
        <f t="shared" si="167"/>
        <v/>
      </c>
    </row>
    <row r="687" spans="1:69" x14ac:dyDescent="0.25">
      <c r="A687" s="70"/>
      <c r="B687" t="str">
        <f t="shared" si="168"/>
        <v/>
      </c>
      <c r="C687" s="13" t="str">
        <f t="shared" si="169"/>
        <v/>
      </c>
      <c r="D687" s="5" t="str">
        <f t="shared" si="170"/>
        <v/>
      </c>
      <c r="E687" s="6" t="str">
        <f t="shared" si="171"/>
        <v/>
      </c>
      <c r="F687" s="6" t="str">
        <f t="shared" si="172"/>
        <v/>
      </c>
      <c r="BI687" t="str">
        <f t="shared" si="159"/>
        <v/>
      </c>
      <c r="BJ687" t="str">
        <f t="shared" si="160"/>
        <v/>
      </c>
      <c r="BK687" t="str">
        <f t="shared" si="161"/>
        <v/>
      </c>
      <c r="BL687" t="str">
        <f t="shared" si="162"/>
        <v/>
      </c>
      <c r="BM687" t="str">
        <f t="shared" si="163"/>
        <v/>
      </c>
      <c r="BN687" t="str">
        <f t="shared" si="164"/>
        <v/>
      </c>
      <c r="BO687" t="str">
        <f t="shared" si="165"/>
        <v/>
      </c>
      <c r="BP687" t="str">
        <f t="shared" si="166"/>
        <v/>
      </c>
      <c r="BQ687" t="str">
        <f t="shared" si="167"/>
        <v/>
      </c>
    </row>
    <row r="688" spans="1:69" x14ac:dyDescent="0.25">
      <c r="A688" s="70"/>
      <c r="B688" t="str">
        <f t="shared" si="168"/>
        <v/>
      </c>
      <c r="C688" s="13" t="str">
        <f t="shared" si="169"/>
        <v/>
      </c>
      <c r="D688" s="5" t="str">
        <f t="shared" si="170"/>
        <v/>
      </c>
      <c r="E688" s="6" t="str">
        <f t="shared" si="171"/>
        <v/>
      </c>
      <c r="F688" s="6" t="str">
        <f t="shared" si="172"/>
        <v/>
      </c>
      <c r="BI688" t="str">
        <f t="shared" si="159"/>
        <v/>
      </c>
      <c r="BJ688" t="str">
        <f t="shared" si="160"/>
        <v/>
      </c>
      <c r="BK688" t="str">
        <f t="shared" si="161"/>
        <v/>
      </c>
      <c r="BL688" t="str">
        <f t="shared" si="162"/>
        <v/>
      </c>
      <c r="BM688" t="str">
        <f t="shared" si="163"/>
        <v/>
      </c>
      <c r="BN688" t="str">
        <f t="shared" si="164"/>
        <v/>
      </c>
      <c r="BO688" t="str">
        <f t="shared" si="165"/>
        <v/>
      </c>
      <c r="BP688" t="str">
        <f t="shared" si="166"/>
        <v/>
      </c>
      <c r="BQ688" t="str">
        <f t="shared" si="167"/>
        <v/>
      </c>
    </row>
    <row r="689" spans="1:69" x14ac:dyDescent="0.25">
      <c r="A689" s="70"/>
      <c r="B689" t="str">
        <f t="shared" si="168"/>
        <v/>
      </c>
      <c r="C689" s="13" t="str">
        <f t="shared" si="169"/>
        <v/>
      </c>
      <c r="D689" s="5" t="str">
        <f t="shared" si="170"/>
        <v/>
      </c>
      <c r="E689" s="6" t="str">
        <f t="shared" si="171"/>
        <v/>
      </c>
      <c r="F689" s="6" t="str">
        <f t="shared" si="172"/>
        <v/>
      </c>
      <c r="BI689" t="str">
        <f t="shared" si="159"/>
        <v/>
      </c>
      <c r="BJ689" t="str">
        <f t="shared" si="160"/>
        <v/>
      </c>
      <c r="BK689" t="str">
        <f t="shared" si="161"/>
        <v/>
      </c>
      <c r="BL689" t="str">
        <f t="shared" si="162"/>
        <v/>
      </c>
      <c r="BM689" t="str">
        <f t="shared" si="163"/>
        <v/>
      </c>
      <c r="BN689" t="str">
        <f t="shared" si="164"/>
        <v/>
      </c>
      <c r="BO689" t="str">
        <f t="shared" si="165"/>
        <v/>
      </c>
      <c r="BP689" t="str">
        <f t="shared" si="166"/>
        <v/>
      </c>
      <c r="BQ689" t="str">
        <f t="shared" si="167"/>
        <v/>
      </c>
    </row>
    <row r="690" spans="1:69" x14ac:dyDescent="0.25">
      <c r="A690" s="70"/>
      <c r="B690" t="str">
        <f t="shared" si="168"/>
        <v/>
      </c>
      <c r="C690" s="13" t="str">
        <f t="shared" si="169"/>
        <v/>
      </c>
      <c r="D690" s="5" t="str">
        <f t="shared" si="170"/>
        <v/>
      </c>
      <c r="E690" s="6" t="str">
        <f t="shared" si="171"/>
        <v/>
      </c>
      <c r="F690" s="6" t="str">
        <f t="shared" si="172"/>
        <v/>
      </c>
      <c r="BI690" t="str">
        <f t="shared" si="159"/>
        <v/>
      </c>
      <c r="BJ690" t="str">
        <f t="shared" si="160"/>
        <v/>
      </c>
      <c r="BK690" t="str">
        <f t="shared" si="161"/>
        <v/>
      </c>
      <c r="BL690" t="str">
        <f t="shared" si="162"/>
        <v/>
      </c>
      <c r="BM690" t="str">
        <f t="shared" si="163"/>
        <v/>
      </c>
      <c r="BN690" t="str">
        <f t="shared" si="164"/>
        <v/>
      </c>
      <c r="BO690" t="str">
        <f t="shared" si="165"/>
        <v/>
      </c>
      <c r="BP690" t="str">
        <f t="shared" si="166"/>
        <v/>
      </c>
      <c r="BQ690" t="str">
        <f t="shared" si="167"/>
        <v/>
      </c>
    </row>
    <row r="691" spans="1:69" x14ac:dyDescent="0.25">
      <c r="A691" s="70"/>
      <c r="B691" t="str">
        <f t="shared" si="168"/>
        <v/>
      </c>
      <c r="C691" s="13" t="str">
        <f t="shared" si="169"/>
        <v/>
      </c>
      <c r="D691" s="5" t="str">
        <f t="shared" si="170"/>
        <v/>
      </c>
      <c r="E691" s="6" t="str">
        <f t="shared" si="171"/>
        <v/>
      </c>
      <c r="F691" s="6" t="str">
        <f t="shared" si="172"/>
        <v/>
      </c>
      <c r="BI691" t="str">
        <f t="shared" si="159"/>
        <v/>
      </c>
      <c r="BJ691" t="str">
        <f t="shared" si="160"/>
        <v/>
      </c>
      <c r="BK691" t="str">
        <f t="shared" si="161"/>
        <v/>
      </c>
      <c r="BL691" t="str">
        <f t="shared" si="162"/>
        <v/>
      </c>
      <c r="BM691" t="str">
        <f t="shared" si="163"/>
        <v/>
      </c>
      <c r="BN691" t="str">
        <f t="shared" si="164"/>
        <v/>
      </c>
      <c r="BO691" t="str">
        <f t="shared" si="165"/>
        <v/>
      </c>
      <c r="BP691" t="str">
        <f t="shared" si="166"/>
        <v/>
      </c>
      <c r="BQ691" t="str">
        <f t="shared" si="167"/>
        <v/>
      </c>
    </row>
    <row r="692" spans="1:69" x14ac:dyDescent="0.25">
      <c r="A692" s="70"/>
      <c r="B692" t="str">
        <f t="shared" si="168"/>
        <v/>
      </c>
      <c r="C692" s="13" t="str">
        <f t="shared" si="169"/>
        <v/>
      </c>
      <c r="D692" s="5" t="str">
        <f t="shared" si="170"/>
        <v/>
      </c>
      <c r="E692" s="6" t="str">
        <f t="shared" si="171"/>
        <v/>
      </c>
      <c r="F692" s="6" t="str">
        <f t="shared" si="172"/>
        <v/>
      </c>
      <c r="BI692" t="str">
        <f t="shared" si="159"/>
        <v/>
      </c>
      <c r="BJ692" t="str">
        <f t="shared" si="160"/>
        <v/>
      </c>
      <c r="BK692" t="str">
        <f t="shared" si="161"/>
        <v/>
      </c>
      <c r="BL692" t="str">
        <f t="shared" si="162"/>
        <v/>
      </c>
      <c r="BM692" t="str">
        <f t="shared" si="163"/>
        <v/>
      </c>
      <c r="BN692" t="str">
        <f t="shared" si="164"/>
        <v/>
      </c>
      <c r="BO692" t="str">
        <f t="shared" si="165"/>
        <v/>
      </c>
      <c r="BP692" t="str">
        <f t="shared" si="166"/>
        <v/>
      </c>
      <c r="BQ692" t="str">
        <f t="shared" si="167"/>
        <v/>
      </c>
    </row>
    <row r="693" spans="1:69" x14ac:dyDescent="0.25">
      <c r="A693" s="70"/>
      <c r="B693" t="str">
        <f t="shared" si="168"/>
        <v/>
      </c>
      <c r="C693" s="13" t="str">
        <f t="shared" si="169"/>
        <v/>
      </c>
      <c r="D693" s="5" t="str">
        <f t="shared" si="170"/>
        <v/>
      </c>
      <c r="E693" s="6" t="str">
        <f t="shared" si="171"/>
        <v/>
      </c>
      <c r="F693" s="6" t="str">
        <f t="shared" si="172"/>
        <v/>
      </c>
      <c r="BI693" t="str">
        <f t="shared" si="159"/>
        <v/>
      </c>
      <c r="BJ693" t="str">
        <f t="shared" si="160"/>
        <v/>
      </c>
      <c r="BK693" t="str">
        <f t="shared" si="161"/>
        <v/>
      </c>
      <c r="BL693" t="str">
        <f t="shared" si="162"/>
        <v/>
      </c>
      <c r="BM693" t="str">
        <f t="shared" si="163"/>
        <v/>
      </c>
      <c r="BN693" t="str">
        <f t="shared" si="164"/>
        <v/>
      </c>
      <c r="BO693" t="str">
        <f t="shared" si="165"/>
        <v/>
      </c>
      <c r="BP693" t="str">
        <f t="shared" si="166"/>
        <v/>
      </c>
      <c r="BQ693" t="str">
        <f t="shared" si="167"/>
        <v/>
      </c>
    </row>
    <row r="694" spans="1:69" x14ac:dyDescent="0.25">
      <c r="A694" s="70"/>
      <c r="B694" t="str">
        <f t="shared" si="168"/>
        <v/>
      </c>
      <c r="C694" s="13" t="str">
        <f t="shared" si="169"/>
        <v/>
      </c>
      <c r="D694" s="5" t="str">
        <f t="shared" si="170"/>
        <v/>
      </c>
      <c r="E694" s="6" t="str">
        <f t="shared" si="171"/>
        <v/>
      </c>
      <c r="F694" s="6" t="str">
        <f t="shared" si="172"/>
        <v/>
      </c>
      <c r="BI694" t="str">
        <f t="shared" si="159"/>
        <v/>
      </c>
      <c r="BJ694" t="str">
        <f t="shared" si="160"/>
        <v/>
      </c>
      <c r="BK694" t="str">
        <f t="shared" si="161"/>
        <v/>
      </c>
      <c r="BL694" t="str">
        <f t="shared" si="162"/>
        <v/>
      </c>
      <c r="BM694" t="str">
        <f t="shared" si="163"/>
        <v/>
      </c>
      <c r="BN694" t="str">
        <f t="shared" si="164"/>
        <v/>
      </c>
      <c r="BO694" t="str">
        <f t="shared" si="165"/>
        <v/>
      </c>
      <c r="BP694" t="str">
        <f t="shared" si="166"/>
        <v/>
      </c>
      <c r="BQ694" t="str">
        <f t="shared" si="167"/>
        <v/>
      </c>
    </row>
    <row r="695" spans="1:69" x14ac:dyDescent="0.25">
      <c r="A695" s="70"/>
      <c r="B695" t="str">
        <f t="shared" si="168"/>
        <v/>
      </c>
      <c r="C695" s="13" t="str">
        <f t="shared" si="169"/>
        <v/>
      </c>
      <c r="D695" s="5" t="str">
        <f t="shared" si="170"/>
        <v/>
      </c>
      <c r="E695" s="6" t="str">
        <f t="shared" si="171"/>
        <v/>
      </c>
      <c r="F695" s="6" t="str">
        <f t="shared" si="172"/>
        <v/>
      </c>
      <c r="BI695" t="str">
        <f t="shared" si="159"/>
        <v/>
      </c>
      <c r="BJ695" t="str">
        <f t="shared" si="160"/>
        <v/>
      </c>
      <c r="BK695" t="str">
        <f t="shared" si="161"/>
        <v/>
      </c>
      <c r="BL695" t="str">
        <f t="shared" si="162"/>
        <v/>
      </c>
      <c r="BM695" t="str">
        <f t="shared" si="163"/>
        <v/>
      </c>
      <c r="BN695" t="str">
        <f t="shared" si="164"/>
        <v/>
      </c>
      <c r="BO695" t="str">
        <f t="shared" si="165"/>
        <v/>
      </c>
      <c r="BP695" t="str">
        <f t="shared" si="166"/>
        <v/>
      </c>
      <c r="BQ695" t="str">
        <f t="shared" si="167"/>
        <v/>
      </c>
    </row>
    <row r="696" spans="1:69" x14ac:dyDescent="0.25">
      <c r="A696" s="70"/>
      <c r="B696" t="str">
        <f t="shared" si="168"/>
        <v/>
      </c>
      <c r="C696" s="13" t="str">
        <f t="shared" si="169"/>
        <v/>
      </c>
      <c r="D696" s="5" t="str">
        <f t="shared" si="170"/>
        <v/>
      </c>
      <c r="E696" s="6" t="str">
        <f t="shared" si="171"/>
        <v/>
      </c>
      <c r="F696" s="6" t="str">
        <f t="shared" si="172"/>
        <v/>
      </c>
      <c r="BI696" t="str">
        <f t="shared" si="159"/>
        <v/>
      </c>
      <c r="BJ696" t="str">
        <f t="shared" si="160"/>
        <v/>
      </c>
      <c r="BK696" t="str">
        <f t="shared" si="161"/>
        <v/>
      </c>
      <c r="BL696" t="str">
        <f t="shared" si="162"/>
        <v/>
      </c>
      <c r="BM696" t="str">
        <f t="shared" si="163"/>
        <v/>
      </c>
      <c r="BN696" t="str">
        <f t="shared" si="164"/>
        <v/>
      </c>
      <c r="BO696" t="str">
        <f t="shared" si="165"/>
        <v/>
      </c>
      <c r="BP696" t="str">
        <f t="shared" si="166"/>
        <v/>
      </c>
      <c r="BQ696" t="str">
        <f t="shared" si="167"/>
        <v/>
      </c>
    </row>
    <row r="697" spans="1:69" x14ac:dyDescent="0.25">
      <c r="A697" s="70"/>
      <c r="B697" t="str">
        <f t="shared" si="168"/>
        <v/>
      </c>
      <c r="C697" s="13" t="str">
        <f t="shared" si="169"/>
        <v/>
      </c>
      <c r="D697" s="5" t="str">
        <f t="shared" si="170"/>
        <v/>
      </c>
      <c r="E697" s="6" t="str">
        <f t="shared" si="171"/>
        <v/>
      </c>
      <c r="F697" s="6" t="str">
        <f t="shared" si="172"/>
        <v/>
      </c>
      <c r="BI697" t="str">
        <f t="shared" si="159"/>
        <v/>
      </c>
      <c r="BJ697" t="str">
        <f t="shared" si="160"/>
        <v/>
      </c>
      <c r="BK697" t="str">
        <f t="shared" si="161"/>
        <v/>
      </c>
      <c r="BL697" t="str">
        <f t="shared" si="162"/>
        <v/>
      </c>
      <c r="BM697" t="str">
        <f t="shared" si="163"/>
        <v/>
      </c>
      <c r="BN697" t="str">
        <f t="shared" si="164"/>
        <v/>
      </c>
      <c r="BO697" t="str">
        <f t="shared" si="165"/>
        <v/>
      </c>
      <c r="BP697" t="str">
        <f t="shared" si="166"/>
        <v/>
      </c>
      <c r="BQ697" t="str">
        <f t="shared" si="167"/>
        <v/>
      </c>
    </row>
    <row r="698" spans="1:69" x14ac:dyDescent="0.25">
      <c r="A698" s="70"/>
      <c r="B698" t="str">
        <f t="shared" si="168"/>
        <v/>
      </c>
      <c r="C698" s="13" t="str">
        <f t="shared" si="169"/>
        <v/>
      </c>
      <c r="D698" s="5" t="str">
        <f t="shared" si="170"/>
        <v/>
      </c>
      <c r="E698" s="6" t="str">
        <f t="shared" si="171"/>
        <v/>
      </c>
      <c r="F698" s="6" t="str">
        <f t="shared" si="172"/>
        <v/>
      </c>
      <c r="BI698" t="str">
        <f t="shared" si="159"/>
        <v/>
      </c>
      <c r="BJ698" t="str">
        <f t="shared" si="160"/>
        <v/>
      </c>
      <c r="BK698" t="str">
        <f t="shared" si="161"/>
        <v/>
      </c>
      <c r="BL698" t="str">
        <f t="shared" si="162"/>
        <v/>
      </c>
      <c r="BM698" t="str">
        <f t="shared" si="163"/>
        <v/>
      </c>
      <c r="BN698" t="str">
        <f t="shared" si="164"/>
        <v/>
      </c>
      <c r="BO698" t="str">
        <f t="shared" si="165"/>
        <v/>
      </c>
      <c r="BP698" t="str">
        <f t="shared" si="166"/>
        <v/>
      </c>
      <c r="BQ698" t="str">
        <f t="shared" si="167"/>
        <v/>
      </c>
    </row>
    <row r="699" spans="1:69" x14ac:dyDescent="0.25">
      <c r="A699" s="70"/>
      <c r="B699" t="str">
        <f t="shared" si="168"/>
        <v/>
      </c>
      <c r="C699" s="13" t="str">
        <f t="shared" si="169"/>
        <v/>
      </c>
      <c r="D699" s="5" t="str">
        <f t="shared" si="170"/>
        <v/>
      </c>
      <c r="E699" s="6" t="str">
        <f t="shared" si="171"/>
        <v/>
      </c>
      <c r="F699" s="6" t="str">
        <f t="shared" si="172"/>
        <v/>
      </c>
      <c r="BI699" t="str">
        <f t="shared" si="159"/>
        <v/>
      </c>
      <c r="BJ699" t="str">
        <f t="shared" si="160"/>
        <v/>
      </c>
      <c r="BK699" t="str">
        <f t="shared" si="161"/>
        <v/>
      </c>
      <c r="BL699" t="str">
        <f t="shared" si="162"/>
        <v/>
      </c>
      <c r="BM699" t="str">
        <f t="shared" si="163"/>
        <v/>
      </c>
      <c r="BN699" t="str">
        <f t="shared" si="164"/>
        <v/>
      </c>
      <c r="BO699" t="str">
        <f t="shared" si="165"/>
        <v/>
      </c>
      <c r="BP699" t="str">
        <f t="shared" si="166"/>
        <v/>
      </c>
      <c r="BQ699" t="str">
        <f t="shared" si="167"/>
        <v/>
      </c>
    </row>
    <row r="700" spans="1:69" x14ac:dyDescent="0.25">
      <c r="A700" s="70"/>
      <c r="B700" t="str">
        <f t="shared" si="168"/>
        <v/>
      </c>
      <c r="C700" s="13" t="str">
        <f t="shared" si="169"/>
        <v/>
      </c>
      <c r="D700" s="5" t="str">
        <f t="shared" si="170"/>
        <v/>
      </c>
      <c r="E700" s="6" t="str">
        <f t="shared" si="171"/>
        <v/>
      </c>
      <c r="F700" s="6" t="str">
        <f t="shared" si="172"/>
        <v/>
      </c>
      <c r="BI700" t="str">
        <f t="shared" si="159"/>
        <v/>
      </c>
      <c r="BJ700" t="str">
        <f t="shared" si="160"/>
        <v/>
      </c>
      <c r="BK700" t="str">
        <f t="shared" si="161"/>
        <v/>
      </c>
      <c r="BL700" t="str">
        <f t="shared" si="162"/>
        <v/>
      </c>
      <c r="BM700" t="str">
        <f t="shared" si="163"/>
        <v/>
      </c>
      <c r="BN700" t="str">
        <f t="shared" si="164"/>
        <v/>
      </c>
      <c r="BO700" t="str">
        <f t="shared" si="165"/>
        <v/>
      </c>
      <c r="BP700" t="str">
        <f t="shared" si="166"/>
        <v/>
      </c>
      <c r="BQ700" t="str">
        <f t="shared" si="167"/>
        <v/>
      </c>
    </row>
    <row r="701" spans="1:69" x14ac:dyDescent="0.25">
      <c r="A701" s="70"/>
      <c r="B701" t="str">
        <f t="shared" si="168"/>
        <v/>
      </c>
      <c r="C701" s="13" t="str">
        <f t="shared" si="169"/>
        <v/>
      </c>
      <c r="D701" s="5" t="str">
        <f t="shared" si="170"/>
        <v/>
      </c>
      <c r="E701" s="6" t="str">
        <f t="shared" si="171"/>
        <v/>
      </c>
      <c r="F701" s="6" t="str">
        <f t="shared" si="172"/>
        <v/>
      </c>
      <c r="BI701" t="str">
        <f t="shared" si="159"/>
        <v/>
      </c>
      <c r="BJ701" t="str">
        <f t="shared" si="160"/>
        <v/>
      </c>
      <c r="BK701" t="str">
        <f t="shared" si="161"/>
        <v/>
      </c>
      <c r="BL701" t="str">
        <f t="shared" si="162"/>
        <v/>
      </c>
      <c r="BM701" t="str">
        <f t="shared" si="163"/>
        <v/>
      </c>
      <c r="BN701" t="str">
        <f t="shared" si="164"/>
        <v/>
      </c>
      <c r="BO701" t="str">
        <f t="shared" si="165"/>
        <v/>
      </c>
      <c r="BP701" t="str">
        <f t="shared" si="166"/>
        <v/>
      </c>
      <c r="BQ701" t="str">
        <f t="shared" si="167"/>
        <v/>
      </c>
    </row>
    <row r="702" spans="1:69" x14ac:dyDescent="0.25">
      <c r="A702" s="70"/>
      <c r="B702" t="str">
        <f t="shared" si="168"/>
        <v/>
      </c>
      <c r="C702" s="13" t="str">
        <f t="shared" si="169"/>
        <v/>
      </c>
      <c r="D702" s="5" t="str">
        <f t="shared" si="170"/>
        <v/>
      </c>
      <c r="E702" s="6" t="str">
        <f t="shared" si="171"/>
        <v/>
      </c>
      <c r="F702" s="6" t="str">
        <f t="shared" si="172"/>
        <v/>
      </c>
      <c r="BI702" t="str">
        <f t="shared" si="159"/>
        <v/>
      </c>
      <c r="BJ702" t="str">
        <f t="shared" si="160"/>
        <v/>
      </c>
      <c r="BK702" t="str">
        <f t="shared" si="161"/>
        <v/>
      </c>
      <c r="BL702" t="str">
        <f t="shared" si="162"/>
        <v/>
      </c>
      <c r="BM702" t="str">
        <f t="shared" si="163"/>
        <v/>
      </c>
      <c r="BN702" t="str">
        <f t="shared" si="164"/>
        <v/>
      </c>
      <c r="BO702" t="str">
        <f t="shared" si="165"/>
        <v/>
      </c>
      <c r="BP702" t="str">
        <f t="shared" si="166"/>
        <v/>
      </c>
      <c r="BQ702" t="str">
        <f t="shared" si="167"/>
        <v/>
      </c>
    </row>
    <row r="703" spans="1:69" x14ac:dyDescent="0.25">
      <c r="A703" s="70"/>
      <c r="B703" t="str">
        <f t="shared" si="168"/>
        <v/>
      </c>
      <c r="C703" s="13" t="str">
        <f t="shared" si="169"/>
        <v/>
      </c>
      <c r="D703" s="5" t="str">
        <f t="shared" si="170"/>
        <v/>
      </c>
      <c r="E703" s="6" t="str">
        <f t="shared" si="171"/>
        <v/>
      </c>
      <c r="F703" s="6" t="str">
        <f t="shared" si="172"/>
        <v/>
      </c>
      <c r="BI703" t="str">
        <f t="shared" si="159"/>
        <v/>
      </c>
      <c r="BJ703" t="str">
        <f t="shared" si="160"/>
        <v/>
      </c>
      <c r="BK703" t="str">
        <f t="shared" si="161"/>
        <v/>
      </c>
      <c r="BL703" t="str">
        <f t="shared" si="162"/>
        <v/>
      </c>
      <c r="BM703" t="str">
        <f t="shared" si="163"/>
        <v/>
      </c>
      <c r="BN703" t="str">
        <f t="shared" si="164"/>
        <v/>
      </c>
      <c r="BO703" t="str">
        <f t="shared" si="165"/>
        <v/>
      </c>
      <c r="BP703" t="str">
        <f t="shared" si="166"/>
        <v/>
      </c>
      <c r="BQ703" t="str">
        <f t="shared" si="167"/>
        <v/>
      </c>
    </row>
    <row r="704" spans="1:69" x14ac:dyDescent="0.25">
      <c r="A704" s="70"/>
      <c r="B704" t="str">
        <f t="shared" si="168"/>
        <v/>
      </c>
      <c r="C704" s="13" t="str">
        <f t="shared" si="169"/>
        <v/>
      </c>
      <c r="D704" s="5" t="str">
        <f t="shared" si="170"/>
        <v/>
      </c>
      <c r="E704" s="6" t="str">
        <f t="shared" si="171"/>
        <v/>
      </c>
      <c r="F704" s="6" t="str">
        <f t="shared" si="172"/>
        <v/>
      </c>
      <c r="BI704" t="str">
        <f t="shared" si="159"/>
        <v/>
      </c>
      <c r="BJ704" t="str">
        <f t="shared" si="160"/>
        <v/>
      </c>
      <c r="BK704" t="str">
        <f t="shared" si="161"/>
        <v/>
      </c>
      <c r="BL704" t="str">
        <f t="shared" si="162"/>
        <v/>
      </c>
      <c r="BM704" t="str">
        <f t="shared" si="163"/>
        <v/>
      </c>
      <c r="BN704" t="str">
        <f t="shared" si="164"/>
        <v/>
      </c>
      <c r="BO704" t="str">
        <f t="shared" si="165"/>
        <v/>
      </c>
      <c r="BP704" t="str">
        <f t="shared" si="166"/>
        <v/>
      </c>
      <c r="BQ704" t="str">
        <f t="shared" si="167"/>
        <v/>
      </c>
    </row>
    <row r="705" spans="1:69" x14ac:dyDescent="0.25">
      <c r="A705" s="70"/>
      <c r="B705" t="str">
        <f t="shared" si="168"/>
        <v/>
      </c>
      <c r="C705" s="13" t="str">
        <f t="shared" si="169"/>
        <v/>
      </c>
      <c r="D705" s="5" t="str">
        <f t="shared" si="170"/>
        <v/>
      </c>
      <c r="E705" s="6" t="str">
        <f t="shared" si="171"/>
        <v/>
      </c>
      <c r="F705" s="6" t="str">
        <f t="shared" si="172"/>
        <v/>
      </c>
      <c r="BI705" t="str">
        <f t="shared" si="159"/>
        <v/>
      </c>
      <c r="BJ705" t="str">
        <f t="shared" si="160"/>
        <v/>
      </c>
      <c r="BK705" t="str">
        <f t="shared" si="161"/>
        <v/>
      </c>
      <c r="BL705" t="str">
        <f t="shared" si="162"/>
        <v/>
      </c>
      <c r="BM705" t="str">
        <f t="shared" si="163"/>
        <v/>
      </c>
      <c r="BN705" t="str">
        <f t="shared" si="164"/>
        <v/>
      </c>
      <c r="BO705" t="str">
        <f t="shared" si="165"/>
        <v/>
      </c>
      <c r="BP705" t="str">
        <f t="shared" si="166"/>
        <v/>
      </c>
      <c r="BQ705" t="str">
        <f t="shared" si="167"/>
        <v/>
      </c>
    </row>
    <row r="706" spans="1:69" x14ac:dyDescent="0.25">
      <c r="A706" s="70"/>
      <c r="B706" t="str">
        <f t="shared" si="168"/>
        <v/>
      </c>
      <c r="C706" s="13" t="str">
        <f t="shared" si="169"/>
        <v/>
      </c>
      <c r="D706" s="5" t="str">
        <f t="shared" si="170"/>
        <v/>
      </c>
      <c r="E706" s="6" t="str">
        <f t="shared" si="171"/>
        <v/>
      </c>
      <c r="F706" s="6" t="str">
        <f t="shared" si="172"/>
        <v/>
      </c>
      <c r="BI706" t="str">
        <f t="shared" si="159"/>
        <v/>
      </c>
      <c r="BJ706" t="str">
        <f t="shared" si="160"/>
        <v/>
      </c>
      <c r="BK706" t="str">
        <f t="shared" si="161"/>
        <v/>
      </c>
      <c r="BL706" t="str">
        <f t="shared" si="162"/>
        <v/>
      </c>
      <c r="BM706" t="str">
        <f t="shared" si="163"/>
        <v/>
      </c>
      <c r="BN706" t="str">
        <f t="shared" si="164"/>
        <v/>
      </c>
      <c r="BO706" t="str">
        <f t="shared" si="165"/>
        <v/>
      </c>
      <c r="BP706" t="str">
        <f t="shared" si="166"/>
        <v/>
      </c>
      <c r="BQ706" t="str">
        <f t="shared" si="167"/>
        <v/>
      </c>
    </row>
    <row r="707" spans="1:69" x14ac:dyDescent="0.25">
      <c r="A707" s="70"/>
      <c r="B707" t="str">
        <f t="shared" si="168"/>
        <v/>
      </c>
      <c r="C707" s="13" t="str">
        <f t="shared" si="169"/>
        <v/>
      </c>
      <c r="D707" s="5" t="str">
        <f t="shared" si="170"/>
        <v/>
      </c>
      <c r="E707" s="6" t="str">
        <f t="shared" si="171"/>
        <v/>
      </c>
      <c r="F707" s="6" t="str">
        <f t="shared" si="172"/>
        <v/>
      </c>
      <c r="BI707" t="str">
        <f t="shared" si="159"/>
        <v/>
      </c>
      <c r="BJ707" t="str">
        <f t="shared" si="160"/>
        <v/>
      </c>
      <c r="BK707" t="str">
        <f t="shared" si="161"/>
        <v/>
      </c>
      <c r="BL707" t="str">
        <f t="shared" si="162"/>
        <v/>
      </c>
      <c r="BM707" t="str">
        <f t="shared" si="163"/>
        <v/>
      </c>
      <c r="BN707" t="str">
        <f t="shared" si="164"/>
        <v/>
      </c>
      <c r="BO707" t="str">
        <f t="shared" si="165"/>
        <v/>
      </c>
      <c r="BP707" t="str">
        <f t="shared" si="166"/>
        <v/>
      </c>
      <c r="BQ707" t="str">
        <f t="shared" si="167"/>
        <v/>
      </c>
    </row>
    <row r="708" spans="1:69" x14ac:dyDescent="0.25">
      <c r="A708" s="70"/>
      <c r="B708" t="str">
        <f t="shared" si="168"/>
        <v/>
      </c>
      <c r="C708" s="13" t="str">
        <f t="shared" si="169"/>
        <v/>
      </c>
      <c r="D708" s="5" t="str">
        <f t="shared" si="170"/>
        <v/>
      </c>
      <c r="E708" s="6" t="str">
        <f t="shared" si="171"/>
        <v/>
      </c>
      <c r="F708" s="6" t="str">
        <f t="shared" si="172"/>
        <v/>
      </c>
      <c r="BI708" t="str">
        <f t="shared" ref="BI708:BI771" si="173">IF(A708&gt;0,A708,"")</f>
        <v/>
      </c>
      <c r="BJ708" t="str">
        <f t="shared" ref="BJ708:BJ771" si="174">IF($A708&gt;0,B708,"")</f>
        <v/>
      </c>
      <c r="BK708" t="str">
        <f t="shared" ref="BK708:BK771" si="175">IF($A708&gt;0,BI708,"")</f>
        <v/>
      </c>
      <c r="BL708" t="str">
        <f t="shared" ref="BL708:BL771" si="176">IF($A708&gt;0,_xlfn.NORM.DIST(BK708,$BF$3,$BF$4,TRUE),"")</f>
        <v/>
      </c>
      <c r="BM708" t="str">
        <f t="shared" ref="BM708:BM771" si="177">IF($A708&gt;0,(1-BL708),"")</f>
        <v/>
      </c>
      <c r="BN708" t="str">
        <f t="shared" ref="BN708:BN771" si="178">IF($A708&gt;0,(SMALL($BM$3:$BM$902,BJ708)),"")</f>
        <v/>
      </c>
      <c r="BO708" t="str">
        <f t="shared" ref="BO708:BO771" si="179">IF($A708&gt;0,((2*BJ708-1)*(LN(BL708)+LN(BN708))),"")</f>
        <v/>
      </c>
      <c r="BP708" t="str">
        <f t="shared" ref="BP708:BP771" si="180">IF($A708&gt;0,((BJ708-0.5)/$BF$5),"")</f>
        <v/>
      </c>
      <c r="BQ708" t="str">
        <f t="shared" ref="BQ708:BQ771" si="181">IF($A708&gt;0,(_xlfn.NORM.S.INV(BP708)),"")</f>
        <v/>
      </c>
    </row>
    <row r="709" spans="1:69" x14ac:dyDescent="0.25">
      <c r="A709" s="70"/>
      <c r="B709" t="str">
        <f t="shared" ref="B709:B772" si="182">IF(A709&gt;0,(B708+1),"")</f>
        <v/>
      </c>
      <c r="C709" s="13" t="str">
        <f t="shared" ref="C709:C772" si="183">IF(A709&gt;0,((B709)/(($S$2)+1)),"")</f>
        <v/>
      </c>
      <c r="D709" s="5" t="str">
        <f t="shared" ref="D709:D772" si="184">IF(A709&gt;0,(_xlfn.NORM.S.INV(C709)),"")</f>
        <v/>
      </c>
      <c r="E709" s="6" t="str">
        <f t="shared" ref="E709:E772" si="185">IF(A709&gt;0,_xlfn.NORM.DIST(D709,0,1,TRUE),"")</f>
        <v/>
      </c>
      <c r="F709" s="6" t="str">
        <f t="shared" ref="F709:F772" si="186">IF(A709&gt;0,_xlfn.NORM.DIST(D709,0,1,FALSE),"")</f>
        <v/>
      </c>
      <c r="BI709" t="str">
        <f t="shared" si="173"/>
        <v/>
      </c>
      <c r="BJ709" t="str">
        <f t="shared" si="174"/>
        <v/>
      </c>
      <c r="BK709" t="str">
        <f t="shared" si="175"/>
        <v/>
      </c>
      <c r="BL709" t="str">
        <f t="shared" si="176"/>
        <v/>
      </c>
      <c r="BM709" t="str">
        <f t="shared" si="177"/>
        <v/>
      </c>
      <c r="BN709" t="str">
        <f t="shared" si="178"/>
        <v/>
      </c>
      <c r="BO709" t="str">
        <f t="shared" si="179"/>
        <v/>
      </c>
      <c r="BP709" t="str">
        <f t="shared" si="180"/>
        <v/>
      </c>
      <c r="BQ709" t="str">
        <f t="shared" si="181"/>
        <v/>
      </c>
    </row>
    <row r="710" spans="1:69" x14ac:dyDescent="0.25">
      <c r="A710" s="70"/>
      <c r="B710" t="str">
        <f t="shared" si="182"/>
        <v/>
      </c>
      <c r="C710" s="13" t="str">
        <f t="shared" si="183"/>
        <v/>
      </c>
      <c r="D710" s="5" t="str">
        <f t="shared" si="184"/>
        <v/>
      </c>
      <c r="E710" s="6" t="str">
        <f t="shared" si="185"/>
        <v/>
      </c>
      <c r="F710" s="6" t="str">
        <f t="shared" si="186"/>
        <v/>
      </c>
      <c r="BI710" t="str">
        <f t="shared" si="173"/>
        <v/>
      </c>
      <c r="BJ710" t="str">
        <f t="shared" si="174"/>
        <v/>
      </c>
      <c r="BK710" t="str">
        <f t="shared" si="175"/>
        <v/>
      </c>
      <c r="BL710" t="str">
        <f t="shared" si="176"/>
        <v/>
      </c>
      <c r="BM710" t="str">
        <f t="shared" si="177"/>
        <v/>
      </c>
      <c r="BN710" t="str">
        <f t="shared" si="178"/>
        <v/>
      </c>
      <c r="BO710" t="str">
        <f t="shared" si="179"/>
        <v/>
      </c>
      <c r="BP710" t="str">
        <f t="shared" si="180"/>
        <v/>
      </c>
      <c r="BQ710" t="str">
        <f t="shared" si="181"/>
        <v/>
      </c>
    </row>
    <row r="711" spans="1:69" x14ac:dyDescent="0.25">
      <c r="A711" s="70"/>
      <c r="B711" t="str">
        <f t="shared" si="182"/>
        <v/>
      </c>
      <c r="C711" s="13" t="str">
        <f t="shared" si="183"/>
        <v/>
      </c>
      <c r="D711" s="5" t="str">
        <f t="shared" si="184"/>
        <v/>
      </c>
      <c r="E711" s="6" t="str">
        <f t="shared" si="185"/>
        <v/>
      </c>
      <c r="F711" s="6" t="str">
        <f t="shared" si="186"/>
        <v/>
      </c>
      <c r="BI711" t="str">
        <f t="shared" si="173"/>
        <v/>
      </c>
      <c r="BJ711" t="str">
        <f t="shared" si="174"/>
        <v/>
      </c>
      <c r="BK711" t="str">
        <f t="shared" si="175"/>
        <v/>
      </c>
      <c r="BL711" t="str">
        <f t="shared" si="176"/>
        <v/>
      </c>
      <c r="BM711" t="str">
        <f t="shared" si="177"/>
        <v/>
      </c>
      <c r="BN711" t="str">
        <f t="shared" si="178"/>
        <v/>
      </c>
      <c r="BO711" t="str">
        <f t="shared" si="179"/>
        <v/>
      </c>
      <c r="BP711" t="str">
        <f t="shared" si="180"/>
        <v/>
      </c>
      <c r="BQ711" t="str">
        <f t="shared" si="181"/>
        <v/>
      </c>
    </row>
    <row r="712" spans="1:69" x14ac:dyDescent="0.25">
      <c r="A712" s="70"/>
      <c r="B712" t="str">
        <f t="shared" si="182"/>
        <v/>
      </c>
      <c r="C712" s="13" t="str">
        <f t="shared" si="183"/>
        <v/>
      </c>
      <c r="D712" s="5" t="str">
        <f t="shared" si="184"/>
        <v/>
      </c>
      <c r="E712" s="6" t="str">
        <f t="shared" si="185"/>
        <v/>
      </c>
      <c r="F712" s="6" t="str">
        <f t="shared" si="186"/>
        <v/>
      </c>
      <c r="BI712" t="str">
        <f t="shared" si="173"/>
        <v/>
      </c>
      <c r="BJ712" t="str">
        <f t="shared" si="174"/>
        <v/>
      </c>
      <c r="BK712" t="str">
        <f t="shared" si="175"/>
        <v/>
      </c>
      <c r="BL712" t="str">
        <f t="shared" si="176"/>
        <v/>
      </c>
      <c r="BM712" t="str">
        <f t="shared" si="177"/>
        <v/>
      </c>
      <c r="BN712" t="str">
        <f t="shared" si="178"/>
        <v/>
      </c>
      <c r="BO712" t="str">
        <f t="shared" si="179"/>
        <v/>
      </c>
      <c r="BP712" t="str">
        <f t="shared" si="180"/>
        <v/>
      </c>
      <c r="BQ712" t="str">
        <f t="shared" si="181"/>
        <v/>
      </c>
    </row>
    <row r="713" spans="1:69" x14ac:dyDescent="0.25">
      <c r="A713" s="70"/>
      <c r="B713" t="str">
        <f t="shared" si="182"/>
        <v/>
      </c>
      <c r="C713" s="13" t="str">
        <f t="shared" si="183"/>
        <v/>
      </c>
      <c r="D713" s="5" t="str">
        <f t="shared" si="184"/>
        <v/>
      </c>
      <c r="E713" s="6" t="str">
        <f t="shared" si="185"/>
        <v/>
      </c>
      <c r="F713" s="6" t="str">
        <f t="shared" si="186"/>
        <v/>
      </c>
      <c r="BI713" t="str">
        <f t="shared" si="173"/>
        <v/>
      </c>
      <c r="BJ713" t="str">
        <f t="shared" si="174"/>
        <v/>
      </c>
      <c r="BK713" t="str">
        <f t="shared" si="175"/>
        <v/>
      </c>
      <c r="BL713" t="str">
        <f t="shared" si="176"/>
        <v/>
      </c>
      <c r="BM713" t="str">
        <f t="shared" si="177"/>
        <v/>
      </c>
      <c r="BN713" t="str">
        <f t="shared" si="178"/>
        <v/>
      </c>
      <c r="BO713" t="str">
        <f t="shared" si="179"/>
        <v/>
      </c>
      <c r="BP713" t="str">
        <f t="shared" si="180"/>
        <v/>
      </c>
      <c r="BQ713" t="str">
        <f t="shared" si="181"/>
        <v/>
      </c>
    </row>
    <row r="714" spans="1:69" x14ac:dyDescent="0.25">
      <c r="A714" s="70"/>
      <c r="B714" t="str">
        <f t="shared" si="182"/>
        <v/>
      </c>
      <c r="C714" s="13" t="str">
        <f t="shared" si="183"/>
        <v/>
      </c>
      <c r="D714" s="5" t="str">
        <f t="shared" si="184"/>
        <v/>
      </c>
      <c r="E714" s="6" t="str">
        <f t="shared" si="185"/>
        <v/>
      </c>
      <c r="F714" s="6" t="str">
        <f t="shared" si="186"/>
        <v/>
      </c>
      <c r="BI714" t="str">
        <f t="shared" si="173"/>
        <v/>
      </c>
      <c r="BJ714" t="str">
        <f t="shared" si="174"/>
        <v/>
      </c>
      <c r="BK714" t="str">
        <f t="shared" si="175"/>
        <v/>
      </c>
      <c r="BL714" t="str">
        <f t="shared" si="176"/>
        <v/>
      </c>
      <c r="BM714" t="str">
        <f t="shared" si="177"/>
        <v/>
      </c>
      <c r="BN714" t="str">
        <f t="shared" si="178"/>
        <v/>
      </c>
      <c r="BO714" t="str">
        <f t="shared" si="179"/>
        <v/>
      </c>
      <c r="BP714" t="str">
        <f t="shared" si="180"/>
        <v/>
      </c>
      <c r="BQ714" t="str">
        <f t="shared" si="181"/>
        <v/>
      </c>
    </row>
    <row r="715" spans="1:69" x14ac:dyDescent="0.25">
      <c r="A715" s="70"/>
      <c r="B715" t="str">
        <f t="shared" si="182"/>
        <v/>
      </c>
      <c r="C715" s="13" t="str">
        <f t="shared" si="183"/>
        <v/>
      </c>
      <c r="D715" s="5" t="str">
        <f t="shared" si="184"/>
        <v/>
      </c>
      <c r="E715" s="6" t="str">
        <f t="shared" si="185"/>
        <v/>
      </c>
      <c r="F715" s="6" t="str">
        <f t="shared" si="186"/>
        <v/>
      </c>
      <c r="BI715" t="str">
        <f t="shared" si="173"/>
        <v/>
      </c>
      <c r="BJ715" t="str">
        <f t="shared" si="174"/>
        <v/>
      </c>
      <c r="BK715" t="str">
        <f t="shared" si="175"/>
        <v/>
      </c>
      <c r="BL715" t="str">
        <f t="shared" si="176"/>
        <v/>
      </c>
      <c r="BM715" t="str">
        <f t="shared" si="177"/>
        <v/>
      </c>
      <c r="BN715" t="str">
        <f t="shared" si="178"/>
        <v/>
      </c>
      <c r="BO715" t="str">
        <f t="shared" si="179"/>
        <v/>
      </c>
      <c r="BP715" t="str">
        <f t="shared" si="180"/>
        <v/>
      </c>
      <c r="BQ715" t="str">
        <f t="shared" si="181"/>
        <v/>
      </c>
    </row>
    <row r="716" spans="1:69" x14ac:dyDescent="0.25">
      <c r="A716" s="70"/>
      <c r="B716" t="str">
        <f t="shared" si="182"/>
        <v/>
      </c>
      <c r="C716" s="13" t="str">
        <f t="shared" si="183"/>
        <v/>
      </c>
      <c r="D716" s="5" t="str">
        <f t="shared" si="184"/>
        <v/>
      </c>
      <c r="E716" s="6" t="str">
        <f t="shared" si="185"/>
        <v/>
      </c>
      <c r="F716" s="6" t="str">
        <f t="shared" si="186"/>
        <v/>
      </c>
      <c r="BI716" t="str">
        <f t="shared" si="173"/>
        <v/>
      </c>
      <c r="BJ716" t="str">
        <f t="shared" si="174"/>
        <v/>
      </c>
      <c r="BK716" t="str">
        <f t="shared" si="175"/>
        <v/>
      </c>
      <c r="BL716" t="str">
        <f t="shared" si="176"/>
        <v/>
      </c>
      <c r="BM716" t="str">
        <f t="shared" si="177"/>
        <v/>
      </c>
      <c r="BN716" t="str">
        <f t="shared" si="178"/>
        <v/>
      </c>
      <c r="BO716" t="str">
        <f t="shared" si="179"/>
        <v/>
      </c>
      <c r="BP716" t="str">
        <f t="shared" si="180"/>
        <v/>
      </c>
      <c r="BQ716" t="str">
        <f t="shared" si="181"/>
        <v/>
      </c>
    </row>
    <row r="717" spans="1:69" x14ac:dyDescent="0.25">
      <c r="A717" s="70"/>
      <c r="B717" t="str">
        <f t="shared" si="182"/>
        <v/>
      </c>
      <c r="C717" s="13" t="str">
        <f t="shared" si="183"/>
        <v/>
      </c>
      <c r="D717" s="5" t="str">
        <f t="shared" si="184"/>
        <v/>
      </c>
      <c r="E717" s="6" t="str">
        <f t="shared" si="185"/>
        <v/>
      </c>
      <c r="F717" s="6" t="str">
        <f t="shared" si="186"/>
        <v/>
      </c>
      <c r="BI717" t="str">
        <f t="shared" si="173"/>
        <v/>
      </c>
      <c r="BJ717" t="str">
        <f t="shared" si="174"/>
        <v/>
      </c>
      <c r="BK717" t="str">
        <f t="shared" si="175"/>
        <v/>
      </c>
      <c r="BL717" t="str">
        <f t="shared" si="176"/>
        <v/>
      </c>
      <c r="BM717" t="str">
        <f t="shared" si="177"/>
        <v/>
      </c>
      <c r="BN717" t="str">
        <f t="shared" si="178"/>
        <v/>
      </c>
      <c r="BO717" t="str">
        <f t="shared" si="179"/>
        <v/>
      </c>
      <c r="BP717" t="str">
        <f t="shared" si="180"/>
        <v/>
      </c>
      <c r="BQ717" t="str">
        <f t="shared" si="181"/>
        <v/>
      </c>
    </row>
    <row r="718" spans="1:69" x14ac:dyDescent="0.25">
      <c r="A718" s="70"/>
      <c r="B718" t="str">
        <f t="shared" si="182"/>
        <v/>
      </c>
      <c r="C718" s="13" t="str">
        <f t="shared" si="183"/>
        <v/>
      </c>
      <c r="D718" s="5" t="str">
        <f t="shared" si="184"/>
        <v/>
      </c>
      <c r="E718" s="6" t="str">
        <f t="shared" si="185"/>
        <v/>
      </c>
      <c r="F718" s="6" t="str">
        <f t="shared" si="186"/>
        <v/>
      </c>
      <c r="BI718" t="str">
        <f t="shared" si="173"/>
        <v/>
      </c>
      <c r="BJ718" t="str">
        <f t="shared" si="174"/>
        <v/>
      </c>
      <c r="BK718" t="str">
        <f t="shared" si="175"/>
        <v/>
      </c>
      <c r="BL718" t="str">
        <f t="shared" si="176"/>
        <v/>
      </c>
      <c r="BM718" t="str">
        <f t="shared" si="177"/>
        <v/>
      </c>
      <c r="BN718" t="str">
        <f t="shared" si="178"/>
        <v/>
      </c>
      <c r="BO718" t="str">
        <f t="shared" si="179"/>
        <v/>
      </c>
      <c r="BP718" t="str">
        <f t="shared" si="180"/>
        <v/>
      </c>
      <c r="BQ718" t="str">
        <f t="shared" si="181"/>
        <v/>
      </c>
    </row>
    <row r="719" spans="1:69" x14ac:dyDescent="0.25">
      <c r="A719" s="70"/>
      <c r="B719" t="str">
        <f t="shared" si="182"/>
        <v/>
      </c>
      <c r="C719" s="13" t="str">
        <f t="shared" si="183"/>
        <v/>
      </c>
      <c r="D719" s="5" t="str">
        <f t="shared" si="184"/>
        <v/>
      </c>
      <c r="E719" s="6" t="str">
        <f t="shared" si="185"/>
        <v/>
      </c>
      <c r="F719" s="6" t="str">
        <f t="shared" si="186"/>
        <v/>
      </c>
      <c r="BI719" t="str">
        <f t="shared" si="173"/>
        <v/>
      </c>
      <c r="BJ719" t="str">
        <f t="shared" si="174"/>
        <v/>
      </c>
      <c r="BK719" t="str">
        <f t="shared" si="175"/>
        <v/>
      </c>
      <c r="BL719" t="str">
        <f t="shared" si="176"/>
        <v/>
      </c>
      <c r="BM719" t="str">
        <f t="shared" si="177"/>
        <v/>
      </c>
      <c r="BN719" t="str">
        <f t="shared" si="178"/>
        <v/>
      </c>
      <c r="BO719" t="str">
        <f t="shared" si="179"/>
        <v/>
      </c>
      <c r="BP719" t="str">
        <f t="shared" si="180"/>
        <v/>
      </c>
      <c r="BQ719" t="str">
        <f t="shared" si="181"/>
        <v/>
      </c>
    </row>
    <row r="720" spans="1:69" x14ac:dyDescent="0.25">
      <c r="A720" s="70"/>
      <c r="B720" t="str">
        <f t="shared" si="182"/>
        <v/>
      </c>
      <c r="C720" s="13" t="str">
        <f t="shared" si="183"/>
        <v/>
      </c>
      <c r="D720" s="5" t="str">
        <f t="shared" si="184"/>
        <v/>
      </c>
      <c r="E720" s="6" t="str">
        <f t="shared" si="185"/>
        <v/>
      </c>
      <c r="F720" s="6" t="str">
        <f t="shared" si="186"/>
        <v/>
      </c>
      <c r="BI720" t="str">
        <f t="shared" si="173"/>
        <v/>
      </c>
      <c r="BJ720" t="str">
        <f t="shared" si="174"/>
        <v/>
      </c>
      <c r="BK720" t="str">
        <f t="shared" si="175"/>
        <v/>
      </c>
      <c r="BL720" t="str">
        <f t="shared" si="176"/>
        <v/>
      </c>
      <c r="BM720" t="str">
        <f t="shared" si="177"/>
        <v/>
      </c>
      <c r="BN720" t="str">
        <f t="shared" si="178"/>
        <v/>
      </c>
      <c r="BO720" t="str">
        <f t="shared" si="179"/>
        <v/>
      </c>
      <c r="BP720" t="str">
        <f t="shared" si="180"/>
        <v/>
      </c>
      <c r="BQ720" t="str">
        <f t="shared" si="181"/>
        <v/>
      </c>
    </row>
    <row r="721" spans="1:69" x14ac:dyDescent="0.25">
      <c r="A721" s="70"/>
      <c r="B721" t="str">
        <f t="shared" si="182"/>
        <v/>
      </c>
      <c r="C721" s="13" t="str">
        <f t="shared" si="183"/>
        <v/>
      </c>
      <c r="D721" s="5" t="str">
        <f t="shared" si="184"/>
        <v/>
      </c>
      <c r="E721" s="6" t="str">
        <f t="shared" si="185"/>
        <v/>
      </c>
      <c r="F721" s="6" t="str">
        <f t="shared" si="186"/>
        <v/>
      </c>
      <c r="BI721" t="str">
        <f t="shared" si="173"/>
        <v/>
      </c>
      <c r="BJ721" t="str">
        <f t="shared" si="174"/>
        <v/>
      </c>
      <c r="BK721" t="str">
        <f t="shared" si="175"/>
        <v/>
      </c>
      <c r="BL721" t="str">
        <f t="shared" si="176"/>
        <v/>
      </c>
      <c r="BM721" t="str">
        <f t="shared" si="177"/>
        <v/>
      </c>
      <c r="BN721" t="str">
        <f t="shared" si="178"/>
        <v/>
      </c>
      <c r="BO721" t="str">
        <f t="shared" si="179"/>
        <v/>
      </c>
      <c r="BP721" t="str">
        <f t="shared" si="180"/>
        <v/>
      </c>
      <c r="BQ721" t="str">
        <f t="shared" si="181"/>
        <v/>
      </c>
    </row>
    <row r="722" spans="1:69" x14ac:dyDescent="0.25">
      <c r="A722" s="70"/>
      <c r="B722" t="str">
        <f t="shared" si="182"/>
        <v/>
      </c>
      <c r="C722" s="13" t="str">
        <f t="shared" si="183"/>
        <v/>
      </c>
      <c r="D722" s="5" t="str">
        <f t="shared" si="184"/>
        <v/>
      </c>
      <c r="E722" s="6" t="str">
        <f t="shared" si="185"/>
        <v/>
      </c>
      <c r="F722" s="6" t="str">
        <f t="shared" si="186"/>
        <v/>
      </c>
      <c r="BI722" t="str">
        <f t="shared" si="173"/>
        <v/>
      </c>
      <c r="BJ722" t="str">
        <f t="shared" si="174"/>
        <v/>
      </c>
      <c r="BK722" t="str">
        <f t="shared" si="175"/>
        <v/>
      </c>
      <c r="BL722" t="str">
        <f t="shared" si="176"/>
        <v/>
      </c>
      <c r="BM722" t="str">
        <f t="shared" si="177"/>
        <v/>
      </c>
      <c r="BN722" t="str">
        <f t="shared" si="178"/>
        <v/>
      </c>
      <c r="BO722" t="str">
        <f t="shared" si="179"/>
        <v/>
      </c>
      <c r="BP722" t="str">
        <f t="shared" si="180"/>
        <v/>
      </c>
      <c r="BQ722" t="str">
        <f t="shared" si="181"/>
        <v/>
      </c>
    </row>
    <row r="723" spans="1:69" x14ac:dyDescent="0.25">
      <c r="A723" s="70"/>
      <c r="B723" t="str">
        <f t="shared" si="182"/>
        <v/>
      </c>
      <c r="C723" s="13" t="str">
        <f t="shared" si="183"/>
        <v/>
      </c>
      <c r="D723" s="5" t="str">
        <f t="shared" si="184"/>
        <v/>
      </c>
      <c r="E723" s="6" t="str">
        <f t="shared" si="185"/>
        <v/>
      </c>
      <c r="F723" s="6" t="str">
        <f t="shared" si="186"/>
        <v/>
      </c>
      <c r="BI723" t="str">
        <f t="shared" si="173"/>
        <v/>
      </c>
      <c r="BJ723" t="str">
        <f t="shared" si="174"/>
        <v/>
      </c>
      <c r="BK723" t="str">
        <f t="shared" si="175"/>
        <v/>
      </c>
      <c r="BL723" t="str">
        <f t="shared" si="176"/>
        <v/>
      </c>
      <c r="BM723" t="str">
        <f t="shared" si="177"/>
        <v/>
      </c>
      <c r="BN723" t="str">
        <f t="shared" si="178"/>
        <v/>
      </c>
      <c r="BO723" t="str">
        <f t="shared" si="179"/>
        <v/>
      </c>
      <c r="BP723" t="str">
        <f t="shared" si="180"/>
        <v/>
      </c>
      <c r="BQ723" t="str">
        <f t="shared" si="181"/>
        <v/>
      </c>
    </row>
    <row r="724" spans="1:69" x14ac:dyDescent="0.25">
      <c r="A724" s="70"/>
      <c r="B724" t="str">
        <f t="shared" si="182"/>
        <v/>
      </c>
      <c r="C724" s="13" t="str">
        <f t="shared" si="183"/>
        <v/>
      </c>
      <c r="D724" s="5" t="str">
        <f t="shared" si="184"/>
        <v/>
      </c>
      <c r="E724" s="6" t="str">
        <f t="shared" si="185"/>
        <v/>
      </c>
      <c r="F724" s="6" t="str">
        <f t="shared" si="186"/>
        <v/>
      </c>
      <c r="BI724" t="str">
        <f t="shared" si="173"/>
        <v/>
      </c>
      <c r="BJ724" t="str">
        <f t="shared" si="174"/>
        <v/>
      </c>
      <c r="BK724" t="str">
        <f t="shared" si="175"/>
        <v/>
      </c>
      <c r="BL724" t="str">
        <f t="shared" si="176"/>
        <v/>
      </c>
      <c r="BM724" t="str">
        <f t="shared" si="177"/>
        <v/>
      </c>
      <c r="BN724" t="str">
        <f t="shared" si="178"/>
        <v/>
      </c>
      <c r="BO724" t="str">
        <f t="shared" si="179"/>
        <v/>
      </c>
      <c r="BP724" t="str">
        <f t="shared" si="180"/>
        <v/>
      </c>
      <c r="BQ724" t="str">
        <f t="shared" si="181"/>
        <v/>
      </c>
    </row>
    <row r="725" spans="1:69" x14ac:dyDescent="0.25">
      <c r="A725" s="70"/>
      <c r="B725" t="str">
        <f t="shared" si="182"/>
        <v/>
      </c>
      <c r="C725" s="13" t="str">
        <f t="shared" si="183"/>
        <v/>
      </c>
      <c r="D725" s="5" t="str">
        <f t="shared" si="184"/>
        <v/>
      </c>
      <c r="E725" s="6" t="str">
        <f t="shared" si="185"/>
        <v/>
      </c>
      <c r="F725" s="6" t="str">
        <f t="shared" si="186"/>
        <v/>
      </c>
      <c r="BI725" t="str">
        <f t="shared" si="173"/>
        <v/>
      </c>
      <c r="BJ725" t="str">
        <f t="shared" si="174"/>
        <v/>
      </c>
      <c r="BK725" t="str">
        <f t="shared" si="175"/>
        <v/>
      </c>
      <c r="BL725" t="str">
        <f t="shared" si="176"/>
        <v/>
      </c>
      <c r="BM725" t="str">
        <f t="shared" si="177"/>
        <v/>
      </c>
      <c r="BN725" t="str">
        <f t="shared" si="178"/>
        <v/>
      </c>
      <c r="BO725" t="str">
        <f t="shared" si="179"/>
        <v/>
      </c>
      <c r="BP725" t="str">
        <f t="shared" si="180"/>
        <v/>
      </c>
      <c r="BQ725" t="str">
        <f t="shared" si="181"/>
        <v/>
      </c>
    </row>
    <row r="726" spans="1:69" x14ac:dyDescent="0.25">
      <c r="A726" s="70"/>
      <c r="B726" t="str">
        <f t="shared" si="182"/>
        <v/>
      </c>
      <c r="C726" s="13" t="str">
        <f t="shared" si="183"/>
        <v/>
      </c>
      <c r="D726" s="5" t="str">
        <f t="shared" si="184"/>
        <v/>
      </c>
      <c r="E726" s="6" t="str">
        <f t="shared" si="185"/>
        <v/>
      </c>
      <c r="F726" s="6" t="str">
        <f t="shared" si="186"/>
        <v/>
      </c>
      <c r="BI726" t="str">
        <f t="shared" si="173"/>
        <v/>
      </c>
      <c r="BJ726" t="str">
        <f t="shared" si="174"/>
        <v/>
      </c>
      <c r="BK726" t="str">
        <f t="shared" si="175"/>
        <v/>
      </c>
      <c r="BL726" t="str">
        <f t="shared" si="176"/>
        <v/>
      </c>
      <c r="BM726" t="str">
        <f t="shared" si="177"/>
        <v/>
      </c>
      <c r="BN726" t="str">
        <f t="shared" si="178"/>
        <v/>
      </c>
      <c r="BO726" t="str">
        <f t="shared" si="179"/>
        <v/>
      </c>
      <c r="BP726" t="str">
        <f t="shared" si="180"/>
        <v/>
      </c>
      <c r="BQ726" t="str">
        <f t="shared" si="181"/>
        <v/>
      </c>
    </row>
    <row r="727" spans="1:69" x14ac:dyDescent="0.25">
      <c r="A727" s="70"/>
      <c r="B727" t="str">
        <f t="shared" si="182"/>
        <v/>
      </c>
      <c r="C727" s="13" t="str">
        <f t="shared" si="183"/>
        <v/>
      </c>
      <c r="D727" s="5" t="str">
        <f t="shared" si="184"/>
        <v/>
      </c>
      <c r="E727" s="6" t="str">
        <f t="shared" si="185"/>
        <v/>
      </c>
      <c r="F727" s="6" t="str">
        <f t="shared" si="186"/>
        <v/>
      </c>
      <c r="BI727" t="str">
        <f t="shared" si="173"/>
        <v/>
      </c>
      <c r="BJ727" t="str">
        <f t="shared" si="174"/>
        <v/>
      </c>
      <c r="BK727" t="str">
        <f t="shared" si="175"/>
        <v/>
      </c>
      <c r="BL727" t="str">
        <f t="shared" si="176"/>
        <v/>
      </c>
      <c r="BM727" t="str">
        <f t="shared" si="177"/>
        <v/>
      </c>
      <c r="BN727" t="str">
        <f t="shared" si="178"/>
        <v/>
      </c>
      <c r="BO727" t="str">
        <f t="shared" si="179"/>
        <v/>
      </c>
      <c r="BP727" t="str">
        <f t="shared" si="180"/>
        <v/>
      </c>
      <c r="BQ727" t="str">
        <f t="shared" si="181"/>
        <v/>
      </c>
    </row>
    <row r="728" spans="1:69" x14ac:dyDescent="0.25">
      <c r="A728" s="70"/>
      <c r="B728" t="str">
        <f t="shared" si="182"/>
        <v/>
      </c>
      <c r="C728" s="13" t="str">
        <f t="shared" si="183"/>
        <v/>
      </c>
      <c r="D728" s="5" t="str">
        <f t="shared" si="184"/>
        <v/>
      </c>
      <c r="E728" s="6" t="str">
        <f t="shared" si="185"/>
        <v/>
      </c>
      <c r="F728" s="6" t="str">
        <f t="shared" si="186"/>
        <v/>
      </c>
      <c r="BI728" t="str">
        <f t="shared" si="173"/>
        <v/>
      </c>
      <c r="BJ728" t="str">
        <f t="shared" si="174"/>
        <v/>
      </c>
      <c r="BK728" t="str">
        <f t="shared" si="175"/>
        <v/>
      </c>
      <c r="BL728" t="str">
        <f t="shared" si="176"/>
        <v/>
      </c>
      <c r="BM728" t="str">
        <f t="shared" si="177"/>
        <v/>
      </c>
      <c r="BN728" t="str">
        <f t="shared" si="178"/>
        <v/>
      </c>
      <c r="BO728" t="str">
        <f t="shared" si="179"/>
        <v/>
      </c>
      <c r="BP728" t="str">
        <f t="shared" si="180"/>
        <v/>
      </c>
      <c r="BQ728" t="str">
        <f t="shared" si="181"/>
        <v/>
      </c>
    </row>
    <row r="729" spans="1:69" x14ac:dyDescent="0.25">
      <c r="A729" s="70"/>
      <c r="B729" t="str">
        <f t="shared" si="182"/>
        <v/>
      </c>
      <c r="C729" s="13" t="str">
        <f t="shared" si="183"/>
        <v/>
      </c>
      <c r="D729" s="5" t="str">
        <f t="shared" si="184"/>
        <v/>
      </c>
      <c r="E729" s="6" t="str">
        <f t="shared" si="185"/>
        <v/>
      </c>
      <c r="F729" s="6" t="str">
        <f t="shared" si="186"/>
        <v/>
      </c>
      <c r="BI729" t="str">
        <f t="shared" si="173"/>
        <v/>
      </c>
      <c r="BJ729" t="str">
        <f t="shared" si="174"/>
        <v/>
      </c>
      <c r="BK729" t="str">
        <f t="shared" si="175"/>
        <v/>
      </c>
      <c r="BL729" t="str">
        <f t="shared" si="176"/>
        <v/>
      </c>
      <c r="BM729" t="str">
        <f t="shared" si="177"/>
        <v/>
      </c>
      <c r="BN729" t="str">
        <f t="shared" si="178"/>
        <v/>
      </c>
      <c r="BO729" t="str">
        <f t="shared" si="179"/>
        <v/>
      </c>
      <c r="BP729" t="str">
        <f t="shared" si="180"/>
        <v/>
      </c>
      <c r="BQ729" t="str">
        <f t="shared" si="181"/>
        <v/>
      </c>
    </row>
    <row r="730" spans="1:69" x14ac:dyDescent="0.25">
      <c r="A730" s="70"/>
      <c r="B730" t="str">
        <f t="shared" si="182"/>
        <v/>
      </c>
      <c r="C730" s="13" t="str">
        <f t="shared" si="183"/>
        <v/>
      </c>
      <c r="D730" s="5" t="str">
        <f t="shared" si="184"/>
        <v/>
      </c>
      <c r="E730" s="6" t="str">
        <f t="shared" si="185"/>
        <v/>
      </c>
      <c r="F730" s="6" t="str">
        <f t="shared" si="186"/>
        <v/>
      </c>
      <c r="BI730" t="str">
        <f t="shared" si="173"/>
        <v/>
      </c>
      <c r="BJ730" t="str">
        <f t="shared" si="174"/>
        <v/>
      </c>
      <c r="BK730" t="str">
        <f t="shared" si="175"/>
        <v/>
      </c>
      <c r="BL730" t="str">
        <f t="shared" si="176"/>
        <v/>
      </c>
      <c r="BM730" t="str">
        <f t="shared" si="177"/>
        <v/>
      </c>
      <c r="BN730" t="str">
        <f t="shared" si="178"/>
        <v/>
      </c>
      <c r="BO730" t="str">
        <f t="shared" si="179"/>
        <v/>
      </c>
      <c r="BP730" t="str">
        <f t="shared" si="180"/>
        <v/>
      </c>
      <c r="BQ730" t="str">
        <f t="shared" si="181"/>
        <v/>
      </c>
    </row>
    <row r="731" spans="1:69" x14ac:dyDescent="0.25">
      <c r="A731" s="70"/>
      <c r="B731" t="str">
        <f t="shared" si="182"/>
        <v/>
      </c>
      <c r="C731" s="13" t="str">
        <f t="shared" si="183"/>
        <v/>
      </c>
      <c r="D731" s="5" t="str">
        <f t="shared" si="184"/>
        <v/>
      </c>
      <c r="E731" s="6" t="str">
        <f t="shared" si="185"/>
        <v/>
      </c>
      <c r="F731" s="6" t="str">
        <f t="shared" si="186"/>
        <v/>
      </c>
      <c r="BI731" t="str">
        <f t="shared" si="173"/>
        <v/>
      </c>
      <c r="BJ731" t="str">
        <f t="shared" si="174"/>
        <v/>
      </c>
      <c r="BK731" t="str">
        <f t="shared" si="175"/>
        <v/>
      </c>
      <c r="BL731" t="str">
        <f t="shared" si="176"/>
        <v/>
      </c>
      <c r="BM731" t="str">
        <f t="shared" si="177"/>
        <v/>
      </c>
      <c r="BN731" t="str">
        <f t="shared" si="178"/>
        <v/>
      </c>
      <c r="BO731" t="str">
        <f t="shared" si="179"/>
        <v/>
      </c>
      <c r="BP731" t="str">
        <f t="shared" si="180"/>
        <v/>
      </c>
      <c r="BQ731" t="str">
        <f t="shared" si="181"/>
        <v/>
      </c>
    </row>
    <row r="732" spans="1:69" x14ac:dyDescent="0.25">
      <c r="A732" s="70"/>
      <c r="B732" t="str">
        <f t="shared" si="182"/>
        <v/>
      </c>
      <c r="C732" s="13" t="str">
        <f t="shared" si="183"/>
        <v/>
      </c>
      <c r="D732" s="5" t="str">
        <f t="shared" si="184"/>
        <v/>
      </c>
      <c r="E732" s="6" t="str">
        <f t="shared" si="185"/>
        <v/>
      </c>
      <c r="F732" s="6" t="str">
        <f t="shared" si="186"/>
        <v/>
      </c>
      <c r="BI732" t="str">
        <f t="shared" si="173"/>
        <v/>
      </c>
      <c r="BJ732" t="str">
        <f t="shared" si="174"/>
        <v/>
      </c>
      <c r="BK732" t="str">
        <f t="shared" si="175"/>
        <v/>
      </c>
      <c r="BL732" t="str">
        <f t="shared" si="176"/>
        <v/>
      </c>
      <c r="BM732" t="str">
        <f t="shared" si="177"/>
        <v/>
      </c>
      <c r="BN732" t="str">
        <f t="shared" si="178"/>
        <v/>
      </c>
      <c r="BO732" t="str">
        <f t="shared" si="179"/>
        <v/>
      </c>
      <c r="BP732" t="str">
        <f t="shared" si="180"/>
        <v/>
      </c>
      <c r="BQ732" t="str">
        <f t="shared" si="181"/>
        <v/>
      </c>
    </row>
    <row r="733" spans="1:69" x14ac:dyDescent="0.25">
      <c r="A733" s="70"/>
      <c r="B733" t="str">
        <f t="shared" si="182"/>
        <v/>
      </c>
      <c r="C733" s="13" t="str">
        <f t="shared" si="183"/>
        <v/>
      </c>
      <c r="D733" s="5" t="str">
        <f t="shared" si="184"/>
        <v/>
      </c>
      <c r="E733" s="6" t="str">
        <f t="shared" si="185"/>
        <v/>
      </c>
      <c r="F733" s="6" t="str">
        <f t="shared" si="186"/>
        <v/>
      </c>
      <c r="BI733" t="str">
        <f t="shared" si="173"/>
        <v/>
      </c>
      <c r="BJ733" t="str">
        <f t="shared" si="174"/>
        <v/>
      </c>
      <c r="BK733" t="str">
        <f t="shared" si="175"/>
        <v/>
      </c>
      <c r="BL733" t="str">
        <f t="shared" si="176"/>
        <v/>
      </c>
      <c r="BM733" t="str">
        <f t="shared" si="177"/>
        <v/>
      </c>
      <c r="BN733" t="str">
        <f t="shared" si="178"/>
        <v/>
      </c>
      <c r="BO733" t="str">
        <f t="shared" si="179"/>
        <v/>
      </c>
      <c r="BP733" t="str">
        <f t="shared" si="180"/>
        <v/>
      </c>
      <c r="BQ733" t="str">
        <f t="shared" si="181"/>
        <v/>
      </c>
    </row>
    <row r="734" spans="1:69" x14ac:dyDescent="0.25">
      <c r="A734" s="70"/>
      <c r="B734" t="str">
        <f t="shared" si="182"/>
        <v/>
      </c>
      <c r="C734" s="13" t="str">
        <f t="shared" si="183"/>
        <v/>
      </c>
      <c r="D734" s="5" t="str">
        <f t="shared" si="184"/>
        <v/>
      </c>
      <c r="E734" s="6" t="str">
        <f t="shared" si="185"/>
        <v/>
      </c>
      <c r="F734" s="6" t="str">
        <f t="shared" si="186"/>
        <v/>
      </c>
      <c r="BI734" t="str">
        <f t="shared" si="173"/>
        <v/>
      </c>
      <c r="BJ734" t="str">
        <f t="shared" si="174"/>
        <v/>
      </c>
      <c r="BK734" t="str">
        <f t="shared" si="175"/>
        <v/>
      </c>
      <c r="BL734" t="str">
        <f t="shared" si="176"/>
        <v/>
      </c>
      <c r="BM734" t="str">
        <f t="shared" si="177"/>
        <v/>
      </c>
      <c r="BN734" t="str">
        <f t="shared" si="178"/>
        <v/>
      </c>
      <c r="BO734" t="str">
        <f t="shared" si="179"/>
        <v/>
      </c>
      <c r="BP734" t="str">
        <f t="shared" si="180"/>
        <v/>
      </c>
      <c r="BQ734" t="str">
        <f t="shared" si="181"/>
        <v/>
      </c>
    </row>
    <row r="735" spans="1:69" x14ac:dyDescent="0.25">
      <c r="A735" s="70"/>
      <c r="B735" t="str">
        <f t="shared" si="182"/>
        <v/>
      </c>
      <c r="C735" s="13" t="str">
        <f t="shared" si="183"/>
        <v/>
      </c>
      <c r="D735" s="5" t="str">
        <f t="shared" si="184"/>
        <v/>
      </c>
      <c r="E735" s="6" t="str">
        <f t="shared" si="185"/>
        <v/>
      </c>
      <c r="F735" s="6" t="str">
        <f t="shared" si="186"/>
        <v/>
      </c>
      <c r="BI735" t="str">
        <f t="shared" si="173"/>
        <v/>
      </c>
      <c r="BJ735" t="str">
        <f t="shared" si="174"/>
        <v/>
      </c>
      <c r="BK735" t="str">
        <f t="shared" si="175"/>
        <v/>
      </c>
      <c r="BL735" t="str">
        <f t="shared" si="176"/>
        <v/>
      </c>
      <c r="BM735" t="str">
        <f t="shared" si="177"/>
        <v/>
      </c>
      <c r="BN735" t="str">
        <f t="shared" si="178"/>
        <v/>
      </c>
      <c r="BO735" t="str">
        <f t="shared" si="179"/>
        <v/>
      </c>
      <c r="BP735" t="str">
        <f t="shared" si="180"/>
        <v/>
      </c>
      <c r="BQ735" t="str">
        <f t="shared" si="181"/>
        <v/>
      </c>
    </row>
    <row r="736" spans="1:69" x14ac:dyDescent="0.25">
      <c r="A736" s="70"/>
      <c r="B736" t="str">
        <f t="shared" si="182"/>
        <v/>
      </c>
      <c r="C736" s="13" t="str">
        <f t="shared" si="183"/>
        <v/>
      </c>
      <c r="D736" s="5" t="str">
        <f t="shared" si="184"/>
        <v/>
      </c>
      <c r="E736" s="6" t="str">
        <f t="shared" si="185"/>
        <v/>
      </c>
      <c r="F736" s="6" t="str">
        <f t="shared" si="186"/>
        <v/>
      </c>
      <c r="BI736" t="str">
        <f t="shared" si="173"/>
        <v/>
      </c>
      <c r="BJ736" t="str">
        <f t="shared" si="174"/>
        <v/>
      </c>
      <c r="BK736" t="str">
        <f t="shared" si="175"/>
        <v/>
      </c>
      <c r="BL736" t="str">
        <f t="shared" si="176"/>
        <v/>
      </c>
      <c r="BM736" t="str">
        <f t="shared" si="177"/>
        <v/>
      </c>
      <c r="BN736" t="str">
        <f t="shared" si="178"/>
        <v/>
      </c>
      <c r="BO736" t="str">
        <f t="shared" si="179"/>
        <v/>
      </c>
      <c r="BP736" t="str">
        <f t="shared" si="180"/>
        <v/>
      </c>
      <c r="BQ736" t="str">
        <f t="shared" si="181"/>
        <v/>
      </c>
    </row>
    <row r="737" spans="1:69" x14ac:dyDescent="0.25">
      <c r="A737" s="70"/>
      <c r="B737" t="str">
        <f t="shared" si="182"/>
        <v/>
      </c>
      <c r="C737" s="13" t="str">
        <f t="shared" si="183"/>
        <v/>
      </c>
      <c r="D737" s="5" t="str">
        <f t="shared" si="184"/>
        <v/>
      </c>
      <c r="E737" s="6" t="str">
        <f t="shared" si="185"/>
        <v/>
      </c>
      <c r="F737" s="6" t="str">
        <f t="shared" si="186"/>
        <v/>
      </c>
      <c r="BI737" t="str">
        <f t="shared" si="173"/>
        <v/>
      </c>
      <c r="BJ737" t="str">
        <f t="shared" si="174"/>
        <v/>
      </c>
      <c r="BK737" t="str">
        <f t="shared" si="175"/>
        <v/>
      </c>
      <c r="BL737" t="str">
        <f t="shared" si="176"/>
        <v/>
      </c>
      <c r="BM737" t="str">
        <f t="shared" si="177"/>
        <v/>
      </c>
      <c r="BN737" t="str">
        <f t="shared" si="178"/>
        <v/>
      </c>
      <c r="BO737" t="str">
        <f t="shared" si="179"/>
        <v/>
      </c>
      <c r="BP737" t="str">
        <f t="shared" si="180"/>
        <v/>
      </c>
      <c r="BQ737" t="str">
        <f t="shared" si="181"/>
        <v/>
      </c>
    </row>
    <row r="738" spans="1:69" x14ac:dyDescent="0.25">
      <c r="A738" s="70"/>
      <c r="B738" t="str">
        <f t="shared" si="182"/>
        <v/>
      </c>
      <c r="C738" s="13" t="str">
        <f t="shared" si="183"/>
        <v/>
      </c>
      <c r="D738" s="5" t="str">
        <f t="shared" si="184"/>
        <v/>
      </c>
      <c r="E738" s="6" t="str">
        <f t="shared" si="185"/>
        <v/>
      </c>
      <c r="F738" s="6" t="str">
        <f t="shared" si="186"/>
        <v/>
      </c>
      <c r="BI738" t="str">
        <f t="shared" si="173"/>
        <v/>
      </c>
      <c r="BJ738" t="str">
        <f t="shared" si="174"/>
        <v/>
      </c>
      <c r="BK738" t="str">
        <f t="shared" si="175"/>
        <v/>
      </c>
      <c r="BL738" t="str">
        <f t="shared" si="176"/>
        <v/>
      </c>
      <c r="BM738" t="str">
        <f t="shared" si="177"/>
        <v/>
      </c>
      <c r="BN738" t="str">
        <f t="shared" si="178"/>
        <v/>
      </c>
      <c r="BO738" t="str">
        <f t="shared" si="179"/>
        <v/>
      </c>
      <c r="BP738" t="str">
        <f t="shared" si="180"/>
        <v/>
      </c>
      <c r="BQ738" t="str">
        <f t="shared" si="181"/>
        <v/>
      </c>
    </row>
    <row r="739" spans="1:69" x14ac:dyDescent="0.25">
      <c r="A739" s="70"/>
      <c r="B739" t="str">
        <f t="shared" si="182"/>
        <v/>
      </c>
      <c r="C739" s="13" t="str">
        <f t="shared" si="183"/>
        <v/>
      </c>
      <c r="D739" s="5" t="str">
        <f t="shared" si="184"/>
        <v/>
      </c>
      <c r="E739" s="6" t="str">
        <f t="shared" si="185"/>
        <v/>
      </c>
      <c r="F739" s="6" t="str">
        <f t="shared" si="186"/>
        <v/>
      </c>
      <c r="BI739" t="str">
        <f t="shared" si="173"/>
        <v/>
      </c>
      <c r="BJ739" t="str">
        <f t="shared" si="174"/>
        <v/>
      </c>
      <c r="BK739" t="str">
        <f t="shared" si="175"/>
        <v/>
      </c>
      <c r="BL739" t="str">
        <f t="shared" si="176"/>
        <v/>
      </c>
      <c r="BM739" t="str">
        <f t="shared" si="177"/>
        <v/>
      </c>
      <c r="BN739" t="str">
        <f t="shared" si="178"/>
        <v/>
      </c>
      <c r="BO739" t="str">
        <f t="shared" si="179"/>
        <v/>
      </c>
      <c r="BP739" t="str">
        <f t="shared" si="180"/>
        <v/>
      </c>
      <c r="BQ739" t="str">
        <f t="shared" si="181"/>
        <v/>
      </c>
    </row>
    <row r="740" spans="1:69" x14ac:dyDescent="0.25">
      <c r="A740" s="70"/>
      <c r="B740" t="str">
        <f t="shared" si="182"/>
        <v/>
      </c>
      <c r="C740" s="13" t="str">
        <f t="shared" si="183"/>
        <v/>
      </c>
      <c r="D740" s="5" t="str">
        <f t="shared" si="184"/>
        <v/>
      </c>
      <c r="E740" s="6" t="str">
        <f t="shared" si="185"/>
        <v/>
      </c>
      <c r="F740" s="6" t="str">
        <f t="shared" si="186"/>
        <v/>
      </c>
      <c r="BI740" t="str">
        <f t="shared" si="173"/>
        <v/>
      </c>
      <c r="BJ740" t="str">
        <f t="shared" si="174"/>
        <v/>
      </c>
      <c r="BK740" t="str">
        <f t="shared" si="175"/>
        <v/>
      </c>
      <c r="BL740" t="str">
        <f t="shared" si="176"/>
        <v/>
      </c>
      <c r="BM740" t="str">
        <f t="shared" si="177"/>
        <v/>
      </c>
      <c r="BN740" t="str">
        <f t="shared" si="178"/>
        <v/>
      </c>
      <c r="BO740" t="str">
        <f t="shared" si="179"/>
        <v/>
      </c>
      <c r="BP740" t="str">
        <f t="shared" si="180"/>
        <v/>
      </c>
      <c r="BQ740" t="str">
        <f t="shared" si="181"/>
        <v/>
      </c>
    </row>
    <row r="741" spans="1:69" x14ac:dyDescent="0.25">
      <c r="A741" s="70"/>
      <c r="B741" t="str">
        <f t="shared" si="182"/>
        <v/>
      </c>
      <c r="C741" s="13" t="str">
        <f t="shared" si="183"/>
        <v/>
      </c>
      <c r="D741" s="5" t="str">
        <f t="shared" si="184"/>
        <v/>
      </c>
      <c r="E741" s="6" t="str">
        <f t="shared" si="185"/>
        <v/>
      </c>
      <c r="F741" s="6" t="str">
        <f t="shared" si="186"/>
        <v/>
      </c>
      <c r="BI741" t="str">
        <f t="shared" si="173"/>
        <v/>
      </c>
      <c r="BJ741" t="str">
        <f t="shared" si="174"/>
        <v/>
      </c>
      <c r="BK741" t="str">
        <f t="shared" si="175"/>
        <v/>
      </c>
      <c r="BL741" t="str">
        <f t="shared" si="176"/>
        <v/>
      </c>
      <c r="BM741" t="str">
        <f t="shared" si="177"/>
        <v/>
      </c>
      <c r="BN741" t="str">
        <f t="shared" si="178"/>
        <v/>
      </c>
      <c r="BO741" t="str">
        <f t="shared" si="179"/>
        <v/>
      </c>
      <c r="BP741" t="str">
        <f t="shared" si="180"/>
        <v/>
      </c>
      <c r="BQ741" t="str">
        <f t="shared" si="181"/>
        <v/>
      </c>
    </row>
    <row r="742" spans="1:69" x14ac:dyDescent="0.25">
      <c r="A742" s="70"/>
      <c r="B742" t="str">
        <f t="shared" si="182"/>
        <v/>
      </c>
      <c r="C742" s="13" t="str">
        <f t="shared" si="183"/>
        <v/>
      </c>
      <c r="D742" s="5" t="str">
        <f t="shared" si="184"/>
        <v/>
      </c>
      <c r="E742" s="6" t="str">
        <f t="shared" si="185"/>
        <v/>
      </c>
      <c r="F742" s="6" t="str">
        <f t="shared" si="186"/>
        <v/>
      </c>
      <c r="BI742" t="str">
        <f t="shared" si="173"/>
        <v/>
      </c>
      <c r="BJ742" t="str">
        <f t="shared" si="174"/>
        <v/>
      </c>
      <c r="BK742" t="str">
        <f t="shared" si="175"/>
        <v/>
      </c>
      <c r="BL742" t="str">
        <f t="shared" si="176"/>
        <v/>
      </c>
      <c r="BM742" t="str">
        <f t="shared" si="177"/>
        <v/>
      </c>
      <c r="BN742" t="str">
        <f t="shared" si="178"/>
        <v/>
      </c>
      <c r="BO742" t="str">
        <f t="shared" si="179"/>
        <v/>
      </c>
      <c r="BP742" t="str">
        <f t="shared" si="180"/>
        <v/>
      </c>
      <c r="BQ742" t="str">
        <f t="shared" si="181"/>
        <v/>
      </c>
    </row>
    <row r="743" spans="1:69" x14ac:dyDescent="0.25">
      <c r="A743" s="70"/>
      <c r="B743" t="str">
        <f t="shared" si="182"/>
        <v/>
      </c>
      <c r="C743" s="13" t="str">
        <f t="shared" si="183"/>
        <v/>
      </c>
      <c r="D743" s="5" t="str">
        <f t="shared" si="184"/>
        <v/>
      </c>
      <c r="E743" s="6" t="str">
        <f t="shared" si="185"/>
        <v/>
      </c>
      <c r="F743" s="6" t="str">
        <f t="shared" si="186"/>
        <v/>
      </c>
      <c r="BI743" t="str">
        <f t="shared" si="173"/>
        <v/>
      </c>
      <c r="BJ743" t="str">
        <f t="shared" si="174"/>
        <v/>
      </c>
      <c r="BK743" t="str">
        <f t="shared" si="175"/>
        <v/>
      </c>
      <c r="BL743" t="str">
        <f t="shared" si="176"/>
        <v/>
      </c>
      <c r="BM743" t="str">
        <f t="shared" si="177"/>
        <v/>
      </c>
      <c r="BN743" t="str">
        <f t="shared" si="178"/>
        <v/>
      </c>
      <c r="BO743" t="str">
        <f t="shared" si="179"/>
        <v/>
      </c>
      <c r="BP743" t="str">
        <f t="shared" si="180"/>
        <v/>
      </c>
      <c r="BQ743" t="str">
        <f t="shared" si="181"/>
        <v/>
      </c>
    </row>
    <row r="744" spans="1:69" x14ac:dyDescent="0.25">
      <c r="A744" s="70"/>
      <c r="B744" t="str">
        <f t="shared" si="182"/>
        <v/>
      </c>
      <c r="C744" s="13" t="str">
        <f t="shared" si="183"/>
        <v/>
      </c>
      <c r="D744" s="5" t="str">
        <f t="shared" si="184"/>
        <v/>
      </c>
      <c r="E744" s="6" t="str">
        <f t="shared" si="185"/>
        <v/>
      </c>
      <c r="F744" s="6" t="str">
        <f t="shared" si="186"/>
        <v/>
      </c>
      <c r="BI744" t="str">
        <f t="shared" si="173"/>
        <v/>
      </c>
      <c r="BJ744" t="str">
        <f t="shared" si="174"/>
        <v/>
      </c>
      <c r="BK744" t="str">
        <f t="shared" si="175"/>
        <v/>
      </c>
      <c r="BL744" t="str">
        <f t="shared" si="176"/>
        <v/>
      </c>
      <c r="BM744" t="str">
        <f t="shared" si="177"/>
        <v/>
      </c>
      <c r="BN744" t="str">
        <f t="shared" si="178"/>
        <v/>
      </c>
      <c r="BO744" t="str">
        <f t="shared" si="179"/>
        <v/>
      </c>
      <c r="BP744" t="str">
        <f t="shared" si="180"/>
        <v/>
      </c>
      <c r="BQ744" t="str">
        <f t="shared" si="181"/>
        <v/>
      </c>
    </row>
    <row r="745" spans="1:69" x14ac:dyDescent="0.25">
      <c r="A745" s="70"/>
      <c r="B745" t="str">
        <f t="shared" si="182"/>
        <v/>
      </c>
      <c r="C745" s="13" t="str">
        <f t="shared" si="183"/>
        <v/>
      </c>
      <c r="D745" s="5" t="str">
        <f t="shared" si="184"/>
        <v/>
      </c>
      <c r="E745" s="6" t="str">
        <f t="shared" si="185"/>
        <v/>
      </c>
      <c r="F745" s="6" t="str">
        <f t="shared" si="186"/>
        <v/>
      </c>
      <c r="BI745" t="str">
        <f t="shared" si="173"/>
        <v/>
      </c>
      <c r="BJ745" t="str">
        <f t="shared" si="174"/>
        <v/>
      </c>
      <c r="BK745" t="str">
        <f t="shared" si="175"/>
        <v/>
      </c>
      <c r="BL745" t="str">
        <f t="shared" si="176"/>
        <v/>
      </c>
      <c r="BM745" t="str">
        <f t="shared" si="177"/>
        <v/>
      </c>
      <c r="BN745" t="str">
        <f t="shared" si="178"/>
        <v/>
      </c>
      <c r="BO745" t="str">
        <f t="shared" si="179"/>
        <v/>
      </c>
      <c r="BP745" t="str">
        <f t="shared" si="180"/>
        <v/>
      </c>
      <c r="BQ745" t="str">
        <f t="shared" si="181"/>
        <v/>
      </c>
    </row>
    <row r="746" spans="1:69" x14ac:dyDescent="0.25">
      <c r="A746" s="70"/>
      <c r="B746" t="str">
        <f t="shared" si="182"/>
        <v/>
      </c>
      <c r="C746" s="13" t="str">
        <f t="shared" si="183"/>
        <v/>
      </c>
      <c r="D746" s="5" t="str">
        <f t="shared" si="184"/>
        <v/>
      </c>
      <c r="E746" s="6" t="str">
        <f t="shared" si="185"/>
        <v/>
      </c>
      <c r="F746" s="6" t="str">
        <f t="shared" si="186"/>
        <v/>
      </c>
      <c r="BI746" t="str">
        <f t="shared" si="173"/>
        <v/>
      </c>
      <c r="BJ746" t="str">
        <f t="shared" si="174"/>
        <v/>
      </c>
      <c r="BK746" t="str">
        <f t="shared" si="175"/>
        <v/>
      </c>
      <c r="BL746" t="str">
        <f t="shared" si="176"/>
        <v/>
      </c>
      <c r="BM746" t="str">
        <f t="shared" si="177"/>
        <v/>
      </c>
      <c r="BN746" t="str">
        <f t="shared" si="178"/>
        <v/>
      </c>
      <c r="BO746" t="str">
        <f t="shared" si="179"/>
        <v/>
      </c>
      <c r="BP746" t="str">
        <f t="shared" si="180"/>
        <v/>
      </c>
      <c r="BQ746" t="str">
        <f t="shared" si="181"/>
        <v/>
      </c>
    </row>
    <row r="747" spans="1:69" x14ac:dyDescent="0.25">
      <c r="A747" s="70"/>
      <c r="B747" t="str">
        <f t="shared" si="182"/>
        <v/>
      </c>
      <c r="C747" s="13" t="str">
        <f t="shared" si="183"/>
        <v/>
      </c>
      <c r="D747" s="5" t="str">
        <f t="shared" si="184"/>
        <v/>
      </c>
      <c r="E747" s="6" t="str">
        <f t="shared" si="185"/>
        <v/>
      </c>
      <c r="F747" s="6" t="str">
        <f t="shared" si="186"/>
        <v/>
      </c>
      <c r="BI747" t="str">
        <f t="shared" si="173"/>
        <v/>
      </c>
      <c r="BJ747" t="str">
        <f t="shared" si="174"/>
        <v/>
      </c>
      <c r="BK747" t="str">
        <f t="shared" si="175"/>
        <v/>
      </c>
      <c r="BL747" t="str">
        <f t="shared" si="176"/>
        <v/>
      </c>
      <c r="BM747" t="str">
        <f t="shared" si="177"/>
        <v/>
      </c>
      <c r="BN747" t="str">
        <f t="shared" si="178"/>
        <v/>
      </c>
      <c r="BO747" t="str">
        <f t="shared" si="179"/>
        <v/>
      </c>
      <c r="BP747" t="str">
        <f t="shared" si="180"/>
        <v/>
      </c>
      <c r="BQ747" t="str">
        <f t="shared" si="181"/>
        <v/>
      </c>
    </row>
    <row r="748" spans="1:69" x14ac:dyDescent="0.25">
      <c r="A748" s="70"/>
      <c r="B748" t="str">
        <f t="shared" si="182"/>
        <v/>
      </c>
      <c r="C748" s="13" t="str">
        <f t="shared" si="183"/>
        <v/>
      </c>
      <c r="D748" s="5" t="str">
        <f t="shared" si="184"/>
        <v/>
      </c>
      <c r="E748" s="6" t="str">
        <f t="shared" si="185"/>
        <v/>
      </c>
      <c r="F748" s="6" t="str">
        <f t="shared" si="186"/>
        <v/>
      </c>
      <c r="BI748" t="str">
        <f t="shared" si="173"/>
        <v/>
      </c>
      <c r="BJ748" t="str">
        <f t="shared" si="174"/>
        <v/>
      </c>
      <c r="BK748" t="str">
        <f t="shared" si="175"/>
        <v/>
      </c>
      <c r="BL748" t="str">
        <f t="shared" si="176"/>
        <v/>
      </c>
      <c r="BM748" t="str">
        <f t="shared" si="177"/>
        <v/>
      </c>
      <c r="BN748" t="str">
        <f t="shared" si="178"/>
        <v/>
      </c>
      <c r="BO748" t="str">
        <f t="shared" si="179"/>
        <v/>
      </c>
      <c r="BP748" t="str">
        <f t="shared" si="180"/>
        <v/>
      </c>
      <c r="BQ748" t="str">
        <f t="shared" si="181"/>
        <v/>
      </c>
    </row>
    <row r="749" spans="1:69" x14ac:dyDescent="0.25">
      <c r="A749" s="70"/>
      <c r="B749" t="str">
        <f t="shared" si="182"/>
        <v/>
      </c>
      <c r="C749" s="13" t="str">
        <f t="shared" si="183"/>
        <v/>
      </c>
      <c r="D749" s="5" t="str">
        <f t="shared" si="184"/>
        <v/>
      </c>
      <c r="E749" s="6" t="str">
        <f t="shared" si="185"/>
        <v/>
      </c>
      <c r="F749" s="6" t="str">
        <f t="shared" si="186"/>
        <v/>
      </c>
      <c r="BI749" t="str">
        <f t="shared" si="173"/>
        <v/>
      </c>
      <c r="BJ749" t="str">
        <f t="shared" si="174"/>
        <v/>
      </c>
      <c r="BK749" t="str">
        <f t="shared" si="175"/>
        <v/>
      </c>
      <c r="BL749" t="str">
        <f t="shared" si="176"/>
        <v/>
      </c>
      <c r="BM749" t="str">
        <f t="shared" si="177"/>
        <v/>
      </c>
      <c r="BN749" t="str">
        <f t="shared" si="178"/>
        <v/>
      </c>
      <c r="BO749" t="str">
        <f t="shared" si="179"/>
        <v/>
      </c>
      <c r="BP749" t="str">
        <f t="shared" si="180"/>
        <v/>
      </c>
      <c r="BQ749" t="str">
        <f t="shared" si="181"/>
        <v/>
      </c>
    </row>
    <row r="750" spans="1:69" x14ac:dyDescent="0.25">
      <c r="A750" s="70"/>
      <c r="B750" t="str">
        <f t="shared" si="182"/>
        <v/>
      </c>
      <c r="C750" s="13" t="str">
        <f t="shared" si="183"/>
        <v/>
      </c>
      <c r="D750" s="5" t="str">
        <f t="shared" si="184"/>
        <v/>
      </c>
      <c r="E750" s="6" t="str">
        <f t="shared" si="185"/>
        <v/>
      </c>
      <c r="F750" s="6" t="str">
        <f t="shared" si="186"/>
        <v/>
      </c>
      <c r="BI750" t="str">
        <f t="shared" si="173"/>
        <v/>
      </c>
      <c r="BJ750" t="str">
        <f t="shared" si="174"/>
        <v/>
      </c>
      <c r="BK750" t="str">
        <f t="shared" si="175"/>
        <v/>
      </c>
      <c r="BL750" t="str">
        <f t="shared" si="176"/>
        <v/>
      </c>
      <c r="BM750" t="str">
        <f t="shared" si="177"/>
        <v/>
      </c>
      <c r="BN750" t="str">
        <f t="shared" si="178"/>
        <v/>
      </c>
      <c r="BO750" t="str">
        <f t="shared" si="179"/>
        <v/>
      </c>
      <c r="BP750" t="str">
        <f t="shared" si="180"/>
        <v/>
      </c>
      <c r="BQ750" t="str">
        <f t="shared" si="181"/>
        <v/>
      </c>
    </row>
    <row r="751" spans="1:69" x14ac:dyDescent="0.25">
      <c r="A751" s="70"/>
      <c r="B751" t="str">
        <f t="shared" si="182"/>
        <v/>
      </c>
      <c r="C751" s="13" t="str">
        <f t="shared" si="183"/>
        <v/>
      </c>
      <c r="D751" s="5" t="str">
        <f t="shared" si="184"/>
        <v/>
      </c>
      <c r="E751" s="6" t="str">
        <f t="shared" si="185"/>
        <v/>
      </c>
      <c r="F751" s="6" t="str">
        <f t="shared" si="186"/>
        <v/>
      </c>
      <c r="BI751" t="str">
        <f t="shared" si="173"/>
        <v/>
      </c>
      <c r="BJ751" t="str">
        <f t="shared" si="174"/>
        <v/>
      </c>
      <c r="BK751" t="str">
        <f t="shared" si="175"/>
        <v/>
      </c>
      <c r="BL751" t="str">
        <f t="shared" si="176"/>
        <v/>
      </c>
      <c r="BM751" t="str">
        <f t="shared" si="177"/>
        <v/>
      </c>
      <c r="BN751" t="str">
        <f t="shared" si="178"/>
        <v/>
      </c>
      <c r="BO751" t="str">
        <f t="shared" si="179"/>
        <v/>
      </c>
      <c r="BP751" t="str">
        <f t="shared" si="180"/>
        <v/>
      </c>
      <c r="BQ751" t="str">
        <f t="shared" si="181"/>
        <v/>
      </c>
    </row>
    <row r="752" spans="1:69" x14ac:dyDescent="0.25">
      <c r="A752" s="70"/>
      <c r="B752" t="str">
        <f t="shared" si="182"/>
        <v/>
      </c>
      <c r="C752" s="13" t="str">
        <f t="shared" si="183"/>
        <v/>
      </c>
      <c r="D752" s="5" t="str">
        <f t="shared" si="184"/>
        <v/>
      </c>
      <c r="E752" s="6" t="str">
        <f t="shared" si="185"/>
        <v/>
      </c>
      <c r="F752" s="6" t="str">
        <f t="shared" si="186"/>
        <v/>
      </c>
      <c r="BI752" t="str">
        <f t="shared" si="173"/>
        <v/>
      </c>
      <c r="BJ752" t="str">
        <f t="shared" si="174"/>
        <v/>
      </c>
      <c r="BK752" t="str">
        <f t="shared" si="175"/>
        <v/>
      </c>
      <c r="BL752" t="str">
        <f t="shared" si="176"/>
        <v/>
      </c>
      <c r="BM752" t="str">
        <f t="shared" si="177"/>
        <v/>
      </c>
      <c r="BN752" t="str">
        <f t="shared" si="178"/>
        <v/>
      </c>
      <c r="BO752" t="str">
        <f t="shared" si="179"/>
        <v/>
      </c>
      <c r="BP752" t="str">
        <f t="shared" si="180"/>
        <v/>
      </c>
      <c r="BQ752" t="str">
        <f t="shared" si="181"/>
        <v/>
      </c>
    </row>
    <row r="753" spans="1:69" x14ac:dyDescent="0.25">
      <c r="A753" s="70"/>
      <c r="B753" t="str">
        <f t="shared" si="182"/>
        <v/>
      </c>
      <c r="C753" s="13" t="str">
        <f t="shared" si="183"/>
        <v/>
      </c>
      <c r="D753" s="5" t="str">
        <f t="shared" si="184"/>
        <v/>
      </c>
      <c r="E753" s="6" t="str">
        <f t="shared" si="185"/>
        <v/>
      </c>
      <c r="F753" s="6" t="str">
        <f t="shared" si="186"/>
        <v/>
      </c>
      <c r="BI753" t="str">
        <f t="shared" si="173"/>
        <v/>
      </c>
      <c r="BJ753" t="str">
        <f t="shared" si="174"/>
        <v/>
      </c>
      <c r="BK753" t="str">
        <f t="shared" si="175"/>
        <v/>
      </c>
      <c r="BL753" t="str">
        <f t="shared" si="176"/>
        <v/>
      </c>
      <c r="BM753" t="str">
        <f t="shared" si="177"/>
        <v/>
      </c>
      <c r="BN753" t="str">
        <f t="shared" si="178"/>
        <v/>
      </c>
      <c r="BO753" t="str">
        <f t="shared" si="179"/>
        <v/>
      </c>
      <c r="BP753" t="str">
        <f t="shared" si="180"/>
        <v/>
      </c>
      <c r="BQ753" t="str">
        <f t="shared" si="181"/>
        <v/>
      </c>
    </row>
    <row r="754" spans="1:69" x14ac:dyDescent="0.25">
      <c r="A754" s="70"/>
      <c r="B754" t="str">
        <f t="shared" si="182"/>
        <v/>
      </c>
      <c r="C754" s="13" t="str">
        <f t="shared" si="183"/>
        <v/>
      </c>
      <c r="D754" s="5" t="str">
        <f t="shared" si="184"/>
        <v/>
      </c>
      <c r="E754" s="6" t="str">
        <f t="shared" si="185"/>
        <v/>
      </c>
      <c r="F754" s="6" t="str">
        <f t="shared" si="186"/>
        <v/>
      </c>
      <c r="BI754" t="str">
        <f t="shared" si="173"/>
        <v/>
      </c>
      <c r="BJ754" t="str">
        <f t="shared" si="174"/>
        <v/>
      </c>
      <c r="BK754" t="str">
        <f t="shared" si="175"/>
        <v/>
      </c>
      <c r="BL754" t="str">
        <f t="shared" si="176"/>
        <v/>
      </c>
      <c r="BM754" t="str">
        <f t="shared" si="177"/>
        <v/>
      </c>
      <c r="BN754" t="str">
        <f t="shared" si="178"/>
        <v/>
      </c>
      <c r="BO754" t="str">
        <f t="shared" si="179"/>
        <v/>
      </c>
      <c r="BP754" t="str">
        <f t="shared" si="180"/>
        <v/>
      </c>
      <c r="BQ754" t="str">
        <f t="shared" si="181"/>
        <v/>
      </c>
    </row>
    <row r="755" spans="1:69" x14ac:dyDescent="0.25">
      <c r="A755" s="70"/>
      <c r="B755" t="str">
        <f t="shared" si="182"/>
        <v/>
      </c>
      <c r="C755" s="13" t="str">
        <f t="shared" si="183"/>
        <v/>
      </c>
      <c r="D755" s="5" t="str">
        <f t="shared" si="184"/>
        <v/>
      </c>
      <c r="E755" s="6" t="str">
        <f t="shared" si="185"/>
        <v/>
      </c>
      <c r="F755" s="6" t="str">
        <f t="shared" si="186"/>
        <v/>
      </c>
      <c r="BI755" t="str">
        <f t="shared" si="173"/>
        <v/>
      </c>
      <c r="BJ755" t="str">
        <f t="shared" si="174"/>
        <v/>
      </c>
      <c r="BK755" t="str">
        <f t="shared" si="175"/>
        <v/>
      </c>
      <c r="BL755" t="str">
        <f t="shared" si="176"/>
        <v/>
      </c>
      <c r="BM755" t="str">
        <f t="shared" si="177"/>
        <v/>
      </c>
      <c r="BN755" t="str">
        <f t="shared" si="178"/>
        <v/>
      </c>
      <c r="BO755" t="str">
        <f t="shared" si="179"/>
        <v/>
      </c>
      <c r="BP755" t="str">
        <f t="shared" si="180"/>
        <v/>
      </c>
      <c r="BQ755" t="str">
        <f t="shared" si="181"/>
        <v/>
      </c>
    </row>
    <row r="756" spans="1:69" x14ac:dyDescent="0.25">
      <c r="A756" s="70"/>
      <c r="B756" t="str">
        <f t="shared" si="182"/>
        <v/>
      </c>
      <c r="C756" s="13" t="str">
        <f t="shared" si="183"/>
        <v/>
      </c>
      <c r="D756" s="5" t="str">
        <f t="shared" si="184"/>
        <v/>
      </c>
      <c r="E756" s="6" t="str">
        <f t="shared" si="185"/>
        <v/>
      </c>
      <c r="F756" s="6" t="str">
        <f t="shared" si="186"/>
        <v/>
      </c>
      <c r="BI756" t="str">
        <f t="shared" si="173"/>
        <v/>
      </c>
      <c r="BJ756" t="str">
        <f t="shared" si="174"/>
        <v/>
      </c>
      <c r="BK756" t="str">
        <f t="shared" si="175"/>
        <v/>
      </c>
      <c r="BL756" t="str">
        <f t="shared" si="176"/>
        <v/>
      </c>
      <c r="BM756" t="str">
        <f t="shared" si="177"/>
        <v/>
      </c>
      <c r="BN756" t="str">
        <f t="shared" si="178"/>
        <v/>
      </c>
      <c r="BO756" t="str">
        <f t="shared" si="179"/>
        <v/>
      </c>
      <c r="BP756" t="str">
        <f t="shared" si="180"/>
        <v/>
      </c>
      <c r="BQ756" t="str">
        <f t="shared" si="181"/>
        <v/>
      </c>
    </row>
    <row r="757" spans="1:69" x14ac:dyDescent="0.25">
      <c r="A757" s="70"/>
      <c r="B757" t="str">
        <f t="shared" si="182"/>
        <v/>
      </c>
      <c r="C757" s="13" t="str">
        <f t="shared" si="183"/>
        <v/>
      </c>
      <c r="D757" s="5" t="str">
        <f t="shared" si="184"/>
        <v/>
      </c>
      <c r="E757" s="6" t="str">
        <f t="shared" si="185"/>
        <v/>
      </c>
      <c r="F757" s="6" t="str">
        <f t="shared" si="186"/>
        <v/>
      </c>
      <c r="BI757" t="str">
        <f t="shared" si="173"/>
        <v/>
      </c>
      <c r="BJ757" t="str">
        <f t="shared" si="174"/>
        <v/>
      </c>
      <c r="BK757" t="str">
        <f t="shared" si="175"/>
        <v/>
      </c>
      <c r="BL757" t="str">
        <f t="shared" si="176"/>
        <v/>
      </c>
      <c r="BM757" t="str">
        <f t="shared" si="177"/>
        <v/>
      </c>
      <c r="BN757" t="str">
        <f t="shared" si="178"/>
        <v/>
      </c>
      <c r="BO757" t="str">
        <f t="shared" si="179"/>
        <v/>
      </c>
      <c r="BP757" t="str">
        <f t="shared" si="180"/>
        <v/>
      </c>
      <c r="BQ757" t="str">
        <f t="shared" si="181"/>
        <v/>
      </c>
    </row>
    <row r="758" spans="1:69" x14ac:dyDescent="0.25">
      <c r="A758" s="70"/>
      <c r="B758" t="str">
        <f t="shared" si="182"/>
        <v/>
      </c>
      <c r="C758" s="13" t="str">
        <f t="shared" si="183"/>
        <v/>
      </c>
      <c r="D758" s="5" t="str">
        <f t="shared" si="184"/>
        <v/>
      </c>
      <c r="E758" s="6" t="str">
        <f t="shared" si="185"/>
        <v/>
      </c>
      <c r="F758" s="6" t="str">
        <f t="shared" si="186"/>
        <v/>
      </c>
      <c r="BI758" t="str">
        <f t="shared" si="173"/>
        <v/>
      </c>
      <c r="BJ758" t="str">
        <f t="shared" si="174"/>
        <v/>
      </c>
      <c r="BK758" t="str">
        <f t="shared" si="175"/>
        <v/>
      </c>
      <c r="BL758" t="str">
        <f t="shared" si="176"/>
        <v/>
      </c>
      <c r="BM758" t="str">
        <f t="shared" si="177"/>
        <v/>
      </c>
      <c r="BN758" t="str">
        <f t="shared" si="178"/>
        <v/>
      </c>
      <c r="BO758" t="str">
        <f t="shared" si="179"/>
        <v/>
      </c>
      <c r="BP758" t="str">
        <f t="shared" si="180"/>
        <v/>
      </c>
      <c r="BQ758" t="str">
        <f t="shared" si="181"/>
        <v/>
      </c>
    </row>
    <row r="759" spans="1:69" x14ac:dyDescent="0.25">
      <c r="A759" s="70"/>
      <c r="B759" t="str">
        <f t="shared" si="182"/>
        <v/>
      </c>
      <c r="C759" s="13" t="str">
        <f t="shared" si="183"/>
        <v/>
      </c>
      <c r="D759" s="5" t="str">
        <f t="shared" si="184"/>
        <v/>
      </c>
      <c r="E759" s="6" t="str">
        <f t="shared" si="185"/>
        <v/>
      </c>
      <c r="F759" s="6" t="str">
        <f t="shared" si="186"/>
        <v/>
      </c>
      <c r="BI759" t="str">
        <f t="shared" si="173"/>
        <v/>
      </c>
      <c r="BJ759" t="str">
        <f t="shared" si="174"/>
        <v/>
      </c>
      <c r="BK759" t="str">
        <f t="shared" si="175"/>
        <v/>
      </c>
      <c r="BL759" t="str">
        <f t="shared" si="176"/>
        <v/>
      </c>
      <c r="BM759" t="str">
        <f t="shared" si="177"/>
        <v/>
      </c>
      <c r="BN759" t="str">
        <f t="shared" si="178"/>
        <v/>
      </c>
      <c r="BO759" t="str">
        <f t="shared" si="179"/>
        <v/>
      </c>
      <c r="BP759" t="str">
        <f t="shared" si="180"/>
        <v/>
      </c>
      <c r="BQ759" t="str">
        <f t="shared" si="181"/>
        <v/>
      </c>
    </row>
    <row r="760" spans="1:69" x14ac:dyDescent="0.25">
      <c r="A760" s="70"/>
      <c r="B760" t="str">
        <f t="shared" si="182"/>
        <v/>
      </c>
      <c r="C760" s="13" t="str">
        <f t="shared" si="183"/>
        <v/>
      </c>
      <c r="D760" s="5" t="str">
        <f t="shared" si="184"/>
        <v/>
      </c>
      <c r="E760" s="6" t="str">
        <f t="shared" si="185"/>
        <v/>
      </c>
      <c r="F760" s="6" t="str">
        <f t="shared" si="186"/>
        <v/>
      </c>
      <c r="BI760" t="str">
        <f t="shared" si="173"/>
        <v/>
      </c>
      <c r="BJ760" t="str">
        <f t="shared" si="174"/>
        <v/>
      </c>
      <c r="BK760" t="str">
        <f t="shared" si="175"/>
        <v/>
      </c>
      <c r="BL760" t="str">
        <f t="shared" si="176"/>
        <v/>
      </c>
      <c r="BM760" t="str">
        <f t="shared" si="177"/>
        <v/>
      </c>
      <c r="BN760" t="str">
        <f t="shared" si="178"/>
        <v/>
      </c>
      <c r="BO760" t="str">
        <f t="shared" si="179"/>
        <v/>
      </c>
      <c r="BP760" t="str">
        <f t="shared" si="180"/>
        <v/>
      </c>
      <c r="BQ760" t="str">
        <f t="shared" si="181"/>
        <v/>
      </c>
    </row>
    <row r="761" spans="1:69" x14ac:dyDescent="0.25">
      <c r="A761" s="70"/>
      <c r="B761" t="str">
        <f t="shared" si="182"/>
        <v/>
      </c>
      <c r="C761" s="13" t="str">
        <f t="shared" si="183"/>
        <v/>
      </c>
      <c r="D761" s="5" t="str">
        <f t="shared" si="184"/>
        <v/>
      </c>
      <c r="E761" s="6" t="str">
        <f t="shared" si="185"/>
        <v/>
      </c>
      <c r="F761" s="6" t="str">
        <f t="shared" si="186"/>
        <v/>
      </c>
      <c r="BI761" t="str">
        <f t="shared" si="173"/>
        <v/>
      </c>
      <c r="BJ761" t="str">
        <f t="shared" si="174"/>
        <v/>
      </c>
      <c r="BK761" t="str">
        <f t="shared" si="175"/>
        <v/>
      </c>
      <c r="BL761" t="str">
        <f t="shared" si="176"/>
        <v/>
      </c>
      <c r="BM761" t="str">
        <f t="shared" si="177"/>
        <v/>
      </c>
      <c r="BN761" t="str">
        <f t="shared" si="178"/>
        <v/>
      </c>
      <c r="BO761" t="str">
        <f t="shared" si="179"/>
        <v/>
      </c>
      <c r="BP761" t="str">
        <f t="shared" si="180"/>
        <v/>
      </c>
      <c r="BQ761" t="str">
        <f t="shared" si="181"/>
        <v/>
      </c>
    </row>
    <row r="762" spans="1:69" x14ac:dyDescent="0.25">
      <c r="A762" s="70"/>
      <c r="B762" t="str">
        <f t="shared" si="182"/>
        <v/>
      </c>
      <c r="C762" s="13" t="str">
        <f t="shared" si="183"/>
        <v/>
      </c>
      <c r="D762" s="5" t="str">
        <f t="shared" si="184"/>
        <v/>
      </c>
      <c r="E762" s="6" t="str">
        <f t="shared" si="185"/>
        <v/>
      </c>
      <c r="F762" s="6" t="str">
        <f t="shared" si="186"/>
        <v/>
      </c>
      <c r="BI762" t="str">
        <f t="shared" si="173"/>
        <v/>
      </c>
      <c r="BJ762" t="str">
        <f t="shared" si="174"/>
        <v/>
      </c>
      <c r="BK762" t="str">
        <f t="shared" si="175"/>
        <v/>
      </c>
      <c r="BL762" t="str">
        <f t="shared" si="176"/>
        <v/>
      </c>
      <c r="BM762" t="str">
        <f t="shared" si="177"/>
        <v/>
      </c>
      <c r="BN762" t="str">
        <f t="shared" si="178"/>
        <v/>
      </c>
      <c r="BO762" t="str">
        <f t="shared" si="179"/>
        <v/>
      </c>
      <c r="BP762" t="str">
        <f t="shared" si="180"/>
        <v/>
      </c>
      <c r="BQ762" t="str">
        <f t="shared" si="181"/>
        <v/>
      </c>
    </row>
    <row r="763" spans="1:69" x14ac:dyDescent="0.25">
      <c r="A763" s="70"/>
      <c r="B763" t="str">
        <f t="shared" si="182"/>
        <v/>
      </c>
      <c r="C763" s="13" t="str">
        <f t="shared" si="183"/>
        <v/>
      </c>
      <c r="D763" s="5" t="str">
        <f t="shared" si="184"/>
        <v/>
      </c>
      <c r="E763" s="6" t="str">
        <f t="shared" si="185"/>
        <v/>
      </c>
      <c r="F763" s="6" t="str">
        <f t="shared" si="186"/>
        <v/>
      </c>
      <c r="BI763" t="str">
        <f t="shared" si="173"/>
        <v/>
      </c>
      <c r="BJ763" t="str">
        <f t="shared" si="174"/>
        <v/>
      </c>
      <c r="BK763" t="str">
        <f t="shared" si="175"/>
        <v/>
      </c>
      <c r="BL763" t="str">
        <f t="shared" si="176"/>
        <v/>
      </c>
      <c r="BM763" t="str">
        <f t="shared" si="177"/>
        <v/>
      </c>
      <c r="BN763" t="str">
        <f t="shared" si="178"/>
        <v/>
      </c>
      <c r="BO763" t="str">
        <f t="shared" si="179"/>
        <v/>
      </c>
      <c r="BP763" t="str">
        <f t="shared" si="180"/>
        <v/>
      </c>
      <c r="BQ763" t="str">
        <f t="shared" si="181"/>
        <v/>
      </c>
    </row>
    <row r="764" spans="1:69" x14ac:dyDescent="0.25">
      <c r="A764" s="70"/>
      <c r="B764" t="str">
        <f t="shared" si="182"/>
        <v/>
      </c>
      <c r="C764" s="13" t="str">
        <f t="shared" si="183"/>
        <v/>
      </c>
      <c r="D764" s="5" t="str">
        <f t="shared" si="184"/>
        <v/>
      </c>
      <c r="E764" s="6" t="str">
        <f t="shared" si="185"/>
        <v/>
      </c>
      <c r="F764" s="6" t="str">
        <f t="shared" si="186"/>
        <v/>
      </c>
      <c r="BI764" t="str">
        <f t="shared" si="173"/>
        <v/>
      </c>
      <c r="BJ764" t="str">
        <f t="shared" si="174"/>
        <v/>
      </c>
      <c r="BK764" t="str">
        <f t="shared" si="175"/>
        <v/>
      </c>
      <c r="BL764" t="str">
        <f t="shared" si="176"/>
        <v/>
      </c>
      <c r="BM764" t="str">
        <f t="shared" si="177"/>
        <v/>
      </c>
      <c r="BN764" t="str">
        <f t="shared" si="178"/>
        <v/>
      </c>
      <c r="BO764" t="str">
        <f t="shared" si="179"/>
        <v/>
      </c>
      <c r="BP764" t="str">
        <f t="shared" si="180"/>
        <v/>
      </c>
      <c r="BQ764" t="str">
        <f t="shared" si="181"/>
        <v/>
      </c>
    </row>
    <row r="765" spans="1:69" x14ac:dyDescent="0.25">
      <c r="A765" s="70"/>
      <c r="B765" t="str">
        <f t="shared" si="182"/>
        <v/>
      </c>
      <c r="C765" s="13" t="str">
        <f t="shared" si="183"/>
        <v/>
      </c>
      <c r="D765" s="5" t="str">
        <f t="shared" si="184"/>
        <v/>
      </c>
      <c r="E765" s="6" t="str">
        <f t="shared" si="185"/>
        <v/>
      </c>
      <c r="F765" s="6" t="str">
        <f t="shared" si="186"/>
        <v/>
      </c>
      <c r="BI765" t="str">
        <f t="shared" si="173"/>
        <v/>
      </c>
      <c r="BJ765" t="str">
        <f t="shared" si="174"/>
        <v/>
      </c>
      <c r="BK765" t="str">
        <f t="shared" si="175"/>
        <v/>
      </c>
      <c r="BL765" t="str">
        <f t="shared" si="176"/>
        <v/>
      </c>
      <c r="BM765" t="str">
        <f t="shared" si="177"/>
        <v/>
      </c>
      <c r="BN765" t="str">
        <f t="shared" si="178"/>
        <v/>
      </c>
      <c r="BO765" t="str">
        <f t="shared" si="179"/>
        <v/>
      </c>
      <c r="BP765" t="str">
        <f t="shared" si="180"/>
        <v/>
      </c>
      <c r="BQ765" t="str">
        <f t="shared" si="181"/>
        <v/>
      </c>
    </row>
    <row r="766" spans="1:69" x14ac:dyDescent="0.25">
      <c r="A766" s="70"/>
      <c r="B766" t="str">
        <f t="shared" si="182"/>
        <v/>
      </c>
      <c r="C766" s="13" t="str">
        <f t="shared" si="183"/>
        <v/>
      </c>
      <c r="D766" s="5" t="str">
        <f t="shared" si="184"/>
        <v/>
      </c>
      <c r="E766" s="6" t="str">
        <f t="shared" si="185"/>
        <v/>
      </c>
      <c r="F766" s="6" t="str">
        <f t="shared" si="186"/>
        <v/>
      </c>
      <c r="BI766" t="str">
        <f t="shared" si="173"/>
        <v/>
      </c>
      <c r="BJ766" t="str">
        <f t="shared" si="174"/>
        <v/>
      </c>
      <c r="BK766" t="str">
        <f t="shared" si="175"/>
        <v/>
      </c>
      <c r="BL766" t="str">
        <f t="shared" si="176"/>
        <v/>
      </c>
      <c r="BM766" t="str">
        <f t="shared" si="177"/>
        <v/>
      </c>
      <c r="BN766" t="str">
        <f t="shared" si="178"/>
        <v/>
      </c>
      <c r="BO766" t="str">
        <f t="shared" si="179"/>
        <v/>
      </c>
      <c r="BP766" t="str">
        <f t="shared" si="180"/>
        <v/>
      </c>
      <c r="BQ766" t="str">
        <f t="shared" si="181"/>
        <v/>
      </c>
    </row>
    <row r="767" spans="1:69" x14ac:dyDescent="0.25">
      <c r="A767" s="70"/>
      <c r="B767" t="str">
        <f t="shared" si="182"/>
        <v/>
      </c>
      <c r="C767" s="13" t="str">
        <f t="shared" si="183"/>
        <v/>
      </c>
      <c r="D767" s="5" t="str">
        <f t="shared" si="184"/>
        <v/>
      </c>
      <c r="E767" s="6" t="str">
        <f t="shared" si="185"/>
        <v/>
      </c>
      <c r="F767" s="6" t="str">
        <f t="shared" si="186"/>
        <v/>
      </c>
      <c r="BI767" t="str">
        <f t="shared" si="173"/>
        <v/>
      </c>
      <c r="BJ767" t="str">
        <f t="shared" si="174"/>
        <v/>
      </c>
      <c r="BK767" t="str">
        <f t="shared" si="175"/>
        <v/>
      </c>
      <c r="BL767" t="str">
        <f t="shared" si="176"/>
        <v/>
      </c>
      <c r="BM767" t="str">
        <f t="shared" si="177"/>
        <v/>
      </c>
      <c r="BN767" t="str">
        <f t="shared" si="178"/>
        <v/>
      </c>
      <c r="BO767" t="str">
        <f t="shared" si="179"/>
        <v/>
      </c>
      <c r="BP767" t="str">
        <f t="shared" si="180"/>
        <v/>
      </c>
      <c r="BQ767" t="str">
        <f t="shared" si="181"/>
        <v/>
      </c>
    </row>
    <row r="768" spans="1:69" x14ac:dyDescent="0.25">
      <c r="A768" s="70"/>
      <c r="B768" t="str">
        <f t="shared" si="182"/>
        <v/>
      </c>
      <c r="C768" s="13" t="str">
        <f t="shared" si="183"/>
        <v/>
      </c>
      <c r="D768" s="5" t="str">
        <f t="shared" si="184"/>
        <v/>
      </c>
      <c r="E768" s="6" t="str">
        <f t="shared" si="185"/>
        <v/>
      </c>
      <c r="F768" s="6" t="str">
        <f t="shared" si="186"/>
        <v/>
      </c>
      <c r="BI768" t="str">
        <f t="shared" si="173"/>
        <v/>
      </c>
      <c r="BJ768" t="str">
        <f t="shared" si="174"/>
        <v/>
      </c>
      <c r="BK768" t="str">
        <f t="shared" si="175"/>
        <v/>
      </c>
      <c r="BL768" t="str">
        <f t="shared" si="176"/>
        <v/>
      </c>
      <c r="BM768" t="str">
        <f t="shared" si="177"/>
        <v/>
      </c>
      <c r="BN768" t="str">
        <f t="shared" si="178"/>
        <v/>
      </c>
      <c r="BO768" t="str">
        <f t="shared" si="179"/>
        <v/>
      </c>
      <c r="BP768" t="str">
        <f t="shared" si="180"/>
        <v/>
      </c>
      <c r="BQ768" t="str">
        <f t="shared" si="181"/>
        <v/>
      </c>
    </row>
    <row r="769" spans="1:69" x14ac:dyDescent="0.25">
      <c r="A769" s="70"/>
      <c r="B769" t="str">
        <f t="shared" si="182"/>
        <v/>
      </c>
      <c r="C769" s="13" t="str">
        <f t="shared" si="183"/>
        <v/>
      </c>
      <c r="D769" s="5" t="str">
        <f t="shared" si="184"/>
        <v/>
      </c>
      <c r="E769" s="6" t="str">
        <f t="shared" si="185"/>
        <v/>
      </c>
      <c r="F769" s="6" t="str">
        <f t="shared" si="186"/>
        <v/>
      </c>
      <c r="BI769" t="str">
        <f t="shared" si="173"/>
        <v/>
      </c>
      <c r="BJ769" t="str">
        <f t="shared" si="174"/>
        <v/>
      </c>
      <c r="BK769" t="str">
        <f t="shared" si="175"/>
        <v/>
      </c>
      <c r="BL769" t="str">
        <f t="shared" si="176"/>
        <v/>
      </c>
      <c r="BM769" t="str">
        <f t="shared" si="177"/>
        <v/>
      </c>
      <c r="BN769" t="str">
        <f t="shared" si="178"/>
        <v/>
      </c>
      <c r="BO769" t="str">
        <f t="shared" si="179"/>
        <v/>
      </c>
      <c r="BP769" t="str">
        <f t="shared" si="180"/>
        <v/>
      </c>
      <c r="BQ769" t="str">
        <f t="shared" si="181"/>
        <v/>
      </c>
    </row>
    <row r="770" spans="1:69" x14ac:dyDescent="0.25">
      <c r="A770" s="70"/>
      <c r="B770" t="str">
        <f t="shared" si="182"/>
        <v/>
      </c>
      <c r="C770" s="13" t="str">
        <f t="shared" si="183"/>
        <v/>
      </c>
      <c r="D770" s="5" t="str">
        <f t="shared" si="184"/>
        <v/>
      </c>
      <c r="E770" s="6" t="str">
        <f t="shared" si="185"/>
        <v/>
      </c>
      <c r="F770" s="6" t="str">
        <f t="shared" si="186"/>
        <v/>
      </c>
      <c r="BI770" t="str">
        <f t="shared" si="173"/>
        <v/>
      </c>
      <c r="BJ770" t="str">
        <f t="shared" si="174"/>
        <v/>
      </c>
      <c r="BK770" t="str">
        <f t="shared" si="175"/>
        <v/>
      </c>
      <c r="BL770" t="str">
        <f t="shared" si="176"/>
        <v/>
      </c>
      <c r="BM770" t="str">
        <f t="shared" si="177"/>
        <v/>
      </c>
      <c r="BN770" t="str">
        <f t="shared" si="178"/>
        <v/>
      </c>
      <c r="BO770" t="str">
        <f t="shared" si="179"/>
        <v/>
      </c>
      <c r="BP770" t="str">
        <f t="shared" si="180"/>
        <v/>
      </c>
      <c r="BQ770" t="str">
        <f t="shared" si="181"/>
        <v/>
      </c>
    </row>
    <row r="771" spans="1:69" x14ac:dyDescent="0.25">
      <c r="A771" s="70"/>
      <c r="B771" t="str">
        <f t="shared" si="182"/>
        <v/>
      </c>
      <c r="C771" s="13" t="str">
        <f t="shared" si="183"/>
        <v/>
      </c>
      <c r="D771" s="5" t="str">
        <f t="shared" si="184"/>
        <v/>
      </c>
      <c r="E771" s="6" t="str">
        <f t="shared" si="185"/>
        <v/>
      </c>
      <c r="F771" s="6" t="str">
        <f t="shared" si="186"/>
        <v/>
      </c>
      <c r="BI771" t="str">
        <f t="shared" si="173"/>
        <v/>
      </c>
      <c r="BJ771" t="str">
        <f t="shared" si="174"/>
        <v/>
      </c>
      <c r="BK771" t="str">
        <f t="shared" si="175"/>
        <v/>
      </c>
      <c r="BL771" t="str">
        <f t="shared" si="176"/>
        <v/>
      </c>
      <c r="BM771" t="str">
        <f t="shared" si="177"/>
        <v/>
      </c>
      <c r="BN771" t="str">
        <f t="shared" si="178"/>
        <v/>
      </c>
      <c r="BO771" t="str">
        <f t="shared" si="179"/>
        <v/>
      </c>
      <c r="BP771" t="str">
        <f t="shared" si="180"/>
        <v/>
      </c>
      <c r="BQ771" t="str">
        <f t="shared" si="181"/>
        <v/>
      </c>
    </row>
    <row r="772" spans="1:69" x14ac:dyDescent="0.25">
      <c r="A772" s="70"/>
      <c r="B772" t="str">
        <f t="shared" si="182"/>
        <v/>
      </c>
      <c r="C772" s="13" t="str">
        <f t="shared" si="183"/>
        <v/>
      </c>
      <c r="D772" s="5" t="str">
        <f t="shared" si="184"/>
        <v/>
      </c>
      <c r="E772" s="6" t="str">
        <f t="shared" si="185"/>
        <v/>
      </c>
      <c r="F772" s="6" t="str">
        <f t="shared" si="186"/>
        <v/>
      </c>
      <c r="BI772" t="str">
        <f t="shared" ref="BI772:BI835" si="187">IF(A772&gt;0,A772,"")</f>
        <v/>
      </c>
      <c r="BJ772" t="str">
        <f t="shared" ref="BJ772:BJ835" si="188">IF($A772&gt;0,B772,"")</f>
        <v/>
      </c>
      <c r="BK772" t="str">
        <f t="shared" ref="BK772:BK835" si="189">IF($A772&gt;0,BI772,"")</f>
        <v/>
      </c>
      <c r="BL772" t="str">
        <f t="shared" ref="BL772:BL835" si="190">IF($A772&gt;0,_xlfn.NORM.DIST(BK772,$BF$3,$BF$4,TRUE),"")</f>
        <v/>
      </c>
      <c r="BM772" t="str">
        <f t="shared" ref="BM772:BM835" si="191">IF($A772&gt;0,(1-BL772),"")</f>
        <v/>
      </c>
      <c r="BN772" t="str">
        <f t="shared" ref="BN772:BN835" si="192">IF($A772&gt;0,(SMALL($BM$3:$BM$902,BJ772)),"")</f>
        <v/>
      </c>
      <c r="BO772" t="str">
        <f t="shared" ref="BO772:BO835" si="193">IF($A772&gt;0,((2*BJ772-1)*(LN(BL772)+LN(BN772))),"")</f>
        <v/>
      </c>
      <c r="BP772" t="str">
        <f t="shared" ref="BP772:BP835" si="194">IF($A772&gt;0,((BJ772-0.5)/$BF$5),"")</f>
        <v/>
      </c>
      <c r="BQ772" t="str">
        <f t="shared" ref="BQ772:BQ835" si="195">IF($A772&gt;0,(_xlfn.NORM.S.INV(BP772)),"")</f>
        <v/>
      </c>
    </row>
    <row r="773" spans="1:69" x14ac:dyDescent="0.25">
      <c r="A773" s="70"/>
      <c r="B773" t="str">
        <f t="shared" ref="B773:B836" si="196">IF(A773&gt;0,(B772+1),"")</f>
        <v/>
      </c>
      <c r="C773" s="13" t="str">
        <f t="shared" ref="C773:C836" si="197">IF(A773&gt;0,((B773)/(($S$2)+1)),"")</f>
        <v/>
      </c>
      <c r="D773" s="5" t="str">
        <f t="shared" ref="D773:D836" si="198">IF(A773&gt;0,(_xlfn.NORM.S.INV(C773)),"")</f>
        <v/>
      </c>
      <c r="E773" s="6" t="str">
        <f t="shared" ref="E773:E836" si="199">IF(A773&gt;0,_xlfn.NORM.DIST(D773,0,1,TRUE),"")</f>
        <v/>
      </c>
      <c r="F773" s="6" t="str">
        <f t="shared" ref="F773:F836" si="200">IF(A773&gt;0,_xlfn.NORM.DIST(D773,0,1,FALSE),"")</f>
        <v/>
      </c>
      <c r="BI773" t="str">
        <f t="shared" si="187"/>
        <v/>
      </c>
      <c r="BJ773" t="str">
        <f t="shared" si="188"/>
        <v/>
      </c>
      <c r="BK773" t="str">
        <f t="shared" si="189"/>
        <v/>
      </c>
      <c r="BL773" t="str">
        <f t="shared" si="190"/>
        <v/>
      </c>
      <c r="BM773" t="str">
        <f t="shared" si="191"/>
        <v/>
      </c>
      <c r="BN773" t="str">
        <f t="shared" si="192"/>
        <v/>
      </c>
      <c r="BO773" t="str">
        <f t="shared" si="193"/>
        <v/>
      </c>
      <c r="BP773" t="str">
        <f t="shared" si="194"/>
        <v/>
      </c>
      <c r="BQ773" t="str">
        <f t="shared" si="195"/>
        <v/>
      </c>
    </row>
    <row r="774" spans="1:69" x14ac:dyDescent="0.25">
      <c r="A774" s="70"/>
      <c r="B774" t="str">
        <f t="shared" si="196"/>
        <v/>
      </c>
      <c r="C774" s="13" t="str">
        <f t="shared" si="197"/>
        <v/>
      </c>
      <c r="D774" s="5" t="str">
        <f t="shared" si="198"/>
        <v/>
      </c>
      <c r="E774" s="6" t="str">
        <f t="shared" si="199"/>
        <v/>
      </c>
      <c r="F774" s="6" t="str">
        <f t="shared" si="200"/>
        <v/>
      </c>
      <c r="BI774" t="str">
        <f t="shared" si="187"/>
        <v/>
      </c>
      <c r="BJ774" t="str">
        <f t="shared" si="188"/>
        <v/>
      </c>
      <c r="BK774" t="str">
        <f t="shared" si="189"/>
        <v/>
      </c>
      <c r="BL774" t="str">
        <f t="shared" si="190"/>
        <v/>
      </c>
      <c r="BM774" t="str">
        <f t="shared" si="191"/>
        <v/>
      </c>
      <c r="BN774" t="str">
        <f t="shared" si="192"/>
        <v/>
      </c>
      <c r="BO774" t="str">
        <f t="shared" si="193"/>
        <v/>
      </c>
      <c r="BP774" t="str">
        <f t="shared" si="194"/>
        <v/>
      </c>
      <c r="BQ774" t="str">
        <f t="shared" si="195"/>
        <v/>
      </c>
    </row>
    <row r="775" spans="1:69" x14ac:dyDescent="0.25">
      <c r="A775" s="70"/>
      <c r="B775" t="str">
        <f t="shared" si="196"/>
        <v/>
      </c>
      <c r="C775" s="13" t="str">
        <f t="shared" si="197"/>
        <v/>
      </c>
      <c r="D775" s="5" t="str">
        <f t="shared" si="198"/>
        <v/>
      </c>
      <c r="E775" s="6" t="str">
        <f t="shared" si="199"/>
        <v/>
      </c>
      <c r="F775" s="6" t="str">
        <f t="shared" si="200"/>
        <v/>
      </c>
      <c r="BI775" t="str">
        <f t="shared" si="187"/>
        <v/>
      </c>
      <c r="BJ775" t="str">
        <f t="shared" si="188"/>
        <v/>
      </c>
      <c r="BK775" t="str">
        <f t="shared" si="189"/>
        <v/>
      </c>
      <c r="BL775" t="str">
        <f t="shared" si="190"/>
        <v/>
      </c>
      <c r="BM775" t="str">
        <f t="shared" si="191"/>
        <v/>
      </c>
      <c r="BN775" t="str">
        <f t="shared" si="192"/>
        <v/>
      </c>
      <c r="BO775" t="str">
        <f t="shared" si="193"/>
        <v/>
      </c>
      <c r="BP775" t="str">
        <f t="shared" si="194"/>
        <v/>
      </c>
      <c r="BQ775" t="str">
        <f t="shared" si="195"/>
        <v/>
      </c>
    </row>
    <row r="776" spans="1:69" x14ac:dyDescent="0.25">
      <c r="A776" s="70"/>
      <c r="B776" t="str">
        <f t="shared" si="196"/>
        <v/>
      </c>
      <c r="C776" s="13" t="str">
        <f t="shared" si="197"/>
        <v/>
      </c>
      <c r="D776" s="5" t="str">
        <f t="shared" si="198"/>
        <v/>
      </c>
      <c r="E776" s="6" t="str">
        <f t="shared" si="199"/>
        <v/>
      </c>
      <c r="F776" s="6" t="str">
        <f t="shared" si="200"/>
        <v/>
      </c>
      <c r="BI776" t="str">
        <f t="shared" si="187"/>
        <v/>
      </c>
      <c r="BJ776" t="str">
        <f t="shared" si="188"/>
        <v/>
      </c>
      <c r="BK776" t="str">
        <f t="shared" si="189"/>
        <v/>
      </c>
      <c r="BL776" t="str">
        <f t="shared" si="190"/>
        <v/>
      </c>
      <c r="BM776" t="str">
        <f t="shared" si="191"/>
        <v/>
      </c>
      <c r="BN776" t="str">
        <f t="shared" si="192"/>
        <v/>
      </c>
      <c r="BO776" t="str">
        <f t="shared" si="193"/>
        <v/>
      </c>
      <c r="BP776" t="str">
        <f t="shared" si="194"/>
        <v/>
      </c>
      <c r="BQ776" t="str">
        <f t="shared" si="195"/>
        <v/>
      </c>
    </row>
    <row r="777" spans="1:69" x14ac:dyDescent="0.25">
      <c r="A777" s="70"/>
      <c r="B777" t="str">
        <f t="shared" si="196"/>
        <v/>
      </c>
      <c r="C777" s="13" t="str">
        <f t="shared" si="197"/>
        <v/>
      </c>
      <c r="D777" s="5" t="str">
        <f t="shared" si="198"/>
        <v/>
      </c>
      <c r="E777" s="6" t="str">
        <f t="shared" si="199"/>
        <v/>
      </c>
      <c r="F777" s="6" t="str">
        <f t="shared" si="200"/>
        <v/>
      </c>
      <c r="BI777" t="str">
        <f t="shared" si="187"/>
        <v/>
      </c>
      <c r="BJ777" t="str">
        <f t="shared" si="188"/>
        <v/>
      </c>
      <c r="BK777" t="str">
        <f t="shared" si="189"/>
        <v/>
      </c>
      <c r="BL777" t="str">
        <f t="shared" si="190"/>
        <v/>
      </c>
      <c r="BM777" t="str">
        <f t="shared" si="191"/>
        <v/>
      </c>
      <c r="BN777" t="str">
        <f t="shared" si="192"/>
        <v/>
      </c>
      <c r="BO777" t="str">
        <f t="shared" si="193"/>
        <v/>
      </c>
      <c r="BP777" t="str">
        <f t="shared" si="194"/>
        <v/>
      </c>
      <c r="BQ777" t="str">
        <f t="shared" si="195"/>
        <v/>
      </c>
    </row>
    <row r="778" spans="1:69" x14ac:dyDescent="0.25">
      <c r="A778" s="70"/>
      <c r="B778" t="str">
        <f t="shared" si="196"/>
        <v/>
      </c>
      <c r="C778" s="13" t="str">
        <f t="shared" si="197"/>
        <v/>
      </c>
      <c r="D778" s="5" t="str">
        <f t="shared" si="198"/>
        <v/>
      </c>
      <c r="E778" s="6" t="str">
        <f t="shared" si="199"/>
        <v/>
      </c>
      <c r="F778" s="6" t="str">
        <f t="shared" si="200"/>
        <v/>
      </c>
      <c r="BI778" t="str">
        <f t="shared" si="187"/>
        <v/>
      </c>
      <c r="BJ778" t="str">
        <f t="shared" si="188"/>
        <v/>
      </c>
      <c r="BK778" t="str">
        <f t="shared" si="189"/>
        <v/>
      </c>
      <c r="BL778" t="str">
        <f t="shared" si="190"/>
        <v/>
      </c>
      <c r="BM778" t="str">
        <f t="shared" si="191"/>
        <v/>
      </c>
      <c r="BN778" t="str">
        <f t="shared" si="192"/>
        <v/>
      </c>
      <c r="BO778" t="str">
        <f t="shared" si="193"/>
        <v/>
      </c>
      <c r="BP778" t="str">
        <f t="shared" si="194"/>
        <v/>
      </c>
      <c r="BQ778" t="str">
        <f t="shared" si="195"/>
        <v/>
      </c>
    </row>
    <row r="779" spans="1:69" x14ac:dyDescent="0.25">
      <c r="A779" s="70"/>
      <c r="B779" t="str">
        <f t="shared" si="196"/>
        <v/>
      </c>
      <c r="C779" s="13" t="str">
        <f t="shared" si="197"/>
        <v/>
      </c>
      <c r="D779" s="5" t="str">
        <f t="shared" si="198"/>
        <v/>
      </c>
      <c r="E779" s="6" t="str">
        <f t="shared" si="199"/>
        <v/>
      </c>
      <c r="F779" s="6" t="str">
        <f t="shared" si="200"/>
        <v/>
      </c>
      <c r="BI779" t="str">
        <f t="shared" si="187"/>
        <v/>
      </c>
      <c r="BJ779" t="str">
        <f t="shared" si="188"/>
        <v/>
      </c>
      <c r="BK779" t="str">
        <f t="shared" si="189"/>
        <v/>
      </c>
      <c r="BL779" t="str">
        <f t="shared" si="190"/>
        <v/>
      </c>
      <c r="BM779" t="str">
        <f t="shared" si="191"/>
        <v/>
      </c>
      <c r="BN779" t="str">
        <f t="shared" si="192"/>
        <v/>
      </c>
      <c r="BO779" t="str">
        <f t="shared" si="193"/>
        <v/>
      </c>
      <c r="BP779" t="str">
        <f t="shared" si="194"/>
        <v/>
      </c>
      <c r="BQ779" t="str">
        <f t="shared" si="195"/>
        <v/>
      </c>
    </row>
    <row r="780" spans="1:69" x14ac:dyDescent="0.25">
      <c r="A780" s="70"/>
      <c r="B780" t="str">
        <f t="shared" si="196"/>
        <v/>
      </c>
      <c r="C780" s="13" t="str">
        <f t="shared" si="197"/>
        <v/>
      </c>
      <c r="D780" s="5" t="str">
        <f t="shared" si="198"/>
        <v/>
      </c>
      <c r="E780" s="6" t="str">
        <f t="shared" si="199"/>
        <v/>
      </c>
      <c r="F780" s="6" t="str">
        <f t="shared" si="200"/>
        <v/>
      </c>
      <c r="BI780" t="str">
        <f t="shared" si="187"/>
        <v/>
      </c>
      <c r="BJ780" t="str">
        <f t="shared" si="188"/>
        <v/>
      </c>
      <c r="BK780" t="str">
        <f t="shared" si="189"/>
        <v/>
      </c>
      <c r="BL780" t="str">
        <f t="shared" si="190"/>
        <v/>
      </c>
      <c r="BM780" t="str">
        <f t="shared" si="191"/>
        <v/>
      </c>
      <c r="BN780" t="str">
        <f t="shared" si="192"/>
        <v/>
      </c>
      <c r="BO780" t="str">
        <f t="shared" si="193"/>
        <v/>
      </c>
      <c r="BP780" t="str">
        <f t="shared" si="194"/>
        <v/>
      </c>
      <c r="BQ780" t="str">
        <f t="shared" si="195"/>
        <v/>
      </c>
    </row>
    <row r="781" spans="1:69" x14ac:dyDescent="0.25">
      <c r="A781" s="70"/>
      <c r="B781" t="str">
        <f t="shared" si="196"/>
        <v/>
      </c>
      <c r="C781" s="13" t="str">
        <f t="shared" si="197"/>
        <v/>
      </c>
      <c r="D781" s="5" t="str">
        <f t="shared" si="198"/>
        <v/>
      </c>
      <c r="E781" s="6" t="str">
        <f t="shared" si="199"/>
        <v/>
      </c>
      <c r="F781" s="6" t="str">
        <f t="shared" si="200"/>
        <v/>
      </c>
      <c r="BI781" t="str">
        <f t="shared" si="187"/>
        <v/>
      </c>
      <c r="BJ781" t="str">
        <f t="shared" si="188"/>
        <v/>
      </c>
      <c r="BK781" t="str">
        <f t="shared" si="189"/>
        <v/>
      </c>
      <c r="BL781" t="str">
        <f t="shared" si="190"/>
        <v/>
      </c>
      <c r="BM781" t="str">
        <f t="shared" si="191"/>
        <v/>
      </c>
      <c r="BN781" t="str">
        <f t="shared" si="192"/>
        <v/>
      </c>
      <c r="BO781" t="str">
        <f t="shared" si="193"/>
        <v/>
      </c>
      <c r="BP781" t="str">
        <f t="shared" si="194"/>
        <v/>
      </c>
      <c r="BQ781" t="str">
        <f t="shared" si="195"/>
        <v/>
      </c>
    </row>
    <row r="782" spans="1:69" x14ac:dyDescent="0.25">
      <c r="A782" s="70"/>
      <c r="B782" t="str">
        <f t="shared" si="196"/>
        <v/>
      </c>
      <c r="C782" s="13" t="str">
        <f t="shared" si="197"/>
        <v/>
      </c>
      <c r="D782" s="5" t="str">
        <f t="shared" si="198"/>
        <v/>
      </c>
      <c r="E782" s="6" t="str">
        <f t="shared" si="199"/>
        <v/>
      </c>
      <c r="F782" s="6" t="str">
        <f t="shared" si="200"/>
        <v/>
      </c>
      <c r="BI782" t="str">
        <f t="shared" si="187"/>
        <v/>
      </c>
      <c r="BJ782" t="str">
        <f t="shared" si="188"/>
        <v/>
      </c>
      <c r="BK782" t="str">
        <f t="shared" si="189"/>
        <v/>
      </c>
      <c r="BL782" t="str">
        <f t="shared" si="190"/>
        <v/>
      </c>
      <c r="BM782" t="str">
        <f t="shared" si="191"/>
        <v/>
      </c>
      <c r="BN782" t="str">
        <f t="shared" si="192"/>
        <v/>
      </c>
      <c r="BO782" t="str">
        <f t="shared" si="193"/>
        <v/>
      </c>
      <c r="BP782" t="str">
        <f t="shared" si="194"/>
        <v/>
      </c>
      <c r="BQ782" t="str">
        <f t="shared" si="195"/>
        <v/>
      </c>
    </row>
    <row r="783" spans="1:69" x14ac:dyDescent="0.25">
      <c r="A783" s="70"/>
      <c r="B783" t="str">
        <f t="shared" si="196"/>
        <v/>
      </c>
      <c r="C783" s="13" t="str">
        <f t="shared" si="197"/>
        <v/>
      </c>
      <c r="D783" s="5" t="str">
        <f t="shared" si="198"/>
        <v/>
      </c>
      <c r="E783" s="6" t="str">
        <f t="shared" si="199"/>
        <v/>
      </c>
      <c r="F783" s="6" t="str">
        <f t="shared" si="200"/>
        <v/>
      </c>
      <c r="BI783" t="str">
        <f t="shared" si="187"/>
        <v/>
      </c>
      <c r="BJ783" t="str">
        <f t="shared" si="188"/>
        <v/>
      </c>
      <c r="BK783" t="str">
        <f t="shared" si="189"/>
        <v/>
      </c>
      <c r="BL783" t="str">
        <f t="shared" si="190"/>
        <v/>
      </c>
      <c r="BM783" t="str">
        <f t="shared" si="191"/>
        <v/>
      </c>
      <c r="BN783" t="str">
        <f t="shared" si="192"/>
        <v/>
      </c>
      <c r="BO783" t="str">
        <f t="shared" si="193"/>
        <v/>
      </c>
      <c r="BP783" t="str">
        <f t="shared" si="194"/>
        <v/>
      </c>
      <c r="BQ783" t="str">
        <f t="shared" si="195"/>
        <v/>
      </c>
    </row>
    <row r="784" spans="1:69" x14ac:dyDescent="0.25">
      <c r="A784" s="70"/>
      <c r="B784" t="str">
        <f t="shared" si="196"/>
        <v/>
      </c>
      <c r="C784" s="13" t="str">
        <f t="shared" si="197"/>
        <v/>
      </c>
      <c r="D784" s="5" t="str">
        <f t="shared" si="198"/>
        <v/>
      </c>
      <c r="E784" s="6" t="str">
        <f t="shared" si="199"/>
        <v/>
      </c>
      <c r="F784" s="6" t="str">
        <f t="shared" si="200"/>
        <v/>
      </c>
      <c r="BI784" t="str">
        <f t="shared" si="187"/>
        <v/>
      </c>
      <c r="BJ784" t="str">
        <f t="shared" si="188"/>
        <v/>
      </c>
      <c r="BK784" t="str">
        <f t="shared" si="189"/>
        <v/>
      </c>
      <c r="BL784" t="str">
        <f t="shared" si="190"/>
        <v/>
      </c>
      <c r="BM784" t="str">
        <f t="shared" si="191"/>
        <v/>
      </c>
      <c r="BN784" t="str">
        <f t="shared" si="192"/>
        <v/>
      </c>
      <c r="BO784" t="str">
        <f t="shared" si="193"/>
        <v/>
      </c>
      <c r="BP784" t="str">
        <f t="shared" si="194"/>
        <v/>
      </c>
      <c r="BQ784" t="str">
        <f t="shared" si="195"/>
        <v/>
      </c>
    </row>
    <row r="785" spans="1:69" x14ac:dyDescent="0.25">
      <c r="A785" s="70"/>
      <c r="B785" t="str">
        <f t="shared" si="196"/>
        <v/>
      </c>
      <c r="C785" s="13" t="str">
        <f t="shared" si="197"/>
        <v/>
      </c>
      <c r="D785" s="5" t="str">
        <f t="shared" si="198"/>
        <v/>
      </c>
      <c r="E785" s="6" t="str">
        <f t="shared" si="199"/>
        <v/>
      </c>
      <c r="F785" s="6" t="str">
        <f t="shared" si="200"/>
        <v/>
      </c>
      <c r="BI785" t="str">
        <f t="shared" si="187"/>
        <v/>
      </c>
      <c r="BJ785" t="str">
        <f t="shared" si="188"/>
        <v/>
      </c>
      <c r="BK785" t="str">
        <f t="shared" si="189"/>
        <v/>
      </c>
      <c r="BL785" t="str">
        <f t="shared" si="190"/>
        <v/>
      </c>
      <c r="BM785" t="str">
        <f t="shared" si="191"/>
        <v/>
      </c>
      <c r="BN785" t="str">
        <f t="shared" si="192"/>
        <v/>
      </c>
      <c r="BO785" t="str">
        <f t="shared" si="193"/>
        <v/>
      </c>
      <c r="BP785" t="str">
        <f t="shared" si="194"/>
        <v/>
      </c>
      <c r="BQ785" t="str">
        <f t="shared" si="195"/>
        <v/>
      </c>
    </row>
    <row r="786" spans="1:69" x14ac:dyDescent="0.25">
      <c r="A786" s="70"/>
      <c r="B786" t="str">
        <f t="shared" si="196"/>
        <v/>
      </c>
      <c r="C786" s="13" t="str">
        <f t="shared" si="197"/>
        <v/>
      </c>
      <c r="D786" s="5" t="str">
        <f t="shared" si="198"/>
        <v/>
      </c>
      <c r="E786" s="6" t="str">
        <f t="shared" si="199"/>
        <v/>
      </c>
      <c r="F786" s="6" t="str">
        <f t="shared" si="200"/>
        <v/>
      </c>
      <c r="BI786" t="str">
        <f t="shared" si="187"/>
        <v/>
      </c>
      <c r="BJ786" t="str">
        <f t="shared" si="188"/>
        <v/>
      </c>
      <c r="BK786" t="str">
        <f t="shared" si="189"/>
        <v/>
      </c>
      <c r="BL786" t="str">
        <f t="shared" si="190"/>
        <v/>
      </c>
      <c r="BM786" t="str">
        <f t="shared" si="191"/>
        <v/>
      </c>
      <c r="BN786" t="str">
        <f t="shared" si="192"/>
        <v/>
      </c>
      <c r="BO786" t="str">
        <f t="shared" si="193"/>
        <v/>
      </c>
      <c r="BP786" t="str">
        <f t="shared" si="194"/>
        <v/>
      </c>
      <c r="BQ786" t="str">
        <f t="shared" si="195"/>
        <v/>
      </c>
    </row>
    <row r="787" spans="1:69" x14ac:dyDescent="0.25">
      <c r="A787" s="70"/>
      <c r="B787" t="str">
        <f t="shared" si="196"/>
        <v/>
      </c>
      <c r="C787" s="13" t="str">
        <f t="shared" si="197"/>
        <v/>
      </c>
      <c r="D787" s="5" t="str">
        <f t="shared" si="198"/>
        <v/>
      </c>
      <c r="E787" s="6" t="str">
        <f t="shared" si="199"/>
        <v/>
      </c>
      <c r="F787" s="6" t="str">
        <f t="shared" si="200"/>
        <v/>
      </c>
      <c r="BI787" t="str">
        <f t="shared" si="187"/>
        <v/>
      </c>
      <c r="BJ787" t="str">
        <f t="shared" si="188"/>
        <v/>
      </c>
      <c r="BK787" t="str">
        <f t="shared" si="189"/>
        <v/>
      </c>
      <c r="BL787" t="str">
        <f t="shared" si="190"/>
        <v/>
      </c>
      <c r="BM787" t="str">
        <f t="shared" si="191"/>
        <v/>
      </c>
      <c r="BN787" t="str">
        <f t="shared" si="192"/>
        <v/>
      </c>
      <c r="BO787" t="str">
        <f t="shared" si="193"/>
        <v/>
      </c>
      <c r="BP787" t="str">
        <f t="shared" si="194"/>
        <v/>
      </c>
      <c r="BQ787" t="str">
        <f t="shared" si="195"/>
        <v/>
      </c>
    </row>
    <row r="788" spans="1:69" x14ac:dyDescent="0.25">
      <c r="A788" s="70"/>
      <c r="B788" t="str">
        <f t="shared" si="196"/>
        <v/>
      </c>
      <c r="C788" s="13" t="str">
        <f t="shared" si="197"/>
        <v/>
      </c>
      <c r="D788" s="5" t="str">
        <f t="shared" si="198"/>
        <v/>
      </c>
      <c r="E788" s="6" t="str">
        <f t="shared" si="199"/>
        <v/>
      </c>
      <c r="F788" s="6" t="str">
        <f t="shared" si="200"/>
        <v/>
      </c>
      <c r="BI788" t="str">
        <f t="shared" si="187"/>
        <v/>
      </c>
      <c r="BJ788" t="str">
        <f t="shared" si="188"/>
        <v/>
      </c>
      <c r="BK788" t="str">
        <f t="shared" si="189"/>
        <v/>
      </c>
      <c r="BL788" t="str">
        <f t="shared" si="190"/>
        <v/>
      </c>
      <c r="BM788" t="str">
        <f t="shared" si="191"/>
        <v/>
      </c>
      <c r="BN788" t="str">
        <f t="shared" si="192"/>
        <v/>
      </c>
      <c r="BO788" t="str">
        <f t="shared" si="193"/>
        <v/>
      </c>
      <c r="BP788" t="str">
        <f t="shared" si="194"/>
        <v/>
      </c>
      <c r="BQ788" t="str">
        <f t="shared" si="195"/>
        <v/>
      </c>
    </row>
    <row r="789" spans="1:69" x14ac:dyDescent="0.25">
      <c r="A789" s="70"/>
      <c r="B789" t="str">
        <f t="shared" si="196"/>
        <v/>
      </c>
      <c r="C789" s="13" t="str">
        <f t="shared" si="197"/>
        <v/>
      </c>
      <c r="D789" s="5" t="str">
        <f t="shared" si="198"/>
        <v/>
      </c>
      <c r="E789" s="6" t="str">
        <f t="shared" si="199"/>
        <v/>
      </c>
      <c r="F789" s="6" t="str">
        <f t="shared" si="200"/>
        <v/>
      </c>
      <c r="BI789" t="str">
        <f t="shared" si="187"/>
        <v/>
      </c>
      <c r="BJ789" t="str">
        <f t="shared" si="188"/>
        <v/>
      </c>
      <c r="BK789" t="str">
        <f t="shared" si="189"/>
        <v/>
      </c>
      <c r="BL789" t="str">
        <f t="shared" si="190"/>
        <v/>
      </c>
      <c r="BM789" t="str">
        <f t="shared" si="191"/>
        <v/>
      </c>
      <c r="BN789" t="str">
        <f t="shared" si="192"/>
        <v/>
      </c>
      <c r="BO789" t="str">
        <f t="shared" si="193"/>
        <v/>
      </c>
      <c r="BP789" t="str">
        <f t="shared" si="194"/>
        <v/>
      </c>
      <c r="BQ789" t="str">
        <f t="shared" si="195"/>
        <v/>
      </c>
    </row>
    <row r="790" spans="1:69" x14ac:dyDescent="0.25">
      <c r="A790" s="70"/>
      <c r="B790" t="str">
        <f t="shared" si="196"/>
        <v/>
      </c>
      <c r="C790" s="13" t="str">
        <f t="shared" si="197"/>
        <v/>
      </c>
      <c r="D790" s="5" t="str">
        <f t="shared" si="198"/>
        <v/>
      </c>
      <c r="E790" s="6" t="str">
        <f t="shared" si="199"/>
        <v/>
      </c>
      <c r="F790" s="6" t="str">
        <f t="shared" si="200"/>
        <v/>
      </c>
      <c r="BI790" t="str">
        <f t="shared" si="187"/>
        <v/>
      </c>
      <c r="BJ790" t="str">
        <f t="shared" si="188"/>
        <v/>
      </c>
      <c r="BK790" t="str">
        <f t="shared" si="189"/>
        <v/>
      </c>
      <c r="BL790" t="str">
        <f t="shared" si="190"/>
        <v/>
      </c>
      <c r="BM790" t="str">
        <f t="shared" si="191"/>
        <v/>
      </c>
      <c r="BN790" t="str">
        <f t="shared" si="192"/>
        <v/>
      </c>
      <c r="BO790" t="str">
        <f t="shared" si="193"/>
        <v/>
      </c>
      <c r="BP790" t="str">
        <f t="shared" si="194"/>
        <v/>
      </c>
      <c r="BQ790" t="str">
        <f t="shared" si="195"/>
        <v/>
      </c>
    </row>
    <row r="791" spans="1:69" x14ac:dyDescent="0.25">
      <c r="A791" s="70"/>
      <c r="B791" t="str">
        <f t="shared" si="196"/>
        <v/>
      </c>
      <c r="C791" s="13" t="str">
        <f t="shared" si="197"/>
        <v/>
      </c>
      <c r="D791" s="5" t="str">
        <f t="shared" si="198"/>
        <v/>
      </c>
      <c r="E791" s="6" t="str">
        <f t="shared" si="199"/>
        <v/>
      </c>
      <c r="F791" s="6" t="str">
        <f t="shared" si="200"/>
        <v/>
      </c>
      <c r="BI791" t="str">
        <f t="shared" si="187"/>
        <v/>
      </c>
      <c r="BJ791" t="str">
        <f t="shared" si="188"/>
        <v/>
      </c>
      <c r="BK791" t="str">
        <f t="shared" si="189"/>
        <v/>
      </c>
      <c r="BL791" t="str">
        <f t="shared" si="190"/>
        <v/>
      </c>
      <c r="BM791" t="str">
        <f t="shared" si="191"/>
        <v/>
      </c>
      <c r="BN791" t="str">
        <f t="shared" si="192"/>
        <v/>
      </c>
      <c r="BO791" t="str">
        <f t="shared" si="193"/>
        <v/>
      </c>
      <c r="BP791" t="str">
        <f t="shared" si="194"/>
        <v/>
      </c>
      <c r="BQ791" t="str">
        <f t="shared" si="195"/>
        <v/>
      </c>
    </row>
    <row r="792" spans="1:69" x14ac:dyDescent="0.25">
      <c r="A792" s="70"/>
      <c r="B792" t="str">
        <f t="shared" si="196"/>
        <v/>
      </c>
      <c r="C792" s="13" t="str">
        <f t="shared" si="197"/>
        <v/>
      </c>
      <c r="D792" s="5" t="str">
        <f t="shared" si="198"/>
        <v/>
      </c>
      <c r="E792" s="6" t="str">
        <f t="shared" si="199"/>
        <v/>
      </c>
      <c r="F792" s="6" t="str">
        <f t="shared" si="200"/>
        <v/>
      </c>
      <c r="BI792" t="str">
        <f t="shared" si="187"/>
        <v/>
      </c>
      <c r="BJ792" t="str">
        <f t="shared" si="188"/>
        <v/>
      </c>
      <c r="BK792" t="str">
        <f t="shared" si="189"/>
        <v/>
      </c>
      <c r="BL792" t="str">
        <f t="shared" si="190"/>
        <v/>
      </c>
      <c r="BM792" t="str">
        <f t="shared" si="191"/>
        <v/>
      </c>
      <c r="BN792" t="str">
        <f t="shared" si="192"/>
        <v/>
      </c>
      <c r="BO792" t="str">
        <f t="shared" si="193"/>
        <v/>
      </c>
      <c r="BP792" t="str">
        <f t="shared" si="194"/>
        <v/>
      </c>
      <c r="BQ792" t="str">
        <f t="shared" si="195"/>
        <v/>
      </c>
    </row>
    <row r="793" spans="1:69" x14ac:dyDescent="0.25">
      <c r="A793" s="70"/>
      <c r="B793" t="str">
        <f t="shared" si="196"/>
        <v/>
      </c>
      <c r="C793" s="13" t="str">
        <f t="shared" si="197"/>
        <v/>
      </c>
      <c r="D793" s="5" t="str">
        <f t="shared" si="198"/>
        <v/>
      </c>
      <c r="E793" s="6" t="str">
        <f t="shared" si="199"/>
        <v/>
      </c>
      <c r="F793" s="6" t="str">
        <f t="shared" si="200"/>
        <v/>
      </c>
      <c r="BI793" t="str">
        <f t="shared" si="187"/>
        <v/>
      </c>
      <c r="BJ793" t="str">
        <f t="shared" si="188"/>
        <v/>
      </c>
      <c r="BK793" t="str">
        <f t="shared" si="189"/>
        <v/>
      </c>
      <c r="BL793" t="str">
        <f t="shared" si="190"/>
        <v/>
      </c>
      <c r="BM793" t="str">
        <f t="shared" si="191"/>
        <v/>
      </c>
      <c r="BN793" t="str">
        <f t="shared" si="192"/>
        <v/>
      </c>
      <c r="BO793" t="str">
        <f t="shared" si="193"/>
        <v/>
      </c>
      <c r="BP793" t="str">
        <f t="shared" si="194"/>
        <v/>
      </c>
      <c r="BQ793" t="str">
        <f t="shared" si="195"/>
        <v/>
      </c>
    </row>
    <row r="794" spans="1:69" x14ac:dyDescent="0.25">
      <c r="A794" s="70"/>
      <c r="B794" t="str">
        <f t="shared" si="196"/>
        <v/>
      </c>
      <c r="C794" s="13" t="str">
        <f t="shared" si="197"/>
        <v/>
      </c>
      <c r="D794" s="5" t="str">
        <f t="shared" si="198"/>
        <v/>
      </c>
      <c r="E794" s="6" t="str">
        <f t="shared" si="199"/>
        <v/>
      </c>
      <c r="F794" s="6" t="str">
        <f t="shared" si="200"/>
        <v/>
      </c>
      <c r="BI794" t="str">
        <f t="shared" si="187"/>
        <v/>
      </c>
      <c r="BJ794" t="str">
        <f t="shared" si="188"/>
        <v/>
      </c>
      <c r="BK794" t="str">
        <f t="shared" si="189"/>
        <v/>
      </c>
      <c r="BL794" t="str">
        <f t="shared" si="190"/>
        <v/>
      </c>
      <c r="BM794" t="str">
        <f t="shared" si="191"/>
        <v/>
      </c>
      <c r="BN794" t="str">
        <f t="shared" si="192"/>
        <v/>
      </c>
      <c r="BO794" t="str">
        <f t="shared" si="193"/>
        <v/>
      </c>
      <c r="BP794" t="str">
        <f t="shared" si="194"/>
        <v/>
      </c>
      <c r="BQ794" t="str">
        <f t="shared" si="195"/>
        <v/>
      </c>
    </row>
    <row r="795" spans="1:69" x14ac:dyDescent="0.25">
      <c r="A795" s="70"/>
      <c r="B795" t="str">
        <f t="shared" si="196"/>
        <v/>
      </c>
      <c r="C795" s="13" t="str">
        <f t="shared" si="197"/>
        <v/>
      </c>
      <c r="D795" s="5" t="str">
        <f t="shared" si="198"/>
        <v/>
      </c>
      <c r="E795" s="6" t="str">
        <f t="shared" si="199"/>
        <v/>
      </c>
      <c r="F795" s="6" t="str">
        <f t="shared" si="200"/>
        <v/>
      </c>
      <c r="BI795" t="str">
        <f t="shared" si="187"/>
        <v/>
      </c>
      <c r="BJ795" t="str">
        <f t="shared" si="188"/>
        <v/>
      </c>
      <c r="BK795" t="str">
        <f t="shared" si="189"/>
        <v/>
      </c>
      <c r="BL795" t="str">
        <f t="shared" si="190"/>
        <v/>
      </c>
      <c r="BM795" t="str">
        <f t="shared" si="191"/>
        <v/>
      </c>
      <c r="BN795" t="str">
        <f t="shared" si="192"/>
        <v/>
      </c>
      <c r="BO795" t="str">
        <f t="shared" si="193"/>
        <v/>
      </c>
      <c r="BP795" t="str">
        <f t="shared" si="194"/>
        <v/>
      </c>
      <c r="BQ795" t="str">
        <f t="shared" si="195"/>
        <v/>
      </c>
    </row>
    <row r="796" spans="1:69" x14ac:dyDescent="0.25">
      <c r="A796" s="70"/>
      <c r="B796" t="str">
        <f t="shared" si="196"/>
        <v/>
      </c>
      <c r="C796" s="13" t="str">
        <f t="shared" si="197"/>
        <v/>
      </c>
      <c r="D796" s="5" t="str">
        <f t="shared" si="198"/>
        <v/>
      </c>
      <c r="E796" s="6" t="str">
        <f t="shared" si="199"/>
        <v/>
      </c>
      <c r="F796" s="6" t="str">
        <f t="shared" si="200"/>
        <v/>
      </c>
      <c r="BI796" t="str">
        <f t="shared" si="187"/>
        <v/>
      </c>
      <c r="BJ796" t="str">
        <f t="shared" si="188"/>
        <v/>
      </c>
      <c r="BK796" t="str">
        <f t="shared" si="189"/>
        <v/>
      </c>
      <c r="BL796" t="str">
        <f t="shared" si="190"/>
        <v/>
      </c>
      <c r="BM796" t="str">
        <f t="shared" si="191"/>
        <v/>
      </c>
      <c r="BN796" t="str">
        <f t="shared" si="192"/>
        <v/>
      </c>
      <c r="BO796" t="str">
        <f t="shared" si="193"/>
        <v/>
      </c>
      <c r="BP796" t="str">
        <f t="shared" si="194"/>
        <v/>
      </c>
      <c r="BQ796" t="str">
        <f t="shared" si="195"/>
        <v/>
      </c>
    </row>
    <row r="797" spans="1:69" x14ac:dyDescent="0.25">
      <c r="A797" s="70"/>
      <c r="B797" t="str">
        <f t="shared" si="196"/>
        <v/>
      </c>
      <c r="C797" s="13" t="str">
        <f t="shared" si="197"/>
        <v/>
      </c>
      <c r="D797" s="5" t="str">
        <f t="shared" si="198"/>
        <v/>
      </c>
      <c r="E797" s="6" t="str">
        <f t="shared" si="199"/>
        <v/>
      </c>
      <c r="F797" s="6" t="str">
        <f t="shared" si="200"/>
        <v/>
      </c>
      <c r="BI797" t="str">
        <f t="shared" si="187"/>
        <v/>
      </c>
      <c r="BJ797" t="str">
        <f t="shared" si="188"/>
        <v/>
      </c>
      <c r="BK797" t="str">
        <f t="shared" si="189"/>
        <v/>
      </c>
      <c r="BL797" t="str">
        <f t="shared" si="190"/>
        <v/>
      </c>
      <c r="BM797" t="str">
        <f t="shared" si="191"/>
        <v/>
      </c>
      <c r="BN797" t="str">
        <f t="shared" si="192"/>
        <v/>
      </c>
      <c r="BO797" t="str">
        <f t="shared" si="193"/>
        <v/>
      </c>
      <c r="BP797" t="str">
        <f t="shared" si="194"/>
        <v/>
      </c>
      <c r="BQ797" t="str">
        <f t="shared" si="195"/>
        <v/>
      </c>
    </row>
    <row r="798" spans="1:69" x14ac:dyDescent="0.25">
      <c r="A798" s="70"/>
      <c r="B798" t="str">
        <f t="shared" si="196"/>
        <v/>
      </c>
      <c r="C798" s="13" t="str">
        <f t="shared" si="197"/>
        <v/>
      </c>
      <c r="D798" s="5" t="str">
        <f t="shared" si="198"/>
        <v/>
      </c>
      <c r="E798" s="6" t="str">
        <f t="shared" si="199"/>
        <v/>
      </c>
      <c r="F798" s="6" t="str">
        <f t="shared" si="200"/>
        <v/>
      </c>
      <c r="BI798" t="str">
        <f t="shared" si="187"/>
        <v/>
      </c>
      <c r="BJ798" t="str">
        <f t="shared" si="188"/>
        <v/>
      </c>
      <c r="BK798" t="str">
        <f t="shared" si="189"/>
        <v/>
      </c>
      <c r="BL798" t="str">
        <f t="shared" si="190"/>
        <v/>
      </c>
      <c r="BM798" t="str">
        <f t="shared" si="191"/>
        <v/>
      </c>
      <c r="BN798" t="str">
        <f t="shared" si="192"/>
        <v/>
      </c>
      <c r="BO798" t="str">
        <f t="shared" si="193"/>
        <v/>
      </c>
      <c r="BP798" t="str">
        <f t="shared" si="194"/>
        <v/>
      </c>
      <c r="BQ798" t="str">
        <f t="shared" si="195"/>
        <v/>
      </c>
    </row>
    <row r="799" spans="1:69" x14ac:dyDescent="0.25">
      <c r="A799" s="70"/>
      <c r="B799" t="str">
        <f t="shared" si="196"/>
        <v/>
      </c>
      <c r="C799" s="13" t="str">
        <f t="shared" si="197"/>
        <v/>
      </c>
      <c r="D799" s="5" t="str">
        <f t="shared" si="198"/>
        <v/>
      </c>
      <c r="E799" s="6" t="str">
        <f t="shared" si="199"/>
        <v/>
      </c>
      <c r="F799" s="6" t="str">
        <f t="shared" si="200"/>
        <v/>
      </c>
      <c r="BI799" t="str">
        <f t="shared" si="187"/>
        <v/>
      </c>
      <c r="BJ799" t="str">
        <f t="shared" si="188"/>
        <v/>
      </c>
      <c r="BK799" t="str">
        <f t="shared" si="189"/>
        <v/>
      </c>
      <c r="BL799" t="str">
        <f t="shared" si="190"/>
        <v/>
      </c>
      <c r="BM799" t="str">
        <f t="shared" si="191"/>
        <v/>
      </c>
      <c r="BN799" t="str">
        <f t="shared" si="192"/>
        <v/>
      </c>
      <c r="BO799" t="str">
        <f t="shared" si="193"/>
        <v/>
      </c>
      <c r="BP799" t="str">
        <f t="shared" si="194"/>
        <v/>
      </c>
      <c r="BQ799" t="str">
        <f t="shared" si="195"/>
        <v/>
      </c>
    </row>
    <row r="800" spans="1:69" x14ac:dyDescent="0.25">
      <c r="A800" s="70"/>
      <c r="B800" t="str">
        <f t="shared" si="196"/>
        <v/>
      </c>
      <c r="C800" s="13" t="str">
        <f t="shared" si="197"/>
        <v/>
      </c>
      <c r="D800" s="5" t="str">
        <f t="shared" si="198"/>
        <v/>
      </c>
      <c r="E800" s="6" t="str">
        <f t="shared" si="199"/>
        <v/>
      </c>
      <c r="F800" s="6" t="str">
        <f t="shared" si="200"/>
        <v/>
      </c>
      <c r="BI800" t="str">
        <f t="shared" si="187"/>
        <v/>
      </c>
      <c r="BJ800" t="str">
        <f t="shared" si="188"/>
        <v/>
      </c>
      <c r="BK800" t="str">
        <f t="shared" si="189"/>
        <v/>
      </c>
      <c r="BL800" t="str">
        <f t="shared" si="190"/>
        <v/>
      </c>
      <c r="BM800" t="str">
        <f t="shared" si="191"/>
        <v/>
      </c>
      <c r="BN800" t="str">
        <f t="shared" si="192"/>
        <v/>
      </c>
      <c r="BO800" t="str">
        <f t="shared" si="193"/>
        <v/>
      </c>
      <c r="BP800" t="str">
        <f t="shared" si="194"/>
        <v/>
      </c>
      <c r="BQ800" t="str">
        <f t="shared" si="195"/>
        <v/>
      </c>
    </row>
    <row r="801" spans="1:69" x14ac:dyDescent="0.25">
      <c r="A801" s="70"/>
      <c r="B801" t="str">
        <f t="shared" si="196"/>
        <v/>
      </c>
      <c r="C801" s="13" t="str">
        <f t="shared" si="197"/>
        <v/>
      </c>
      <c r="D801" s="5" t="str">
        <f t="shared" si="198"/>
        <v/>
      </c>
      <c r="E801" s="6" t="str">
        <f t="shared" si="199"/>
        <v/>
      </c>
      <c r="F801" s="6" t="str">
        <f t="shared" si="200"/>
        <v/>
      </c>
      <c r="BI801" t="str">
        <f t="shared" si="187"/>
        <v/>
      </c>
      <c r="BJ801" t="str">
        <f t="shared" si="188"/>
        <v/>
      </c>
      <c r="BK801" t="str">
        <f t="shared" si="189"/>
        <v/>
      </c>
      <c r="BL801" t="str">
        <f t="shared" si="190"/>
        <v/>
      </c>
      <c r="BM801" t="str">
        <f t="shared" si="191"/>
        <v/>
      </c>
      <c r="BN801" t="str">
        <f t="shared" si="192"/>
        <v/>
      </c>
      <c r="BO801" t="str">
        <f t="shared" si="193"/>
        <v/>
      </c>
      <c r="BP801" t="str">
        <f t="shared" si="194"/>
        <v/>
      </c>
      <c r="BQ801" t="str">
        <f t="shared" si="195"/>
        <v/>
      </c>
    </row>
    <row r="802" spans="1:69" x14ac:dyDescent="0.25">
      <c r="A802" s="70"/>
      <c r="B802" t="str">
        <f t="shared" si="196"/>
        <v/>
      </c>
      <c r="C802" s="13" t="str">
        <f t="shared" si="197"/>
        <v/>
      </c>
      <c r="D802" s="5" t="str">
        <f t="shared" si="198"/>
        <v/>
      </c>
      <c r="E802" s="6" t="str">
        <f t="shared" si="199"/>
        <v/>
      </c>
      <c r="F802" s="6" t="str">
        <f t="shared" si="200"/>
        <v/>
      </c>
      <c r="BI802" t="str">
        <f t="shared" si="187"/>
        <v/>
      </c>
      <c r="BJ802" t="str">
        <f t="shared" si="188"/>
        <v/>
      </c>
      <c r="BK802" t="str">
        <f t="shared" si="189"/>
        <v/>
      </c>
      <c r="BL802" t="str">
        <f t="shared" si="190"/>
        <v/>
      </c>
      <c r="BM802" t="str">
        <f t="shared" si="191"/>
        <v/>
      </c>
      <c r="BN802" t="str">
        <f t="shared" si="192"/>
        <v/>
      </c>
      <c r="BO802" t="str">
        <f t="shared" si="193"/>
        <v/>
      </c>
      <c r="BP802" t="str">
        <f t="shared" si="194"/>
        <v/>
      </c>
      <c r="BQ802" t="str">
        <f t="shared" si="195"/>
        <v/>
      </c>
    </row>
    <row r="803" spans="1:69" x14ac:dyDescent="0.25">
      <c r="A803" s="70"/>
      <c r="B803" t="str">
        <f t="shared" si="196"/>
        <v/>
      </c>
      <c r="C803" s="13" t="str">
        <f t="shared" si="197"/>
        <v/>
      </c>
      <c r="D803" s="5" t="str">
        <f t="shared" si="198"/>
        <v/>
      </c>
      <c r="E803" s="6" t="str">
        <f t="shared" si="199"/>
        <v/>
      </c>
      <c r="F803" s="6" t="str">
        <f t="shared" si="200"/>
        <v/>
      </c>
      <c r="BI803" t="str">
        <f t="shared" si="187"/>
        <v/>
      </c>
      <c r="BJ803" t="str">
        <f t="shared" si="188"/>
        <v/>
      </c>
      <c r="BK803" t="str">
        <f t="shared" si="189"/>
        <v/>
      </c>
      <c r="BL803" t="str">
        <f t="shared" si="190"/>
        <v/>
      </c>
      <c r="BM803" t="str">
        <f t="shared" si="191"/>
        <v/>
      </c>
      <c r="BN803" t="str">
        <f t="shared" si="192"/>
        <v/>
      </c>
      <c r="BO803" t="str">
        <f t="shared" si="193"/>
        <v/>
      </c>
      <c r="BP803" t="str">
        <f t="shared" si="194"/>
        <v/>
      </c>
      <c r="BQ803" t="str">
        <f t="shared" si="195"/>
        <v/>
      </c>
    </row>
    <row r="804" spans="1:69" x14ac:dyDescent="0.25">
      <c r="A804" s="70"/>
      <c r="B804" t="str">
        <f t="shared" si="196"/>
        <v/>
      </c>
      <c r="C804" s="13" t="str">
        <f t="shared" si="197"/>
        <v/>
      </c>
      <c r="D804" s="5" t="str">
        <f t="shared" si="198"/>
        <v/>
      </c>
      <c r="E804" s="6" t="str">
        <f t="shared" si="199"/>
        <v/>
      </c>
      <c r="F804" s="6" t="str">
        <f t="shared" si="200"/>
        <v/>
      </c>
      <c r="BI804" t="str">
        <f t="shared" si="187"/>
        <v/>
      </c>
      <c r="BJ804" t="str">
        <f t="shared" si="188"/>
        <v/>
      </c>
      <c r="BK804" t="str">
        <f t="shared" si="189"/>
        <v/>
      </c>
      <c r="BL804" t="str">
        <f t="shared" si="190"/>
        <v/>
      </c>
      <c r="BM804" t="str">
        <f t="shared" si="191"/>
        <v/>
      </c>
      <c r="BN804" t="str">
        <f t="shared" si="192"/>
        <v/>
      </c>
      <c r="BO804" t="str">
        <f t="shared" si="193"/>
        <v/>
      </c>
      <c r="BP804" t="str">
        <f t="shared" si="194"/>
        <v/>
      </c>
      <c r="BQ804" t="str">
        <f t="shared" si="195"/>
        <v/>
      </c>
    </row>
    <row r="805" spans="1:69" x14ac:dyDescent="0.25">
      <c r="A805" s="70"/>
      <c r="B805" t="str">
        <f t="shared" si="196"/>
        <v/>
      </c>
      <c r="C805" s="13" t="str">
        <f t="shared" si="197"/>
        <v/>
      </c>
      <c r="D805" s="5" t="str">
        <f t="shared" si="198"/>
        <v/>
      </c>
      <c r="E805" s="6" t="str">
        <f t="shared" si="199"/>
        <v/>
      </c>
      <c r="F805" s="6" t="str">
        <f t="shared" si="200"/>
        <v/>
      </c>
      <c r="BI805" t="str">
        <f t="shared" si="187"/>
        <v/>
      </c>
      <c r="BJ805" t="str">
        <f t="shared" si="188"/>
        <v/>
      </c>
      <c r="BK805" t="str">
        <f t="shared" si="189"/>
        <v/>
      </c>
      <c r="BL805" t="str">
        <f t="shared" si="190"/>
        <v/>
      </c>
      <c r="BM805" t="str">
        <f t="shared" si="191"/>
        <v/>
      </c>
      <c r="BN805" t="str">
        <f t="shared" si="192"/>
        <v/>
      </c>
      <c r="BO805" t="str">
        <f t="shared" si="193"/>
        <v/>
      </c>
      <c r="BP805" t="str">
        <f t="shared" si="194"/>
        <v/>
      </c>
      <c r="BQ805" t="str">
        <f t="shared" si="195"/>
        <v/>
      </c>
    </row>
    <row r="806" spans="1:69" x14ac:dyDescent="0.25">
      <c r="A806" s="70"/>
      <c r="B806" t="str">
        <f t="shared" si="196"/>
        <v/>
      </c>
      <c r="C806" s="13" t="str">
        <f t="shared" si="197"/>
        <v/>
      </c>
      <c r="D806" s="5" t="str">
        <f t="shared" si="198"/>
        <v/>
      </c>
      <c r="E806" s="6" t="str">
        <f t="shared" si="199"/>
        <v/>
      </c>
      <c r="F806" s="6" t="str">
        <f t="shared" si="200"/>
        <v/>
      </c>
      <c r="BI806" t="str">
        <f t="shared" si="187"/>
        <v/>
      </c>
      <c r="BJ806" t="str">
        <f t="shared" si="188"/>
        <v/>
      </c>
      <c r="BK806" t="str">
        <f t="shared" si="189"/>
        <v/>
      </c>
      <c r="BL806" t="str">
        <f t="shared" si="190"/>
        <v/>
      </c>
      <c r="BM806" t="str">
        <f t="shared" si="191"/>
        <v/>
      </c>
      <c r="BN806" t="str">
        <f t="shared" si="192"/>
        <v/>
      </c>
      <c r="BO806" t="str">
        <f t="shared" si="193"/>
        <v/>
      </c>
      <c r="BP806" t="str">
        <f t="shared" si="194"/>
        <v/>
      </c>
      <c r="BQ806" t="str">
        <f t="shared" si="195"/>
        <v/>
      </c>
    </row>
    <row r="807" spans="1:69" x14ac:dyDescent="0.25">
      <c r="A807" s="70"/>
      <c r="B807" t="str">
        <f t="shared" si="196"/>
        <v/>
      </c>
      <c r="C807" s="13" t="str">
        <f t="shared" si="197"/>
        <v/>
      </c>
      <c r="D807" s="5" t="str">
        <f t="shared" si="198"/>
        <v/>
      </c>
      <c r="E807" s="6" t="str">
        <f t="shared" si="199"/>
        <v/>
      </c>
      <c r="F807" s="6" t="str">
        <f t="shared" si="200"/>
        <v/>
      </c>
      <c r="BI807" t="str">
        <f t="shared" si="187"/>
        <v/>
      </c>
      <c r="BJ807" t="str">
        <f t="shared" si="188"/>
        <v/>
      </c>
      <c r="BK807" t="str">
        <f t="shared" si="189"/>
        <v/>
      </c>
      <c r="BL807" t="str">
        <f t="shared" si="190"/>
        <v/>
      </c>
      <c r="BM807" t="str">
        <f t="shared" si="191"/>
        <v/>
      </c>
      <c r="BN807" t="str">
        <f t="shared" si="192"/>
        <v/>
      </c>
      <c r="BO807" t="str">
        <f t="shared" si="193"/>
        <v/>
      </c>
      <c r="BP807" t="str">
        <f t="shared" si="194"/>
        <v/>
      </c>
      <c r="BQ807" t="str">
        <f t="shared" si="195"/>
        <v/>
      </c>
    </row>
    <row r="808" spans="1:69" x14ac:dyDescent="0.25">
      <c r="A808" s="70"/>
      <c r="B808" t="str">
        <f t="shared" si="196"/>
        <v/>
      </c>
      <c r="C808" s="13" t="str">
        <f t="shared" si="197"/>
        <v/>
      </c>
      <c r="D808" s="5" t="str">
        <f t="shared" si="198"/>
        <v/>
      </c>
      <c r="E808" s="6" t="str">
        <f t="shared" si="199"/>
        <v/>
      </c>
      <c r="F808" s="6" t="str">
        <f t="shared" si="200"/>
        <v/>
      </c>
      <c r="BI808" t="str">
        <f t="shared" si="187"/>
        <v/>
      </c>
      <c r="BJ808" t="str">
        <f t="shared" si="188"/>
        <v/>
      </c>
      <c r="BK808" t="str">
        <f t="shared" si="189"/>
        <v/>
      </c>
      <c r="BL808" t="str">
        <f t="shared" si="190"/>
        <v/>
      </c>
      <c r="BM808" t="str">
        <f t="shared" si="191"/>
        <v/>
      </c>
      <c r="BN808" t="str">
        <f t="shared" si="192"/>
        <v/>
      </c>
      <c r="BO808" t="str">
        <f t="shared" si="193"/>
        <v/>
      </c>
      <c r="BP808" t="str">
        <f t="shared" si="194"/>
        <v/>
      </c>
      <c r="BQ808" t="str">
        <f t="shared" si="195"/>
        <v/>
      </c>
    </row>
    <row r="809" spans="1:69" x14ac:dyDescent="0.25">
      <c r="A809" s="70"/>
      <c r="B809" t="str">
        <f t="shared" si="196"/>
        <v/>
      </c>
      <c r="C809" s="13" t="str">
        <f t="shared" si="197"/>
        <v/>
      </c>
      <c r="D809" s="5" t="str">
        <f t="shared" si="198"/>
        <v/>
      </c>
      <c r="E809" s="6" t="str">
        <f t="shared" si="199"/>
        <v/>
      </c>
      <c r="F809" s="6" t="str">
        <f t="shared" si="200"/>
        <v/>
      </c>
      <c r="BI809" t="str">
        <f t="shared" si="187"/>
        <v/>
      </c>
      <c r="BJ809" t="str">
        <f t="shared" si="188"/>
        <v/>
      </c>
      <c r="BK809" t="str">
        <f t="shared" si="189"/>
        <v/>
      </c>
      <c r="BL809" t="str">
        <f t="shared" si="190"/>
        <v/>
      </c>
      <c r="BM809" t="str">
        <f t="shared" si="191"/>
        <v/>
      </c>
      <c r="BN809" t="str">
        <f t="shared" si="192"/>
        <v/>
      </c>
      <c r="BO809" t="str">
        <f t="shared" si="193"/>
        <v/>
      </c>
      <c r="BP809" t="str">
        <f t="shared" si="194"/>
        <v/>
      </c>
      <c r="BQ809" t="str">
        <f t="shared" si="195"/>
        <v/>
      </c>
    </row>
    <row r="810" spans="1:69" x14ac:dyDescent="0.25">
      <c r="A810" s="70"/>
      <c r="B810" t="str">
        <f t="shared" si="196"/>
        <v/>
      </c>
      <c r="C810" s="13" t="str">
        <f t="shared" si="197"/>
        <v/>
      </c>
      <c r="D810" s="5" t="str">
        <f t="shared" si="198"/>
        <v/>
      </c>
      <c r="E810" s="6" t="str">
        <f t="shared" si="199"/>
        <v/>
      </c>
      <c r="F810" s="6" t="str">
        <f t="shared" si="200"/>
        <v/>
      </c>
      <c r="BI810" t="str">
        <f t="shared" si="187"/>
        <v/>
      </c>
      <c r="BJ810" t="str">
        <f t="shared" si="188"/>
        <v/>
      </c>
      <c r="BK810" t="str">
        <f t="shared" si="189"/>
        <v/>
      </c>
      <c r="BL810" t="str">
        <f t="shared" si="190"/>
        <v/>
      </c>
      <c r="BM810" t="str">
        <f t="shared" si="191"/>
        <v/>
      </c>
      <c r="BN810" t="str">
        <f t="shared" si="192"/>
        <v/>
      </c>
      <c r="BO810" t="str">
        <f t="shared" si="193"/>
        <v/>
      </c>
      <c r="BP810" t="str">
        <f t="shared" si="194"/>
        <v/>
      </c>
      <c r="BQ810" t="str">
        <f t="shared" si="195"/>
        <v/>
      </c>
    </row>
    <row r="811" spans="1:69" x14ac:dyDescent="0.25">
      <c r="A811" s="70"/>
      <c r="B811" t="str">
        <f t="shared" si="196"/>
        <v/>
      </c>
      <c r="C811" s="13" t="str">
        <f t="shared" si="197"/>
        <v/>
      </c>
      <c r="D811" s="5" t="str">
        <f t="shared" si="198"/>
        <v/>
      </c>
      <c r="E811" s="6" t="str">
        <f t="shared" si="199"/>
        <v/>
      </c>
      <c r="F811" s="6" t="str">
        <f t="shared" si="200"/>
        <v/>
      </c>
      <c r="BI811" t="str">
        <f t="shared" si="187"/>
        <v/>
      </c>
      <c r="BJ811" t="str">
        <f t="shared" si="188"/>
        <v/>
      </c>
      <c r="BK811" t="str">
        <f t="shared" si="189"/>
        <v/>
      </c>
      <c r="BL811" t="str">
        <f t="shared" si="190"/>
        <v/>
      </c>
      <c r="BM811" t="str">
        <f t="shared" si="191"/>
        <v/>
      </c>
      <c r="BN811" t="str">
        <f t="shared" si="192"/>
        <v/>
      </c>
      <c r="BO811" t="str">
        <f t="shared" si="193"/>
        <v/>
      </c>
      <c r="BP811" t="str">
        <f t="shared" si="194"/>
        <v/>
      </c>
      <c r="BQ811" t="str">
        <f t="shared" si="195"/>
        <v/>
      </c>
    </row>
    <row r="812" spans="1:69" x14ac:dyDescent="0.25">
      <c r="A812" s="70"/>
      <c r="B812" t="str">
        <f t="shared" si="196"/>
        <v/>
      </c>
      <c r="C812" s="13" t="str">
        <f t="shared" si="197"/>
        <v/>
      </c>
      <c r="D812" s="5" t="str">
        <f t="shared" si="198"/>
        <v/>
      </c>
      <c r="E812" s="6" t="str">
        <f t="shared" si="199"/>
        <v/>
      </c>
      <c r="F812" s="6" t="str">
        <f t="shared" si="200"/>
        <v/>
      </c>
      <c r="BI812" t="str">
        <f t="shared" si="187"/>
        <v/>
      </c>
      <c r="BJ812" t="str">
        <f t="shared" si="188"/>
        <v/>
      </c>
      <c r="BK812" t="str">
        <f t="shared" si="189"/>
        <v/>
      </c>
      <c r="BL812" t="str">
        <f t="shared" si="190"/>
        <v/>
      </c>
      <c r="BM812" t="str">
        <f t="shared" si="191"/>
        <v/>
      </c>
      <c r="BN812" t="str">
        <f t="shared" si="192"/>
        <v/>
      </c>
      <c r="BO812" t="str">
        <f t="shared" si="193"/>
        <v/>
      </c>
      <c r="BP812" t="str">
        <f t="shared" si="194"/>
        <v/>
      </c>
      <c r="BQ812" t="str">
        <f t="shared" si="195"/>
        <v/>
      </c>
    </row>
    <row r="813" spans="1:69" x14ac:dyDescent="0.25">
      <c r="A813" s="70"/>
      <c r="B813" t="str">
        <f t="shared" si="196"/>
        <v/>
      </c>
      <c r="C813" s="13" t="str">
        <f t="shared" si="197"/>
        <v/>
      </c>
      <c r="D813" s="5" t="str">
        <f t="shared" si="198"/>
        <v/>
      </c>
      <c r="E813" s="6" t="str">
        <f t="shared" si="199"/>
        <v/>
      </c>
      <c r="F813" s="6" t="str">
        <f t="shared" si="200"/>
        <v/>
      </c>
      <c r="BI813" t="str">
        <f t="shared" si="187"/>
        <v/>
      </c>
      <c r="BJ813" t="str">
        <f t="shared" si="188"/>
        <v/>
      </c>
      <c r="BK813" t="str">
        <f t="shared" si="189"/>
        <v/>
      </c>
      <c r="BL813" t="str">
        <f t="shared" si="190"/>
        <v/>
      </c>
      <c r="BM813" t="str">
        <f t="shared" si="191"/>
        <v/>
      </c>
      <c r="BN813" t="str">
        <f t="shared" si="192"/>
        <v/>
      </c>
      <c r="BO813" t="str">
        <f t="shared" si="193"/>
        <v/>
      </c>
      <c r="BP813" t="str">
        <f t="shared" si="194"/>
        <v/>
      </c>
      <c r="BQ813" t="str">
        <f t="shared" si="195"/>
        <v/>
      </c>
    </row>
    <row r="814" spans="1:69" x14ac:dyDescent="0.25">
      <c r="A814" s="70"/>
      <c r="B814" t="str">
        <f t="shared" si="196"/>
        <v/>
      </c>
      <c r="C814" s="13" t="str">
        <f t="shared" si="197"/>
        <v/>
      </c>
      <c r="D814" s="5" t="str">
        <f t="shared" si="198"/>
        <v/>
      </c>
      <c r="E814" s="6" t="str">
        <f t="shared" si="199"/>
        <v/>
      </c>
      <c r="F814" s="6" t="str">
        <f t="shared" si="200"/>
        <v/>
      </c>
      <c r="BI814" t="str">
        <f t="shared" si="187"/>
        <v/>
      </c>
      <c r="BJ814" t="str">
        <f t="shared" si="188"/>
        <v/>
      </c>
      <c r="BK814" t="str">
        <f t="shared" si="189"/>
        <v/>
      </c>
      <c r="BL814" t="str">
        <f t="shared" si="190"/>
        <v/>
      </c>
      <c r="BM814" t="str">
        <f t="shared" si="191"/>
        <v/>
      </c>
      <c r="BN814" t="str">
        <f t="shared" si="192"/>
        <v/>
      </c>
      <c r="BO814" t="str">
        <f t="shared" si="193"/>
        <v/>
      </c>
      <c r="BP814" t="str">
        <f t="shared" si="194"/>
        <v/>
      </c>
      <c r="BQ814" t="str">
        <f t="shared" si="195"/>
        <v/>
      </c>
    </row>
    <row r="815" spans="1:69" x14ac:dyDescent="0.25">
      <c r="A815" s="70"/>
      <c r="B815" t="str">
        <f t="shared" si="196"/>
        <v/>
      </c>
      <c r="C815" s="13" t="str">
        <f t="shared" si="197"/>
        <v/>
      </c>
      <c r="D815" s="5" t="str">
        <f t="shared" si="198"/>
        <v/>
      </c>
      <c r="E815" s="6" t="str">
        <f t="shared" si="199"/>
        <v/>
      </c>
      <c r="F815" s="6" t="str">
        <f t="shared" si="200"/>
        <v/>
      </c>
      <c r="BI815" t="str">
        <f t="shared" si="187"/>
        <v/>
      </c>
      <c r="BJ815" t="str">
        <f t="shared" si="188"/>
        <v/>
      </c>
      <c r="BK815" t="str">
        <f t="shared" si="189"/>
        <v/>
      </c>
      <c r="BL815" t="str">
        <f t="shared" si="190"/>
        <v/>
      </c>
      <c r="BM815" t="str">
        <f t="shared" si="191"/>
        <v/>
      </c>
      <c r="BN815" t="str">
        <f t="shared" si="192"/>
        <v/>
      </c>
      <c r="BO815" t="str">
        <f t="shared" si="193"/>
        <v/>
      </c>
      <c r="BP815" t="str">
        <f t="shared" si="194"/>
        <v/>
      </c>
      <c r="BQ815" t="str">
        <f t="shared" si="195"/>
        <v/>
      </c>
    </row>
    <row r="816" spans="1:69" x14ac:dyDescent="0.25">
      <c r="A816" s="70"/>
      <c r="B816" t="str">
        <f t="shared" si="196"/>
        <v/>
      </c>
      <c r="C816" s="13" t="str">
        <f t="shared" si="197"/>
        <v/>
      </c>
      <c r="D816" s="5" t="str">
        <f t="shared" si="198"/>
        <v/>
      </c>
      <c r="E816" s="6" t="str">
        <f t="shared" si="199"/>
        <v/>
      </c>
      <c r="F816" s="6" t="str">
        <f t="shared" si="200"/>
        <v/>
      </c>
      <c r="BI816" t="str">
        <f t="shared" si="187"/>
        <v/>
      </c>
      <c r="BJ816" t="str">
        <f t="shared" si="188"/>
        <v/>
      </c>
      <c r="BK816" t="str">
        <f t="shared" si="189"/>
        <v/>
      </c>
      <c r="BL816" t="str">
        <f t="shared" si="190"/>
        <v/>
      </c>
      <c r="BM816" t="str">
        <f t="shared" si="191"/>
        <v/>
      </c>
      <c r="BN816" t="str">
        <f t="shared" si="192"/>
        <v/>
      </c>
      <c r="BO816" t="str">
        <f t="shared" si="193"/>
        <v/>
      </c>
      <c r="BP816" t="str">
        <f t="shared" si="194"/>
        <v/>
      </c>
      <c r="BQ816" t="str">
        <f t="shared" si="195"/>
        <v/>
      </c>
    </row>
    <row r="817" spans="1:69" x14ac:dyDescent="0.25">
      <c r="A817" s="70"/>
      <c r="B817" t="str">
        <f t="shared" si="196"/>
        <v/>
      </c>
      <c r="C817" s="13" t="str">
        <f t="shared" si="197"/>
        <v/>
      </c>
      <c r="D817" s="5" t="str">
        <f t="shared" si="198"/>
        <v/>
      </c>
      <c r="E817" s="6" t="str">
        <f t="shared" si="199"/>
        <v/>
      </c>
      <c r="F817" s="6" t="str">
        <f t="shared" si="200"/>
        <v/>
      </c>
      <c r="BI817" t="str">
        <f t="shared" si="187"/>
        <v/>
      </c>
      <c r="BJ817" t="str">
        <f t="shared" si="188"/>
        <v/>
      </c>
      <c r="BK817" t="str">
        <f t="shared" si="189"/>
        <v/>
      </c>
      <c r="BL817" t="str">
        <f t="shared" si="190"/>
        <v/>
      </c>
      <c r="BM817" t="str">
        <f t="shared" si="191"/>
        <v/>
      </c>
      <c r="BN817" t="str">
        <f t="shared" si="192"/>
        <v/>
      </c>
      <c r="BO817" t="str">
        <f t="shared" si="193"/>
        <v/>
      </c>
      <c r="BP817" t="str">
        <f t="shared" si="194"/>
        <v/>
      </c>
      <c r="BQ817" t="str">
        <f t="shared" si="195"/>
        <v/>
      </c>
    </row>
    <row r="818" spans="1:69" x14ac:dyDescent="0.25">
      <c r="A818" s="70"/>
      <c r="B818" t="str">
        <f t="shared" si="196"/>
        <v/>
      </c>
      <c r="C818" s="13" t="str">
        <f t="shared" si="197"/>
        <v/>
      </c>
      <c r="D818" s="5" t="str">
        <f t="shared" si="198"/>
        <v/>
      </c>
      <c r="E818" s="6" t="str">
        <f t="shared" si="199"/>
        <v/>
      </c>
      <c r="F818" s="6" t="str">
        <f t="shared" si="200"/>
        <v/>
      </c>
      <c r="BI818" t="str">
        <f t="shared" si="187"/>
        <v/>
      </c>
      <c r="BJ818" t="str">
        <f t="shared" si="188"/>
        <v/>
      </c>
      <c r="BK818" t="str">
        <f t="shared" si="189"/>
        <v/>
      </c>
      <c r="BL818" t="str">
        <f t="shared" si="190"/>
        <v/>
      </c>
      <c r="BM818" t="str">
        <f t="shared" si="191"/>
        <v/>
      </c>
      <c r="BN818" t="str">
        <f t="shared" si="192"/>
        <v/>
      </c>
      <c r="BO818" t="str">
        <f t="shared" si="193"/>
        <v/>
      </c>
      <c r="BP818" t="str">
        <f t="shared" si="194"/>
        <v/>
      </c>
      <c r="BQ818" t="str">
        <f t="shared" si="195"/>
        <v/>
      </c>
    </row>
    <row r="819" spans="1:69" x14ac:dyDescent="0.25">
      <c r="A819" s="70"/>
      <c r="B819" t="str">
        <f t="shared" si="196"/>
        <v/>
      </c>
      <c r="C819" s="13" t="str">
        <f t="shared" si="197"/>
        <v/>
      </c>
      <c r="D819" s="5" t="str">
        <f t="shared" si="198"/>
        <v/>
      </c>
      <c r="E819" s="6" t="str">
        <f t="shared" si="199"/>
        <v/>
      </c>
      <c r="F819" s="6" t="str">
        <f t="shared" si="200"/>
        <v/>
      </c>
      <c r="BI819" t="str">
        <f t="shared" si="187"/>
        <v/>
      </c>
      <c r="BJ819" t="str">
        <f t="shared" si="188"/>
        <v/>
      </c>
      <c r="BK819" t="str">
        <f t="shared" si="189"/>
        <v/>
      </c>
      <c r="BL819" t="str">
        <f t="shared" si="190"/>
        <v/>
      </c>
      <c r="BM819" t="str">
        <f t="shared" si="191"/>
        <v/>
      </c>
      <c r="BN819" t="str">
        <f t="shared" si="192"/>
        <v/>
      </c>
      <c r="BO819" t="str">
        <f t="shared" si="193"/>
        <v/>
      </c>
      <c r="BP819" t="str">
        <f t="shared" si="194"/>
        <v/>
      </c>
      <c r="BQ819" t="str">
        <f t="shared" si="195"/>
        <v/>
      </c>
    </row>
    <row r="820" spans="1:69" x14ac:dyDescent="0.25">
      <c r="A820" s="70"/>
      <c r="B820" t="str">
        <f t="shared" si="196"/>
        <v/>
      </c>
      <c r="C820" s="13" t="str">
        <f t="shared" si="197"/>
        <v/>
      </c>
      <c r="D820" s="5" t="str">
        <f t="shared" si="198"/>
        <v/>
      </c>
      <c r="E820" s="6" t="str">
        <f t="shared" si="199"/>
        <v/>
      </c>
      <c r="F820" s="6" t="str">
        <f t="shared" si="200"/>
        <v/>
      </c>
      <c r="BI820" t="str">
        <f t="shared" si="187"/>
        <v/>
      </c>
      <c r="BJ820" t="str">
        <f t="shared" si="188"/>
        <v/>
      </c>
      <c r="BK820" t="str">
        <f t="shared" si="189"/>
        <v/>
      </c>
      <c r="BL820" t="str">
        <f t="shared" si="190"/>
        <v/>
      </c>
      <c r="BM820" t="str">
        <f t="shared" si="191"/>
        <v/>
      </c>
      <c r="BN820" t="str">
        <f t="shared" si="192"/>
        <v/>
      </c>
      <c r="BO820" t="str">
        <f t="shared" si="193"/>
        <v/>
      </c>
      <c r="BP820" t="str">
        <f t="shared" si="194"/>
        <v/>
      </c>
      <c r="BQ820" t="str">
        <f t="shared" si="195"/>
        <v/>
      </c>
    </row>
    <row r="821" spans="1:69" x14ac:dyDescent="0.25">
      <c r="A821" s="70"/>
      <c r="B821" t="str">
        <f t="shared" si="196"/>
        <v/>
      </c>
      <c r="C821" s="13" t="str">
        <f t="shared" si="197"/>
        <v/>
      </c>
      <c r="D821" s="5" t="str">
        <f t="shared" si="198"/>
        <v/>
      </c>
      <c r="E821" s="6" t="str">
        <f t="shared" si="199"/>
        <v/>
      </c>
      <c r="F821" s="6" t="str">
        <f t="shared" si="200"/>
        <v/>
      </c>
      <c r="BI821" t="str">
        <f t="shared" si="187"/>
        <v/>
      </c>
      <c r="BJ821" t="str">
        <f t="shared" si="188"/>
        <v/>
      </c>
      <c r="BK821" t="str">
        <f t="shared" si="189"/>
        <v/>
      </c>
      <c r="BL821" t="str">
        <f t="shared" si="190"/>
        <v/>
      </c>
      <c r="BM821" t="str">
        <f t="shared" si="191"/>
        <v/>
      </c>
      <c r="BN821" t="str">
        <f t="shared" si="192"/>
        <v/>
      </c>
      <c r="BO821" t="str">
        <f t="shared" si="193"/>
        <v/>
      </c>
      <c r="BP821" t="str">
        <f t="shared" si="194"/>
        <v/>
      </c>
      <c r="BQ821" t="str">
        <f t="shared" si="195"/>
        <v/>
      </c>
    </row>
    <row r="822" spans="1:69" x14ac:dyDescent="0.25">
      <c r="A822" s="70"/>
      <c r="B822" t="str">
        <f t="shared" si="196"/>
        <v/>
      </c>
      <c r="C822" s="13" t="str">
        <f t="shared" si="197"/>
        <v/>
      </c>
      <c r="D822" s="5" t="str">
        <f t="shared" si="198"/>
        <v/>
      </c>
      <c r="E822" s="6" t="str">
        <f t="shared" si="199"/>
        <v/>
      </c>
      <c r="F822" s="6" t="str">
        <f t="shared" si="200"/>
        <v/>
      </c>
      <c r="BI822" t="str">
        <f t="shared" si="187"/>
        <v/>
      </c>
      <c r="BJ822" t="str">
        <f t="shared" si="188"/>
        <v/>
      </c>
      <c r="BK822" t="str">
        <f t="shared" si="189"/>
        <v/>
      </c>
      <c r="BL822" t="str">
        <f t="shared" si="190"/>
        <v/>
      </c>
      <c r="BM822" t="str">
        <f t="shared" si="191"/>
        <v/>
      </c>
      <c r="BN822" t="str">
        <f t="shared" si="192"/>
        <v/>
      </c>
      <c r="BO822" t="str">
        <f t="shared" si="193"/>
        <v/>
      </c>
      <c r="BP822" t="str">
        <f t="shared" si="194"/>
        <v/>
      </c>
      <c r="BQ822" t="str">
        <f t="shared" si="195"/>
        <v/>
      </c>
    </row>
    <row r="823" spans="1:69" x14ac:dyDescent="0.25">
      <c r="A823" s="70"/>
      <c r="B823" t="str">
        <f t="shared" si="196"/>
        <v/>
      </c>
      <c r="C823" s="13" t="str">
        <f t="shared" si="197"/>
        <v/>
      </c>
      <c r="D823" s="5" t="str">
        <f t="shared" si="198"/>
        <v/>
      </c>
      <c r="E823" s="6" t="str">
        <f t="shared" si="199"/>
        <v/>
      </c>
      <c r="F823" s="6" t="str">
        <f t="shared" si="200"/>
        <v/>
      </c>
      <c r="BI823" t="str">
        <f t="shared" si="187"/>
        <v/>
      </c>
      <c r="BJ823" t="str">
        <f t="shared" si="188"/>
        <v/>
      </c>
      <c r="BK823" t="str">
        <f t="shared" si="189"/>
        <v/>
      </c>
      <c r="BL823" t="str">
        <f t="shared" si="190"/>
        <v/>
      </c>
      <c r="BM823" t="str">
        <f t="shared" si="191"/>
        <v/>
      </c>
      <c r="BN823" t="str">
        <f t="shared" si="192"/>
        <v/>
      </c>
      <c r="BO823" t="str">
        <f t="shared" si="193"/>
        <v/>
      </c>
      <c r="BP823" t="str">
        <f t="shared" si="194"/>
        <v/>
      </c>
      <c r="BQ823" t="str">
        <f t="shared" si="195"/>
        <v/>
      </c>
    </row>
    <row r="824" spans="1:69" x14ac:dyDescent="0.25">
      <c r="A824" s="70"/>
      <c r="B824" t="str">
        <f t="shared" si="196"/>
        <v/>
      </c>
      <c r="C824" s="13" t="str">
        <f t="shared" si="197"/>
        <v/>
      </c>
      <c r="D824" s="5" t="str">
        <f t="shared" si="198"/>
        <v/>
      </c>
      <c r="E824" s="6" t="str">
        <f t="shared" si="199"/>
        <v/>
      </c>
      <c r="F824" s="6" t="str">
        <f t="shared" si="200"/>
        <v/>
      </c>
      <c r="BI824" t="str">
        <f t="shared" si="187"/>
        <v/>
      </c>
      <c r="BJ824" t="str">
        <f t="shared" si="188"/>
        <v/>
      </c>
      <c r="BK824" t="str">
        <f t="shared" si="189"/>
        <v/>
      </c>
      <c r="BL824" t="str">
        <f t="shared" si="190"/>
        <v/>
      </c>
      <c r="BM824" t="str">
        <f t="shared" si="191"/>
        <v/>
      </c>
      <c r="BN824" t="str">
        <f t="shared" si="192"/>
        <v/>
      </c>
      <c r="BO824" t="str">
        <f t="shared" si="193"/>
        <v/>
      </c>
      <c r="BP824" t="str">
        <f t="shared" si="194"/>
        <v/>
      </c>
      <c r="BQ824" t="str">
        <f t="shared" si="195"/>
        <v/>
      </c>
    </row>
    <row r="825" spans="1:69" x14ac:dyDescent="0.25">
      <c r="A825" s="70"/>
      <c r="B825" t="str">
        <f t="shared" si="196"/>
        <v/>
      </c>
      <c r="C825" s="13" t="str">
        <f t="shared" si="197"/>
        <v/>
      </c>
      <c r="D825" s="5" t="str">
        <f t="shared" si="198"/>
        <v/>
      </c>
      <c r="E825" s="6" t="str">
        <f t="shared" si="199"/>
        <v/>
      </c>
      <c r="F825" s="6" t="str">
        <f t="shared" si="200"/>
        <v/>
      </c>
      <c r="BI825" t="str">
        <f t="shared" si="187"/>
        <v/>
      </c>
      <c r="BJ825" t="str">
        <f t="shared" si="188"/>
        <v/>
      </c>
      <c r="BK825" t="str">
        <f t="shared" si="189"/>
        <v/>
      </c>
      <c r="BL825" t="str">
        <f t="shared" si="190"/>
        <v/>
      </c>
      <c r="BM825" t="str">
        <f t="shared" si="191"/>
        <v/>
      </c>
      <c r="BN825" t="str">
        <f t="shared" si="192"/>
        <v/>
      </c>
      <c r="BO825" t="str">
        <f t="shared" si="193"/>
        <v/>
      </c>
      <c r="BP825" t="str">
        <f t="shared" si="194"/>
        <v/>
      </c>
      <c r="BQ825" t="str">
        <f t="shared" si="195"/>
        <v/>
      </c>
    </row>
    <row r="826" spans="1:69" x14ac:dyDescent="0.25">
      <c r="A826" s="70"/>
      <c r="B826" t="str">
        <f t="shared" si="196"/>
        <v/>
      </c>
      <c r="C826" s="13" t="str">
        <f t="shared" si="197"/>
        <v/>
      </c>
      <c r="D826" s="5" t="str">
        <f t="shared" si="198"/>
        <v/>
      </c>
      <c r="E826" s="6" t="str">
        <f t="shared" si="199"/>
        <v/>
      </c>
      <c r="F826" s="6" t="str">
        <f t="shared" si="200"/>
        <v/>
      </c>
      <c r="BI826" t="str">
        <f t="shared" si="187"/>
        <v/>
      </c>
      <c r="BJ826" t="str">
        <f t="shared" si="188"/>
        <v/>
      </c>
      <c r="BK826" t="str">
        <f t="shared" si="189"/>
        <v/>
      </c>
      <c r="BL826" t="str">
        <f t="shared" si="190"/>
        <v/>
      </c>
      <c r="BM826" t="str">
        <f t="shared" si="191"/>
        <v/>
      </c>
      <c r="BN826" t="str">
        <f t="shared" si="192"/>
        <v/>
      </c>
      <c r="BO826" t="str">
        <f t="shared" si="193"/>
        <v/>
      </c>
      <c r="BP826" t="str">
        <f t="shared" si="194"/>
        <v/>
      </c>
      <c r="BQ826" t="str">
        <f t="shared" si="195"/>
        <v/>
      </c>
    </row>
    <row r="827" spans="1:69" x14ac:dyDescent="0.25">
      <c r="A827" s="70"/>
      <c r="B827" t="str">
        <f t="shared" si="196"/>
        <v/>
      </c>
      <c r="C827" s="13" t="str">
        <f t="shared" si="197"/>
        <v/>
      </c>
      <c r="D827" s="5" t="str">
        <f t="shared" si="198"/>
        <v/>
      </c>
      <c r="E827" s="6" t="str">
        <f t="shared" si="199"/>
        <v/>
      </c>
      <c r="F827" s="6" t="str">
        <f t="shared" si="200"/>
        <v/>
      </c>
      <c r="BI827" t="str">
        <f t="shared" si="187"/>
        <v/>
      </c>
      <c r="BJ827" t="str">
        <f t="shared" si="188"/>
        <v/>
      </c>
      <c r="BK827" t="str">
        <f t="shared" si="189"/>
        <v/>
      </c>
      <c r="BL827" t="str">
        <f t="shared" si="190"/>
        <v/>
      </c>
      <c r="BM827" t="str">
        <f t="shared" si="191"/>
        <v/>
      </c>
      <c r="BN827" t="str">
        <f t="shared" si="192"/>
        <v/>
      </c>
      <c r="BO827" t="str">
        <f t="shared" si="193"/>
        <v/>
      </c>
      <c r="BP827" t="str">
        <f t="shared" si="194"/>
        <v/>
      </c>
      <c r="BQ827" t="str">
        <f t="shared" si="195"/>
        <v/>
      </c>
    </row>
    <row r="828" spans="1:69" x14ac:dyDescent="0.25">
      <c r="A828" s="70"/>
      <c r="B828" t="str">
        <f t="shared" si="196"/>
        <v/>
      </c>
      <c r="C828" s="13" t="str">
        <f t="shared" si="197"/>
        <v/>
      </c>
      <c r="D828" s="5" t="str">
        <f t="shared" si="198"/>
        <v/>
      </c>
      <c r="E828" s="6" t="str">
        <f t="shared" si="199"/>
        <v/>
      </c>
      <c r="F828" s="6" t="str">
        <f t="shared" si="200"/>
        <v/>
      </c>
      <c r="BI828" t="str">
        <f t="shared" si="187"/>
        <v/>
      </c>
      <c r="BJ828" t="str">
        <f t="shared" si="188"/>
        <v/>
      </c>
      <c r="BK828" t="str">
        <f t="shared" si="189"/>
        <v/>
      </c>
      <c r="BL828" t="str">
        <f t="shared" si="190"/>
        <v/>
      </c>
      <c r="BM828" t="str">
        <f t="shared" si="191"/>
        <v/>
      </c>
      <c r="BN828" t="str">
        <f t="shared" si="192"/>
        <v/>
      </c>
      <c r="BO828" t="str">
        <f t="shared" si="193"/>
        <v/>
      </c>
      <c r="BP828" t="str">
        <f t="shared" si="194"/>
        <v/>
      </c>
      <c r="BQ828" t="str">
        <f t="shared" si="195"/>
        <v/>
      </c>
    </row>
    <row r="829" spans="1:69" x14ac:dyDescent="0.25">
      <c r="A829" s="70"/>
      <c r="B829" t="str">
        <f t="shared" si="196"/>
        <v/>
      </c>
      <c r="C829" s="13" t="str">
        <f t="shared" si="197"/>
        <v/>
      </c>
      <c r="D829" s="5" t="str">
        <f t="shared" si="198"/>
        <v/>
      </c>
      <c r="E829" s="6" t="str">
        <f t="shared" si="199"/>
        <v/>
      </c>
      <c r="F829" s="6" t="str">
        <f t="shared" si="200"/>
        <v/>
      </c>
      <c r="BI829" t="str">
        <f t="shared" si="187"/>
        <v/>
      </c>
      <c r="BJ829" t="str">
        <f t="shared" si="188"/>
        <v/>
      </c>
      <c r="BK829" t="str">
        <f t="shared" si="189"/>
        <v/>
      </c>
      <c r="BL829" t="str">
        <f t="shared" si="190"/>
        <v/>
      </c>
      <c r="BM829" t="str">
        <f t="shared" si="191"/>
        <v/>
      </c>
      <c r="BN829" t="str">
        <f t="shared" si="192"/>
        <v/>
      </c>
      <c r="BO829" t="str">
        <f t="shared" si="193"/>
        <v/>
      </c>
      <c r="BP829" t="str">
        <f t="shared" si="194"/>
        <v/>
      </c>
      <c r="BQ829" t="str">
        <f t="shared" si="195"/>
        <v/>
      </c>
    </row>
    <row r="830" spans="1:69" x14ac:dyDescent="0.25">
      <c r="A830" s="70"/>
      <c r="B830" t="str">
        <f t="shared" si="196"/>
        <v/>
      </c>
      <c r="C830" s="13" t="str">
        <f t="shared" si="197"/>
        <v/>
      </c>
      <c r="D830" s="5" t="str">
        <f t="shared" si="198"/>
        <v/>
      </c>
      <c r="E830" s="6" t="str">
        <f t="shared" si="199"/>
        <v/>
      </c>
      <c r="F830" s="6" t="str">
        <f t="shared" si="200"/>
        <v/>
      </c>
      <c r="BI830" t="str">
        <f t="shared" si="187"/>
        <v/>
      </c>
      <c r="BJ830" t="str">
        <f t="shared" si="188"/>
        <v/>
      </c>
      <c r="BK830" t="str">
        <f t="shared" si="189"/>
        <v/>
      </c>
      <c r="BL830" t="str">
        <f t="shared" si="190"/>
        <v/>
      </c>
      <c r="BM830" t="str">
        <f t="shared" si="191"/>
        <v/>
      </c>
      <c r="BN830" t="str">
        <f t="shared" si="192"/>
        <v/>
      </c>
      <c r="BO830" t="str">
        <f t="shared" si="193"/>
        <v/>
      </c>
      <c r="BP830" t="str">
        <f t="shared" si="194"/>
        <v/>
      </c>
      <c r="BQ830" t="str">
        <f t="shared" si="195"/>
        <v/>
      </c>
    </row>
    <row r="831" spans="1:69" x14ac:dyDescent="0.25">
      <c r="A831" s="70"/>
      <c r="B831" t="str">
        <f t="shared" si="196"/>
        <v/>
      </c>
      <c r="C831" s="13" t="str">
        <f t="shared" si="197"/>
        <v/>
      </c>
      <c r="D831" s="5" t="str">
        <f t="shared" si="198"/>
        <v/>
      </c>
      <c r="E831" s="6" t="str">
        <f t="shared" si="199"/>
        <v/>
      </c>
      <c r="F831" s="6" t="str">
        <f t="shared" si="200"/>
        <v/>
      </c>
      <c r="BI831" t="str">
        <f t="shared" si="187"/>
        <v/>
      </c>
      <c r="BJ831" t="str">
        <f t="shared" si="188"/>
        <v/>
      </c>
      <c r="BK831" t="str">
        <f t="shared" si="189"/>
        <v/>
      </c>
      <c r="BL831" t="str">
        <f t="shared" si="190"/>
        <v/>
      </c>
      <c r="BM831" t="str">
        <f t="shared" si="191"/>
        <v/>
      </c>
      <c r="BN831" t="str">
        <f t="shared" si="192"/>
        <v/>
      </c>
      <c r="BO831" t="str">
        <f t="shared" si="193"/>
        <v/>
      </c>
      <c r="BP831" t="str">
        <f t="shared" si="194"/>
        <v/>
      </c>
      <c r="BQ831" t="str">
        <f t="shared" si="195"/>
        <v/>
      </c>
    </row>
    <row r="832" spans="1:69" x14ac:dyDescent="0.25">
      <c r="A832" s="70"/>
      <c r="B832" t="str">
        <f t="shared" si="196"/>
        <v/>
      </c>
      <c r="C832" s="13" t="str">
        <f t="shared" si="197"/>
        <v/>
      </c>
      <c r="D832" s="5" t="str">
        <f t="shared" si="198"/>
        <v/>
      </c>
      <c r="E832" s="6" t="str">
        <f t="shared" si="199"/>
        <v/>
      </c>
      <c r="F832" s="6" t="str">
        <f t="shared" si="200"/>
        <v/>
      </c>
      <c r="BI832" t="str">
        <f t="shared" si="187"/>
        <v/>
      </c>
      <c r="BJ832" t="str">
        <f t="shared" si="188"/>
        <v/>
      </c>
      <c r="BK832" t="str">
        <f t="shared" si="189"/>
        <v/>
      </c>
      <c r="BL832" t="str">
        <f t="shared" si="190"/>
        <v/>
      </c>
      <c r="BM832" t="str">
        <f t="shared" si="191"/>
        <v/>
      </c>
      <c r="BN832" t="str">
        <f t="shared" si="192"/>
        <v/>
      </c>
      <c r="BO832" t="str">
        <f t="shared" si="193"/>
        <v/>
      </c>
      <c r="BP832" t="str">
        <f t="shared" si="194"/>
        <v/>
      </c>
      <c r="BQ832" t="str">
        <f t="shared" si="195"/>
        <v/>
      </c>
    </row>
    <row r="833" spans="1:69" x14ac:dyDescent="0.25">
      <c r="A833" s="70"/>
      <c r="B833" t="str">
        <f t="shared" si="196"/>
        <v/>
      </c>
      <c r="C833" s="13" t="str">
        <f t="shared" si="197"/>
        <v/>
      </c>
      <c r="D833" s="5" t="str">
        <f t="shared" si="198"/>
        <v/>
      </c>
      <c r="E833" s="6" t="str">
        <f t="shared" si="199"/>
        <v/>
      </c>
      <c r="F833" s="6" t="str">
        <f t="shared" si="200"/>
        <v/>
      </c>
      <c r="BI833" t="str">
        <f t="shared" si="187"/>
        <v/>
      </c>
      <c r="BJ833" t="str">
        <f t="shared" si="188"/>
        <v/>
      </c>
      <c r="BK833" t="str">
        <f t="shared" si="189"/>
        <v/>
      </c>
      <c r="BL833" t="str">
        <f t="shared" si="190"/>
        <v/>
      </c>
      <c r="BM833" t="str">
        <f t="shared" si="191"/>
        <v/>
      </c>
      <c r="BN833" t="str">
        <f t="shared" si="192"/>
        <v/>
      </c>
      <c r="BO833" t="str">
        <f t="shared" si="193"/>
        <v/>
      </c>
      <c r="BP833" t="str">
        <f t="shared" si="194"/>
        <v/>
      </c>
      <c r="BQ833" t="str">
        <f t="shared" si="195"/>
        <v/>
      </c>
    </row>
    <row r="834" spans="1:69" x14ac:dyDescent="0.25">
      <c r="A834" s="70"/>
      <c r="B834" t="str">
        <f t="shared" si="196"/>
        <v/>
      </c>
      <c r="C834" s="13" t="str">
        <f t="shared" si="197"/>
        <v/>
      </c>
      <c r="D834" s="5" t="str">
        <f t="shared" si="198"/>
        <v/>
      </c>
      <c r="E834" s="6" t="str">
        <f t="shared" si="199"/>
        <v/>
      </c>
      <c r="F834" s="6" t="str">
        <f t="shared" si="200"/>
        <v/>
      </c>
      <c r="BI834" t="str">
        <f t="shared" si="187"/>
        <v/>
      </c>
      <c r="BJ834" t="str">
        <f t="shared" si="188"/>
        <v/>
      </c>
      <c r="BK834" t="str">
        <f t="shared" si="189"/>
        <v/>
      </c>
      <c r="BL834" t="str">
        <f t="shared" si="190"/>
        <v/>
      </c>
      <c r="BM834" t="str">
        <f t="shared" si="191"/>
        <v/>
      </c>
      <c r="BN834" t="str">
        <f t="shared" si="192"/>
        <v/>
      </c>
      <c r="BO834" t="str">
        <f t="shared" si="193"/>
        <v/>
      </c>
      <c r="BP834" t="str">
        <f t="shared" si="194"/>
        <v/>
      </c>
      <c r="BQ834" t="str">
        <f t="shared" si="195"/>
        <v/>
      </c>
    </row>
    <row r="835" spans="1:69" x14ac:dyDescent="0.25">
      <c r="A835" s="70"/>
      <c r="B835" t="str">
        <f t="shared" si="196"/>
        <v/>
      </c>
      <c r="C835" s="13" t="str">
        <f t="shared" si="197"/>
        <v/>
      </c>
      <c r="D835" s="5" t="str">
        <f t="shared" si="198"/>
        <v/>
      </c>
      <c r="E835" s="6" t="str">
        <f t="shared" si="199"/>
        <v/>
      </c>
      <c r="F835" s="6" t="str">
        <f t="shared" si="200"/>
        <v/>
      </c>
      <c r="BI835" t="str">
        <f t="shared" si="187"/>
        <v/>
      </c>
      <c r="BJ835" t="str">
        <f t="shared" si="188"/>
        <v/>
      </c>
      <c r="BK835" t="str">
        <f t="shared" si="189"/>
        <v/>
      </c>
      <c r="BL835" t="str">
        <f t="shared" si="190"/>
        <v/>
      </c>
      <c r="BM835" t="str">
        <f t="shared" si="191"/>
        <v/>
      </c>
      <c r="BN835" t="str">
        <f t="shared" si="192"/>
        <v/>
      </c>
      <c r="BO835" t="str">
        <f t="shared" si="193"/>
        <v/>
      </c>
      <c r="BP835" t="str">
        <f t="shared" si="194"/>
        <v/>
      </c>
      <c r="BQ835" t="str">
        <f t="shared" si="195"/>
        <v/>
      </c>
    </row>
    <row r="836" spans="1:69" x14ac:dyDescent="0.25">
      <c r="A836" s="70"/>
      <c r="B836" t="str">
        <f t="shared" si="196"/>
        <v/>
      </c>
      <c r="C836" s="13" t="str">
        <f t="shared" si="197"/>
        <v/>
      </c>
      <c r="D836" s="5" t="str">
        <f t="shared" si="198"/>
        <v/>
      </c>
      <c r="E836" s="6" t="str">
        <f t="shared" si="199"/>
        <v/>
      </c>
      <c r="F836" s="6" t="str">
        <f t="shared" si="200"/>
        <v/>
      </c>
      <c r="BI836" t="str">
        <f t="shared" ref="BI836:BI899" si="201">IF(A836&gt;0,A836,"")</f>
        <v/>
      </c>
      <c r="BJ836" t="str">
        <f t="shared" ref="BJ836:BJ899" si="202">IF($A836&gt;0,B836,"")</f>
        <v/>
      </c>
      <c r="BK836" t="str">
        <f t="shared" ref="BK836:BK899" si="203">IF($A836&gt;0,BI836,"")</f>
        <v/>
      </c>
      <c r="BL836" t="str">
        <f t="shared" ref="BL836:BL899" si="204">IF($A836&gt;0,_xlfn.NORM.DIST(BK836,$BF$3,$BF$4,TRUE),"")</f>
        <v/>
      </c>
      <c r="BM836" t="str">
        <f t="shared" ref="BM836:BM899" si="205">IF($A836&gt;0,(1-BL836),"")</f>
        <v/>
      </c>
      <c r="BN836" t="str">
        <f t="shared" ref="BN836:BN899" si="206">IF($A836&gt;0,(SMALL($BM$3:$BM$902,BJ836)),"")</f>
        <v/>
      </c>
      <c r="BO836" t="str">
        <f t="shared" ref="BO836:BO899" si="207">IF($A836&gt;0,((2*BJ836-1)*(LN(BL836)+LN(BN836))),"")</f>
        <v/>
      </c>
      <c r="BP836" t="str">
        <f t="shared" ref="BP836:BP899" si="208">IF($A836&gt;0,((BJ836-0.5)/$BF$5),"")</f>
        <v/>
      </c>
      <c r="BQ836" t="str">
        <f t="shared" ref="BQ836:BQ899" si="209">IF($A836&gt;0,(_xlfn.NORM.S.INV(BP836)),"")</f>
        <v/>
      </c>
    </row>
    <row r="837" spans="1:69" x14ac:dyDescent="0.25">
      <c r="A837" s="70"/>
      <c r="B837" t="str">
        <f t="shared" ref="B837:B900" si="210">IF(A837&gt;0,(B836+1),"")</f>
        <v/>
      </c>
      <c r="C837" s="13" t="str">
        <f t="shared" ref="C837:C900" si="211">IF(A837&gt;0,((B837)/(($S$2)+1)),"")</f>
        <v/>
      </c>
      <c r="D837" s="5" t="str">
        <f t="shared" ref="D837:D900" si="212">IF(A837&gt;0,(_xlfn.NORM.S.INV(C837)),"")</f>
        <v/>
      </c>
      <c r="E837" s="6" t="str">
        <f t="shared" ref="E837:E900" si="213">IF(A837&gt;0,_xlfn.NORM.DIST(D837,0,1,TRUE),"")</f>
        <v/>
      </c>
      <c r="F837" s="6" t="str">
        <f t="shared" ref="F837:F900" si="214">IF(A837&gt;0,_xlfn.NORM.DIST(D837,0,1,FALSE),"")</f>
        <v/>
      </c>
      <c r="BI837" t="str">
        <f t="shared" si="201"/>
        <v/>
      </c>
      <c r="BJ837" t="str">
        <f t="shared" si="202"/>
        <v/>
      </c>
      <c r="BK837" t="str">
        <f t="shared" si="203"/>
        <v/>
      </c>
      <c r="BL837" t="str">
        <f t="shared" si="204"/>
        <v/>
      </c>
      <c r="BM837" t="str">
        <f t="shared" si="205"/>
        <v/>
      </c>
      <c r="BN837" t="str">
        <f t="shared" si="206"/>
        <v/>
      </c>
      <c r="BO837" t="str">
        <f t="shared" si="207"/>
        <v/>
      </c>
      <c r="BP837" t="str">
        <f t="shared" si="208"/>
        <v/>
      </c>
      <c r="BQ837" t="str">
        <f t="shared" si="209"/>
        <v/>
      </c>
    </row>
    <row r="838" spans="1:69" x14ac:dyDescent="0.25">
      <c r="A838" s="70"/>
      <c r="B838" t="str">
        <f t="shared" si="210"/>
        <v/>
      </c>
      <c r="C838" s="13" t="str">
        <f t="shared" si="211"/>
        <v/>
      </c>
      <c r="D838" s="5" t="str">
        <f t="shared" si="212"/>
        <v/>
      </c>
      <c r="E838" s="6" t="str">
        <f t="shared" si="213"/>
        <v/>
      </c>
      <c r="F838" s="6" t="str">
        <f t="shared" si="214"/>
        <v/>
      </c>
      <c r="BI838" t="str">
        <f t="shared" si="201"/>
        <v/>
      </c>
      <c r="BJ838" t="str">
        <f t="shared" si="202"/>
        <v/>
      </c>
      <c r="BK838" t="str">
        <f t="shared" si="203"/>
        <v/>
      </c>
      <c r="BL838" t="str">
        <f t="shared" si="204"/>
        <v/>
      </c>
      <c r="BM838" t="str">
        <f t="shared" si="205"/>
        <v/>
      </c>
      <c r="BN838" t="str">
        <f t="shared" si="206"/>
        <v/>
      </c>
      <c r="BO838" t="str">
        <f t="shared" si="207"/>
        <v/>
      </c>
      <c r="BP838" t="str">
        <f t="shared" si="208"/>
        <v/>
      </c>
      <c r="BQ838" t="str">
        <f t="shared" si="209"/>
        <v/>
      </c>
    </row>
    <row r="839" spans="1:69" x14ac:dyDescent="0.25">
      <c r="A839" s="70"/>
      <c r="B839" t="str">
        <f t="shared" si="210"/>
        <v/>
      </c>
      <c r="C839" s="13" t="str">
        <f t="shared" si="211"/>
        <v/>
      </c>
      <c r="D839" s="5" t="str">
        <f t="shared" si="212"/>
        <v/>
      </c>
      <c r="E839" s="6" t="str">
        <f t="shared" si="213"/>
        <v/>
      </c>
      <c r="F839" s="6" t="str">
        <f t="shared" si="214"/>
        <v/>
      </c>
      <c r="BI839" t="str">
        <f t="shared" si="201"/>
        <v/>
      </c>
      <c r="BJ839" t="str">
        <f t="shared" si="202"/>
        <v/>
      </c>
      <c r="BK839" t="str">
        <f t="shared" si="203"/>
        <v/>
      </c>
      <c r="BL839" t="str">
        <f t="shared" si="204"/>
        <v/>
      </c>
      <c r="BM839" t="str">
        <f t="shared" si="205"/>
        <v/>
      </c>
      <c r="BN839" t="str">
        <f t="shared" si="206"/>
        <v/>
      </c>
      <c r="BO839" t="str">
        <f t="shared" si="207"/>
        <v/>
      </c>
      <c r="BP839" t="str">
        <f t="shared" si="208"/>
        <v/>
      </c>
      <c r="BQ839" t="str">
        <f t="shared" si="209"/>
        <v/>
      </c>
    </row>
    <row r="840" spans="1:69" x14ac:dyDescent="0.25">
      <c r="A840" s="70"/>
      <c r="B840" t="str">
        <f t="shared" si="210"/>
        <v/>
      </c>
      <c r="C840" s="13" t="str">
        <f t="shared" si="211"/>
        <v/>
      </c>
      <c r="D840" s="5" t="str">
        <f t="shared" si="212"/>
        <v/>
      </c>
      <c r="E840" s="6" t="str">
        <f t="shared" si="213"/>
        <v/>
      </c>
      <c r="F840" s="6" t="str">
        <f t="shared" si="214"/>
        <v/>
      </c>
      <c r="BI840" t="str">
        <f t="shared" si="201"/>
        <v/>
      </c>
      <c r="BJ840" t="str">
        <f t="shared" si="202"/>
        <v/>
      </c>
      <c r="BK840" t="str">
        <f t="shared" si="203"/>
        <v/>
      </c>
      <c r="BL840" t="str">
        <f t="shared" si="204"/>
        <v/>
      </c>
      <c r="BM840" t="str">
        <f t="shared" si="205"/>
        <v/>
      </c>
      <c r="BN840" t="str">
        <f t="shared" si="206"/>
        <v/>
      </c>
      <c r="BO840" t="str">
        <f t="shared" si="207"/>
        <v/>
      </c>
      <c r="BP840" t="str">
        <f t="shared" si="208"/>
        <v/>
      </c>
      <c r="BQ840" t="str">
        <f t="shared" si="209"/>
        <v/>
      </c>
    </row>
    <row r="841" spans="1:69" x14ac:dyDescent="0.25">
      <c r="A841" s="70"/>
      <c r="B841" t="str">
        <f t="shared" si="210"/>
        <v/>
      </c>
      <c r="C841" s="13" t="str">
        <f t="shared" si="211"/>
        <v/>
      </c>
      <c r="D841" s="5" t="str">
        <f t="shared" si="212"/>
        <v/>
      </c>
      <c r="E841" s="6" t="str">
        <f t="shared" si="213"/>
        <v/>
      </c>
      <c r="F841" s="6" t="str">
        <f t="shared" si="214"/>
        <v/>
      </c>
      <c r="BI841" t="str">
        <f t="shared" si="201"/>
        <v/>
      </c>
      <c r="BJ841" t="str">
        <f t="shared" si="202"/>
        <v/>
      </c>
      <c r="BK841" t="str">
        <f t="shared" si="203"/>
        <v/>
      </c>
      <c r="BL841" t="str">
        <f t="shared" si="204"/>
        <v/>
      </c>
      <c r="BM841" t="str">
        <f t="shared" si="205"/>
        <v/>
      </c>
      <c r="BN841" t="str">
        <f t="shared" si="206"/>
        <v/>
      </c>
      <c r="BO841" t="str">
        <f t="shared" si="207"/>
        <v/>
      </c>
      <c r="BP841" t="str">
        <f t="shared" si="208"/>
        <v/>
      </c>
      <c r="BQ841" t="str">
        <f t="shared" si="209"/>
        <v/>
      </c>
    </row>
    <row r="842" spans="1:69" x14ac:dyDescent="0.25">
      <c r="A842" s="70"/>
      <c r="B842" t="str">
        <f t="shared" si="210"/>
        <v/>
      </c>
      <c r="C842" s="13" t="str">
        <f t="shared" si="211"/>
        <v/>
      </c>
      <c r="D842" s="5" t="str">
        <f t="shared" si="212"/>
        <v/>
      </c>
      <c r="E842" s="6" t="str">
        <f t="shared" si="213"/>
        <v/>
      </c>
      <c r="F842" s="6" t="str">
        <f t="shared" si="214"/>
        <v/>
      </c>
      <c r="BI842" t="str">
        <f t="shared" si="201"/>
        <v/>
      </c>
      <c r="BJ842" t="str">
        <f t="shared" si="202"/>
        <v/>
      </c>
      <c r="BK842" t="str">
        <f t="shared" si="203"/>
        <v/>
      </c>
      <c r="BL842" t="str">
        <f t="shared" si="204"/>
        <v/>
      </c>
      <c r="BM842" t="str">
        <f t="shared" si="205"/>
        <v/>
      </c>
      <c r="BN842" t="str">
        <f t="shared" si="206"/>
        <v/>
      </c>
      <c r="BO842" t="str">
        <f t="shared" si="207"/>
        <v/>
      </c>
      <c r="BP842" t="str">
        <f t="shared" si="208"/>
        <v/>
      </c>
      <c r="BQ842" t="str">
        <f t="shared" si="209"/>
        <v/>
      </c>
    </row>
    <row r="843" spans="1:69" x14ac:dyDescent="0.25">
      <c r="A843" s="70"/>
      <c r="B843" t="str">
        <f t="shared" si="210"/>
        <v/>
      </c>
      <c r="C843" s="13" t="str">
        <f t="shared" si="211"/>
        <v/>
      </c>
      <c r="D843" s="5" t="str">
        <f t="shared" si="212"/>
        <v/>
      </c>
      <c r="E843" s="6" t="str">
        <f t="shared" si="213"/>
        <v/>
      </c>
      <c r="F843" s="6" t="str">
        <f t="shared" si="214"/>
        <v/>
      </c>
      <c r="BI843" t="str">
        <f t="shared" si="201"/>
        <v/>
      </c>
      <c r="BJ843" t="str">
        <f t="shared" si="202"/>
        <v/>
      </c>
      <c r="BK843" t="str">
        <f t="shared" si="203"/>
        <v/>
      </c>
      <c r="BL843" t="str">
        <f t="shared" si="204"/>
        <v/>
      </c>
      <c r="BM843" t="str">
        <f t="shared" si="205"/>
        <v/>
      </c>
      <c r="BN843" t="str">
        <f t="shared" si="206"/>
        <v/>
      </c>
      <c r="BO843" t="str">
        <f t="shared" si="207"/>
        <v/>
      </c>
      <c r="BP843" t="str">
        <f t="shared" si="208"/>
        <v/>
      </c>
      <c r="BQ843" t="str">
        <f t="shared" si="209"/>
        <v/>
      </c>
    </row>
    <row r="844" spans="1:69" x14ac:dyDescent="0.25">
      <c r="A844" s="70"/>
      <c r="B844" t="str">
        <f t="shared" si="210"/>
        <v/>
      </c>
      <c r="C844" s="13" t="str">
        <f t="shared" si="211"/>
        <v/>
      </c>
      <c r="D844" s="5" t="str">
        <f t="shared" si="212"/>
        <v/>
      </c>
      <c r="E844" s="6" t="str">
        <f t="shared" si="213"/>
        <v/>
      </c>
      <c r="F844" s="6" t="str">
        <f t="shared" si="214"/>
        <v/>
      </c>
      <c r="BI844" t="str">
        <f t="shared" si="201"/>
        <v/>
      </c>
      <c r="BJ844" t="str">
        <f t="shared" si="202"/>
        <v/>
      </c>
      <c r="BK844" t="str">
        <f t="shared" si="203"/>
        <v/>
      </c>
      <c r="BL844" t="str">
        <f t="shared" si="204"/>
        <v/>
      </c>
      <c r="BM844" t="str">
        <f t="shared" si="205"/>
        <v/>
      </c>
      <c r="BN844" t="str">
        <f t="shared" si="206"/>
        <v/>
      </c>
      <c r="BO844" t="str">
        <f t="shared" si="207"/>
        <v/>
      </c>
      <c r="BP844" t="str">
        <f t="shared" si="208"/>
        <v/>
      </c>
      <c r="BQ844" t="str">
        <f t="shared" si="209"/>
        <v/>
      </c>
    </row>
    <row r="845" spans="1:69" x14ac:dyDescent="0.25">
      <c r="A845" s="70"/>
      <c r="B845" t="str">
        <f t="shared" si="210"/>
        <v/>
      </c>
      <c r="C845" s="13" t="str">
        <f t="shared" si="211"/>
        <v/>
      </c>
      <c r="D845" s="5" t="str">
        <f t="shared" si="212"/>
        <v/>
      </c>
      <c r="E845" s="6" t="str">
        <f t="shared" si="213"/>
        <v/>
      </c>
      <c r="F845" s="6" t="str">
        <f t="shared" si="214"/>
        <v/>
      </c>
      <c r="BI845" t="str">
        <f t="shared" si="201"/>
        <v/>
      </c>
      <c r="BJ845" t="str">
        <f t="shared" si="202"/>
        <v/>
      </c>
      <c r="BK845" t="str">
        <f t="shared" si="203"/>
        <v/>
      </c>
      <c r="BL845" t="str">
        <f t="shared" si="204"/>
        <v/>
      </c>
      <c r="BM845" t="str">
        <f t="shared" si="205"/>
        <v/>
      </c>
      <c r="BN845" t="str">
        <f t="shared" si="206"/>
        <v/>
      </c>
      <c r="BO845" t="str">
        <f t="shared" si="207"/>
        <v/>
      </c>
      <c r="BP845" t="str">
        <f t="shared" si="208"/>
        <v/>
      </c>
      <c r="BQ845" t="str">
        <f t="shared" si="209"/>
        <v/>
      </c>
    </row>
    <row r="846" spans="1:69" x14ac:dyDescent="0.25">
      <c r="A846" s="70"/>
      <c r="B846" t="str">
        <f t="shared" si="210"/>
        <v/>
      </c>
      <c r="C846" s="13" t="str">
        <f t="shared" si="211"/>
        <v/>
      </c>
      <c r="D846" s="5" t="str">
        <f t="shared" si="212"/>
        <v/>
      </c>
      <c r="E846" s="6" t="str">
        <f t="shared" si="213"/>
        <v/>
      </c>
      <c r="F846" s="6" t="str">
        <f t="shared" si="214"/>
        <v/>
      </c>
      <c r="BI846" t="str">
        <f t="shared" si="201"/>
        <v/>
      </c>
      <c r="BJ846" t="str">
        <f t="shared" si="202"/>
        <v/>
      </c>
      <c r="BK846" t="str">
        <f t="shared" si="203"/>
        <v/>
      </c>
      <c r="BL846" t="str">
        <f t="shared" si="204"/>
        <v/>
      </c>
      <c r="BM846" t="str">
        <f t="shared" si="205"/>
        <v/>
      </c>
      <c r="BN846" t="str">
        <f t="shared" si="206"/>
        <v/>
      </c>
      <c r="BO846" t="str">
        <f t="shared" si="207"/>
        <v/>
      </c>
      <c r="BP846" t="str">
        <f t="shared" si="208"/>
        <v/>
      </c>
      <c r="BQ846" t="str">
        <f t="shared" si="209"/>
        <v/>
      </c>
    </row>
    <row r="847" spans="1:69" x14ac:dyDescent="0.25">
      <c r="A847" s="70"/>
      <c r="B847" t="str">
        <f t="shared" si="210"/>
        <v/>
      </c>
      <c r="C847" s="13" t="str">
        <f t="shared" si="211"/>
        <v/>
      </c>
      <c r="D847" s="5" t="str">
        <f t="shared" si="212"/>
        <v/>
      </c>
      <c r="E847" s="6" t="str">
        <f t="shared" si="213"/>
        <v/>
      </c>
      <c r="F847" s="6" t="str">
        <f t="shared" si="214"/>
        <v/>
      </c>
      <c r="BI847" t="str">
        <f t="shared" si="201"/>
        <v/>
      </c>
      <c r="BJ847" t="str">
        <f t="shared" si="202"/>
        <v/>
      </c>
      <c r="BK847" t="str">
        <f t="shared" si="203"/>
        <v/>
      </c>
      <c r="BL847" t="str">
        <f t="shared" si="204"/>
        <v/>
      </c>
      <c r="BM847" t="str">
        <f t="shared" si="205"/>
        <v/>
      </c>
      <c r="BN847" t="str">
        <f t="shared" si="206"/>
        <v/>
      </c>
      <c r="BO847" t="str">
        <f t="shared" si="207"/>
        <v/>
      </c>
      <c r="BP847" t="str">
        <f t="shared" si="208"/>
        <v/>
      </c>
      <c r="BQ847" t="str">
        <f t="shared" si="209"/>
        <v/>
      </c>
    </row>
    <row r="848" spans="1:69" x14ac:dyDescent="0.25">
      <c r="A848" s="70"/>
      <c r="B848" t="str">
        <f t="shared" si="210"/>
        <v/>
      </c>
      <c r="C848" s="13" t="str">
        <f t="shared" si="211"/>
        <v/>
      </c>
      <c r="D848" s="5" t="str">
        <f t="shared" si="212"/>
        <v/>
      </c>
      <c r="E848" s="6" t="str">
        <f t="shared" si="213"/>
        <v/>
      </c>
      <c r="F848" s="6" t="str">
        <f t="shared" si="214"/>
        <v/>
      </c>
      <c r="BI848" t="str">
        <f t="shared" si="201"/>
        <v/>
      </c>
      <c r="BJ848" t="str">
        <f t="shared" si="202"/>
        <v/>
      </c>
      <c r="BK848" t="str">
        <f t="shared" si="203"/>
        <v/>
      </c>
      <c r="BL848" t="str">
        <f t="shared" si="204"/>
        <v/>
      </c>
      <c r="BM848" t="str">
        <f t="shared" si="205"/>
        <v/>
      </c>
      <c r="BN848" t="str">
        <f t="shared" si="206"/>
        <v/>
      </c>
      <c r="BO848" t="str">
        <f t="shared" si="207"/>
        <v/>
      </c>
      <c r="BP848" t="str">
        <f t="shared" si="208"/>
        <v/>
      </c>
      <c r="BQ848" t="str">
        <f t="shared" si="209"/>
        <v/>
      </c>
    </row>
    <row r="849" spans="1:69" x14ac:dyDescent="0.25">
      <c r="A849" s="70"/>
      <c r="B849" t="str">
        <f t="shared" si="210"/>
        <v/>
      </c>
      <c r="C849" s="13" t="str">
        <f t="shared" si="211"/>
        <v/>
      </c>
      <c r="D849" s="5" t="str">
        <f t="shared" si="212"/>
        <v/>
      </c>
      <c r="E849" s="6" t="str">
        <f t="shared" si="213"/>
        <v/>
      </c>
      <c r="F849" s="6" t="str">
        <f t="shared" si="214"/>
        <v/>
      </c>
      <c r="BI849" t="str">
        <f t="shared" si="201"/>
        <v/>
      </c>
      <c r="BJ849" t="str">
        <f t="shared" si="202"/>
        <v/>
      </c>
      <c r="BK849" t="str">
        <f t="shared" si="203"/>
        <v/>
      </c>
      <c r="BL849" t="str">
        <f t="shared" si="204"/>
        <v/>
      </c>
      <c r="BM849" t="str">
        <f t="shared" si="205"/>
        <v/>
      </c>
      <c r="BN849" t="str">
        <f t="shared" si="206"/>
        <v/>
      </c>
      <c r="BO849" t="str">
        <f t="shared" si="207"/>
        <v/>
      </c>
      <c r="BP849" t="str">
        <f t="shared" si="208"/>
        <v/>
      </c>
      <c r="BQ849" t="str">
        <f t="shared" si="209"/>
        <v/>
      </c>
    </row>
    <row r="850" spans="1:69" x14ac:dyDescent="0.25">
      <c r="A850" s="70"/>
      <c r="B850" t="str">
        <f t="shared" si="210"/>
        <v/>
      </c>
      <c r="C850" s="13" t="str">
        <f t="shared" si="211"/>
        <v/>
      </c>
      <c r="D850" s="5" t="str">
        <f t="shared" si="212"/>
        <v/>
      </c>
      <c r="E850" s="6" t="str">
        <f t="shared" si="213"/>
        <v/>
      </c>
      <c r="F850" s="6" t="str">
        <f t="shared" si="214"/>
        <v/>
      </c>
      <c r="BI850" t="str">
        <f t="shared" si="201"/>
        <v/>
      </c>
      <c r="BJ850" t="str">
        <f t="shared" si="202"/>
        <v/>
      </c>
      <c r="BK850" t="str">
        <f t="shared" si="203"/>
        <v/>
      </c>
      <c r="BL850" t="str">
        <f t="shared" si="204"/>
        <v/>
      </c>
      <c r="BM850" t="str">
        <f t="shared" si="205"/>
        <v/>
      </c>
      <c r="BN850" t="str">
        <f t="shared" si="206"/>
        <v/>
      </c>
      <c r="BO850" t="str">
        <f t="shared" si="207"/>
        <v/>
      </c>
      <c r="BP850" t="str">
        <f t="shared" si="208"/>
        <v/>
      </c>
      <c r="BQ850" t="str">
        <f t="shared" si="209"/>
        <v/>
      </c>
    </row>
    <row r="851" spans="1:69" x14ac:dyDescent="0.25">
      <c r="A851" s="70"/>
      <c r="B851" t="str">
        <f t="shared" si="210"/>
        <v/>
      </c>
      <c r="C851" s="13" t="str">
        <f t="shared" si="211"/>
        <v/>
      </c>
      <c r="D851" s="5" t="str">
        <f t="shared" si="212"/>
        <v/>
      </c>
      <c r="E851" s="6" t="str">
        <f t="shared" si="213"/>
        <v/>
      </c>
      <c r="F851" s="6" t="str">
        <f t="shared" si="214"/>
        <v/>
      </c>
      <c r="BI851" t="str">
        <f t="shared" si="201"/>
        <v/>
      </c>
      <c r="BJ851" t="str">
        <f t="shared" si="202"/>
        <v/>
      </c>
      <c r="BK851" t="str">
        <f t="shared" si="203"/>
        <v/>
      </c>
      <c r="BL851" t="str">
        <f t="shared" si="204"/>
        <v/>
      </c>
      <c r="BM851" t="str">
        <f t="shared" si="205"/>
        <v/>
      </c>
      <c r="BN851" t="str">
        <f t="shared" si="206"/>
        <v/>
      </c>
      <c r="BO851" t="str">
        <f t="shared" si="207"/>
        <v/>
      </c>
      <c r="BP851" t="str">
        <f t="shared" si="208"/>
        <v/>
      </c>
      <c r="BQ851" t="str">
        <f t="shared" si="209"/>
        <v/>
      </c>
    </row>
    <row r="852" spans="1:69" x14ac:dyDescent="0.25">
      <c r="A852" s="70"/>
      <c r="B852" t="str">
        <f t="shared" si="210"/>
        <v/>
      </c>
      <c r="C852" s="13" t="str">
        <f t="shared" si="211"/>
        <v/>
      </c>
      <c r="D852" s="5" t="str">
        <f t="shared" si="212"/>
        <v/>
      </c>
      <c r="E852" s="6" t="str">
        <f t="shared" si="213"/>
        <v/>
      </c>
      <c r="F852" s="6" t="str">
        <f t="shared" si="214"/>
        <v/>
      </c>
      <c r="BI852" t="str">
        <f t="shared" si="201"/>
        <v/>
      </c>
      <c r="BJ852" t="str">
        <f t="shared" si="202"/>
        <v/>
      </c>
      <c r="BK852" t="str">
        <f t="shared" si="203"/>
        <v/>
      </c>
      <c r="BL852" t="str">
        <f t="shared" si="204"/>
        <v/>
      </c>
      <c r="BM852" t="str">
        <f t="shared" si="205"/>
        <v/>
      </c>
      <c r="BN852" t="str">
        <f t="shared" si="206"/>
        <v/>
      </c>
      <c r="BO852" t="str">
        <f t="shared" si="207"/>
        <v/>
      </c>
      <c r="BP852" t="str">
        <f t="shared" si="208"/>
        <v/>
      </c>
      <c r="BQ852" t="str">
        <f t="shared" si="209"/>
        <v/>
      </c>
    </row>
    <row r="853" spans="1:69" x14ac:dyDescent="0.25">
      <c r="A853" s="70"/>
      <c r="B853" t="str">
        <f t="shared" si="210"/>
        <v/>
      </c>
      <c r="C853" s="13" t="str">
        <f t="shared" si="211"/>
        <v/>
      </c>
      <c r="D853" s="5" t="str">
        <f t="shared" si="212"/>
        <v/>
      </c>
      <c r="E853" s="6" t="str">
        <f t="shared" si="213"/>
        <v/>
      </c>
      <c r="F853" s="6" t="str">
        <f t="shared" si="214"/>
        <v/>
      </c>
      <c r="BI853" t="str">
        <f t="shared" si="201"/>
        <v/>
      </c>
      <c r="BJ853" t="str">
        <f t="shared" si="202"/>
        <v/>
      </c>
      <c r="BK853" t="str">
        <f t="shared" si="203"/>
        <v/>
      </c>
      <c r="BL853" t="str">
        <f t="shared" si="204"/>
        <v/>
      </c>
      <c r="BM853" t="str">
        <f t="shared" si="205"/>
        <v/>
      </c>
      <c r="BN853" t="str">
        <f t="shared" si="206"/>
        <v/>
      </c>
      <c r="BO853" t="str">
        <f t="shared" si="207"/>
        <v/>
      </c>
      <c r="BP853" t="str">
        <f t="shared" si="208"/>
        <v/>
      </c>
      <c r="BQ853" t="str">
        <f t="shared" si="209"/>
        <v/>
      </c>
    </row>
    <row r="854" spans="1:69" x14ac:dyDescent="0.25">
      <c r="A854" s="70"/>
      <c r="B854" t="str">
        <f t="shared" si="210"/>
        <v/>
      </c>
      <c r="C854" s="13" t="str">
        <f t="shared" si="211"/>
        <v/>
      </c>
      <c r="D854" s="5" t="str">
        <f t="shared" si="212"/>
        <v/>
      </c>
      <c r="E854" s="6" t="str">
        <f t="shared" si="213"/>
        <v/>
      </c>
      <c r="F854" s="6" t="str">
        <f t="shared" si="214"/>
        <v/>
      </c>
      <c r="BI854" t="str">
        <f t="shared" si="201"/>
        <v/>
      </c>
      <c r="BJ854" t="str">
        <f t="shared" si="202"/>
        <v/>
      </c>
      <c r="BK854" t="str">
        <f t="shared" si="203"/>
        <v/>
      </c>
      <c r="BL854" t="str">
        <f t="shared" si="204"/>
        <v/>
      </c>
      <c r="BM854" t="str">
        <f t="shared" si="205"/>
        <v/>
      </c>
      <c r="BN854" t="str">
        <f t="shared" si="206"/>
        <v/>
      </c>
      <c r="BO854" t="str">
        <f t="shared" si="207"/>
        <v/>
      </c>
      <c r="BP854" t="str">
        <f t="shared" si="208"/>
        <v/>
      </c>
      <c r="BQ854" t="str">
        <f t="shared" si="209"/>
        <v/>
      </c>
    </row>
    <row r="855" spans="1:69" x14ac:dyDescent="0.25">
      <c r="A855" s="70"/>
      <c r="B855" t="str">
        <f t="shared" si="210"/>
        <v/>
      </c>
      <c r="C855" s="13" t="str">
        <f t="shared" si="211"/>
        <v/>
      </c>
      <c r="D855" s="5" t="str">
        <f t="shared" si="212"/>
        <v/>
      </c>
      <c r="E855" s="6" t="str">
        <f t="shared" si="213"/>
        <v/>
      </c>
      <c r="F855" s="6" t="str">
        <f t="shared" si="214"/>
        <v/>
      </c>
      <c r="BI855" t="str">
        <f t="shared" si="201"/>
        <v/>
      </c>
      <c r="BJ855" t="str">
        <f t="shared" si="202"/>
        <v/>
      </c>
      <c r="BK855" t="str">
        <f t="shared" si="203"/>
        <v/>
      </c>
      <c r="BL855" t="str">
        <f t="shared" si="204"/>
        <v/>
      </c>
      <c r="BM855" t="str">
        <f t="shared" si="205"/>
        <v/>
      </c>
      <c r="BN855" t="str">
        <f t="shared" si="206"/>
        <v/>
      </c>
      <c r="BO855" t="str">
        <f t="shared" si="207"/>
        <v/>
      </c>
      <c r="BP855" t="str">
        <f t="shared" si="208"/>
        <v/>
      </c>
      <c r="BQ855" t="str">
        <f t="shared" si="209"/>
        <v/>
      </c>
    </row>
    <row r="856" spans="1:69" x14ac:dyDescent="0.25">
      <c r="A856" s="70"/>
      <c r="B856" t="str">
        <f t="shared" si="210"/>
        <v/>
      </c>
      <c r="C856" s="13" t="str">
        <f t="shared" si="211"/>
        <v/>
      </c>
      <c r="D856" s="5" t="str">
        <f t="shared" si="212"/>
        <v/>
      </c>
      <c r="E856" s="6" t="str">
        <f t="shared" si="213"/>
        <v/>
      </c>
      <c r="F856" s="6" t="str">
        <f t="shared" si="214"/>
        <v/>
      </c>
      <c r="BI856" t="str">
        <f t="shared" si="201"/>
        <v/>
      </c>
      <c r="BJ856" t="str">
        <f t="shared" si="202"/>
        <v/>
      </c>
      <c r="BK856" t="str">
        <f t="shared" si="203"/>
        <v/>
      </c>
      <c r="BL856" t="str">
        <f t="shared" si="204"/>
        <v/>
      </c>
      <c r="BM856" t="str">
        <f t="shared" si="205"/>
        <v/>
      </c>
      <c r="BN856" t="str">
        <f t="shared" si="206"/>
        <v/>
      </c>
      <c r="BO856" t="str">
        <f t="shared" si="207"/>
        <v/>
      </c>
      <c r="BP856" t="str">
        <f t="shared" si="208"/>
        <v/>
      </c>
      <c r="BQ856" t="str">
        <f t="shared" si="209"/>
        <v/>
      </c>
    </row>
    <row r="857" spans="1:69" x14ac:dyDescent="0.25">
      <c r="A857" s="70"/>
      <c r="B857" t="str">
        <f t="shared" si="210"/>
        <v/>
      </c>
      <c r="C857" s="13" t="str">
        <f t="shared" si="211"/>
        <v/>
      </c>
      <c r="D857" s="5" t="str">
        <f t="shared" si="212"/>
        <v/>
      </c>
      <c r="E857" s="6" t="str">
        <f t="shared" si="213"/>
        <v/>
      </c>
      <c r="F857" s="6" t="str">
        <f t="shared" si="214"/>
        <v/>
      </c>
      <c r="BI857" t="str">
        <f t="shared" si="201"/>
        <v/>
      </c>
      <c r="BJ857" t="str">
        <f t="shared" si="202"/>
        <v/>
      </c>
      <c r="BK857" t="str">
        <f t="shared" si="203"/>
        <v/>
      </c>
      <c r="BL857" t="str">
        <f t="shared" si="204"/>
        <v/>
      </c>
      <c r="BM857" t="str">
        <f t="shared" si="205"/>
        <v/>
      </c>
      <c r="BN857" t="str">
        <f t="shared" si="206"/>
        <v/>
      </c>
      <c r="BO857" t="str">
        <f t="shared" si="207"/>
        <v/>
      </c>
      <c r="BP857" t="str">
        <f t="shared" si="208"/>
        <v/>
      </c>
      <c r="BQ857" t="str">
        <f t="shared" si="209"/>
        <v/>
      </c>
    </row>
    <row r="858" spans="1:69" x14ac:dyDescent="0.25">
      <c r="A858" s="70"/>
      <c r="B858" t="str">
        <f t="shared" si="210"/>
        <v/>
      </c>
      <c r="C858" s="13" t="str">
        <f t="shared" si="211"/>
        <v/>
      </c>
      <c r="D858" s="5" t="str">
        <f t="shared" si="212"/>
        <v/>
      </c>
      <c r="E858" s="6" t="str">
        <f t="shared" si="213"/>
        <v/>
      </c>
      <c r="F858" s="6" t="str">
        <f t="shared" si="214"/>
        <v/>
      </c>
      <c r="BI858" t="str">
        <f t="shared" si="201"/>
        <v/>
      </c>
      <c r="BJ858" t="str">
        <f t="shared" si="202"/>
        <v/>
      </c>
      <c r="BK858" t="str">
        <f t="shared" si="203"/>
        <v/>
      </c>
      <c r="BL858" t="str">
        <f t="shared" si="204"/>
        <v/>
      </c>
      <c r="BM858" t="str">
        <f t="shared" si="205"/>
        <v/>
      </c>
      <c r="BN858" t="str">
        <f t="shared" si="206"/>
        <v/>
      </c>
      <c r="BO858" t="str">
        <f t="shared" si="207"/>
        <v/>
      </c>
      <c r="BP858" t="str">
        <f t="shared" si="208"/>
        <v/>
      </c>
      <c r="BQ858" t="str">
        <f t="shared" si="209"/>
        <v/>
      </c>
    </row>
    <row r="859" spans="1:69" x14ac:dyDescent="0.25">
      <c r="A859" s="70"/>
      <c r="B859" t="str">
        <f t="shared" si="210"/>
        <v/>
      </c>
      <c r="C859" s="13" t="str">
        <f t="shared" si="211"/>
        <v/>
      </c>
      <c r="D859" s="5" t="str">
        <f t="shared" si="212"/>
        <v/>
      </c>
      <c r="E859" s="6" t="str">
        <f t="shared" si="213"/>
        <v/>
      </c>
      <c r="F859" s="6" t="str">
        <f t="shared" si="214"/>
        <v/>
      </c>
      <c r="BI859" t="str">
        <f t="shared" si="201"/>
        <v/>
      </c>
      <c r="BJ859" t="str">
        <f t="shared" si="202"/>
        <v/>
      </c>
      <c r="BK859" t="str">
        <f t="shared" si="203"/>
        <v/>
      </c>
      <c r="BL859" t="str">
        <f t="shared" si="204"/>
        <v/>
      </c>
      <c r="BM859" t="str">
        <f t="shared" si="205"/>
        <v/>
      </c>
      <c r="BN859" t="str">
        <f t="shared" si="206"/>
        <v/>
      </c>
      <c r="BO859" t="str">
        <f t="shared" si="207"/>
        <v/>
      </c>
      <c r="BP859" t="str">
        <f t="shared" si="208"/>
        <v/>
      </c>
      <c r="BQ859" t="str">
        <f t="shared" si="209"/>
        <v/>
      </c>
    </row>
    <row r="860" spans="1:69" x14ac:dyDescent="0.25">
      <c r="A860" s="70"/>
      <c r="B860" t="str">
        <f t="shared" si="210"/>
        <v/>
      </c>
      <c r="C860" s="13" t="str">
        <f t="shared" si="211"/>
        <v/>
      </c>
      <c r="D860" s="5" t="str">
        <f t="shared" si="212"/>
        <v/>
      </c>
      <c r="E860" s="6" t="str">
        <f t="shared" si="213"/>
        <v/>
      </c>
      <c r="F860" s="6" t="str">
        <f t="shared" si="214"/>
        <v/>
      </c>
      <c r="BI860" t="str">
        <f t="shared" si="201"/>
        <v/>
      </c>
      <c r="BJ860" t="str">
        <f t="shared" si="202"/>
        <v/>
      </c>
      <c r="BK860" t="str">
        <f t="shared" si="203"/>
        <v/>
      </c>
      <c r="BL860" t="str">
        <f t="shared" si="204"/>
        <v/>
      </c>
      <c r="BM860" t="str">
        <f t="shared" si="205"/>
        <v/>
      </c>
      <c r="BN860" t="str">
        <f t="shared" si="206"/>
        <v/>
      </c>
      <c r="BO860" t="str">
        <f t="shared" si="207"/>
        <v/>
      </c>
      <c r="BP860" t="str">
        <f t="shared" si="208"/>
        <v/>
      </c>
      <c r="BQ860" t="str">
        <f t="shared" si="209"/>
        <v/>
      </c>
    </row>
    <row r="861" spans="1:69" x14ac:dyDescent="0.25">
      <c r="A861" s="70"/>
      <c r="B861" t="str">
        <f t="shared" si="210"/>
        <v/>
      </c>
      <c r="C861" s="13" t="str">
        <f t="shared" si="211"/>
        <v/>
      </c>
      <c r="D861" s="5" t="str">
        <f t="shared" si="212"/>
        <v/>
      </c>
      <c r="E861" s="6" t="str">
        <f t="shared" si="213"/>
        <v/>
      </c>
      <c r="F861" s="6" t="str">
        <f t="shared" si="214"/>
        <v/>
      </c>
      <c r="BI861" t="str">
        <f t="shared" si="201"/>
        <v/>
      </c>
      <c r="BJ861" t="str">
        <f t="shared" si="202"/>
        <v/>
      </c>
      <c r="BK861" t="str">
        <f t="shared" si="203"/>
        <v/>
      </c>
      <c r="BL861" t="str">
        <f t="shared" si="204"/>
        <v/>
      </c>
      <c r="BM861" t="str">
        <f t="shared" si="205"/>
        <v/>
      </c>
      <c r="BN861" t="str">
        <f t="shared" si="206"/>
        <v/>
      </c>
      <c r="BO861" t="str">
        <f t="shared" si="207"/>
        <v/>
      </c>
      <c r="BP861" t="str">
        <f t="shared" si="208"/>
        <v/>
      </c>
      <c r="BQ861" t="str">
        <f t="shared" si="209"/>
        <v/>
      </c>
    </row>
    <row r="862" spans="1:69" x14ac:dyDescent="0.25">
      <c r="A862" s="70"/>
      <c r="B862" t="str">
        <f t="shared" si="210"/>
        <v/>
      </c>
      <c r="C862" s="13" t="str">
        <f t="shared" si="211"/>
        <v/>
      </c>
      <c r="D862" s="5" t="str">
        <f t="shared" si="212"/>
        <v/>
      </c>
      <c r="E862" s="6" t="str">
        <f t="shared" si="213"/>
        <v/>
      </c>
      <c r="F862" s="6" t="str">
        <f t="shared" si="214"/>
        <v/>
      </c>
      <c r="BI862" t="str">
        <f t="shared" si="201"/>
        <v/>
      </c>
      <c r="BJ862" t="str">
        <f t="shared" si="202"/>
        <v/>
      </c>
      <c r="BK862" t="str">
        <f t="shared" si="203"/>
        <v/>
      </c>
      <c r="BL862" t="str">
        <f t="shared" si="204"/>
        <v/>
      </c>
      <c r="BM862" t="str">
        <f t="shared" si="205"/>
        <v/>
      </c>
      <c r="BN862" t="str">
        <f t="shared" si="206"/>
        <v/>
      </c>
      <c r="BO862" t="str">
        <f t="shared" si="207"/>
        <v/>
      </c>
      <c r="BP862" t="str">
        <f t="shared" si="208"/>
        <v/>
      </c>
      <c r="BQ862" t="str">
        <f t="shared" si="209"/>
        <v/>
      </c>
    </row>
    <row r="863" spans="1:69" x14ac:dyDescent="0.25">
      <c r="A863" s="70"/>
      <c r="B863" t="str">
        <f t="shared" si="210"/>
        <v/>
      </c>
      <c r="C863" s="13" t="str">
        <f t="shared" si="211"/>
        <v/>
      </c>
      <c r="D863" s="5" t="str">
        <f t="shared" si="212"/>
        <v/>
      </c>
      <c r="E863" s="6" t="str">
        <f t="shared" si="213"/>
        <v/>
      </c>
      <c r="F863" s="6" t="str">
        <f t="shared" si="214"/>
        <v/>
      </c>
      <c r="BI863" t="str">
        <f t="shared" si="201"/>
        <v/>
      </c>
      <c r="BJ863" t="str">
        <f t="shared" si="202"/>
        <v/>
      </c>
      <c r="BK863" t="str">
        <f t="shared" si="203"/>
        <v/>
      </c>
      <c r="BL863" t="str">
        <f t="shared" si="204"/>
        <v/>
      </c>
      <c r="BM863" t="str">
        <f t="shared" si="205"/>
        <v/>
      </c>
      <c r="BN863" t="str">
        <f t="shared" si="206"/>
        <v/>
      </c>
      <c r="BO863" t="str">
        <f t="shared" si="207"/>
        <v/>
      </c>
      <c r="BP863" t="str">
        <f t="shared" si="208"/>
        <v/>
      </c>
      <c r="BQ863" t="str">
        <f t="shared" si="209"/>
        <v/>
      </c>
    </row>
    <row r="864" spans="1:69" x14ac:dyDescent="0.25">
      <c r="A864" s="70"/>
      <c r="B864" t="str">
        <f t="shared" si="210"/>
        <v/>
      </c>
      <c r="C864" s="13" t="str">
        <f t="shared" si="211"/>
        <v/>
      </c>
      <c r="D864" s="5" t="str">
        <f t="shared" si="212"/>
        <v/>
      </c>
      <c r="E864" s="6" t="str">
        <f t="shared" si="213"/>
        <v/>
      </c>
      <c r="F864" s="6" t="str">
        <f t="shared" si="214"/>
        <v/>
      </c>
      <c r="BI864" t="str">
        <f t="shared" si="201"/>
        <v/>
      </c>
      <c r="BJ864" t="str">
        <f t="shared" si="202"/>
        <v/>
      </c>
      <c r="BK864" t="str">
        <f t="shared" si="203"/>
        <v/>
      </c>
      <c r="BL864" t="str">
        <f t="shared" si="204"/>
        <v/>
      </c>
      <c r="BM864" t="str">
        <f t="shared" si="205"/>
        <v/>
      </c>
      <c r="BN864" t="str">
        <f t="shared" si="206"/>
        <v/>
      </c>
      <c r="BO864" t="str">
        <f t="shared" si="207"/>
        <v/>
      </c>
      <c r="BP864" t="str">
        <f t="shared" si="208"/>
        <v/>
      </c>
      <c r="BQ864" t="str">
        <f t="shared" si="209"/>
        <v/>
      </c>
    </row>
    <row r="865" spans="1:69" x14ac:dyDescent="0.25">
      <c r="A865" s="70"/>
      <c r="B865" t="str">
        <f t="shared" si="210"/>
        <v/>
      </c>
      <c r="C865" s="13" t="str">
        <f t="shared" si="211"/>
        <v/>
      </c>
      <c r="D865" s="5" t="str">
        <f t="shared" si="212"/>
        <v/>
      </c>
      <c r="E865" s="6" t="str">
        <f t="shared" si="213"/>
        <v/>
      </c>
      <c r="F865" s="6" t="str">
        <f t="shared" si="214"/>
        <v/>
      </c>
      <c r="BI865" t="str">
        <f t="shared" si="201"/>
        <v/>
      </c>
      <c r="BJ865" t="str">
        <f t="shared" si="202"/>
        <v/>
      </c>
      <c r="BK865" t="str">
        <f t="shared" si="203"/>
        <v/>
      </c>
      <c r="BL865" t="str">
        <f t="shared" si="204"/>
        <v/>
      </c>
      <c r="BM865" t="str">
        <f t="shared" si="205"/>
        <v/>
      </c>
      <c r="BN865" t="str">
        <f t="shared" si="206"/>
        <v/>
      </c>
      <c r="BO865" t="str">
        <f t="shared" si="207"/>
        <v/>
      </c>
      <c r="BP865" t="str">
        <f t="shared" si="208"/>
        <v/>
      </c>
      <c r="BQ865" t="str">
        <f t="shared" si="209"/>
        <v/>
      </c>
    </row>
    <row r="866" spans="1:69" x14ac:dyDescent="0.25">
      <c r="A866" s="70"/>
      <c r="B866" t="str">
        <f t="shared" si="210"/>
        <v/>
      </c>
      <c r="C866" s="13" t="str">
        <f t="shared" si="211"/>
        <v/>
      </c>
      <c r="D866" s="5" t="str">
        <f t="shared" si="212"/>
        <v/>
      </c>
      <c r="E866" s="6" t="str">
        <f t="shared" si="213"/>
        <v/>
      </c>
      <c r="F866" s="6" t="str">
        <f t="shared" si="214"/>
        <v/>
      </c>
      <c r="BI866" t="str">
        <f t="shared" si="201"/>
        <v/>
      </c>
      <c r="BJ866" t="str">
        <f t="shared" si="202"/>
        <v/>
      </c>
      <c r="BK866" t="str">
        <f t="shared" si="203"/>
        <v/>
      </c>
      <c r="BL866" t="str">
        <f t="shared" si="204"/>
        <v/>
      </c>
      <c r="BM866" t="str">
        <f t="shared" si="205"/>
        <v/>
      </c>
      <c r="BN866" t="str">
        <f t="shared" si="206"/>
        <v/>
      </c>
      <c r="BO866" t="str">
        <f t="shared" si="207"/>
        <v/>
      </c>
      <c r="BP866" t="str">
        <f t="shared" si="208"/>
        <v/>
      </c>
      <c r="BQ866" t="str">
        <f t="shared" si="209"/>
        <v/>
      </c>
    </row>
    <row r="867" spans="1:69" x14ac:dyDescent="0.25">
      <c r="A867" s="70"/>
      <c r="B867" t="str">
        <f t="shared" si="210"/>
        <v/>
      </c>
      <c r="C867" s="13" t="str">
        <f t="shared" si="211"/>
        <v/>
      </c>
      <c r="D867" s="5" t="str">
        <f t="shared" si="212"/>
        <v/>
      </c>
      <c r="E867" s="6" t="str">
        <f t="shared" si="213"/>
        <v/>
      </c>
      <c r="F867" s="6" t="str">
        <f t="shared" si="214"/>
        <v/>
      </c>
      <c r="BI867" t="str">
        <f t="shared" si="201"/>
        <v/>
      </c>
      <c r="BJ867" t="str">
        <f t="shared" si="202"/>
        <v/>
      </c>
      <c r="BK867" t="str">
        <f t="shared" si="203"/>
        <v/>
      </c>
      <c r="BL867" t="str">
        <f t="shared" si="204"/>
        <v/>
      </c>
      <c r="BM867" t="str">
        <f t="shared" si="205"/>
        <v/>
      </c>
      <c r="BN867" t="str">
        <f t="shared" si="206"/>
        <v/>
      </c>
      <c r="BO867" t="str">
        <f t="shared" si="207"/>
        <v/>
      </c>
      <c r="BP867" t="str">
        <f t="shared" si="208"/>
        <v/>
      </c>
      <c r="BQ867" t="str">
        <f t="shared" si="209"/>
        <v/>
      </c>
    </row>
    <row r="868" spans="1:69" x14ac:dyDescent="0.25">
      <c r="A868" s="70"/>
      <c r="B868" t="str">
        <f t="shared" si="210"/>
        <v/>
      </c>
      <c r="C868" s="13" t="str">
        <f t="shared" si="211"/>
        <v/>
      </c>
      <c r="D868" s="5" t="str">
        <f t="shared" si="212"/>
        <v/>
      </c>
      <c r="E868" s="6" t="str">
        <f t="shared" si="213"/>
        <v/>
      </c>
      <c r="F868" s="6" t="str">
        <f t="shared" si="214"/>
        <v/>
      </c>
      <c r="BI868" t="str">
        <f t="shared" si="201"/>
        <v/>
      </c>
      <c r="BJ868" t="str">
        <f t="shared" si="202"/>
        <v/>
      </c>
      <c r="BK868" t="str">
        <f t="shared" si="203"/>
        <v/>
      </c>
      <c r="BL868" t="str">
        <f t="shared" si="204"/>
        <v/>
      </c>
      <c r="BM868" t="str">
        <f t="shared" si="205"/>
        <v/>
      </c>
      <c r="BN868" t="str">
        <f t="shared" si="206"/>
        <v/>
      </c>
      <c r="BO868" t="str">
        <f t="shared" si="207"/>
        <v/>
      </c>
      <c r="BP868" t="str">
        <f t="shared" si="208"/>
        <v/>
      </c>
      <c r="BQ868" t="str">
        <f t="shared" si="209"/>
        <v/>
      </c>
    </row>
    <row r="869" spans="1:69" x14ac:dyDescent="0.25">
      <c r="A869" s="70"/>
      <c r="B869" t="str">
        <f t="shared" si="210"/>
        <v/>
      </c>
      <c r="C869" s="13" t="str">
        <f t="shared" si="211"/>
        <v/>
      </c>
      <c r="D869" s="5" t="str">
        <f t="shared" si="212"/>
        <v/>
      </c>
      <c r="E869" s="6" t="str">
        <f t="shared" si="213"/>
        <v/>
      </c>
      <c r="F869" s="6" t="str">
        <f t="shared" si="214"/>
        <v/>
      </c>
      <c r="BI869" t="str">
        <f t="shared" si="201"/>
        <v/>
      </c>
      <c r="BJ869" t="str">
        <f t="shared" si="202"/>
        <v/>
      </c>
      <c r="BK869" t="str">
        <f t="shared" si="203"/>
        <v/>
      </c>
      <c r="BL869" t="str">
        <f t="shared" si="204"/>
        <v/>
      </c>
      <c r="BM869" t="str">
        <f t="shared" si="205"/>
        <v/>
      </c>
      <c r="BN869" t="str">
        <f t="shared" si="206"/>
        <v/>
      </c>
      <c r="BO869" t="str">
        <f t="shared" si="207"/>
        <v/>
      </c>
      <c r="BP869" t="str">
        <f t="shared" si="208"/>
        <v/>
      </c>
      <c r="BQ869" t="str">
        <f t="shared" si="209"/>
        <v/>
      </c>
    </row>
    <row r="870" spans="1:69" x14ac:dyDescent="0.25">
      <c r="A870" s="70"/>
      <c r="B870" t="str">
        <f t="shared" si="210"/>
        <v/>
      </c>
      <c r="C870" s="13" t="str">
        <f t="shared" si="211"/>
        <v/>
      </c>
      <c r="D870" s="5" t="str">
        <f t="shared" si="212"/>
        <v/>
      </c>
      <c r="E870" s="6" t="str">
        <f t="shared" si="213"/>
        <v/>
      </c>
      <c r="F870" s="6" t="str">
        <f t="shared" si="214"/>
        <v/>
      </c>
      <c r="BI870" t="str">
        <f t="shared" si="201"/>
        <v/>
      </c>
      <c r="BJ870" t="str">
        <f t="shared" si="202"/>
        <v/>
      </c>
      <c r="BK870" t="str">
        <f t="shared" si="203"/>
        <v/>
      </c>
      <c r="BL870" t="str">
        <f t="shared" si="204"/>
        <v/>
      </c>
      <c r="BM870" t="str">
        <f t="shared" si="205"/>
        <v/>
      </c>
      <c r="BN870" t="str">
        <f t="shared" si="206"/>
        <v/>
      </c>
      <c r="BO870" t="str">
        <f t="shared" si="207"/>
        <v/>
      </c>
      <c r="BP870" t="str">
        <f t="shared" si="208"/>
        <v/>
      </c>
      <c r="BQ870" t="str">
        <f t="shared" si="209"/>
        <v/>
      </c>
    </row>
    <row r="871" spans="1:69" x14ac:dyDescent="0.25">
      <c r="A871" s="70"/>
      <c r="B871" t="str">
        <f t="shared" si="210"/>
        <v/>
      </c>
      <c r="C871" s="13" t="str">
        <f t="shared" si="211"/>
        <v/>
      </c>
      <c r="D871" s="5" t="str">
        <f t="shared" si="212"/>
        <v/>
      </c>
      <c r="E871" s="6" t="str">
        <f t="shared" si="213"/>
        <v/>
      </c>
      <c r="F871" s="6" t="str">
        <f t="shared" si="214"/>
        <v/>
      </c>
      <c r="BI871" t="str">
        <f t="shared" si="201"/>
        <v/>
      </c>
      <c r="BJ871" t="str">
        <f t="shared" si="202"/>
        <v/>
      </c>
      <c r="BK871" t="str">
        <f t="shared" si="203"/>
        <v/>
      </c>
      <c r="BL871" t="str">
        <f t="shared" si="204"/>
        <v/>
      </c>
      <c r="BM871" t="str">
        <f t="shared" si="205"/>
        <v/>
      </c>
      <c r="BN871" t="str">
        <f t="shared" si="206"/>
        <v/>
      </c>
      <c r="BO871" t="str">
        <f t="shared" si="207"/>
        <v/>
      </c>
      <c r="BP871" t="str">
        <f t="shared" si="208"/>
        <v/>
      </c>
      <c r="BQ871" t="str">
        <f t="shared" si="209"/>
        <v/>
      </c>
    </row>
    <row r="872" spans="1:69" x14ac:dyDescent="0.25">
      <c r="A872" s="70"/>
      <c r="B872" t="str">
        <f t="shared" si="210"/>
        <v/>
      </c>
      <c r="C872" s="13" t="str">
        <f t="shared" si="211"/>
        <v/>
      </c>
      <c r="D872" s="5" t="str">
        <f t="shared" si="212"/>
        <v/>
      </c>
      <c r="E872" s="6" t="str">
        <f t="shared" si="213"/>
        <v/>
      </c>
      <c r="F872" s="6" t="str">
        <f t="shared" si="214"/>
        <v/>
      </c>
      <c r="BI872" t="str">
        <f t="shared" si="201"/>
        <v/>
      </c>
      <c r="BJ872" t="str">
        <f t="shared" si="202"/>
        <v/>
      </c>
      <c r="BK872" t="str">
        <f t="shared" si="203"/>
        <v/>
      </c>
      <c r="BL872" t="str">
        <f t="shared" si="204"/>
        <v/>
      </c>
      <c r="BM872" t="str">
        <f t="shared" si="205"/>
        <v/>
      </c>
      <c r="BN872" t="str">
        <f t="shared" si="206"/>
        <v/>
      </c>
      <c r="BO872" t="str">
        <f t="shared" si="207"/>
        <v/>
      </c>
      <c r="BP872" t="str">
        <f t="shared" si="208"/>
        <v/>
      </c>
      <c r="BQ872" t="str">
        <f t="shared" si="209"/>
        <v/>
      </c>
    </row>
    <row r="873" spans="1:69" x14ac:dyDescent="0.25">
      <c r="A873" s="70"/>
      <c r="B873" t="str">
        <f t="shared" si="210"/>
        <v/>
      </c>
      <c r="C873" s="13" t="str">
        <f t="shared" si="211"/>
        <v/>
      </c>
      <c r="D873" s="5" t="str">
        <f t="shared" si="212"/>
        <v/>
      </c>
      <c r="E873" s="6" t="str">
        <f t="shared" si="213"/>
        <v/>
      </c>
      <c r="F873" s="6" t="str">
        <f t="shared" si="214"/>
        <v/>
      </c>
      <c r="BI873" t="str">
        <f t="shared" si="201"/>
        <v/>
      </c>
      <c r="BJ873" t="str">
        <f t="shared" si="202"/>
        <v/>
      </c>
      <c r="BK873" t="str">
        <f t="shared" si="203"/>
        <v/>
      </c>
      <c r="BL873" t="str">
        <f t="shared" si="204"/>
        <v/>
      </c>
      <c r="BM873" t="str">
        <f t="shared" si="205"/>
        <v/>
      </c>
      <c r="BN873" t="str">
        <f t="shared" si="206"/>
        <v/>
      </c>
      <c r="BO873" t="str">
        <f t="shared" si="207"/>
        <v/>
      </c>
      <c r="BP873" t="str">
        <f t="shared" si="208"/>
        <v/>
      </c>
      <c r="BQ873" t="str">
        <f t="shared" si="209"/>
        <v/>
      </c>
    </row>
    <row r="874" spans="1:69" x14ac:dyDescent="0.25">
      <c r="A874" s="70"/>
      <c r="B874" t="str">
        <f t="shared" si="210"/>
        <v/>
      </c>
      <c r="C874" s="13" t="str">
        <f t="shared" si="211"/>
        <v/>
      </c>
      <c r="D874" s="5" t="str">
        <f t="shared" si="212"/>
        <v/>
      </c>
      <c r="E874" s="6" t="str">
        <f t="shared" si="213"/>
        <v/>
      </c>
      <c r="F874" s="6" t="str">
        <f t="shared" si="214"/>
        <v/>
      </c>
      <c r="BI874" t="str">
        <f t="shared" si="201"/>
        <v/>
      </c>
      <c r="BJ874" t="str">
        <f t="shared" si="202"/>
        <v/>
      </c>
      <c r="BK874" t="str">
        <f t="shared" si="203"/>
        <v/>
      </c>
      <c r="BL874" t="str">
        <f t="shared" si="204"/>
        <v/>
      </c>
      <c r="BM874" t="str">
        <f t="shared" si="205"/>
        <v/>
      </c>
      <c r="BN874" t="str">
        <f t="shared" si="206"/>
        <v/>
      </c>
      <c r="BO874" t="str">
        <f t="shared" si="207"/>
        <v/>
      </c>
      <c r="BP874" t="str">
        <f t="shared" si="208"/>
        <v/>
      </c>
      <c r="BQ874" t="str">
        <f t="shared" si="209"/>
        <v/>
      </c>
    </row>
    <row r="875" spans="1:69" x14ac:dyDescent="0.25">
      <c r="A875" s="70"/>
      <c r="B875" t="str">
        <f t="shared" si="210"/>
        <v/>
      </c>
      <c r="C875" s="13" t="str">
        <f t="shared" si="211"/>
        <v/>
      </c>
      <c r="D875" s="5" t="str">
        <f t="shared" si="212"/>
        <v/>
      </c>
      <c r="E875" s="6" t="str">
        <f t="shared" si="213"/>
        <v/>
      </c>
      <c r="F875" s="6" t="str">
        <f t="shared" si="214"/>
        <v/>
      </c>
      <c r="BI875" t="str">
        <f t="shared" si="201"/>
        <v/>
      </c>
      <c r="BJ875" t="str">
        <f t="shared" si="202"/>
        <v/>
      </c>
      <c r="BK875" t="str">
        <f t="shared" si="203"/>
        <v/>
      </c>
      <c r="BL875" t="str">
        <f t="shared" si="204"/>
        <v/>
      </c>
      <c r="BM875" t="str">
        <f t="shared" si="205"/>
        <v/>
      </c>
      <c r="BN875" t="str">
        <f t="shared" si="206"/>
        <v/>
      </c>
      <c r="BO875" t="str">
        <f t="shared" si="207"/>
        <v/>
      </c>
      <c r="BP875" t="str">
        <f t="shared" si="208"/>
        <v/>
      </c>
      <c r="BQ875" t="str">
        <f t="shared" si="209"/>
        <v/>
      </c>
    </row>
    <row r="876" spans="1:69" x14ac:dyDescent="0.25">
      <c r="A876" s="70"/>
      <c r="B876" t="str">
        <f t="shared" si="210"/>
        <v/>
      </c>
      <c r="C876" s="13" t="str">
        <f t="shared" si="211"/>
        <v/>
      </c>
      <c r="D876" s="5" t="str">
        <f t="shared" si="212"/>
        <v/>
      </c>
      <c r="E876" s="6" t="str">
        <f t="shared" si="213"/>
        <v/>
      </c>
      <c r="F876" s="6" t="str">
        <f t="shared" si="214"/>
        <v/>
      </c>
      <c r="BI876" t="str">
        <f t="shared" si="201"/>
        <v/>
      </c>
      <c r="BJ876" t="str">
        <f t="shared" si="202"/>
        <v/>
      </c>
      <c r="BK876" t="str">
        <f t="shared" si="203"/>
        <v/>
      </c>
      <c r="BL876" t="str">
        <f t="shared" si="204"/>
        <v/>
      </c>
      <c r="BM876" t="str">
        <f t="shared" si="205"/>
        <v/>
      </c>
      <c r="BN876" t="str">
        <f t="shared" si="206"/>
        <v/>
      </c>
      <c r="BO876" t="str">
        <f t="shared" si="207"/>
        <v/>
      </c>
      <c r="BP876" t="str">
        <f t="shared" si="208"/>
        <v/>
      </c>
      <c r="BQ876" t="str">
        <f t="shared" si="209"/>
        <v/>
      </c>
    </row>
    <row r="877" spans="1:69" x14ac:dyDescent="0.25">
      <c r="A877" s="70"/>
      <c r="B877" t="str">
        <f t="shared" si="210"/>
        <v/>
      </c>
      <c r="C877" s="13" t="str">
        <f t="shared" si="211"/>
        <v/>
      </c>
      <c r="D877" s="5" t="str">
        <f t="shared" si="212"/>
        <v/>
      </c>
      <c r="E877" s="6" t="str">
        <f t="shared" si="213"/>
        <v/>
      </c>
      <c r="F877" s="6" t="str">
        <f t="shared" si="214"/>
        <v/>
      </c>
      <c r="BI877" t="str">
        <f t="shared" si="201"/>
        <v/>
      </c>
      <c r="BJ877" t="str">
        <f t="shared" si="202"/>
        <v/>
      </c>
      <c r="BK877" t="str">
        <f t="shared" si="203"/>
        <v/>
      </c>
      <c r="BL877" t="str">
        <f t="shared" si="204"/>
        <v/>
      </c>
      <c r="BM877" t="str">
        <f t="shared" si="205"/>
        <v/>
      </c>
      <c r="BN877" t="str">
        <f t="shared" si="206"/>
        <v/>
      </c>
      <c r="BO877" t="str">
        <f t="shared" si="207"/>
        <v/>
      </c>
      <c r="BP877" t="str">
        <f t="shared" si="208"/>
        <v/>
      </c>
      <c r="BQ877" t="str">
        <f t="shared" si="209"/>
        <v/>
      </c>
    </row>
    <row r="878" spans="1:69" x14ac:dyDescent="0.25">
      <c r="A878" s="70"/>
      <c r="B878" t="str">
        <f t="shared" si="210"/>
        <v/>
      </c>
      <c r="C878" s="13" t="str">
        <f t="shared" si="211"/>
        <v/>
      </c>
      <c r="D878" s="5" t="str">
        <f t="shared" si="212"/>
        <v/>
      </c>
      <c r="E878" s="6" t="str">
        <f t="shared" si="213"/>
        <v/>
      </c>
      <c r="F878" s="6" t="str">
        <f t="shared" si="214"/>
        <v/>
      </c>
      <c r="BI878" t="str">
        <f t="shared" si="201"/>
        <v/>
      </c>
      <c r="BJ878" t="str">
        <f t="shared" si="202"/>
        <v/>
      </c>
      <c r="BK878" t="str">
        <f t="shared" si="203"/>
        <v/>
      </c>
      <c r="BL878" t="str">
        <f t="shared" si="204"/>
        <v/>
      </c>
      <c r="BM878" t="str">
        <f t="shared" si="205"/>
        <v/>
      </c>
      <c r="BN878" t="str">
        <f t="shared" si="206"/>
        <v/>
      </c>
      <c r="BO878" t="str">
        <f t="shared" si="207"/>
        <v/>
      </c>
      <c r="BP878" t="str">
        <f t="shared" si="208"/>
        <v/>
      </c>
      <c r="BQ878" t="str">
        <f t="shared" si="209"/>
        <v/>
      </c>
    </row>
    <row r="879" spans="1:69" x14ac:dyDescent="0.25">
      <c r="A879" s="70"/>
      <c r="B879" t="str">
        <f t="shared" si="210"/>
        <v/>
      </c>
      <c r="C879" s="13" t="str">
        <f t="shared" si="211"/>
        <v/>
      </c>
      <c r="D879" s="5" t="str">
        <f t="shared" si="212"/>
        <v/>
      </c>
      <c r="E879" s="6" t="str">
        <f t="shared" si="213"/>
        <v/>
      </c>
      <c r="F879" s="6" t="str">
        <f t="shared" si="214"/>
        <v/>
      </c>
      <c r="BI879" t="str">
        <f t="shared" si="201"/>
        <v/>
      </c>
      <c r="BJ879" t="str">
        <f t="shared" si="202"/>
        <v/>
      </c>
      <c r="BK879" t="str">
        <f t="shared" si="203"/>
        <v/>
      </c>
      <c r="BL879" t="str">
        <f t="shared" si="204"/>
        <v/>
      </c>
      <c r="BM879" t="str">
        <f t="shared" si="205"/>
        <v/>
      </c>
      <c r="BN879" t="str">
        <f t="shared" si="206"/>
        <v/>
      </c>
      <c r="BO879" t="str">
        <f t="shared" si="207"/>
        <v/>
      </c>
      <c r="BP879" t="str">
        <f t="shared" si="208"/>
        <v/>
      </c>
      <c r="BQ879" t="str">
        <f t="shared" si="209"/>
        <v/>
      </c>
    </row>
    <row r="880" spans="1:69" x14ac:dyDescent="0.25">
      <c r="A880" s="70"/>
      <c r="B880" t="str">
        <f t="shared" si="210"/>
        <v/>
      </c>
      <c r="C880" s="13" t="str">
        <f t="shared" si="211"/>
        <v/>
      </c>
      <c r="D880" s="5" t="str">
        <f t="shared" si="212"/>
        <v/>
      </c>
      <c r="E880" s="6" t="str">
        <f t="shared" si="213"/>
        <v/>
      </c>
      <c r="F880" s="6" t="str">
        <f t="shared" si="214"/>
        <v/>
      </c>
      <c r="BI880" t="str">
        <f t="shared" si="201"/>
        <v/>
      </c>
      <c r="BJ880" t="str">
        <f t="shared" si="202"/>
        <v/>
      </c>
      <c r="BK880" t="str">
        <f t="shared" si="203"/>
        <v/>
      </c>
      <c r="BL880" t="str">
        <f t="shared" si="204"/>
        <v/>
      </c>
      <c r="BM880" t="str">
        <f t="shared" si="205"/>
        <v/>
      </c>
      <c r="BN880" t="str">
        <f t="shared" si="206"/>
        <v/>
      </c>
      <c r="BO880" t="str">
        <f t="shared" si="207"/>
        <v/>
      </c>
      <c r="BP880" t="str">
        <f t="shared" si="208"/>
        <v/>
      </c>
      <c r="BQ880" t="str">
        <f t="shared" si="209"/>
        <v/>
      </c>
    </row>
    <row r="881" spans="1:69" x14ac:dyDescent="0.25">
      <c r="A881" s="70"/>
      <c r="B881" t="str">
        <f t="shared" si="210"/>
        <v/>
      </c>
      <c r="C881" s="13" t="str">
        <f t="shared" si="211"/>
        <v/>
      </c>
      <c r="D881" s="5" t="str">
        <f t="shared" si="212"/>
        <v/>
      </c>
      <c r="E881" s="6" t="str">
        <f t="shared" si="213"/>
        <v/>
      </c>
      <c r="F881" s="6" t="str">
        <f t="shared" si="214"/>
        <v/>
      </c>
      <c r="BI881" t="str">
        <f t="shared" si="201"/>
        <v/>
      </c>
      <c r="BJ881" t="str">
        <f t="shared" si="202"/>
        <v/>
      </c>
      <c r="BK881" t="str">
        <f t="shared" si="203"/>
        <v/>
      </c>
      <c r="BL881" t="str">
        <f t="shared" si="204"/>
        <v/>
      </c>
      <c r="BM881" t="str">
        <f t="shared" si="205"/>
        <v/>
      </c>
      <c r="BN881" t="str">
        <f t="shared" si="206"/>
        <v/>
      </c>
      <c r="BO881" t="str">
        <f t="shared" si="207"/>
        <v/>
      </c>
      <c r="BP881" t="str">
        <f t="shared" si="208"/>
        <v/>
      </c>
      <c r="BQ881" t="str">
        <f t="shared" si="209"/>
        <v/>
      </c>
    </row>
    <row r="882" spans="1:69" x14ac:dyDescent="0.25">
      <c r="A882" s="70"/>
      <c r="B882" t="str">
        <f t="shared" si="210"/>
        <v/>
      </c>
      <c r="C882" s="13" t="str">
        <f t="shared" si="211"/>
        <v/>
      </c>
      <c r="D882" s="5" t="str">
        <f t="shared" si="212"/>
        <v/>
      </c>
      <c r="E882" s="6" t="str">
        <f t="shared" si="213"/>
        <v/>
      </c>
      <c r="F882" s="6" t="str">
        <f t="shared" si="214"/>
        <v/>
      </c>
      <c r="BI882" t="str">
        <f t="shared" si="201"/>
        <v/>
      </c>
      <c r="BJ882" t="str">
        <f t="shared" si="202"/>
        <v/>
      </c>
      <c r="BK882" t="str">
        <f t="shared" si="203"/>
        <v/>
      </c>
      <c r="BL882" t="str">
        <f t="shared" si="204"/>
        <v/>
      </c>
      <c r="BM882" t="str">
        <f t="shared" si="205"/>
        <v/>
      </c>
      <c r="BN882" t="str">
        <f t="shared" si="206"/>
        <v/>
      </c>
      <c r="BO882" t="str">
        <f t="shared" si="207"/>
        <v/>
      </c>
      <c r="BP882" t="str">
        <f t="shared" si="208"/>
        <v/>
      </c>
      <c r="BQ882" t="str">
        <f t="shared" si="209"/>
        <v/>
      </c>
    </row>
    <row r="883" spans="1:69" x14ac:dyDescent="0.25">
      <c r="A883" s="70"/>
      <c r="B883" t="str">
        <f t="shared" si="210"/>
        <v/>
      </c>
      <c r="C883" s="13" t="str">
        <f t="shared" si="211"/>
        <v/>
      </c>
      <c r="D883" s="5" t="str">
        <f t="shared" si="212"/>
        <v/>
      </c>
      <c r="E883" s="6" t="str">
        <f t="shared" si="213"/>
        <v/>
      </c>
      <c r="F883" s="6" t="str">
        <f t="shared" si="214"/>
        <v/>
      </c>
      <c r="BI883" t="str">
        <f t="shared" si="201"/>
        <v/>
      </c>
      <c r="BJ883" t="str">
        <f t="shared" si="202"/>
        <v/>
      </c>
      <c r="BK883" t="str">
        <f t="shared" si="203"/>
        <v/>
      </c>
      <c r="BL883" t="str">
        <f t="shared" si="204"/>
        <v/>
      </c>
      <c r="BM883" t="str">
        <f t="shared" si="205"/>
        <v/>
      </c>
      <c r="BN883" t="str">
        <f t="shared" si="206"/>
        <v/>
      </c>
      <c r="BO883" t="str">
        <f t="shared" si="207"/>
        <v/>
      </c>
      <c r="BP883" t="str">
        <f t="shared" si="208"/>
        <v/>
      </c>
      <c r="BQ883" t="str">
        <f t="shared" si="209"/>
        <v/>
      </c>
    </row>
    <row r="884" spans="1:69" x14ac:dyDescent="0.25">
      <c r="A884" s="70"/>
      <c r="B884" t="str">
        <f t="shared" si="210"/>
        <v/>
      </c>
      <c r="C884" s="13" t="str">
        <f t="shared" si="211"/>
        <v/>
      </c>
      <c r="D884" s="5" t="str">
        <f t="shared" si="212"/>
        <v/>
      </c>
      <c r="E884" s="6" t="str">
        <f t="shared" si="213"/>
        <v/>
      </c>
      <c r="F884" s="6" t="str">
        <f t="shared" si="214"/>
        <v/>
      </c>
      <c r="BI884" t="str">
        <f t="shared" si="201"/>
        <v/>
      </c>
      <c r="BJ884" t="str">
        <f t="shared" si="202"/>
        <v/>
      </c>
      <c r="BK884" t="str">
        <f t="shared" si="203"/>
        <v/>
      </c>
      <c r="BL884" t="str">
        <f t="shared" si="204"/>
        <v/>
      </c>
      <c r="BM884" t="str">
        <f t="shared" si="205"/>
        <v/>
      </c>
      <c r="BN884" t="str">
        <f t="shared" si="206"/>
        <v/>
      </c>
      <c r="BO884" t="str">
        <f t="shared" si="207"/>
        <v/>
      </c>
      <c r="BP884" t="str">
        <f t="shared" si="208"/>
        <v/>
      </c>
      <c r="BQ884" t="str">
        <f t="shared" si="209"/>
        <v/>
      </c>
    </row>
    <row r="885" spans="1:69" x14ac:dyDescent="0.25">
      <c r="A885" s="70"/>
      <c r="B885" t="str">
        <f t="shared" si="210"/>
        <v/>
      </c>
      <c r="C885" s="13" t="str">
        <f t="shared" si="211"/>
        <v/>
      </c>
      <c r="D885" s="5" t="str">
        <f t="shared" si="212"/>
        <v/>
      </c>
      <c r="E885" s="6" t="str">
        <f t="shared" si="213"/>
        <v/>
      </c>
      <c r="F885" s="6" t="str">
        <f t="shared" si="214"/>
        <v/>
      </c>
      <c r="BI885" t="str">
        <f t="shared" si="201"/>
        <v/>
      </c>
      <c r="BJ885" t="str">
        <f t="shared" si="202"/>
        <v/>
      </c>
      <c r="BK885" t="str">
        <f t="shared" si="203"/>
        <v/>
      </c>
      <c r="BL885" t="str">
        <f t="shared" si="204"/>
        <v/>
      </c>
      <c r="BM885" t="str">
        <f t="shared" si="205"/>
        <v/>
      </c>
      <c r="BN885" t="str">
        <f t="shared" si="206"/>
        <v/>
      </c>
      <c r="BO885" t="str">
        <f t="shared" si="207"/>
        <v/>
      </c>
      <c r="BP885" t="str">
        <f t="shared" si="208"/>
        <v/>
      </c>
      <c r="BQ885" t="str">
        <f t="shared" si="209"/>
        <v/>
      </c>
    </row>
    <row r="886" spans="1:69" x14ac:dyDescent="0.25">
      <c r="A886" s="70"/>
      <c r="B886" t="str">
        <f t="shared" si="210"/>
        <v/>
      </c>
      <c r="C886" s="13" t="str">
        <f t="shared" si="211"/>
        <v/>
      </c>
      <c r="D886" s="5" t="str">
        <f t="shared" si="212"/>
        <v/>
      </c>
      <c r="E886" s="6" t="str">
        <f t="shared" si="213"/>
        <v/>
      </c>
      <c r="F886" s="6" t="str">
        <f t="shared" si="214"/>
        <v/>
      </c>
      <c r="BI886" t="str">
        <f t="shared" si="201"/>
        <v/>
      </c>
      <c r="BJ886" t="str">
        <f t="shared" si="202"/>
        <v/>
      </c>
      <c r="BK886" t="str">
        <f t="shared" si="203"/>
        <v/>
      </c>
      <c r="BL886" t="str">
        <f t="shared" si="204"/>
        <v/>
      </c>
      <c r="BM886" t="str">
        <f t="shared" si="205"/>
        <v/>
      </c>
      <c r="BN886" t="str">
        <f t="shared" si="206"/>
        <v/>
      </c>
      <c r="BO886" t="str">
        <f t="shared" si="207"/>
        <v/>
      </c>
      <c r="BP886" t="str">
        <f t="shared" si="208"/>
        <v/>
      </c>
      <c r="BQ886" t="str">
        <f t="shared" si="209"/>
        <v/>
      </c>
    </row>
    <row r="887" spans="1:69" x14ac:dyDescent="0.25">
      <c r="A887" s="70"/>
      <c r="B887" t="str">
        <f t="shared" si="210"/>
        <v/>
      </c>
      <c r="C887" s="13" t="str">
        <f t="shared" si="211"/>
        <v/>
      </c>
      <c r="D887" s="5" t="str">
        <f t="shared" si="212"/>
        <v/>
      </c>
      <c r="E887" s="6" t="str">
        <f t="shared" si="213"/>
        <v/>
      </c>
      <c r="F887" s="6" t="str">
        <f t="shared" si="214"/>
        <v/>
      </c>
      <c r="BI887" t="str">
        <f t="shared" si="201"/>
        <v/>
      </c>
      <c r="BJ887" t="str">
        <f t="shared" si="202"/>
        <v/>
      </c>
      <c r="BK887" t="str">
        <f t="shared" si="203"/>
        <v/>
      </c>
      <c r="BL887" t="str">
        <f t="shared" si="204"/>
        <v/>
      </c>
      <c r="BM887" t="str">
        <f t="shared" si="205"/>
        <v/>
      </c>
      <c r="BN887" t="str">
        <f t="shared" si="206"/>
        <v/>
      </c>
      <c r="BO887" t="str">
        <f t="shared" si="207"/>
        <v/>
      </c>
      <c r="BP887" t="str">
        <f t="shared" si="208"/>
        <v/>
      </c>
      <c r="BQ887" t="str">
        <f t="shared" si="209"/>
        <v/>
      </c>
    </row>
    <row r="888" spans="1:69" x14ac:dyDescent="0.25">
      <c r="A888" s="70"/>
      <c r="B888" t="str">
        <f t="shared" si="210"/>
        <v/>
      </c>
      <c r="C888" s="13" t="str">
        <f t="shared" si="211"/>
        <v/>
      </c>
      <c r="D888" s="5" t="str">
        <f t="shared" si="212"/>
        <v/>
      </c>
      <c r="E888" s="6" t="str">
        <f t="shared" si="213"/>
        <v/>
      </c>
      <c r="F888" s="6" t="str">
        <f t="shared" si="214"/>
        <v/>
      </c>
      <c r="BI888" t="str">
        <f t="shared" si="201"/>
        <v/>
      </c>
      <c r="BJ888" t="str">
        <f t="shared" si="202"/>
        <v/>
      </c>
      <c r="BK888" t="str">
        <f t="shared" si="203"/>
        <v/>
      </c>
      <c r="BL888" t="str">
        <f t="shared" si="204"/>
        <v/>
      </c>
      <c r="BM888" t="str">
        <f t="shared" si="205"/>
        <v/>
      </c>
      <c r="BN888" t="str">
        <f t="shared" si="206"/>
        <v/>
      </c>
      <c r="BO888" t="str">
        <f t="shared" si="207"/>
        <v/>
      </c>
      <c r="BP888" t="str">
        <f t="shared" si="208"/>
        <v/>
      </c>
      <c r="BQ888" t="str">
        <f t="shared" si="209"/>
        <v/>
      </c>
    </row>
    <row r="889" spans="1:69" x14ac:dyDescent="0.25">
      <c r="A889" s="70"/>
      <c r="B889" t="str">
        <f t="shared" si="210"/>
        <v/>
      </c>
      <c r="C889" s="13" t="str">
        <f t="shared" si="211"/>
        <v/>
      </c>
      <c r="D889" s="5" t="str">
        <f t="shared" si="212"/>
        <v/>
      </c>
      <c r="E889" s="6" t="str">
        <f t="shared" si="213"/>
        <v/>
      </c>
      <c r="F889" s="6" t="str">
        <f t="shared" si="214"/>
        <v/>
      </c>
      <c r="BI889" t="str">
        <f t="shared" si="201"/>
        <v/>
      </c>
      <c r="BJ889" t="str">
        <f t="shared" si="202"/>
        <v/>
      </c>
      <c r="BK889" t="str">
        <f t="shared" si="203"/>
        <v/>
      </c>
      <c r="BL889" t="str">
        <f t="shared" si="204"/>
        <v/>
      </c>
      <c r="BM889" t="str">
        <f t="shared" si="205"/>
        <v/>
      </c>
      <c r="BN889" t="str">
        <f t="shared" si="206"/>
        <v/>
      </c>
      <c r="BO889" t="str">
        <f t="shared" si="207"/>
        <v/>
      </c>
      <c r="BP889" t="str">
        <f t="shared" si="208"/>
        <v/>
      </c>
      <c r="BQ889" t="str">
        <f t="shared" si="209"/>
        <v/>
      </c>
    </row>
    <row r="890" spans="1:69" x14ac:dyDescent="0.25">
      <c r="A890" s="70"/>
      <c r="B890" t="str">
        <f t="shared" si="210"/>
        <v/>
      </c>
      <c r="C890" s="13" t="str">
        <f t="shared" si="211"/>
        <v/>
      </c>
      <c r="D890" s="5" t="str">
        <f t="shared" si="212"/>
        <v/>
      </c>
      <c r="E890" s="6" t="str">
        <f t="shared" si="213"/>
        <v/>
      </c>
      <c r="F890" s="6" t="str">
        <f t="shared" si="214"/>
        <v/>
      </c>
      <c r="BI890" t="str">
        <f t="shared" si="201"/>
        <v/>
      </c>
      <c r="BJ890" t="str">
        <f t="shared" si="202"/>
        <v/>
      </c>
      <c r="BK890" t="str">
        <f t="shared" si="203"/>
        <v/>
      </c>
      <c r="BL890" t="str">
        <f t="shared" si="204"/>
        <v/>
      </c>
      <c r="BM890" t="str">
        <f t="shared" si="205"/>
        <v/>
      </c>
      <c r="BN890" t="str">
        <f t="shared" si="206"/>
        <v/>
      </c>
      <c r="BO890" t="str">
        <f t="shared" si="207"/>
        <v/>
      </c>
      <c r="BP890" t="str">
        <f t="shared" si="208"/>
        <v/>
      </c>
      <c r="BQ890" t="str">
        <f t="shared" si="209"/>
        <v/>
      </c>
    </row>
    <row r="891" spans="1:69" x14ac:dyDescent="0.25">
      <c r="A891" s="70"/>
      <c r="B891" t="str">
        <f t="shared" si="210"/>
        <v/>
      </c>
      <c r="C891" s="13" t="str">
        <f t="shared" si="211"/>
        <v/>
      </c>
      <c r="D891" s="5" t="str">
        <f t="shared" si="212"/>
        <v/>
      </c>
      <c r="E891" s="6" t="str">
        <f t="shared" si="213"/>
        <v/>
      </c>
      <c r="F891" s="6" t="str">
        <f t="shared" si="214"/>
        <v/>
      </c>
      <c r="BI891" t="str">
        <f t="shared" si="201"/>
        <v/>
      </c>
      <c r="BJ891" t="str">
        <f t="shared" si="202"/>
        <v/>
      </c>
      <c r="BK891" t="str">
        <f t="shared" si="203"/>
        <v/>
      </c>
      <c r="BL891" t="str">
        <f t="shared" si="204"/>
        <v/>
      </c>
      <c r="BM891" t="str">
        <f t="shared" si="205"/>
        <v/>
      </c>
      <c r="BN891" t="str">
        <f t="shared" si="206"/>
        <v/>
      </c>
      <c r="BO891" t="str">
        <f t="shared" si="207"/>
        <v/>
      </c>
      <c r="BP891" t="str">
        <f t="shared" si="208"/>
        <v/>
      </c>
      <c r="BQ891" t="str">
        <f t="shared" si="209"/>
        <v/>
      </c>
    </row>
    <row r="892" spans="1:69" x14ac:dyDescent="0.25">
      <c r="A892" s="70"/>
      <c r="B892" t="str">
        <f t="shared" si="210"/>
        <v/>
      </c>
      <c r="C892" s="13" t="str">
        <f t="shared" si="211"/>
        <v/>
      </c>
      <c r="D892" s="5" t="str">
        <f t="shared" si="212"/>
        <v/>
      </c>
      <c r="E892" s="6" t="str">
        <f t="shared" si="213"/>
        <v/>
      </c>
      <c r="F892" s="6" t="str">
        <f t="shared" si="214"/>
        <v/>
      </c>
      <c r="BI892" t="str">
        <f t="shared" si="201"/>
        <v/>
      </c>
      <c r="BJ892" t="str">
        <f t="shared" si="202"/>
        <v/>
      </c>
      <c r="BK892" t="str">
        <f t="shared" si="203"/>
        <v/>
      </c>
      <c r="BL892" t="str">
        <f t="shared" si="204"/>
        <v/>
      </c>
      <c r="BM892" t="str">
        <f t="shared" si="205"/>
        <v/>
      </c>
      <c r="BN892" t="str">
        <f t="shared" si="206"/>
        <v/>
      </c>
      <c r="BO892" t="str">
        <f t="shared" si="207"/>
        <v/>
      </c>
      <c r="BP892" t="str">
        <f t="shared" si="208"/>
        <v/>
      </c>
      <c r="BQ892" t="str">
        <f t="shared" si="209"/>
        <v/>
      </c>
    </row>
    <row r="893" spans="1:69" x14ac:dyDescent="0.25">
      <c r="A893" s="70"/>
      <c r="B893" t="str">
        <f t="shared" si="210"/>
        <v/>
      </c>
      <c r="C893" s="13" t="str">
        <f t="shared" si="211"/>
        <v/>
      </c>
      <c r="D893" s="5" t="str">
        <f t="shared" si="212"/>
        <v/>
      </c>
      <c r="E893" s="6" t="str">
        <f t="shared" si="213"/>
        <v/>
      </c>
      <c r="F893" s="6" t="str">
        <f t="shared" si="214"/>
        <v/>
      </c>
      <c r="BI893" t="str">
        <f t="shared" si="201"/>
        <v/>
      </c>
      <c r="BJ893" t="str">
        <f t="shared" si="202"/>
        <v/>
      </c>
      <c r="BK893" t="str">
        <f t="shared" si="203"/>
        <v/>
      </c>
      <c r="BL893" t="str">
        <f t="shared" si="204"/>
        <v/>
      </c>
      <c r="BM893" t="str">
        <f t="shared" si="205"/>
        <v/>
      </c>
      <c r="BN893" t="str">
        <f t="shared" si="206"/>
        <v/>
      </c>
      <c r="BO893" t="str">
        <f t="shared" si="207"/>
        <v/>
      </c>
      <c r="BP893" t="str">
        <f t="shared" si="208"/>
        <v/>
      </c>
      <c r="BQ893" t="str">
        <f t="shared" si="209"/>
        <v/>
      </c>
    </row>
    <row r="894" spans="1:69" x14ac:dyDescent="0.25">
      <c r="A894" s="70"/>
      <c r="B894" t="str">
        <f t="shared" si="210"/>
        <v/>
      </c>
      <c r="C894" s="13" t="str">
        <f t="shared" si="211"/>
        <v/>
      </c>
      <c r="D894" s="5" t="str">
        <f t="shared" si="212"/>
        <v/>
      </c>
      <c r="E894" s="6" t="str">
        <f t="shared" si="213"/>
        <v/>
      </c>
      <c r="F894" s="6" t="str">
        <f t="shared" si="214"/>
        <v/>
      </c>
      <c r="BI894" t="str">
        <f t="shared" si="201"/>
        <v/>
      </c>
      <c r="BJ894" t="str">
        <f t="shared" si="202"/>
        <v/>
      </c>
      <c r="BK894" t="str">
        <f t="shared" si="203"/>
        <v/>
      </c>
      <c r="BL894" t="str">
        <f t="shared" si="204"/>
        <v/>
      </c>
      <c r="BM894" t="str">
        <f t="shared" si="205"/>
        <v/>
      </c>
      <c r="BN894" t="str">
        <f t="shared" si="206"/>
        <v/>
      </c>
      <c r="BO894" t="str">
        <f t="shared" si="207"/>
        <v/>
      </c>
      <c r="BP894" t="str">
        <f t="shared" si="208"/>
        <v/>
      </c>
      <c r="BQ894" t="str">
        <f t="shared" si="209"/>
        <v/>
      </c>
    </row>
    <row r="895" spans="1:69" x14ac:dyDescent="0.25">
      <c r="A895" s="70"/>
      <c r="B895" t="str">
        <f t="shared" si="210"/>
        <v/>
      </c>
      <c r="C895" s="13" t="str">
        <f t="shared" si="211"/>
        <v/>
      </c>
      <c r="D895" s="5" t="str">
        <f t="shared" si="212"/>
        <v/>
      </c>
      <c r="E895" s="6" t="str">
        <f t="shared" si="213"/>
        <v/>
      </c>
      <c r="F895" s="6" t="str">
        <f t="shared" si="214"/>
        <v/>
      </c>
      <c r="BI895" t="str">
        <f t="shared" si="201"/>
        <v/>
      </c>
      <c r="BJ895" t="str">
        <f t="shared" si="202"/>
        <v/>
      </c>
      <c r="BK895" t="str">
        <f t="shared" si="203"/>
        <v/>
      </c>
      <c r="BL895" t="str">
        <f t="shared" si="204"/>
        <v/>
      </c>
      <c r="BM895" t="str">
        <f t="shared" si="205"/>
        <v/>
      </c>
      <c r="BN895" t="str">
        <f t="shared" si="206"/>
        <v/>
      </c>
      <c r="BO895" t="str">
        <f t="shared" si="207"/>
        <v/>
      </c>
      <c r="BP895" t="str">
        <f t="shared" si="208"/>
        <v/>
      </c>
      <c r="BQ895" t="str">
        <f t="shared" si="209"/>
        <v/>
      </c>
    </row>
    <row r="896" spans="1:69" x14ac:dyDescent="0.25">
      <c r="A896" s="70"/>
      <c r="B896" t="str">
        <f t="shared" si="210"/>
        <v/>
      </c>
      <c r="C896" s="13" t="str">
        <f t="shared" si="211"/>
        <v/>
      </c>
      <c r="D896" s="5" t="str">
        <f t="shared" si="212"/>
        <v/>
      </c>
      <c r="E896" s="6" t="str">
        <f t="shared" si="213"/>
        <v/>
      </c>
      <c r="F896" s="6" t="str">
        <f t="shared" si="214"/>
        <v/>
      </c>
      <c r="BI896" t="str">
        <f t="shared" si="201"/>
        <v/>
      </c>
      <c r="BJ896" t="str">
        <f t="shared" si="202"/>
        <v/>
      </c>
      <c r="BK896" t="str">
        <f t="shared" si="203"/>
        <v/>
      </c>
      <c r="BL896" t="str">
        <f t="shared" si="204"/>
        <v/>
      </c>
      <c r="BM896" t="str">
        <f t="shared" si="205"/>
        <v/>
      </c>
      <c r="BN896" t="str">
        <f t="shared" si="206"/>
        <v/>
      </c>
      <c r="BO896" t="str">
        <f t="shared" si="207"/>
        <v/>
      </c>
      <c r="BP896" t="str">
        <f t="shared" si="208"/>
        <v/>
      </c>
      <c r="BQ896" t="str">
        <f t="shared" si="209"/>
        <v/>
      </c>
    </row>
    <row r="897" spans="1:69" x14ac:dyDescent="0.25">
      <c r="A897" s="70"/>
      <c r="B897" t="str">
        <f t="shared" si="210"/>
        <v/>
      </c>
      <c r="C897" s="13" t="str">
        <f t="shared" si="211"/>
        <v/>
      </c>
      <c r="D897" s="5" t="str">
        <f t="shared" si="212"/>
        <v/>
      </c>
      <c r="E897" s="6" t="str">
        <f t="shared" si="213"/>
        <v/>
      </c>
      <c r="F897" s="6" t="str">
        <f t="shared" si="214"/>
        <v/>
      </c>
      <c r="BI897" t="str">
        <f t="shared" si="201"/>
        <v/>
      </c>
      <c r="BJ897" t="str">
        <f t="shared" si="202"/>
        <v/>
      </c>
      <c r="BK897" t="str">
        <f t="shared" si="203"/>
        <v/>
      </c>
      <c r="BL897" t="str">
        <f t="shared" si="204"/>
        <v/>
      </c>
      <c r="BM897" t="str">
        <f t="shared" si="205"/>
        <v/>
      </c>
      <c r="BN897" t="str">
        <f t="shared" si="206"/>
        <v/>
      </c>
      <c r="BO897" t="str">
        <f t="shared" si="207"/>
        <v/>
      </c>
      <c r="BP897" t="str">
        <f t="shared" si="208"/>
        <v/>
      </c>
      <c r="BQ897" t="str">
        <f t="shared" si="209"/>
        <v/>
      </c>
    </row>
    <row r="898" spans="1:69" x14ac:dyDescent="0.25">
      <c r="A898" s="70"/>
      <c r="B898" t="str">
        <f t="shared" si="210"/>
        <v/>
      </c>
      <c r="C898" s="13" t="str">
        <f t="shared" si="211"/>
        <v/>
      </c>
      <c r="D898" s="5" t="str">
        <f t="shared" si="212"/>
        <v/>
      </c>
      <c r="E898" s="6" t="str">
        <f t="shared" si="213"/>
        <v/>
      </c>
      <c r="F898" s="6" t="str">
        <f t="shared" si="214"/>
        <v/>
      </c>
      <c r="BI898" t="str">
        <f t="shared" si="201"/>
        <v/>
      </c>
      <c r="BJ898" t="str">
        <f t="shared" si="202"/>
        <v/>
      </c>
      <c r="BK898" t="str">
        <f t="shared" si="203"/>
        <v/>
      </c>
      <c r="BL898" t="str">
        <f t="shared" si="204"/>
        <v/>
      </c>
      <c r="BM898" t="str">
        <f t="shared" si="205"/>
        <v/>
      </c>
      <c r="BN898" t="str">
        <f t="shared" si="206"/>
        <v/>
      </c>
      <c r="BO898" t="str">
        <f t="shared" si="207"/>
        <v/>
      </c>
      <c r="BP898" t="str">
        <f t="shared" si="208"/>
        <v/>
      </c>
      <c r="BQ898" t="str">
        <f t="shared" si="209"/>
        <v/>
      </c>
    </row>
    <row r="899" spans="1:69" x14ac:dyDescent="0.25">
      <c r="A899" s="70"/>
      <c r="B899" t="str">
        <f t="shared" si="210"/>
        <v/>
      </c>
      <c r="C899" s="13" t="str">
        <f t="shared" si="211"/>
        <v/>
      </c>
      <c r="D899" s="5" t="str">
        <f t="shared" si="212"/>
        <v/>
      </c>
      <c r="E899" s="6" t="str">
        <f t="shared" si="213"/>
        <v/>
      </c>
      <c r="F899" s="6" t="str">
        <f t="shared" si="214"/>
        <v/>
      </c>
      <c r="BI899" t="str">
        <f t="shared" si="201"/>
        <v/>
      </c>
      <c r="BJ899" t="str">
        <f t="shared" si="202"/>
        <v/>
      </c>
      <c r="BK899" t="str">
        <f t="shared" si="203"/>
        <v/>
      </c>
      <c r="BL899" t="str">
        <f t="shared" si="204"/>
        <v/>
      </c>
      <c r="BM899" t="str">
        <f t="shared" si="205"/>
        <v/>
      </c>
      <c r="BN899" t="str">
        <f t="shared" si="206"/>
        <v/>
      </c>
      <c r="BO899" t="str">
        <f t="shared" si="207"/>
        <v/>
      </c>
      <c r="BP899" t="str">
        <f t="shared" si="208"/>
        <v/>
      </c>
      <c r="BQ899" t="str">
        <f t="shared" si="209"/>
        <v/>
      </c>
    </row>
    <row r="900" spans="1:69" x14ac:dyDescent="0.25">
      <c r="A900" s="70"/>
      <c r="B900" t="str">
        <f t="shared" si="210"/>
        <v/>
      </c>
      <c r="C900" s="13" t="str">
        <f t="shared" si="211"/>
        <v/>
      </c>
      <c r="D900" s="5" t="str">
        <f t="shared" si="212"/>
        <v/>
      </c>
      <c r="E900" s="6" t="str">
        <f t="shared" si="213"/>
        <v/>
      </c>
      <c r="F900" s="6" t="str">
        <f t="shared" si="214"/>
        <v/>
      </c>
      <c r="BI900" t="str">
        <f t="shared" ref="BI900:BI925" si="215">IF(A900&gt;0,A900,"")</f>
        <v/>
      </c>
      <c r="BJ900" t="str">
        <f t="shared" ref="BJ900:BJ925" si="216">IF($A900&gt;0,B900,"")</f>
        <v/>
      </c>
      <c r="BK900" t="str">
        <f t="shared" ref="BK900:BK925" si="217">IF($A900&gt;0,BI900,"")</f>
        <v/>
      </c>
      <c r="BL900" t="str">
        <f t="shared" ref="BL900:BL925" si="218">IF($A900&gt;0,_xlfn.NORM.DIST(BK900,$BF$3,$BF$4,TRUE),"")</f>
        <v/>
      </c>
      <c r="BM900" t="str">
        <f t="shared" ref="BM900:BM925" si="219">IF($A900&gt;0,(1-BL900),"")</f>
        <v/>
      </c>
      <c r="BN900" t="str">
        <f t="shared" ref="BN900:BN925" si="220">IF($A900&gt;0,(SMALL($BM$3:$BM$902,BJ900)),"")</f>
        <v/>
      </c>
      <c r="BO900" t="str">
        <f t="shared" ref="BO900:BO925" si="221">IF($A900&gt;0,((2*BJ900-1)*(LN(BL900)+LN(BN900))),"")</f>
        <v/>
      </c>
      <c r="BP900" t="str">
        <f t="shared" ref="BP900:BP925" si="222">IF($A900&gt;0,((BJ900-0.5)/$BF$5),"")</f>
        <v/>
      </c>
      <c r="BQ900" t="str">
        <f t="shared" ref="BQ900:BQ925" si="223">IF($A900&gt;0,(_xlfn.NORM.S.INV(BP900)),"")</f>
        <v/>
      </c>
    </row>
    <row r="901" spans="1:69" x14ac:dyDescent="0.25">
      <c r="A901" s="70"/>
      <c r="B901" t="str">
        <f t="shared" ref="B901:B902" si="224">IF(A901&gt;0,(B900+1),"")</f>
        <v/>
      </c>
      <c r="C901" s="13" t="str">
        <f t="shared" ref="C901:C902" si="225">IF(A901&gt;0,((B901)/(($S$2)+1)),"")</f>
        <v/>
      </c>
      <c r="D901" s="5" t="str">
        <f t="shared" ref="D901:D902" si="226">IF(A901&gt;0,(_xlfn.NORM.S.INV(C901)),"")</f>
        <v/>
      </c>
      <c r="E901" s="6" t="str">
        <f t="shared" ref="E901:E902" si="227">IF(A901&gt;0,_xlfn.NORM.DIST(D901,0,1,TRUE),"")</f>
        <v/>
      </c>
      <c r="F901" s="6" t="str">
        <f t="shared" ref="F901:F902" si="228">IF(A901&gt;0,_xlfn.NORM.DIST(D901,0,1,FALSE),"")</f>
        <v/>
      </c>
      <c r="BI901" t="str">
        <f t="shared" si="215"/>
        <v/>
      </c>
      <c r="BJ901" t="str">
        <f t="shared" si="216"/>
        <v/>
      </c>
      <c r="BK901" t="str">
        <f t="shared" si="217"/>
        <v/>
      </c>
      <c r="BL901" t="str">
        <f t="shared" si="218"/>
        <v/>
      </c>
      <c r="BM901" t="str">
        <f t="shared" si="219"/>
        <v/>
      </c>
      <c r="BN901" t="str">
        <f t="shared" si="220"/>
        <v/>
      </c>
      <c r="BO901" t="str">
        <f t="shared" si="221"/>
        <v/>
      </c>
      <c r="BP901" t="str">
        <f t="shared" si="222"/>
        <v/>
      </c>
      <c r="BQ901" t="str">
        <f t="shared" si="223"/>
        <v/>
      </c>
    </row>
    <row r="902" spans="1:69" x14ac:dyDescent="0.25">
      <c r="A902" s="70"/>
      <c r="B902" t="str">
        <f t="shared" si="224"/>
        <v/>
      </c>
      <c r="C902" s="13" t="str">
        <f t="shared" si="225"/>
        <v/>
      </c>
      <c r="D902" s="5" t="str">
        <f t="shared" si="226"/>
        <v/>
      </c>
      <c r="E902" s="6" t="str">
        <f t="shared" si="227"/>
        <v/>
      </c>
      <c r="F902" s="6" t="str">
        <f t="shared" si="228"/>
        <v/>
      </c>
      <c r="BI902" t="str">
        <f t="shared" si="215"/>
        <v/>
      </c>
      <c r="BJ902" t="str">
        <f t="shared" si="216"/>
        <v/>
      </c>
      <c r="BK902" t="str">
        <f t="shared" si="217"/>
        <v/>
      </c>
      <c r="BL902" t="str">
        <f t="shared" si="218"/>
        <v/>
      </c>
      <c r="BM902" t="str">
        <f t="shared" si="219"/>
        <v/>
      </c>
      <c r="BN902" t="str">
        <f t="shared" si="220"/>
        <v/>
      </c>
      <c r="BO902" t="str">
        <f t="shared" si="221"/>
        <v/>
      </c>
      <c r="BP902" t="str">
        <f t="shared" si="222"/>
        <v/>
      </c>
      <c r="BQ902" t="str">
        <f t="shared" si="223"/>
        <v/>
      </c>
    </row>
    <row r="903" spans="1:69" x14ac:dyDescent="0.25">
      <c r="BI903" t="str">
        <f t="shared" si="215"/>
        <v/>
      </c>
      <c r="BJ903" t="str">
        <f t="shared" si="216"/>
        <v/>
      </c>
      <c r="BK903" t="str">
        <f t="shared" si="217"/>
        <v/>
      </c>
      <c r="BL903" t="str">
        <f t="shared" si="218"/>
        <v/>
      </c>
      <c r="BM903" t="str">
        <f t="shared" si="219"/>
        <v/>
      </c>
      <c r="BN903" t="str">
        <f t="shared" si="220"/>
        <v/>
      </c>
      <c r="BO903" t="str">
        <f t="shared" si="221"/>
        <v/>
      </c>
      <c r="BP903" t="str">
        <f t="shared" si="222"/>
        <v/>
      </c>
      <c r="BQ903" t="str">
        <f t="shared" si="223"/>
        <v/>
      </c>
    </row>
    <row r="904" spans="1:69" x14ac:dyDescent="0.25">
      <c r="BI904" t="str">
        <f t="shared" si="215"/>
        <v/>
      </c>
      <c r="BJ904" t="str">
        <f t="shared" si="216"/>
        <v/>
      </c>
      <c r="BK904" t="str">
        <f t="shared" si="217"/>
        <v/>
      </c>
      <c r="BL904" t="str">
        <f t="shared" si="218"/>
        <v/>
      </c>
      <c r="BM904" t="str">
        <f t="shared" si="219"/>
        <v/>
      </c>
      <c r="BN904" t="str">
        <f t="shared" si="220"/>
        <v/>
      </c>
      <c r="BO904" t="str">
        <f t="shared" si="221"/>
        <v/>
      </c>
      <c r="BP904" t="str">
        <f t="shared" si="222"/>
        <v/>
      </c>
      <c r="BQ904" t="str">
        <f t="shared" si="223"/>
        <v/>
      </c>
    </row>
    <row r="905" spans="1:69" x14ac:dyDescent="0.25">
      <c r="BI905" t="str">
        <f t="shared" si="215"/>
        <v/>
      </c>
      <c r="BJ905" t="str">
        <f t="shared" si="216"/>
        <v/>
      </c>
      <c r="BK905" t="str">
        <f t="shared" si="217"/>
        <v/>
      </c>
      <c r="BL905" t="str">
        <f t="shared" si="218"/>
        <v/>
      </c>
      <c r="BM905" t="str">
        <f t="shared" si="219"/>
        <v/>
      </c>
      <c r="BN905" t="str">
        <f t="shared" si="220"/>
        <v/>
      </c>
      <c r="BO905" t="str">
        <f t="shared" si="221"/>
        <v/>
      </c>
      <c r="BP905" t="str">
        <f t="shared" si="222"/>
        <v/>
      </c>
      <c r="BQ905" t="str">
        <f t="shared" si="223"/>
        <v/>
      </c>
    </row>
    <row r="906" spans="1:69" x14ac:dyDescent="0.25">
      <c r="BI906" t="str">
        <f t="shared" si="215"/>
        <v/>
      </c>
      <c r="BJ906" t="str">
        <f t="shared" si="216"/>
        <v/>
      </c>
      <c r="BK906" t="str">
        <f t="shared" si="217"/>
        <v/>
      </c>
      <c r="BL906" t="str">
        <f t="shared" si="218"/>
        <v/>
      </c>
      <c r="BM906" t="str">
        <f t="shared" si="219"/>
        <v/>
      </c>
      <c r="BN906" t="str">
        <f t="shared" si="220"/>
        <v/>
      </c>
      <c r="BO906" t="str">
        <f t="shared" si="221"/>
        <v/>
      </c>
      <c r="BP906" t="str">
        <f t="shared" si="222"/>
        <v/>
      </c>
      <c r="BQ906" t="str">
        <f t="shared" si="223"/>
        <v/>
      </c>
    </row>
    <row r="907" spans="1:69" x14ac:dyDescent="0.25">
      <c r="BI907" t="str">
        <f t="shared" si="215"/>
        <v/>
      </c>
      <c r="BJ907" t="str">
        <f t="shared" si="216"/>
        <v/>
      </c>
      <c r="BK907" t="str">
        <f t="shared" si="217"/>
        <v/>
      </c>
      <c r="BL907" t="str">
        <f t="shared" si="218"/>
        <v/>
      </c>
      <c r="BM907" t="str">
        <f t="shared" si="219"/>
        <v/>
      </c>
      <c r="BN907" t="str">
        <f t="shared" si="220"/>
        <v/>
      </c>
      <c r="BO907" t="str">
        <f t="shared" si="221"/>
        <v/>
      </c>
      <c r="BP907" t="str">
        <f t="shared" si="222"/>
        <v/>
      </c>
      <c r="BQ907" t="str">
        <f t="shared" si="223"/>
        <v/>
      </c>
    </row>
    <row r="908" spans="1:69" x14ac:dyDescent="0.25">
      <c r="BI908" t="str">
        <f t="shared" si="215"/>
        <v/>
      </c>
      <c r="BJ908" t="str">
        <f t="shared" si="216"/>
        <v/>
      </c>
      <c r="BK908" t="str">
        <f t="shared" si="217"/>
        <v/>
      </c>
      <c r="BL908" t="str">
        <f t="shared" si="218"/>
        <v/>
      </c>
      <c r="BM908" t="str">
        <f t="shared" si="219"/>
        <v/>
      </c>
      <c r="BN908" t="str">
        <f t="shared" si="220"/>
        <v/>
      </c>
      <c r="BO908" t="str">
        <f t="shared" si="221"/>
        <v/>
      </c>
      <c r="BP908" t="str">
        <f t="shared" si="222"/>
        <v/>
      </c>
      <c r="BQ908" t="str">
        <f t="shared" si="223"/>
        <v/>
      </c>
    </row>
    <row r="909" spans="1:69" x14ac:dyDescent="0.25">
      <c r="BI909" t="str">
        <f t="shared" si="215"/>
        <v/>
      </c>
      <c r="BJ909" t="str">
        <f t="shared" si="216"/>
        <v/>
      </c>
      <c r="BK909" t="str">
        <f t="shared" si="217"/>
        <v/>
      </c>
      <c r="BL909" t="str">
        <f t="shared" si="218"/>
        <v/>
      </c>
      <c r="BM909" t="str">
        <f t="shared" si="219"/>
        <v/>
      </c>
      <c r="BN909" t="str">
        <f t="shared" si="220"/>
        <v/>
      </c>
      <c r="BO909" t="str">
        <f t="shared" si="221"/>
        <v/>
      </c>
      <c r="BP909" t="str">
        <f t="shared" si="222"/>
        <v/>
      </c>
      <c r="BQ909" t="str">
        <f t="shared" si="223"/>
        <v/>
      </c>
    </row>
    <row r="910" spans="1:69" x14ac:dyDescent="0.25">
      <c r="BI910" t="str">
        <f t="shared" si="215"/>
        <v/>
      </c>
      <c r="BJ910" t="str">
        <f t="shared" si="216"/>
        <v/>
      </c>
      <c r="BK910" t="str">
        <f t="shared" si="217"/>
        <v/>
      </c>
      <c r="BL910" t="str">
        <f t="shared" si="218"/>
        <v/>
      </c>
      <c r="BM910" t="str">
        <f t="shared" si="219"/>
        <v/>
      </c>
      <c r="BN910" t="str">
        <f t="shared" si="220"/>
        <v/>
      </c>
      <c r="BO910" t="str">
        <f t="shared" si="221"/>
        <v/>
      </c>
      <c r="BP910" t="str">
        <f t="shared" si="222"/>
        <v/>
      </c>
      <c r="BQ910" t="str">
        <f t="shared" si="223"/>
        <v/>
      </c>
    </row>
    <row r="911" spans="1:69" x14ac:dyDescent="0.25">
      <c r="BI911" t="str">
        <f t="shared" si="215"/>
        <v/>
      </c>
      <c r="BJ911" t="str">
        <f t="shared" si="216"/>
        <v/>
      </c>
      <c r="BK911" t="str">
        <f t="shared" si="217"/>
        <v/>
      </c>
      <c r="BL911" t="str">
        <f t="shared" si="218"/>
        <v/>
      </c>
      <c r="BM911" t="str">
        <f t="shared" si="219"/>
        <v/>
      </c>
      <c r="BN911" t="str">
        <f t="shared" si="220"/>
        <v/>
      </c>
      <c r="BO911" t="str">
        <f t="shared" si="221"/>
        <v/>
      </c>
      <c r="BP911" t="str">
        <f t="shared" si="222"/>
        <v/>
      </c>
      <c r="BQ911" t="str">
        <f t="shared" si="223"/>
        <v/>
      </c>
    </row>
    <row r="912" spans="1:69" x14ac:dyDescent="0.25">
      <c r="BI912" t="str">
        <f t="shared" si="215"/>
        <v/>
      </c>
      <c r="BJ912" t="str">
        <f t="shared" si="216"/>
        <v/>
      </c>
      <c r="BK912" t="str">
        <f t="shared" si="217"/>
        <v/>
      </c>
      <c r="BL912" t="str">
        <f t="shared" si="218"/>
        <v/>
      </c>
      <c r="BM912" t="str">
        <f t="shared" si="219"/>
        <v/>
      </c>
      <c r="BN912" t="str">
        <f t="shared" si="220"/>
        <v/>
      </c>
      <c r="BO912" t="str">
        <f t="shared" si="221"/>
        <v/>
      </c>
      <c r="BP912" t="str">
        <f t="shared" si="222"/>
        <v/>
      </c>
      <c r="BQ912" t="str">
        <f t="shared" si="223"/>
        <v/>
      </c>
    </row>
    <row r="913" spans="61:69" x14ac:dyDescent="0.25">
      <c r="BI913" t="str">
        <f t="shared" si="215"/>
        <v/>
      </c>
      <c r="BJ913" t="str">
        <f t="shared" si="216"/>
        <v/>
      </c>
      <c r="BK913" t="str">
        <f t="shared" si="217"/>
        <v/>
      </c>
      <c r="BL913" t="str">
        <f t="shared" si="218"/>
        <v/>
      </c>
      <c r="BM913" t="str">
        <f t="shared" si="219"/>
        <v/>
      </c>
      <c r="BN913" t="str">
        <f t="shared" si="220"/>
        <v/>
      </c>
      <c r="BO913" t="str">
        <f t="shared" si="221"/>
        <v/>
      </c>
      <c r="BP913" t="str">
        <f t="shared" si="222"/>
        <v/>
      </c>
      <c r="BQ913" t="str">
        <f t="shared" si="223"/>
        <v/>
      </c>
    </row>
    <row r="914" spans="61:69" x14ac:dyDescent="0.25">
      <c r="BI914" t="str">
        <f t="shared" si="215"/>
        <v/>
      </c>
      <c r="BJ914" t="str">
        <f t="shared" si="216"/>
        <v/>
      </c>
      <c r="BK914" t="str">
        <f t="shared" si="217"/>
        <v/>
      </c>
      <c r="BL914" t="str">
        <f t="shared" si="218"/>
        <v/>
      </c>
      <c r="BM914" t="str">
        <f t="shared" si="219"/>
        <v/>
      </c>
      <c r="BN914" t="str">
        <f t="shared" si="220"/>
        <v/>
      </c>
      <c r="BO914" t="str">
        <f t="shared" si="221"/>
        <v/>
      </c>
      <c r="BP914" t="str">
        <f t="shared" si="222"/>
        <v/>
      </c>
      <c r="BQ914" t="str">
        <f t="shared" si="223"/>
        <v/>
      </c>
    </row>
    <row r="915" spans="61:69" x14ac:dyDescent="0.25">
      <c r="BI915" t="str">
        <f t="shared" si="215"/>
        <v/>
      </c>
      <c r="BJ915" t="str">
        <f t="shared" si="216"/>
        <v/>
      </c>
      <c r="BK915" t="str">
        <f t="shared" si="217"/>
        <v/>
      </c>
      <c r="BL915" t="str">
        <f t="shared" si="218"/>
        <v/>
      </c>
      <c r="BM915" t="str">
        <f t="shared" si="219"/>
        <v/>
      </c>
      <c r="BN915" t="str">
        <f t="shared" si="220"/>
        <v/>
      </c>
      <c r="BO915" t="str">
        <f t="shared" si="221"/>
        <v/>
      </c>
      <c r="BP915" t="str">
        <f t="shared" si="222"/>
        <v/>
      </c>
      <c r="BQ915" t="str">
        <f t="shared" si="223"/>
        <v/>
      </c>
    </row>
    <row r="916" spans="61:69" x14ac:dyDescent="0.25">
      <c r="BI916" t="str">
        <f t="shared" si="215"/>
        <v/>
      </c>
      <c r="BJ916" t="str">
        <f t="shared" si="216"/>
        <v/>
      </c>
      <c r="BK916" t="str">
        <f t="shared" si="217"/>
        <v/>
      </c>
      <c r="BL916" t="str">
        <f t="shared" si="218"/>
        <v/>
      </c>
      <c r="BM916" t="str">
        <f t="shared" si="219"/>
        <v/>
      </c>
      <c r="BN916" t="str">
        <f t="shared" si="220"/>
        <v/>
      </c>
      <c r="BO916" t="str">
        <f t="shared" si="221"/>
        <v/>
      </c>
      <c r="BP916" t="str">
        <f t="shared" si="222"/>
        <v/>
      </c>
      <c r="BQ916" t="str">
        <f t="shared" si="223"/>
        <v/>
      </c>
    </row>
    <row r="917" spans="61:69" x14ac:dyDescent="0.25">
      <c r="BI917" t="str">
        <f t="shared" si="215"/>
        <v/>
      </c>
      <c r="BJ917" t="str">
        <f t="shared" si="216"/>
        <v/>
      </c>
      <c r="BK917" t="str">
        <f t="shared" si="217"/>
        <v/>
      </c>
      <c r="BL917" t="str">
        <f t="shared" si="218"/>
        <v/>
      </c>
      <c r="BM917" t="str">
        <f t="shared" si="219"/>
        <v/>
      </c>
      <c r="BN917" t="str">
        <f t="shared" si="220"/>
        <v/>
      </c>
      <c r="BO917" t="str">
        <f t="shared" si="221"/>
        <v/>
      </c>
      <c r="BP917" t="str">
        <f t="shared" si="222"/>
        <v/>
      </c>
      <c r="BQ917" t="str">
        <f t="shared" si="223"/>
        <v/>
      </c>
    </row>
    <row r="918" spans="61:69" x14ac:dyDescent="0.25">
      <c r="BI918" t="str">
        <f t="shared" si="215"/>
        <v/>
      </c>
      <c r="BJ918" t="str">
        <f t="shared" si="216"/>
        <v/>
      </c>
      <c r="BK918" t="str">
        <f t="shared" si="217"/>
        <v/>
      </c>
      <c r="BL918" t="str">
        <f t="shared" si="218"/>
        <v/>
      </c>
      <c r="BM918" t="str">
        <f t="shared" si="219"/>
        <v/>
      </c>
      <c r="BN918" t="str">
        <f t="shared" si="220"/>
        <v/>
      </c>
      <c r="BO918" t="str">
        <f t="shared" si="221"/>
        <v/>
      </c>
      <c r="BP918" t="str">
        <f t="shared" si="222"/>
        <v/>
      </c>
      <c r="BQ918" t="str">
        <f t="shared" si="223"/>
        <v/>
      </c>
    </row>
    <row r="919" spans="61:69" x14ac:dyDescent="0.25">
      <c r="BI919" t="str">
        <f t="shared" si="215"/>
        <v/>
      </c>
      <c r="BJ919" t="str">
        <f t="shared" si="216"/>
        <v/>
      </c>
      <c r="BK919" t="str">
        <f t="shared" si="217"/>
        <v/>
      </c>
      <c r="BL919" t="str">
        <f t="shared" si="218"/>
        <v/>
      </c>
      <c r="BM919" t="str">
        <f t="shared" si="219"/>
        <v/>
      </c>
      <c r="BN919" t="str">
        <f t="shared" si="220"/>
        <v/>
      </c>
      <c r="BO919" t="str">
        <f t="shared" si="221"/>
        <v/>
      </c>
      <c r="BP919" t="str">
        <f t="shared" si="222"/>
        <v/>
      </c>
      <c r="BQ919" t="str">
        <f t="shared" si="223"/>
        <v/>
      </c>
    </row>
    <row r="920" spans="61:69" x14ac:dyDescent="0.25">
      <c r="BI920" t="str">
        <f t="shared" si="215"/>
        <v/>
      </c>
      <c r="BJ920" t="str">
        <f t="shared" si="216"/>
        <v/>
      </c>
      <c r="BK920" t="str">
        <f t="shared" si="217"/>
        <v/>
      </c>
      <c r="BL920" t="str">
        <f t="shared" si="218"/>
        <v/>
      </c>
      <c r="BM920" t="str">
        <f t="shared" si="219"/>
        <v/>
      </c>
      <c r="BN920" t="str">
        <f t="shared" si="220"/>
        <v/>
      </c>
      <c r="BO920" t="str">
        <f t="shared" si="221"/>
        <v/>
      </c>
      <c r="BP920" t="str">
        <f t="shared" si="222"/>
        <v/>
      </c>
      <c r="BQ920" t="str">
        <f t="shared" si="223"/>
        <v/>
      </c>
    </row>
    <row r="921" spans="61:69" x14ac:dyDescent="0.25">
      <c r="BI921" t="str">
        <f t="shared" si="215"/>
        <v/>
      </c>
      <c r="BJ921" t="str">
        <f t="shared" si="216"/>
        <v/>
      </c>
      <c r="BK921" t="str">
        <f t="shared" si="217"/>
        <v/>
      </c>
      <c r="BL921" t="str">
        <f t="shared" si="218"/>
        <v/>
      </c>
      <c r="BM921" t="str">
        <f t="shared" si="219"/>
        <v/>
      </c>
      <c r="BN921" t="str">
        <f t="shared" si="220"/>
        <v/>
      </c>
      <c r="BO921" t="str">
        <f t="shared" si="221"/>
        <v/>
      </c>
      <c r="BP921" t="str">
        <f t="shared" si="222"/>
        <v/>
      </c>
      <c r="BQ921" t="str">
        <f t="shared" si="223"/>
        <v/>
      </c>
    </row>
    <row r="922" spans="61:69" x14ac:dyDescent="0.25">
      <c r="BI922" t="str">
        <f t="shared" si="215"/>
        <v/>
      </c>
      <c r="BJ922" t="str">
        <f t="shared" si="216"/>
        <v/>
      </c>
      <c r="BK922" t="str">
        <f t="shared" si="217"/>
        <v/>
      </c>
      <c r="BL922" t="str">
        <f t="shared" si="218"/>
        <v/>
      </c>
      <c r="BM922" t="str">
        <f t="shared" si="219"/>
        <v/>
      </c>
      <c r="BN922" t="str">
        <f t="shared" si="220"/>
        <v/>
      </c>
      <c r="BO922" t="str">
        <f t="shared" si="221"/>
        <v/>
      </c>
      <c r="BP922" t="str">
        <f t="shared" si="222"/>
        <v/>
      </c>
      <c r="BQ922" t="str">
        <f t="shared" si="223"/>
        <v/>
      </c>
    </row>
    <row r="923" spans="61:69" x14ac:dyDescent="0.25">
      <c r="BI923" t="str">
        <f t="shared" si="215"/>
        <v/>
      </c>
      <c r="BJ923" t="str">
        <f t="shared" si="216"/>
        <v/>
      </c>
      <c r="BK923" t="str">
        <f t="shared" si="217"/>
        <v/>
      </c>
      <c r="BL923" t="str">
        <f t="shared" si="218"/>
        <v/>
      </c>
      <c r="BM923" t="str">
        <f t="shared" si="219"/>
        <v/>
      </c>
      <c r="BN923" t="str">
        <f t="shared" si="220"/>
        <v/>
      </c>
      <c r="BO923" t="str">
        <f t="shared" si="221"/>
        <v/>
      </c>
      <c r="BP923" t="str">
        <f t="shared" si="222"/>
        <v/>
      </c>
      <c r="BQ923" t="str">
        <f t="shared" si="223"/>
        <v/>
      </c>
    </row>
    <row r="924" spans="61:69" x14ac:dyDescent="0.25">
      <c r="BI924" t="str">
        <f t="shared" si="215"/>
        <v/>
      </c>
      <c r="BJ924" t="str">
        <f t="shared" si="216"/>
        <v/>
      </c>
      <c r="BK924" t="str">
        <f t="shared" si="217"/>
        <v/>
      </c>
      <c r="BL924" t="str">
        <f t="shared" si="218"/>
        <v/>
      </c>
      <c r="BM924" t="str">
        <f t="shared" si="219"/>
        <v/>
      </c>
      <c r="BN924" t="str">
        <f t="shared" si="220"/>
        <v/>
      </c>
      <c r="BO924" t="str">
        <f t="shared" si="221"/>
        <v/>
      </c>
      <c r="BP924" t="str">
        <f t="shared" si="222"/>
        <v/>
      </c>
      <c r="BQ924" t="str">
        <f t="shared" si="223"/>
        <v/>
      </c>
    </row>
    <row r="925" spans="61:69" x14ac:dyDescent="0.25">
      <c r="BI925" t="str">
        <f t="shared" si="215"/>
        <v/>
      </c>
      <c r="BJ925" t="str">
        <f t="shared" si="216"/>
        <v/>
      </c>
      <c r="BK925" t="str">
        <f t="shared" si="217"/>
        <v/>
      </c>
      <c r="BL925" t="str">
        <f t="shared" si="218"/>
        <v/>
      </c>
      <c r="BM925" t="str">
        <f t="shared" si="219"/>
        <v/>
      </c>
      <c r="BN925" t="str">
        <f t="shared" si="220"/>
        <v/>
      </c>
      <c r="BO925" t="str">
        <f t="shared" si="221"/>
        <v/>
      </c>
      <c r="BP925" t="str">
        <f t="shared" si="222"/>
        <v/>
      </c>
      <c r="BQ925" t="str">
        <f t="shared" si="223"/>
        <v/>
      </c>
    </row>
  </sheetData>
  <sortState xmlns:xlrd2="http://schemas.microsoft.com/office/spreadsheetml/2017/richdata2" ref="A3:A453">
    <sortCondition ref="A3:A453"/>
  </sortState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53"/>
  <sheetViews>
    <sheetView topLeftCell="V7" workbookViewId="0">
      <selection activeCell="AC29" sqref="AC29"/>
    </sheetView>
  </sheetViews>
  <sheetFormatPr defaultRowHeight="15" x14ac:dyDescent="0.25"/>
  <cols>
    <col min="42" max="42" width="11.140625" customWidth="1"/>
  </cols>
  <sheetData>
    <row r="1" spans="1:44" x14ac:dyDescent="0.25">
      <c r="AP1" t="s">
        <v>179</v>
      </c>
    </row>
    <row r="2" spans="1:44" x14ac:dyDescent="0.25">
      <c r="A2" t="s">
        <v>21</v>
      </c>
      <c r="E2" t="s">
        <v>68</v>
      </c>
      <c r="F2" t="s">
        <v>22</v>
      </c>
      <c r="J2" t="s">
        <v>68</v>
      </c>
      <c r="K2" t="s">
        <v>23</v>
      </c>
      <c r="O2" t="s">
        <v>68</v>
      </c>
      <c r="P2" t="s">
        <v>24</v>
      </c>
      <c r="T2" t="s">
        <v>68</v>
      </c>
      <c r="U2" t="s">
        <v>62</v>
      </c>
      <c r="Y2" t="s">
        <v>68</v>
      </c>
      <c r="Z2" t="s">
        <v>26</v>
      </c>
      <c r="AP2" t="s">
        <v>180</v>
      </c>
      <c r="AQ2" t="s">
        <v>0</v>
      </c>
    </row>
    <row r="3" spans="1:44" x14ac:dyDescent="0.25">
      <c r="A3" t="s">
        <v>29</v>
      </c>
      <c r="B3" t="s">
        <v>30</v>
      </c>
      <c r="E3" t="s">
        <v>29</v>
      </c>
      <c r="F3" t="s">
        <v>29</v>
      </c>
      <c r="G3" t="s">
        <v>30</v>
      </c>
      <c r="J3" t="s">
        <v>29</v>
      </c>
      <c r="K3" t="s">
        <v>29</v>
      </c>
      <c r="L3" t="s">
        <v>30</v>
      </c>
      <c r="O3" t="s">
        <v>29</v>
      </c>
      <c r="P3" t="s">
        <v>29</v>
      </c>
      <c r="Q3" t="s">
        <v>30</v>
      </c>
      <c r="T3" t="s">
        <v>29</v>
      </c>
      <c r="U3" t="s">
        <v>29</v>
      </c>
      <c r="V3" t="s">
        <v>30</v>
      </c>
      <c r="Y3" t="s">
        <v>29</v>
      </c>
      <c r="Z3" t="s">
        <v>29</v>
      </c>
      <c r="AA3" t="s">
        <v>30</v>
      </c>
      <c r="AP3" t="s">
        <v>21</v>
      </c>
      <c r="AQ3" s="39">
        <f>Facies_1_Porosity!AK$37</f>
        <v>46</v>
      </c>
    </row>
    <row r="4" spans="1:44" x14ac:dyDescent="0.25">
      <c r="A4">
        <f>Facies_1_Porosity!AU24</f>
        <v>0.5</v>
      </c>
      <c r="B4">
        <f>Facies_1_Porosity!AV24</f>
        <v>5.7000000000000002E-2</v>
      </c>
      <c r="C4" t="s">
        <v>32</v>
      </c>
      <c r="E4">
        <f t="shared" ref="E4:E10" si="0">A4+1.5</f>
        <v>2</v>
      </c>
      <c r="F4">
        <f>Facies_2_Porosity!AU24</f>
        <v>0.5</v>
      </c>
      <c r="G4">
        <f>Facies_2_Porosity!AV24</f>
        <v>0.11924999999999999</v>
      </c>
      <c r="H4" t="s">
        <v>32</v>
      </c>
      <c r="J4">
        <f t="shared" ref="J4:J10" si="1">E4+1.5</f>
        <v>3.5</v>
      </c>
      <c r="K4">
        <f>Facies_3_Porosity!AU24</f>
        <v>0.5</v>
      </c>
      <c r="L4">
        <f>Facies_3_Porosity!AV24</f>
        <v>6.7500000000000004E-2</v>
      </c>
      <c r="M4" t="s">
        <v>32</v>
      </c>
      <c r="O4">
        <f t="shared" ref="O4:O10" si="2">J4+1.5</f>
        <v>5</v>
      </c>
      <c r="P4">
        <f>Facies_4_Porosity!AU24</f>
        <v>0.5</v>
      </c>
      <c r="Q4">
        <f>Facies_4_Porosity!AV24</f>
        <v>0.04</v>
      </c>
      <c r="R4" t="s">
        <v>32</v>
      </c>
      <c r="T4">
        <f t="shared" ref="T4:T10" si="3">O4+1.5</f>
        <v>6.5</v>
      </c>
      <c r="U4">
        <f>Facies_5_Porosity!AU24</f>
        <v>0.5</v>
      </c>
      <c r="V4">
        <f>Facies_5_Porosity!AV24</f>
        <v>9.4500000000000001E-2</v>
      </c>
      <c r="W4" t="s">
        <v>32</v>
      </c>
      <c r="Y4">
        <f t="shared" ref="Y4:Y10" si="4">T4+1.5</f>
        <v>8</v>
      </c>
      <c r="Z4">
        <f>Facies_6_Porosity!AU24</f>
        <v>0.5</v>
      </c>
      <c r="AA4">
        <f>Facies_6_Porosity!AV24</f>
        <v>9.0999999999999998E-2</v>
      </c>
      <c r="AB4" t="s">
        <v>32</v>
      </c>
      <c r="AP4" t="s">
        <v>22</v>
      </c>
      <c r="AQ4" s="39">
        <f>Facies_2_Porosity!AK$37</f>
        <v>88</v>
      </c>
    </row>
    <row r="5" spans="1:44" x14ac:dyDescent="0.25">
      <c r="A5">
        <f>Facies_1_Porosity!AU25</f>
        <v>0.5</v>
      </c>
      <c r="B5">
        <f>Facies_1_Porosity!AV25</f>
        <v>4.8250064521406087E-2</v>
      </c>
      <c r="C5" t="s">
        <v>34</v>
      </c>
      <c r="E5">
        <f t="shared" si="0"/>
        <v>2</v>
      </c>
      <c r="F5">
        <f>Facies_2_Porosity!AU25</f>
        <v>0.5</v>
      </c>
      <c r="G5">
        <f>Facies_2_Porosity!AV25</f>
        <v>8.7215379363740783E-2</v>
      </c>
      <c r="H5" t="s">
        <v>34</v>
      </c>
      <c r="J5">
        <f t="shared" si="1"/>
        <v>3.5</v>
      </c>
      <c r="K5">
        <f>Facies_3_Porosity!AU25</f>
        <v>0.5</v>
      </c>
      <c r="L5">
        <f>Facies_3_Porosity!AV25</f>
        <v>5.0709428939061184E-2</v>
      </c>
      <c r="M5" t="s">
        <v>34</v>
      </c>
      <c r="O5">
        <f t="shared" si="2"/>
        <v>5</v>
      </c>
      <c r="P5">
        <f>Facies_4_Porosity!AU25</f>
        <v>0.5</v>
      </c>
      <c r="Q5">
        <f>Facies_4_Porosity!AV25</f>
        <v>2.7008141763172799E-2</v>
      </c>
      <c r="R5" t="s">
        <v>34</v>
      </c>
      <c r="T5">
        <f t="shared" si="3"/>
        <v>6.5</v>
      </c>
      <c r="U5">
        <f>Facies_5_Porosity!AU25</f>
        <v>0.5</v>
      </c>
      <c r="V5">
        <f>Facies_5_Porosity!AV25</f>
        <v>6.7046032424996238E-2</v>
      </c>
      <c r="W5" t="s">
        <v>34</v>
      </c>
      <c r="Y5">
        <f t="shared" si="4"/>
        <v>8</v>
      </c>
      <c r="Z5">
        <f>Facies_6_Porosity!AU25</f>
        <v>0.5</v>
      </c>
      <c r="AA5">
        <f>Facies_6_Porosity!AV25</f>
        <v>7.5134546928282059E-2</v>
      </c>
      <c r="AB5" t="s">
        <v>34</v>
      </c>
      <c r="AP5" t="s">
        <v>23</v>
      </c>
      <c r="AQ5" s="39">
        <f>Facies_3_Porosity!AK$37</f>
        <v>77</v>
      </c>
    </row>
    <row r="6" spans="1:44" x14ac:dyDescent="0.25">
      <c r="A6">
        <f>Facies_1_Porosity!AU26</f>
        <v>0.75</v>
      </c>
      <c r="B6">
        <f>Facies_1_Porosity!AV26</f>
        <v>4.1999999999999996E-2</v>
      </c>
      <c r="C6" t="s">
        <v>36</v>
      </c>
      <c r="E6">
        <f t="shared" si="0"/>
        <v>2.25</v>
      </c>
      <c r="F6">
        <f>Facies_2_Porosity!AU26</f>
        <v>0.75</v>
      </c>
      <c r="G6">
        <f>Facies_2_Porosity!AV26</f>
        <v>7.5499999999999998E-2</v>
      </c>
      <c r="H6" t="s">
        <v>36</v>
      </c>
      <c r="J6">
        <f t="shared" si="1"/>
        <v>3.75</v>
      </c>
      <c r="K6">
        <f>Facies_3_Porosity!AU26</f>
        <v>0.75</v>
      </c>
      <c r="L6">
        <f>Facies_3_Porosity!AV26</f>
        <v>4.3999999999999997E-2</v>
      </c>
      <c r="M6" t="s">
        <v>36</v>
      </c>
      <c r="O6">
        <f t="shared" si="2"/>
        <v>5.25</v>
      </c>
      <c r="P6">
        <f>Facies_4_Porosity!AU26</f>
        <v>0.75</v>
      </c>
      <c r="Q6">
        <f>Facies_4_Porosity!AV26</f>
        <v>2.2499999999999999E-2</v>
      </c>
      <c r="R6" t="s">
        <v>36</v>
      </c>
      <c r="T6">
        <f t="shared" si="3"/>
        <v>6.75</v>
      </c>
      <c r="U6">
        <f>Facies_5_Porosity!AU26</f>
        <v>0.75</v>
      </c>
      <c r="V6">
        <f>Facies_5_Porosity!AV26</f>
        <v>5.8999999999999997E-2</v>
      </c>
      <c r="W6" t="s">
        <v>36</v>
      </c>
      <c r="Y6">
        <f t="shared" si="4"/>
        <v>8.25</v>
      </c>
      <c r="Z6">
        <f>Facies_6_Porosity!AU26</f>
        <v>0.75</v>
      </c>
      <c r="AA6">
        <f>Facies_6_Porosity!AV26</f>
        <v>5.8000000000000003E-2</v>
      </c>
      <c r="AB6" t="s">
        <v>36</v>
      </c>
      <c r="AP6" t="s">
        <v>24</v>
      </c>
      <c r="AQ6" s="39">
        <f>Facies_4_Porosity!AK$37</f>
        <v>102</v>
      </c>
    </row>
    <row r="7" spans="1:44" x14ac:dyDescent="0.25">
      <c r="A7">
        <f>Facies_1_Porosity!AU27</f>
        <v>1.25</v>
      </c>
      <c r="B7">
        <f>Facies_1_Porosity!AV27</f>
        <v>4.1999999999999996E-2</v>
      </c>
      <c r="C7" t="s">
        <v>36</v>
      </c>
      <c r="E7">
        <f t="shared" si="0"/>
        <v>2.75</v>
      </c>
      <c r="F7">
        <f>Facies_2_Porosity!AU27</f>
        <v>1.25</v>
      </c>
      <c r="G7">
        <f>Facies_2_Porosity!AV27</f>
        <v>7.5499999999999998E-2</v>
      </c>
      <c r="H7" t="s">
        <v>36</v>
      </c>
      <c r="J7">
        <f t="shared" si="1"/>
        <v>4.25</v>
      </c>
      <c r="K7">
        <f>Facies_3_Porosity!AU27</f>
        <v>1.25</v>
      </c>
      <c r="L7">
        <f>Facies_3_Porosity!AV27</f>
        <v>4.3999999999999997E-2</v>
      </c>
      <c r="M7" t="s">
        <v>36</v>
      </c>
      <c r="O7">
        <f t="shared" si="2"/>
        <v>5.75</v>
      </c>
      <c r="P7">
        <f>Facies_4_Porosity!AU27</f>
        <v>1.25</v>
      </c>
      <c r="Q7">
        <f>Facies_4_Porosity!AV27</f>
        <v>2.2499999999999999E-2</v>
      </c>
      <c r="R7" t="s">
        <v>36</v>
      </c>
      <c r="T7">
        <f t="shared" si="3"/>
        <v>7.25</v>
      </c>
      <c r="U7">
        <f>Facies_5_Porosity!AU27</f>
        <v>1.25</v>
      </c>
      <c r="V7">
        <f>Facies_5_Porosity!AV27</f>
        <v>5.8999999999999997E-2</v>
      </c>
      <c r="W7" t="s">
        <v>36</v>
      </c>
      <c r="Y7">
        <f t="shared" si="4"/>
        <v>8.75</v>
      </c>
      <c r="Z7">
        <f>Facies_6_Porosity!AU27</f>
        <v>1.25</v>
      </c>
      <c r="AA7">
        <f>Facies_6_Porosity!AV27</f>
        <v>5.8000000000000003E-2</v>
      </c>
      <c r="AB7" t="s">
        <v>36</v>
      </c>
      <c r="AP7" t="s">
        <v>25</v>
      </c>
      <c r="AQ7" s="39">
        <f>Facies_5_Porosity!AK$37</f>
        <v>110</v>
      </c>
    </row>
    <row r="8" spans="1:44" x14ac:dyDescent="0.25">
      <c r="A8">
        <f>Facies_1_Porosity!AU28</f>
        <v>1.5</v>
      </c>
      <c r="B8">
        <f>Facies_1_Porosity!AV28</f>
        <v>4.8250064521406087E-2</v>
      </c>
      <c r="C8" t="s">
        <v>34</v>
      </c>
      <c r="E8">
        <f t="shared" si="0"/>
        <v>3</v>
      </c>
      <c r="F8">
        <f>Facies_2_Porosity!AU28</f>
        <v>1.5</v>
      </c>
      <c r="G8">
        <f>Facies_2_Porosity!AV28</f>
        <v>8.7215379363740783E-2</v>
      </c>
      <c r="H8" t="s">
        <v>34</v>
      </c>
      <c r="J8">
        <f t="shared" si="1"/>
        <v>4.5</v>
      </c>
      <c r="K8">
        <f>Facies_3_Porosity!AU28</f>
        <v>1.5</v>
      </c>
      <c r="L8">
        <f>Facies_3_Porosity!AV28</f>
        <v>5.0709428939061184E-2</v>
      </c>
      <c r="M8" t="s">
        <v>34</v>
      </c>
      <c r="O8">
        <f t="shared" si="2"/>
        <v>6</v>
      </c>
      <c r="P8">
        <f>Facies_4_Porosity!AU28</f>
        <v>1.5</v>
      </c>
      <c r="Q8">
        <f>Facies_4_Porosity!AV28</f>
        <v>2.7008141763172799E-2</v>
      </c>
      <c r="R8" t="s">
        <v>34</v>
      </c>
      <c r="T8">
        <f t="shared" si="3"/>
        <v>7.5</v>
      </c>
      <c r="U8">
        <f>Facies_5_Porosity!AU28</f>
        <v>1.5</v>
      </c>
      <c r="V8">
        <f>Facies_5_Porosity!AV28</f>
        <v>6.7046032424996238E-2</v>
      </c>
      <c r="W8" t="s">
        <v>34</v>
      </c>
      <c r="Y8">
        <f t="shared" si="4"/>
        <v>9</v>
      </c>
      <c r="Z8">
        <f>Facies_6_Porosity!AU28</f>
        <v>1.5</v>
      </c>
      <c r="AA8">
        <f>Facies_6_Porosity!AV28</f>
        <v>7.5134546928282059E-2</v>
      </c>
      <c r="AB8" t="s">
        <v>34</v>
      </c>
      <c r="AN8" s="18"/>
      <c r="AP8" t="s">
        <v>26</v>
      </c>
      <c r="AQ8" s="39">
        <f>Facies_6_Porosity!AK$37</f>
        <v>28</v>
      </c>
      <c r="AR8" s="2"/>
    </row>
    <row r="9" spans="1:44" x14ac:dyDescent="0.25">
      <c r="A9">
        <f>Facies_1_Porosity!AU29</f>
        <v>1.5</v>
      </c>
      <c r="B9">
        <f>Facies_1_Porosity!AV29</f>
        <v>5.7000000000000002E-2</v>
      </c>
      <c r="C9" t="s">
        <v>32</v>
      </c>
      <c r="E9">
        <f t="shared" si="0"/>
        <v>3</v>
      </c>
      <c r="F9">
        <f>Facies_2_Porosity!AU29</f>
        <v>1.5</v>
      </c>
      <c r="G9">
        <f>Facies_2_Porosity!AV29</f>
        <v>0.11924999999999999</v>
      </c>
      <c r="H9" t="s">
        <v>32</v>
      </c>
      <c r="J9">
        <f t="shared" si="1"/>
        <v>4.5</v>
      </c>
      <c r="K9">
        <f>Facies_3_Porosity!AU29</f>
        <v>1.5</v>
      </c>
      <c r="L9">
        <f>Facies_3_Porosity!AV29</f>
        <v>6.7500000000000004E-2</v>
      </c>
      <c r="M9" t="s">
        <v>32</v>
      </c>
      <c r="O9">
        <f t="shared" si="2"/>
        <v>6</v>
      </c>
      <c r="P9">
        <f>Facies_4_Porosity!AU29</f>
        <v>1.5</v>
      </c>
      <c r="Q9">
        <f>Facies_4_Porosity!AV29</f>
        <v>0.04</v>
      </c>
      <c r="R9" t="s">
        <v>32</v>
      </c>
      <c r="T9">
        <f t="shared" si="3"/>
        <v>7.5</v>
      </c>
      <c r="U9">
        <f>Facies_5_Porosity!AU29</f>
        <v>1.5</v>
      </c>
      <c r="V9">
        <f>Facies_5_Porosity!AV29</f>
        <v>9.4500000000000001E-2</v>
      </c>
      <c r="W9" t="s">
        <v>32</v>
      </c>
      <c r="Y9">
        <f t="shared" si="4"/>
        <v>9</v>
      </c>
      <c r="Z9">
        <f>Facies_6_Porosity!AU29</f>
        <v>1.5</v>
      </c>
      <c r="AA9">
        <f>Facies_6_Porosity!AV29</f>
        <v>9.0999999999999998E-2</v>
      </c>
      <c r="AB9" t="s">
        <v>32</v>
      </c>
      <c r="AN9" s="18"/>
      <c r="AQ9" s="2"/>
      <c r="AR9" s="2"/>
    </row>
    <row r="10" spans="1:44" x14ac:dyDescent="0.25">
      <c r="A10">
        <f>Facies_1_Porosity!AU30</f>
        <v>0.5</v>
      </c>
      <c r="B10">
        <f>Facies_1_Porosity!AV30</f>
        <v>5.7000000000000002E-2</v>
      </c>
      <c r="C10" t="s">
        <v>32</v>
      </c>
      <c r="E10">
        <f t="shared" si="0"/>
        <v>2</v>
      </c>
      <c r="F10">
        <f>Facies_2_Porosity!AU30</f>
        <v>0.5</v>
      </c>
      <c r="G10">
        <f>Facies_2_Porosity!AV30</f>
        <v>0.11924999999999999</v>
      </c>
      <c r="H10" t="s">
        <v>32</v>
      </c>
      <c r="J10">
        <f t="shared" si="1"/>
        <v>3.5</v>
      </c>
      <c r="K10">
        <f>Facies_3_Porosity!AU30</f>
        <v>0.5</v>
      </c>
      <c r="L10">
        <f>Facies_3_Porosity!AV30</f>
        <v>6.7500000000000004E-2</v>
      </c>
      <c r="M10" t="s">
        <v>32</v>
      </c>
      <c r="O10">
        <f t="shared" si="2"/>
        <v>5</v>
      </c>
      <c r="P10">
        <f>Facies_4_Porosity!AU30</f>
        <v>0.5</v>
      </c>
      <c r="Q10">
        <f>Facies_4_Porosity!AV30</f>
        <v>0.04</v>
      </c>
      <c r="R10" t="s">
        <v>32</v>
      </c>
      <c r="T10">
        <f t="shared" si="3"/>
        <v>6.5</v>
      </c>
      <c r="U10">
        <f>Facies_5_Porosity!AU30</f>
        <v>0.5</v>
      </c>
      <c r="V10">
        <f>Facies_5_Porosity!AV30</f>
        <v>9.4500000000000001E-2</v>
      </c>
      <c r="W10" t="s">
        <v>32</v>
      </c>
      <c r="Y10">
        <f t="shared" si="4"/>
        <v>8</v>
      </c>
      <c r="Z10">
        <f>Facies_6_Porosity!AU30</f>
        <v>0.5</v>
      </c>
      <c r="AA10">
        <f>Facies_6_Porosity!AV30</f>
        <v>9.0999999999999998E-2</v>
      </c>
      <c r="AB10" t="s">
        <v>32</v>
      </c>
      <c r="AN10" s="18"/>
      <c r="AQ10" s="2"/>
      <c r="AR10" s="2"/>
    </row>
    <row r="11" spans="1:44" x14ac:dyDescent="0.25">
      <c r="AN11" s="18"/>
      <c r="AQ11" s="2"/>
      <c r="AR11" s="2"/>
    </row>
    <row r="12" spans="1:44" x14ac:dyDescent="0.25">
      <c r="A12">
        <f>Facies_1_Porosity!AU32</f>
        <v>0.75</v>
      </c>
      <c r="B12">
        <f>Facies_1_Porosity!AV32</f>
        <v>4.1999999999999996E-2</v>
      </c>
      <c r="C12" t="s">
        <v>36</v>
      </c>
      <c r="E12">
        <f t="shared" ref="E12:E18" si="5">A12+1.5</f>
        <v>2.25</v>
      </c>
      <c r="F12">
        <f>Facies_2_Porosity!AU32</f>
        <v>0.75</v>
      </c>
      <c r="G12">
        <f>Facies_2_Porosity!AV32</f>
        <v>7.5499999999999998E-2</v>
      </c>
      <c r="H12" t="s">
        <v>36</v>
      </c>
      <c r="J12">
        <f t="shared" ref="J12:J18" si="6">E12+1.5</f>
        <v>3.75</v>
      </c>
      <c r="K12">
        <f>Facies_3_Porosity!AU32</f>
        <v>0.75</v>
      </c>
      <c r="L12">
        <f>Facies_3_Porosity!AV32</f>
        <v>4.3999999999999997E-2</v>
      </c>
      <c r="M12" t="s">
        <v>36</v>
      </c>
      <c r="O12">
        <f t="shared" ref="O12:O18" si="7">J12+1.5</f>
        <v>5.25</v>
      </c>
      <c r="P12">
        <f>Facies_4_Porosity!AU32</f>
        <v>0.75</v>
      </c>
      <c r="Q12">
        <f>Facies_4_Porosity!AV32</f>
        <v>2.2499999999999999E-2</v>
      </c>
      <c r="R12" t="s">
        <v>36</v>
      </c>
      <c r="T12">
        <f t="shared" ref="T12:T18" si="8">O12+1.5</f>
        <v>6.75</v>
      </c>
      <c r="U12">
        <f>Facies_5_Porosity!AU32</f>
        <v>0.75</v>
      </c>
      <c r="V12">
        <f>Facies_5_Porosity!AV32</f>
        <v>5.8999999999999997E-2</v>
      </c>
      <c r="W12" t="s">
        <v>36</v>
      </c>
      <c r="Y12">
        <f t="shared" ref="Y12:Y18" si="9">T12+1.5</f>
        <v>8.25</v>
      </c>
      <c r="Z12">
        <f>Facies_6_Porosity!AU32</f>
        <v>0.75</v>
      </c>
      <c r="AA12">
        <f>Facies_6_Porosity!AV32</f>
        <v>5.8000000000000003E-2</v>
      </c>
      <c r="AB12" t="s">
        <v>36</v>
      </c>
      <c r="AN12" s="18"/>
      <c r="AQ12" s="2"/>
      <c r="AR12" s="2"/>
    </row>
    <row r="13" spans="1:44" x14ac:dyDescent="0.25">
      <c r="A13">
        <f>Facies_1_Porosity!AU33</f>
        <v>1.25</v>
      </c>
      <c r="B13">
        <f>Facies_1_Porosity!AV33</f>
        <v>4.1999999999999996E-2</v>
      </c>
      <c r="C13" t="s">
        <v>36</v>
      </c>
      <c r="E13">
        <f t="shared" si="5"/>
        <v>2.75</v>
      </c>
      <c r="F13">
        <f>Facies_2_Porosity!AU33</f>
        <v>1.25</v>
      </c>
      <c r="G13">
        <f>Facies_2_Porosity!AV33</f>
        <v>7.5499999999999998E-2</v>
      </c>
      <c r="H13" t="s">
        <v>36</v>
      </c>
      <c r="J13">
        <f t="shared" si="6"/>
        <v>4.25</v>
      </c>
      <c r="K13">
        <f>Facies_3_Porosity!AU33</f>
        <v>1.25</v>
      </c>
      <c r="L13">
        <f>Facies_3_Porosity!AV33</f>
        <v>4.3999999999999997E-2</v>
      </c>
      <c r="M13" t="s">
        <v>36</v>
      </c>
      <c r="O13">
        <f t="shared" si="7"/>
        <v>5.75</v>
      </c>
      <c r="P13">
        <f>Facies_4_Porosity!AU33</f>
        <v>1.25</v>
      </c>
      <c r="Q13">
        <f>Facies_4_Porosity!AV33</f>
        <v>2.2499999999999999E-2</v>
      </c>
      <c r="R13" t="s">
        <v>36</v>
      </c>
      <c r="T13">
        <f t="shared" si="8"/>
        <v>7.25</v>
      </c>
      <c r="U13">
        <f>Facies_5_Porosity!AU33</f>
        <v>1.25</v>
      </c>
      <c r="V13">
        <f>Facies_5_Porosity!AV33</f>
        <v>5.8999999999999997E-2</v>
      </c>
      <c r="W13" t="s">
        <v>36</v>
      </c>
      <c r="Y13">
        <f t="shared" si="9"/>
        <v>8.75</v>
      </c>
      <c r="Z13">
        <f>Facies_6_Porosity!AU33</f>
        <v>1.25</v>
      </c>
      <c r="AA13">
        <f>Facies_6_Porosity!AV33</f>
        <v>5.8000000000000003E-2</v>
      </c>
      <c r="AB13" t="s">
        <v>36</v>
      </c>
      <c r="AN13" s="18"/>
      <c r="AQ13" s="2"/>
      <c r="AR13" s="2"/>
    </row>
    <row r="14" spans="1:44" x14ac:dyDescent="0.25">
      <c r="A14">
        <f>Facies_1_Porosity!AU34</f>
        <v>1.5</v>
      </c>
      <c r="B14">
        <f>Facies_1_Porosity!AV34</f>
        <v>3.5749935478593904E-2</v>
      </c>
      <c r="C14" t="s">
        <v>46</v>
      </c>
      <c r="E14">
        <f t="shared" si="5"/>
        <v>3</v>
      </c>
      <c r="F14">
        <f>Facies_2_Porosity!AU34</f>
        <v>1.5</v>
      </c>
      <c r="G14">
        <f>Facies_2_Porosity!AV34</f>
        <v>6.3784620636259212E-2</v>
      </c>
      <c r="H14" t="s">
        <v>46</v>
      </c>
      <c r="J14">
        <f t="shared" si="6"/>
        <v>4.5</v>
      </c>
      <c r="K14">
        <f>Facies_3_Porosity!AU34</f>
        <v>1.5</v>
      </c>
      <c r="L14">
        <f>Facies_3_Porosity!AV34</f>
        <v>3.7290571060938811E-2</v>
      </c>
      <c r="M14" t="s">
        <v>46</v>
      </c>
      <c r="O14">
        <f t="shared" si="7"/>
        <v>6</v>
      </c>
      <c r="P14">
        <f>Facies_4_Porosity!AU34</f>
        <v>1.5</v>
      </c>
      <c r="Q14">
        <f>Facies_4_Porosity!AV34</f>
        <v>1.79918582368272E-2</v>
      </c>
      <c r="R14" t="s">
        <v>46</v>
      </c>
      <c r="T14">
        <f t="shared" si="8"/>
        <v>7.5</v>
      </c>
      <c r="U14">
        <f>Facies_5_Porosity!AU34</f>
        <v>1.5</v>
      </c>
      <c r="V14">
        <f>Facies_5_Porosity!AV34</f>
        <v>5.0953967575003756E-2</v>
      </c>
      <c r="W14" t="s">
        <v>46</v>
      </c>
      <c r="Y14">
        <f t="shared" si="9"/>
        <v>9</v>
      </c>
      <c r="Z14">
        <f>Facies_6_Porosity!AU34</f>
        <v>1.5</v>
      </c>
      <c r="AA14">
        <f>Facies_6_Porosity!AV34</f>
        <v>4.0865453071717947E-2</v>
      </c>
      <c r="AB14" t="s">
        <v>46</v>
      </c>
      <c r="AQ14" s="2"/>
      <c r="AR14" s="2"/>
    </row>
    <row r="15" spans="1:44" x14ac:dyDescent="0.25">
      <c r="A15">
        <f>Facies_1_Porosity!AU35</f>
        <v>1.5</v>
      </c>
      <c r="B15">
        <f>Facies_1_Porosity!AV35</f>
        <v>0.03</v>
      </c>
      <c r="C15" t="s">
        <v>41</v>
      </c>
      <c r="E15">
        <f t="shared" si="5"/>
        <v>3</v>
      </c>
      <c r="F15">
        <f>Facies_2_Porosity!AU35</f>
        <v>1.5</v>
      </c>
      <c r="G15">
        <f>Facies_2_Porosity!AV35</f>
        <v>4.9250000000000002E-2</v>
      </c>
      <c r="H15" t="s">
        <v>41</v>
      </c>
      <c r="J15">
        <f t="shared" si="6"/>
        <v>4.5</v>
      </c>
      <c r="K15">
        <f>Facies_3_Porosity!AU35</f>
        <v>1.5</v>
      </c>
      <c r="L15">
        <f>Facies_3_Porosity!AV35</f>
        <v>0.03</v>
      </c>
      <c r="M15" t="s">
        <v>41</v>
      </c>
      <c r="O15">
        <f t="shared" si="7"/>
        <v>6</v>
      </c>
      <c r="P15">
        <f>Facies_4_Porosity!AU35</f>
        <v>1.5</v>
      </c>
      <c r="Q15">
        <f>Facies_4_Porosity!AV35</f>
        <v>1.0999999999999999E-2</v>
      </c>
      <c r="R15" t="s">
        <v>41</v>
      </c>
      <c r="T15">
        <f t="shared" si="8"/>
        <v>7.5</v>
      </c>
      <c r="U15">
        <f>Facies_5_Porosity!AU35</f>
        <v>1.5</v>
      </c>
      <c r="V15">
        <f>Facies_5_Porosity!AV35</f>
        <v>4.0750000000000001E-2</v>
      </c>
      <c r="W15" t="s">
        <v>41</v>
      </c>
      <c r="Y15">
        <f t="shared" si="9"/>
        <v>9</v>
      </c>
      <c r="Z15">
        <f>Facies_6_Porosity!AU35</f>
        <v>1.5</v>
      </c>
      <c r="AA15">
        <f>Facies_6_Porosity!AV35</f>
        <v>3.3250000000000002E-2</v>
      </c>
      <c r="AB15" t="s">
        <v>41</v>
      </c>
      <c r="AQ15" s="2"/>
      <c r="AR15" s="2"/>
    </row>
    <row r="16" spans="1:44" x14ac:dyDescent="0.25">
      <c r="A16">
        <f>Facies_1_Porosity!AU36</f>
        <v>0.5</v>
      </c>
      <c r="B16">
        <f>Facies_1_Porosity!AV36</f>
        <v>0.03</v>
      </c>
      <c r="C16" t="s">
        <v>41</v>
      </c>
      <c r="E16">
        <f t="shared" si="5"/>
        <v>2</v>
      </c>
      <c r="F16">
        <f>Facies_2_Porosity!AU36</f>
        <v>0.5</v>
      </c>
      <c r="G16">
        <f>Facies_2_Porosity!AV36</f>
        <v>4.9250000000000002E-2</v>
      </c>
      <c r="H16" t="s">
        <v>41</v>
      </c>
      <c r="J16">
        <f t="shared" si="6"/>
        <v>3.5</v>
      </c>
      <c r="K16">
        <f>Facies_3_Porosity!AU36</f>
        <v>0.5</v>
      </c>
      <c r="L16">
        <f>Facies_3_Porosity!AV36</f>
        <v>0.03</v>
      </c>
      <c r="M16" t="s">
        <v>41</v>
      </c>
      <c r="O16">
        <f t="shared" si="7"/>
        <v>5</v>
      </c>
      <c r="P16">
        <f>Facies_4_Porosity!AU36</f>
        <v>0.5</v>
      </c>
      <c r="Q16">
        <f>Facies_4_Porosity!AV36</f>
        <v>1.0999999999999999E-2</v>
      </c>
      <c r="R16" t="s">
        <v>41</v>
      </c>
      <c r="T16">
        <f t="shared" si="8"/>
        <v>6.5</v>
      </c>
      <c r="U16">
        <f>Facies_5_Porosity!AU36</f>
        <v>0.5</v>
      </c>
      <c r="V16">
        <f>Facies_5_Porosity!AV36</f>
        <v>4.0750000000000001E-2</v>
      </c>
      <c r="W16" t="s">
        <v>41</v>
      </c>
      <c r="Y16">
        <f t="shared" si="9"/>
        <v>8</v>
      </c>
      <c r="Z16">
        <f>Facies_6_Porosity!AU36</f>
        <v>0.5</v>
      </c>
      <c r="AA16">
        <f>Facies_6_Porosity!AV36</f>
        <v>3.3250000000000002E-2</v>
      </c>
      <c r="AB16" t="s">
        <v>41</v>
      </c>
      <c r="AQ16" s="2"/>
      <c r="AR16" s="2"/>
    </row>
    <row r="17" spans="1:40" x14ac:dyDescent="0.25">
      <c r="A17">
        <f>Facies_1_Porosity!AU37</f>
        <v>0.5</v>
      </c>
      <c r="B17">
        <f>Facies_1_Porosity!AV37</f>
        <v>3.5749935478593904E-2</v>
      </c>
      <c r="C17" t="s">
        <v>46</v>
      </c>
      <c r="E17">
        <f t="shared" si="5"/>
        <v>2</v>
      </c>
      <c r="F17">
        <f>Facies_2_Porosity!AU37</f>
        <v>0.5</v>
      </c>
      <c r="G17">
        <f>Facies_2_Porosity!AV37</f>
        <v>6.3784620636259212E-2</v>
      </c>
      <c r="H17" t="s">
        <v>46</v>
      </c>
      <c r="J17">
        <f t="shared" si="6"/>
        <v>3.5</v>
      </c>
      <c r="K17">
        <f>Facies_3_Porosity!AU37</f>
        <v>0.5</v>
      </c>
      <c r="L17">
        <f>Facies_3_Porosity!AV37</f>
        <v>3.7290571060938811E-2</v>
      </c>
      <c r="M17" t="s">
        <v>46</v>
      </c>
      <c r="O17">
        <f t="shared" si="7"/>
        <v>5</v>
      </c>
      <c r="P17">
        <f>Facies_4_Porosity!AU37</f>
        <v>0.5</v>
      </c>
      <c r="Q17">
        <f>Facies_4_Porosity!AV37</f>
        <v>1.79918582368272E-2</v>
      </c>
      <c r="R17" t="s">
        <v>46</v>
      </c>
      <c r="T17">
        <f t="shared" si="8"/>
        <v>6.5</v>
      </c>
      <c r="U17">
        <f>Facies_5_Porosity!AU37</f>
        <v>0.5</v>
      </c>
      <c r="V17">
        <f>Facies_5_Porosity!AV37</f>
        <v>5.0953967575003756E-2</v>
      </c>
      <c r="W17" t="s">
        <v>46</v>
      </c>
      <c r="Y17">
        <f t="shared" si="9"/>
        <v>8</v>
      </c>
      <c r="Z17">
        <f>Facies_6_Porosity!AU37</f>
        <v>0.5</v>
      </c>
      <c r="AA17">
        <f>Facies_6_Porosity!AV37</f>
        <v>4.0865453071717947E-2</v>
      </c>
      <c r="AB17" t="s">
        <v>46</v>
      </c>
    </row>
    <row r="18" spans="1:40" x14ac:dyDescent="0.25">
      <c r="A18">
        <f>Facies_1_Porosity!AU38</f>
        <v>0.75</v>
      </c>
      <c r="B18">
        <f>Facies_1_Porosity!AV38</f>
        <v>4.1999999999999996E-2</v>
      </c>
      <c r="C18" t="s">
        <v>36</v>
      </c>
      <c r="E18">
        <f t="shared" si="5"/>
        <v>2.25</v>
      </c>
      <c r="F18">
        <f>Facies_2_Porosity!AU38</f>
        <v>0.75</v>
      </c>
      <c r="G18">
        <f>Facies_2_Porosity!AV38</f>
        <v>7.5499999999999998E-2</v>
      </c>
      <c r="H18" t="s">
        <v>36</v>
      </c>
      <c r="J18">
        <f t="shared" si="6"/>
        <v>3.75</v>
      </c>
      <c r="K18">
        <f>Facies_3_Porosity!AU38</f>
        <v>0.75</v>
      </c>
      <c r="L18">
        <f>Facies_3_Porosity!AV38</f>
        <v>4.3999999999999997E-2</v>
      </c>
      <c r="M18" t="s">
        <v>36</v>
      </c>
      <c r="O18">
        <f t="shared" si="7"/>
        <v>5.25</v>
      </c>
      <c r="P18">
        <f>Facies_4_Porosity!AU38</f>
        <v>0.75</v>
      </c>
      <c r="Q18">
        <f>Facies_4_Porosity!AV38</f>
        <v>2.2499999999999999E-2</v>
      </c>
      <c r="R18" t="s">
        <v>36</v>
      </c>
      <c r="T18">
        <f t="shared" si="8"/>
        <v>6.75</v>
      </c>
      <c r="U18">
        <f>Facies_5_Porosity!AU38</f>
        <v>0.75</v>
      </c>
      <c r="V18">
        <f>Facies_5_Porosity!AV38</f>
        <v>5.8999999999999997E-2</v>
      </c>
      <c r="W18" t="s">
        <v>36</v>
      </c>
      <c r="Y18">
        <f t="shared" si="9"/>
        <v>8.25</v>
      </c>
      <c r="Z18">
        <f>Facies_6_Porosity!AU38</f>
        <v>0.75</v>
      </c>
      <c r="AA18">
        <f>Facies_6_Porosity!AV38</f>
        <v>5.8000000000000003E-2</v>
      </c>
      <c r="AB18" t="s">
        <v>36</v>
      </c>
    </row>
    <row r="20" spans="1:40" x14ac:dyDescent="0.25">
      <c r="A20">
        <f>Facies_1_Porosity!AU40</f>
        <v>1</v>
      </c>
      <c r="B20">
        <f>Facies_1_Porosity!AV40</f>
        <v>5.7000000000000002E-2</v>
      </c>
      <c r="C20" t="s">
        <v>32</v>
      </c>
      <c r="E20">
        <f>A20+1.5</f>
        <v>2.5</v>
      </c>
      <c r="F20">
        <f>Facies_2_Porosity!AU40</f>
        <v>1</v>
      </c>
      <c r="G20">
        <f>Facies_2_Porosity!AV40</f>
        <v>0.11924999999999999</v>
      </c>
      <c r="H20" t="s">
        <v>32</v>
      </c>
      <c r="J20">
        <f>E20+1.5</f>
        <v>4</v>
      </c>
      <c r="K20">
        <f>Facies_3_Porosity!AU40</f>
        <v>1</v>
      </c>
      <c r="L20">
        <f>Facies_3_Porosity!AV40</f>
        <v>6.7500000000000004E-2</v>
      </c>
      <c r="M20" t="s">
        <v>32</v>
      </c>
      <c r="O20">
        <f>J20+1.5</f>
        <v>5.5</v>
      </c>
      <c r="P20">
        <f>Facies_4_Porosity!AU40</f>
        <v>1</v>
      </c>
      <c r="Q20">
        <f>Facies_4_Porosity!AV40</f>
        <v>0.04</v>
      </c>
      <c r="R20" t="s">
        <v>32</v>
      </c>
      <c r="T20">
        <f>O20+1.5</f>
        <v>7</v>
      </c>
      <c r="U20">
        <f>Facies_5_Porosity!AU40</f>
        <v>1</v>
      </c>
      <c r="V20">
        <f>Facies_5_Porosity!AV40</f>
        <v>9.4500000000000001E-2</v>
      </c>
      <c r="W20" t="s">
        <v>32</v>
      </c>
      <c r="Y20">
        <f>T20+1.5</f>
        <v>8.5</v>
      </c>
      <c r="Z20">
        <f>Facies_6_Porosity!AU40</f>
        <v>1</v>
      </c>
      <c r="AA20">
        <f>Facies_6_Porosity!AV40</f>
        <v>9.0999999999999998E-2</v>
      </c>
      <c r="AB20" t="s">
        <v>32</v>
      </c>
    </row>
    <row r="21" spans="1:40" x14ac:dyDescent="0.25">
      <c r="A21">
        <f>Facies_1_Porosity!AU41</f>
        <v>1</v>
      </c>
      <c r="B21">
        <f>Facies_1_Porosity!AV41</f>
        <v>9.7500000000000003E-2</v>
      </c>
      <c r="C21" t="s">
        <v>52</v>
      </c>
      <c r="E21">
        <f>A21+1.5</f>
        <v>2.5</v>
      </c>
      <c r="F21">
        <f>Facies_2_Porosity!AU41</f>
        <v>1</v>
      </c>
      <c r="G21">
        <f>Facies_2_Porosity!AV41</f>
        <v>0.20799999999999999</v>
      </c>
      <c r="H21" t="s">
        <v>52</v>
      </c>
      <c r="J21">
        <f>E21+1.5</f>
        <v>4</v>
      </c>
      <c r="K21">
        <f>Facies_3_Porosity!AU41</f>
        <v>1</v>
      </c>
      <c r="L21">
        <f>Facies_3_Porosity!AV41</f>
        <v>0.122</v>
      </c>
      <c r="M21" t="s">
        <v>52</v>
      </c>
      <c r="O21">
        <f>J21+1.5</f>
        <v>5.5</v>
      </c>
      <c r="P21">
        <f>Facies_4_Porosity!AU41</f>
        <v>1</v>
      </c>
      <c r="Q21">
        <f>Facies_4_Porosity!AV41</f>
        <v>7.5999999999999998E-2</v>
      </c>
      <c r="R21" t="s">
        <v>52</v>
      </c>
      <c r="T21">
        <f>O21+1.5</f>
        <v>7</v>
      </c>
      <c r="U21">
        <f>Facies_5_Porosity!AU41</f>
        <v>1</v>
      </c>
      <c r="V21">
        <f>Facies_5_Porosity!AV41</f>
        <v>0.16300000000000001</v>
      </c>
      <c r="W21" t="s">
        <v>52</v>
      </c>
      <c r="Y21">
        <f>T21+1.5</f>
        <v>8.5</v>
      </c>
      <c r="Z21">
        <f>Facies_6_Porosity!AU41</f>
        <v>1</v>
      </c>
      <c r="AA21">
        <f>Facies_6_Porosity!AV41</f>
        <v>0.17762499999999998</v>
      </c>
      <c r="AB21" t="s">
        <v>52</v>
      </c>
    </row>
    <row r="23" spans="1:40" x14ac:dyDescent="0.25">
      <c r="A23">
        <f>Facies_1_Porosity!AU43</f>
        <v>1</v>
      </c>
      <c r="B23">
        <f>Facies_1_Porosity!AV43</f>
        <v>0.03</v>
      </c>
      <c r="C23" t="s">
        <v>41</v>
      </c>
      <c r="E23">
        <f>A23+1.5</f>
        <v>2.5</v>
      </c>
      <c r="F23">
        <f>Facies_2_Porosity!AU43</f>
        <v>1</v>
      </c>
      <c r="G23">
        <f>Facies_2_Porosity!AV43</f>
        <v>4.9250000000000002E-2</v>
      </c>
      <c r="H23" t="s">
        <v>41</v>
      </c>
      <c r="J23">
        <f>E23+1.5</f>
        <v>4</v>
      </c>
      <c r="K23">
        <f>Facies_3_Porosity!AU43</f>
        <v>1</v>
      </c>
      <c r="L23">
        <f>Facies_3_Porosity!AV43</f>
        <v>0.03</v>
      </c>
      <c r="M23" t="s">
        <v>41</v>
      </c>
      <c r="O23">
        <f>J23+1.5</f>
        <v>5.5</v>
      </c>
      <c r="P23">
        <f>Facies_4_Porosity!AU43</f>
        <v>1</v>
      </c>
      <c r="Q23">
        <f>Facies_4_Porosity!AV43</f>
        <v>1.0999999999999999E-2</v>
      </c>
      <c r="R23" t="s">
        <v>41</v>
      </c>
      <c r="T23">
        <f>O23+1.5</f>
        <v>7</v>
      </c>
      <c r="U23">
        <f>Facies_5_Porosity!AU43</f>
        <v>1</v>
      </c>
      <c r="V23">
        <f>Facies_5_Porosity!AV43</f>
        <v>4.0750000000000001E-2</v>
      </c>
      <c r="W23" t="s">
        <v>41</v>
      </c>
      <c r="Y23">
        <f>T23+1.5</f>
        <v>8.5</v>
      </c>
      <c r="Z23">
        <f>Facies_6_Porosity!AU43</f>
        <v>1</v>
      </c>
      <c r="AA23">
        <f>Facies_6_Porosity!AV43</f>
        <v>3.3250000000000002E-2</v>
      </c>
      <c r="AB23" t="s">
        <v>41</v>
      </c>
    </row>
    <row r="24" spans="1:40" x14ac:dyDescent="0.25">
      <c r="A24">
        <f>Facies_1_Porosity!AU44</f>
        <v>1</v>
      </c>
      <c r="B24">
        <f>Facies_1_Porosity!AV44</f>
        <v>3.0000000000000001E-3</v>
      </c>
      <c r="C24" t="s">
        <v>53</v>
      </c>
      <c r="E24">
        <f>A24+1.5</f>
        <v>2.5</v>
      </c>
      <c r="F24">
        <f>Facies_2_Porosity!AU44</f>
        <v>1</v>
      </c>
      <c r="G24">
        <f>Facies_2_Porosity!AV44</f>
        <v>1.6E-2</v>
      </c>
      <c r="H24" t="s">
        <v>53</v>
      </c>
      <c r="J24">
        <f>E24+1.5</f>
        <v>4</v>
      </c>
      <c r="K24">
        <f>Facies_3_Porosity!AU44</f>
        <v>1</v>
      </c>
      <c r="L24">
        <f>Facies_3_Porosity!AV44</f>
        <v>1E-3</v>
      </c>
      <c r="M24" t="s">
        <v>53</v>
      </c>
      <c r="O24">
        <f>J24+1.5</f>
        <v>5.5</v>
      </c>
      <c r="P24">
        <f>Facies_4_Porosity!AU44</f>
        <v>1</v>
      </c>
      <c r="Q24">
        <f>Facies_4_Porosity!AV44</f>
        <v>1E-3</v>
      </c>
      <c r="R24" t="s">
        <v>53</v>
      </c>
      <c r="T24">
        <f>O24+1.5</f>
        <v>7</v>
      </c>
      <c r="U24">
        <f>Facies_5_Porosity!AU44</f>
        <v>1</v>
      </c>
      <c r="V24">
        <f>Facies_5_Porosity!AV44</f>
        <v>5.0000000000000001E-3</v>
      </c>
      <c r="W24" t="s">
        <v>53</v>
      </c>
      <c r="Y24">
        <f>T24+1.5</f>
        <v>8.5</v>
      </c>
      <c r="Z24">
        <f>Facies_6_Porosity!AU44</f>
        <v>1</v>
      </c>
      <c r="AA24">
        <f>Facies_6_Porosity!AV44</f>
        <v>5.0000000000000001E-3</v>
      </c>
      <c r="AB24" t="s">
        <v>53</v>
      </c>
    </row>
    <row r="26" spans="1:40" x14ac:dyDescent="0.25">
      <c r="A26">
        <f>Facies_1_Porosity!AU46</f>
        <v>1</v>
      </c>
      <c r="B26">
        <f>Facies_1_Porosity!AV46</f>
        <v>0.1</v>
      </c>
      <c r="C26" t="s">
        <v>54</v>
      </c>
      <c r="E26">
        <f>A26+1.5</f>
        <v>2.5</v>
      </c>
      <c r="F26">
        <f>Facies_2_Porosity!AU46</f>
        <v>1</v>
      </c>
      <c r="G26">
        <f>Facies_2_Porosity!AV46</f>
        <v>0</v>
      </c>
      <c r="H26" t="s">
        <v>54</v>
      </c>
      <c r="J26">
        <f>E26+1.5</f>
        <v>4</v>
      </c>
      <c r="K26">
        <f>Facies_3_Porosity!AU46</f>
        <v>1</v>
      </c>
      <c r="L26">
        <f>Facies_3_Porosity!AV46</f>
        <v>0</v>
      </c>
      <c r="M26" t="s">
        <v>54</v>
      </c>
      <c r="O26">
        <f>J26+1.5</f>
        <v>5.5</v>
      </c>
      <c r="P26">
        <f>Facies_4_Porosity!AU46</f>
        <v>1</v>
      </c>
      <c r="Q26">
        <f>Facies_4_Porosity!AV46</f>
        <v>0</v>
      </c>
      <c r="R26" t="s">
        <v>54</v>
      </c>
      <c r="T26">
        <f>O26+1.5</f>
        <v>7</v>
      </c>
      <c r="U26">
        <f>Facies_5_Porosity!AU46</f>
        <v>1</v>
      </c>
      <c r="V26">
        <f>Facies_5_Porosity!AV46</f>
        <v>0</v>
      </c>
      <c r="W26" t="s">
        <v>54</v>
      </c>
      <c r="Y26">
        <f>T26+1.5</f>
        <v>8.5</v>
      </c>
      <c r="Z26">
        <f>Facies_6_Porosity!AU46</f>
        <v>1</v>
      </c>
      <c r="AA26">
        <f>Facies_6_Porosity!AV46</f>
        <v>0.187</v>
      </c>
      <c r="AB26" t="s">
        <v>54</v>
      </c>
    </row>
    <row r="27" spans="1:40" x14ac:dyDescent="0.25">
      <c r="A27">
        <f>Facies_1_Porosity!AU47</f>
        <v>1</v>
      </c>
      <c r="B27">
        <f>Facies_1_Porosity!AV47</f>
        <v>0.10299999999999999</v>
      </c>
      <c r="C27" t="s">
        <v>55</v>
      </c>
      <c r="E27">
        <f>A27+1.5</f>
        <v>2.5</v>
      </c>
      <c r="F27">
        <f>Facies_2_Porosity!AU47</f>
        <v>1</v>
      </c>
      <c r="G27">
        <f>Facies_2_Porosity!AV47</f>
        <v>0</v>
      </c>
      <c r="H27" t="s">
        <v>55</v>
      </c>
      <c r="J27">
        <f>E27+1.5</f>
        <v>4</v>
      </c>
      <c r="K27">
        <f>Facies_3_Porosity!AU47</f>
        <v>1</v>
      </c>
      <c r="L27">
        <f>Facies_3_Porosity!AV47</f>
        <v>0</v>
      </c>
      <c r="M27" t="s">
        <v>55</v>
      </c>
      <c r="O27">
        <f>J27+1.5</f>
        <v>5.5</v>
      </c>
      <c r="P27">
        <f>Facies_4_Porosity!AU47</f>
        <v>1</v>
      </c>
      <c r="Q27">
        <f>Facies_4_Porosity!AV47</f>
        <v>0</v>
      </c>
      <c r="R27" t="s">
        <v>55</v>
      </c>
      <c r="T27">
        <f>O27+1.5</f>
        <v>7</v>
      </c>
      <c r="U27">
        <f>Facies_5_Porosity!AU47</f>
        <v>1</v>
      </c>
      <c r="V27">
        <f>Facies_5_Porosity!AV47</f>
        <v>0</v>
      </c>
      <c r="W27" t="s">
        <v>55</v>
      </c>
      <c r="Y27">
        <f>T27+1.5</f>
        <v>8.5</v>
      </c>
      <c r="Z27">
        <f>Facies_6_Porosity!AU47</f>
        <v>1</v>
      </c>
      <c r="AA27">
        <f>Facies_6_Porosity!AV47</f>
        <v>0</v>
      </c>
      <c r="AB27" t="s">
        <v>55</v>
      </c>
    </row>
    <row r="28" spans="1:40" x14ac:dyDescent="0.25">
      <c r="AE28" t="s">
        <v>38</v>
      </c>
      <c r="AF28" t="s">
        <v>181</v>
      </c>
      <c r="AG28" t="s">
        <v>69</v>
      </c>
      <c r="AL28" t="s">
        <v>71</v>
      </c>
      <c r="AM28" t="s">
        <v>69</v>
      </c>
      <c r="AN28" t="s">
        <v>18</v>
      </c>
    </row>
    <row r="29" spans="1:40" s="2" customFormat="1" x14ac:dyDescent="0.25">
      <c r="B29" s="2">
        <f>Facies_1_Porosity!$AO$47</f>
        <v>4.2695652173913051E-2</v>
      </c>
      <c r="C29" s="2" t="s">
        <v>3</v>
      </c>
      <c r="G29" s="2">
        <f>Facies_2_Porosity!$AO$47</f>
        <v>8.5613636363636336E-2</v>
      </c>
      <c r="H29" s="2" t="s">
        <v>3</v>
      </c>
      <c r="L29" s="2">
        <f>Facies_3_Porosity!$AO$47</f>
        <v>4.7701298701298717E-2</v>
      </c>
      <c r="M29" s="2" t="s">
        <v>3</v>
      </c>
      <c r="Q29" s="2">
        <f>Facies_4_Porosity!$AO$47</f>
        <v>2.7009803921568636E-2</v>
      </c>
      <c r="R29" s="2" t="s">
        <v>3</v>
      </c>
      <c r="V29" s="2">
        <f>Facies_5_Porosity!$AO$47</f>
        <v>6.7445454545454586E-2</v>
      </c>
      <c r="W29" s="2" t="s">
        <v>3</v>
      </c>
      <c r="AA29" s="2">
        <f>Facies_6_Porosity!$AO$47</f>
        <v>6.3928571428571432E-2</v>
      </c>
      <c r="AB29" s="2" t="s">
        <v>3</v>
      </c>
      <c r="AD29" s="2" t="s">
        <v>21</v>
      </c>
      <c r="AE29" s="2">
        <f>B29</f>
        <v>4.2695652173913051E-2</v>
      </c>
      <c r="AF29" s="2">
        <f>$B30</f>
        <v>7.0039348802334103E-3</v>
      </c>
      <c r="AG29" s="26">
        <v>1</v>
      </c>
      <c r="AL29" s="2" t="s">
        <v>21</v>
      </c>
      <c r="AM29" s="26">
        <v>1</v>
      </c>
      <c r="AN29" s="28">
        <v>0</v>
      </c>
    </row>
    <row r="30" spans="1:40" x14ac:dyDescent="0.25">
      <c r="B30" s="2">
        <f>Facies_1_Porosity!$AO$48</f>
        <v>7.0039348802334103E-3</v>
      </c>
      <c r="C30" t="s">
        <v>181</v>
      </c>
      <c r="G30" s="2">
        <f>Facies_2_Porosity!$AO$48</f>
        <v>1.000884214477484E-2</v>
      </c>
      <c r="H30" t="s">
        <v>181</v>
      </c>
      <c r="L30" s="2">
        <f>Facies_3_Porosity!$AO$48</f>
        <v>6.3474364339660954E-3</v>
      </c>
      <c r="M30" t="s">
        <v>181</v>
      </c>
      <c r="Q30" s="2">
        <f>Facies_4_Porosity!$AO$48</f>
        <v>3.5765151210024972E-3</v>
      </c>
      <c r="R30" t="s">
        <v>181</v>
      </c>
      <c r="V30" s="2">
        <f>Facies_5_Porosity!$AO$48</f>
        <v>6.7260556874925315E-3</v>
      </c>
      <c r="W30" t="s">
        <v>181</v>
      </c>
      <c r="AA30" s="2">
        <f>Facies_6_Porosity!$AO$48</f>
        <v>1.6824417292084181E-2</v>
      </c>
      <c r="AB30" t="s">
        <v>181</v>
      </c>
      <c r="AD30" s="2" t="s">
        <v>22</v>
      </c>
      <c r="AE30" s="12">
        <f>G29</f>
        <v>8.5613636363636336E-2</v>
      </c>
      <c r="AF30" s="2">
        <f>$G30</f>
        <v>1.000884214477484E-2</v>
      </c>
      <c r="AG30" s="24">
        <f>AG29+1.5</f>
        <v>2.5</v>
      </c>
      <c r="AL30" s="2" t="s">
        <v>22</v>
      </c>
      <c r="AM30" s="24">
        <f>AM29+1.5</f>
        <v>2.5</v>
      </c>
      <c r="AN30" s="28">
        <v>0</v>
      </c>
    </row>
    <row r="31" spans="1:40" x14ac:dyDescent="0.25">
      <c r="AD31" s="2" t="s">
        <v>23</v>
      </c>
      <c r="AE31" s="2">
        <f>L29</f>
        <v>4.7701298701298717E-2</v>
      </c>
      <c r="AF31" s="2">
        <f>$L30</f>
        <v>6.3474364339660954E-3</v>
      </c>
      <c r="AG31" s="24">
        <f t="shared" ref="AG31:AG34" si="10">AG30+1.5</f>
        <v>4</v>
      </c>
      <c r="AL31" s="2" t="s">
        <v>23</v>
      </c>
      <c r="AM31" s="24">
        <f t="shared" ref="AM31:AM34" si="11">AM30+1.5</f>
        <v>4</v>
      </c>
      <c r="AN31" s="28">
        <v>0</v>
      </c>
    </row>
    <row r="32" spans="1:40" x14ac:dyDescent="0.25">
      <c r="AD32" s="2" t="s">
        <v>24</v>
      </c>
      <c r="AE32" s="12">
        <f>Q29</f>
        <v>2.7009803921568636E-2</v>
      </c>
      <c r="AF32" s="2">
        <f>$Q30</f>
        <v>3.5765151210024972E-3</v>
      </c>
      <c r="AG32" s="24">
        <f t="shared" si="10"/>
        <v>5.5</v>
      </c>
      <c r="AL32" s="2" t="s">
        <v>24</v>
      </c>
      <c r="AM32" s="24">
        <f t="shared" si="11"/>
        <v>5.5</v>
      </c>
      <c r="AN32" s="28">
        <v>0</v>
      </c>
    </row>
    <row r="33" spans="26:40" x14ac:dyDescent="0.25">
      <c r="AD33" s="2" t="s">
        <v>25</v>
      </c>
      <c r="AE33" s="2">
        <f>V29</f>
        <v>6.7445454545454586E-2</v>
      </c>
      <c r="AF33" s="2">
        <f>$V30</f>
        <v>6.7260556874925315E-3</v>
      </c>
      <c r="AG33" s="24">
        <f t="shared" si="10"/>
        <v>7</v>
      </c>
      <c r="AL33" s="2" t="s">
        <v>25</v>
      </c>
      <c r="AM33" s="24">
        <f t="shared" si="11"/>
        <v>7</v>
      </c>
      <c r="AN33" s="28">
        <v>0</v>
      </c>
    </row>
    <row r="34" spans="26:40" x14ac:dyDescent="0.25">
      <c r="AD34" s="2" t="s">
        <v>26</v>
      </c>
      <c r="AE34" s="12">
        <f>AA29</f>
        <v>6.3928571428571432E-2</v>
      </c>
      <c r="AF34" s="2">
        <f>$AA30</f>
        <v>1.6824417292084181E-2</v>
      </c>
      <c r="AG34" s="24">
        <f t="shared" si="10"/>
        <v>8.5</v>
      </c>
      <c r="AL34" s="2" t="s">
        <v>26</v>
      </c>
      <c r="AM34" s="24">
        <f t="shared" si="11"/>
        <v>8.5</v>
      </c>
      <c r="AN34" s="28">
        <v>0</v>
      </c>
    </row>
    <row r="36" spans="26:40" x14ac:dyDescent="0.25">
      <c r="Z36" s="33" t="s">
        <v>197</v>
      </c>
      <c r="AA36" s="33"/>
      <c r="AB36" s="33"/>
      <c r="AC36" s="33"/>
      <c r="AD36" t="s">
        <v>70</v>
      </c>
      <c r="AE36" t="s">
        <v>69</v>
      </c>
    </row>
    <row r="37" spans="26:40" x14ac:dyDescent="0.25">
      <c r="AC37" t="s">
        <v>21</v>
      </c>
      <c r="AD37">
        <f>B26</f>
        <v>0.1</v>
      </c>
      <c r="AE37" s="5">
        <f>AG29</f>
        <v>1</v>
      </c>
    </row>
    <row r="38" spans="26:40" x14ac:dyDescent="0.25">
      <c r="AD38">
        <f>B27</f>
        <v>0.10299999999999999</v>
      </c>
      <c r="AE38" s="13">
        <v>1</v>
      </c>
    </row>
    <row r="39" spans="26:40" x14ac:dyDescent="0.25">
      <c r="AE39" s="13"/>
    </row>
    <row r="40" spans="26:40" x14ac:dyDescent="0.25">
      <c r="AC40" t="s">
        <v>22</v>
      </c>
      <c r="AE40" s="5">
        <f>AG30</f>
        <v>2.5</v>
      </c>
    </row>
    <row r="41" spans="26:40" x14ac:dyDescent="0.25">
      <c r="AE41" s="13">
        <f>AG30</f>
        <v>2.5</v>
      </c>
    </row>
    <row r="42" spans="26:40" x14ac:dyDescent="0.25">
      <c r="AE42" s="24"/>
    </row>
    <row r="43" spans="26:40" x14ac:dyDescent="0.25">
      <c r="AC43" t="s">
        <v>23</v>
      </c>
      <c r="AE43" s="24">
        <f>AG31</f>
        <v>4</v>
      </c>
    </row>
    <row r="44" spans="26:40" x14ac:dyDescent="0.25">
      <c r="AE44" s="24">
        <f>AG31</f>
        <v>4</v>
      </c>
    </row>
    <row r="46" spans="26:40" x14ac:dyDescent="0.25">
      <c r="AC46" t="s">
        <v>24</v>
      </c>
      <c r="AE46" s="24">
        <f>AG32</f>
        <v>5.5</v>
      </c>
    </row>
    <row r="47" spans="26:40" x14ac:dyDescent="0.25">
      <c r="AE47" s="24">
        <f>AG32</f>
        <v>5.5</v>
      </c>
    </row>
    <row r="49" spans="29:31" x14ac:dyDescent="0.25">
      <c r="AC49" t="s">
        <v>25</v>
      </c>
      <c r="AE49" s="24">
        <f>AG33</f>
        <v>7</v>
      </c>
    </row>
    <row r="50" spans="29:31" x14ac:dyDescent="0.25">
      <c r="AE50" s="24">
        <f>AG33</f>
        <v>7</v>
      </c>
    </row>
    <row r="52" spans="29:31" x14ac:dyDescent="0.25">
      <c r="AC52" t="s">
        <v>26</v>
      </c>
      <c r="AD52">
        <f>IF(AA26&gt;0,AA26,"")</f>
        <v>0.187</v>
      </c>
      <c r="AE52" s="24">
        <f>AG34</f>
        <v>8.5</v>
      </c>
    </row>
    <row r="53" spans="29:31" x14ac:dyDescent="0.25">
      <c r="AE53" s="24">
        <f>AG34</f>
        <v>8.5</v>
      </c>
    </row>
  </sheetData>
  <conditionalFormatting sqref="B26:B27">
    <cfRule type="cellIs" dxfId="8" priority="6" operator="greaterThan">
      <formula>0</formula>
    </cfRule>
  </conditionalFormatting>
  <conditionalFormatting sqref="AA26:AA27">
    <cfRule type="cellIs" dxfId="7" priority="1" operator="greaterThan">
      <formula>0</formula>
    </cfRule>
  </conditionalFormatting>
  <conditionalFormatting sqref="G26:G27">
    <cfRule type="cellIs" dxfId="6" priority="5" operator="greaterThan">
      <formula>0</formula>
    </cfRule>
  </conditionalFormatting>
  <conditionalFormatting sqref="L26:L27">
    <cfRule type="cellIs" dxfId="5" priority="4" operator="greaterThan">
      <formula>0</formula>
    </cfRule>
  </conditionalFormatting>
  <conditionalFormatting sqref="Q26:Q27">
    <cfRule type="cellIs" dxfId="4" priority="3" operator="greaterThan">
      <formula>0</formula>
    </cfRule>
  </conditionalFormatting>
  <conditionalFormatting sqref="V26:V27">
    <cfRule type="cellIs" dxfId="3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5B05-5A2A-4131-8896-469D3C0E7C08}">
  <dimension ref="A1:CA925"/>
  <sheetViews>
    <sheetView topLeftCell="AC1" zoomScale="75" zoomScaleNormal="75" workbookViewId="0">
      <selection activeCell="AK14" sqref="AK14:AL14"/>
    </sheetView>
  </sheetViews>
  <sheetFormatPr defaultRowHeight="15" x14ac:dyDescent="0.25"/>
  <cols>
    <col min="1" max="1" width="10.140625" style="115" customWidth="1"/>
    <col min="3" max="3" width="10.7109375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5" width="9.28515625" bestFit="1" customWidth="1"/>
    <col min="16" max="16" width="11.42578125" customWidth="1"/>
    <col min="17" max="19" width="9.28515625" bestFit="1" customWidth="1"/>
    <col min="36" max="36" width="22.140625" bestFit="1" customWidth="1"/>
    <col min="37" max="37" width="8.42578125" bestFit="1" customWidth="1"/>
    <col min="38" max="38" width="12.140625" bestFit="1" customWidth="1"/>
    <col min="39" max="39" width="12.7109375" bestFit="1" customWidth="1"/>
    <col min="47" max="47" width="14.28515625" customWidth="1"/>
    <col min="48" max="48" width="14.85546875" customWidth="1"/>
    <col min="51" max="51" width="10.140625" customWidth="1"/>
    <col min="52" max="52" width="11.42578125" customWidth="1"/>
    <col min="53" max="53" width="11.85546875" bestFit="1" customWidth="1"/>
    <col min="54" max="54" width="12.7109375" bestFit="1" customWidth="1"/>
    <col min="55" max="55" width="8.42578125" bestFit="1" customWidth="1"/>
    <col min="66" max="66" width="12.28515625" bestFit="1" customWidth="1"/>
    <col min="78" max="78" width="10.140625" style="115" customWidth="1"/>
  </cols>
  <sheetData>
    <row r="1" spans="1:79" ht="15.75" thickBot="1" x14ac:dyDescent="0.3">
      <c r="A1" s="112" t="s">
        <v>193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W1" t="s">
        <v>191</v>
      </c>
      <c r="AU1" t="s">
        <v>188</v>
      </c>
      <c r="BA1" s="102" t="s">
        <v>17</v>
      </c>
      <c r="BB1" s="102" t="s">
        <v>16</v>
      </c>
      <c r="BC1" s="102" t="s">
        <v>18</v>
      </c>
      <c r="BE1" s="33" t="s">
        <v>89</v>
      </c>
      <c r="BI1" t="s">
        <v>99</v>
      </c>
      <c r="BZ1" s="112" t="s">
        <v>183</v>
      </c>
      <c r="CA1" s="112" t="s">
        <v>183</v>
      </c>
    </row>
    <row r="2" spans="1:79" ht="15.75" thickBot="1" x14ac:dyDescent="0.3">
      <c r="A2" s="113" t="s">
        <v>73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184</v>
      </c>
      <c r="N2" s="9" t="s">
        <v>124</v>
      </c>
      <c r="O2" s="9" t="s">
        <v>7</v>
      </c>
      <c r="P2" s="9" t="s">
        <v>101</v>
      </c>
      <c r="Q2" t="s">
        <v>8</v>
      </c>
      <c r="R2" t="s">
        <v>9</v>
      </c>
      <c r="S2" s="33">
        <f>COUNT(B3:B400)</f>
        <v>30</v>
      </c>
      <c r="T2" s="33" t="s">
        <v>102</v>
      </c>
      <c r="W2" s="27" t="s">
        <v>192</v>
      </c>
      <c r="AF2" t="s">
        <v>19</v>
      </c>
      <c r="AG2" t="s">
        <v>20</v>
      </c>
      <c r="AU2" s="13" t="s">
        <v>27</v>
      </c>
      <c r="AV2" s="13">
        <v>0.5</v>
      </c>
      <c r="AW2" s="13"/>
      <c r="AX2" s="13"/>
      <c r="BA2" s="14">
        <v>1E-3</v>
      </c>
      <c r="BB2" s="102">
        <f>_xlfn.NORM.S.INV(BA2)</f>
        <v>-3.0902323061678132</v>
      </c>
      <c r="BC2" s="105">
        <f>AK16</f>
        <v>150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  <c r="BZ2" s="113" t="s">
        <v>186</v>
      </c>
      <c r="CA2" s="113" t="s">
        <v>182</v>
      </c>
    </row>
    <row r="3" spans="1:79" x14ac:dyDescent="0.25">
      <c r="A3" s="114">
        <v>159.76599999999999</v>
      </c>
      <c r="B3">
        <v>1</v>
      </c>
      <c r="C3" s="13">
        <f>IF(A3&gt;0,((B3)/(($S$2)+1)),"")</f>
        <v>3.2258064516129031E-2</v>
      </c>
      <c r="D3" s="5">
        <f t="shared" ref="D3:D66" si="0">IF(A3&gt;0,(_xlfn.NORM.S.INV(C3)),"")</f>
        <v>-1.8485962885014084</v>
      </c>
      <c r="E3" s="6">
        <f>IF(A3&gt;0,_xlfn.NORM.DIST(D3,0,1,TRUE),"")</f>
        <v>3.2258064516129038E-2</v>
      </c>
      <c r="F3" s="6">
        <f>IF(A3&gt;0,_xlfn.NORM.DIST(D3,0,1,FALSE),"")</f>
        <v>7.2252189197641467E-2</v>
      </c>
      <c r="G3" s="25">
        <f>AVERAGE(A3:A902)</f>
        <v>174.625</v>
      </c>
      <c r="H3" s="25">
        <f>STDEV(A3:A902)</f>
        <v>7.2310437220601038</v>
      </c>
      <c r="I3">
        <f>_xlfn.NORM.DIST(L3,$G$3,$H$3,TRUE)</f>
        <v>1.0657806901324367E-127</v>
      </c>
      <c r="J3">
        <f>_xlfn.NORM.DIST(L3,$G$3,$H$3,FALSE)</f>
        <v>3.5450974803983844E-127</v>
      </c>
      <c r="K3">
        <f>J3*$H$3</f>
        <v>2.5634754879725829E-126</v>
      </c>
      <c r="L3">
        <v>1</v>
      </c>
      <c r="N3" s="33">
        <v>1</v>
      </c>
      <c r="O3" s="38">
        <f t="array" ref="O3:O252">FREQUENCY(A3:A903,N3:N252)</f>
        <v>0</v>
      </c>
      <c r="P3" t="str">
        <f>("0 to"&amp;N3)</f>
        <v>0 to1</v>
      </c>
      <c r="Q3">
        <f>O3/$S$2</f>
        <v>0</v>
      </c>
      <c r="R3" s="33">
        <f>O3/$S$2</f>
        <v>0</v>
      </c>
      <c r="S3" s="33">
        <f>SUM(O3:O400)</f>
        <v>30</v>
      </c>
      <c r="T3" s="33" t="s">
        <v>103</v>
      </c>
      <c r="AF3">
        <f>SLOPE(A3:A142,D3:D142)</f>
        <v>7.8281637654830876</v>
      </c>
      <c r="AG3">
        <f>INTERCEPT(A3:A142,D3:D142)</f>
        <v>174.625</v>
      </c>
      <c r="AU3" s="13" t="s">
        <v>28</v>
      </c>
      <c r="AV3" s="120">
        <v>0.5</v>
      </c>
      <c r="AW3" s="13"/>
      <c r="AX3" s="13"/>
      <c r="BA3" s="106">
        <v>0.01</v>
      </c>
      <c r="BB3" s="102">
        <f>_xlfn.NORM.S.INV(BA3)</f>
        <v>-2.3263478740408408</v>
      </c>
      <c r="BC3" s="105">
        <f>BC2</f>
        <v>150</v>
      </c>
      <c r="BE3" t="s">
        <v>80</v>
      </c>
      <c r="BF3">
        <f>AVERAGE(BI3:BI902)</f>
        <v>174.625</v>
      </c>
      <c r="BI3">
        <f>IF(A3&gt;0,A3,"")</f>
        <v>159.76599999999999</v>
      </c>
      <c r="BJ3">
        <f>IF($A3&gt;0,B3,"")</f>
        <v>1</v>
      </c>
      <c r="BK3">
        <f>IF($A3&gt;0,BI3,"")</f>
        <v>159.76599999999999</v>
      </c>
      <c r="BL3">
        <f>IF($A3&gt;0,_xlfn.NORM.DIST(BK3,$BF$3,$BF$4,TRUE),"")</f>
        <v>1.994481149933092E-2</v>
      </c>
      <c r="BM3">
        <f>IF($A3&gt;0,(1-BL3),"")</f>
        <v>0.98005518850066908</v>
      </c>
      <c r="BN3">
        <f>IF($A3&gt;0,(SMALL($BM$3:$BM$902,BJ3)),"")</f>
        <v>7.3176580339607833E-3</v>
      </c>
      <c r="BO3">
        <f>IF($A3&gt;0,((2*BJ3-1)*(LN(BL3)+LN(BN3))),"")</f>
        <v>-8.8322511876098044</v>
      </c>
      <c r="BP3">
        <f>IF($A3&gt;0,((BJ3-0.5)/$BF$5),"")</f>
        <v>1.6666666666666666E-2</v>
      </c>
      <c r="BQ3">
        <f>IF($A3&gt;0,(_xlfn.NORM.S.INV(BP3)),"")</f>
        <v>-2.128045234184984</v>
      </c>
      <c r="BZ3" s="114">
        <v>16.100000000000001</v>
      </c>
      <c r="CA3">
        <f>BZ3*2.54</f>
        <v>40.894000000000005</v>
      </c>
    </row>
    <row r="4" spans="1:79" x14ac:dyDescent="0.25">
      <c r="A4" s="114">
        <v>163.06800000000001</v>
      </c>
      <c r="B4">
        <f>IF(A4&gt;0,(B3+1),"")</f>
        <v>2</v>
      </c>
      <c r="C4" s="13">
        <f>IF(A4&gt;0,((B4)/(($S$2)+1)),"")</f>
        <v>6.4516129032258063E-2</v>
      </c>
      <c r="D4" s="5">
        <f t="shared" si="0"/>
        <v>-1.5179291595942785</v>
      </c>
      <c r="E4" s="6">
        <f t="shared" ref="E4:E67" si="1">IF(A4&gt;0,_xlfn.NORM.DIST(D4,0,1,TRUE),"")</f>
        <v>6.451612903225809E-2</v>
      </c>
      <c r="F4" s="6">
        <f t="shared" ref="F4:F67" si="2">IF(A4&gt;0,_xlfn.NORM.DIST(D4,0,1,FALSE),"")</f>
        <v>0.12606054141867754</v>
      </c>
      <c r="I4">
        <f t="shared" ref="I4:I67" si="3">_xlfn.NORM.DIST(L4,$G$3,$H$3,TRUE)</f>
        <v>2.9384089155510112E-126</v>
      </c>
      <c r="J4">
        <f t="shared" ref="J4:J67" si="4">_xlfn.NORM.DIST(L4,$G$3,$H$3,FALSE)</f>
        <v>9.7179056320258984E-126</v>
      </c>
      <c r="K4">
        <f t="shared" ref="K4:K67" si="5">J4*$H$3</f>
        <v>7.0270600512033394E-125</v>
      </c>
      <c r="L4">
        <f>L3+1</f>
        <v>2</v>
      </c>
      <c r="N4" s="33">
        <f>N3+$AM$16</f>
        <v>2</v>
      </c>
      <c r="O4" s="38">
        <v>0</v>
      </c>
      <c r="P4" t="str">
        <f>(0.1+N3&amp;" to "&amp;N4)</f>
        <v>1.1 to 2</v>
      </c>
      <c r="Q4">
        <f t="shared" ref="Q4:Q22" si="6">O4/$S$2</f>
        <v>0</v>
      </c>
      <c r="R4" s="33">
        <f>SUM(O3:O4)/$S$2</f>
        <v>0</v>
      </c>
      <c r="AU4" s="13" t="s">
        <v>31</v>
      </c>
      <c r="AV4" s="120">
        <v>0.75</v>
      </c>
      <c r="AW4" s="13"/>
      <c r="AX4" s="13"/>
      <c r="BA4" s="106">
        <v>0.02</v>
      </c>
      <c r="BB4" s="102">
        <f t="shared" ref="BB4:BB18" si="7">_xlfn.NORM.S.INV(BA4)</f>
        <v>-2.0537489106318225</v>
      </c>
      <c r="BC4" s="105">
        <f t="shared" ref="BC4:BC18" si="8">BC3</f>
        <v>150</v>
      </c>
      <c r="BE4" t="s">
        <v>81</v>
      </c>
      <c r="BF4">
        <f>STDEV(BI3:BI902)</f>
        <v>7.2310437220601038</v>
      </c>
      <c r="BI4">
        <f t="shared" ref="BI4:BI67" si="9">IF(A4&gt;0,A4,"")</f>
        <v>163.06800000000001</v>
      </c>
      <c r="BJ4">
        <f t="shared" ref="BJ4:BJ67" si="10">IF($A4&gt;0,B4,"")</f>
        <v>2</v>
      </c>
      <c r="BK4">
        <f t="shared" ref="BK4:BK67" si="11">IF($A4&gt;0,BI4,"")</f>
        <v>163.06800000000001</v>
      </c>
      <c r="BL4">
        <f t="shared" ref="BL4:BL67" si="12">IF($A4&gt;0,_xlfn.NORM.DIST(BK4,$BF$3,$BF$4,TRUE),"")</f>
        <v>5.4993915481305354E-2</v>
      </c>
      <c r="BM4">
        <f t="shared" ref="BM4:BM67" si="13">IF($A4&gt;0,(1-BL4),"")</f>
        <v>0.94500608451869461</v>
      </c>
      <c r="BN4">
        <f t="shared" ref="BN4:BN67" si="14">IF($A4&gt;0,(SMALL($BM$3:$BM$902,BJ4)),"")</f>
        <v>4.7608207280256165E-2</v>
      </c>
      <c r="BO4">
        <f t="shared" ref="BO4:BO67" si="15">IF($A4&gt;0,((2*BJ4-1)*(LN(BL4)+LN(BN4))),"")</f>
        <v>-17.83584851470669</v>
      </c>
      <c r="BP4">
        <f t="shared" ref="BP4:BP67" si="16">IF($A4&gt;0,((BJ4-0.5)/$BF$5),"")</f>
        <v>0.05</v>
      </c>
      <c r="BQ4">
        <f t="shared" ref="BQ4:BQ67" si="17">IF($A4&gt;0,(_xlfn.NORM.S.INV(BP4)),"")</f>
        <v>-1.6448536269514726</v>
      </c>
      <c r="BZ4" s="114">
        <v>16.3</v>
      </c>
      <c r="CA4">
        <f t="shared" ref="CA4:CA67" si="18">BZ4*2.54</f>
        <v>41.402000000000001</v>
      </c>
    </row>
    <row r="5" spans="1:79" x14ac:dyDescent="0.25">
      <c r="A5" s="114">
        <v>164.846</v>
      </c>
      <c r="B5">
        <f t="shared" ref="B5:B68" si="19">IF(A5&gt;0,(B4+1),"")</f>
        <v>3</v>
      </c>
      <c r="C5" s="13">
        <f t="shared" ref="C5:C68" si="20">IF(A5&gt;0,((B5)/(($S$2)+1)),"")</f>
        <v>9.6774193548387094E-2</v>
      </c>
      <c r="D5" s="5">
        <f t="shared" si="0"/>
        <v>-1.3001534333634226</v>
      </c>
      <c r="E5" s="6">
        <f t="shared" si="1"/>
        <v>9.6774193548387233E-2</v>
      </c>
      <c r="F5" s="6">
        <f t="shared" si="2"/>
        <v>0.17133441168252328</v>
      </c>
      <c r="I5">
        <f t="shared" si="3"/>
        <v>7.9481348172131135E-125</v>
      </c>
      <c r="J5">
        <f t="shared" si="4"/>
        <v>2.6134329159292254E-124</v>
      </c>
      <c r="K5">
        <f t="shared" si="5"/>
        <v>1.8897847679755257E-123</v>
      </c>
      <c r="L5">
        <f t="shared" ref="L5:L68" si="21">L4+1</f>
        <v>3</v>
      </c>
      <c r="N5" s="33">
        <f t="shared" ref="N5:N68" si="22">N4+$AM$16</f>
        <v>3</v>
      </c>
      <c r="O5" s="38">
        <v>0</v>
      </c>
      <c r="P5" t="str">
        <f t="shared" ref="P5:P68" si="23">(0.1+N4&amp;" to "&amp;N5)</f>
        <v>2.1 to 3</v>
      </c>
      <c r="Q5">
        <f t="shared" si="6"/>
        <v>0</v>
      </c>
      <c r="R5" s="33">
        <f>SUM(O3:O5)/$S$2</f>
        <v>0</v>
      </c>
      <c r="AU5" s="13" t="s">
        <v>33</v>
      </c>
      <c r="AV5" s="120">
        <v>1</v>
      </c>
      <c r="AW5" s="13"/>
      <c r="AX5" s="13"/>
      <c r="BA5" s="106">
        <v>0.05</v>
      </c>
      <c r="BB5" s="102">
        <f t="shared" si="7"/>
        <v>-1.6448536269514726</v>
      </c>
      <c r="BC5" s="105">
        <f t="shared" si="8"/>
        <v>150</v>
      </c>
      <c r="BE5" t="s">
        <v>82</v>
      </c>
      <c r="BF5">
        <f>COUNT(BI3:BI902)</f>
        <v>30</v>
      </c>
      <c r="BI5">
        <f t="shared" si="9"/>
        <v>164.846</v>
      </c>
      <c r="BJ5">
        <f t="shared" si="10"/>
        <v>3</v>
      </c>
      <c r="BK5">
        <f t="shared" si="11"/>
        <v>164.846</v>
      </c>
      <c r="BL5">
        <f t="shared" si="12"/>
        <v>8.8129520981882342E-2</v>
      </c>
      <c r="BM5">
        <f t="shared" si="13"/>
        <v>0.91187047901811769</v>
      </c>
      <c r="BN5">
        <f t="shared" si="14"/>
        <v>0.11278332278872794</v>
      </c>
      <c r="BO5">
        <f t="shared" si="15"/>
        <v>-23.056172578549546</v>
      </c>
      <c r="BP5">
        <f t="shared" si="16"/>
        <v>8.3333333333333329E-2</v>
      </c>
      <c r="BQ5">
        <f t="shared" si="17"/>
        <v>-1.3829941271006392</v>
      </c>
      <c r="BZ5" s="114">
        <v>16.3</v>
      </c>
      <c r="CA5">
        <f t="shared" si="18"/>
        <v>41.402000000000001</v>
      </c>
    </row>
    <row r="6" spans="1:79" x14ac:dyDescent="0.25">
      <c r="A6" s="114">
        <v>165.608</v>
      </c>
      <c r="B6">
        <f t="shared" si="19"/>
        <v>4</v>
      </c>
      <c r="C6" s="13">
        <f t="shared" si="20"/>
        <v>0.12903225806451613</v>
      </c>
      <c r="D6" s="5">
        <f t="shared" si="0"/>
        <v>-1.1309776082451586</v>
      </c>
      <c r="E6" s="6">
        <f t="shared" si="1"/>
        <v>0.12903225806451601</v>
      </c>
      <c r="F6" s="6">
        <f t="shared" si="2"/>
        <v>0.21045283591386282</v>
      </c>
      <c r="I6">
        <f t="shared" si="3"/>
        <v>2.1092448151925958E-123</v>
      </c>
      <c r="J6">
        <f t="shared" si="4"/>
        <v>6.89515795321648E-123</v>
      </c>
      <c r="K6">
        <f t="shared" si="5"/>
        <v>4.9859188630218818E-122</v>
      </c>
      <c r="L6">
        <f t="shared" si="21"/>
        <v>4</v>
      </c>
      <c r="N6" s="33">
        <f t="shared" si="22"/>
        <v>4</v>
      </c>
      <c r="O6" s="38">
        <v>0</v>
      </c>
      <c r="P6" t="str">
        <f t="shared" si="23"/>
        <v>3.1 to 4</v>
      </c>
      <c r="Q6">
        <f t="shared" si="6"/>
        <v>0</v>
      </c>
      <c r="R6" s="33">
        <f>SUM(O$3:O6)/$S$2</f>
        <v>0</v>
      </c>
      <c r="AU6" s="13" t="s">
        <v>35</v>
      </c>
      <c r="AV6" s="120">
        <v>1.25</v>
      </c>
      <c r="AW6" s="13"/>
      <c r="AX6" s="13"/>
      <c r="BA6" s="106">
        <v>0.1</v>
      </c>
      <c r="BB6" s="102">
        <f t="shared" si="7"/>
        <v>-1.2815515655446006</v>
      </c>
      <c r="BC6" s="105">
        <f t="shared" si="8"/>
        <v>150</v>
      </c>
      <c r="BI6">
        <f t="shared" si="9"/>
        <v>165.608</v>
      </c>
      <c r="BJ6">
        <f t="shared" si="10"/>
        <v>4</v>
      </c>
      <c r="BK6">
        <f t="shared" si="11"/>
        <v>165.608</v>
      </c>
      <c r="BL6">
        <f t="shared" si="12"/>
        <v>0.10620157630471493</v>
      </c>
      <c r="BM6">
        <f t="shared" si="13"/>
        <v>0.89379842369528506</v>
      </c>
      <c r="BN6">
        <f t="shared" si="14"/>
        <v>0.11965126057679532</v>
      </c>
      <c r="BO6">
        <f t="shared" si="15"/>
        <v>-30.559131796469551</v>
      </c>
      <c r="BP6">
        <f t="shared" si="16"/>
        <v>0.11666666666666667</v>
      </c>
      <c r="BQ6">
        <f t="shared" si="17"/>
        <v>-1.1918161716813944</v>
      </c>
      <c r="BZ6" s="114">
        <v>16.399999999999999</v>
      </c>
      <c r="CA6">
        <f t="shared" si="18"/>
        <v>41.655999999999999</v>
      </c>
    </row>
    <row r="7" spans="1:79" x14ac:dyDescent="0.25">
      <c r="A7" s="114">
        <v>166.11600000000001</v>
      </c>
      <c r="B7">
        <f t="shared" si="19"/>
        <v>5</v>
      </c>
      <c r="C7" s="13">
        <f t="shared" si="20"/>
        <v>0.16129032258064516</v>
      </c>
      <c r="D7" s="5">
        <f t="shared" si="0"/>
        <v>-0.98916862734063549</v>
      </c>
      <c r="E7" s="6">
        <f t="shared" si="1"/>
        <v>0.16129032258064502</v>
      </c>
      <c r="F7" s="6">
        <f t="shared" si="2"/>
        <v>0.24459149684085046</v>
      </c>
      <c r="I7">
        <f t="shared" si="3"/>
        <v>5.4915848504307947E-122</v>
      </c>
      <c r="J7">
        <f t="shared" si="4"/>
        <v>1.7847248286192153E-121</v>
      </c>
      <c r="K7">
        <f t="shared" si="5"/>
        <v>1.2905423267591772E-120</v>
      </c>
      <c r="L7">
        <f t="shared" si="21"/>
        <v>5</v>
      </c>
      <c r="N7" s="33">
        <f t="shared" si="22"/>
        <v>5</v>
      </c>
      <c r="O7" s="38">
        <v>0</v>
      </c>
      <c r="P7" t="str">
        <f t="shared" si="23"/>
        <v>4.1 to 5</v>
      </c>
      <c r="Q7">
        <f t="shared" si="6"/>
        <v>0</v>
      </c>
      <c r="R7" s="33">
        <f>SUM(O$3:O7)/$S$2</f>
        <v>0</v>
      </c>
      <c r="AU7" s="13" t="s">
        <v>37</v>
      </c>
      <c r="AV7" s="120">
        <v>1.5</v>
      </c>
      <c r="AW7" s="13"/>
      <c r="AX7" s="13"/>
      <c r="BA7" s="106">
        <v>0.2</v>
      </c>
      <c r="BB7" s="102">
        <f t="shared" si="7"/>
        <v>-0.84162123357291452</v>
      </c>
      <c r="BC7" s="105">
        <f t="shared" si="8"/>
        <v>150</v>
      </c>
      <c r="BE7" t="s">
        <v>79</v>
      </c>
      <c r="BF7">
        <f>SUM(BO3:BO902)</f>
        <v>-903.58383520118946</v>
      </c>
      <c r="BI7">
        <f t="shared" si="9"/>
        <v>166.11600000000001</v>
      </c>
      <c r="BJ7">
        <f t="shared" si="10"/>
        <v>5</v>
      </c>
      <c r="BK7">
        <f t="shared" si="11"/>
        <v>166.11600000000001</v>
      </c>
      <c r="BL7">
        <f t="shared" si="12"/>
        <v>0.1196512605767953</v>
      </c>
      <c r="BM7">
        <f t="shared" si="13"/>
        <v>0.88034873942320468</v>
      </c>
      <c r="BN7">
        <f t="shared" si="14"/>
        <v>0.17596619064078511</v>
      </c>
      <c r="BO7">
        <f t="shared" si="15"/>
        <v>-34.74573597159457</v>
      </c>
      <c r="BP7">
        <f t="shared" si="16"/>
        <v>0.15</v>
      </c>
      <c r="BQ7">
        <f t="shared" si="17"/>
        <v>-1.0364333894937898</v>
      </c>
      <c r="BZ7" s="114">
        <v>16.600000000000001</v>
      </c>
      <c r="CA7">
        <f t="shared" si="18"/>
        <v>42.164000000000001</v>
      </c>
    </row>
    <row r="8" spans="1:79" x14ac:dyDescent="0.25">
      <c r="A8" s="114">
        <v>168.91</v>
      </c>
      <c r="B8">
        <f t="shared" si="19"/>
        <v>6</v>
      </c>
      <c r="C8" s="13">
        <f t="shared" si="20"/>
        <v>0.19354838709677419</v>
      </c>
      <c r="D8" s="5">
        <f t="shared" si="0"/>
        <v>-0.86489435868528253</v>
      </c>
      <c r="E8" s="6">
        <f t="shared" si="1"/>
        <v>0.19354838709677427</v>
      </c>
      <c r="F8" s="6">
        <f t="shared" si="2"/>
        <v>0.27445727986598933</v>
      </c>
      <c r="I8">
        <f t="shared" si="3"/>
        <v>1.402741099840002E-120</v>
      </c>
      <c r="J8">
        <f t="shared" si="4"/>
        <v>4.5320270672252213E-120</v>
      </c>
      <c r="K8">
        <f t="shared" si="5"/>
        <v>3.27712858726654E-119</v>
      </c>
      <c r="L8">
        <f t="shared" si="21"/>
        <v>6</v>
      </c>
      <c r="N8" s="33">
        <f t="shared" si="22"/>
        <v>6</v>
      </c>
      <c r="O8" s="38">
        <v>0</v>
      </c>
      <c r="P8" t="str">
        <f t="shared" si="23"/>
        <v>5.1 to 6</v>
      </c>
      <c r="Q8">
        <f t="shared" si="6"/>
        <v>0</v>
      </c>
      <c r="R8" s="33">
        <f>SUM(O$3:O8)/$S$2</f>
        <v>0</v>
      </c>
      <c r="AU8" s="13" t="s">
        <v>39</v>
      </c>
      <c r="AV8" s="34">
        <f>_xlfn.QUARTILE.EXC(A3:A902,3)</f>
        <v>179.83199999999999</v>
      </c>
      <c r="AW8" s="13"/>
      <c r="AX8" s="13"/>
      <c r="BA8" s="106">
        <v>0.3</v>
      </c>
      <c r="BB8" s="102">
        <f t="shared" si="7"/>
        <v>-0.52440051270804089</v>
      </c>
      <c r="BC8" s="105">
        <f t="shared" si="8"/>
        <v>150</v>
      </c>
      <c r="BE8" t="s">
        <v>83</v>
      </c>
      <c r="BF8" s="21">
        <f>(-BF5-(1/BF5)*BF7)</f>
        <v>0.1194611733729829</v>
      </c>
      <c r="BI8">
        <f t="shared" si="9"/>
        <v>168.91</v>
      </c>
      <c r="BJ8">
        <f t="shared" si="10"/>
        <v>6</v>
      </c>
      <c r="BK8">
        <f t="shared" si="11"/>
        <v>168.91</v>
      </c>
      <c r="BL8">
        <f t="shared" si="12"/>
        <v>0.21466393375145057</v>
      </c>
      <c r="BM8">
        <f t="shared" si="13"/>
        <v>0.78533606624854946</v>
      </c>
      <c r="BN8">
        <f t="shared" si="14"/>
        <v>0.19473057309726505</v>
      </c>
      <c r="BO8">
        <f t="shared" si="15"/>
        <v>-34.923019173197225</v>
      </c>
      <c r="BP8">
        <f t="shared" si="16"/>
        <v>0.18333333333333332</v>
      </c>
      <c r="BQ8">
        <f t="shared" si="17"/>
        <v>-0.90273479164386372</v>
      </c>
      <c r="BZ8" s="114">
        <v>16.8</v>
      </c>
      <c r="CA8">
        <f t="shared" si="18"/>
        <v>42.672000000000004</v>
      </c>
    </row>
    <row r="9" spans="1:79" x14ac:dyDescent="0.25">
      <c r="A9" s="114">
        <v>169.16399999999999</v>
      </c>
      <c r="B9">
        <f t="shared" si="19"/>
        <v>7</v>
      </c>
      <c r="C9" s="13">
        <f t="shared" si="20"/>
        <v>0.22580645161290322</v>
      </c>
      <c r="D9" s="5">
        <f t="shared" si="0"/>
        <v>-0.75272879425816996</v>
      </c>
      <c r="E9" s="6">
        <f t="shared" si="1"/>
        <v>0.22580645161290314</v>
      </c>
      <c r="F9" s="6">
        <f t="shared" si="2"/>
        <v>0.30052063692992292</v>
      </c>
      <c r="I9">
        <f t="shared" si="3"/>
        <v>3.5153343404779877E-119</v>
      </c>
      <c r="J9">
        <f t="shared" si="4"/>
        <v>1.129036306864934E-118</v>
      </c>
      <c r="K9">
        <f t="shared" si="5"/>
        <v>8.1641108987336056E-118</v>
      </c>
      <c r="L9">
        <f t="shared" si="21"/>
        <v>7</v>
      </c>
      <c r="N9" s="33">
        <f t="shared" si="22"/>
        <v>7</v>
      </c>
      <c r="O9" s="38">
        <v>0</v>
      </c>
      <c r="P9" t="str">
        <f t="shared" si="23"/>
        <v>6.1 to 7</v>
      </c>
      <c r="Q9">
        <f t="shared" si="6"/>
        <v>0</v>
      </c>
      <c r="R9" s="33">
        <f>SUM(O$3:O9)/$S$2</f>
        <v>0</v>
      </c>
      <c r="AQ9" s="11"/>
      <c r="AU9" s="13" t="s">
        <v>40</v>
      </c>
      <c r="AV9" s="34">
        <f>MEDIAN(A3:A902)</f>
        <v>175.26</v>
      </c>
      <c r="AW9" s="13"/>
      <c r="AX9" s="13"/>
      <c r="BA9" s="106">
        <v>0.4</v>
      </c>
      <c r="BB9" s="102">
        <f t="shared" si="7"/>
        <v>-0.25334710313579978</v>
      </c>
      <c r="BC9" s="105">
        <f t="shared" si="8"/>
        <v>150</v>
      </c>
      <c r="BE9" t="s">
        <v>84</v>
      </c>
      <c r="BF9">
        <f>BF8*(1+(0.75/BF5)+(2.25/BF5^2))</f>
        <v>0.12274635564073991</v>
      </c>
      <c r="BG9" t="s">
        <v>105</v>
      </c>
      <c r="BI9">
        <f t="shared" si="9"/>
        <v>169.16399999999999</v>
      </c>
      <c r="BJ9">
        <f t="shared" si="10"/>
        <v>7</v>
      </c>
      <c r="BK9">
        <f t="shared" si="11"/>
        <v>169.16399999999999</v>
      </c>
      <c r="BL9">
        <f t="shared" si="12"/>
        <v>0.22505969148216454</v>
      </c>
      <c r="BM9">
        <f t="shared" si="13"/>
        <v>0.77494030851783546</v>
      </c>
      <c r="BN9">
        <f t="shared" si="14"/>
        <v>0.2045527830563435</v>
      </c>
      <c r="BO9">
        <f t="shared" si="15"/>
        <v>-40.018144990647905</v>
      </c>
      <c r="BP9">
        <f t="shared" si="16"/>
        <v>0.21666666666666667</v>
      </c>
      <c r="BQ9">
        <f t="shared" si="17"/>
        <v>-0.78350037538977446</v>
      </c>
      <c r="BZ9" s="114">
        <v>16.899999999999999</v>
      </c>
      <c r="CA9">
        <f t="shared" si="18"/>
        <v>42.925999999999995</v>
      </c>
    </row>
    <row r="10" spans="1:79" x14ac:dyDescent="0.25">
      <c r="A10" s="114">
        <v>169.92600000000002</v>
      </c>
      <c r="B10">
        <f t="shared" si="19"/>
        <v>8</v>
      </c>
      <c r="C10" s="13">
        <f t="shared" si="20"/>
        <v>0.25806451612903225</v>
      </c>
      <c r="D10" s="5">
        <f t="shared" si="0"/>
        <v>-0.64932391318646576</v>
      </c>
      <c r="E10" s="6">
        <f t="shared" si="1"/>
        <v>0.2580645161290322</v>
      </c>
      <c r="F10" s="6">
        <f t="shared" si="2"/>
        <v>0.32311424929208893</v>
      </c>
      <c r="I10">
        <f t="shared" si="3"/>
        <v>8.6430141024086745E-118</v>
      </c>
      <c r="J10">
        <f t="shared" si="4"/>
        <v>2.7594180721825698E-117</v>
      </c>
      <c r="K10">
        <f t="shared" si="5"/>
        <v>1.9953472727394965E-116</v>
      </c>
      <c r="L10">
        <f t="shared" si="21"/>
        <v>8</v>
      </c>
      <c r="N10" s="33">
        <f t="shared" si="22"/>
        <v>8</v>
      </c>
      <c r="O10" s="38">
        <v>0</v>
      </c>
      <c r="P10" t="str">
        <f t="shared" si="23"/>
        <v>7.1 to 8</v>
      </c>
      <c r="Q10">
        <f t="shared" si="6"/>
        <v>0</v>
      </c>
      <c r="R10" s="33">
        <f>SUM(O$3:O10)/$S$2</f>
        <v>0</v>
      </c>
      <c r="AU10" s="13" t="s">
        <v>41</v>
      </c>
      <c r="AV10" s="34">
        <f>_xlfn.QUARTILE.EXC(A3:A902,1)</f>
        <v>169.7355</v>
      </c>
      <c r="AW10" s="13"/>
      <c r="AX10" s="13"/>
      <c r="BA10" s="106">
        <v>0.5</v>
      </c>
      <c r="BB10" s="102">
        <f t="shared" si="7"/>
        <v>0</v>
      </c>
      <c r="BC10" s="105">
        <f t="shared" si="8"/>
        <v>150</v>
      </c>
      <c r="BE10" t="s">
        <v>85</v>
      </c>
      <c r="BF10">
        <f>MAX(BF15:BF18)</f>
        <v>0.98762774956832355</v>
      </c>
      <c r="BI10">
        <f t="shared" si="9"/>
        <v>169.92600000000002</v>
      </c>
      <c r="BJ10">
        <f t="shared" si="10"/>
        <v>8</v>
      </c>
      <c r="BK10">
        <f t="shared" si="11"/>
        <v>169.92600000000002</v>
      </c>
      <c r="BL10">
        <f t="shared" si="12"/>
        <v>0.25789874733335361</v>
      </c>
      <c r="BM10">
        <f t="shared" si="13"/>
        <v>0.74210125266664639</v>
      </c>
      <c r="BN10">
        <f t="shared" si="14"/>
        <v>0.24668352126006088</v>
      </c>
      <c r="BO10">
        <f t="shared" si="15"/>
        <v>-41.322559164600641</v>
      </c>
      <c r="BP10">
        <f t="shared" si="16"/>
        <v>0.25</v>
      </c>
      <c r="BQ10">
        <f t="shared" si="17"/>
        <v>-0.67448975019608193</v>
      </c>
      <c r="BZ10" s="114">
        <v>17.100000000000001</v>
      </c>
      <c r="CA10">
        <f t="shared" si="18"/>
        <v>43.434000000000005</v>
      </c>
    </row>
    <row r="11" spans="1:79" x14ac:dyDescent="0.25">
      <c r="A11" s="114">
        <v>170.434</v>
      </c>
      <c r="B11">
        <f t="shared" si="19"/>
        <v>9</v>
      </c>
      <c r="C11" s="13">
        <f t="shared" si="20"/>
        <v>0.29032258064516131</v>
      </c>
      <c r="D11" s="5">
        <f t="shared" si="0"/>
        <v>-0.55244258464677432</v>
      </c>
      <c r="E11" s="6">
        <f t="shared" si="1"/>
        <v>0.29032258064516125</v>
      </c>
      <c r="F11" s="6">
        <f t="shared" si="2"/>
        <v>0.34248242451874195</v>
      </c>
      <c r="I11">
        <f t="shared" si="3"/>
        <v>2.0848434935090043E-116</v>
      </c>
      <c r="J11">
        <f t="shared" si="4"/>
        <v>6.6163928560153364E-116</v>
      </c>
      <c r="K11">
        <f t="shared" si="5"/>
        <v>4.7843426024173023E-115</v>
      </c>
      <c r="L11">
        <f t="shared" si="21"/>
        <v>9</v>
      </c>
      <c r="N11" s="33">
        <f t="shared" si="22"/>
        <v>9</v>
      </c>
      <c r="O11" s="38">
        <v>0</v>
      </c>
      <c r="P11" t="str">
        <f t="shared" si="23"/>
        <v>8.1 to 9</v>
      </c>
      <c r="Q11">
        <f t="shared" si="6"/>
        <v>0</v>
      </c>
      <c r="R11" s="33">
        <f>SUM(O$3:O11)/$S$2</f>
        <v>0</v>
      </c>
      <c r="AU11" s="13" t="s">
        <v>42</v>
      </c>
      <c r="AV11" s="35">
        <f>AV8-AV10</f>
        <v>10.096499999999992</v>
      </c>
      <c r="AW11" s="13"/>
      <c r="AX11" s="13"/>
      <c r="BA11" s="106">
        <v>0.6</v>
      </c>
      <c r="BB11" s="102">
        <f t="shared" si="7"/>
        <v>0.25334710313579978</v>
      </c>
      <c r="BC11" s="105">
        <f t="shared" si="8"/>
        <v>150</v>
      </c>
      <c r="BI11">
        <f t="shared" si="9"/>
        <v>170.434</v>
      </c>
      <c r="BJ11">
        <f t="shared" si="10"/>
        <v>9</v>
      </c>
      <c r="BK11">
        <f t="shared" si="11"/>
        <v>170.434</v>
      </c>
      <c r="BL11">
        <f t="shared" si="12"/>
        <v>0.28109746416070536</v>
      </c>
      <c r="BM11">
        <f t="shared" si="13"/>
        <v>0.71890253583929464</v>
      </c>
      <c r="BN11">
        <f t="shared" si="14"/>
        <v>0.33030211969443257</v>
      </c>
      <c r="BO11">
        <f t="shared" si="15"/>
        <v>-40.405622973165897</v>
      </c>
      <c r="BP11">
        <f t="shared" si="16"/>
        <v>0.28333333333333333</v>
      </c>
      <c r="BQ11">
        <f t="shared" si="17"/>
        <v>-0.57296754849546372</v>
      </c>
      <c r="BZ11" s="114">
        <v>17.100000000000001</v>
      </c>
      <c r="CA11">
        <f t="shared" si="18"/>
        <v>43.434000000000005</v>
      </c>
    </row>
    <row r="12" spans="1:79" x14ac:dyDescent="0.25">
      <c r="A12" s="114">
        <v>170.94200000000001</v>
      </c>
      <c r="B12">
        <f t="shared" si="19"/>
        <v>10</v>
      </c>
      <c r="C12" s="13">
        <f t="shared" si="20"/>
        <v>0.32258064516129031</v>
      </c>
      <c r="D12" s="5">
        <f t="shared" si="0"/>
        <v>-0.46049453910311622</v>
      </c>
      <c r="E12" s="6">
        <f t="shared" si="1"/>
        <v>0.32258064516129026</v>
      </c>
      <c r="F12" s="6">
        <f t="shared" si="2"/>
        <v>0.35880861321252988</v>
      </c>
      <c r="I12">
        <f t="shared" si="3"/>
        <v>4.9339135186970147E-115</v>
      </c>
      <c r="J12">
        <f t="shared" si="4"/>
        <v>1.5563929224990022E-114</v>
      </c>
      <c r="K12">
        <f t="shared" si="5"/>
        <v>1.1254345271295188E-113</v>
      </c>
      <c r="L12">
        <f t="shared" si="21"/>
        <v>10</v>
      </c>
      <c r="N12" s="33">
        <f t="shared" si="22"/>
        <v>10</v>
      </c>
      <c r="O12" s="38">
        <v>0</v>
      </c>
      <c r="P12" t="str">
        <f t="shared" si="23"/>
        <v>9.1 to 10</v>
      </c>
      <c r="Q12">
        <f t="shared" si="6"/>
        <v>0</v>
      </c>
      <c r="R12" s="33">
        <f>SUM(O$3:O12)/$S$2</f>
        <v>0</v>
      </c>
      <c r="AP12" s="12"/>
      <c r="AQ12" s="3"/>
      <c r="AU12" s="13" t="s">
        <v>43</v>
      </c>
      <c r="AV12" s="35">
        <f>AV8+(1.5*AV11)</f>
        <v>194.97674999999998</v>
      </c>
      <c r="AW12" s="5">
        <f>IF(AV17&gt;AV12,AV12,AV17)</f>
        <v>192.27800000000002</v>
      </c>
      <c r="AX12" s="13" t="str">
        <f>IF(AV17&gt;AV12,"add out","")</f>
        <v/>
      </c>
      <c r="BA12" s="106">
        <v>0.7</v>
      </c>
      <c r="BB12" s="102">
        <f t="shared" si="7"/>
        <v>0.52440051270804078</v>
      </c>
      <c r="BC12" s="105">
        <f t="shared" si="8"/>
        <v>150</v>
      </c>
      <c r="BI12">
        <f t="shared" si="9"/>
        <v>170.94200000000001</v>
      </c>
      <c r="BJ12">
        <f t="shared" si="10"/>
        <v>10</v>
      </c>
      <c r="BK12">
        <f t="shared" si="11"/>
        <v>170.94200000000001</v>
      </c>
      <c r="BL12">
        <f t="shared" si="12"/>
        <v>0.30525986074903999</v>
      </c>
      <c r="BM12">
        <f t="shared" si="13"/>
        <v>0.69474013925096001</v>
      </c>
      <c r="BN12">
        <f t="shared" si="14"/>
        <v>0.36930293774334677</v>
      </c>
      <c r="BO12">
        <f t="shared" si="15"/>
        <v>-41.471867433584386</v>
      </c>
      <c r="BP12">
        <f t="shared" si="16"/>
        <v>0.31666666666666665</v>
      </c>
      <c r="BQ12">
        <f t="shared" si="17"/>
        <v>-0.47704042848944361</v>
      </c>
      <c r="BZ12" s="114">
        <v>17.100000000000001</v>
      </c>
      <c r="CA12">
        <f t="shared" si="18"/>
        <v>43.434000000000005</v>
      </c>
    </row>
    <row r="13" spans="1:79" x14ac:dyDescent="0.25">
      <c r="A13" s="114">
        <v>171.45</v>
      </c>
      <c r="B13">
        <f t="shared" si="19"/>
        <v>11</v>
      </c>
      <c r="C13" s="13">
        <f t="shared" si="20"/>
        <v>0.35483870967741937</v>
      </c>
      <c r="D13" s="5">
        <f t="shared" si="0"/>
        <v>-0.37228936046519101</v>
      </c>
      <c r="E13" s="6">
        <f t="shared" si="1"/>
        <v>0.35483870967741932</v>
      </c>
      <c r="F13" s="6">
        <f t="shared" si="2"/>
        <v>0.37223190546241958</v>
      </c>
      <c r="I13">
        <f t="shared" si="3"/>
        <v>1.1455647279160459E-113</v>
      </c>
      <c r="J13">
        <f t="shared" si="4"/>
        <v>3.5917937783828176E-113</v>
      </c>
      <c r="K13">
        <f t="shared" si="5"/>
        <v>2.5972417852109613E-112</v>
      </c>
      <c r="L13">
        <f t="shared" si="21"/>
        <v>11</v>
      </c>
      <c r="N13" s="33">
        <f t="shared" si="22"/>
        <v>11</v>
      </c>
      <c r="O13" s="38">
        <v>0</v>
      </c>
      <c r="P13" t="str">
        <f t="shared" si="23"/>
        <v>10.1 to 11</v>
      </c>
      <c r="Q13">
        <f t="shared" si="6"/>
        <v>0</v>
      </c>
      <c r="R13" s="33">
        <f>SUM(O$3:O13)/$S$2</f>
        <v>0</v>
      </c>
      <c r="AK13" s="23" t="s">
        <v>65</v>
      </c>
      <c r="AL13" s="23" t="s">
        <v>66</v>
      </c>
      <c r="AU13" s="13" t="s">
        <v>44</v>
      </c>
      <c r="AV13" s="35">
        <f>AV10-(1.5*AV11)</f>
        <v>154.59075000000001</v>
      </c>
      <c r="AW13" s="5">
        <f>IF(AV18&gt;AV13,AV18,AV13)</f>
        <v>159.76599999999999</v>
      </c>
      <c r="AX13" s="13" t="str">
        <f>IF(AV18&lt;AV13,"add out","")</f>
        <v/>
      </c>
      <c r="BA13" s="106">
        <v>0.8</v>
      </c>
      <c r="BB13" s="102">
        <f t="shared" si="7"/>
        <v>0.84162123357291474</v>
      </c>
      <c r="BC13" s="105">
        <f t="shared" si="8"/>
        <v>150</v>
      </c>
      <c r="BI13">
        <f t="shared" si="9"/>
        <v>171.45</v>
      </c>
      <c r="BJ13">
        <f t="shared" si="10"/>
        <v>11</v>
      </c>
      <c r="BK13">
        <f t="shared" si="11"/>
        <v>171.45</v>
      </c>
      <c r="BL13">
        <f t="shared" si="12"/>
        <v>0.33030211969443257</v>
      </c>
      <c r="BM13">
        <f t="shared" si="13"/>
        <v>0.66969788030556743</v>
      </c>
      <c r="BN13">
        <f t="shared" si="14"/>
        <v>0.38263263997158803</v>
      </c>
      <c r="BO13">
        <f t="shared" si="15"/>
        <v>-43.436976319439204</v>
      </c>
      <c r="BP13">
        <f t="shared" si="16"/>
        <v>0.35</v>
      </c>
      <c r="BQ13">
        <f t="shared" si="17"/>
        <v>-0.38532046640756784</v>
      </c>
      <c r="BZ13" s="114">
        <v>17.100000000000001</v>
      </c>
      <c r="CA13">
        <f t="shared" si="18"/>
        <v>43.434000000000005</v>
      </c>
    </row>
    <row r="14" spans="1:79" x14ac:dyDescent="0.25">
      <c r="A14" s="114">
        <v>172.46600000000001</v>
      </c>
      <c r="B14">
        <f t="shared" si="19"/>
        <v>12</v>
      </c>
      <c r="C14" s="13">
        <f t="shared" si="20"/>
        <v>0.38709677419354838</v>
      </c>
      <c r="D14" s="5">
        <f t="shared" si="0"/>
        <v>-0.28689391692303928</v>
      </c>
      <c r="E14" s="6">
        <f t="shared" si="1"/>
        <v>0.38709677419354838</v>
      </c>
      <c r="F14" s="6">
        <f t="shared" si="2"/>
        <v>0.38285743441987263</v>
      </c>
      <c r="I14">
        <f t="shared" si="3"/>
        <v>2.6095039066860941E-112</v>
      </c>
      <c r="J14">
        <f t="shared" si="4"/>
        <v>8.1320066265943724E-112</v>
      </c>
      <c r="K14">
        <f t="shared" si="5"/>
        <v>5.88028954649864E-111</v>
      </c>
      <c r="L14">
        <f t="shared" si="21"/>
        <v>12</v>
      </c>
      <c r="N14" s="33">
        <f t="shared" si="22"/>
        <v>12</v>
      </c>
      <c r="O14" s="38">
        <v>0</v>
      </c>
      <c r="P14" t="str">
        <f t="shared" si="23"/>
        <v>11.1 to 12</v>
      </c>
      <c r="Q14">
        <f t="shared" si="6"/>
        <v>0</v>
      </c>
      <c r="R14" s="33">
        <f>SUM(O$3:O14)/$S$2</f>
        <v>0</v>
      </c>
      <c r="AK14" s="116">
        <f>MIN(A3:A902)</f>
        <v>159.76599999999999</v>
      </c>
      <c r="AL14" s="116">
        <f>MAX(A3:A902)</f>
        <v>192.27800000000002</v>
      </c>
      <c r="AU14" s="13" t="s">
        <v>45</v>
      </c>
      <c r="AV14" s="35">
        <f>AV9+(1.57*(AV11/(AV16^0.5)))</f>
        <v>178.15407561963531</v>
      </c>
      <c r="AW14" s="13"/>
      <c r="AX14" s="13"/>
      <c r="BA14" s="106">
        <v>0.9</v>
      </c>
      <c r="BB14" s="102">
        <f t="shared" si="7"/>
        <v>1.2815515655446006</v>
      </c>
      <c r="BC14" s="105">
        <f t="shared" si="8"/>
        <v>150</v>
      </c>
      <c r="BE14" s="32" t="s">
        <v>86</v>
      </c>
      <c r="BF14" s="32"/>
      <c r="BI14">
        <f t="shared" si="9"/>
        <v>172.46600000000001</v>
      </c>
      <c r="BJ14">
        <f t="shared" si="10"/>
        <v>12</v>
      </c>
      <c r="BK14">
        <f t="shared" si="11"/>
        <v>172.46600000000001</v>
      </c>
      <c r="BL14">
        <f t="shared" si="12"/>
        <v>0.38263263997158808</v>
      </c>
      <c r="BM14">
        <f t="shared" si="13"/>
        <v>0.61736736002841197</v>
      </c>
      <c r="BN14">
        <f t="shared" si="14"/>
        <v>0.39610286258425065</v>
      </c>
      <c r="BO14">
        <f t="shared" si="15"/>
        <v>-43.395509028678909</v>
      </c>
      <c r="BP14">
        <f t="shared" si="16"/>
        <v>0.38333333333333336</v>
      </c>
      <c r="BQ14">
        <f t="shared" si="17"/>
        <v>-0.29673783825989802</v>
      </c>
      <c r="BZ14" s="114">
        <v>17.2</v>
      </c>
      <c r="CA14">
        <f t="shared" si="18"/>
        <v>43.687999999999995</v>
      </c>
    </row>
    <row r="15" spans="1:79" x14ac:dyDescent="0.25">
      <c r="A15" s="114">
        <v>173.22800000000001</v>
      </c>
      <c r="B15">
        <f t="shared" si="19"/>
        <v>13</v>
      </c>
      <c r="C15" s="13">
        <f t="shared" si="20"/>
        <v>0.41935483870967744</v>
      </c>
      <c r="D15" s="5">
        <f t="shared" si="0"/>
        <v>-0.20354423153248621</v>
      </c>
      <c r="E15" s="6">
        <f t="shared" si="1"/>
        <v>0.41935483870967738</v>
      </c>
      <c r="F15" s="6">
        <f t="shared" si="2"/>
        <v>0.3907631487167707</v>
      </c>
      <c r="I15">
        <f t="shared" si="3"/>
        <v>5.8318545382816794E-111</v>
      </c>
      <c r="J15">
        <f t="shared" si="4"/>
        <v>1.8062515688008288E-110</v>
      </c>
      <c r="K15">
        <f t="shared" si="5"/>
        <v>1.3061084067038448E-109</v>
      </c>
      <c r="L15">
        <f t="shared" si="21"/>
        <v>13</v>
      </c>
      <c r="N15" s="33">
        <f t="shared" si="22"/>
        <v>13</v>
      </c>
      <c r="O15" s="38">
        <v>0</v>
      </c>
      <c r="P15" t="str">
        <f t="shared" si="23"/>
        <v>12.1 to 13</v>
      </c>
      <c r="Q15">
        <f t="shared" si="6"/>
        <v>0</v>
      </c>
      <c r="R15" s="33">
        <f>SUM(O$3:O15)/$S$2</f>
        <v>0</v>
      </c>
      <c r="AK15" s="23" t="s">
        <v>63</v>
      </c>
      <c r="AL15" s="23" t="s">
        <v>64</v>
      </c>
      <c r="AM15" s="23" t="s">
        <v>100</v>
      </c>
      <c r="AU15" s="13" t="s">
        <v>47</v>
      </c>
      <c r="AV15" s="35">
        <f>AV9-(1.57*(AV11/(AV16^0.5)))</f>
        <v>172.36592438036467</v>
      </c>
      <c r="AW15" s="13"/>
      <c r="AX15" s="13"/>
      <c r="BA15" s="106">
        <v>0.95</v>
      </c>
      <c r="BB15" s="102">
        <f t="shared" si="7"/>
        <v>1.6448536269514715</v>
      </c>
      <c r="BC15" s="105">
        <f t="shared" si="8"/>
        <v>150</v>
      </c>
      <c r="BE15" t="s">
        <v>87</v>
      </c>
      <c r="BF15">
        <f>IF(AND(BF9&lt;13,BF9&gt;= 0.6),EXP(1.2937-5.709*BF9+0.0186*BF9^ 2),0)</f>
        <v>0</v>
      </c>
      <c r="BI15">
        <f t="shared" si="9"/>
        <v>173.22800000000001</v>
      </c>
      <c r="BJ15">
        <f t="shared" si="10"/>
        <v>13</v>
      </c>
      <c r="BK15">
        <f t="shared" si="11"/>
        <v>173.22800000000001</v>
      </c>
      <c r="BL15">
        <f t="shared" si="12"/>
        <v>0.42340320798444692</v>
      </c>
      <c r="BM15">
        <f t="shared" si="13"/>
        <v>0.57659679201555303</v>
      </c>
      <c r="BN15">
        <f t="shared" si="14"/>
        <v>0.40969830345266933</v>
      </c>
      <c r="BO15">
        <f t="shared" si="15"/>
        <v>-43.794114474385289</v>
      </c>
      <c r="BP15">
        <f t="shared" si="16"/>
        <v>0.41666666666666669</v>
      </c>
      <c r="BQ15">
        <f t="shared" si="17"/>
        <v>-0.21042839424792467</v>
      </c>
      <c r="BZ15" s="114">
        <v>17.2</v>
      </c>
      <c r="CA15">
        <f t="shared" si="18"/>
        <v>43.687999999999995</v>
      </c>
    </row>
    <row r="16" spans="1:79" x14ac:dyDescent="0.25">
      <c r="A16" s="114">
        <v>174.244</v>
      </c>
      <c r="B16">
        <f t="shared" si="19"/>
        <v>14</v>
      </c>
      <c r="C16" s="13">
        <f t="shared" si="20"/>
        <v>0.45161290322580644</v>
      </c>
      <c r="D16" s="5">
        <f t="shared" si="0"/>
        <v>-0.12158738275048304</v>
      </c>
      <c r="E16" s="6">
        <f t="shared" si="1"/>
        <v>0.45161290322580644</v>
      </c>
      <c r="F16" s="6">
        <f t="shared" si="2"/>
        <v>0.39600427234861385</v>
      </c>
      <c r="I16">
        <f t="shared" si="3"/>
        <v>1.2786922328936419E-109</v>
      </c>
      <c r="J16">
        <f t="shared" si="4"/>
        <v>3.9359804639030396E-109</v>
      </c>
      <c r="K16">
        <f t="shared" si="5"/>
        <v>2.8461246823657289E-108</v>
      </c>
      <c r="L16">
        <f t="shared" si="21"/>
        <v>14</v>
      </c>
      <c r="N16" s="33">
        <f t="shared" si="22"/>
        <v>14</v>
      </c>
      <c r="O16" s="38">
        <v>0</v>
      </c>
      <c r="P16" t="str">
        <f t="shared" si="23"/>
        <v>13.1 to 14</v>
      </c>
      <c r="Q16">
        <f t="shared" si="6"/>
        <v>0</v>
      </c>
      <c r="R16" s="33">
        <f>SUM(O$3:O16)/$S$2</f>
        <v>0</v>
      </c>
      <c r="AK16" s="17">
        <v>150</v>
      </c>
      <c r="AL16" s="17">
        <v>200</v>
      </c>
      <c r="AM16" s="37">
        <v>1</v>
      </c>
      <c r="AU16" s="13" t="s">
        <v>48</v>
      </c>
      <c r="AV16" s="35">
        <f>MAX(B3:B902)</f>
        <v>30</v>
      </c>
      <c r="AW16" s="13"/>
      <c r="AX16" s="13"/>
      <c r="BA16" s="106">
        <v>0.98</v>
      </c>
      <c r="BB16" s="102">
        <f t="shared" si="7"/>
        <v>2.0537489106318221</v>
      </c>
      <c r="BC16" s="105">
        <f t="shared" si="8"/>
        <v>150</v>
      </c>
      <c r="BE16" t="s">
        <v>87</v>
      </c>
      <c r="BF16">
        <f>IF(AND(BF9&lt;0.6,BF9&gt;=0.34),EXP(0.9177-4.279*BF9-1.38*BF9^2),0)</f>
        <v>0</v>
      </c>
      <c r="BI16">
        <f t="shared" si="9"/>
        <v>174.244</v>
      </c>
      <c r="BJ16">
        <f t="shared" si="10"/>
        <v>14</v>
      </c>
      <c r="BK16">
        <f t="shared" si="11"/>
        <v>174.244</v>
      </c>
      <c r="BL16">
        <f t="shared" si="12"/>
        <v>0.47898965690393175</v>
      </c>
      <c r="BM16">
        <f t="shared" si="13"/>
        <v>0.5210103430960682</v>
      </c>
      <c r="BN16">
        <f t="shared" si="14"/>
        <v>0.43720142372135362</v>
      </c>
      <c r="BO16">
        <f t="shared" si="15"/>
        <v>-42.212813610742678</v>
      </c>
      <c r="BP16">
        <f t="shared" si="16"/>
        <v>0.45</v>
      </c>
      <c r="BQ16">
        <f t="shared" si="17"/>
        <v>-0.12566134685507402</v>
      </c>
      <c r="BZ16" s="114">
        <v>17.3</v>
      </c>
      <c r="CA16">
        <f t="shared" si="18"/>
        <v>43.942</v>
      </c>
    </row>
    <row r="17" spans="1:79" x14ac:dyDescent="0.25">
      <c r="A17" s="114">
        <v>174.75199999999998</v>
      </c>
      <c r="B17">
        <f t="shared" si="19"/>
        <v>15</v>
      </c>
      <c r="C17" s="13">
        <f t="shared" si="20"/>
        <v>0.4838709677419355</v>
      </c>
      <c r="D17" s="5">
        <f t="shared" si="0"/>
        <v>-4.044050856564621E-2</v>
      </c>
      <c r="E17" s="6">
        <f t="shared" si="1"/>
        <v>0.4838709677419355</v>
      </c>
      <c r="F17" s="6">
        <f t="shared" si="2"/>
        <v>0.39861619171286983</v>
      </c>
      <c r="I17">
        <f t="shared" si="3"/>
        <v>2.750655405775298E-108</v>
      </c>
      <c r="J17">
        <f t="shared" si="4"/>
        <v>8.4143740564034628E-108</v>
      </c>
      <c r="K17">
        <f t="shared" si="5"/>
        <v>6.0844706695621675E-107</v>
      </c>
      <c r="L17">
        <f t="shared" si="21"/>
        <v>15</v>
      </c>
      <c r="N17" s="33">
        <f t="shared" si="22"/>
        <v>15</v>
      </c>
      <c r="O17" s="38">
        <v>0</v>
      </c>
      <c r="P17" t="str">
        <f t="shared" si="23"/>
        <v>14.1 to 15</v>
      </c>
      <c r="Q17">
        <f t="shared" si="6"/>
        <v>0</v>
      </c>
      <c r="R17" s="33">
        <f>SUM(O$3:O17)/$S$2</f>
        <v>0</v>
      </c>
      <c r="AU17" s="13" t="s">
        <v>49</v>
      </c>
      <c r="AV17" s="35">
        <f>MAX(A3:A902)</f>
        <v>192.27800000000002</v>
      </c>
      <c r="AW17" s="13"/>
      <c r="AX17" s="13"/>
      <c r="BA17" s="106">
        <v>0.99</v>
      </c>
      <c r="BB17" s="102">
        <f t="shared" si="7"/>
        <v>2.3263478740408408</v>
      </c>
      <c r="BC17" s="105">
        <f t="shared" si="8"/>
        <v>150</v>
      </c>
      <c r="BE17" t="s">
        <v>87</v>
      </c>
      <c r="BF17">
        <f>IF(AND(BF9&lt;0.34,BF9&gt;=0.2),1-EXP(-8.318+42.796*BF9-59.938*BF9^2),0)</f>
        <v>0</v>
      </c>
      <c r="BI17">
        <f t="shared" si="9"/>
        <v>174.75199999999998</v>
      </c>
      <c r="BJ17">
        <f t="shared" si="10"/>
        <v>15</v>
      </c>
      <c r="BK17">
        <f t="shared" si="11"/>
        <v>174.75199999999998</v>
      </c>
      <c r="BL17">
        <f t="shared" si="12"/>
        <v>0.50700632812040625</v>
      </c>
      <c r="BM17">
        <f t="shared" si="13"/>
        <v>0.49299367187959375</v>
      </c>
      <c r="BN17">
        <f t="shared" si="14"/>
        <v>0.43720142372135362</v>
      </c>
      <c r="BO17">
        <f t="shared" si="15"/>
        <v>-43.691198745824785</v>
      </c>
      <c r="BP17">
        <f t="shared" si="16"/>
        <v>0.48333333333333334</v>
      </c>
      <c r="BQ17">
        <f t="shared" si="17"/>
        <v>-4.178929781645381E-2</v>
      </c>
      <c r="BZ17" s="114">
        <v>17.3</v>
      </c>
      <c r="CA17">
        <f t="shared" si="18"/>
        <v>43.942</v>
      </c>
    </row>
    <row r="18" spans="1:79" x14ac:dyDescent="0.25">
      <c r="A18" s="114">
        <v>175.768</v>
      </c>
      <c r="B18">
        <f t="shared" si="19"/>
        <v>16</v>
      </c>
      <c r="C18" s="13">
        <f t="shared" si="20"/>
        <v>0.5161290322580645</v>
      </c>
      <c r="D18" s="5">
        <f t="shared" si="0"/>
        <v>4.044050856564621E-2</v>
      </c>
      <c r="E18" s="6">
        <f t="shared" si="1"/>
        <v>0.5161290322580645</v>
      </c>
      <c r="F18" s="6">
        <f t="shared" si="2"/>
        <v>0.39861619171286983</v>
      </c>
      <c r="I18">
        <f t="shared" si="3"/>
        <v>5.8052024237349412E-107</v>
      </c>
      <c r="J18">
        <f t="shared" si="4"/>
        <v>1.76475685738486E-106</v>
      </c>
      <c r="K18">
        <f t="shared" si="5"/>
        <v>1.276103399455531E-105</v>
      </c>
      <c r="L18">
        <f t="shared" si="21"/>
        <v>16</v>
      </c>
      <c r="N18" s="33">
        <f t="shared" si="22"/>
        <v>16</v>
      </c>
      <c r="O18" s="38">
        <v>0</v>
      </c>
      <c r="P18" t="str">
        <f t="shared" si="23"/>
        <v>15.1 to 16</v>
      </c>
      <c r="Q18">
        <f t="shared" si="6"/>
        <v>0</v>
      </c>
      <c r="R18" s="33">
        <f>SUM(O$3:O18)/$S$2</f>
        <v>0</v>
      </c>
      <c r="AU18" s="13" t="s">
        <v>50</v>
      </c>
      <c r="AV18" s="35">
        <f>MIN(A3:A902)</f>
        <v>159.76599999999999</v>
      </c>
      <c r="AW18" s="13"/>
      <c r="AX18" s="13"/>
      <c r="BA18" s="104">
        <v>0.999</v>
      </c>
      <c r="BB18" s="102">
        <f t="shared" si="7"/>
        <v>3.0902323061678132</v>
      </c>
      <c r="BC18" s="105">
        <f t="shared" si="8"/>
        <v>150</v>
      </c>
      <c r="BE18" t="s">
        <v>87</v>
      </c>
      <c r="BF18">
        <f>IF(BF9&lt;0.2,1-EXP(-13.436+101.14*BF9-223.73*BF9^2),0)</f>
        <v>0.98762774956832355</v>
      </c>
      <c r="BI18">
        <f t="shared" si="9"/>
        <v>175.768</v>
      </c>
      <c r="BJ18">
        <f t="shared" si="10"/>
        <v>16</v>
      </c>
      <c r="BK18">
        <f t="shared" si="11"/>
        <v>175.768</v>
      </c>
      <c r="BL18">
        <f t="shared" si="12"/>
        <v>0.56279857627864638</v>
      </c>
      <c r="BM18">
        <f t="shared" si="13"/>
        <v>0.43720142372135362</v>
      </c>
      <c r="BN18">
        <f t="shared" si="14"/>
        <v>0.49299367187959375</v>
      </c>
      <c r="BO18">
        <f t="shared" si="15"/>
        <v>-39.744865157080916</v>
      </c>
      <c r="BP18">
        <f t="shared" si="16"/>
        <v>0.51666666666666672</v>
      </c>
      <c r="BQ18">
        <f t="shared" si="17"/>
        <v>4.1789297816453949E-2</v>
      </c>
      <c r="BZ18" s="114">
        <v>17.3</v>
      </c>
      <c r="CA18">
        <f t="shared" si="18"/>
        <v>43.942</v>
      </c>
    </row>
    <row r="19" spans="1:79" x14ac:dyDescent="0.25">
      <c r="A19" s="114">
        <v>175.768</v>
      </c>
      <c r="B19">
        <f t="shared" si="19"/>
        <v>17</v>
      </c>
      <c r="C19" s="13">
        <f t="shared" si="20"/>
        <v>0.54838709677419351</v>
      </c>
      <c r="D19" s="5">
        <f t="shared" si="0"/>
        <v>0.12158738275048291</v>
      </c>
      <c r="E19" s="6">
        <f t="shared" si="1"/>
        <v>0.54838709677419351</v>
      </c>
      <c r="F19" s="6">
        <f t="shared" si="2"/>
        <v>0.39600427234861385</v>
      </c>
      <c r="I19">
        <f t="shared" si="3"/>
        <v>1.2020147069373044E-105</v>
      </c>
      <c r="J19">
        <f t="shared" si="4"/>
        <v>3.6311327393823215E-105</v>
      </c>
      <c r="K19">
        <f t="shared" si="5"/>
        <v>2.6256879599077441E-104</v>
      </c>
      <c r="L19">
        <f t="shared" si="21"/>
        <v>17</v>
      </c>
      <c r="N19" s="33">
        <f t="shared" si="22"/>
        <v>17</v>
      </c>
      <c r="O19" s="38">
        <v>0</v>
      </c>
      <c r="P19" t="str">
        <f t="shared" si="23"/>
        <v>16.1 to 17</v>
      </c>
      <c r="Q19">
        <f t="shared" si="6"/>
        <v>0</v>
      </c>
      <c r="R19" s="33">
        <f>SUM(O$3:O19)/$S$2</f>
        <v>0</v>
      </c>
      <c r="AU19" s="13" t="s">
        <v>3</v>
      </c>
      <c r="AV19" s="13">
        <f>AVERAGE(A3:A902)</f>
        <v>174.625</v>
      </c>
      <c r="AW19" s="13"/>
      <c r="AX19" s="13"/>
      <c r="BI19">
        <f t="shared" si="9"/>
        <v>175.768</v>
      </c>
      <c r="BJ19">
        <f t="shared" si="10"/>
        <v>17</v>
      </c>
      <c r="BK19">
        <f t="shared" si="11"/>
        <v>175.768</v>
      </c>
      <c r="BL19">
        <f t="shared" si="12"/>
        <v>0.56279857627864638</v>
      </c>
      <c r="BM19">
        <f t="shared" si="13"/>
        <v>0.43720142372135362</v>
      </c>
      <c r="BN19">
        <f t="shared" si="14"/>
        <v>0.5210103430960682</v>
      </c>
      <c r="BO19">
        <f t="shared" si="15"/>
        <v>-40.485022660178196</v>
      </c>
      <c r="BP19">
        <f t="shared" si="16"/>
        <v>0.55000000000000004</v>
      </c>
      <c r="BQ19">
        <f t="shared" si="17"/>
        <v>0.12566134685507416</v>
      </c>
      <c r="BZ19" s="114">
        <v>17.3</v>
      </c>
      <c r="CA19">
        <f t="shared" si="18"/>
        <v>43.942</v>
      </c>
    </row>
    <row r="20" spans="1:79" x14ac:dyDescent="0.25">
      <c r="A20" s="114">
        <v>176.27600000000001</v>
      </c>
      <c r="B20">
        <f t="shared" si="19"/>
        <v>18</v>
      </c>
      <c r="C20" s="13">
        <f t="shared" si="20"/>
        <v>0.58064516129032262</v>
      </c>
      <c r="D20" s="5">
        <f t="shared" si="0"/>
        <v>0.20354423153248635</v>
      </c>
      <c r="E20" s="6">
        <f t="shared" si="1"/>
        <v>0.58064516129032273</v>
      </c>
      <c r="F20" s="6">
        <f t="shared" si="2"/>
        <v>0.3907631487167707</v>
      </c>
      <c r="I20">
        <f t="shared" si="3"/>
        <v>2.4418199711023031E-104</v>
      </c>
      <c r="J20">
        <f t="shared" si="4"/>
        <v>7.3298241528098136E-104</v>
      </c>
      <c r="K20">
        <f t="shared" si="5"/>
        <v>5.3002278923979926E-103</v>
      </c>
      <c r="L20">
        <f t="shared" si="21"/>
        <v>18</v>
      </c>
      <c r="N20" s="33">
        <f t="shared" si="22"/>
        <v>18</v>
      </c>
      <c r="O20" s="38">
        <v>0</v>
      </c>
      <c r="P20" t="str">
        <f t="shared" si="23"/>
        <v>17.1 to 18</v>
      </c>
      <c r="Q20">
        <f t="shared" si="6"/>
        <v>0</v>
      </c>
      <c r="R20" s="33">
        <f>SUM(O$3:O20)/$S$2</f>
        <v>0</v>
      </c>
      <c r="AU20" s="13" t="s">
        <v>51</v>
      </c>
      <c r="AV20" s="13">
        <f>_xlfn.STDEV.S(A3:A902)</f>
        <v>7.2310437220601038</v>
      </c>
      <c r="AW20" s="13"/>
      <c r="AX20" s="13"/>
      <c r="BE20" t="s">
        <v>88</v>
      </c>
      <c r="BI20">
        <f t="shared" si="9"/>
        <v>176.27600000000001</v>
      </c>
      <c r="BJ20">
        <f t="shared" si="10"/>
        <v>18</v>
      </c>
      <c r="BK20">
        <f t="shared" si="11"/>
        <v>176.27600000000001</v>
      </c>
      <c r="BL20">
        <f t="shared" si="12"/>
        <v>0.59030169654733067</v>
      </c>
      <c r="BM20">
        <f t="shared" si="13"/>
        <v>0.40969830345266933</v>
      </c>
      <c r="BN20">
        <f t="shared" si="14"/>
        <v>0.57659679201555303</v>
      </c>
      <c r="BO20">
        <f t="shared" si="15"/>
        <v>-37.720675303932808</v>
      </c>
      <c r="BP20">
        <f t="shared" si="16"/>
        <v>0.58333333333333337</v>
      </c>
      <c r="BQ20">
        <f t="shared" si="17"/>
        <v>0.21042839424792484</v>
      </c>
      <c r="BZ20" s="114">
        <v>17.399999999999999</v>
      </c>
      <c r="CA20">
        <f t="shared" si="18"/>
        <v>44.195999999999998</v>
      </c>
    </row>
    <row r="21" spans="1:79" x14ac:dyDescent="0.25">
      <c r="A21" s="114">
        <v>176.53</v>
      </c>
      <c r="B21">
        <f t="shared" si="19"/>
        <v>19</v>
      </c>
      <c r="C21" s="13">
        <f t="shared" si="20"/>
        <v>0.61290322580645162</v>
      </c>
      <c r="D21" s="5">
        <f t="shared" si="0"/>
        <v>0.28689391692303928</v>
      </c>
      <c r="E21" s="6">
        <f t="shared" si="1"/>
        <v>0.61290322580645162</v>
      </c>
      <c r="F21" s="6">
        <f t="shared" si="2"/>
        <v>0.38285743441987263</v>
      </c>
      <c r="I21">
        <f t="shared" si="3"/>
        <v>4.8666393834094224E-103</v>
      </c>
      <c r="J21">
        <f t="shared" si="4"/>
        <v>1.4515739632804269E-102</v>
      </c>
      <c r="K21">
        <f t="shared" si="5"/>
        <v>1.0496394794284835E-101</v>
      </c>
      <c r="L21">
        <f t="shared" si="21"/>
        <v>19</v>
      </c>
      <c r="N21" s="33">
        <f t="shared" si="22"/>
        <v>19</v>
      </c>
      <c r="O21" s="38">
        <v>0</v>
      </c>
      <c r="P21" t="str">
        <f t="shared" si="23"/>
        <v>18.1 to 19</v>
      </c>
      <c r="Q21">
        <f t="shared" si="6"/>
        <v>0</v>
      </c>
      <c r="R21" s="33">
        <f>SUM(O$3:O21)/$S$2</f>
        <v>0</v>
      </c>
      <c r="AV21" s="5"/>
      <c r="BA21" s="3"/>
      <c r="BE21" s="33" t="str">
        <f>IF(BF10&gt;0.05,("Accept"),("Reject"))</f>
        <v>Accept</v>
      </c>
      <c r="BI21">
        <f t="shared" si="9"/>
        <v>176.53</v>
      </c>
      <c r="BJ21">
        <f t="shared" si="10"/>
        <v>19</v>
      </c>
      <c r="BK21">
        <f t="shared" si="11"/>
        <v>176.53</v>
      </c>
      <c r="BL21">
        <f t="shared" si="12"/>
        <v>0.60389713741574935</v>
      </c>
      <c r="BM21">
        <f t="shared" si="13"/>
        <v>0.39610286258425065</v>
      </c>
      <c r="BN21">
        <f t="shared" si="14"/>
        <v>0.61736736002841197</v>
      </c>
      <c r="BO21">
        <f t="shared" si="15"/>
        <v>-36.505770019845549</v>
      </c>
      <c r="BP21">
        <f t="shared" si="16"/>
        <v>0.6166666666666667</v>
      </c>
      <c r="BQ21">
        <f t="shared" si="17"/>
        <v>0.29673783825989819</v>
      </c>
      <c r="BZ21" s="114">
        <v>17.399999999999999</v>
      </c>
      <c r="CA21">
        <f t="shared" si="18"/>
        <v>44.195999999999998</v>
      </c>
    </row>
    <row r="22" spans="1:79" x14ac:dyDescent="0.25">
      <c r="A22" s="114">
        <v>176.78399999999999</v>
      </c>
      <c r="B22">
        <f t="shared" si="19"/>
        <v>20</v>
      </c>
      <c r="C22" s="13">
        <f t="shared" si="20"/>
        <v>0.64516129032258063</v>
      </c>
      <c r="D22" s="5">
        <f t="shared" si="0"/>
        <v>0.37228936046519101</v>
      </c>
      <c r="E22" s="6">
        <f t="shared" si="1"/>
        <v>0.64516129032258074</v>
      </c>
      <c r="F22" s="6">
        <f t="shared" si="2"/>
        <v>0.37223190546241958</v>
      </c>
      <c r="I22">
        <f t="shared" si="3"/>
        <v>9.5160470076629196E-102</v>
      </c>
      <c r="J22">
        <f t="shared" si="4"/>
        <v>2.8201938881831506E-101</v>
      </c>
      <c r="K22">
        <f t="shared" si="5"/>
        <v>2.0392945310139045E-100</v>
      </c>
      <c r="L22">
        <f t="shared" si="21"/>
        <v>20</v>
      </c>
      <c r="N22" s="33">
        <f t="shared" si="22"/>
        <v>20</v>
      </c>
      <c r="O22" s="38">
        <v>0</v>
      </c>
      <c r="P22" t="str">
        <f t="shared" si="23"/>
        <v>19.1 to 20</v>
      </c>
      <c r="Q22">
        <f t="shared" si="6"/>
        <v>0</v>
      </c>
      <c r="R22" s="33">
        <f>SUM(O$3:O22)/$S$2</f>
        <v>0</v>
      </c>
      <c r="AU22" s="102" t="str">
        <f>AU1</f>
        <v>cm</v>
      </c>
      <c r="AV22" s="102"/>
      <c r="AW22" s="102"/>
      <c r="AX22" s="102" t="str">
        <f>AU1</f>
        <v>cm</v>
      </c>
      <c r="AY22" s="102"/>
      <c r="BI22">
        <f t="shared" si="9"/>
        <v>176.78399999999999</v>
      </c>
      <c r="BJ22">
        <f t="shared" si="10"/>
        <v>20</v>
      </c>
      <c r="BK22">
        <f t="shared" si="11"/>
        <v>176.78399999999999</v>
      </c>
      <c r="BL22">
        <f t="shared" si="12"/>
        <v>0.61736736002841197</v>
      </c>
      <c r="BM22">
        <f t="shared" si="13"/>
        <v>0.38263263997158803</v>
      </c>
      <c r="BN22">
        <f t="shared" si="14"/>
        <v>0.66969788030556743</v>
      </c>
      <c r="BO22">
        <f t="shared" si="15"/>
        <v>-34.445565505181655</v>
      </c>
      <c r="BP22">
        <f t="shared" si="16"/>
        <v>0.65</v>
      </c>
      <c r="BQ22">
        <f t="shared" si="17"/>
        <v>0.38532046640756784</v>
      </c>
      <c r="BZ22" s="114">
        <v>17.5</v>
      </c>
      <c r="CA22">
        <f t="shared" si="18"/>
        <v>44.45</v>
      </c>
    </row>
    <row r="23" spans="1:79" x14ac:dyDescent="0.25">
      <c r="A23" s="114">
        <v>177.03800000000001</v>
      </c>
      <c r="B23">
        <f t="shared" si="19"/>
        <v>21</v>
      </c>
      <c r="C23" s="13">
        <f t="shared" si="20"/>
        <v>0.67741935483870963</v>
      </c>
      <c r="D23" s="5">
        <f t="shared" si="0"/>
        <v>0.460494539103116</v>
      </c>
      <c r="E23" s="6">
        <f t="shared" si="1"/>
        <v>0.67741935483870963</v>
      </c>
      <c r="F23" s="6">
        <f t="shared" si="2"/>
        <v>0.35880861321252994</v>
      </c>
      <c r="I23">
        <f t="shared" si="3"/>
        <v>1.8255599748110835E-100</v>
      </c>
      <c r="J23">
        <f t="shared" si="4"/>
        <v>5.3754267458839883E-100</v>
      </c>
      <c r="K23">
        <f t="shared" si="5"/>
        <v>3.8869945824218386E-99</v>
      </c>
      <c r="L23">
        <f t="shared" si="21"/>
        <v>21</v>
      </c>
      <c r="N23" s="33">
        <f t="shared" si="22"/>
        <v>21</v>
      </c>
      <c r="O23">
        <v>0</v>
      </c>
      <c r="P23" t="str">
        <f t="shared" si="23"/>
        <v>20.1 to 21</v>
      </c>
      <c r="AU23" s="102" t="s">
        <v>29</v>
      </c>
      <c r="AV23" s="102" t="s">
        <v>30</v>
      </c>
      <c r="AW23" s="102"/>
      <c r="AX23" s="102" t="s">
        <v>29</v>
      </c>
      <c r="AY23" s="102"/>
      <c r="AZ23" s="21"/>
      <c r="BI23">
        <f t="shared" si="9"/>
        <v>177.03800000000001</v>
      </c>
      <c r="BJ23">
        <f t="shared" si="10"/>
        <v>21</v>
      </c>
      <c r="BK23">
        <f t="shared" si="11"/>
        <v>177.03800000000001</v>
      </c>
      <c r="BL23">
        <f t="shared" si="12"/>
        <v>0.63069706225665323</v>
      </c>
      <c r="BM23">
        <f t="shared" si="13"/>
        <v>0.36930293774334677</v>
      </c>
      <c r="BN23">
        <f t="shared" si="14"/>
        <v>0.69474013925096001</v>
      </c>
      <c r="BO23">
        <f t="shared" si="15"/>
        <v>-33.831028103984288</v>
      </c>
      <c r="BP23">
        <f t="shared" si="16"/>
        <v>0.68333333333333335</v>
      </c>
      <c r="BQ23">
        <f t="shared" si="17"/>
        <v>0.47704042848944361</v>
      </c>
      <c r="BZ23" s="114">
        <v>17.5</v>
      </c>
      <c r="CA23">
        <f t="shared" si="18"/>
        <v>44.45</v>
      </c>
    </row>
    <row r="24" spans="1:79" ht="15.75" x14ac:dyDescent="0.25">
      <c r="A24" s="114">
        <v>177.8</v>
      </c>
      <c r="B24">
        <f t="shared" si="19"/>
        <v>22</v>
      </c>
      <c r="C24" s="13">
        <f t="shared" si="20"/>
        <v>0.70967741935483875</v>
      </c>
      <c r="D24" s="5">
        <f t="shared" si="0"/>
        <v>0.55244258464677454</v>
      </c>
      <c r="E24" s="6">
        <f t="shared" si="1"/>
        <v>0.70967741935483886</v>
      </c>
      <c r="F24" s="6">
        <f t="shared" si="2"/>
        <v>0.34248242451874189</v>
      </c>
      <c r="I24">
        <f t="shared" si="3"/>
        <v>3.4359590349046746E-99</v>
      </c>
      <c r="J24">
        <f t="shared" si="4"/>
        <v>1.0051736887313224E-98</v>
      </c>
      <c r="K24">
        <f t="shared" si="5"/>
        <v>7.2684548914806267E-98</v>
      </c>
      <c r="L24">
        <f t="shared" si="21"/>
        <v>22</v>
      </c>
      <c r="N24" s="33">
        <f t="shared" si="22"/>
        <v>22</v>
      </c>
      <c r="O24">
        <v>0</v>
      </c>
      <c r="P24" t="str">
        <f t="shared" si="23"/>
        <v>21.1 to 22</v>
      </c>
      <c r="AJ24" s="71" t="s">
        <v>3</v>
      </c>
      <c r="AK24" s="76">
        <f>AVERAGE(A3:A902)</f>
        <v>174.625</v>
      </c>
      <c r="AU24" s="102">
        <f>AV3</f>
        <v>0.5</v>
      </c>
      <c r="AV24" s="118">
        <f>AV8</f>
        <v>179.83199999999999</v>
      </c>
      <c r="AW24" s="102" t="s">
        <v>32</v>
      </c>
      <c r="AX24" s="102">
        <v>0.5</v>
      </c>
      <c r="AY24" s="102"/>
      <c r="BI24">
        <f t="shared" si="9"/>
        <v>177.8</v>
      </c>
      <c r="BJ24">
        <f t="shared" si="10"/>
        <v>22</v>
      </c>
      <c r="BK24">
        <f t="shared" si="11"/>
        <v>177.8</v>
      </c>
      <c r="BL24">
        <f t="shared" si="12"/>
        <v>0.66969788030556743</v>
      </c>
      <c r="BM24">
        <f t="shared" si="13"/>
        <v>0.33030211969443257</v>
      </c>
      <c r="BN24">
        <f t="shared" si="14"/>
        <v>0.71890253583929464</v>
      </c>
      <c r="BO24">
        <f t="shared" si="15"/>
        <v>-31.43119738933952</v>
      </c>
      <c r="BP24">
        <f t="shared" si="16"/>
        <v>0.71666666666666667</v>
      </c>
      <c r="BQ24">
        <f t="shared" si="17"/>
        <v>0.57296754849546372</v>
      </c>
      <c r="BZ24" s="114">
        <v>17.5</v>
      </c>
      <c r="CA24">
        <f t="shared" si="18"/>
        <v>44.45</v>
      </c>
    </row>
    <row r="25" spans="1:79" ht="15.75" x14ac:dyDescent="0.25">
      <c r="A25" s="114">
        <v>179.578</v>
      </c>
      <c r="B25">
        <f t="shared" si="19"/>
        <v>23</v>
      </c>
      <c r="C25" s="13">
        <f t="shared" si="20"/>
        <v>0.74193548387096775</v>
      </c>
      <c r="D25" s="5">
        <f t="shared" si="0"/>
        <v>0.64932391318646576</v>
      </c>
      <c r="E25" s="6">
        <f t="shared" si="1"/>
        <v>0.74193548387096775</v>
      </c>
      <c r="F25" s="6">
        <f t="shared" si="2"/>
        <v>0.32311424929208893</v>
      </c>
      <c r="I25">
        <f t="shared" si="3"/>
        <v>6.3447195536484443E-98</v>
      </c>
      <c r="J25">
        <f t="shared" si="4"/>
        <v>1.8440107972787936E-97</v>
      </c>
      <c r="K25">
        <f t="shared" si="5"/>
        <v>1.3334122699073868E-96</v>
      </c>
      <c r="L25">
        <f t="shared" si="21"/>
        <v>23</v>
      </c>
      <c r="N25" s="33">
        <f t="shared" si="22"/>
        <v>23</v>
      </c>
      <c r="O25">
        <v>0</v>
      </c>
      <c r="P25" t="str">
        <f t="shared" si="23"/>
        <v>22.1 to 23</v>
      </c>
      <c r="AJ25" s="73" t="s">
        <v>114</v>
      </c>
      <c r="AK25" s="79">
        <f>_xlfn.STDEV.S(A3:A902)</f>
        <v>7.2310437220601038</v>
      </c>
      <c r="AU25" s="102">
        <f>AV3</f>
        <v>0.5</v>
      </c>
      <c r="AV25" s="118">
        <f>AV14</f>
        <v>178.15407561963531</v>
      </c>
      <c r="AW25" s="102" t="s">
        <v>34</v>
      </c>
      <c r="AX25" s="102">
        <v>0.5</v>
      </c>
      <c r="AY25" s="102"/>
      <c r="AZ25" s="5"/>
      <c r="BI25">
        <f t="shared" si="9"/>
        <v>179.578</v>
      </c>
      <c r="BJ25">
        <f t="shared" si="10"/>
        <v>23</v>
      </c>
      <c r="BK25">
        <f t="shared" si="11"/>
        <v>179.578</v>
      </c>
      <c r="BL25">
        <f t="shared" si="12"/>
        <v>0.75331647873993912</v>
      </c>
      <c r="BM25">
        <f t="shared" si="13"/>
        <v>0.24668352126006088</v>
      </c>
      <c r="BN25">
        <f t="shared" si="14"/>
        <v>0.74210125266664639</v>
      </c>
      <c r="BO25">
        <f t="shared" si="15"/>
        <v>-26.16927457469631</v>
      </c>
      <c r="BP25">
        <f t="shared" si="16"/>
        <v>0.75</v>
      </c>
      <c r="BQ25">
        <f t="shared" si="17"/>
        <v>0.67448975019608193</v>
      </c>
      <c r="BZ25" s="114">
        <v>17.600000000000001</v>
      </c>
      <c r="CA25">
        <f t="shared" si="18"/>
        <v>44.704000000000008</v>
      </c>
    </row>
    <row r="26" spans="1:79" ht="15.75" x14ac:dyDescent="0.25">
      <c r="A26" s="114">
        <v>180.59399999999999</v>
      </c>
      <c r="B26">
        <f t="shared" si="19"/>
        <v>24</v>
      </c>
      <c r="C26" s="13">
        <f t="shared" si="20"/>
        <v>0.77419354838709675</v>
      </c>
      <c r="D26" s="5">
        <f t="shared" si="0"/>
        <v>0.75272879425816996</v>
      </c>
      <c r="E26" s="6">
        <f t="shared" si="1"/>
        <v>0.77419354838709686</v>
      </c>
      <c r="F26" s="6">
        <f t="shared" si="2"/>
        <v>0.30052063692992292</v>
      </c>
      <c r="I26">
        <f t="shared" si="3"/>
        <v>1.1494489944334146E-96</v>
      </c>
      <c r="J26">
        <f t="shared" si="4"/>
        <v>3.3187916648647294E-96</v>
      </c>
      <c r="K26">
        <f t="shared" si="5"/>
        <v>2.3998327633045502E-95</v>
      </c>
      <c r="L26">
        <f t="shared" si="21"/>
        <v>24</v>
      </c>
      <c r="N26" s="33">
        <f t="shared" si="22"/>
        <v>24</v>
      </c>
      <c r="O26">
        <v>0</v>
      </c>
      <c r="P26" t="str">
        <f t="shared" si="23"/>
        <v>23.1 to 24</v>
      </c>
      <c r="AJ26" s="71" t="s">
        <v>115</v>
      </c>
      <c r="AK26" s="76">
        <f>_xlfn.VAR.S(A3:A902)</f>
        <v>52.287993310344845</v>
      </c>
      <c r="AU26" s="102">
        <f>AV4</f>
        <v>0.75</v>
      </c>
      <c r="AV26" s="118">
        <f>AV9</f>
        <v>175.26</v>
      </c>
      <c r="AW26" s="102" t="s">
        <v>36</v>
      </c>
      <c r="AX26" s="102">
        <v>0.75</v>
      </c>
      <c r="AY26" s="102"/>
      <c r="AZ26" s="5"/>
      <c r="BI26">
        <f t="shared" si="9"/>
        <v>180.59399999999999</v>
      </c>
      <c r="BJ26">
        <f t="shared" si="10"/>
        <v>24</v>
      </c>
      <c r="BK26">
        <f t="shared" si="11"/>
        <v>180.59399999999999</v>
      </c>
      <c r="BL26">
        <f t="shared" si="12"/>
        <v>0.7954472169436565</v>
      </c>
      <c r="BM26">
        <f t="shared" si="13"/>
        <v>0.2045527830563435</v>
      </c>
      <c r="BN26">
        <f t="shared" si="14"/>
        <v>0.77494030851783546</v>
      </c>
      <c r="BO26">
        <f t="shared" si="15"/>
        <v>-22.739542787983325</v>
      </c>
      <c r="BP26">
        <f t="shared" si="16"/>
        <v>0.78333333333333333</v>
      </c>
      <c r="BQ26">
        <f t="shared" si="17"/>
        <v>0.78350037538977446</v>
      </c>
      <c r="BZ26" s="114">
        <v>17.7</v>
      </c>
      <c r="CA26">
        <f t="shared" si="18"/>
        <v>44.957999999999998</v>
      </c>
    </row>
    <row r="27" spans="1:79" ht="15.75" x14ac:dyDescent="0.25">
      <c r="A27" s="114">
        <v>180.84800000000001</v>
      </c>
      <c r="B27">
        <f t="shared" si="19"/>
        <v>25</v>
      </c>
      <c r="C27" s="13">
        <f t="shared" si="20"/>
        <v>0.80645161290322576</v>
      </c>
      <c r="D27" s="5">
        <f t="shared" si="0"/>
        <v>0.86489435868528353</v>
      </c>
      <c r="E27" s="6">
        <f t="shared" si="1"/>
        <v>0.80645161290322598</v>
      </c>
      <c r="F27" s="6">
        <f t="shared" si="2"/>
        <v>0.27445727986598911</v>
      </c>
      <c r="I27">
        <f t="shared" si="3"/>
        <v>2.0430549388672989E-95</v>
      </c>
      <c r="J27">
        <f t="shared" si="4"/>
        <v>5.8599067512465289E-95</v>
      </c>
      <c r="K27">
        <f t="shared" si="5"/>
        <v>4.2373241925458833E-94</v>
      </c>
      <c r="L27">
        <f t="shared" si="21"/>
        <v>25</v>
      </c>
      <c r="N27" s="33">
        <f t="shared" si="22"/>
        <v>25</v>
      </c>
      <c r="O27">
        <v>0</v>
      </c>
      <c r="P27" t="str">
        <f t="shared" si="23"/>
        <v>24.1 to 25</v>
      </c>
      <c r="AJ27" s="73" t="s">
        <v>113</v>
      </c>
      <c r="AK27" s="79">
        <f>_xlfn.STDEV.S(A3:A902)/SQRT(AK37)</f>
        <v>1.3202019202928119</v>
      </c>
      <c r="AU27" s="102">
        <f>AV6</f>
        <v>1.25</v>
      </c>
      <c r="AV27" s="118">
        <f>AV9</f>
        <v>175.26</v>
      </c>
      <c r="AW27" s="102" t="s">
        <v>36</v>
      </c>
      <c r="AX27" s="102">
        <v>1.25</v>
      </c>
      <c r="AY27" s="102"/>
      <c r="AZ27" s="5"/>
      <c r="BI27">
        <f t="shared" si="9"/>
        <v>180.84800000000001</v>
      </c>
      <c r="BJ27">
        <f t="shared" si="10"/>
        <v>25</v>
      </c>
      <c r="BK27">
        <f t="shared" si="11"/>
        <v>180.84800000000001</v>
      </c>
      <c r="BL27">
        <f t="shared" si="12"/>
        <v>0.80526942690273495</v>
      </c>
      <c r="BM27">
        <f t="shared" si="13"/>
        <v>0.19473057309726505</v>
      </c>
      <c r="BN27">
        <f t="shared" si="14"/>
        <v>0.78533606624854946</v>
      </c>
      <c r="BO27">
        <f t="shared" si="15"/>
        <v>-22.452873526181993</v>
      </c>
      <c r="BP27">
        <f t="shared" si="16"/>
        <v>0.81666666666666665</v>
      </c>
      <c r="BQ27">
        <f t="shared" si="17"/>
        <v>0.90273479164386372</v>
      </c>
      <c r="BZ27" s="114">
        <v>17.7</v>
      </c>
      <c r="CA27">
        <f t="shared" si="18"/>
        <v>44.957999999999998</v>
      </c>
    </row>
    <row r="28" spans="1:79" ht="15.75" x14ac:dyDescent="0.25">
      <c r="A28" s="114">
        <v>181.35600000000002</v>
      </c>
      <c r="B28">
        <f t="shared" si="19"/>
        <v>26</v>
      </c>
      <c r="C28" s="13">
        <f t="shared" si="20"/>
        <v>0.83870967741935487</v>
      </c>
      <c r="D28" s="5">
        <f t="shared" si="0"/>
        <v>0.98916862734063549</v>
      </c>
      <c r="E28" s="6">
        <f t="shared" si="1"/>
        <v>0.83870967741935498</v>
      </c>
      <c r="F28" s="6">
        <f t="shared" si="2"/>
        <v>0.24459149684085046</v>
      </c>
      <c r="I28">
        <f t="shared" si="3"/>
        <v>3.5627364886516468E-94</v>
      </c>
      <c r="J28">
        <f t="shared" si="4"/>
        <v>1.0150690895053311E-93</v>
      </c>
      <c r="K28">
        <f t="shared" si="5"/>
        <v>7.3400089671247899E-93</v>
      </c>
      <c r="L28">
        <f t="shared" si="21"/>
        <v>26</v>
      </c>
      <c r="N28" s="33">
        <f t="shared" si="22"/>
        <v>26</v>
      </c>
      <c r="O28">
        <v>0</v>
      </c>
      <c r="P28" t="str">
        <f t="shared" si="23"/>
        <v>25.1 to 26</v>
      </c>
      <c r="AJ28" s="71" t="s">
        <v>61</v>
      </c>
      <c r="AK28" s="76">
        <f>MEDIAN(A3:A902)</f>
        <v>175.26</v>
      </c>
      <c r="AU28" s="102">
        <f>AV7</f>
        <v>1.5</v>
      </c>
      <c r="AV28" s="118">
        <f>AV14</f>
        <v>178.15407561963531</v>
      </c>
      <c r="AW28" s="102" t="s">
        <v>34</v>
      </c>
      <c r="AX28" s="102">
        <v>1.5</v>
      </c>
      <c r="AY28" s="102"/>
      <c r="AZ28" s="5"/>
      <c r="BI28">
        <f t="shared" si="9"/>
        <v>181.35600000000002</v>
      </c>
      <c r="BJ28">
        <f t="shared" si="10"/>
        <v>26</v>
      </c>
      <c r="BK28">
        <f t="shared" si="11"/>
        <v>181.35600000000002</v>
      </c>
      <c r="BL28">
        <f t="shared" si="12"/>
        <v>0.82403380935921489</v>
      </c>
      <c r="BM28">
        <f t="shared" si="13"/>
        <v>0.17596619064078511</v>
      </c>
      <c r="BN28">
        <f t="shared" si="14"/>
        <v>0.88034873942320468</v>
      </c>
      <c r="BO28">
        <f t="shared" si="15"/>
        <v>-16.370024592028049</v>
      </c>
      <c r="BP28">
        <f t="shared" si="16"/>
        <v>0.85</v>
      </c>
      <c r="BQ28">
        <f t="shared" si="17"/>
        <v>1.0364333894937898</v>
      </c>
      <c r="BZ28" s="114">
        <v>17.7</v>
      </c>
      <c r="CA28">
        <f t="shared" si="18"/>
        <v>44.957999999999998</v>
      </c>
    </row>
    <row r="29" spans="1:79" ht="15.75" x14ac:dyDescent="0.25">
      <c r="A29" s="114">
        <v>183.13399999999999</v>
      </c>
      <c r="B29">
        <f t="shared" si="19"/>
        <v>27</v>
      </c>
      <c r="C29" s="13">
        <f t="shared" si="20"/>
        <v>0.87096774193548387</v>
      </c>
      <c r="D29" s="5">
        <f t="shared" si="0"/>
        <v>1.1309776082451586</v>
      </c>
      <c r="E29" s="6">
        <f t="shared" si="1"/>
        <v>0.87096774193548399</v>
      </c>
      <c r="F29" s="6">
        <f t="shared" si="2"/>
        <v>0.21045283591386282</v>
      </c>
      <c r="I29">
        <f t="shared" si="3"/>
        <v>6.0953820112994906E-93</v>
      </c>
      <c r="J29">
        <f t="shared" si="4"/>
        <v>1.725022183069213E-92</v>
      </c>
      <c r="K29">
        <f t="shared" si="5"/>
        <v>1.2473710827297048E-91</v>
      </c>
      <c r="L29">
        <f t="shared" si="21"/>
        <v>27</v>
      </c>
      <c r="N29" s="33">
        <f t="shared" si="22"/>
        <v>27</v>
      </c>
      <c r="O29">
        <v>0</v>
      </c>
      <c r="P29" t="str">
        <f t="shared" si="23"/>
        <v>26.1 to 27</v>
      </c>
      <c r="AJ29" s="73" t="s">
        <v>110</v>
      </c>
      <c r="AK29" s="79">
        <f>MODE(A3:A902)</f>
        <v>175.768</v>
      </c>
      <c r="AN29" s="107" t="s">
        <v>14</v>
      </c>
      <c r="AO29" s="102"/>
      <c r="AP29" s="102"/>
      <c r="AQ29" s="61"/>
      <c r="AU29" s="102">
        <f>AV7</f>
        <v>1.5</v>
      </c>
      <c r="AV29" s="118">
        <f>AV8</f>
        <v>179.83199999999999</v>
      </c>
      <c r="AW29" s="102" t="s">
        <v>32</v>
      </c>
      <c r="AX29" s="102">
        <v>1.5</v>
      </c>
      <c r="AY29" s="102" t="s">
        <v>32</v>
      </c>
      <c r="BI29">
        <f t="shared" si="9"/>
        <v>183.13399999999999</v>
      </c>
      <c r="BJ29">
        <f t="shared" si="10"/>
        <v>27</v>
      </c>
      <c r="BK29">
        <f t="shared" si="11"/>
        <v>183.13399999999999</v>
      </c>
      <c r="BL29">
        <f t="shared" si="12"/>
        <v>0.88034873942320468</v>
      </c>
      <c r="BM29">
        <f t="shared" si="13"/>
        <v>0.11965126057679532</v>
      </c>
      <c r="BN29">
        <f t="shared" si="14"/>
        <v>0.89379842369528506</v>
      </c>
      <c r="BO29">
        <f t="shared" si="15"/>
        <v>-12.704744548798987</v>
      </c>
      <c r="BP29">
        <f t="shared" si="16"/>
        <v>0.8833333333333333</v>
      </c>
      <c r="BQ29">
        <f t="shared" si="17"/>
        <v>1.1918161716813944</v>
      </c>
      <c r="BZ29" s="114">
        <v>17.8</v>
      </c>
      <c r="CA29">
        <f t="shared" si="18"/>
        <v>45.212000000000003</v>
      </c>
    </row>
    <row r="30" spans="1:79" ht="15.75" x14ac:dyDescent="0.25">
      <c r="A30" s="114">
        <v>183.38800000000001</v>
      </c>
      <c r="B30">
        <f t="shared" si="19"/>
        <v>28</v>
      </c>
      <c r="C30" s="13">
        <f t="shared" si="20"/>
        <v>0.90322580645161288</v>
      </c>
      <c r="D30" s="5">
        <f t="shared" si="0"/>
        <v>1.3001534333634226</v>
      </c>
      <c r="E30" s="6">
        <f t="shared" si="1"/>
        <v>0.90322580645161277</v>
      </c>
      <c r="F30" s="6">
        <f t="shared" si="2"/>
        <v>0.17133441168252328</v>
      </c>
      <c r="I30">
        <f t="shared" si="3"/>
        <v>1.0231327510858744E-91</v>
      </c>
      <c r="J30">
        <f t="shared" si="4"/>
        <v>2.8759938233353442E-91</v>
      </c>
      <c r="K30">
        <f t="shared" si="5"/>
        <v>2.0796437080912678E-90</v>
      </c>
      <c r="L30">
        <f t="shared" si="21"/>
        <v>28</v>
      </c>
      <c r="N30" s="33">
        <f t="shared" si="22"/>
        <v>28</v>
      </c>
      <c r="O30">
        <v>0</v>
      </c>
      <c r="P30" t="str">
        <f t="shared" si="23"/>
        <v>27.1 to 28</v>
      </c>
      <c r="AJ30" s="71" t="s">
        <v>116</v>
      </c>
      <c r="AK30" s="76">
        <f>SKEW(A3:A902)</f>
        <v>0.17262925735101464</v>
      </c>
      <c r="AN30" s="102">
        <v>0.25</v>
      </c>
      <c r="AO30" s="102">
        <f>NORMSINV(AN30)</f>
        <v>-0.67448975019608193</v>
      </c>
      <c r="AP30" s="102">
        <v>0</v>
      </c>
      <c r="AQ30" s="61"/>
      <c r="AU30" s="102">
        <f>AV3</f>
        <v>0.5</v>
      </c>
      <c r="AV30" s="118">
        <f>AV8</f>
        <v>179.83199999999999</v>
      </c>
      <c r="AW30" s="102" t="s">
        <v>32</v>
      </c>
      <c r="AX30" s="102">
        <v>0.5</v>
      </c>
      <c r="AY30" s="102"/>
      <c r="BI30">
        <f t="shared" si="9"/>
        <v>183.38800000000001</v>
      </c>
      <c r="BJ30">
        <f t="shared" si="10"/>
        <v>28</v>
      </c>
      <c r="BK30">
        <f t="shared" si="11"/>
        <v>183.38800000000001</v>
      </c>
      <c r="BL30">
        <f t="shared" si="12"/>
        <v>0.88721667721127206</v>
      </c>
      <c r="BM30">
        <f t="shared" si="13"/>
        <v>0.11278332278872794</v>
      </c>
      <c r="BN30">
        <f t="shared" si="14"/>
        <v>0.91187047901811769</v>
      </c>
      <c r="BO30">
        <f t="shared" si="15"/>
        <v>-11.655784973715434</v>
      </c>
      <c r="BP30">
        <f t="shared" si="16"/>
        <v>0.91666666666666663</v>
      </c>
      <c r="BQ30">
        <f t="shared" si="17"/>
        <v>1.3829941271006372</v>
      </c>
      <c r="BZ30" s="114">
        <v>17.899999999999999</v>
      </c>
      <c r="CA30">
        <f t="shared" si="18"/>
        <v>45.465999999999994</v>
      </c>
    </row>
    <row r="31" spans="1:79" ht="15.75" x14ac:dyDescent="0.25">
      <c r="A31" s="114">
        <v>186.69</v>
      </c>
      <c r="B31">
        <f t="shared" si="19"/>
        <v>29</v>
      </c>
      <c r="C31" s="13">
        <f t="shared" si="20"/>
        <v>0.93548387096774188</v>
      </c>
      <c r="D31" s="5">
        <f t="shared" si="0"/>
        <v>1.5179291595942783</v>
      </c>
      <c r="E31" s="6">
        <f t="shared" si="1"/>
        <v>0.93548387096774188</v>
      </c>
      <c r="F31" s="6">
        <f t="shared" si="2"/>
        <v>0.12606054141867756</v>
      </c>
      <c r="I31">
        <f t="shared" si="3"/>
        <v>1.6849116785296138E-90</v>
      </c>
      <c r="J31">
        <f t="shared" si="4"/>
        <v>4.7040875620191089E-90</v>
      </c>
      <c r="K31">
        <f t="shared" si="5"/>
        <v>3.4015462833359297E-89</v>
      </c>
      <c r="L31">
        <f t="shared" si="21"/>
        <v>29</v>
      </c>
      <c r="N31" s="33">
        <f t="shared" si="22"/>
        <v>29</v>
      </c>
      <c r="O31">
        <v>0</v>
      </c>
      <c r="P31" t="str">
        <f t="shared" si="23"/>
        <v>28.1 to 29</v>
      </c>
      <c r="AJ31" s="73" t="s">
        <v>111</v>
      </c>
      <c r="AK31" s="79">
        <f>KURT(A3:A902)</f>
        <v>0.16439691332616446</v>
      </c>
      <c r="AN31" s="102">
        <v>0.25</v>
      </c>
      <c r="AO31" s="102">
        <f>NORMSINV(AN31)</f>
        <v>-0.67448975019608193</v>
      </c>
      <c r="AP31" s="102">
        <f>AL16+2</f>
        <v>202</v>
      </c>
      <c r="AQ31" s="61"/>
      <c r="AU31" s="102"/>
      <c r="AV31" s="118"/>
      <c r="AW31" s="102"/>
      <c r="AX31" s="102"/>
      <c r="AY31" s="102"/>
      <c r="BI31">
        <f t="shared" si="9"/>
        <v>186.69</v>
      </c>
      <c r="BJ31">
        <f t="shared" si="10"/>
        <v>29</v>
      </c>
      <c r="BK31">
        <f t="shared" si="11"/>
        <v>186.69</v>
      </c>
      <c r="BL31">
        <f t="shared" si="12"/>
        <v>0.95239179271974383</v>
      </c>
      <c r="BM31">
        <f t="shared" si="13"/>
        <v>4.7608207280256165E-2</v>
      </c>
      <c r="BN31">
        <f t="shared" si="14"/>
        <v>0.94500608451869461</v>
      </c>
      <c r="BO31">
        <f t="shared" si="15"/>
        <v>-6.0045336003783873</v>
      </c>
      <c r="BP31">
        <f t="shared" si="16"/>
        <v>0.95</v>
      </c>
      <c r="BQ31">
        <f t="shared" si="17"/>
        <v>1.6448536269514715</v>
      </c>
      <c r="BZ31" s="114">
        <v>17.899999999999999</v>
      </c>
      <c r="CA31">
        <f t="shared" si="18"/>
        <v>45.465999999999994</v>
      </c>
    </row>
    <row r="32" spans="1:79" ht="15.75" x14ac:dyDescent="0.25">
      <c r="A32" s="114">
        <v>192.27800000000002</v>
      </c>
      <c r="B32">
        <f t="shared" si="19"/>
        <v>30</v>
      </c>
      <c r="C32" s="13">
        <f t="shared" si="20"/>
        <v>0.967741935483871</v>
      </c>
      <c r="D32" s="5">
        <f t="shared" si="0"/>
        <v>1.8485962885014089</v>
      </c>
      <c r="E32" s="6">
        <f t="shared" si="1"/>
        <v>0.967741935483871</v>
      </c>
      <c r="F32" s="6">
        <f t="shared" si="2"/>
        <v>7.2252189197641412E-2</v>
      </c>
      <c r="I32">
        <f t="shared" si="3"/>
        <v>2.722304244171869E-89</v>
      </c>
      <c r="J32">
        <f t="shared" si="4"/>
        <v>7.5484368942276282E-89</v>
      </c>
      <c r="K32">
        <f t="shared" si="5"/>
        <v>5.4583077215371558E-88</v>
      </c>
      <c r="L32">
        <f t="shared" si="21"/>
        <v>30</v>
      </c>
      <c r="N32" s="33">
        <f t="shared" si="22"/>
        <v>30</v>
      </c>
      <c r="O32">
        <v>0</v>
      </c>
      <c r="P32" t="str">
        <f t="shared" si="23"/>
        <v>29.1 to 30</v>
      </c>
      <c r="AJ32" s="71" t="s">
        <v>117</v>
      </c>
      <c r="AK32" s="76">
        <f>AK34-AK33</f>
        <v>32.512000000000029</v>
      </c>
      <c r="AN32" s="102"/>
      <c r="AO32" s="102"/>
      <c r="AP32" s="102"/>
      <c r="AQ32" s="61"/>
      <c r="AU32" s="102">
        <f>AV4</f>
        <v>0.75</v>
      </c>
      <c r="AV32" s="118">
        <f>AV9</f>
        <v>175.26</v>
      </c>
      <c r="AW32" s="102" t="s">
        <v>36</v>
      </c>
      <c r="AX32" s="102">
        <v>0.75</v>
      </c>
      <c r="AY32" s="102"/>
      <c r="BI32">
        <f t="shared" si="9"/>
        <v>192.27800000000002</v>
      </c>
      <c r="BJ32">
        <f t="shared" si="10"/>
        <v>30</v>
      </c>
      <c r="BK32">
        <f t="shared" si="11"/>
        <v>192.27800000000002</v>
      </c>
      <c r="BL32">
        <f t="shared" si="12"/>
        <v>0.99268234196603922</v>
      </c>
      <c r="BM32">
        <f t="shared" si="13"/>
        <v>7.3176580339607833E-3</v>
      </c>
      <c r="BN32">
        <f t="shared" si="14"/>
        <v>0.98005518850066908</v>
      </c>
      <c r="BO32">
        <f t="shared" si="15"/>
        <v>-1.6219664946670276</v>
      </c>
      <c r="BP32">
        <f t="shared" si="16"/>
        <v>0.98333333333333328</v>
      </c>
      <c r="BQ32">
        <f t="shared" si="17"/>
        <v>2.128045234184984</v>
      </c>
      <c r="BZ32" s="114">
        <v>17.899999999999999</v>
      </c>
      <c r="CA32">
        <f t="shared" si="18"/>
        <v>45.465999999999994</v>
      </c>
    </row>
    <row r="33" spans="1:79" ht="15.75" x14ac:dyDescent="0.25">
      <c r="A33" s="114"/>
      <c r="B33" t="str">
        <f t="shared" si="19"/>
        <v/>
      </c>
      <c r="C33" s="13" t="str">
        <f t="shared" si="20"/>
        <v/>
      </c>
      <c r="D33" s="5" t="str">
        <f t="shared" si="0"/>
        <v/>
      </c>
      <c r="E33" s="6" t="str">
        <f t="shared" si="1"/>
        <v/>
      </c>
      <c r="F33" s="6" t="str">
        <f t="shared" si="2"/>
        <v/>
      </c>
      <c r="I33">
        <f t="shared" si="3"/>
        <v>4.3152982992771797E-88</v>
      </c>
      <c r="J33">
        <f t="shared" si="4"/>
        <v>1.1883184596054357E-87</v>
      </c>
      <c r="K33">
        <f t="shared" si="5"/>
        <v>8.5927827371380194E-87</v>
      </c>
      <c r="L33">
        <f t="shared" si="21"/>
        <v>31</v>
      </c>
      <c r="N33" s="33">
        <f t="shared" si="22"/>
        <v>31</v>
      </c>
      <c r="O33">
        <v>0</v>
      </c>
      <c r="P33" t="str">
        <f t="shared" si="23"/>
        <v>30.1 to 31</v>
      </c>
      <c r="AJ33" s="73" t="s">
        <v>118</v>
      </c>
      <c r="AK33" s="117">
        <f>MIN(A3:A902)</f>
        <v>159.76599999999999</v>
      </c>
      <c r="AN33" s="102">
        <v>0.5</v>
      </c>
      <c r="AO33" s="102">
        <f>NORMSINV(AN33)</f>
        <v>0</v>
      </c>
      <c r="AP33" s="102">
        <v>0</v>
      </c>
      <c r="AQ33" s="61"/>
      <c r="AU33" s="102">
        <f>AV6</f>
        <v>1.25</v>
      </c>
      <c r="AV33" s="118">
        <f>AV9</f>
        <v>175.26</v>
      </c>
      <c r="AW33" s="102" t="s">
        <v>36</v>
      </c>
      <c r="AX33" s="102">
        <v>1.25</v>
      </c>
      <c r="AY33" s="102" t="s">
        <v>36</v>
      </c>
      <c r="BI33" t="str">
        <f t="shared" si="9"/>
        <v/>
      </c>
      <c r="BJ33" t="str">
        <f t="shared" si="10"/>
        <v/>
      </c>
      <c r="BK33" t="str">
        <f t="shared" si="11"/>
        <v/>
      </c>
      <c r="BL33" t="str">
        <f t="shared" si="12"/>
        <v/>
      </c>
      <c r="BM33" t="str">
        <f t="shared" si="13"/>
        <v/>
      </c>
      <c r="BN33" t="str">
        <f t="shared" si="14"/>
        <v/>
      </c>
      <c r="BO33" t="str">
        <f t="shared" si="15"/>
        <v/>
      </c>
      <c r="BP33" t="str">
        <f t="shared" si="16"/>
        <v/>
      </c>
      <c r="BQ33" t="str">
        <f t="shared" si="17"/>
        <v/>
      </c>
      <c r="BZ33" s="114">
        <v>18</v>
      </c>
      <c r="CA33">
        <f t="shared" si="18"/>
        <v>45.72</v>
      </c>
    </row>
    <row r="34" spans="1:79" ht="15.75" x14ac:dyDescent="0.25">
      <c r="A34" s="114"/>
      <c r="B34" t="str">
        <f t="shared" si="19"/>
        <v/>
      </c>
      <c r="C34" s="13" t="str">
        <f t="shared" si="20"/>
        <v/>
      </c>
      <c r="D34" s="5" t="str">
        <f t="shared" si="0"/>
        <v/>
      </c>
      <c r="E34" s="6" t="str">
        <f t="shared" si="1"/>
        <v/>
      </c>
      <c r="F34" s="6" t="str">
        <f t="shared" si="2"/>
        <v/>
      </c>
      <c r="I34">
        <f t="shared" si="3"/>
        <v>6.7111957722416857E-87</v>
      </c>
      <c r="J34">
        <f t="shared" si="4"/>
        <v>1.8352821555233272E-86</v>
      </c>
      <c r="K34">
        <f t="shared" si="5"/>
        <v>1.3271005508905889E-85</v>
      </c>
      <c r="L34">
        <f t="shared" si="21"/>
        <v>32</v>
      </c>
      <c r="N34" s="33">
        <f t="shared" si="22"/>
        <v>32</v>
      </c>
      <c r="O34">
        <v>0</v>
      </c>
      <c r="P34" t="str">
        <f t="shared" si="23"/>
        <v>31.1 to 32</v>
      </c>
      <c r="AJ34" s="71" t="s">
        <v>119</v>
      </c>
      <c r="AK34" s="76">
        <f>MAX(A3:A902)</f>
        <v>192.27800000000002</v>
      </c>
      <c r="AN34" s="102">
        <v>0.5</v>
      </c>
      <c r="AO34" s="102">
        <f>NORMSINV(AN34)</f>
        <v>0</v>
      </c>
      <c r="AP34" s="102">
        <f>AP31</f>
        <v>202</v>
      </c>
      <c r="AQ34" s="61"/>
      <c r="AU34" s="102">
        <f>AV7</f>
        <v>1.5</v>
      </c>
      <c r="AV34" s="118">
        <f>AV15</f>
        <v>172.36592438036467</v>
      </c>
      <c r="AW34" s="102" t="s">
        <v>46</v>
      </c>
      <c r="AX34" s="102">
        <v>1.5</v>
      </c>
      <c r="AY34" s="102"/>
      <c r="BI34" t="str">
        <f t="shared" si="9"/>
        <v/>
      </c>
      <c r="BJ34" t="str">
        <f t="shared" si="10"/>
        <v/>
      </c>
      <c r="BK34" t="str">
        <f t="shared" si="11"/>
        <v/>
      </c>
      <c r="BL34" t="str">
        <f t="shared" si="12"/>
        <v/>
      </c>
      <c r="BM34" t="str">
        <f t="shared" si="13"/>
        <v/>
      </c>
      <c r="BN34" t="str">
        <f t="shared" si="14"/>
        <v/>
      </c>
      <c r="BO34" t="str">
        <f t="shared" si="15"/>
        <v/>
      </c>
      <c r="BP34" t="str">
        <f t="shared" si="16"/>
        <v/>
      </c>
      <c r="BQ34" t="str">
        <f t="shared" si="17"/>
        <v/>
      </c>
      <c r="BZ34" s="114">
        <v>18</v>
      </c>
      <c r="CA34">
        <f t="shared" si="18"/>
        <v>45.72</v>
      </c>
    </row>
    <row r="35" spans="1:79" ht="15.75" x14ac:dyDescent="0.25">
      <c r="A35" s="114"/>
      <c r="B35" t="str">
        <f t="shared" si="19"/>
        <v/>
      </c>
      <c r="C35" s="13" t="str">
        <f t="shared" si="20"/>
        <v/>
      </c>
      <c r="D35" s="5" t="str">
        <f t="shared" si="0"/>
        <v/>
      </c>
      <c r="E35" s="6" t="str">
        <f t="shared" si="1"/>
        <v/>
      </c>
      <c r="F35" s="6" t="str">
        <f t="shared" si="2"/>
        <v/>
      </c>
      <c r="I35">
        <f t="shared" si="3"/>
        <v>1.0240100164523579E-85</v>
      </c>
      <c r="J35">
        <f t="shared" si="4"/>
        <v>2.7807825133628178E-85</v>
      </c>
      <c r="K35">
        <f t="shared" si="5"/>
        <v>2.010795993566672E-84</v>
      </c>
      <c r="L35">
        <f t="shared" si="21"/>
        <v>33</v>
      </c>
      <c r="N35" s="33">
        <f t="shared" si="22"/>
        <v>33</v>
      </c>
      <c r="O35">
        <v>0</v>
      </c>
      <c r="P35" t="str">
        <f t="shared" si="23"/>
        <v>32.1 to 33</v>
      </c>
      <c r="AJ35" s="73" t="s">
        <v>125</v>
      </c>
      <c r="AK35" s="79">
        <f>AK25/AK24</f>
        <v>4.1408983376149483E-2</v>
      </c>
      <c r="AN35" s="102"/>
      <c r="AO35" s="102"/>
      <c r="AP35" s="102"/>
      <c r="AQ35" s="61"/>
      <c r="AU35" s="102">
        <f>AV7</f>
        <v>1.5</v>
      </c>
      <c r="AV35" s="118">
        <f>AV10</f>
        <v>169.7355</v>
      </c>
      <c r="AW35" s="102" t="s">
        <v>41</v>
      </c>
      <c r="AX35" s="102">
        <v>1.5</v>
      </c>
      <c r="AY35" s="102" t="s">
        <v>41</v>
      </c>
      <c r="BI35" t="str">
        <f t="shared" si="9"/>
        <v/>
      </c>
      <c r="BJ35" t="str">
        <f t="shared" si="10"/>
        <v/>
      </c>
      <c r="BK35" t="str">
        <f t="shared" si="11"/>
        <v/>
      </c>
      <c r="BL35" t="str">
        <f t="shared" si="12"/>
        <v/>
      </c>
      <c r="BM35" t="str">
        <f t="shared" si="13"/>
        <v/>
      </c>
      <c r="BN35" t="str">
        <f t="shared" si="14"/>
        <v/>
      </c>
      <c r="BO35" t="str">
        <f t="shared" si="15"/>
        <v/>
      </c>
      <c r="BP35" t="str">
        <f t="shared" si="16"/>
        <v/>
      </c>
      <c r="BQ35" t="str">
        <f t="shared" si="17"/>
        <v/>
      </c>
      <c r="BZ35" s="114">
        <v>18</v>
      </c>
      <c r="CA35">
        <f t="shared" si="18"/>
        <v>45.72</v>
      </c>
    </row>
    <row r="36" spans="1:79" ht="15.75" x14ac:dyDescent="0.25">
      <c r="A36" s="114"/>
      <c r="B36" t="str">
        <f t="shared" si="19"/>
        <v/>
      </c>
      <c r="C36" s="13" t="str">
        <f t="shared" si="20"/>
        <v/>
      </c>
      <c r="D36" s="5" t="str">
        <f t="shared" si="0"/>
        <v/>
      </c>
      <c r="E36" s="6" t="str">
        <f t="shared" si="1"/>
        <v/>
      </c>
      <c r="F36" s="6" t="str">
        <f t="shared" si="2"/>
        <v/>
      </c>
      <c r="I36">
        <f t="shared" si="3"/>
        <v>1.5329359399620486E-84</v>
      </c>
      <c r="J36">
        <f t="shared" si="4"/>
        <v>4.1335708792625736E-84</v>
      </c>
      <c r="K36">
        <f t="shared" si="5"/>
        <v>2.9890031756182098E-83</v>
      </c>
      <c r="L36">
        <f t="shared" si="21"/>
        <v>34</v>
      </c>
      <c r="N36" s="33">
        <f t="shared" si="22"/>
        <v>34</v>
      </c>
      <c r="O36">
        <v>0</v>
      </c>
      <c r="P36" t="str">
        <f t="shared" si="23"/>
        <v>33.1 to 34</v>
      </c>
      <c r="AJ36" s="71" t="s">
        <v>120</v>
      </c>
      <c r="AK36" s="76">
        <f>SUM(A3:A902)</f>
        <v>5238.75</v>
      </c>
      <c r="AN36" s="102">
        <v>0.75</v>
      </c>
      <c r="AO36" s="102">
        <f>NORMSINV(AN36)</f>
        <v>0.67448975019608193</v>
      </c>
      <c r="AP36" s="102">
        <v>0</v>
      </c>
      <c r="AQ36" s="61"/>
      <c r="AU36" s="102">
        <f>AV3</f>
        <v>0.5</v>
      </c>
      <c r="AV36" s="118">
        <f>AV10</f>
        <v>169.7355</v>
      </c>
      <c r="AW36" s="102" t="s">
        <v>41</v>
      </c>
      <c r="AX36" s="102">
        <v>0.5</v>
      </c>
      <c r="AY36" s="102"/>
      <c r="BI36" t="str">
        <f t="shared" si="9"/>
        <v/>
      </c>
      <c r="BJ36" t="str">
        <f t="shared" si="10"/>
        <v/>
      </c>
      <c r="BK36" t="str">
        <f t="shared" si="11"/>
        <v/>
      </c>
      <c r="BL36" t="str">
        <f t="shared" si="12"/>
        <v/>
      </c>
      <c r="BM36" t="str">
        <f t="shared" si="13"/>
        <v/>
      </c>
      <c r="BN36" t="str">
        <f t="shared" si="14"/>
        <v/>
      </c>
      <c r="BO36" t="str">
        <f t="shared" si="15"/>
        <v/>
      </c>
      <c r="BP36" t="str">
        <f t="shared" si="16"/>
        <v/>
      </c>
      <c r="BQ36" t="str">
        <f t="shared" si="17"/>
        <v/>
      </c>
      <c r="BZ36" s="114">
        <v>18.100000000000001</v>
      </c>
      <c r="CA36">
        <f t="shared" si="18"/>
        <v>45.974000000000004</v>
      </c>
    </row>
    <row r="37" spans="1:79" ht="15.75" x14ac:dyDescent="0.25">
      <c r="A37" s="114"/>
      <c r="B37" t="str">
        <f t="shared" si="19"/>
        <v/>
      </c>
      <c r="C37" s="13" t="str">
        <f t="shared" si="20"/>
        <v/>
      </c>
      <c r="D37" s="5" t="str">
        <f t="shared" si="0"/>
        <v/>
      </c>
      <c r="E37" s="6" t="str">
        <f t="shared" si="1"/>
        <v/>
      </c>
      <c r="F37" s="6" t="str">
        <f t="shared" si="2"/>
        <v/>
      </c>
      <c r="I37">
        <f t="shared" si="3"/>
        <v>2.2514360333388667E-83</v>
      </c>
      <c r="J37">
        <f t="shared" si="4"/>
        <v>6.0280651523496586E-83</v>
      </c>
      <c r="K37">
        <f t="shared" si="5"/>
        <v>4.3589202676067279E-82</v>
      </c>
      <c r="L37">
        <f t="shared" si="21"/>
        <v>35</v>
      </c>
      <c r="N37" s="33">
        <f t="shared" si="22"/>
        <v>35</v>
      </c>
      <c r="O37">
        <v>0</v>
      </c>
      <c r="P37" t="str">
        <f t="shared" si="23"/>
        <v>34.1 to 35</v>
      </c>
      <c r="AJ37" s="73" t="s">
        <v>0</v>
      </c>
      <c r="AK37" s="80">
        <f>COUNT(A3:A902)</f>
        <v>30</v>
      </c>
      <c r="AN37" s="102">
        <v>0.75</v>
      </c>
      <c r="AO37" s="102">
        <f>NORMSINV(AN37)</f>
        <v>0.67448975019608193</v>
      </c>
      <c r="AP37" s="102">
        <f>AP31</f>
        <v>202</v>
      </c>
      <c r="AQ37" s="61"/>
      <c r="AU37" s="102">
        <f>AV3</f>
        <v>0.5</v>
      </c>
      <c r="AV37" s="118">
        <f>AV15</f>
        <v>172.36592438036467</v>
      </c>
      <c r="AW37" s="102" t="s">
        <v>46</v>
      </c>
      <c r="AX37" s="102">
        <v>0.5</v>
      </c>
      <c r="AY37" s="102"/>
      <c r="BI37" t="str">
        <f t="shared" si="9"/>
        <v/>
      </c>
      <c r="BJ37" t="str">
        <f t="shared" si="10"/>
        <v/>
      </c>
      <c r="BK37" t="str">
        <f t="shared" si="11"/>
        <v/>
      </c>
      <c r="BL37" t="str">
        <f t="shared" si="12"/>
        <v/>
      </c>
      <c r="BM37" t="str">
        <f t="shared" si="13"/>
        <v/>
      </c>
      <c r="BN37" t="str">
        <f t="shared" si="14"/>
        <v/>
      </c>
      <c r="BO37" t="str">
        <f t="shared" si="15"/>
        <v/>
      </c>
      <c r="BP37" t="str">
        <f t="shared" si="16"/>
        <v/>
      </c>
      <c r="BQ37" t="str">
        <f t="shared" si="17"/>
        <v/>
      </c>
      <c r="BZ37" s="114">
        <v>18.100000000000001</v>
      </c>
      <c r="CA37">
        <f t="shared" si="18"/>
        <v>45.974000000000004</v>
      </c>
    </row>
    <row r="38" spans="1:79" x14ac:dyDescent="0.25">
      <c r="A38" s="114"/>
      <c r="B38" t="str">
        <f t="shared" si="19"/>
        <v/>
      </c>
      <c r="C38" s="13" t="str">
        <f t="shared" si="20"/>
        <v/>
      </c>
      <c r="D38" s="5" t="str">
        <f t="shared" si="0"/>
        <v/>
      </c>
      <c r="E38" s="6" t="str">
        <f t="shared" si="1"/>
        <v/>
      </c>
      <c r="F38" s="6" t="str">
        <f t="shared" si="2"/>
        <v/>
      </c>
      <c r="I38">
        <f t="shared" si="3"/>
        <v>3.2442277061604522E-82</v>
      </c>
      <c r="J38">
        <f t="shared" si="4"/>
        <v>8.624316172750165E-82</v>
      </c>
      <c r="K38">
        <f t="shared" si="5"/>
        <v>6.2362807318026498E-81</v>
      </c>
      <c r="L38">
        <f t="shared" si="21"/>
        <v>36</v>
      </c>
      <c r="N38" s="33">
        <f t="shared" si="22"/>
        <v>36</v>
      </c>
      <c r="O38">
        <v>0</v>
      </c>
      <c r="P38" t="str">
        <f t="shared" si="23"/>
        <v>35.1 to 36</v>
      </c>
      <c r="AN38" s="102"/>
      <c r="AO38" s="102"/>
      <c r="AP38" s="102"/>
      <c r="AQ38" s="61"/>
      <c r="AU38" s="102">
        <f>AV4</f>
        <v>0.75</v>
      </c>
      <c r="AV38" s="118">
        <f>AV9</f>
        <v>175.26</v>
      </c>
      <c r="AW38" s="102" t="s">
        <v>36</v>
      </c>
      <c r="AX38" s="102">
        <v>0.75</v>
      </c>
      <c r="AY38" s="102"/>
      <c r="BI38" t="str">
        <f t="shared" si="9"/>
        <v/>
      </c>
      <c r="BJ38" t="str">
        <f t="shared" si="10"/>
        <v/>
      </c>
      <c r="BK38" t="str">
        <f t="shared" si="11"/>
        <v/>
      </c>
      <c r="BL38" t="str">
        <f t="shared" si="12"/>
        <v/>
      </c>
      <c r="BM38" t="str">
        <f t="shared" si="13"/>
        <v/>
      </c>
      <c r="BN38" t="str">
        <f t="shared" si="14"/>
        <v/>
      </c>
      <c r="BO38" t="str">
        <f t="shared" si="15"/>
        <v/>
      </c>
      <c r="BP38" t="str">
        <f t="shared" si="16"/>
        <v/>
      </c>
      <c r="BQ38" t="str">
        <f t="shared" si="17"/>
        <v/>
      </c>
      <c r="BZ38" s="114">
        <v>18.100000000000001</v>
      </c>
      <c r="CA38">
        <f t="shared" si="18"/>
        <v>45.974000000000004</v>
      </c>
    </row>
    <row r="39" spans="1:79" x14ac:dyDescent="0.25">
      <c r="A39" s="114"/>
      <c r="B39" t="str">
        <f t="shared" si="19"/>
        <v/>
      </c>
      <c r="C39" s="13" t="str">
        <f t="shared" si="20"/>
        <v/>
      </c>
      <c r="D39" s="5" t="str">
        <f t="shared" si="0"/>
        <v/>
      </c>
      <c r="E39" s="6" t="str">
        <f t="shared" si="1"/>
        <v/>
      </c>
      <c r="F39" s="6" t="str">
        <f t="shared" si="2"/>
        <v/>
      </c>
      <c r="I39">
        <f t="shared" si="3"/>
        <v>4.5864796202384162E-81</v>
      </c>
      <c r="J39">
        <f t="shared" si="4"/>
        <v>1.2105022056306447E-80</v>
      </c>
      <c r="K39">
        <f t="shared" si="5"/>
        <v>8.7531943745653819E-80</v>
      </c>
      <c r="L39">
        <f t="shared" si="21"/>
        <v>37</v>
      </c>
      <c r="N39" s="33">
        <f t="shared" si="22"/>
        <v>37</v>
      </c>
      <c r="O39">
        <v>0</v>
      </c>
      <c r="P39" t="str">
        <f t="shared" si="23"/>
        <v>36.1 to 37</v>
      </c>
      <c r="AN39" s="102" t="s">
        <v>15</v>
      </c>
      <c r="AO39" s="102"/>
      <c r="AP39" s="102"/>
      <c r="AQ39" s="61"/>
      <c r="AU39" s="102"/>
      <c r="AV39" s="118"/>
      <c r="AW39" s="102"/>
      <c r="AX39" s="102"/>
      <c r="AY39" s="102"/>
      <c r="BI39" t="str">
        <f t="shared" si="9"/>
        <v/>
      </c>
      <c r="BJ39" t="str">
        <f t="shared" si="10"/>
        <v/>
      </c>
      <c r="BK39" t="str">
        <f t="shared" si="11"/>
        <v/>
      </c>
      <c r="BL39" t="str">
        <f t="shared" si="12"/>
        <v/>
      </c>
      <c r="BM39" t="str">
        <f t="shared" si="13"/>
        <v/>
      </c>
      <c r="BN39" t="str">
        <f t="shared" si="14"/>
        <v/>
      </c>
      <c r="BO39" t="str">
        <f t="shared" si="15"/>
        <v/>
      </c>
      <c r="BP39" t="str">
        <f t="shared" si="16"/>
        <v/>
      </c>
      <c r="BQ39" t="str">
        <f t="shared" si="17"/>
        <v/>
      </c>
      <c r="BZ39" s="114">
        <v>18.100000000000001</v>
      </c>
      <c r="CA39">
        <f t="shared" si="18"/>
        <v>45.974000000000004</v>
      </c>
    </row>
    <row r="40" spans="1:79" x14ac:dyDescent="0.25">
      <c r="A40" s="114"/>
      <c r="B40" t="str">
        <f t="shared" si="19"/>
        <v/>
      </c>
      <c r="C40" s="13" t="str">
        <f t="shared" si="20"/>
        <v/>
      </c>
      <c r="D40" s="5" t="str">
        <f t="shared" si="0"/>
        <v/>
      </c>
      <c r="E40" s="6" t="str">
        <f t="shared" si="1"/>
        <v/>
      </c>
      <c r="F40" s="6" t="str">
        <f t="shared" si="2"/>
        <v/>
      </c>
      <c r="I40">
        <f t="shared" si="3"/>
        <v>6.3615705691944254E-80</v>
      </c>
      <c r="J40">
        <f t="shared" si="4"/>
        <v>1.6668659840470074E-79</v>
      </c>
      <c r="K40">
        <f t="shared" si="5"/>
        <v>1.2053180809458651E-78</v>
      </c>
      <c r="L40">
        <f t="shared" si="21"/>
        <v>38</v>
      </c>
      <c r="N40" s="33">
        <f t="shared" si="22"/>
        <v>38</v>
      </c>
      <c r="O40">
        <v>0</v>
      </c>
      <c r="P40" t="str">
        <f t="shared" si="23"/>
        <v>37.1 to 38</v>
      </c>
      <c r="AN40" s="102">
        <v>0.1</v>
      </c>
      <c r="AO40" s="102">
        <f>NORMSINV(AN40)</f>
        <v>-1.2815515655446006</v>
      </c>
      <c r="AP40" s="102">
        <v>0</v>
      </c>
      <c r="AQ40" s="61"/>
      <c r="AU40" s="102">
        <f>AV5</f>
        <v>1</v>
      </c>
      <c r="AV40" s="118">
        <f>AV8</f>
        <v>179.83199999999999</v>
      </c>
      <c r="AW40" s="102" t="s">
        <v>32</v>
      </c>
      <c r="AX40" s="102">
        <v>1</v>
      </c>
      <c r="AY40" s="102"/>
      <c r="BI40" t="str">
        <f t="shared" si="9"/>
        <v/>
      </c>
      <c r="BJ40" t="str">
        <f t="shared" si="10"/>
        <v/>
      </c>
      <c r="BK40" t="str">
        <f t="shared" si="11"/>
        <v/>
      </c>
      <c r="BL40" t="str">
        <f t="shared" si="12"/>
        <v/>
      </c>
      <c r="BM40" t="str">
        <f t="shared" si="13"/>
        <v/>
      </c>
      <c r="BN40" t="str">
        <f t="shared" si="14"/>
        <v/>
      </c>
      <c r="BO40" t="str">
        <f t="shared" si="15"/>
        <v/>
      </c>
      <c r="BP40" t="str">
        <f t="shared" si="16"/>
        <v/>
      </c>
      <c r="BQ40" t="str">
        <f t="shared" si="17"/>
        <v/>
      </c>
      <c r="BZ40" s="114">
        <v>18.2</v>
      </c>
      <c r="CA40">
        <f t="shared" si="18"/>
        <v>46.228000000000002</v>
      </c>
    </row>
    <row r="41" spans="1:79" x14ac:dyDescent="0.25">
      <c r="A41" s="114"/>
      <c r="B41" t="str">
        <f t="shared" si="19"/>
        <v/>
      </c>
      <c r="C41" s="13" t="str">
        <f t="shared" si="20"/>
        <v/>
      </c>
      <c r="D41" s="5" t="str">
        <f t="shared" si="0"/>
        <v/>
      </c>
      <c r="E41" s="6" t="str">
        <f t="shared" si="1"/>
        <v/>
      </c>
      <c r="F41" s="6" t="str">
        <f t="shared" si="2"/>
        <v/>
      </c>
      <c r="I41">
        <f t="shared" si="3"/>
        <v>8.6569776893280094E-79</v>
      </c>
      <c r="J41">
        <f t="shared" si="4"/>
        <v>2.2518007853741919E-78</v>
      </c>
      <c r="K41">
        <f t="shared" si="5"/>
        <v>1.628286993241006E-77</v>
      </c>
      <c r="L41">
        <f t="shared" si="21"/>
        <v>39</v>
      </c>
      <c r="N41" s="33">
        <f t="shared" si="22"/>
        <v>39</v>
      </c>
      <c r="O41">
        <v>0</v>
      </c>
      <c r="P41" t="str">
        <f t="shared" si="23"/>
        <v>38.1 to 39</v>
      </c>
      <c r="AN41" s="102">
        <v>0.1</v>
      </c>
      <c r="AO41" s="102">
        <f>NORMSINV(AN41)</f>
        <v>-1.2815515655446006</v>
      </c>
      <c r="AP41" s="102">
        <f>AP31</f>
        <v>202</v>
      </c>
      <c r="AQ41" s="61"/>
      <c r="AU41" s="102">
        <f>AV5</f>
        <v>1</v>
      </c>
      <c r="AV41" s="118">
        <f>AW12</f>
        <v>192.27800000000002</v>
      </c>
      <c r="AW41" s="102" t="s">
        <v>52</v>
      </c>
      <c r="AX41" s="102">
        <v>1</v>
      </c>
      <c r="AY41" s="102"/>
      <c r="BI41" t="str">
        <f t="shared" si="9"/>
        <v/>
      </c>
      <c r="BJ41" t="str">
        <f t="shared" si="10"/>
        <v/>
      </c>
      <c r="BK41" t="str">
        <f t="shared" si="11"/>
        <v/>
      </c>
      <c r="BL41" t="str">
        <f t="shared" si="12"/>
        <v/>
      </c>
      <c r="BM41" t="str">
        <f t="shared" si="13"/>
        <v/>
      </c>
      <c r="BN41" t="str">
        <f t="shared" si="14"/>
        <v/>
      </c>
      <c r="BO41" t="str">
        <f t="shared" si="15"/>
        <v/>
      </c>
      <c r="BP41" t="str">
        <f t="shared" si="16"/>
        <v/>
      </c>
      <c r="BQ41" t="str">
        <f t="shared" si="17"/>
        <v/>
      </c>
      <c r="BZ41" s="114">
        <v>18.2</v>
      </c>
      <c r="CA41">
        <f t="shared" si="18"/>
        <v>46.228000000000002</v>
      </c>
    </row>
    <row r="42" spans="1:79" x14ac:dyDescent="0.25">
      <c r="A42" s="114"/>
      <c r="B42" t="str">
        <f t="shared" si="19"/>
        <v/>
      </c>
      <c r="C42" s="13" t="str">
        <f t="shared" si="20"/>
        <v/>
      </c>
      <c r="D42" s="5" t="str">
        <f t="shared" si="0"/>
        <v/>
      </c>
      <c r="E42" s="6" t="str">
        <f t="shared" si="1"/>
        <v/>
      </c>
      <c r="F42" s="6" t="str">
        <f t="shared" si="2"/>
        <v/>
      </c>
      <c r="I42">
        <f t="shared" si="3"/>
        <v>1.1558078729608453E-77</v>
      </c>
      <c r="J42">
        <f t="shared" si="4"/>
        <v>2.9843752660487956E-77</v>
      </c>
      <c r="K42">
        <f t="shared" si="5"/>
        <v>2.1580148031833596E-76</v>
      </c>
      <c r="L42">
        <f t="shared" si="21"/>
        <v>40</v>
      </c>
      <c r="N42" s="33">
        <f t="shared" si="22"/>
        <v>40</v>
      </c>
      <c r="O42">
        <v>0</v>
      </c>
      <c r="P42" t="str">
        <f t="shared" si="23"/>
        <v>39.1 to 40</v>
      </c>
      <c r="AN42" s="102"/>
      <c r="AO42" s="102"/>
      <c r="AP42" s="102"/>
      <c r="AQ42" s="61"/>
      <c r="AU42" s="102"/>
      <c r="AV42" s="118"/>
      <c r="AW42" s="102"/>
      <c r="AX42" s="102"/>
      <c r="AY42" s="102"/>
      <c r="BI42" t="str">
        <f t="shared" si="9"/>
        <v/>
      </c>
      <c r="BJ42" t="str">
        <f t="shared" si="10"/>
        <v/>
      </c>
      <c r="BK42" t="str">
        <f t="shared" si="11"/>
        <v/>
      </c>
      <c r="BL42" t="str">
        <f t="shared" si="12"/>
        <v/>
      </c>
      <c r="BM42" t="str">
        <f t="shared" si="13"/>
        <v/>
      </c>
      <c r="BN42" t="str">
        <f t="shared" si="14"/>
        <v/>
      </c>
      <c r="BO42" t="str">
        <f t="shared" si="15"/>
        <v/>
      </c>
      <c r="BP42" t="str">
        <f t="shared" si="16"/>
        <v/>
      </c>
      <c r="BQ42" t="str">
        <f t="shared" si="17"/>
        <v/>
      </c>
      <c r="BZ42" s="114">
        <v>18.3</v>
      </c>
      <c r="CA42">
        <f t="shared" si="18"/>
        <v>46.481999999999999</v>
      </c>
    </row>
    <row r="43" spans="1:79" x14ac:dyDescent="0.25">
      <c r="A43" s="114"/>
      <c r="B43" t="str">
        <f t="shared" si="19"/>
        <v/>
      </c>
      <c r="C43" s="13" t="str">
        <f t="shared" si="20"/>
        <v/>
      </c>
      <c r="D43" s="5" t="str">
        <f t="shared" si="0"/>
        <v/>
      </c>
      <c r="E43" s="6" t="str">
        <f t="shared" si="1"/>
        <v/>
      </c>
      <c r="F43" s="6" t="str">
        <f t="shared" si="2"/>
        <v/>
      </c>
      <c r="I43">
        <f t="shared" si="3"/>
        <v>1.5139890705676409E-76</v>
      </c>
      <c r="J43">
        <f t="shared" si="4"/>
        <v>3.8803516192893671E-76</v>
      </c>
      <c r="K43">
        <f t="shared" si="5"/>
        <v>2.8058992216048136E-75</v>
      </c>
      <c r="L43">
        <f t="shared" si="21"/>
        <v>41</v>
      </c>
      <c r="N43" s="33">
        <f t="shared" si="22"/>
        <v>41</v>
      </c>
      <c r="O43">
        <v>0</v>
      </c>
      <c r="P43" t="str">
        <f t="shared" si="23"/>
        <v>40.1 to 41</v>
      </c>
      <c r="AN43" s="102">
        <v>0.9</v>
      </c>
      <c r="AO43" s="102">
        <f>NORMSINV(AN43)</f>
        <v>1.2815515655446006</v>
      </c>
      <c r="AP43" s="102">
        <v>0</v>
      </c>
      <c r="AQ43" s="61"/>
      <c r="AU43" s="102">
        <f>AV5</f>
        <v>1</v>
      </c>
      <c r="AV43" s="118">
        <f>AV10</f>
        <v>169.7355</v>
      </c>
      <c r="AW43" s="102" t="s">
        <v>41</v>
      </c>
      <c r="AX43" s="102">
        <v>1</v>
      </c>
      <c r="AY43" s="102"/>
      <c r="BI43" t="str">
        <f t="shared" si="9"/>
        <v/>
      </c>
      <c r="BJ43" t="str">
        <f t="shared" si="10"/>
        <v/>
      </c>
      <c r="BK43" t="str">
        <f t="shared" si="11"/>
        <v/>
      </c>
      <c r="BL43" t="str">
        <f t="shared" si="12"/>
        <v/>
      </c>
      <c r="BM43" t="str">
        <f t="shared" si="13"/>
        <v/>
      </c>
      <c r="BN43" t="str">
        <f t="shared" si="14"/>
        <v/>
      </c>
      <c r="BO43" t="str">
        <f t="shared" si="15"/>
        <v/>
      </c>
      <c r="BP43" t="str">
        <f t="shared" si="16"/>
        <v/>
      </c>
      <c r="BQ43" t="str">
        <f t="shared" si="17"/>
        <v/>
      </c>
      <c r="BZ43" s="114">
        <v>18.3</v>
      </c>
      <c r="CA43">
        <f t="shared" si="18"/>
        <v>46.481999999999999</v>
      </c>
    </row>
    <row r="44" spans="1:79" x14ac:dyDescent="0.25">
      <c r="A44" s="114"/>
      <c r="B44" t="str">
        <f t="shared" si="19"/>
        <v/>
      </c>
      <c r="C44" s="13" t="str">
        <f t="shared" si="20"/>
        <v/>
      </c>
      <c r="D44" s="5" t="str">
        <f t="shared" si="0"/>
        <v/>
      </c>
      <c r="E44" s="6" t="str">
        <f t="shared" si="1"/>
        <v/>
      </c>
      <c r="F44" s="6" t="str">
        <f t="shared" si="2"/>
        <v/>
      </c>
      <c r="I44">
        <f t="shared" si="3"/>
        <v>1.9457091489377512E-75</v>
      </c>
      <c r="J44">
        <f t="shared" si="4"/>
        <v>4.9497460034630733E-75</v>
      </c>
      <c r="K44">
        <f t="shared" si="5"/>
        <v>3.5791829764133746E-74</v>
      </c>
      <c r="L44">
        <f t="shared" si="21"/>
        <v>42</v>
      </c>
      <c r="N44" s="33">
        <f t="shared" si="22"/>
        <v>42</v>
      </c>
      <c r="O44">
        <v>0</v>
      </c>
      <c r="P44" t="str">
        <f t="shared" si="23"/>
        <v>41.1 to 42</v>
      </c>
      <c r="AN44" s="102">
        <v>0.9</v>
      </c>
      <c r="AO44" s="102">
        <f>NORMSINV(AN44)</f>
        <v>1.2815515655446006</v>
      </c>
      <c r="AP44" s="102">
        <f>AP37</f>
        <v>202</v>
      </c>
      <c r="AQ44" s="61"/>
      <c r="AU44" s="102">
        <f>AV5</f>
        <v>1</v>
      </c>
      <c r="AV44" s="118">
        <f>AW13</f>
        <v>159.76599999999999</v>
      </c>
      <c r="AW44" s="102" t="s">
        <v>53</v>
      </c>
      <c r="AX44" s="102">
        <v>1</v>
      </c>
      <c r="AY44" s="102"/>
      <c r="BI44" t="str">
        <f t="shared" si="9"/>
        <v/>
      </c>
      <c r="BJ44" t="str">
        <f t="shared" si="10"/>
        <v/>
      </c>
      <c r="BK44" t="str">
        <f t="shared" si="11"/>
        <v/>
      </c>
      <c r="BL44" t="str">
        <f t="shared" si="12"/>
        <v/>
      </c>
      <c r="BM44" t="str">
        <f t="shared" si="13"/>
        <v/>
      </c>
      <c r="BN44" t="str">
        <f t="shared" si="14"/>
        <v/>
      </c>
      <c r="BO44" t="str">
        <f t="shared" si="15"/>
        <v/>
      </c>
      <c r="BP44" t="str">
        <f t="shared" si="16"/>
        <v/>
      </c>
      <c r="BQ44" t="str">
        <f t="shared" si="17"/>
        <v/>
      </c>
      <c r="BZ44" s="114">
        <v>18.3</v>
      </c>
      <c r="CA44">
        <f t="shared" si="18"/>
        <v>46.481999999999999</v>
      </c>
    </row>
    <row r="45" spans="1:79" x14ac:dyDescent="0.25">
      <c r="A45" s="114"/>
      <c r="B45" t="str">
        <f t="shared" si="19"/>
        <v/>
      </c>
      <c r="C45" s="13" t="str">
        <f t="shared" si="20"/>
        <v/>
      </c>
      <c r="D45" s="5" t="str">
        <f t="shared" si="0"/>
        <v/>
      </c>
      <c r="E45" s="6" t="str">
        <f t="shared" si="1"/>
        <v/>
      </c>
      <c r="F45" s="6" t="str">
        <f t="shared" si="2"/>
        <v/>
      </c>
      <c r="I45">
        <f t="shared" si="3"/>
        <v>2.4533050170077737E-74</v>
      </c>
      <c r="J45">
        <f t="shared" si="4"/>
        <v>6.1942528542033643E-74</v>
      </c>
      <c r="K45">
        <f t="shared" si="5"/>
        <v>4.4790913214240119E-73</v>
      </c>
      <c r="L45">
        <f t="shared" si="21"/>
        <v>43</v>
      </c>
      <c r="N45" s="33">
        <f t="shared" si="22"/>
        <v>43</v>
      </c>
      <c r="O45">
        <v>0</v>
      </c>
      <c r="P45" t="str">
        <f t="shared" si="23"/>
        <v>42.1 to 43</v>
      </c>
      <c r="AO45" s="56"/>
      <c r="AP45" s="57"/>
      <c r="AQ45" s="61"/>
      <c r="AU45" s="102"/>
      <c r="AV45" s="102"/>
      <c r="AW45" s="102"/>
      <c r="AX45" s="102"/>
      <c r="AY45" s="102"/>
      <c r="BI45" t="str">
        <f t="shared" si="9"/>
        <v/>
      </c>
      <c r="BJ45" t="str">
        <f t="shared" si="10"/>
        <v/>
      </c>
      <c r="BK45" t="str">
        <f t="shared" si="11"/>
        <v/>
      </c>
      <c r="BL45" t="str">
        <f t="shared" si="12"/>
        <v/>
      </c>
      <c r="BM45" t="str">
        <f t="shared" si="13"/>
        <v/>
      </c>
      <c r="BN45" t="str">
        <f t="shared" si="14"/>
        <v/>
      </c>
      <c r="BO45" t="str">
        <f t="shared" si="15"/>
        <v/>
      </c>
      <c r="BP45" t="str">
        <f t="shared" si="16"/>
        <v/>
      </c>
      <c r="BQ45" t="str">
        <f t="shared" si="17"/>
        <v/>
      </c>
      <c r="BZ45" s="114">
        <v>18.3</v>
      </c>
      <c r="CA45">
        <f t="shared" si="18"/>
        <v>46.481999999999999</v>
      </c>
    </row>
    <row r="46" spans="1:79" x14ac:dyDescent="0.25">
      <c r="A46" s="114"/>
      <c r="B46" t="str">
        <f t="shared" si="19"/>
        <v/>
      </c>
      <c r="C46" s="13" t="str">
        <f t="shared" si="20"/>
        <v/>
      </c>
      <c r="D46" s="5" t="str">
        <f t="shared" si="0"/>
        <v/>
      </c>
      <c r="E46" s="6" t="str">
        <f t="shared" si="1"/>
        <v/>
      </c>
      <c r="F46" s="6" t="str">
        <f t="shared" si="2"/>
        <v/>
      </c>
      <c r="I46">
        <f t="shared" si="3"/>
        <v>3.034897175726159E-73</v>
      </c>
      <c r="J46">
        <f t="shared" si="4"/>
        <v>7.6048233251804504E-73</v>
      </c>
      <c r="K46">
        <f t="shared" si="5"/>
        <v>5.4990809962922335E-72</v>
      </c>
      <c r="L46">
        <f t="shared" si="21"/>
        <v>44</v>
      </c>
      <c r="N46" s="33">
        <f t="shared" si="22"/>
        <v>44</v>
      </c>
      <c r="O46">
        <v>0</v>
      </c>
      <c r="P46" t="str">
        <f t="shared" si="23"/>
        <v>43.1 to 44</v>
      </c>
      <c r="AO46" s="56"/>
      <c r="AP46" s="57"/>
      <c r="AQ46" s="61"/>
      <c r="AU46" s="102">
        <f>AV5</f>
        <v>1</v>
      </c>
      <c r="AV46" s="102"/>
      <c r="AW46" s="102" t="s">
        <v>54</v>
      </c>
      <c r="AX46" s="102">
        <v>1</v>
      </c>
      <c r="AY46" s="102"/>
      <c r="BI46" t="str">
        <f t="shared" si="9"/>
        <v/>
      </c>
      <c r="BJ46" t="str">
        <f t="shared" si="10"/>
        <v/>
      </c>
      <c r="BK46" t="str">
        <f t="shared" si="11"/>
        <v/>
      </c>
      <c r="BL46" t="str">
        <f t="shared" si="12"/>
        <v/>
      </c>
      <c r="BM46" t="str">
        <f t="shared" si="13"/>
        <v/>
      </c>
      <c r="BN46" t="str">
        <f t="shared" si="14"/>
        <v/>
      </c>
      <c r="BO46" t="str">
        <f t="shared" si="15"/>
        <v/>
      </c>
      <c r="BP46" t="str">
        <f t="shared" si="16"/>
        <v/>
      </c>
      <c r="BQ46" t="str">
        <f t="shared" si="17"/>
        <v/>
      </c>
      <c r="BZ46" s="114">
        <v>18.3</v>
      </c>
      <c r="CA46">
        <f t="shared" si="18"/>
        <v>46.481999999999999</v>
      </c>
    </row>
    <row r="47" spans="1:79" x14ac:dyDescent="0.25">
      <c r="A47" s="114"/>
      <c r="B47" t="str">
        <f t="shared" si="19"/>
        <v/>
      </c>
      <c r="C47" s="13" t="str">
        <f t="shared" si="20"/>
        <v/>
      </c>
      <c r="D47" s="5" t="str">
        <f t="shared" si="0"/>
        <v/>
      </c>
      <c r="E47" s="6" t="str">
        <f t="shared" si="1"/>
        <v/>
      </c>
      <c r="F47" s="6" t="str">
        <f t="shared" si="2"/>
        <v/>
      </c>
      <c r="I47">
        <f t="shared" si="3"/>
        <v>3.6834569316666556E-72</v>
      </c>
      <c r="J47">
        <f t="shared" si="4"/>
        <v>9.1597477076107354E-72</v>
      </c>
      <c r="K47">
        <f t="shared" si="5"/>
        <v>6.6234536156773032E-71</v>
      </c>
      <c r="L47">
        <f t="shared" si="21"/>
        <v>45</v>
      </c>
      <c r="N47" s="33">
        <f t="shared" si="22"/>
        <v>45</v>
      </c>
      <c r="O47">
        <v>0</v>
      </c>
      <c r="P47" t="str">
        <f t="shared" si="23"/>
        <v>44.1 to 45</v>
      </c>
      <c r="AN47" s="102">
        <v>1</v>
      </c>
      <c r="AO47" s="118">
        <f>AK24</f>
        <v>174.625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 t="str">
        <f t="shared" si="9"/>
        <v/>
      </c>
      <c r="BJ47" t="str">
        <f t="shared" si="10"/>
        <v/>
      </c>
      <c r="BK47" t="str">
        <f t="shared" si="11"/>
        <v/>
      </c>
      <c r="BL47" t="str">
        <f t="shared" si="12"/>
        <v/>
      </c>
      <c r="BM47" t="str">
        <f t="shared" si="13"/>
        <v/>
      </c>
      <c r="BN47" t="str">
        <f t="shared" si="14"/>
        <v/>
      </c>
      <c r="BO47" t="str">
        <f t="shared" si="15"/>
        <v/>
      </c>
      <c r="BP47" t="str">
        <f t="shared" si="16"/>
        <v/>
      </c>
      <c r="BQ47" t="str">
        <f t="shared" si="17"/>
        <v/>
      </c>
      <c r="BZ47" s="114">
        <v>18.3</v>
      </c>
      <c r="CA47">
        <f t="shared" si="18"/>
        <v>46.481999999999999</v>
      </c>
    </row>
    <row r="48" spans="1:79" x14ac:dyDescent="0.25">
      <c r="A48" s="114"/>
      <c r="B48" t="str">
        <f t="shared" si="19"/>
        <v/>
      </c>
      <c r="C48" s="13" t="str">
        <f t="shared" si="20"/>
        <v/>
      </c>
      <c r="D48" s="5" t="str">
        <f t="shared" si="0"/>
        <v/>
      </c>
      <c r="E48" s="6" t="str">
        <f t="shared" si="1"/>
        <v/>
      </c>
      <c r="F48" s="6" t="str">
        <f t="shared" si="2"/>
        <v/>
      </c>
      <c r="I48">
        <f t="shared" si="3"/>
        <v>4.38618324488244E-71</v>
      </c>
      <c r="J48">
        <f t="shared" si="4"/>
        <v>1.082360857426229E-70</v>
      </c>
      <c r="K48">
        <f t="shared" si="5"/>
        <v>7.8265986830955245E-70</v>
      </c>
      <c r="L48">
        <f t="shared" si="21"/>
        <v>46</v>
      </c>
      <c r="N48" s="33">
        <f t="shared" si="22"/>
        <v>46</v>
      </c>
      <c r="O48">
        <v>0</v>
      </c>
      <c r="P48" t="str">
        <f t="shared" si="23"/>
        <v>45.1 to 46</v>
      </c>
      <c r="AN48" s="102">
        <v>1</v>
      </c>
      <c r="AO48" s="121">
        <f>_xlfn.CONFIDENCE.T(0.05,AK25,AK37)</f>
        <v>2.7001161009833772</v>
      </c>
      <c r="AP48" s="102" t="s">
        <v>167</v>
      </c>
      <c r="AQ48" s="102"/>
      <c r="AU48" s="102"/>
      <c r="AV48" s="102"/>
      <c r="AW48" s="102"/>
      <c r="AX48" s="102"/>
      <c r="AY48" s="102"/>
      <c r="BI48" t="str">
        <f t="shared" si="9"/>
        <v/>
      </c>
      <c r="BJ48" t="str">
        <f t="shared" si="10"/>
        <v/>
      </c>
      <c r="BK48" t="str">
        <f t="shared" si="11"/>
        <v/>
      </c>
      <c r="BL48" t="str">
        <f t="shared" si="12"/>
        <v/>
      </c>
      <c r="BM48" t="str">
        <f t="shared" si="13"/>
        <v/>
      </c>
      <c r="BN48" t="str">
        <f t="shared" si="14"/>
        <v/>
      </c>
      <c r="BO48" t="str">
        <f t="shared" si="15"/>
        <v/>
      </c>
      <c r="BP48" t="str">
        <f t="shared" si="16"/>
        <v/>
      </c>
      <c r="BQ48" t="str">
        <f t="shared" si="17"/>
        <v/>
      </c>
      <c r="BZ48" s="114">
        <v>18.3</v>
      </c>
      <c r="CA48">
        <f t="shared" si="18"/>
        <v>46.481999999999999</v>
      </c>
    </row>
    <row r="49" spans="1:79" x14ac:dyDescent="0.25">
      <c r="A49" s="114"/>
      <c r="B49" t="str">
        <f t="shared" si="19"/>
        <v/>
      </c>
      <c r="C49" s="13" t="str">
        <f t="shared" si="20"/>
        <v/>
      </c>
      <c r="D49" s="5" t="str">
        <f t="shared" si="0"/>
        <v/>
      </c>
      <c r="E49" s="6" t="str">
        <f t="shared" si="1"/>
        <v/>
      </c>
      <c r="F49" s="6" t="str">
        <f t="shared" si="2"/>
        <v/>
      </c>
      <c r="I49">
        <f t="shared" si="3"/>
        <v>5.1243395128481917E-70</v>
      </c>
      <c r="J49">
        <f t="shared" si="4"/>
        <v>1.2547431333246173E-69</v>
      </c>
      <c r="K49">
        <f t="shared" si="5"/>
        <v>9.0731024570249972E-69</v>
      </c>
      <c r="L49">
        <f t="shared" si="21"/>
        <v>47</v>
      </c>
      <c r="N49" s="33">
        <f t="shared" si="22"/>
        <v>47</v>
      </c>
      <c r="O49">
        <v>0</v>
      </c>
      <c r="P49" t="str">
        <f t="shared" si="23"/>
        <v>46.1 to 47</v>
      </c>
      <c r="AK49" t="s">
        <v>19</v>
      </c>
      <c r="AL49" t="s">
        <v>20</v>
      </c>
      <c r="AV49" s="5"/>
      <c r="BI49" t="str">
        <f t="shared" si="9"/>
        <v/>
      </c>
      <c r="BJ49" t="str">
        <f t="shared" si="10"/>
        <v/>
      </c>
      <c r="BK49" t="str">
        <f t="shared" si="11"/>
        <v/>
      </c>
      <c r="BL49" t="str">
        <f t="shared" si="12"/>
        <v/>
      </c>
      <c r="BM49" t="str">
        <f t="shared" si="13"/>
        <v/>
      </c>
      <c r="BN49" t="str">
        <f t="shared" si="14"/>
        <v/>
      </c>
      <c r="BO49" t="str">
        <f t="shared" si="15"/>
        <v/>
      </c>
      <c r="BP49" t="str">
        <f t="shared" si="16"/>
        <v/>
      </c>
      <c r="BQ49" t="str">
        <f t="shared" si="17"/>
        <v/>
      </c>
      <c r="BZ49" s="114">
        <v>18.3</v>
      </c>
      <c r="CA49">
        <f t="shared" si="18"/>
        <v>46.481999999999999</v>
      </c>
    </row>
    <row r="50" spans="1:79" x14ac:dyDescent="0.25">
      <c r="A50" s="114"/>
      <c r="B50" t="str">
        <f t="shared" si="19"/>
        <v/>
      </c>
      <c r="C50" s="13" t="str">
        <f t="shared" si="20"/>
        <v/>
      </c>
      <c r="D50" s="5" t="str">
        <f t="shared" si="0"/>
        <v/>
      </c>
      <c r="E50" s="6" t="str">
        <f t="shared" si="1"/>
        <v/>
      </c>
      <c r="F50" s="6" t="str">
        <f t="shared" si="2"/>
        <v/>
      </c>
      <c r="I50">
        <f t="shared" si="3"/>
        <v>5.8736676334478312E-69</v>
      </c>
      <c r="J50">
        <f t="shared" si="4"/>
        <v>1.4270255886019115E-68</v>
      </c>
      <c r="K50">
        <f t="shared" si="5"/>
        <v>1.0318884423678977E-67</v>
      </c>
      <c r="L50">
        <f t="shared" si="21"/>
        <v>48</v>
      </c>
      <c r="N50" s="33">
        <f t="shared" si="22"/>
        <v>48</v>
      </c>
      <c r="O50">
        <v>0</v>
      </c>
      <c r="P50" t="str">
        <f t="shared" si="23"/>
        <v>47.1 to 48</v>
      </c>
      <c r="AK50">
        <f>SLOPE(D3:D142,A3:A142)</f>
        <v>0.1259819989214486</v>
      </c>
      <c r="AL50">
        <f>INTERCEPT(D3:D142,A3:A142)</f>
        <v>-21.999606561657963</v>
      </c>
      <c r="AV50" s="5"/>
      <c r="BI50" t="str">
        <f t="shared" si="9"/>
        <v/>
      </c>
      <c r="BJ50" t="str">
        <f t="shared" si="10"/>
        <v/>
      </c>
      <c r="BK50" t="str">
        <f t="shared" si="11"/>
        <v/>
      </c>
      <c r="BL50" t="str">
        <f t="shared" si="12"/>
        <v/>
      </c>
      <c r="BM50" t="str">
        <f t="shared" si="13"/>
        <v/>
      </c>
      <c r="BN50" t="str">
        <f t="shared" si="14"/>
        <v/>
      </c>
      <c r="BO50" t="str">
        <f t="shared" si="15"/>
        <v/>
      </c>
      <c r="BP50" t="str">
        <f t="shared" si="16"/>
        <v/>
      </c>
      <c r="BQ50" t="str">
        <f t="shared" si="17"/>
        <v/>
      </c>
      <c r="BZ50" s="114">
        <v>18.399999999999999</v>
      </c>
      <c r="CA50">
        <f t="shared" si="18"/>
        <v>46.735999999999997</v>
      </c>
    </row>
    <row r="51" spans="1:79" x14ac:dyDescent="0.25">
      <c r="A51" s="114"/>
      <c r="B51" t="str">
        <f t="shared" si="19"/>
        <v/>
      </c>
      <c r="C51" s="13" t="str">
        <f t="shared" si="20"/>
        <v/>
      </c>
      <c r="D51" s="5" t="str">
        <f t="shared" si="0"/>
        <v/>
      </c>
      <c r="E51" s="6" t="str">
        <f t="shared" si="1"/>
        <v/>
      </c>
      <c r="F51" s="6" t="str">
        <f t="shared" si="2"/>
        <v/>
      </c>
      <c r="I51">
        <f t="shared" si="3"/>
        <v>6.6054375951464309E-68</v>
      </c>
      <c r="J51">
        <f t="shared" si="4"/>
        <v>1.5922192753642582E-67</v>
      </c>
      <c r="K51">
        <f t="shared" si="5"/>
        <v>1.1513407195265808E-66</v>
      </c>
      <c r="L51">
        <f t="shared" si="21"/>
        <v>49</v>
      </c>
      <c r="N51" s="33">
        <f t="shared" si="22"/>
        <v>49</v>
      </c>
      <c r="O51">
        <v>0</v>
      </c>
      <c r="P51" t="str">
        <f t="shared" si="23"/>
        <v>48.1 to 49</v>
      </c>
      <c r="AV51" s="5"/>
      <c r="BI51" t="str">
        <f t="shared" si="9"/>
        <v/>
      </c>
      <c r="BJ51" t="str">
        <f t="shared" si="10"/>
        <v/>
      </c>
      <c r="BK51" t="str">
        <f t="shared" si="11"/>
        <v/>
      </c>
      <c r="BL51" t="str">
        <f t="shared" si="12"/>
        <v/>
      </c>
      <c r="BM51" t="str">
        <f t="shared" si="13"/>
        <v/>
      </c>
      <c r="BN51" t="str">
        <f t="shared" si="14"/>
        <v/>
      </c>
      <c r="BO51" t="str">
        <f t="shared" si="15"/>
        <v/>
      </c>
      <c r="BP51" t="str">
        <f t="shared" si="16"/>
        <v/>
      </c>
      <c r="BQ51" t="str">
        <f t="shared" si="17"/>
        <v/>
      </c>
      <c r="BZ51" s="114">
        <v>18.399999999999999</v>
      </c>
      <c r="CA51">
        <f t="shared" si="18"/>
        <v>46.735999999999997</v>
      </c>
    </row>
    <row r="52" spans="1:79" ht="26.25" x14ac:dyDescent="0.25">
      <c r="A52" s="114"/>
      <c r="B52" t="str">
        <f t="shared" si="19"/>
        <v/>
      </c>
      <c r="C52" s="13" t="str">
        <f t="shared" si="20"/>
        <v/>
      </c>
      <c r="D52" s="5" t="str">
        <f t="shared" si="0"/>
        <v/>
      </c>
      <c r="E52" s="6" t="str">
        <f t="shared" si="1"/>
        <v/>
      </c>
      <c r="F52" s="6" t="str">
        <f t="shared" si="2"/>
        <v/>
      </c>
      <c r="I52">
        <f t="shared" si="3"/>
        <v>7.2881112046639138E-67</v>
      </c>
      <c r="J52">
        <f t="shared" si="4"/>
        <v>1.7428827721538304E-66</v>
      </c>
      <c r="K52">
        <f t="shared" si="5"/>
        <v>1.2602861527869666E-65</v>
      </c>
      <c r="L52">
        <f t="shared" si="21"/>
        <v>50</v>
      </c>
      <c r="N52" s="33">
        <f t="shared" si="22"/>
        <v>50</v>
      </c>
      <c r="O52">
        <v>0</v>
      </c>
      <c r="P52" t="str">
        <f t="shared" si="23"/>
        <v>49.1 to 50</v>
      </c>
      <c r="AK52" s="10" t="s">
        <v>10</v>
      </c>
      <c r="AL52" s="10" t="s">
        <v>11</v>
      </c>
      <c r="AM52" s="10" t="s">
        <v>72</v>
      </c>
      <c r="AN52" s="10" t="s">
        <v>12</v>
      </c>
      <c r="AO52" s="10" t="s">
        <v>72</v>
      </c>
      <c r="AQ52" s="64" t="s">
        <v>112</v>
      </c>
      <c r="AV52" s="5"/>
      <c r="BI52" t="str">
        <f t="shared" si="9"/>
        <v/>
      </c>
      <c r="BJ52" t="str">
        <f t="shared" si="10"/>
        <v/>
      </c>
      <c r="BK52" t="str">
        <f t="shared" si="11"/>
        <v/>
      </c>
      <c r="BL52" t="str">
        <f t="shared" si="12"/>
        <v/>
      </c>
      <c r="BM52" t="str">
        <f t="shared" si="13"/>
        <v/>
      </c>
      <c r="BN52" t="str">
        <f t="shared" si="14"/>
        <v/>
      </c>
      <c r="BO52" t="str">
        <f t="shared" si="15"/>
        <v/>
      </c>
      <c r="BP52" t="str">
        <f t="shared" si="16"/>
        <v/>
      </c>
      <c r="BQ52" t="str">
        <f t="shared" si="17"/>
        <v/>
      </c>
      <c r="BZ52" s="114">
        <v>18.399999999999999</v>
      </c>
      <c r="CA52">
        <f t="shared" si="18"/>
        <v>46.735999999999997</v>
      </c>
    </row>
    <row r="53" spans="1:79" x14ac:dyDescent="0.25">
      <c r="A53" s="114"/>
      <c r="B53" t="str">
        <f t="shared" si="19"/>
        <v/>
      </c>
      <c r="C53" s="13" t="str">
        <f t="shared" si="20"/>
        <v/>
      </c>
      <c r="D53" s="5" t="str">
        <f t="shared" si="0"/>
        <v/>
      </c>
      <c r="E53" s="6" t="str">
        <f t="shared" si="1"/>
        <v/>
      </c>
      <c r="F53" s="6" t="str">
        <f t="shared" si="2"/>
        <v/>
      </c>
      <c r="I53">
        <f t="shared" si="3"/>
        <v>7.8895091552033545E-66</v>
      </c>
      <c r="J53">
        <f t="shared" si="4"/>
        <v>1.8716630227793704E-65</v>
      </c>
      <c r="K53">
        <f t="shared" si="5"/>
        <v>1.3534077150680804E-64</v>
      </c>
      <c r="L53">
        <f t="shared" si="21"/>
        <v>51</v>
      </c>
      <c r="N53" s="33">
        <f t="shared" si="22"/>
        <v>51</v>
      </c>
      <c r="O53">
        <v>0</v>
      </c>
      <c r="P53" t="str">
        <f t="shared" si="23"/>
        <v>50.1 to 51</v>
      </c>
      <c r="AK53">
        <v>0.1</v>
      </c>
      <c r="AL53">
        <f>_xlfn.NORM.S.INV(AK53)</f>
        <v>-1.2815515655446006</v>
      </c>
      <c r="AM53">
        <f>(AL53-$AL$50)/$AK$50</f>
        <v>164.45250252801068</v>
      </c>
      <c r="AN53">
        <v>0.1</v>
      </c>
      <c r="AO53" s="36">
        <f>AM53</f>
        <v>164.45250252801068</v>
      </c>
      <c r="AQ53" s="65">
        <f>_xlfn.NORM.INV(0.1,$AL$61,$AL$62)</f>
        <v>165.35804459747243</v>
      </c>
      <c r="AV53" s="5"/>
      <c r="BI53" t="str">
        <f t="shared" si="9"/>
        <v/>
      </c>
      <c r="BJ53" t="str">
        <f t="shared" si="10"/>
        <v/>
      </c>
      <c r="BK53" t="str">
        <f t="shared" si="11"/>
        <v/>
      </c>
      <c r="BL53" t="str">
        <f t="shared" si="12"/>
        <v/>
      </c>
      <c r="BM53" t="str">
        <f t="shared" si="13"/>
        <v/>
      </c>
      <c r="BN53" t="str">
        <f t="shared" si="14"/>
        <v/>
      </c>
      <c r="BO53" t="str">
        <f t="shared" si="15"/>
        <v/>
      </c>
      <c r="BP53" t="str">
        <f t="shared" si="16"/>
        <v/>
      </c>
      <c r="BQ53" t="str">
        <f t="shared" si="17"/>
        <v/>
      </c>
      <c r="BZ53" s="114">
        <v>18.399999999999999</v>
      </c>
      <c r="CA53">
        <f t="shared" si="18"/>
        <v>46.735999999999997</v>
      </c>
    </row>
    <row r="54" spans="1:79" x14ac:dyDescent="0.25">
      <c r="A54" s="114"/>
      <c r="B54" t="str">
        <f t="shared" si="19"/>
        <v/>
      </c>
      <c r="C54" s="13" t="str">
        <f t="shared" si="20"/>
        <v/>
      </c>
      <c r="D54" s="5" t="str">
        <f t="shared" si="0"/>
        <v/>
      </c>
      <c r="E54" s="6" t="str">
        <f t="shared" si="1"/>
        <v/>
      </c>
      <c r="F54" s="6" t="str">
        <f t="shared" si="2"/>
        <v/>
      </c>
      <c r="I54">
        <f t="shared" si="3"/>
        <v>8.3792859611756966E-65</v>
      </c>
      <c r="J54">
        <f t="shared" si="4"/>
        <v>1.9718838363861722E-64</v>
      </c>
      <c r="K54">
        <f t="shared" si="5"/>
        <v>1.4258778235732023E-63</v>
      </c>
      <c r="L54">
        <f t="shared" si="21"/>
        <v>52</v>
      </c>
      <c r="N54" s="33">
        <f t="shared" si="22"/>
        <v>52</v>
      </c>
      <c r="O54">
        <v>0</v>
      </c>
      <c r="P54" t="str">
        <f t="shared" si="23"/>
        <v>51.1 to 52</v>
      </c>
      <c r="AK54">
        <v>0.25</v>
      </c>
      <c r="AL54">
        <f>_xlfn.NORM.S.INV(AK54)</f>
        <v>-0.67448975019608193</v>
      </c>
      <c r="AM54">
        <f>(AL54-$AL$50)/$AK$50</f>
        <v>169.27114186177002</v>
      </c>
      <c r="AN54">
        <v>0.25</v>
      </c>
      <c r="AO54" s="36">
        <f>AM54</f>
        <v>169.27114186177002</v>
      </c>
      <c r="AQ54" s="65">
        <f>_xlfn.NORM.INV(0.25,$AL$61,$AL$62)</f>
        <v>169.74773512625075</v>
      </c>
      <c r="AV54" s="5"/>
      <c r="BI54" t="str">
        <f t="shared" si="9"/>
        <v/>
      </c>
      <c r="BJ54" t="str">
        <f t="shared" si="10"/>
        <v/>
      </c>
      <c r="BK54" t="str">
        <f t="shared" si="11"/>
        <v/>
      </c>
      <c r="BL54" t="str">
        <f t="shared" si="12"/>
        <v/>
      </c>
      <c r="BM54" t="str">
        <f t="shared" si="13"/>
        <v/>
      </c>
      <c r="BN54" t="str">
        <f t="shared" si="14"/>
        <v/>
      </c>
      <c r="BO54" t="str">
        <f t="shared" si="15"/>
        <v/>
      </c>
      <c r="BP54" t="str">
        <f t="shared" si="16"/>
        <v/>
      </c>
      <c r="BQ54" t="str">
        <f t="shared" si="17"/>
        <v/>
      </c>
      <c r="BZ54" s="114">
        <v>18.5</v>
      </c>
      <c r="CA54">
        <f t="shared" si="18"/>
        <v>46.99</v>
      </c>
    </row>
    <row r="55" spans="1:79" x14ac:dyDescent="0.25">
      <c r="A55" s="114"/>
      <c r="B55" t="str">
        <f t="shared" si="19"/>
        <v/>
      </c>
      <c r="C55" s="13" t="str">
        <f t="shared" si="20"/>
        <v/>
      </c>
      <c r="D55" s="5" t="str">
        <f t="shared" si="0"/>
        <v/>
      </c>
      <c r="E55" s="6" t="str">
        <f t="shared" si="1"/>
        <v/>
      </c>
      <c r="F55" s="6" t="str">
        <f t="shared" si="2"/>
        <v/>
      </c>
      <c r="I55">
        <f t="shared" si="3"/>
        <v>8.7314529849011111E-64</v>
      </c>
      <c r="J55">
        <f t="shared" si="4"/>
        <v>2.0381173086052294E-63</v>
      </c>
      <c r="K55">
        <f t="shared" si="5"/>
        <v>1.4737715369211879E-62</v>
      </c>
      <c r="L55">
        <f t="shared" si="21"/>
        <v>53</v>
      </c>
      <c r="N55" s="33">
        <f t="shared" si="22"/>
        <v>53</v>
      </c>
      <c r="O55">
        <v>0</v>
      </c>
      <c r="P55" t="str">
        <f t="shared" si="23"/>
        <v>52.1 to 53</v>
      </c>
      <c r="AK55">
        <v>0.5</v>
      </c>
      <c r="AL55">
        <f>_xlfn.NORM.S.INV(AK55)</f>
        <v>0</v>
      </c>
      <c r="AM55">
        <f>(AL55-$AL$50)/$AK$50</f>
        <v>174.625</v>
      </c>
      <c r="AN55">
        <v>0.5</v>
      </c>
      <c r="AO55" s="36">
        <f>AM55</f>
        <v>174.625</v>
      </c>
      <c r="AQ55" s="65">
        <f>_xlfn.NORM.INV(0.5,$AL$61,$AL$62)</f>
        <v>174.625</v>
      </c>
      <c r="AV55" s="5"/>
      <c r="BI55" t="str">
        <f t="shared" si="9"/>
        <v/>
      </c>
      <c r="BJ55" t="str">
        <f t="shared" si="10"/>
        <v/>
      </c>
      <c r="BK55" t="str">
        <f t="shared" si="11"/>
        <v/>
      </c>
      <c r="BL55" t="str">
        <f t="shared" si="12"/>
        <v/>
      </c>
      <c r="BM55" t="str">
        <f t="shared" si="13"/>
        <v/>
      </c>
      <c r="BN55" t="str">
        <f t="shared" si="14"/>
        <v/>
      </c>
      <c r="BO55" t="str">
        <f t="shared" si="15"/>
        <v/>
      </c>
      <c r="BP55" t="str">
        <f t="shared" si="16"/>
        <v/>
      </c>
      <c r="BQ55" t="str">
        <f t="shared" si="17"/>
        <v/>
      </c>
      <c r="BZ55" s="114">
        <v>18.5</v>
      </c>
      <c r="CA55">
        <f t="shared" si="18"/>
        <v>46.99</v>
      </c>
    </row>
    <row r="56" spans="1:79" x14ac:dyDescent="0.25">
      <c r="A56" s="114"/>
      <c r="B56" t="str">
        <f t="shared" si="19"/>
        <v/>
      </c>
      <c r="C56" s="13" t="str">
        <f t="shared" si="20"/>
        <v/>
      </c>
      <c r="D56" s="5" t="str">
        <f t="shared" si="0"/>
        <v/>
      </c>
      <c r="E56" s="6" t="str">
        <f t="shared" si="1"/>
        <v/>
      </c>
      <c r="F56" s="6" t="str">
        <f t="shared" si="2"/>
        <v/>
      </c>
      <c r="I56">
        <f t="shared" si="3"/>
        <v>8.9266594327886631E-63</v>
      </c>
      <c r="J56">
        <f t="shared" si="4"/>
        <v>2.0666703594106265E-62</v>
      </c>
      <c r="K56">
        <f t="shared" si="5"/>
        <v>1.4944183727983909E-61</v>
      </c>
      <c r="L56">
        <f t="shared" si="21"/>
        <v>54</v>
      </c>
      <c r="N56" s="33">
        <f t="shared" si="22"/>
        <v>54</v>
      </c>
      <c r="O56">
        <v>0</v>
      </c>
      <c r="P56" t="str">
        <f t="shared" si="23"/>
        <v>53.1 to 54</v>
      </c>
      <c r="AK56">
        <v>0.75</v>
      </c>
      <c r="AL56">
        <f>_xlfn.NORM.S.INV(AK56)</f>
        <v>0.67448975019608193</v>
      </c>
      <c r="AM56">
        <f>(AL56-$AL$50)/$AK$50</f>
        <v>179.97885813823001</v>
      </c>
      <c r="AN56">
        <v>0.75</v>
      </c>
      <c r="AO56" s="36">
        <f>AM56</f>
        <v>179.97885813823001</v>
      </c>
      <c r="AQ56" s="65">
        <f>_xlfn.NORM.INV(0.75,$AL$61,$AL$62)</f>
        <v>179.50226487374925</v>
      </c>
      <c r="AV56" s="5"/>
      <c r="BI56" t="str">
        <f t="shared" si="9"/>
        <v/>
      </c>
      <c r="BJ56" t="str">
        <f t="shared" si="10"/>
        <v/>
      </c>
      <c r="BK56" t="str">
        <f t="shared" si="11"/>
        <v/>
      </c>
      <c r="BL56" t="str">
        <f t="shared" si="12"/>
        <v/>
      </c>
      <c r="BM56" t="str">
        <f t="shared" si="13"/>
        <v/>
      </c>
      <c r="BN56" t="str">
        <f t="shared" si="14"/>
        <v/>
      </c>
      <c r="BO56" t="str">
        <f t="shared" si="15"/>
        <v/>
      </c>
      <c r="BP56" t="str">
        <f t="shared" si="16"/>
        <v/>
      </c>
      <c r="BQ56" t="str">
        <f t="shared" si="17"/>
        <v/>
      </c>
      <c r="BZ56" s="114">
        <v>18.5</v>
      </c>
      <c r="CA56">
        <f t="shared" si="18"/>
        <v>46.99</v>
      </c>
    </row>
    <row r="57" spans="1:79" x14ac:dyDescent="0.25">
      <c r="A57" s="114"/>
      <c r="B57" t="str">
        <f t="shared" si="19"/>
        <v/>
      </c>
      <c r="C57" s="13" t="str">
        <f t="shared" si="20"/>
        <v/>
      </c>
      <c r="D57" s="5" t="str">
        <f t="shared" si="0"/>
        <v/>
      </c>
      <c r="E57" s="6" t="str">
        <f t="shared" si="1"/>
        <v/>
      </c>
      <c r="F57" s="6" t="str">
        <f t="shared" si="2"/>
        <v/>
      </c>
      <c r="I57">
        <f t="shared" si="3"/>
        <v>8.953953181153019E-62</v>
      </c>
      <c r="J57">
        <f t="shared" si="4"/>
        <v>2.0559257582567877E-61</v>
      </c>
      <c r="K57">
        <f t="shared" si="5"/>
        <v>1.4866489047264404E-60</v>
      </c>
      <c r="L57">
        <f t="shared" si="21"/>
        <v>55</v>
      </c>
      <c r="N57" s="33">
        <f t="shared" si="22"/>
        <v>55</v>
      </c>
      <c r="O57">
        <v>0</v>
      </c>
      <c r="P57" t="str">
        <f t="shared" si="23"/>
        <v>54.1 to 55</v>
      </c>
      <c r="AK57">
        <v>0.9</v>
      </c>
      <c r="AL57">
        <f>_xlfn.NORM.S.INV(AK57)</f>
        <v>1.2815515655446006</v>
      </c>
      <c r="AM57">
        <f>(AL57-$AL$50)/$AK$50</f>
        <v>184.79749747198935</v>
      </c>
      <c r="AN57">
        <v>0.9</v>
      </c>
      <c r="AO57" s="36">
        <f>AM57</f>
        <v>184.79749747198935</v>
      </c>
      <c r="AQ57" s="65">
        <f>_xlfn.NORM.INV(0.9,$AL$61,$AL$62)</f>
        <v>183.89195540252757</v>
      </c>
      <c r="AV57" s="5"/>
      <c r="BI57" t="str">
        <f t="shared" si="9"/>
        <v/>
      </c>
      <c r="BJ57" t="str">
        <f t="shared" si="10"/>
        <v/>
      </c>
      <c r="BK57" t="str">
        <f t="shared" si="11"/>
        <v/>
      </c>
      <c r="BL57" t="str">
        <f t="shared" si="12"/>
        <v/>
      </c>
      <c r="BM57" t="str">
        <f t="shared" si="13"/>
        <v/>
      </c>
      <c r="BN57" t="str">
        <f t="shared" si="14"/>
        <v/>
      </c>
      <c r="BO57" t="str">
        <f t="shared" si="15"/>
        <v/>
      </c>
      <c r="BP57" t="str">
        <f t="shared" si="16"/>
        <v/>
      </c>
      <c r="BQ57" t="str">
        <f t="shared" si="17"/>
        <v/>
      </c>
      <c r="BZ57" s="114">
        <v>18.5</v>
      </c>
      <c r="CA57">
        <f t="shared" si="18"/>
        <v>46.99</v>
      </c>
    </row>
    <row r="58" spans="1:79" x14ac:dyDescent="0.25">
      <c r="A58" s="114"/>
      <c r="B58" t="str">
        <f t="shared" si="19"/>
        <v/>
      </c>
      <c r="C58" s="13" t="str">
        <f t="shared" si="20"/>
        <v/>
      </c>
      <c r="D58" s="5" t="str">
        <f t="shared" si="0"/>
        <v/>
      </c>
      <c r="E58" s="6" t="str">
        <f t="shared" si="1"/>
        <v/>
      </c>
      <c r="F58" s="6" t="str">
        <f t="shared" si="2"/>
        <v/>
      </c>
      <c r="I58">
        <f t="shared" si="3"/>
        <v>8.8117985430677239E-61</v>
      </c>
      <c r="J58">
        <f t="shared" si="4"/>
        <v>2.0064938278579431E-60</v>
      </c>
      <c r="K58">
        <f t="shared" si="5"/>
        <v>1.4509044597284526E-59</v>
      </c>
      <c r="L58">
        <f t="shared" si="21"/>
        <v>56</v>
      </c>
      <c r="N58" s="33">
        <f t="shared" si="22"/>
        <v>56</v>
      </c>
      <c r="O58">
        <v>0</v>
      </c>
      <c r="P58" t="str">
        <f t="shared" si="23"/>
        <v>55.1 to 56</v>
      </c>
      <c r="AV58" s="5"/>
      <c r="BI58" t="str">
        <f t="shared" si="9"/>
        <v/>
      </c>
      <c r="BJ58" t="str">
        <f t="shared" si="10"/>
        <v/>
      </c>
      <c r="BK58" t="str">
        <f t="shared" si="11"/>
        <v/>
      </c>
      <c r="BL58" t="str">
        <f t="shared" si="12"/>
        <v/>
      </c>
      <c r="BM58" t="str">
        <f t="shared" si="13"/>
        <v/>
      </c>
      <c r="BN58" t="str">
        <f t="shared" si="14"/>
        <v/>
      </c>
      <c r="BO58" t="str">
        <f t="shared" si="15"/>
        <v/>
      </c>
      <c r="BP58" t="str">
        <f t="shared" si="16"/>
        <v/>
      </c>
      <c r="BQ58" t="str">
        <f t="shared" si="17"/>
        <v/>
      </c>
      <c r="BZ58" s="114">
        <v>18.5</v>
      </c>
      <c r="CA58">
        <f t="shared" si="18"/>
        <v>46.99</v>
      </c>
    </row>
    <row r="59" spans="1:79" x14ac:dyDescent="0.25">
      <c r="A59" s="114"/>
      <c r="B59" t="str">
        <f t="shared" si="19"/>
        <v/>
      </c>
      <c r="C59" s="13" t="str">
        <f t="shared" si="20"/>
        <v/>
      </c>
      <c r="D59" s="5" t="str">
        <f t="shared" si="0"/>
        <v/>
      </c>
      <c r="E59" s="6" t="str">
        <f t="shared" si="1"/>
        <v/>
      </c>
      <c r="F59" s="6" t="str">
        <f t="shared" si="2"/>
        <v/>
      </c>
      <c r="I59">
        <f t="shared" si="3"/>
        <v>8.5082193831973088E-60</v>
      </c>
      <c r="J59">
        <f t="shared" si="4"/>
        <v>1.9211550288700012E-59</v>
      </c>
      <c r="K59">
        <f t="shared" si="5"/>
        <v>1.389195601061462E-58</v>
      </c>
      <c r="L59">
        <f t="shared" si="21"/>
        <v>57</v>
      </c>
      <c r="N59" s="33">
        <f t="shared" si="22"/>
        <v>57</v>
      </c>
      <c r="O59">
        <v>0</v>
      </c>
      <c r="P59" t="str">
        <f t="shared" si="23"/>
        <v>56.1 to 57</v>
      </c>
      <c r="AK59" s="33" t="s">
        <v>89</v>
      </c>
      <c r="AL59" s="33"/>
      <c r="AP59" s="12"/>
      <c r="AV59" s="5"/>
      <c r="BI59" t="str">
        <f t="shared" si="9"/>
        <v/>
      </c>
      <c r="BJ59" t="str">
        <f t="shared" si="10"/>
        <v/>
      </c>
      <c r="BK59" t="str">
        <f t="shared" si="11"/>
        <v/>
      </c>
      <c r="BL59" t="str">
        <f t="shared" si="12"/>
        <v/>
      </c>
      <c r="BM59" t="str">
        <f t="shared" si="13"/>
        <v/>
      </c>
      <c r="BN59" t="str">
        <f t="shared" si="14"/>
        <v/>
      </c>
      <c r="BO59" t="str">
        <f t="shared" si="15"/>
        <v/>
      </c>
      <c r="BP59" t="str">
        <f t="shared" si="16"/>
        <v/>
      </c>
      <c r="BQ59" t="str">
        <f t="shared" si="17"/>
        <v/>
      </c>
      <c r="BZ59" s="114">
        <v>18.5</v>
      </c>
      <c r="CA59">
        <f t="shared" si="18"/>
        <v>46.99</v>
      </c>
    </row>
    <row r="60" spans="1:79" x14ac:dyDescent="0.25">
      <c r="A60" s="114"/>
      <c r="B60" t="str">
        <f t="shared" si="19"/>
        <v/>
      </c>
      <c r="C60" s="13" t="str">
        <f t="shared" si="20"/>
        <v/>
      </c>
      <c r="D60" s="5" t="str">
        <f t="shared" si="0"/>
        <v/>
      </c>
      <c r="E60" s="6" t="str">
        <f t="shared" si="1"/>
        <v/>
      </c>
      <c r="F60" s="6" t="str">
        <f t="shared" si="2"/>
        <v/>
      </c>
      <c r="I60">
        <f t="shared" si="3"/>
        <v>8.0600490240139655E-59</v>
      </c>
      <c r="J60">
        <f t="shared" si="4"/>
        <v>1.8046009397082355E-58</v>
      </c>
      <c r="K60">
        <f t="shared" si="5"/>
        <v>1.3049148295901001E-57</v>
      </c>
      <c r="L60">
        <f t="shared" si="21"/>
        <v>58</v>
      </c>
      <c r="N60" s="33">
        <f t="shared" si="22"/>
        <v>58</v>
      </c>
      <c r="O60">
        <v>0</v>
      </c>
      <c r="P60" t="str">
        <f t="shared" si="23"/>
        <v>57.1 to 58</v>
      </c>
      <c r="AV60" s="5"/>
      <c r="BI60" t="str">
        <f t="shared" si="9"/>
        <v/>
      </c>
      <c r="BJ60" t="str">
        <f t="shared" si="10"/>
        <v/>
      </c>
      <c r="BK60" t="str">
        <f t="shared" si="11"/>
        <v/>
      </c>
      <c r="BL60" t="str">
        <f t="shared" si="12"/>
        <v/>
      </c>
      <c r="BM60" t="str">
        <f t="shared" si="13"/>
        <v/>
      </c>
      <c r="BN60" t="str">
        <f t="shared" si="14"/>
        <v/>
      </c>
      <c r="BO60" t="str">
        <f t="shared" si="15"/>
        <v/>
      </c>
      <c r="BP60" t="str">
        <f t="shared" si="16"/>
        <v/>
      </c>
      <c r="BQ60" t="str">
        <f t="shared" si="17"/>
        <v/>
      </c>
      <c r="BZ60" s="114">
        <v>18.5</v>
      </c>
      <c r="CA60">
        <f t="shared" si="18"/>
        <v>46.99</v>
      </c>
    </row>
    <row r="61" spans="1:79" x14ac:dyDescent="0.25">
      <c r="A61" s="114"/>
      <c r="B61" t="str">
        <f t="shared" si="19"/>
        <v/>
      </c>
      <c r="C61" s="13" t="str">
        <f t="shared" si="20"/>
        <v/>
      </c>
      <c r="D61" s="5" t="str">
        <f t="shared" si="0"/>
        <v/>
      </c>
      <c r="E61" s="6" t="str">
        <f t="shared" si="1"/>
        <v/>
      </c>
      <c r="F61" s="6" t="str">
        <f t="shared" si="2"/>
        <v/>
      </c>
      <c r="I61">
        <f t="shared" si="3"/>
        <v>7.4913844977711869E-58</v>
      </c>
      <c r="J61">
        <f t="shared" si="4"/>
        <v>1.6630072012301251E-57</v>
      </c>
      <c r="K61">
        <f t="shared" si="5"/>
        <v>1.202527778219584E-56</v>
      </c>
      <c r="L61">
        <f t="shared" si="21"/>
        <v>59</v>
      </c>
      <c r="N61" s="33">
        <f t="shared" si="22"/>
        <v>59</v>
      </c>
      <c r="O61">
        <v>0</v>
      </c>
      <c r="P61" t="str">
        <f t="shared" si="23"/>
        <v>58.1 to 59</v>
      </c>
      <c r="AK61" t="s">
        <v>3</v>
      </c>
      <c r="AL61" s="13">
        <f>BF3</f>
        <v>174.625</v>
      </c>
      <c r="AV61" s="5"/>
      <c r="BI61" t="str">
        <f t="shared" si="9"/>
        <v/>
      </c>
      <c r="BJ61" t="str">
        <f t="shared" si="10"/>
        <v/>
      </c>
      <c r="BK61" t="str">
        <f t="shared" si="11"/>
        <v/>
      </c>
      <c r="BL61" t="str">
        <f t="shared" si="12"/>
        <v/>
      </c>
      <c r="BM61" t="str">
        <f t="shared" si="13"/>
        <v/>
      </c>
      <c r="BN61" t="str">
        <f t="shared" si="14"/>
        <v/>
      </c>
      <c r="BO61" t="str">
        <f t="shared" si="15"/>
        <v/>
      </c>
      <c r="BP61" t="str">
        <f t="shared" si="16"/>
        <v/>
      </c>
      <c r="BQ61" t="str">
        <f t="shared" si="17"/>
        <v/>
      </c>
      <c r="BZ61" s="114">
        <v>18.5</v>
      </c>
      <c r="CA61">
        <f t="shared" si="18"/>
        <v>46.99</v>
      </c>
    </row>
    <row r="62" spans="1:79" x14ac:dyDescent="0.25">
      <c r="A62" s="114"/>
      <c r="B62" t="str">
        <f t="shared" si="19"/>
        <v/>
      </c>
      <c r="C62" s="13" t="str">
        <f t="shared" si="20"/>
        <v/>
      </c>
      <c r="D62" s="5" t="str">
        <f t="shared" si="0"/>
        <v/>
      </c>
      <c r="E62" s="6" t="str">
        <f t="shared" si="1"/>
        <v/>
      </c>
      <c r="F62" s="6" t="str">
        <f t="shared" si="2"/>
        <v/>
      </c>
      <c r="I62">
        <f t="shared" si="3"/>
        <v>6.831442598753369E-57</v>
      </c>
      <c r="J62">
        <f t="shared" si="4"/>
        <v>1.5034924926375587E-56</v>
      </c>
      <c r="K62">
        <f t="shared" si="5"/>
        <v>1.0871819950051316E-55</v>
      </c>
      <c r="L62">
        <f t="shared" si="21"/>
        <v>60</v>
      </c>
      <c r="N62" s="33">
        <f t="shared" si="22"/>
        <v>60</v>
      </c>
      <c r="O62">
        <v>0</v>
      </c>
      <c r="P62" t="str">
        <f t="shared" si="23"/>
        <v>59.1 to 60</v>
      </c>
      <c r="AK62" t="s">
        <v>106</v>
      </c>
      <c r="AL62" s="13">
        <f>BF4</f>
        <v>7.2310437220601038</v>
      </c>
      <c r="AV62" s="5"/>
      <c r="BI62" t="str">
        <f t="shared" si="9"/>
        <v/>
      </c>
      <c r="BJ62" t="str">
        <f t="shared" si="10"/>
        <v/>
      </c>
      <c r="BK62" t="str">
        <f t="shared" si="11"/>
        <v/>
      </c>
      <c r="BL62" t="str">
        <f t="shared" si="12"/>
        <v/>
      </c>
      <c r="BM62" t="str">
        <f t="shared" si="13"/>
        <v/>
      </c>
      <c r="BN62" t="str">
        <f t="shared" si="14"/>
        <v/>
      </c>
      <c r="BO62" t="str">
        <f t="shared" si="15"/>
        <v/>
      </c>
      <c r="BP62" t="str">
        <f t="shared" si="16"/>
        <v/>
      </c>
      <c r="BQ62" t="str">
        <f t="shared" si="17"/>
        <v/>
      </c>
      <c r="BZ62" s="114">
        <v>18.5</v>
      </c>
      <c r="CA62">
        <f t="shared" si="18"/>
        <v>46.99</v>
      </c>
    </row>
    <row r="63" spans="1:79" x14ac:dyDescent="0.25">
      <c r="A63" s="114"/>
      <c r="B63" t="str">
        <f t="shared" si="19"/>
        <v/>
      </c>
      <c r="C63" s="13" t="str">
        <f t="shared" si="20"/>
        <v/>
      </c>
      <c r="D63" s="5" t="str">
        <f t="shared" si="0"/>
        <v/>
      </c>
      <c r="E63" s="6" t="str">
        <f t="shared" si="1"/>
        <v/>
      </c>
      <c r="F63" s="6" t="str">
        <f t="shared" si="2"/>
        <v/>
      </c>
      <c r="I63">
        <f t="shared" si="3"/>
        <v>6.1120828664062298E-56</v>
      </c>
      <c r="J63">
        <f t="shared" si="4"/>
        <v>1.3335293583913715E-55</v>
      </c>
      <c r="K63">
        <f t="shared" si="5"/>
        <v>9.6428090951787645E-55</v>
      </c>
      <c r="L63">
        <f t="shared" si="21"/>
        <v>61</v>
      </c>
      <c r="N63" s="33">
        <f t="shared" si="22"/>
        <v>61</v>
      </c>
      <c r="O63">
        <v>0</v>
      </c>
      <c r="P63" t="str">
        <f t="shared" si="23"/>
        <v>60.1 to 61</v>
      </c>
      <c r="AK63" t="s">
        <v>82</v>
      </c>
      <c r="AL63" s="39">
        <f>BF5</f>
        <v>30</v>
      </c>
      <c r="AV63" s="5"/>
      <c r="BI63" t="str">
        <f t="shared" si="9"/>
        <v/>
      </c>
      <c r="BJ63" t="str">
        <f t="shared" si="10"/>
        <v/>
      </c>
      <c r="BK63" t="str">
        <f t="shared" si="11"/>
        <v/>
      </c>
      <c r="BL63" t="str">
        <f t="shared" si="12"/>
        <v/>
      </c>
      <c r="BM63" t="str">
        <f t="shared" si="13"/>
        <v/>
      </c>
      <c r="BN63" t="str">
        <f t="shared" si="14"/>
        <v/>
      </c>
      <c r="BO63" t="str">
        <f t="shared" si="15"/>
        <v/>
      </c>
      <c r="BP63" t="str">
        <f t="shared" si="16"/>
        <v/>
      </c>
      <c r="BQ63" t="str">
        <f t="shared" si="17"/>
        <v/>
      </c>
      <c r="BZ63" s="114">
        <v>18.600000000000001</v>
      </c>
      <c r="CA63">
        <f t="shared" si="18"/>
        <v>47.244000000000007</v>
      </c>
    </row>
    <row r="64" spans="1:79" x14ac:dyDescent="0.25">
      <c r="A64" s="114"/>
      <c r="B64" t="str">
        <f t="shared" si="19"/>
        <v/>
      </c>
      <c r="C64" s="13" t="str">
        <f t="shared" si="20"/>
        <v/>
      </c>
      <c r="D64" s="5" t="str">
        <f t="shared" si="0"/>
        <v/>
      </c>
      <c r="E64" s="6" t="str">
        <f t="shared" si="1"/>
        <v/>
      </c>
      <c r="F64" s="6" t="str">
        <f t="shared" si="2"/>
        <v/>
      </c>
      <c r="I64">
        <f t="shared" si="3"/>
        <v>5.3652884555928321E-55</v>
      </c>
      <c r="J64">
        <f t="shared" si="4"/>
        <v>1.1603742486755475E-54</v>
      </c>
      <c r="K64">
        <f t="shared" si="5"/>
        <v>8.3907169261255275E-54</v>
      </c>
      <c r="L64">
        <f t="shared" si="21"/>
        <v>62</v>
      </c>
      <c r="N64" s="33">
        <f t="shared" si="22"/>
        <v>62</v>
      </c>
      <c r="O64">
        <v>0</v>
      </c>
      <c r="P64" t="str">
        <f t="shared" si="23"/>
        <v>61.1 to 62</v>
      </c>
      <c r="AL64" s="13"/>
      <c r="AV64" s="5"/>
      <c r="BI64" t="str">
        <f t="shared" si="9"/>
        <v/>
      </c>
      <c r="BJ64" t="str">
        <f t="shared" si="10"/>
        <v/>
      </c>
      <c r="BK64" t="str">
        <f t="shared" si="11"/>
        <v/>
      </c>
      <c r="BL64" t="str">
        <f t="shared" si="12"/>
        <v/>
      </c>
      <c r="BM64" t="str">
        <f t="shared" si="13"/>
        <v/>
      </c>
      <c r="BN64" t="str">
        <f t="shared" si="14"/>
        <v/>
      </c>
      <c r="BO64" t="str">
        <f t="shared" si="15"/>
        <v/>
      </c>
      <c r="BP64" t="str">
        <f t="shared" si="16"/>
        <v/>
      </c>
      <c r="BQ64" t="str">
        <f t="shared" si="17"/>
        <v/>
      </c>
      <c r="BZ64" s="114">
        <v>18.600000000000001</v>
      </c>
      <c r="CA64">
        <f t="shared" si="18"/>
        <v>47.244000000000007</v>
      </c>
    </row>
    <row r="65" spans="1:79" x14ac:dyDescent="0.25">
      <c r="A65" s="114"/>
      <c r="B65" t="str">
        <f t="shared" si="19"/>
        <v/>
      </c>
      <c r="C65" s="13" t="str">
        <f t="shared" si="20"/>
        <v/>
      </c>
      <c r="D65" s="5" t="str">
        <f t="shared" si="0"/>
        <v/>
      </c>
      <c r="E65" s="6" t="str">
        <f t="shared" si="1"/>
        <v/>
      </c>
      <c r="F65" s="6" t="str">
        <f t="shared" si="2"/>
        <v/>
      </c>
      <c r="I65">
        <f t="shared" si="3"/>
        <v>4.6208782143647754E-54</v>
      </c>
      <c r="J65">
        <f t="shared" si="4"/>
        <v>9.9057592024108134E-54</v>
      </c>
      <c r="K65">
        <f t="shared" si="5"/>
        <v>7.1628977892831817E-53</v>
      </c>
      <c r="L65">
        <f t="shared" si="21"/>
        <v>63</v>
      </c>
      <c r="N65" s="33">
        <f t="shared" si="22"/>
        <v>63</v>
      </c>
      <c r="O65">
        <v>0</v>
      </c>
      <c r="P65" t="str">
        <f t="shared" si="23"/>
        <v>62.1 to 63</v>
      </c>
      <c r="AK65" t="s">
        <v>104</v>
      </c>
      <c r="AL65" s="21">
        <f>BF8</f>
        <v>0.1194611733729829</v>
      </c>
      <c r="AV65" s="5"/>
      <c r="BI65" t="str">
        <f t="shared" si="9"/>
        <v/>
      </c>
      <c r="BJ65" t="str">
        <f t="shared" si="10"/>
        <v/>
      </c>
      <c r="BK65" t="str">
        <f t="shared" si="11"/>
        <v/>
      </c>
      <c r="BL65" t="str">
        <f t="shared" si="12"/>
        <v/>
      </c>
      <c r="BM65" t="str">
        <f t="shared" si="13"/>
        <v/>
      </c>
      <c r="BN65" t="str">
        <f t="shared" si="14"/>
        <v/>
      </c>
      <c r="BO65" t="str">
        <f t="shared" si="15"/>
        <v/>
      </c>
      <c r="BP65" t="str">
        <f t="shared" si="16"/>
        <v/>
      </c>
      <c r="BQ65" t="str">
        <f t="shared" si="17"/>
        <v/>
      </c>
      <c r="BZ65" s="114">
        <v>18.600000000000001</v>
      </c>
      <c r="CA65">
        <f t="shared" si="18"/>
        <v>47.244000000000007</v>
      </c>
    </row>
    <row r="66" spans="1:79" x14ac:dyDescent="0.25">
      <c r="A66" s="114"/>
      <c r="B66" t="str">
        <f t="shared" si="19"/>
        <v/>
      </c>
      <c r="C66" s="13" t="str">
        <f t="shared" si="20"/>
        <v/>
      </c>
      <c r="D66" s="5" t="str">
        <f t="shared" si="0"/>
        <v/>
      </c>
      <c r="E66" s="6" t="str">
        <f t="shared" si="1"/>
        <v/>
      </c>
      <c r="F66" s="6" t="str">
        <f t="shared" si="2"/>
        <v/>
      </c>
      <c r="I66">
        <f t="shared" si="3"/>
        <v>3.9046684240261484E-53</v>
      </c>
      <c r="J66">
        <f t="shared" si="4"/>
        <v>8.2960552233808619E-53</v>
      </c>
      <c r="K66">
        <f t="shared" si="5"/>
        <v>5.9989138040892114E-52</v>
      </c>
      <c r="L66">
        <f t="shared" si="21"/>
        <v>64</v>
      </c>
      <c r="N66" s="33">
        <f t="shared" si="22"/>
        <v>64</v>
      </c>
      <c r="O66">
        <v>0</v>
      </c>
      <c r="P66" t="str">
        <f t="shared" si="23"/>
        <v>63.1 to 64</v>
      </c>
      <c r="AK66" t="s">
        <v>85</v>
      </c>
      <c r="AL66" s="21">
        <f>BF10</f>
        <v>0.98762774956832355</v>
      </c>
      <c r="AV66" s="5"/>
      <c r="BI66" t="str">
        <f t="shared" si="9"/>
        <v/>
      </c>
      <c r="BJ66" t="str">
        <f t="shared" si="10"/>
        <v/>
      </c>
      <c r="BK66" t="str">
        <f t="shared" si="11"/>
        <v/>
      </c>
      <c r="BL66" t="str">
        <f t="shared" si="12"/>
        <v/>
      </c>
      <c r="BM66" t="str">
        <f t="shared" si="13"/>
        <v/>
      </c>
      <c r="BN66" t="str">
        <f t="shared" si="14"/>
        <v/>
      </c>
      <c r="BO66" t="str">
        <f t="shared" si="15"/>
        <v/>
      </c>
      <c r="BP66" t="str">
        <f t="shared" si="16"/>
        <v/>
      </c>
      <c r="BQ66" t="str">
        <f t="shared" si="17"/>
        <v/>
      </c>
      <c r="BZ66" s="114">
        <v>18.600000000000001</v>
      </c>
      <c r="CA66">
        <f t="shared" si="18"/>
        <v>47.244000000000007</v>
      </c>
    </row>
    <row r="67" spans="1:79" x14ac:dyDescent="0.25">
      <c r="A67" s="114"/>
      <c r="B67" t="str">
        <f t="shared" si="19"/>
        <v/>
      </c>
      <c r="C67" s="13" t="str">
        <f t="shared" si="20"/>
        <v/>
      </c>
      <c r="D67" s="5" t="str">
        <f t="shared" ref="D67:D130" si="24">IF(A67&gt;0,(_xlfn.NORM.S.INV(C67)),"")</f>
        <v/>
      </c>
      <c r="E67" s="6" t="str">
        <f t="shared" si="1"/>
        <v/>
      </c>
      <c r="F67" s="6" t="str">
        <f t="shared" si="2"/>
        <v/>
      </c>
      <c r="I67">
        <f t="shared" si="3"/>
        <v>3.2372228109677011E-52</v>
      </c>
      <c r="J67">
        <f t="shared" si="4"/>
        <v>6.8163155231860694E-52</v>
      </c>
      <c r="K67">
        <f t="shared" si="5"/>
        <v>4.928907557151546E-51</v>
      </c>
      <c r="L67">
        <f t="shared" si="21"/>
        <v>65</v>
      </c>
      <c r="N67" s="33">
        <f t="shared" si="22"/>
        <v>65</v>
      </c>
      <c r="O67">
        <v>0</v>
      </c>
      <c r="P67" t="str">
        <f t="shared" si="23"/>
        <v>64.1 to 65</v>
      </c>
      <c r="AL67" s="13"/>
      <c r="AV67" s="5"/>
      <c r="BI67" t="str">
        <f t="shared" si="9"/>
        <v/>
      </c>
      <c r="BJ67" t="str">
        <f t="shared" si="10"/>
        <v/>
      </c>
      <c r="BK67" t="str">
        <f t="shared" si="11"/>
        <v/>
      </c>
      <c r="BL67" t="str">
        <f t="shared" si="12"/>
        <v/>
      </c>
      <c r="BM67" t="str">
        <f t="shared" si="13"/>
        <v/>
      </c>
      <c r="BN67" t="str">
        <f t="shared" si="14"/>
        <v/>
      </c>
      <c r="BO67" t="str">
        <f t="shared" si="15"/>
        <v/>
      </c>
      <c r="BP67" t="str">
        <f t="shared" si="16"/>
        <v/>
      </c>
      <c r="BQ67" t="str">
        <f t="shared" si="17"/>
        <v/>
      </c>
      <c r="BZ67" s="114">
        <v>18.7</v>
      </c>
      <c r="CA67">
        <f t="shared" si="18"/>
        <v>47.497999999999998</v>
      </c>
    </row>
    <row r="68" spans="1:79" x14ac:dyDescent="0.25">
      <c r="A68" s="114"/>
      <c r="B68" t="str">
        <f t="shared" si="19"/>
        <v/>
      </c>
      <c r="C68" s="13" t="str">
        <f t="shared" si="20"/>
        <v/>
      </c>
      <c r="D68" s="5" t="str">
        <f t="shared" si="24"/>
        <v/>
      </c>
      <c r="E68" s="6" t="str">
        <f t="shared" ref="E68:E131" si="25">IF(A68&gt;0,_xlfn.NORM.DIST(D68,0,1,TRUE),"")</f>
        <v/>
      </c>
      <c r="F68" s="6" t="str">
        <f t="shared" ref="F68:F131" si="26">IF(A68&gt;0,_xlfn.NORM.DIST(D68,0,1,FALSE),"")</f>
        <v/>
      </c>
      <c r="I68">
        <f t="shared" ref="I68:I131" si="27">_xlfn.NORM.DIST(L68,$G$3,$H$3,TRUE)</f>
        <v>2.6332399523547933E-51</v>
      </c>
      <c r="J68">
        <f t="shared" ref="J68:J131" si="28">_xlfn.NORM.DIST(L68,$G$3,$H$3,FALSE)</f>
        <v>5.4944208309810625E-51</v>
      </c>
      <c r="K68">
        <f t="shared" ref="K68:K131" si="29">J68*$H$3</f>
        <v>3.9730397256221872E-50</v>
      </c>
      <c r="L68">
        <f t="shared" si="21"/>
        <v>66</v>
      </c>
      <c r="N68" s="33">
        <f t="shared" si="22"/>
        <v>66</v>
      </c>
      <c r="O68">
        <v>0</v>
      </c>
      <c r="P68" t="str">
        <f t="shared" si="23"/>
        <v>65.1 to 66</v>
      </c>
      <c r="AK68" t="s">
        <v>90</v>
      </c>
      <c r="AL68" s="13"/>
      <c r="AV68" s="5"/>
      <c r="BI68" t="str">
        <f t="shared" ref="BI68:BI131" si="30">IF(A68&gt;0,A68,"")</f>
        <v/>
      </c>
      <c r="BJ68" t="str">
        <f t="shared" ref="BJ68:BJ131" si="31">IF($A68&gt;0,B68,"")</f>
        <v/>
      </c>
      <c r="BK68" t="str">
        <f t="shared" ref="BK68:BK131" si="32">IF($A68&gt;0,BI68,"")</f>
        <v/>
      </c>
      <c r="BL68" t="str">
        <f t="shared" ref="BL68:BL131" si="33">IF($A68&gt;0,_xlfn.NORM.DIST(BK68,$BF$3,$BF$4,TRUE),"")</f>
        <v/>
      </c>
      <c r="BM68" t="str">
        <f t="shared" ref="BM68:BM131" si="34">IF($A68&gt;0,(1-BL68),"")</f>
        <v/>
      </c>
      <c r="BN68" t="str">
        <f t="shared" ref="BN68:BN131" si="35">IF($A68&gt;0,(SMALL($BM$3:$BM$902,BJ68)),"")</f>
        <v/>
      </c>
      <c r="BO68" t="str">
        <f t="shared" ref="BO68:BO131" si="36">IF($A68&gt;0,((2*BJ68-1)*(LN(BL68)+LN(BN68))),"")</f>
        <v/>
      </c>
      <c r="BP68" t="str">
        <f t="shared" ref="BP68:BP131" si="37">IF($A68&gt;0,((BJ68-0.5)/$BF$5),"")</f>
        <v/>
      </c>
      <c r="BQ68" t="str">
        <f t="shared" ref="BQ68:BQ131" si="38">IF($A68&gt;0,(_xlfn.NORM.S.INV(BP68)),"")</f>
        <v/>
      </c>
      <c r="BZ68" s="114">
        <v>18.7</v>
      </c>
      <c r="CA68">
        <f t="shared" ref="CA68:CA131" si="39">BZ68*2.54</f>
        <v>47.497999999999998</v>
      </c>
    </row>
    <row r="69" spans="1:79" x14ac:dyDescent="0.25">
      <c r="A69" s="114"/>
      <c r="B69" t="str">
        <f t="shared" ref="B69:B132" si="40">IF(A69&gt;0,(B68+1),"")</f>
        <v/>
      </c>
      <c r="C69" s="13" t="str">
        <f t="shared" ref="C69:C132" si="41">IF(A69&gt;0,((B69)/(($S$2)+1)),"")</f>
        <v/>
      </c>
      <c r="D69" s="5" t="str">
        <f t="shared" si="24"/>
        <v/>
      </c>
      <c r="E69" s="6" t="str">
        <f t="shared" si="25"/>
        <v/>
      </c>
      <c r="F69" s="6" t="str">
        <f t="shared" si="26"/>
        <v/>
      </c>
      <c r="I69">
        <f t="shared" si="27"/>
        <v>2.1015432234639844E-50</v>
      </c>
      <c r="J69">
        <f t="shared" si="28"/>
        <v>4.3449855654218022E-50</v>
      </c>
      <c r="K69">
        <f t="shared" si="29"/>
        <v>3.1418780595285092E-49</v>
      </c>
      <c r="L69">
        <f t="shared" ref="L69:L132" si="42">L68+1</f>
        <v>67</v>
      </c>
      <c r="N69" s="33">
        <f t="shared" ref="N69:N132" si="43">N68+$AM$16</f>
        <v>67</v>
      </c>
      <c r="O69">
        <v>0</v>
      </c>
      <c r="P69" t="str">
        <f t="shared" ref="P69:P132" si="44">(0.1+N68&amp;" to "&amp;N69)</f>
        <v>66.1 to 67</v>
      </c>
      <c r="AK69" s="33" t="str">
        <f>IF(AL66&gt;0.05,("Accept Normal"),("Reject Normal"))</f>
        <v>Accept Normal</v>
      </c>
      <c r="AL69" s="40"/>
      <c r="AV69" s="5"/>
      <c r="BI69" t="str">
        <f t="shared" si="30"/>
        <v/>
      </c>
      <c r="BJ69" t="str">
        <f t="shared" si="31"/>
        <v/>
      </c>
      <c r="BK69" t="str">
        <f t="shared" si="32"/>
        <v/>
      </c>
      <c r="BL69" t="str">
        <f t="shared" si="33"/>
        <v/>
      </c>
      <c r="BM69" t="str">
        <f t="shared" si="34"/>
        <v/>
      </c>
      <c r="BN69" t="str">
        <f t="shared" si="35"/>
        <v/>
      </c>
      <c r="BO69" t="str">
        <f t="shared" si="36"/>
        <v/>
      </c>
      <c r="BP69" t="str">
        <f t="shared" si="37"/>
        <v/>
      </c>
      <c r="BQ69" t="str">
        <f t="shared" si="38"/>
        <v/>
      </c>
      <c r="BZ69" s="114">
        <v>18.7</v>
      </c>
      <c r="CA69">
        <f t="shared" si="39"/>
        <v>47.497999999999998</v>
      </c>
    </row>
    <row r="70" spans="1:79" x14ac:dyDescent="0.25">
      <c r="A70" s="114"/>
      <c r="B70" t="str">
        <f t="shared" si="40"/>
        <v/>
      </c>
      <c r="C70" s="13" t="str">
        <f t="shared" si="41"/>
        <v/>
      </c>
      <c r="D70" s="5" t="str">
        <f t="shared" si="24"/>
        <v/>
      </c>
      <c r="E70" s="6" t="str">
        <f t="shared" si="25"/>
        <v/>
      </c>
      <c r="F70" s="6" t="str">
        <f t="shared" si="26"/>
        <v/>
      </c>
      <c r="I70">
        <f t="shared" si="27"/>
        <v>1.6455721073520129E-49</v>
      </c>
      <c r="J70">
        <f t="shared" si="28"/>
        <v>3.3709238313418859E-49</v>
      </c>
      <c r="K70">
        <f t="shared" si="29"/>
        <v>2.4375297608167537E-48</v>
      </c>
      <c r="L70">
        <f t="shared" si="42"/>
        <v>68</v>
      </c>
      <c r="N70" s="33">
        <f t="shared" si="43"/>
        <v>68</v>
      </c>
      <c r="O70">
        <v>0</v>
      </c>
      <c r="P70" t="str">
        <f t="shared" si="44"/>
        <v>67.1 to 68</v>
      </c>
      <c r="AV70" s="5"/>
      <c r="BI70" t="str">
        <f t="shared" si="30"/>
        <v/>
      </c>
      <c r="BJ70" t="str">
        <f t="shared" si="31"/>
        <v/>
      </c>
      <c r="BK70" t="str">
        <f t="shared" si="32"/>
        <v/>
      </c>
      <c r="BL70" t="str">
        <f t="shared" si="33"/>
        <v/>
      </c>
      <c r="BM70" t="str">
        <f t="shared" si="34"/>
        <v/>
      </c>
      <c r="BN70" t="str">
        <f t="shared" si="35"/>
        <v/>
      </c>
      <c r="BO70" t="str">
        <f t="shared" si="36"/>
        <v/>
      </c>
      <c r="BP70" t="str">
        <f t="shared" si="37"/>
        <v/>
      </c>
      <c r="BQ70" t="str">
        <f t="shared" si="38"/>
        <v/>
      </c>
      <c r="BZ70" s="114">
        <v>18.7</v>
      </c>
      <c r="CA70">
        <f t="shared" si="39"/>
        <v>47.497999999999998</v>
      </c>
    </row>
    <row r="71" spans="1:79" x14ac:dyDescent="0.25">
      <c r="A71" s="114"/>
      <c r="B71" t="str">
        <f t="shared" si="40"/>
        <v/>
      </c>
      <c r="C71" s="13" t="str">
        <f t="shared" si="41"/>
        <v/>
      </c>
      <c r="D71" s="5" t="str">
        <f t="shared" si="24"/>
        <v/>
      </c>
      <c r="E71" s="6" t="str">
        <f t="shared" si="25"/>
        <v/>
      </c>
      <c r="F71" s="6" t="str">
        <f t="shared" si="26"/>
        <v/>
      </c>
      <c r="I71">
        <f t="shared" si="27"/>
        <v>1.2642322874821119E-48</v>
      </c>
      <c r="J71">
        <f t="shared" si="28"/>
        <v>2.5656872986093075E-48</v>
      </c>
      <c r="K71">
        <f t="shared" si="29"/>
        <v>1.8552597033378181E-47</v>
      </c>
      <c r="L71">
        <f t="shared" si="42"/>
        <v>69</v>
      </c>
      <c r="N71" s="33">
        <f t="shared" si="43"/>
        <v>69</v>
      </c>
      <c r="O71">
        <v>0</v>
      </c>
      <c r="P71" t="str">
        <f t="shared" si="44"/>
        <v>68.1 to 69</v>
      </c>
      <c r="AV71" s="5"/>
      <c r="BI71" t="str">
        <f t="shared" si="30"/>
        <v/>
      </c>
      <c r="BJ71" t="str">
        <f t="shared" si="31"/>
        <v/>
      </c>
      <c r="BK71" t="str">
        <f t="shared" si="32"/>
        <v/>
      </c>
      <c r="BL71" t="str">
        <f t="shared" si="33"/>
        <v/>
      </c>
      <c r="BM71" t="str">
        <f t="shared" si="34"/>
        <v/>
      </c>
      <c r="BN71" t="str">
        <f t="shared" si="35"/>
        <v/>
      </c>
      <c r="BO71" t="str">
        <f t="shared" si="36"/>
        <v/>
      </c>
      <c r="BP71" t="str">
        <f t="shared" si="37"/>
        <v/>
      </c>
      <c r="BQ71" t="str">
        <f t="shared" si="38"/>
        <v/>
      </c>
      <c r="BZ71" s="114">
        <v>18.8</v>
      </c>
      <c r="CA71">
        <f t="shared" si="39"/>
        <v>47.752000000000002</v>
      </c>
    </row>
    <row r="72" spans="1:79" x14ac:dyDescent="0.25">
      <c r="A72" s="114"/>
      <c r="B72" t="str">
        <f t="shared" si="40"/>
        <v/>
      </c>
      <c r="C72" s="13" t="str">
        <f t="shared" si="41"/>
        <v/>
      </c>
      <c r="D72" s="5" t="str">
        <f t="shared" si="24"/>
        <v/>
      </c>
      <c r="E72" s="6" t="str">
        <f t="shared" si="25"/>
        <v/>
      </c>
      <c r="F72" s="6" t="str">
        <f t="shared" si="26"/>
        <v/>
      </c>
      <c r="I72">
        <f t="shared" si="27"/>
        <v>9.5294732673775619E-48</v>
      </c>
      <c r="J72">
        <f t="shared" si="28"/>
        <v>1.9158111321093193E-47</v>
      </c>
      <c r="K72">
        <f t="shared" si="29"/>
        <v>1.3853314059491953E-46</v>
      </c>
      <c r="L72">
        <f t="shared" si="42"/>
        <v>70</v>
      </c>
      <c r="N72" s="33">
        <f t="shared" si="43"/>
        <v>70</v>
      </c>
      <c r="O72">
        <v>0</v>
      </c>
      <c r="P72" t="str">
        <f t="shared" si="44"/>
        <v>69.1 to 70</v>
      </c>
      <c r="AV72" s="5"/>
      <c r="BI72" t="str">
        <f t="shared" si="30"/>
        <v/>
      </c>
      <c r="BJ72" t="str">
        <f t="shared" si="31"/>
        <v/>
      </c>
      <c r="BK72" t="str">
        <f t="shared" si="32"/>
        <v/>
      </c>
      <c r="BL72" t="str">
        <f t="shared" si="33"/>
        <v/>
      </c>
      <c r="BM72" t="str">
        <f t="shared" si="34"/>
        <v/>
      </c>
      <c r="BN72" t="str">
        <f t="shared" si="35"/>
        <v/>
      </c>
      <c r="BO72" t="str">
        <f t="shared" si="36"/>
        <v/>
      </c>
      <c r="BP72" t="str">
        <f t="shared" si="37"/>
        <v/>
      </c>
      <c r="BQ72" t="str">
        <f t="shared" si="38"/>
        <v/>
      </c>
      <c r="BZ72" s="114">
        <v>18.8</v>
      </c>
      <c r="CA72">
        <f t="shared" si="39"/>
        <v>47.752000000000002</v>
      </c>
    </row>
    <row r="73" spans="1:79" x14ac:dyDescent="0.25">
      <c r="A73" s="114"/>
      <c r="B73" t="str">
        <f t="shared" si="40"/>
        <v/>
      </c>
      <c r="C73" s="13" t="str">
        <f t="shared" si="41"/>
        <v/>
      </c>
      <c r="D73" s="5" t="str">
        <f t="shared" si="24"/>
        <v/>
      </c>
      <c r="E73" s="6" t="str">
        <f t="shared" si="25"/>
        <v/>
      </c>
      <c r="F73" s="6" t="str">
        <f t="shared" si="26"/>
        <v/>
      </c>
      <c r="I73">
        <f t="shared" si="27"/>
        <v>7.047639488762122E-47</v>
      </c>
      <c r="J73">
        <f t="shared" si="28"/>
        <v>1.4034464428957548E-46</v>
      </c>
      <c r="K73">
        <f t="shared" si="29"/>
        <v>1.0148382590148931E-45</v>
      </c>
      <c r="L73">
        <f t="shared" si="42"/>
        <v>71</v>
      </c>
      <c r="N73" s="33">
        <f t="shared" si="43"/>
        <v>71</v>
      </c>
      <c r="O73">
        <v>0</v>
      </c>
      <c r="P73" t="str">
        <f t="shared" si="44"/>
        <v>70.1 to 71</v>
      </c>
      <c r="AK73" s="102"/>
      <c r="AL73" s="102"/>
      <c r="AM73" s="108" t="s">
        <v>178</v>
      </c>
      <c r="AV73" s="5"/>
      <c r="BI73" t="str">
        <f t="shared" si="30"/>
        <v/>
      </c>
      <c r="BJ73" t="str">
        <f t="shared" si="31"/>
        <v/>
      </c>
      <c r="BK73" t="str">
        <f t="shared" si="32"/>
        <v/>
      </c>
      <c r="BL73" t="str">
        <f t="shared" si="33"/>
        <v/>
      </c>
      <c r="BM73" t="str">
        <f t="shared" si="34"/>
        <v/>
      </c>
      <c r="BN73" t="str">
        <f t="shared" si="35"/>
        <v/>
      </c>
      <c r="BO73" t="str">
        <f t="shared" si="36"/>
        <v/>
      </c>
      <c r="BP73" t="str">
        <f t="shared" si="37"/>
        <v/>
      </c>
      <c r="BQ73" t="str">
        <f t="shared" si="38"/>
        <v/>
      </c>
      <c r="BZ73" s="114">
        <v>18.8</v>
      </c>
      <c r="CA73">
        <f t="shared" si="39"/>
        <v>47.752000000000002</v>
      </c>
    </row>
    <row r="74" spans="1:79" x14ac:dyDescent="0.25">
      <c r="A74" s="114"/>
      <c r="B74" t="str">
        <f t="shared" si="40"/>
        <v/>
      </c>
      <c r="C74" s="13" t="str">
        <f t="shared" si="41"/>
        <v/>
      </c>
      <c r="D74" s="5" t="str">
        <f t="shared" si="24"/>
        <v/>
      </c>
      <c r="E74" s="6" t="str">
        <f t="shared" si="25"/>
        <v/>
      </c>
      <c r="F74" s="6" t="str">
        <f t="shared" si="26"/>
        <v/>
      </c>
      <c r="I74">
        <f t="shared" si="27"/>
        <v>5.113896778925912E-46</v>
      </c>
      <c r="J74">
        <f t="shared" si="28"/>
        <v>1.0086330141263989E-45</v>
      </c>
      <c r="K74">
        <f t="shared" si="29"/>
        <v>7.2934694246612574E-45</v>
      </c>
      <c r="L74">
        <f t="shared" si="42"/>
        <v>72</v>
      </c>
      <c r="N74" s="33">
        <f t="shared" si="43"/>
        <v>72</v>
      </c>
      <c r="O74">
        <v>0</v>
      </c>
      <c r="P74" t="str">
        <f t="shared" si="44"/>
        <v>71.1 to 72</v>
      </c>
      <c r="AK74" s="102"/>
      <c r="AL74" s="102"/>
      <c r="AM74" s="109" t="s">
        <v>7</v>
      </c>
      <c r="AV74" s="5"/>
      <c r="BI74" t="str">
        <f t="shared" si="30"/>
        <v/>
      </c>
      <c r="BJ74" t="str">
        <f t="shared" si="31"/>
        <v/>
      </c>
      <c r="BK74" t="str">
        <f t="shared" si="32"/>
        <v/>
      </c>
      <c r="BL74" t="str">
        <f t="shared" si="33"/>
        <v/>
      </c>
      <c r="BM74" t="str">
        <f t="shared" si="34"/>
        <v/>
      </c>
      <c r="BN74" t="str">
        <f t="shared" si="35"/>
        <v/>
      </c>
      <c r="BO74" t="str">
        <f t="shared" si="36"/>
        <v/>
      </c>
      <c r="BP74" t="str">
        <f t="shared" si="37"/>
        <v/>
      </c>
      <c r="BQ74" t="str">
        <f t="shared" si="38"/>
        <v/>
      </c>
      <c r="BZ74" s="114">
        <v>18.8</v>
      </c>
      <c r="CA74">
        <f t="shared" si="39"/>
        <v>47.752000000000002</v>
      </c>
    </row>
    <row r="75" spans="1:79" x14ac:dyDescent="0.25">
      <c r="A75" s="114"/>
      <c r="B75" t="str">
        <f t="shared" si="40"/>
        <v/>
      </c>
      <c r="C75" s="13" t="str">
        <f t="shared" si="41"/>
        <v/>
      </c>
      <c r="D75" s="5" t="str">
        <f t="shared" si="24"/>
        <v/>
      </c>
      <c r="E75" s="6" t="str">
        <f t="shared" si="25"/>
        <v/>
      </c>
      <c r="F75" s="6" t="str">
        <f t="shared" si="26"/>
        <v/>
      </c>
      <c r="I75">
        <f t="shared" si="27"/>
        <v>3.6407803339411972E-45</v>
      </c>
      <c r="J75">
        <f t="shared" si="28"/>
        <v>7.1115570387442578E-45</v>
      </c>
      <c r="K75">
        <f t="shared" si="29"/>
        <v>5.1423979879084011E-44</v>
      </c>
      <c r="L75">
        <f t="shared" si="42"/>
        <v>73</v>
      </c>
      <c r="N75" s="33">
        <f t="shared" si="43"/>
        <v>73</v>
      </c>
      <c r="O75">
        <v>0</v>
      </c>
      <c r="P75" t="str">
        <f t="shared" si="44"/>
        <v>72.1 to 73</v>
      </c>
      <c r="AK75" s="89" t="s">
        <v>171</v>
      </c>
      <c r="AL75" s="89" t="s">
        <v>187</v>
      </c>
      <c r="AM75" s="110" t="s">
        <v>174</v>
      </c>
      <c r="AV75" s="5"/>
      <c r="BI75" t="str">
        <f t="shared" si="30"/>
        <v/>
      </c>
      <c r="BJ75" t="str">
        <f t="shared" si="31"/>
        <v/>
      </c>
      <c r="BK75" t="str">
        <f t="shared" si="32"/>
        <v/>
      </c>
      <c r="BL75" t="str">
        <f t="shared" si="33"/>
        <v/>
      </c>
      <c r="BM75" t="str">
        <f t="shared" si="34"/>
        <v/>
      </c>
      <c r="BN75" t="str">
        <f t="shared" si="35"/>
        <v/>
      </c>
      <c r="BO75" t="str">
        <f t="shared" si="36"/>
        <v/>
      </c>
      <c r="BP75" t="str">
        <f t="shared" si="37"/>
        <v/>
      </c>
      <c r="BQ75" t="str">
        <f t="shared" si="38"/>
        <v/>
      </c>
      <c r="BZ75" s="114">
        <v>18.8</v>
      </c>
      <c r="CA75">
        <f t="shared" si="39"/>
        <v>47.752000000000002</v>
      </c>
    </row>
    <row r="76" spans="1:79" x14ac:dyDescent="0.25">
      <c r="A76" s="114"/>
      <c r="B76" t="str">
        <f t="shared" si="40"/>
        <v/>
      </c>
      <c r="C76" s="13" t="str">
        <f t="shared" si="41"/>
        <v/>
      </c>
      <c r="D76" s="5" t="str">
        <f t="shared" si="24"/>
        <v/>
      </c>
      <c r="E76" s="6" t="str">
        <f t="shared" si="25"/>
        <v/>
      </c>
      <c r="F76" s="6" t="str">
        <f t="shared" si="26"/>
        <v/>
      </c>
      <c r="I76">
        <f t="shared" si="27"/>
        <v>2.5431501739297996E-44</v>
      </c>
      <c r="J76">
        <f t="shared" si="28"/>
        <v>4.9191537814392619E-44</v>
      </c>
      <c r="K76">
        <f t="shared" si="29"/>
        <v>3.5570616069124595E-43</v>
      </c>
      <c r="L76">
        <f t="shared" si="42"/>
        <v>74</v>
      </c>
      <c r="N76" s="33">
        <f t="shared" si="43"/>
        <v>74</v>
      </c>
      <c r="O76">
        <v>0</v>
      </c>
      <c r="P76" t="str">
        <f t="shared" si="44"/>
        <v>73.1 to 74</v>
      </c>
      <c r="AK76" s="89" t="s">
        <v>59</v>
      </c>
      <c r="AL76" s="34">
        <f>_xlfn.QUARTILE.EXC(A3:A902,1)</f>
        <v>169.7355</v>
      </c>
      <c r="AM76" s="89">
        <v>0.25</v>
      </c>
      <c r="AV76" s="5"/>
      <c r="BI76" t="str">
        <f t="shared" si="30"/>
        <v/>
      </c>
      <c r="BJ76" t="str">
        <f t="shared" si="31"/>
        <v/>
      </c>
      <c r="BK76" t="str">
        <f t="shared" si="32"/>
        <v/>
      </c>
      <c r="BL76" t="str">
        <f t="shared" si="33"/>
        <v/>
      </c>
      <c r="BM76" t="str">
        <f t="shared" si="34"/>
        <v/>
      </c>
      <c r="BN76" t="str">
        <f t="shared" si="35"/>
        <v/>
      </c>
      <c r="BO76" t="str">
        <f t="shared" si="36"/>
        <v/>
      </c>
      <c r="BP76" t="str">
        <f t="shared" si="37"/>
        <v/>
      </c>
      <c r="BQ76" t="str">
        <f t="shared" si="38"/>
        <v/>
      </c>
      <c r="BZ76" s="114">
        <v>18.899999999999999</v>
      </c>
      <c r="CA76">
        <f t="shared" si="39"/>
        <v>48.006</v>
      </c>
    </row>
    <row r="77" spans="1:79" x14ac:dyDescent="0.25">
      <c r="A77" s="114"/>
      <c r="B77" t="str">
        <f t="shared" si="40"/>
        <v/>
      </c>
      <c r="C77" s="13" t="str">
        <f t="shared" si="41"/>
        <v/>
      </c>
      <c r="D77" s="5" t="str">
        <f t="shared" si="24"/>
        <v/>
      </c>
      <c r="E77" s="6" t="str">
        <f t="shared" si="25"/>
        <v/>
      </c>
      <c r="F77" s="6" t="str">
        <f t="shared" si="26"/>
        <v/>
      </c>
      <c r="I77">
        <f t="shared" si="27"/>
        <v>1.7429516428871529E-43</v>
      </c>
      <c r="J77">
        <f t="shared" si="28"/>
        <v>3.3381841051876545E-43</v>
      </c>
      <c r="K77">
        <f t="shared" si="29"/>
        <v>2.4138555216898014E-42</v>
      </c>
      <c r="L77">
        <f t="shared" si="42"/>
        <v>75</v>
      </c>
      <c r="N77" s="33">
        <f t="shared" si="43"/>
        <v>75</v>
      </c>
      <c r="O77">
        <v>0</v>
      </c>
      <c r="P77" t="str">
        <f t="shared" si="44"/>
        <v>74.1 to 75</v>
      </c>
      <c r="AK77" s="89" t="s">
        <v>61</v>
      </c>
      <c r="AL77" s="34">
        <f>_xlfn.QUARTILE.EXC(A3:A902,2)</f>
        <v>175.26</v>
      </c>
      <c r="AM77" s="89">
        <v>0.5</v>
      </c>
      <c r="AV77" s="5"/>
      <c r="BI77" t="str">
        <f t="shared" si="30"/>
        <v/>
      </c>
      <c r="BJ77" t="str">
        <f t="shared" si="31"/>
        <v/>
      </c>
      <c r="BK77" t="str">
        <f t="shared" si="32"/>
        <v/>
      </c>
      <c r="BL77" t="str">
        <f t="shared" si="33"/>
        <v/>
      </c>
      <c r="BM77" t="str">
        <f t="shared" si="34"/>
        <v/>
      </c>
      <c r="BN77" t="str">
        <f t="shared" si="35"/>
        <v/>
      </c>
      <c r="BO77" t="str">
        <f t="shared" si="36"/>
        <v/>
      </c>
      <c r="BP77" t="str">
        <f t="shared" si="37"/>
        <v/>
      </c>
      <c r="BQ77" t="str">
        <f t="shared" si="38"/>
        <v/>
      </c>
      <c r="BZ77" s="114">
        <v>18.899999999999999</v>
      </c>
      <c r="CA77">
        <f t="shared" si="39"/>
        <v>48.006</v>
      </c>
    </row>
    <row r="78" spans="1:79" x14ac:dyDescent="0.25">
      <c r="A78" s="114"/>
      <c r="B78" t="str">
        <f t="shared" si="40"/>
        <v/>
      </c>
      <c r="C78" s="13" t="str">
        <f t="shared" si="41"/>
        <v/>
      </c>
      <c r="D78" s="5" t="str">
        <f t="shared" si="24"/>
        <v/>
      </c>
      <c r="E78" s="6" t="str">
        <f t="shared" si="25"/>
        <v/>
      </c>
      <c r="F78" s="6" t="str">
        <f t="shared" si="26"/>
        <v/>
      </c>
      <c r="I78">
        <f t="shared" si="27"/>
        <v>1.1720207125049622E-42</v>
      </c>
      <c r="J78">
        <f t="shared" si="28"/>
        <v>2.2224108755254779E-42</v>
      </c>
      <c r="K78">
        <f t="shared" si="29"/>
        <v>1.6070350209306606E-41</v>
      </c>
      <c r="L78">
        <f t="shared" si="42"/>
        <v>76</v>
      </c>
      <c r="N78" s="33">
        <f t="shared" si="43"/>
        <v>76</v>
      </c>
      <c r="O78">
        <v>0</v>
      </c>
      <c r="P78" t="str">
        <f t="shared" si="44"/>
        <v>75.1 to 76</v>
      </c>
      <c r="AK78" s="89" t="s">
        <v>60</v>
      </c>
      <c r="AL78" s="34">
        <f>_xlfn.QUARTILE.EXC(A3:A902,3)</f>
        <v>179.83199999999999</v>
      </c>
      <c r="AM78" s="89">
        <v>0.75</v>
      </c>
      <c r="AV78" s="5"/>
      <c r="BI78" t="str">
        <f t="shared" si="30"/>
        <v/>
      </c>
      <c r="BJ78" t="str">
        <f t="shared" si="31"/>
        <v/>
      </c>
      <c r="BK78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Z78" s="114">
        <v>18.899999999999999</v>
      </c>
      <c r="CA78">
        <f t="shared" si="39"/>
        <v>48.006</v>
      </c>
    </row>
    <row r="79" spans="1:79" x14ac:dyDescent="0.25">
      <c r="A79" s="114"/>
      <c r="B79" t="str">
        <f t="shared" si="40"/>
        <v/>
      </c>
      <c r="C79" s="13" t="str">
        <f t="shared" si="41"/>
        <v/>
      </c>
      <c r="D79" s="5" t="str">
        <f t="shared" si="24"/>
        <v/>
      </c>
      <c r="E79" s="6" t="str">
        <f t="shared" si="25"/>
        <v/>
      </c>
      <c r="F79" s="6" t="str">
        <f t="shared" si="26"/>
        <v/>
      </c>
      <c r="I79">
        <f t="shared" si="27"/>
        <v>7.7325491818466702E-42</v>
      </c>
      <c r="J79">
        <f t="shared" si="28"/>
        <v>1.451552024452113E-41</v>
      </c>
      <c r="K79">
        <f t="shared" si="29"/>
        <v>1.0496236153658085E-40</v>
      </c>
      <c r="L79">
        <f t="shared" si="42"/>
        <v>77</v>
      </c>
      <c r="N79" s="33">
        <f t="shared" si="43"/>
        <v>77</v>
      </c>
      <c r="O79">
        <v>0</v>
      </c>
      <c r="P79" t="str">
        <f t="shared" si="44"/>
        <v>76.1 to 77</v>
      </c>
      <c r="AK79" s="102"/>
      <c r="AL79" s="118"/>
      <c r="AM79" s="102"/>
      <c r="AV79" s="5"/>
      <c r="BI79" t="str">
        <f t="shared" si="30"/>
        <v/>
      </c>
      <c r="BJ79" t="str">
        <f t="shared" si="31"/>
        <v/>
      </c>
      <c r="BK79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Z79" s="114">
        <v>19</v>
      </c>
      <c r="CA79">
        <f t="shared" si="39"/>
        <v>48.26</v>
      </c>
    </row>
    <row r="80" spans="1:79" x14ac:dyDescent="0.25">
      <c r="A80" s="114"/>
      <c r="B80" t="str">
        <f t="shared" si="40"/>
        <v/>
      </c>
      <c r="C80" s="13" t="str">
        <f t="shared" si="41"/>
        <v/>
      </c>
      <c r="D80" s="5" t="str">
        <f t="shared" si="24"/>
        <v/>
      </c>
      <c r="E80" s="6" t="str">
        <f t="shared" si="25"/>
        <v/>
      </c>
      <c r="F80" s="6" t="str">
        <f t="shared" si="26"/>
        <v/>
      </c>
      <c r="I80">
        <f t="shared" si="27"/>
        <v>5.0055109276151595E-41</v>
      </c>
      <c r="J80">
        <f t="shared" si="28"/>
        <v>9.3011155849393342E-41</v>
      </c>
      <c r="K80">
        <f t="shared" si="29"/>
        <v>6.7256773458630961E-40</v>
      </c>
      <c r="L80">
        <f t="shared" si="42"/>
        <v>78</v>
      </c>
      <c r="N80" s="33">
        <f t="shared" si="43"/>
        <v>78</v>
      </c>
      <c r="O80">
        <v>0</v>
      </c>
      <c r="P80" t="str">
        <f t="shared" si="44"/>
        <v>77.1 to 78</v>
      </c>
      <c r="AK80" s="89" t="s">
        <v>3</v>
      </c>
      <c r="AL80" s="119">
        <f>AK24</f>
        <v>174.625</v>
      </c>
      <c r="AM80" s="102"/>
      <c r="AV80" s="5"/>
      <c r="BI80" t="str">
        <f t="shared" si="30"/>
        <v/>
      </c>
      <c r="BJ80" t="str">
        <f t="shared" si="31"/>
        <v/>
      </c>
      <c r="BK80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Z80" s="114">
        <v>19</v>
      </c>
      <c r="CA80">
        <f t="shared" si="39"/>
        <v>48.26</v>
      </c>
    </row>
    <row r="81" spans="1:79" x14ac:dyDescent="0.25">
      <c r="A81" s="114"/>
      <c r="B81" t="str">
        <f t="shared" si="40"/>
        <v/>
      </c>
      <c r="C81" s="13" t="str">
        <f t="shared" si="41"/>
        <v/>
      </c>
      <c r="D81" s="5" t="str">
        <f t="shared" si="24"/>
        <v/>
      </c>
      <c r="E81" s="6" t="str">
        <f t="shared" si="25"/>
        <v/>
      </c>
      <c r="F81" s="6" t="str">
        <f t="shared" si="26"/>
        <v/>
      </c>
      <c r="I81">
        <f t="shared" si="27"/>
        <v>3.1791670205036419E-40</v>
      </c>
      <c r="J81">
        <f t="shared" si="28"/>
        <v>5.846980701069142E-40</v>
      </c>
      <c r="K81">
        <f t="shared" si="29"/>
        <v>4.2279773091472603E-39</v>
      </c>
      <c r="L81">
        <f t="shared" si="42"/>
        <v>79</v>
      </c>
      <c r="N81" s="33">
        <f t="shared" si="43"/>
        <v>79</v>
      </c>
      <c r="O81">
        <v>0</v>
      </c>
      <c r="P81" t="str">
        <f t="shared" si="44"/>
        <v>78.1 to 79</v>
      </c>
      <c r="AK81" s="89" t="s">
        <v>166</v>
      </c>
      <c r="AL81" s="34">
        <f>_xlfn.CONFIDENCE.T(0.05,AK25,AK37)</f>
        <v>2.7001161009833772</v>
      </c>
      <c r="AM81" s="102"/>
      <c r="AV81" s="5"/>
      <c r="BI81" t="str">
        <f t="shared" si="30"/>
        <v/>
      </c>
      <c r="BJ81" t="str">
        <f t="shared" si="31"/>
        <v/>
      </c>
      <c r="BK81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Z81" s="114">
        <v>19</v>
      </c>
      <c r="CA81">
        <f t="shared" si="39"/>
        <v>48.26</v>
      </c>
    </row>
    <row r="82" spans="1:79" x14ac:dyDescent="0.25">
      <c r="A82" s="114"/>
      <c r="B82" t="str">
        <f t="shared" si="40"/>
        <v/>
      </c>
      <c r="C82" s="13" t="str">
        <f t="shared" si="41"/>
        <v/>
      </c>
      <c r="D82" s="5" t="str">
        <f t="shared" si="24"/>
        <v/>
      </c>
      <c r="E82" s="6" t="str">
        <f t="shared" si="25"/>
        <v/>
      </c>
      <c r="F82" s="6" t="str">
        <f t="shared" si="26"/>
        <v/>
      </c>
      <c r="I82">
        <f t="shared" si="27"/>
        <v>1.9811547462621615E-39</v>
      </c>
      <c r="J82">
        <f t="shared" si="28"/>
        <v>3.6059729352746966E-39</v>
      </c>
      <c r="K82">
        <f t="shared" si="29"/>
        <v>2.6074947955536738E-38</v>
      </c>
      <c r="L82">
        <f t="shared" si="42"/>
        <v>80</v>
      </c>
      <c r="N82" s="33">
        <f t="shared" si="43"/>
        <v>80</v>
      </c>
      <c r="O82">
        <v>0</v>
      </c>
      <c r="P82" t="str">
        <f t="shared" si="44"/>
        <v>79.1 to 80</v>
      </c>
      <c r="AV82" s="5"/>
      <c r="BI82" t="str">
        <f t="shared" si="30"/>
        <v/>
      </c>
      <c r="BJ82" t="str">
        <f t="shared" si="31"/>
        <v/>
      </c>
      <c r="BK82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Z82" s="114">
        <v>19</v>
      </c>
      <c r="CA82">
        <f t="shared" si="39"/>
        <v>48.26</v>
      </c>
    </row>
    <row r="83" spans="1:79" x14ac:dyDescent="0.25">
      <c r="A83" s="114"/>
      <c r="B83" t="str">
        <f t="shared" si="40"/>
        <v/>
      </c>
      <c r="C83" s="13" t="str">
        <f t="shared" si="41"/>
        <v/>
      </c>
      <c r="D83" s="5" t="str">
        <f t="shared" si="24"/>
        <v/>
      </c>
      <c r="E83" s="6" t="str">
        <f t="shared" si="25"/>
        <v/>
      </c>
      <c r="F83" s="6" t="str">
        <f t="shared" si="26"/>
        <v/>
      </c>
      <c r="I83">
        <f t="shared" si="27"/>
        <v>1.2113357137905387E-38</v>
      </c>
      <c r="J83">
        <f t="shared" si="28"/>
        <v>2.1817623782447969E-38</v>
      </c>
      <c r="K83">
        <f t="shared" si="29"/>
        <v>1.5776419148233961E-37</v>
      </c>
      <c r="L83">
        <f t="shared" si="42"/>
        <v>81</v>
      </c>
      <c r="N83" s="33">
        <f t="shared" si="43"/>
        <v>81</v>
      </c>
      <c r="O83">
        <v>0</v>
      </c>
      <c r="P83" t="str">
        <f t="shared" si="44"/>
        <v>80.1 to 81</v>
      </c>
      <c r="AV83" s="5"/>
      <c r="BI83" t="str">
        <f t="shared" si="30"/>
        <v/>
      </c>
      <c r="BJ83" t="str">
        <f t="shared" si="31"/>
        <v/>
      </c>
      <c r="BK83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Z83" s="114">
        <v>19</v>
      </c>
      <c r="CA83">
        <f t="shared" si="39"/>
        <v>48.26</v>
      </c>
    </row>
    <row r="84" spans="1:79" x14ac:dyDescent="0.25">
      <c r="A84" s="114"/>
      <c r="B84" t="str">
        <f t="shared" si="40"/>
        <v/>
      </c>
      <c r="C84" s="13" t="str">
        <f t="shared" si="41"/>
        <v/>
      </c>
      <c r="D84" s="5" t="str">
        <f t="shared" si="24"/>
        <v/>
      </c>
      <c r="E84" s="6" t="str">
        <f t="shared" si="25"/>
        <v/>
      </c>
      <c r="F84" s="6" t="str">
        <f t="shared" si="26"/>
        <v/>
      </c>
      <c r="I84">
        <f t="shared" si="27"/>
        <v>7.2669585836216288E-38</v>
      </c>
      <c r="J84">
        <f t="shared" si="28"/>
        <v>1.2950502434613663E-37</v>
      </c>
      <c r="K84">
        <f t="shared" si="29"/>
        <v>9.3645649327337208E-37</v>
      </c>
      <c r="L84">
        <f t="shared" si="42"/>
        <v>82</v>
      </c>
      <c r="N84" s="33">
        <f t="shared" si="43"/>
        <v>82</v>
      </c>
      <c r="O84">
        <v>0</v>
      </c>
      <c r="P84" t="str">
        <f t="shared" si="44"/>
        <v>81.1 to 82</v>
      </c>
      <c r="AV84" s="5"/>
      <c r="BI84" t="str">
        <f t="shared" si="30"/>
        <v/>
      </c>
      <c r="BJ84" t="str">
        <f t="shared" si="31"/>
        <v/>
      </c>
      <c r="BK84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Z84" s="114">
        <v>19</v>
      </c>
      <c r="CA84">
        <f t="shared" si="39"/>
        <v>48.26</v>
      </c>
    </row>
    <row r="85" spans="1:79" x14ac:dyDescent="0.25">
      <c r="A85" s="114"/>
      <c r="B85" t="str">
        <f t="shared" si="40"/>
        <v/>
      </c>
      <c r="C85" s="13" t="str">
        <f t="shared" si="41"/>
        <v/>
      </c>
      <c r="D85" s="5" t="str">
        <f t="shared" si="24"/>
        <v/>
      </c>
      <c r="E85" s="6" t="str">
        <f t="shared" si="25"/>
        <v/>
      </c>
      <c r="F85" s="6" t="str">
        <f t="shared" si="26"/>
        <v/>
      </c>
      <c r="I85">
        <f t="shared" si="27"/>
        <v>4.277439666263163E-37</v>
      </c>
      <c r="J85">
        <f t="shared" si="28"/>
        <v>7.5415388132759771E-37</v>
      </c>
      <c r="K85">
        <f t="shared" si="29"/>
        <v>5.4533196890411862E-36</v>
      </c>
      <c r="L85">
        <f t="shared" si="42"/>
        <v>83</v>
      </c>
      <c r="N85" s="33">
        <f t="shared" si="43"/>
        <v>83</v>
      </c>
      <c r="O85">
        <v>0</v>
      </c>
      <c r="P85" t="str">
        <f t="shared" si="44"/>
        <v>82.1 to 83</v>
      </c>
      <c r="AV85" s="5"/>
      <c r="BI85" t="str">
        <f t="shared" si="30"/>
        <v/>
      </c>
      <c r="BJ85" t="str">
        <f t="shared" si="31"/>
        <v/>
      </c>
      <c r="BK8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Z85" s="114">
        <v>19.100000000000001</v>
      </c>
      <c r="CA85">
        <f t="shared" si="39"/>
        <v>48.514000000000003</v>
      </c>
    </row>
    <row r="86" spans="1:79" x14ac:dyDescent="0.25">
      <c r="A86" s="114"/>
      <c r="B86" t="str">
        <f t="shared" si="40"/>
        <v/>
      </c>
      <c r="C86" s="13" t="str">
        <f t="shared" si="41"/>
        <v/>
      </c>
      <c r="D86" s="5" t="str">
        <f t="shared" si="24"/>
        <v/>
      </c>
      <c r="E86" s="6" t="str">
        <f t="shared" si="25"/>
        <v/>
      </c>
      <c r="F86" s="6" t="str">
        <f t="shared" si="26"/>
        <v/>
      </c>
      <c r="I86">
        <f t="shared" si="27"/>
        <v>2.4703539261906517E-36</v>
      </c>
      <c r="J86">
        <f t="shared" si="28"/>
        <v>4.3085139815296338E-36</v>
      </c>
      <c r="K86">
        <f t="shared" si="29"/>
        <v>3.1155052977548041E-35</v>
      </c>
      <c r="L86">
        <f t="shared" si="42"/>
        <v>84</v>
      </c>
      <c r="N86" s="33">
        <f t="shared" si="43"/>
        <v>84</v>
      </c>
      <c r="O86">
        <v>0</v>
      </c>
      <c r="P86" t="str">
        <f t="shared" si="44"/>
        <v>83.1 to 84</v>
      </c>
      <c r="AV86" s="5"/>
      <c r="BI86" t="str">
        <f t="shared" si="30"/>
        <v/>
      </c>
      <c r="BJ86" t="str">
        <f t="shared" si="31"/>
        <v/>
      </c>
      <c r="BK86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Z86" s="114">
        <v>19.100000000000001</v>
      </c>
      <c r="CA86">
        <f t="shared" si="39"/>
        <v>48.514000000000003</v>
      </c>
    </row>
    <row r="87" spans="1:79" x14ac:dyDescent="0.25">
      <c r="A87" s="114"/>
      <c r="B87" t="str">
        <f t="shared" si="40"/>
        <v/>
      </c>
      <c r="C87" s="13" t="str">
        <f t="shared" si="41"/>
        <v/>
      </c>
      <c r="D87" s="5" t="str">
        <f t="shared" si="24"/>
        <v/>
      </c>
      <c r="E87" s="6" t="str">
        <f t="shared" si="25"/>
        <v/>
      </c>
      <c r="F87" s="6" t="str">
        <f t="shared" si="26"/>
        <v/>
      </c>
      <c r="I87">
        <f t="shared" si="27"/>
        <v>1.3998439082625382E-35</v>
      </c>
      <c r="J87">
        <f t="shared" si="28"/>
        <v>2.4148448103279047E-35</v>
      </c>
      <c r="K87">
        <f t="shared" si="29"/>
        <v>1.7461848405471018E-34</v>
      </c>
      <c r="L87">
        <f t="shared" si="42"/>
        <v>85</v>
      </c>
      <c r="N87" s="33">
        <f t="shared" si="43"/>
        <v>85</v>
      </c>
      <c r="O87">
        <v>0</v>
      </c>
      <c r="P87" t="str">
        <f t="shared" si="44"/>
        <v>84.1 to 85</v>
      </c>
      <c r="AV87" s="5"/>
      <c r="BI87" t="str">
        <f t="shared" si="30"/>
        <v/>
      </c>
      <c r="BJ87" t="str">
        <f t="shared" si="31"/>
        <v/>
      </c>
      <c r="BK87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Z87" s="114">
        <v>19.100000000000001</v>
      </c>
      <c r="CA87">
        <f t="shared" si="39"/>
        <v>48.514000000000003</v>
      </c>
    </row>
    <row r="88" spans="1:79" x14ac:dyDescent="0.25">
      <c r="A88" s="114"/>
      <c r="B88" t="str">
        <f t="shared" si="40"/>
        <v/>
      </c>
      <c r="C88" s="13" t="str">
        <f t="shared" si="41"/>
        <v/>
      </c>
      <c r="D88" s="5" t="str">
        <f t="shared" si="24"/>
        <v/>
      </c>
      <c r="E88" s="6" t="str">
        <f t="shared" si="25"/>
        <v/>
      </c>
      <c r="F88" s="6" t="str">
        <f t="shared" si="26"/>
        <v/>
      </c>
      <c r="I88">
        <f t="shared" si="27"/>
        <v>7.7829867828104035E-35</v>
      </c>
      <c r="J88">
        <f t="shared" si="28"/>
        <v>1.3278381098206365E-34</v>
      </c>
      <c r="K88">
        <f t="shared" si="29"/>
        <v>9.6016554279306679E-34</v>
      </c>
      <c r="L88">
        <f t="shared" si="42"/>
        <v>86</v>
      </c>
      <c r="N88" s="33">
        <f t="shared" si="43"/>
        <v>86</v>
      </c>
      <c r="O88">
        <v>0</v>
      </c>
      <c r="P88" t="str">
        <f t="shared" si="44"/>
        <v>85.1 to 86</v>
      </c>
      <c r="AV88" s="5"/>
      <c r="BI88" t="str">
        <f t="shared" si="30"/>
        <v/>
      </c>
      <c r="BJ88" t="str">
        <f t="shared" si="31"/>
        <v/>
      </c>
      <c r="BK88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Z88" s="114">
        <v>19.100000000000001</v>
      </c>
      <c r="CA88">
        <f t="shared" si="39"/>
        <v>48.514000000000003</v>
      </c>
    </row>
    <row r="89" spans="1:79" x14ac:dyDescent="0.25">
      <c r="A89" s="114"/>
      <c r="B89" t="str">
        <f t="shared" si="40"/>
        <v/>
      </c>
      <c r="C89" s="13" t="str">
        <f t="shared" si="41"/>
        <v/>
      </c>
      <c r="D89" s="5" t="str">
        <f t="shared" si="24"/>
        <v/>
      </c>
      <c r="E89" s="6" t="str">
        <f t="shared" si="25"/>
        <v/>
      </c>
      <c r="F89" s="6" t="str">
        <f t="shared" si="26"/>
        <v/>
      </c>
      <c r="I89">
        <f t="shared" si="27"/>
        <v>4.2458080878574349E-34</v>
      </c>
      <c r="J89">
        <f t="shared" si="28"/>
        <v>7.1630043575628234E-34</v>
      </c>
      <c r="K89">
        <f t="shared" si="29"/>
        <v>5.179599769084382E-33</v>
      </c>
      <c r="L89">
        <f t="shared" si="42"/>
        <v>87</v>
      </c>
      <c r="N89" s="33">
        <f t="shared" si="43"/>
        <v>87</v>
      </c>
      <c r="O89">
        <v>0</v>
      </c>
      <c r="P89" t="str">
        <f t="shared" si="44"/>
        <v>86.1 to 87</v>
      </c>
      <c r="AM89" s="11"/>
      <c r="AV89" s="5"/>
      <c r="BI89" t="str">
        <f t="shared" si="30"/>
        <v/>
      </c>
      <c r="BJ89" t="str">
        <f t="shared" si="31"/>
        <v/>
      </c>
      <c r="BK89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Z89" s="114">
        <v>19.100000000000001</v>
      </c>
      <c r="CA89">
        <f t="shared" si="39"/>
        <v>48.514000000000003</v>
      </c>
    </row>
    <row r="90" spans="1:79" x14ac:dyDescent="0.25">
      <c r="A90" s="114"/>
      <c r="B90" t="str">
        <f t="shared" si="40"/>
        <v/>
      </c>
      <c r="C90" s="13" t="str">
        <f t="shared" si="41"/>
        <v/>
      </c>
      <c r="D90" s="5" t="str">
        <f t="shared" si="24"/>
        <v/>
      </c>
      <c r="E90" s="6" t="str">
        <f t="shared" si="25"/>
        <v/>
      </c>
      <c r="F90" s="6" t="str">
        <f t="shared" si="26"/>
        <v/>
      </c>
      <c r="I90">
        <f t="shared" si="27"/>
        <v>2.2725999231338299E-33</v>
      </c>
      <c r="J90">
        <f t="shared" si="28"/>
        <v>3.7908751818894366E-33</v>
      </c>
      <c r="K90">
        <f t="shared" si="29"/>
        <v>2.7411984185115062E-32</v>
      </c>
      <c r="L90">
        <f t="shared" si="42"/>
        <v>88</v>
      </c>
      <c r="N90" s="33">
        <f t="shared" si="43"/>
        <v>88</v>
      </c>
      <c r="O90">
        <v>0</v>
      </c>
      <c r="P90" t="str">
        <f t="shared" si="44"/>
        <v>87.1 to 88</v>
      </c>
      <c r="AV90" s="5"/>
      <c r="BI90" t="str">
        <f t="shared" si="30"/>
        <v/>
      </c>
      <c r="BJ90" t="str">
        <f t="shared" si="31"/>
        <v/>
      </c>
      <c r="BK90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Z90" s="114">
        <v>19.2</v>
      </c>
      <c r="CA90">
        <f t="shared" si="39"/>
        <v>48.768000000000001</v>
      </c>
    </row>
    <row r="91" spans="1:79" x14ac:dyDescent="0.25">
      <c r="A91" s="114"/>
      <c r="B91" t="str">
        <f t="shared" si="40"/>
        <v/>
      </c>
      <c r="C91" s="13" t="str">
        <f t="shared" si="41"/>
        <v/>
      </c>
      <c r="D91" s="5" t="str">
        <f t="shared" si="24"/>
        <v/>
      </c>
      <c r="E91" s="6" t="str">
        <f t="shared" si="25"/>
        <v/>
      </c>
      <c r="F91" s="6" t="str">
        <f t="shared" si="26"/>
        <v/>
      </c>
      <c r="I91">
        <f t="shared" si="27"/>
        <v>1.1935356331433117E-32</v>
      </c>
      <c r="J91">
        <f t="shared" si="28"/>
        <v>1.9682394773232294E-32</v>
      </c>
      <c r="K91">
        <f t="shared" si="29"/>
        <v>1.4232425716008999E-31</v>
      </c>
      <c r="L91">
        <f t="shared" si="42"/>
        <v>89</v>
      </c>
      <c r="N91" s="33">
        <f t="shared" si="43"/>
        <v>89</v>
      </c>
      <c r="O91">
        <v>0</v>
      </c>
      <c r="P91" t="str">
        <f t="shared" si="44"/>
        <v>88.1 to 89</v>
      </c>
      <c r="AV91" s="5"/>
      <c r="BI91" t="str">
        <f t="shared" si="30"/>
        <v/>
      </c>
      <c r="BJ91" t="str">
        <f t="shared" si="31"/>
        <v/>
      </c>
      <c r="BK91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Z91" s="114">
        <v>19.2</v>
      </c>
      <c r="CA91">
        <f t="shared" si="39"/>
        <v>48.768000000000001</v>
      </c>
    </row>
    <row r="92" spans="1:79" x14ac:dyDescent="0.25">
      <c r="A92" s="114"/>
      <c r="B92" t="str">
        <f t="shared" si="40"/>
        <v/>
      </c>
      <c r="C92" s="13" t="str">
        <f t="shared" si="41"/>
        <v/>
      </c>
      <c r="D92" s="5" t="str">
        <f t="shared" si="24"/>
        <v/>
      </c>
      <c r="E92" s="6" t="str">
        <f t="shared" si="25"/>
        <v/>
      </c>
      <c r="F92" s="6" t="str">
        <f t="shared" si="26"/>
        <v/>
      </c>
      <c r="I92">
        <f t="shared" si="27"/>
        <v>6.1503356749924828E-32</v>
      </c>
      <c r="J92">
        <f t="shared" si="28"/>
        <v>1.002560465535422E-31</v>
      </c>
      <c r="K92">
        <f t="shared" si="29"/>
        <v>7.2495585602955682E-31</v>
      </c>
      <c r="L92">
        <f t="shared" si="42"/>
        <v>90</v>
      </c>
      <c r="N92" s="33">
        <f t="shared" si="43"/>
        <v>90</v>
      </c>
      <c r="O92">
        <v>0</v>
      </c>
      <c r="P92" t="str">
        <f t="shared" si="44"/>
        <v>89.1 to 90</v>
      </c>
      <c r="AK92" s="10" t="s">
        <v>10</v>
      </c>
      <c r="AL92" s="10" t="s">
        <v>11</v>
      </c>
      <c r="AM92" s="10" t="s">
        <v>72</v>
      </c>
      <c r="AN92" s="10" t="s">
        <v>12</v>
      </c>
      <c r="AO92" s="10" t="s">
        <v>72</v>
      </c>
      <c r="AV92" s="5"/>
      <c r="BI92" t="str">
        <f t="shared" si="30"/>
        <v/>
      </c>
      <c r="BJ92" t="str">
        <f t="shared" si="31"/>
        <v/>
      </c>
      <c r="BK92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Z92" s="114">
        <v>19.2</v>
      </c>
      <c r="CA92">
        <f t="shared" si="39"/>
        <v>48.768000000000001</v>
      </c>
    </row>
    <row r="93" spans="1:79" x14ac:dyDescent="0.25">
      <c r="A93" s="114"/>
      <c r="B93" t="str">
        <f t="shared" si="40"/>
        <v/>
      </c>
      <c r="C93" s="13" t="str">
        <f t="shared" si="41"/>
        <v/>
      </c>
      <c r="D93" s="5" t="str">
        <f t="shared" si="24"/>
        <v/>
      </c>
      <c r="E93" s="6" t="str">
        <f t="shared" si="25"/>
        <v/>
      </c>
      <c r="F93" s="6" t="str">
        <f t="shared" si="26"/>
        <v/>
      </c>
      <c r="I93">
        <f t="shared" si="27"/>
        <v>3.1096719356127514E-31</v>
      </c>
      <c r="J93">
        <f t="shared" si="28"/>
        <v>5.0099961816155883E-31</v>
      </c>
      <c r="K93">
        <f t="shared" si="29"/>
        <v>3.6227501436616488E-30</v>
      </c>
      <c r="L93">
        <f t="shared" si="42"/>
        <v>91</v>
      </c>
      <c r="N93" s="33">
        <f t="shared" si="43"/>
        <v>91</v>
      </c>
      <c r="O93">
        <v>0</v>
      </c>
      <c r="P93" t="str">
        <f t="shared" si="44"/>
        <v>90.1 to 91</v>
      </c>
      <c r="AK93">
        <v>0.1</v>
      </c>
      <c r="AL93">
        <f>NORMSINV(AK93)</f>
        <v>-1.2815515655446006</v>
      </c>
      <c r="AM93">
        <f>$AF$3*AL93 +$AG$3</f>
        <v>164.59280447100562</v>
      </c>
      <c r="AN93">
        <v>0.1</v>
      </c>
      <c r="AO93" s="36">
        <f>AM93</f>
        <v>164.59280447100562</v>
      </c>
      <c r="AV93" s="5"/>
      <c r="BI93" t="str">
        <f t="shared" si="30"/>
        <v/>
      </c>
      <c r="BJ93" t="str">
        <f t="shared" si="31"/>
        <v/>
      </c>
      <c r="BK93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Z93" s="114">
        <v>19.3</v>
      </c>
      <c r="CA93">
        <f t="shared" si="39"/>
        <v>49.022000000000006</v>
      </c>
    </row>
    <row r="94" spans="1:79" x14ac:dyDescent="0.25">
      <c r="A94" s="114"/>
      <c r="B94" t="str">
        <f t="shared" si="40"/>
        <v/>
      </c>
      <c r="C94" s="13" t="str">
        <f t="shared" si="41"/>
        <v/>
      </c>
      <c r="D94" s="5" t="str">
        <f t="shared" si="24"/>
        <v/>
      </c>
      <c r="E94" s="6" t="str">
        <f t="shared" si="25"/>
        <v/>
      </c>
      <c r="F94" s="6" t="str">
        <f t="shared" si="26"/>
        <v/>
      </c>
      <c r="I94">
        <f t="shared" si="27"/>
        <v>1.5427089331086295E-30</v>
      </c>
      <c r="J94">
        <f t="shared" si="28"/>
        <v>2.4561698629136922E-30</v>
      </c>
      <c r="K94">
        <f t="shared" si="29"/>
        <v>1.7760671667535279E-29</v>
      </c>
      <c r="L94">
        <f t="shared" si="42"/>
        <v>92</v>
      </c>
      <c r="N94" s="33">
        <f t="shared" si="43"/>
        <v>92</v>
      </c>
      <c r="O94">
        <v>0</v>
      </c>
      <c r="P94" t="str">
        <f t="shared" si="44"/>
        <v>91.1 to 92</v>
      </c>
      <c r="AK94">
        <v>0.25</v>
      </c>
      <c r="AL94">
        <f t="shared" ref="AL94:AL97" si="45">NORMSINV(AK94)</f>
        <v>-0.67448975019608193</v>
      </c>
      <c r="AM94">
        <f t="shared" ref="AM94:AM97" si="46">$AF$3*AL94 +$AG$3</f>
        <v>169.3449837773253</v>
      </c>
      <c r="AN94">
        <v>0.25</v>
      </c>
      <c r="AO94" s="36">
        <f>AM94</f>
        <v>169.3449837773253</v>
      </c>
      <c r="AV94" s="5"/>
      <c r="BI94" t="str">
        <f t="shared" si="30"/>
        <v/>
      </c>
      <c r="BJ94" t="str">
        <f t="shared" si="31"/>
        <v/>
      </c>
      <c r="BK94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Z94" s="114">
        <v>19.3</v>
      </c>
      <c r="CA94">
        <f t="shared" si="39"/>
        <v>49.022000000000006</v>
      </c>
    </row>
    <row r="95" spans="1:79" x14ac:dyDescent="0.25">
      <c r="A95" s="114"/>
      <c r="B95" t="str">
        <f t="shared" si="40"/>
        <v/>
      </c>
      <c r="C95" s="13" t="str">
        <f t="shared" si="41"/>
        <v/>
      </c>
      <c r="D95" s="5" t="str">
        <f t="shared" si="24"/>
        <v/>
      </c>
      <c r="E95" s="6" t="str">
        <f t="shared" si="25"/>
        <v/>
      </c>
      <c r="F95" s="6" t="str">
        <f t="shared" si="26"/>
        <v/>
      </c>
      <c r="I95">
        <f t="shared" si="27"/>
        <v>7.5094558234818021E-30</v>
      </c>
      <c r="J95">
        <f t="shared" si="28"/>
        <v>1.1813363979146816E-29</v>
      </c>
      <c r="K95">
        <f t="shared" si="29"/>
        <v>8.5422951437820551E-29</v>
      </c>
      <c r="L95">
        <f t="shared" si="42"/>
        <v>93</v>
      </c>
      <c r="N95" s="33">
        <f t="shared" si="43"/>
        <v>93</v>
      </c>
      <c r="O95">
        <v>0</v>
      </c>
      <c r="P95" t="str">
        <f t="shared" si="44"/>
        <v>92.1 to 93</v>
      </c>
      <c r="AK95">
        <v>0.5</v>
      </c>
      <c r="AL95">
        <f t="shared" si="45"/>
        <v>0</v>
      </c>
      <c r="AM95">
        <f t="shared" si="46"/>
        <v>174.625</v>
      </c>
      <c r="AN95">
        <v>0.5</v>
      </c>
      <c r="AO95" s="36">
        <f>AM95</f>
        <v>174.625</v>
      </c>
      <c r="AV95" s="5"/>
      <c r="BI95" t="str">
        <f t="shared" si="30"/>
        <v/>
      </c>
      <c r="BJ95" t="str">
        <f t="shared" si="31"/>
        <v/>
      </c>
      <c r="BK9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Z95" s="114">
        <v>19.3</v>
      </c>
      <c r="CA95">
        <f t="shared" si="39"/>
        <v>49.022000000000006</v>
      </c>
    </row>
    <row r="96" spans="1:79" x14ac:dyDescent="0.25">
      <c r="A96" s="114"/>
      <c r="B96" t="str">
        <f t="shared" si="40"/>
        <v/>
      </c>
      <c r="C96" s="13" t="str">
        <f t="shared" si="41"/>
        <v/>
      </c>
      <c r="D96" s="5" t="str">
        <f t="shared" si="24"/>
        <v/>
      </c>
      <c r="E96" s="6" t="str">
        <f t="shared" si="25"/>
        <v/>
      </c>
      <c r="F96" s="6" t="str">
        <f t="shared" si="26"/>
        <v/>
      </c>
      <c r="I96">
        <f t="shared" si="27"/>
        <v>3.586653537771093E-29</v>
      </c>
      <c r="J96">
        <f t="shared" si="28"/>
        <v>5.5742052421078661E-29</v>
      </c>
      <c r="K96">
        <f t="shared" si="29"/>
        <v>4.0307321821418606E-28</v>
      </c>
      <c r="L96">
        <f t="shared" si="42"/>
        <v>94</v>
      </c>
      <c r="N96" s="33">
        <f t="shared" si="43"/>
        <v>94</v>
      </c>
      <c r="O96">
        <v>0</v>
      </c>
      <c r="P96" t="str">
        <f t="shared" si="44"/>
        <v>93.1 to 94</v>
      </c>
      <c r="AK96">
        <v>0.75</v>
      </c>
      <c r="AL96">
        <f t="shared" si="45"/>
        <v>0.67448975019608193</v>
      </c>
      <c r="AM96">
        <f t="shared" si="46"/>
        <v>179.9050162226747</v>
      </c>
      <c r="AN96">
        <v>0.75</v>
      </c>
      <c r="AO96" s="36">
        <f>AM96</f>
        <v>179.9050162226747</v>
      </c>
      <c r="AV96" s="5"/>
      <c r="BI96" t="str">
        <f t="shared" si="30"/>
        <v/>
      </c>
      <c r="BJ96" t="str">
        <f t="shared" si="31"/>
        <v/>
      </c>
      <c r="BK96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Z96" s="114">
        <v>19.3</v>
      </c>
      <c r="CA96">
        <f t="shared" si="39"/>
        <v>49.022000000000006</v>
      </c>
    </row>
    <row r="97" spans="1:79" x14ac:dyDescent="0.25">
      <c r="A97" s="114"/>
      <c r="B97" t="str">
        <f t="shared" si="40"/>
        <v/>
      </c>
      <c r="C97" s="13" t="str">
        <f t="shared" si="41"/>
        <v/>
      </c>
      <c r="D97" s="5" t="str">
        <f t="shared" si="24"/>
        <v/>
      </c>
      <c r="E97" s="6" t="str">
        <f t="shared" si="25"/>
        <v/>
      </c>
      <c r="F97" s="6" t="str">
        <f t="shared" si="26"/>
        <v/>
      </c>
      <c r="I97">
        <f t="shared" si="27"/>
        <v>1.680847686021113E-28</v>
      </c>
      <c r="J97">
        <f t="shared" si="28"/>
        <v>2.5803968856344068E-28</v>
      </c>
      <c r="K97">
        <f t="shared" si="29"/>
        <v>1.865896270029012E-27</v>
      </c>
      <c r="L97">
        <f t="shared" si="42"/>
        <v>95</v>
      </c>
      <c r="N97" s="33">
        <f t="shared" si="43"/>
        <v>95</v>
      </c>
      <c r="O97">
        <v>0</v>
      </c>
      <c r="P97" t="str">
        <f t="shared" si="44"/>
        <v>94.1 to 95</v>
      </c>
      <c r="AK97">
        <v>0.9</v>
      </c>
      <c r="AL97">
        <f t="shared" si="45"/>
        <v>1.2815515655446006</v>
      </c>
      <c r="AM97">
        <f t="shared" si="46"/>
        <v>184.65719552899438</v>
      </c>
      <c r="AN97">
        <v>0.9</v>
      </c>
      <c r="AO97" s="36">
        <f>AM97</f>
        <v>184.65719552899438</v>
      </c>
      <c r="AV97" s="5"/>
      <c r="BI97" t="str">
        <f t="shared" si="30"/>
        <v/>
      </c>
      <c r="BJ97" t="str">
        <f t="shared" si="31"/>
        <v/>
      </c>
      <c r="BK97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Z97" s="114">
        <v>19.399999999999999</v>
      </c>
      <c r="CA97">
        <f t="shared" si="39"/>
        <v>49.275999999999996</v>
      </c>
    </row>
    <row r="98" spans="1:79" x14ac:dyDescent="0.25">
      <c r="A98" s="114"/>
      <c r="B98" t="str">
        <f t="shared" si="40"/>
        <v/>
      </c>
      <c r="C98" s="13" t="str">
        <f t="shared" si="41"/>
        <v/>
      </c>
      <c r="D98" s="5" t="str">
        <f t="shared" si="24"/>
        <v/>
      </c>
      <c r="E98" s="6" t="str">
        <f t="shared" si="25"/>
        <v/>
      </c>
      <c r="F98" s="6" t="str">
        <f t="shared" si="26"/>
        <v/>
      </c>
      <c r="I98">
        <f t="shared" si="27"/>
        <v>7.7290622810255365E-28</v>
      </c>
      <c r="J98">
        <f t="shared" si="28"/>
        <v>1.1718829783263938E-27</v>
      </c>
      <c r="K98">
        <f t="shared" si="29"/>
        <v>8.4739370534161665E-27</v>
      </c>
      <c r="L98">
        <f t="shared" si="42"/>
        <v>96</v>
      </c>
      <c r="N98" s="33">
        <f t="shared" si="43"/>
        <v>96</v>
      </c>
      <c r="O98">
        <v>0</v>
      </c>
      <c r="P98" t="str">
        <f t="shared" si="44"/>
        <v>95.1 to 96</v>
      </c>
      <c r="AV98" s="5"/>
      <c r="BI98" t="str">
        <f t="shared" si="30"/>
        <v/>
      </c>
      <c r="BJ98" t="str">
        <f t="shared" si="31"/>
        <v/>
      </c>
      <c r="BK98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Z98" s="114">
        <v>19.399999999999999</v>
      </c>
      <c r="CA98">
        <f t="shared" si="39"/>
        <v>49.275999999999996</v>
      </c>
    </row>
    <row r="99" spans="1:79" x14ac:dyDescent="0.25">
      <c r="A99" s="114"/>
      <c r="B99" t="str">
        <f t="shared" si="40"/>
        <v/>
      </c>
      <c r="C99" s="13" t="str">
        <f t="shared" si="41"/>
        <v/>
      </c>
      <c r="D99" s="5" t="str">
        <f t="shared" si="24"/>
        <v/>
      </c>
      <c r="E99" s="6" t="str">
        <f t="shared" si="25"/>
        <v/>
      </c>
      <c r="F99" s="6" t="str">
        <f t="shared" si="26"/>
        <v/>
      </c>
      <c r="I99">
        <f t="shared" si="27"/>
        <v>3.4872763148788163E-27</v>
      </c>
      <c r="J99">
        <f t="shared" si="28"/>
        <v>5.2212701782043666E-27</v>
      </c>
      <c r="K99">
        <f t="shared" si="29"/>
        <v>3.7755232943284324E-26</v>
      </c>
      <c r="L99">
        <f t="shared" si="42"/>
        <v>97</v>
      </c>
      <c r="N99" s="33">
        <f t="shared" si="43"/>
        <v>97</v>
      </c>
      <c r="O99">
        <v>0</v>
      </c>
      <c r="P99" t="str">
        <f t="shared" si="44"/>
        <v>96.1 to 97</v>
      </c>
      <c r="AV99" s="5"/>
      <c r="BI99" t="str">
        <f t="shared" si="30"/>
        <v/>
      </c>
      <c r="BJ99" t="str">
        <f t="shared" si="31"/>
        <v/>
      </c>
      <c r="BK99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Z99" s="114">
        <v>19.399999999999999</v>
      </c>
      <c r="CA99">
        <f t="shared" si="39"/>
        <v>49.275999999999996</v>
      </c>
    </row>
    <row r="100" spans="1:79" x14ac:dyDescent="0.25">
      <c r="A100" s="114"/>
      <c r="B100" t="str">
        <f t="shared" si="40"/>
        <v/>
      </c>
      <c r="C100" s="13" t="str">
        <f t="shared" si="41"/>
        <v/>
      </c>
      <c r="D100" s="5" t="str">
        <f t="shared" si="24"/>
        <v/>
      </c>
      <c r="E100" s="6" t="str">
        <f t="shared" si="25"/>
        <v/>
      </c>
      <c r="F100" s="6" t="str">
        <f t="shared" si="26"/>
        <v/>
      </c>
      <c r="I100">
        <f t="shared" si="27"/>
        <v>1.5438626939072169E-26</v>
      </c>
      <c r="J100">
        <f t="shared" si="28"/>
        <v>2.2822450330877273E-26</v>
      </c>
      <c r="K100">
        <f t="shared" si="29"/>
        <v>1.6503013618711865E-25</v>
      </c>
      <c r="L100">
        <f t="shared" si="42"/>
        <v>98</v>
      </c>
      <c r="N100" s="33">
        <f t="shared" si="43"/>
        <v>98</v>
      </c>
      <c r="O100">
        <v>0</v>
      </c>
      <c r="P100" t="str">
        <f t="shared" si="44"/>
        <v>97.1 to 98</v>
      </c>
      <c r="AV100" s="5"/>
      <c r="BI100" t="str">
        <f t="shared" si="30"/>
        <v/>
      </c>
      <c r="BJ100" t="str">
        <f t="shared" si="31"/>
        <v/>
      </c>
      <c r="BK100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Z100" s="114">
        <v>19.399999999999999</v>
      </c>
      <c r="CA100">
        <f t="shared" si="39"/>
        <v>49.275999999999996</v>
      </c>
    </row>
    <row r="101" spans="1:79" x14ac:dyDescent="0.25">
      <c r="A101" s="114"/>
      <c r="B101" t="str">
        <f t="shared" si="40"/>
        <v/>
      </c>
      <c r="C101" s="13" t="str">
        <f t="shared" si="41"/>
        <v/>
      </c>
      <c r="D101" s="5" t="str">
        <f t="shared" si="24"/>
        <v/>
      </c>
      <c r="E101" s="6" t="str">
        <f t="shared" si="25"/>
        <v/>
      </c>
      <c r="F101" s="6" t="str">
        <f t="shared" si="26"/>
        <v/>
      </c>
      <c r="I101">
        <f t="shared" si="27"/>
        <v>6.7064927438114838E-26</v>
      </c>
      <c r="J101">
        <f t="shared" si="28"/>
        <v>9.7868415685998695E-26</v>
      </c>
      <c r="K101">
        <f t="shared" si="29"/>
        <v>7.0769079283420946E-25</v>
      </c>
      <c r="L101">
        <f t="shared" si="42"/>
        <v>99</v>
      </c>
      <c r="N101" s="33">
        <f t="shared" si="43"/>
        <v>99</v>
      </c>
      <c r="O101">
        <v>0</v>
      </c>
      <c r="P101" t="str">
        <f t="shared" si="44"/>
        <v>98.1 to 99</v>
      </c>
      <c r="AV101" s="5"/>
      <c r="BI101" t="str">
        <f t="shared" si="30"/>
        <v/>
      </c>
      <c r="BJ101" t="str">
        <f t="shared" si="31"/>
        <v/>
      </c>
      <c r="BK101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Z101" s="114">
        <v>19.399999999999999</v>
      </c>
      <c r="CA101">
        <f t="shared" si="39"/>
        <v>49.275999999999996</v>
      </c>
    </row>
    <row r="102" spans="1:79" x14ac:dyDescent="0.25">
      <c r="A102" s="114"/>
      <c r="B102" t="str">
        <f t="shared" si="40"/>
        <v/>
      </c>
      <c r="C102" s="13" t="str">
        <f t="shared" si="41"/>
        <v/>
      </c>
      <c r="D102" s="5" t="str">
        <f t="shared" si="24"/>
        <v/>
      </c>
      <c r="E102" s="6" t="str">
        <f t="shared" si="25"/>
        <v/>
      </c>
      <c r="F102" s="6" t="str">
        <f t="shared" si="26"/>
        <v/>
      </c>
      <c r="I102">
        <f t="shared" si="27"/>
        <v>2.8585677899752001E-25</v>
      </c>
      <c r="J102">
        <f t="shared" si="28"/>
        <v>4.1173428178044766E-25</v>
      </c>
      <c r="K102">
        <f t="shared" si="29"/>
        <v>2.9772685934254318E-24</v>
      </c>
      <c r="L102">
        <f t="shared" si="42"/>
        <v>100</v>
      </c>
      <c r="N102" s="33">
        <f t="shared" si="43"/>
        <v>100</v>
      </c>
      <c r="O102">
        <v>0</v>
      </c>
      <c r="P102" t="str">
        <f t="shared" si="44"/>
        <v>99.1 to 100</v>
      </c>
      <c r="AV102" s="5"/>
      <c r="BI102" t="str">
        <f t="shared" si="30"/>
        <v/>
      </c>
      <c r="BJ102" t="str">
        <f t="shared" si="31"/>
        <v/>
      </c>
      <c r="BK102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Z102" s="114">
        <v>19.5</v>
      </c>
      <c r="CA102">
        <f t="shared" si="39"/>
        <v>49.53</v>
      </c>
    </row>
    <row r="103" spans="1:79" x14ac:dyDescent="0.25">
      <c r="A103" s="114"/>
      <c r="B103" t="str">
        <f t="shared" si="40"/>
        <v/>
      </c>
      <c r="C103" s="13" t="str">
        <f t="shared" si="41"/>
        <v/>
      </c>
      <c r="D103" s="5" t="str">
        <f t="shared" si="24"/>
        <v/>
      </c>
      <c r="E103" s="6" t="str">
        <f t="shared" si="25"/>
        <v/>
      </c>
      <c r="F103" s="6" t="str">
        <f t="shared" si="26"/>
        <v/>
      </c>
      <c r="I103">
        <f t="shared" si="27"/>
        <v>1.1955551870972923E-24</v>
      </c>
      <c r="J103">
        <f t="shared" si="28"/>
        <v>1.6993611401161443E-24</v>
      </c>
      <c r="K103">
        <f t="shared" si="29"/>
        <v>1.2288154703749746E-23</v>
      </c>
      <c r="L103">
        <f t="shared" si="42"/>
        <v>101</v>
      </c>
      <c r="N103" s="33">
        <f t="shared" si="43"/>
        <v>101</v>
      </c>
      <c r="O103">
        <v>0</v>
      </c>
      <c r="P103" t="str">
        <f t="shared" si="44"/>
        <v>100.1 to 101</v>
      </c>
      <c r="AV103" s="5"/>
      <c r="BI103" t="str">
        <f t="shared" si="30"/>
        <v/>
      </c>
      <c r="BJ103" t="str">
        <f t="shared" si="31"/>
        <v/>
      </c>
      <c r="BK103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Z103" s="114">
        <v>19.5</v>
      </c>
      <c r="CA103">
        <f t="shared" si="39"/>
        <v>49.53</v>
      </c>
    </row>
    <row r="104" spans="1:79" x14ac:dyDescent="0.25">
      <c r="A104" s="114"/>
      <c r="B104" t="str">
        <f t="shared" si="40"/>
        <v/>
      </c>
      <c r="C104" s="13" t="str">
        <f t="shared" si="41"/>
        <v/>
      </c>
      <c r="D104" s="5" t="str">
        <f t="shared" si="24"/>
        <v/>
      </c>
      <c r="E104" s="6" t="str">
        <f t="shared" si="25"/>
        <v/>
      </c>
      <c r="F104" s="6" t="str">
        <f t="shared" si="26"/>
        <v/>
      </c>
      <c r="I104">
        <f t="shared" si="27"/>
        <v>4.9063753630132342E-24</v>
      </c>
      <c r="J104">
        <f t="shared" si="28"/>
        <v>6.8809518756028611E-24</v>
      </c>
      <c r="K104">
        <f t="shared" si="29"/>
        <v>4.9756463861875765E-23</v>
      </c>
      <c r="L104">
        <f t="shared" si="42"/>
        <v>102</v>
      </c>
      <c r="N104" s="33">
        <f t="shared" si="43"/>
        <v>102</v>
      </c>
      <c r="O104">
        <v>0</v>
      </c>
      <c r="P104" t="str">
        <f t="shared" si="44"/>
        <v>101.1 to 102</v>
      </c>
      <c r="AV104" s="5"/>
      <c r="BI104" t="str">
        <f t="shared" si="30"/>
        <v/>
      </c>
      <c r="BJ104" t="str">
        <f t="shared" si="31"/>
        <v/>
      </c>
      <c r="BK104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Z104" s="114">
        <v>19.5</v>
      </c>
      <c r="CA104">
        <f t="shared" si="39"/>
        <v>49.53</v>
      </c>
    </row>
    <row r="105" spans="1:79" x14ac:dyDescent="0.25">
      <c r="A105" s="114"/>
      <c r="B105" t="str">
        <f t="shared" si="40"/>
        <v/>
      </c>
      <c r="C105" s="13" t="str">
        <f t="shared" si="41"/>
        <v/>
      </c>
      <c r="D105" s="5" t="str">
        <f t="shared" si="24"/>
        <v/>
      </c>
      <c r="E105" s="6" t="str">
        <f t="shared" si="25"/>
        <v/>
      </c>
      <c r="F105" s="6" t="str">
        <f t="shared" si="26"/>
        <v/>
      </c>
      <c r="I105">
        <f t="shared" si="27"/>
        <v>1.9757132557256719E-23</v>
      </c>
      <c r="J105">
        <f t="shared" si="28"/>
        <v>2.7334147994436861E-23</v>
      </c>
      <c r="K105">
        <f t="shared" si="29"/>
        <v>1.9765441925303445E-22</v>
      </c>
      <c r="L105">
        <f t="shared" si="42"/>
        <v>103</v>
      </c>
      <c r="N105" s="33">
        <f t="shared" si="43"/>
        <v>103</v>
      </c>
      <c r="O105">
        <v>0</v>
      </c>
      <c r="P105" t="str">
        <f t="shared" si="44"/>
        <v>102.1 to 103</v>
      </c>
      <c r="AV105" s="5"/>
      <c r="BI105" t="str">
        <f t="shared" si="30"/>
        <v/>
      </c>
      <c r="BJ105" t="str">
        <f t="shared" si="31"/>
        <v/>
      </c>
      <c r="BK10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Z105" s="114">
        <v>19.5</v>
      </c>
      <c r="CA105">
        <f t="shared" si="39"/>
        <v>49.53</v>
      </c>
    </row>
    <row r="106" spans="1:79" x14ac:dyDescent="0.25">
      <c r="A106" s="114"/>
      <c r="B106" t="str">
        <f t="shared" si="40"/>
        <v/>
      </c>
      <c r="C106" s="13" t="str">
        <f t="shared" si="41"/>
        <v/>
      </c>
      <c r="D106" s="5" t="str">
        <f t="shared" si="24"/>
        <v/>
      </c>
      <c r="E106" s="6" t="str">
        <f t="shared" si="25"/>
        <v/>
      </c>
      <c r="F106" s="6" t="str">
        <f t="shared" si="26"/>
        <v/>
      </c>
      <c r="I106">
        <f t="shared" si="27"/>
        <v>7.8065855529513848E-23</v>
      </c>
      <c r="J106">
        <f t="shared" si="28"/>
        <v>1.0652627622313581E-22</v>
      </c>
      <c r="K106">
        <f t="shared" si="29"/>
        <v>7.7029616091774671E-22</v>
      </c>
      <c r="L106">
        <f t="shared" si="42"/>
        <v>104</v>
      </c>
      <c r="N106" s="33">
        <f t="shared" si="43"/>
        <v>104</v>
      </c>
      <c r="O106">
        <v>0</v>
      </c>
      <c r="P106" t="str">
        <f t="shared" si="44"/>
        <v>103.1 to 104</v>
      </c>
      <c r="AV106" s="5"/>
      <c r="BI106" t="str">
        <f t="shared" si="30"/>
        <v/>
      </c>
      <c r="BJ106" t="str">
        <f t="shared" si="31"/>
        <v/>
      </c>
      <c r="BK106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Z106" s="114">
        <v>19.600000000000001</v>
      </c>
      <c r="CA106">
        <f t="shared" si="39"/>
        <v>49.784000000000006</v>
      </c>
    </row>
    <row r="107" spans="1:79" x14ac:dyDescent="0.25">
      <c r="A107" s="114"/>
      <c r="B107" t="str">
        <f t="shared" si="40"/>
        <v/>
      </c>
      <c r="C107" s="13" t="str">
        <f t="shared" si="41"/>
        <v/>
      </c>
      <c r="D107" s="5" t="str">
        <f t="shared" si="24"/>
        <v/>
      </c>
      <c r="E107" s="6" t="str">
        <f t="shared" si="25"/>
        <v/>
      </c>
      <c r="F107" s="6" t="str">
        <f t="shared" si="26"/>
        <v/>
      </c>
      <c r="I107">
        <f t="shared" si="27"/>
        <v>3.0267360505758998E-22</v>
      </c>
      <c r="J107">
        <f t="shared" si="28"/>
        <v>4.072884868940872E-22</v>
      </c>
      <c r="K107">
        <f t="shared" si="29"/>
        <v>2.9451208562228483E-21</v>
      </c>
      <c r="L107">
        <f t="shared" si="42"/>
        <v>105</v>
      </c>
      <c r="N107" s="33">
        <f t="shared" si="43"/>
        <v>105</v>
      </c>
      <c r="O107">
        <v>0</v>
      </c>
      <c r="P107" t="str">
        <f t="shared" si="44"/>
        <v>104.1 to 105</v>
      </c>
      <c r="AV107" s="5"/>
      <c r="BI107" t="str">
        <f t="shared" si="30"/>
        <v/>
      </c>
      <c r="BJ107" t="str">
        <f t="shared" si="31"/>
        <v/>
      </c>
      <c r="BK107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Z107" s="114">
        <v>19.600000000000001</v>
      </c>
      <c r="CA107">
        <f t="shared" si="39"/>
        <v>49.784000000000006</v>
      </c>
    </row>
    <row r="108" spans="1:79" x14ac:dyDescent="0.25">
      <c r="A108" s="114"/>
      <c r="B108" t="str">
        <f t="shared" si="40"/>
        <v/>
      </c>
      <c r="C108" s="13" t="str">
        <f t="shared" si="41"/>
        <v/>
      </c>
      <c r="D108" s="5" t="str">
        <f t="shared" si="24"/>
        <v/>
      </c>
      <c r="E108" s="6" t="str">
        <f t="shared" si="25"/>
        <v/>
      </c>
      <c r="F108" s="6" t="str">
        <f t="shared" si="26"/>
        <v/>
      </c>
      <c r="I108">
        <f t="shared" si="27"/>
        <v>1.1515065880205446E-21</v>
      </c>
      <c r="J108">
        <f t="shared" si="28"/>
        <v>1.5277127564771409E-21</v>
      </c>
      <c r="K108">
        <f t="shared" si="29"/>
        <v>1.1046957736835166E-20</v>
      </c>
      <c r="L108">
        <f t="shared" si="42"/>
        <v>106</v>
      </c>
      <c r="N108" s="33">
        <f t="shared" si="43"/>
        <v>106</v>
      </c>
      <c r="O108">
        <v>0</v>
      </c>
      <c r="P108" t="str">
        <f t="shared" si="44"/>
        <v>105.1 to 106</v>
      </c>
      <c r="AV108" s="5"/>
      <c r="BI108" t="str">
        <f t="shared" si="30"/>
        <v/>
      </c>
      <c r="BJ108" t="str">
        <f t="shared" si="31"/>
        <v/>
      </c>
      <c r="BK108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Z108" s="114">
        <v>19.600000000000001</v>
      </c>
      <c r="CA108">
        <f t="shared" si="39"/>
        <v>49.784000000000006</v>
      </c>
    </row>
    <row r="109" spans="1:79" x14ac:dyDescent="0.25">
      <c r="A109" s="114"/>
      <c r="B109" t="str">
        <f t="shared" si="40"/>
        <v/>
      </c>
      <c r="C109" s="13" t="str">
        <f t="shared" si="41"/>
        <v/>
      </c>
      <c r="D109" s="5" t="str">
        <f t="shared" si="24"/>
        <v/>
      </c>
      <c r="E109" s="6" t="str">
        <f t="shared" si="25"/>
        <v/>
      </c>
      <c r="F109" s="6" t="str">
        <f t="shared" si="26"/>
        <v/>
      </c>
      <c r="I109">
        <f t="shared" si="27"/>
        <v>4.2987192482938572E-21</v>
      </c>
      <c r="J109">
        <f t="shared" si="28"/>
        <v>5.6218008871094219E-21</v>
      </c>
      <c r="K109">
        <f t="shared" si="29"/>
        <v>4.065148801140451E-20</v>
      </c>
      <c r="L109">
        <f t="shared" si="42"/>
        <v>107</v>
      </c>
      <c r="N109" s="33">
        <f t="shared" si="43"/>
        <v>107</v>
      </c>
      <c r="O109">
        <v>0</v>
      </c>
      <c r="P109" t="str">
        <f t="shared" si="44"/>
        <v>106.1 to 107</v>
      </c>
      <c r="AV109" s="5"/>
      <c r="BI109" t="str">
        <f t="shared" si="30"/>
        <v/>
      </c>
      <c r="BJ109" t="str">
        <f t="shared" si="31"/>
        <v/>
      </c>
      <c r="BK109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Z109" s="114">
        <v>19.600000000000001</v>
      </c>
      <c r="CA109">
        <f t="shared" si="39"/>
        <v>49.784000000000006</v>
      </c>
    </row>
    <row r="110" spans="1:79" x14ac:dyDescent="0.25">
      <c r="A110" s="114"/>
      <c r="B110" t="str">
        <f t="shared" si="40"/>
        <v/>
      </c>
      <c r="C110" s="13" t="str">
        <f t="shared" si="41"/>
        <v/>
      </c>
      <c r="D110" s="5" t="str">
        <f t="shared" si="24"/>
        <v/>
      </c>
      <c r="E110" s="6" t="str">
        <f t="shared" si="25"/>
        <v/>
      </c>
      <c r="F110" s="6" t="str">
        <f t="shared" si="26"/>
        <v/>
      </c>
      <c r="I110">
        <f t="shared" si="27"/>
        <v>1.5746895174661361E-20</v>
      </c>
      <c r="J110">
        <f t="shared" si="28"/>
        <v>2.0295670233740317E-20</v>
      </c>
      <c r="K110">
        <f t="shared" si="29"/>
        <v>1.4675887882869005E-19</v>
      </c>
      <c r="L110">
        <f t="shared" si="42"/>
        <v>108</v>
      </c>
      <c r="N110" s="33">
        <f t="shared" si="43"/>
        <v>108</v>
      </c>
      <c r="O110">
        <v>0</v>
      </c>
      <c r="P110" t="str">
        <f t="shared" si="44"/>
        <v>107.1 to 108</v>
      </c>
      <c r="AV110" s="5"/>
      <c r="BI110" t="str">
        <f t="shared" si="30"/>
        <v/>
      </c>
      <c r="BJ110" t="str">
        <f t="shared" si="31"/>
        <v/>
      </c>
      <c r="BK110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Z110" s="114">
        <v>19.600000000000001</v>
      </c>
      <c r="CA110">
        <f t="shared" si="39"/>
        <v>49.784000000000006</v>
      </c>
    </row>
    <row r="111" spans="1:79" x14ac:dyDescent="0.25">
      <c r="A111" s="114"/>
      <c r="B111" t="str">
        <f t="shared" si="40"/>
        <v/>
      </c>
      <c r="C111" s="13" t="str">
        <f t="shared" si="41"/>
        <v/>
      </c>
      <c r="D111" s="5" t="str">
        <f t="shared" si="24"/>
        <v/>
      </c>
      <c r="E111" s="6" t="str">
        <f t="shared" si="25"/>
        <v/>
      </c>
      <c r="F111" s="6" t="str">
        <f t="shared" si="26"/>
        <v/>
      </c>
      <c r="I111">
        <f t="shared" si="27"/>
        <v>5.6602617244185655E-20</v>
      </c>
      <c r="J111">
        <f t="shared" si="28"/>
        <v>7.1882888351388197E-20</v>
      </c>
      <c r="K111">
        <f t="shared" si="29"/>
        <v>5.1978830853685299E-19</v>
      </c>
      <c r="L111">
        <f t="shared" si="42"/>
        <v>109</v>
      </c>
      <c r="N111" s="33">
        <f t="shared" si="43"/>
        <v>109</v>
      </c>
      <c r="O111">
        <v>0</v>
      </c>
      <c r="P111" t="str">
        <f t="shared" si="44"/>
        <v>108.1 to 109</v>
      </c>
      <c r="AV111" s="5"/>
      <c r="BI111" t="str">
        <f t="shared" si="30"/>
        <v/>
      </c>
      <c r="BJ111" t="str">
        <f t="shared" si="31"/>
        <v/>
      </c>
      <c r="BK111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Z111" s="114">
        <v>19.7</v>
      </c>
      <c r="CA111">
        <f t="shared" si="39"/>
        <v>50.037999999999997</v>
      </c>
    </row>
    <row r="112" spans="1:79" x14ac:dyDescent="0.25">
      <c r="A112" s="114"/>
      <c r="B112" t="str">
        <f t="shared" si="40"/>
        <v/>
      </c>
      <c r="C112" s="13" t="str">
        <f t="shared" si="41"/>
        <v/>
      </c>
      <c r="D112" s="5" t="str">
        <f t="shared" si="24"/>
        <v/>
      </c>
      <c r="E112" s="6" t="str">
        <f t="shared" si="25"/>
        <v/>
      </c>
      <c r="F112" s="6" t="str">
        <f t="shared" si="26"/>
        <v/>
      </c>
      <c r="I112">
        <f t="shared" si="27"/>
        <v>1.9964867890605582E-19</v>
      </c>
      <c r="J112">
        <f t="shared" si="28"/>
        <v>2.4977089167341776E-19</v>
      </c>
      <c r="K112">
        <f t="shared" si="29"/>
        <v>1.8061042381884217E-18</v>
      </c>
      <c r="L112">
        <f t="shared" si="42"/>
        <v>110</v>
      </c>
      <c r="N112" s="33">
        <f t="shared" si="43"/>
        <v>110</v>
      </c>
      <c r="O112">
        <v>0</v>
      </c>
      <c r="P112" t="str">
        <f t="shared" si="44"/>
        <v>109.1 to 110</v>
      </c>
      <c r="AV112" s="5"/>
      <c r="BI112" t="str">
        <f t="shared" si="30"/>
        <v/>
      </c>
      <c r="BJ112" t="str">
        <f t="shared" si="31"/>
        <v/>
      </c>
      <c r="BK112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Z112" s="114">
        <v>19.7</v>
      </c>
      <c r="CA112">
        <f t="shared" si="39"/>
        <v>50.037999999999997</v>
      </c>
    </row>
    <row r="113" spans="1:79" x14ac:dyDescent="0.25">
      <c r="A113" s="114"/>
      <c r="B113" t="str">
        <f t="shared" si="40"/>
        <v/>
      </c>
      <c r="C113" s="13" t="str">
        <f t="shared" si="41"/>
        <v/>
      </c>
      <c r="D113" s="5" t="str">
        <f t="shared" si="24"/>
        <v/>
      </c>
      <c r="E113" s="6" t="str">
        <f t="shared" si="25"/>
        <v/>
      </c>
      <c r="F113" s="6" t="str">
        <f t="shared" si="26"/>
        <v/>
      </c>
      <c r="I113">
        <f t="shared" si="27"/>
        <v>6.9101497883343905E-19</v>
      </c>
      <c r="J113">
        <f t="shared" si="28"/>
        <v>8.5143659552088165E-19</v>
      </c>
      <c r="K113">
        <f t="shared" si="29"/>
        <v>6.1567752487734989E-18</v>
      </c>
      <c r="L113">
        <f t="shared" si="42"/>
        <v>111</v>
      </c>
      <c r="N113" s="33">
        <f t="shared" si="43"/>
        <v>111</v>
      </c>
      <c r="O113">
        <v>0</v>
      </c>
      <c r="P113" t="str">
        <f t="shared" si="44"/>
        <v>110.1 to 111</v>
      </c>
      <c r="AV113" s="5"/>
      <c r="BI113" t="str">
        <f t="shared" si="30"/>
        <v/>
      </c>
      <c r="BJ113" t="str">
        <f t="shared" si="31"/>
        <v/>
      </c>
      <c r="BK113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Z113" s="114">
        <v>19.7</v>
      </c>
      <c r="CA113">
        <f t="shared" si="39"/>
        <v>50.037999999999997</v>
      </c>
    </row>
    <row r="114" spans="1:79" x14ac:dyDescent="0.25">
      <c r="A114" s="114"/>
      <c r="B114" t="str">
        <f t="shared" si="40"/>
        <v/>
      </c>
      <c r="C114" s="13" t="str">
        <f t="shared" si="41"/>
        <v/>
      </c>
      <c r="D114" s="5" t="str">
        <f t="shared" si="24"/>
        <v/>
      </c>
      <c r="E114" s="6" t="str">
        <f t="shared" si="25"/>
        <v/>
      </c>
      <c r="F114" s="6" t="str">
        <f t="shared" si="26"/>
        <v/>
      </c>
      <c r="I114">
        <f t="shared" si="27"/>
        <v>2.3469424242010541E-18</v>
      </c>
      <c r="J114">
        <f t="shared" si="28"/>
        <v>2.8474557539376147E-18</v>
      </c>
      <c r="K114">
        <f t="shared" si="29"/>
        <v>2.0590077053354509E-17</v>
      </c>
      <c r="L114">
        <f t="shared" si="42"/>
        <v>112</v>
      </c>
      <c r="N114" s="33">
        <f t="shared" si="43"/>
        <v>112</v>
      </c>
      <c r="O114">
        <v>0</v>
      </c>
      <c r="P114" t="str">
        <f t="shared" si="44"/>
        <v>111.1 to 112</v>
      </c>
      <c r="AV114" s="5"/>
      <c r="BI114" t="str">
        <f t="shared" si="30"/>
        <v/>
      </c>
      <c r="BJ114" t="str">
        <f t="shared" si="31"/>
        <v/>
      </c>
      <c r="BK114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Z114" s="114">
        <v>19.8</v>
      </c>
      <c r="CA114">
        <f t="shared" si="39"/>
        <v>50.292000000000002</v>
      </c>
    </row>
    <row r="115" spans="1:79" x14ac:dyDescent="0.25">
      <c r="A115" s="114"/>
      <c r="B115" t="str">
        <f t="shared" si="40"/>
        <v/>
      </c>
      <c r="C115" s="13" t="str">
        <f t="shared" si="41"/>
        <v/>
      </c>
      <c r="D115" s="5" t="str">
        <f t="shared" si="24"/>
        <v/>
      </c>
      <c r="E115" s="6" t="str">
        <f t="shared" si="25"/>
        <v/>
      </c>
      <c r="F115" s="6" t="str">
        <f t="shared" si="26"/>
        <v/>
      </c>
      <c r="I115">
        <f t="shared" si="27"/>
        <v>7.8219376318062197E-18</v>
      </c>
      <c r="J115">
        <f t="shared" si="28"/>
        <v>9.3423436754547951E-18</v>
      </c>
      <c r="K115">
        <f t="shared" si="29"/>
        <v>6.7554895583725308E-17</v>
      </c>
      <c r="L115">
        <f t="shared" si="42"/>
        <v>113</v>
      </c>
      <c r="N115" s="33">
        <f t="shared" si="43"/>
        <v>113</v>
      </c>
      <c r="O115">
        <v>0</v>
      </c>
      <c r="P115" t="str">
        <f t="shared" si="44"/>
        <v>112.1 to 113</v>
      </c>
      <c r="AV115" s="5"/>
      <c r="BI115" t="str">
        <f t="shared" si="30"/>
        <v/>
      </c>
      <c r="BJ115" t="str">
        <f t="shared" si="31"/>
        <v/>
      </c>
      <c r="BK11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Z115" s="114">
        <v>19.8</v>
      </c>
      <c r="CA115">
        <f t="shared" si="39"/>
        <v>50.292000000000002</v>
      </c>
    </row>
    <row r="116" spans="1:79" x14ac:dyDescent="0.25">
      <c r="A116" s="114"/>
      <c r="B116" t="str">
        <f t="shared" si="40"/>
        <v/>
      </c>
      <c r="C116" s="13" t="str">
        <f t="shared" si="41"/>
        <v/>
      </c>
      <c r="D116" s="5" t="str">
        <f t="shared" si="24"/>
        <v/>
      </c>
      <c r="E116" s="6" t="str">
        <f t="shared" si="25"/>
        <v/>
      </c>
      <c r="F116" s="6" t="str">
        <f t="shared" si="26"/>
        <v/>
      </c>
      <c r="I116">
        <f t="shared" si="27"/>
        <v>2.5581518491432588E-17</v>
      </c>
      <c r="J116">
        <f t="shared" si="28"/>
        <v>3.007106976298825E-17</v>
      </c>
      <c r="K116">
        <f t="shared" si="29"/>
        <v>2.1744522022528759E-16</v>
      </c>
      <c r="L116">
        <f t="shared" si="42"/>
        <v>114</v>
      </c>
      <c r="N116" s="33">
        <f t="shared" si="43"/>
        <v>114</v>
      </c>
      <c r="O116">
        <v>0</v>
      </c>
      <c r="P116" t="str">
        <f t="shared" si="44"/>
        <v>113.1 to 114</v>
      </c>
      <c r="AV116" s="5"/>
      <c r="BI116" t="str">
        <f t="shared" si="30"/>
        <v/>
      </c>
      <c r="BJ116" t="str">
        <f t="shared" si="31"/>
        <v/>
      </c>
      <c r="BK116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Z116" s="114">
        <v>19.8</v>
      </c>
      <c r="CA116">
        <f t="shared" si="39"/>
        <v>50.292000000000002</v>
      </c>
    </row>
    <row r="117" spans="1:79" x14ac:dyDescent="0.25">
      <c r="A117" s="114"/>
      <c r="B117" t="str">
        <f t="shared" si="40"/>
        <v/>
      </c>
      <c r="C117" s="13" t="str">
        <f t="shared" si="41"/>
        <v/>
      </c>
      <c r="D117" s="5" t="str">
        <f t="shared" si="24"/>
        <v/>
      </c>
      <c r="E117" s="6" t="str">
        <f t="shared" si="25"/>
        <v/>
      </c>
      <c r="F117" s="6" t="str">
        <f t="shared" si="26"/>
        <v/>
      </c>
      <c r="I117">
        <f t="shared" si="27"/>
        <v>8.209970736681089E-17</v>
      </c>
      <c r="J117">
        <f t="shared" si="28"/>
        <v>9.4958992943645983E-17</v>
      </c>
      <c r="K117">
        <f t="shared" si="29"/>
        <v>6.8665262977830094E-16</v>
      </c>
      <c r="L117">
        <f t="shared" si="42"/>
        <v>115</v>
      </c>
      <c r="N117" s="33">
        <f t="shared" si="43"/>
        <v>115</v>
      </c>
      <c r="O117">
        <v>0</v>
      </c>
      <c r="P117" t="str">
        <f t="shared" si="44"/>
        <v>114.1 to 115</v>
      </c>
      <c r="AV117" s="5"/>
      <c r="BI117" t="str">
        <f t="shared" si="30"/>
        <v/>
      </c>
      <c r="BJ117" t="str">
        <f t="shared" si="31"/>
        <v/>
      </c>
      <c r="BK117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Z117" s="114">
        <v>19.899999999999999</v>
      </c>
      <c r="CA117">
        <f t="shared" si="39"/>
        <v>50.545999999999999</v>
      </c>
    </row>
    <row r="118" spans="1:79" x14ac:dyDescent="0.25">
      <c r="A118" s="114"/>
      <c r="B118" t="str">
        <f t="shared" si="40"/>
        <v/>
      </c>
      <c r="C118" s="13" t="str">
        <f t="shared" si="41"/>
        <v/>
      </c>
      <c r="D118" s="5" t="str">
        <f t="shared" si="24"/>
        <v/>
      </c>
      <c r="E118" s="6" t="str">
        <f t="shared" si="25"/>
        <v/>
      </c>
      <c r="F118" s="6" t="str">
        <f t="shared" si="26"/>
        <v/>
      </c>
      <c r="I118">
        <f t="shared" si="27"/>
        <v>2.5856136049544198E-16</v>
      </c>
      <c r="J118">
        <f t="shared" si="28"/>
        <v>2.9418295473237755E-16</v>
      </c>
      <c r="K118">
        <f t="shared" si="29"/>
        <v>2.1272498079546506E-15</v>
      </c>
      <c r="L118">
        <f t="shared" si="42"/>
        <v>116</v>
      </c>
      <c r="N118" s="33">
        <f t="shared" si="43"/>
        <v>116</v>
      </c>
      <c r="O118">
        <v>0</v>
      </c>
      <c r="P118" t="str">
        <f t="shared" si="44"/>
        <v>115.1 to 116</v>
      </c>
      <c r="AV118" s="5"/>
      <c r="BI118" t="str">
        <f t="shared" si="30"/>
        <v/>
      </c>
      <c r="BJ118" t="str">
        <f t="shared" si="31"/>
        <v/>
      </c>
      <c r="BK118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Z118" s="114">
        <v>19.899999999999999</v>
      </c>
      <c r="CA118">
        <f t="shared" si="39"/>
        <v>50.545999999999999</v>
      </c>
    </row>
    <row r="119" spans="1:79" x14ac:dyDescent="0.25">
      <c r="A119" s="114"/>
      <c r="B119" t="str">
        <f t="shared" si="40"/>
        <v/>
      </c>
      <c r="C119" s="13" t="str">
        <f t="shared" si="41"/>
        <v/>
      </c>
      <c r="D119" s="5" t="str">
        <f t="shared" si="24"/>
        <v/>
      </c>
      <c r="E119" s="6" t="str">
        <f t="shared" si="25"/>
        <v/>
      </c>
      <c r="F119" s="6" t="str">
        <f t="shared" si="26"/>
        <v/>
      </c>
      <c r="I119">
        <f t="shared" si="27"/>
        <v>7.9909043477556173E-16</v>
      </c>
      <c r="J119">
        <f t="shared" si="28"/>
        <v>8.9411441052883918E-16</v>
      </c>
      <c r="K119">
        <f t="shared" si="29"/>
        <v>6.4653803950580326E-15</v>
      </c>
      <c r="L119">
        <f t="shared" si="42"/>
        <v>117</v>
      </c>
      <c r="N119" s="33">
        <f t="shared" si="43"/>
        <v>117</v>
      </c>
      <c r="O119">
        <v>0</v>
      </c>
      <c r="P119" t="str">
        <f t="shared" si="44"/>
        <v>116.1 to 117</v>
      </c>
      <c r="AV119" s="5"/>
      <c r="BI119" t="str">
        <f t="shared" si="30"/>
        <v/>
      </c>
      <c r="BJ119" t="str">
        <f t="shared" si="31"/>
        <v/>
      </c>
      <c r="BK119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Z119" s="114">
        <v>19.899999999999999</v>
      </c>
      <c r="CA119">
        <f t="shared" si="39"/>
        <v>50.545999999999999</v>
      </c>
    </row>
    <row r="120" spans="1:79" x14ac:dyDescent="0.25">
      <c r="A120" s="114"/>
      <c r="B120" t="str">
        <f t="shared" si="40"/>
        <v/>
      </c>
      <c r="C120" s="13" t="str">
        <f t="shared" si="41"/>
        <v/>
      </c>
      <c r="D120" s="5" t="str">
        <f t="shared" si="24"/>
        <v/>
      </c>
      <c r="E120" s="6" t="str">
        <f t="shared" si="25"/>
        <v/>
      </c>
      <c r="F120" s="6" t="str">
        <f t="shared" si="26"/>
        <v/>
      </c>
      <c r="I120">
        <f t="shared" si="27"/>
        <v>2.4234957754940415E-15</v>
      </c>
      <c r="J120">
        <f t="shared" si="28"/>
        <v>2.6660167077369159E-15</v>
      </c>
      <c r="K120">
        <f t="shared" si="29"/>
        <v>1.9278083377388374E-14</v>
      </c>
      <c r="L120">
        <f t="shared" si="42"/>
        <v>118</v>
      </c>
      <c r="N120" s="33">
        <f t="shared" si="43"/>
        <v>118</v>
      </c>
      <c r="O120">
        <v>0</v>
      </c>
      <c r="P120" t="str">
        <f t="shared" si="44"/>
        <v>117.1 to 118</v>
      </c>
      <c r="AV120" s="5"/>
      <c r="BI120" t="str">
        <f t="shared" si="30"/>
        <v/>
      </c>
      <c r="BJ120" t="str">
        <f t="shared" si="31"/>
        <v/>
      </c>
      <c r="BK120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Z120" s="114">
        <v>19.899999999999999</v>
      </c>
      <c r="CA120">
        <f t="shared" si="39"/>
        <v>50.545999999999999</v>
      </c>
    </row>
    <row r="121" spans="1:79" x14ac:dyDescent="0.25">
      <c r="A121" s="114"/>
      <c r="B121" t="str">
        <f t="shared" si="40"/>
        <v/>
      </c>
      <c r="C121" s="13" t="str">
        <f t="shared" si="41"/>
        <v/>
      </c>
      <c r="D121" s="5" t="str">
        <f t="shared" si="24"/>
        <v/>
      </c>
      <c r="E121" s="6" t="str">
        <f t="shared" si="25"/>
        <v/>
      </c>
      <c r="F121" s="6" t="str">
        <f t="shared" si="26"/>
        <v/>
      </c>
      <c r="I121">
        <f t="shared" si="27"/>
        <v>7.2128440328206975E-15</v>
      </c>
      <c r="J121">
        <f t="shared" si="28"/>
        <v>7.7987827511755861E-15</v>
      </c>
      <c r="K121">
        <f t="shared" si="29"/>
        <v>5.6393339052598845E-14</v>
      </c>
      <c r="L121">
        <f t="shared" si="42"/>
        <v>119</v>
      </c>
      <c r="N121" s="33">
        <f t="shared" si="43"/>
        <v>119</v>
      </c>
      <c r="O121">
        <v>0</v>
      </c>
      <c r="P121" t="str">
        <f t="shared" si="44"/>
        <v>118.1 to 119</v>
      </c>
      <c r="AV121" s="5"/>
      <c r="BI121" t="str">
        <f t="shared" si="30"/>
        <v/>
      </c>
      <c r="BJ121" t="str">
        <f t="shared" si="31"/>
        <v/>
      </c>
      <c r="BK121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Z121" s="114">
        <v>20</v>
      </c>
      <c r="CA121">
        <f t="shared" si="39"/>
        <v>50.8</v>
      </c>
    </row>
    <row r="122" spans="1:79" x14ac:dyDescent="0.25">
      <c r="A122" s="114"/>
      <c r="B122" t="str">
        <f t="shared" si="40"/>
        <v/>
      </c>
      <c r="C122" s="13" t="str">
        <f t="shared" si="41"/>
        <v/>
      </c>
      <c r="D122" s="5" t="str">
        <f t="shared" si="24"/>
        <v/>
      </c>
      <c r="E122" s="6" t="str">
        <f t="shared" si="25"/>
        <v/>
      </c>
      <c r="F122" s="6" t="str">
        <f t="shared" si="26"/>
        <v/>
      </c>
      <c r="I122">
        <f t="shared" si="27"/>
        <v>2.1066522748776507E-14</v>
      </c>
      <c r="J122">
        <f t="shared" si="28"/>
        <v>2.238128211787368E-14</v>
      </c>
      <c r="K122">
        <f t="shared" si="29"/>
        <v>1.6184002955010654E-13</v>
      </c>
      <c r="L122">
        <f t="shared" si="42"/>
        <v>120</v>
      </c>
      <c r="N122" s="33">
        <f t="shared" si="43"/>
        <v>120</v>
      </c>
      <c r="O122">
        <v>0</v>
      </c>
      <c r="P122" t="str">
        <f t="shared" si="44"/>
        <v>119.1 to 120</v>
      </c>
      <c r="AV122" s="5"/>
      <c r="BI122" t="str">
        <f t="shared" si="30"/>
        <v/>
      </c>
      <c r="BJ122" t="str">
        <f t="shared" si="31"/>
        <v/>
      </c>
      <c r="BK122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Z122" s="114">
        <v>20</v>
      </c>
      <c r="CA122">
        <f t="shared" si="39"/>
        <v>50.8</v>
      </c>
    </row>
    <row r="123" spans="1:79" x14ac:dyDescent="0.25">
      <c r="A123" s="114"/>
      <c r="B123" t="str">
        <f t="shared" si="40"/>
        <v/>
      </c>
      <c r="C123" s="13" t="str">
        <f t="shared" si="41"/>
        <v/>
      </c>
      <c r="D123" s="5" t="str">
        <f t="shared" si="24"/>
        <v/>
      </c>
      <c r="E123" s="6" t="str">
        <f t="shared" si="25"/>
        <v/>
      </c>
      <c r="F123" s="6" t="str">
        <f t="shared" si="26"/>
        <v/>
      </c>
      <c r="I123">
        <f t="shared" si="27"/>
        <v>6.0381725016933476E-14</v>
      </c>
      <c r="J123">
        <f t="shared" si="28"/>
        <v>6.3014034169164438E-14</v>
      </c>
      <c r="K123">
        <f t="shared" si="29"/>
        <v>4.5565723618061736E-13</v>
      </c>
      <c r="L123">
        <f t="shared" si="42"/>
        <v>121</v>
      </c>
      <c r="N123" s="33">
        <f t="shared" si="43"/>
        <v>121</v>
      </c>
      <c r="O123">
        <v>0</v>
      </c>
      <c r="P123" t="str">
        <f t="shared" si="44"/>
        <v>120.1 to 121</v>
      </c>
      <c r="AV123" s="5"/>
      <c r="BI123" t="str">
        <f t="shared" si="30"/>
        <v/>
      </c>
      <c r="BJ123" t="str">
        <f t="shared" si="31"/>
        <v/>
      </c>
      <c r="BK123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Z123" s="114">
        <v>20</v>
      </c>
      <c r="CA123">
        <f t="shared" si="39"/>
        <v>50.8</v>
      </c>
    </row>
    <row r="124" spans="1:79" x14ac:dyDescent="0.25">
      <c r="A124" s="114"/>
      <c r="B124" t="str">
        <f t="shared" si="40"/>
        <v/>
      </c>
      <c r="C124" s="13" t="str">
        <f t="shared" si="41"/>
        <v/>
      </c>
      <c r="D124" s="5" t="str">
        <f t="shared" si="24"/>
        <v/>
      </c>
      <c r="E124" s="6" t="str">
        <f t="shared" si="25"/>
        <v/>
      </c>
      <c r="F124" s="6" t="str">
        <f t="shared" si="26"/>
        <v/>
      </c>
      <c r="I124">
        <f t="shared" si="27"/>
        <v>1.6984354140204148E-13</v>
      </c>
      <c r="J124">
        <f t="shared" si="28"/>
        <v>1.7405391248647639E-13</v>
      </c>
      <c r="K124">
        <f t="shared" si="29"/>
        <v>1.2585914511853339E-12</v>
      </c>
      <c r="L124">
        <f t="shared" si="42"/>
        <v>122</v>
      </c>
      <c r="N124" s="33">
        <f t="shared" si="43"/>
        <v>122</v>
      </c>
      <c r="O124">
        <v>0</v>
      </c>
      <c r="P124" t="str">
        <f t="shared" si="44"/>
        <v>121.1 to 122</v>
      </c>
      <c r="AV124" s="5"/>
      <c r="BI124" t="str">
        <f t="shared" si="30"/>
        <v/>
      </c>
      <c r="BJ124" t="str">
        <f t="shared" si="31"/>
        <v/>
      </c>
      <c r="BK124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Z124" s="114">
        <v>20.100000000000001</v>
      </c>
      <c r="CA124">
        <f t="shared" si="39"/>
        <v>51.054000000000002</v>
      </c>
    </row>
    <row r="125" spans="1:79" x14ac:dyDescent="0.25">
      <c r="A125" s="114"/>
      <c r="B125" t="str">
        <f t="shared" si="40"/>
        <v/>
      </c>
      <c r="C125" s="13" t="str">
        <f t="shared" si="41"/>
        <v/>
      </c>
      <c r="D125" s="5" t="str">
        <f t="shared" si="24"/>
        <v/>
      </c>
      <c r="E125" s="6" t="str">
        <f t="shared" si="25"/>
        <v/>
      </c>
      <c r="F125" s="6" t="str">
        <f t="shared" si="26"/>
        <v/>
      </c>
      <c r="I125">
        <f t="shared" si="27"/>
        <v>4.6884378609542441E-13</v>
      </c>
      <c r="J125">
        <f t="shared" si="28"/>
        <v>4.7165503983474959E-13</v>
      </c>
      <c r="K125">
        <f t="shared" si="29"/>
        <v>3.410558214775074E-12</v>
      </c>
      <c r="L125">
        <f t="shared" si="42"/>
        <v>123</v>
      </c>
      <c r="N125" s="33">
        <f t="shared" si="43"/>
        <v>123</v>
      </c>
      <c r="O125">
        <v>0</v>
      </c>
      <c r="P125" t="str">
        <f t="shared" si="44"/>
        <v>122.1 to 123</v>
      </c>
      <c r="AV125" s="5"/>
      <c r="BI125" t="str">
        <f t="shared" si="30"/>
        <v/>
      </c>
      <c r="BJ125" t="str">
        <f t="shared" si="31"/>
        <v/>
      </c>
      <c r="BK12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Z125" s="114">
        <v>20.100000000000001</v>
      </c>
      <c r="CA125">
        <f t="shared" si="39"/>
        <v>51.054000000000002</v>
      </c>
    </row>
    <row r="126" spans="1:79" x14ac:dyDescent="0.25">
      <c r="A126" s="114"/>
      <c r="B126" t="str">
        <f t="shared" si="40"/>
        <v/>
      </c>
      <c r="C126" s="13" t="str">
        <f t="shared" si="41"/>
        <v/>
      </c>
      <c r="D126" s="5" t="str">
        <f t="shared" si="24"/>
        <v/>
      </c>
      <c r="E126" s="6" t="str">
        <f t="shared" si="25"/>
        <v/>
      </c>
      <c r="F126" s="6" t="str">
        <f t="shared" si="26"/>
        <v/>
      </c>
      <c r="I126">
        <f t="shared" si="27"/>
        <v>1.2701291640625673E-12</v>
      </c>
      <c r="J126">
        <f t="shared" si="28"/>
        <v>1.2538897499265858E-12</v>
      </c>
      <c r="K126">
        <f t="shared" si="29"/>
        <v>9.0669316043621516E-12</v>
      </c>
      <c r="L126">
        <f t="shared" si="42"/>
        <v>124</v>
      </c>
      <c r="N126" s="33">
        <f t="shared" si="43"/>
        <v>124</v>
      </c>
      <c r="O126">
        <v>0</v>
      </c>
      <c r="P126" t="str">
        <f t="shared" si="44"/>
        <v>123.1 to 124</v>
      </c>
      <c r="AV126" s="5"/>
      <c r="BI126" t="str">
        <f t="shared" si="30"/>
        <v/>
      </c>
      <c r="BJ126" t="str">
        <f t="shared" si="31"/>
        <v/>
      </c>
      <c r="BK126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Z126" s="114">
        <v>20.2</v>
      </c>
      <c r="CA126">
        <f t="shared" si="39"/>
        <v>51.308</v>
      </c>
    </row>
    <row r="127" spans="1:79" x14ac:dyDescent="0.25">
      <c r="A127" s="114"/>
      <c r="B127" t="str">
        <f t="shared" si="40"/>
        <v/>
      </c>
      <c r="C127" s="13" t="str">
        <f t="shared" si="41"/>
        <v/>
      </c>
      <c r="D127" s="5" t="str">
        <f t="shared" si="24"/>
        <v/>
      </c>
      <c r="E127" s="6" t="str">
        <f t="shared" si="25"/>
        <v/>
      </c>
      <c r="F127" s="6" t="str">
        <f t="shared" si="26"/>
        <v/>
      </c>
      <c r="I127">
        <f t="shared" si="27"/>
        <v>3.3768631214414633E-12</v>
      </c>
      <c r="J127">
        <f t="shared" si="28"/>
        <v>3.2703061298203973E-12</v>
      </c>
      <c r="K127">
        <f t="shared" si="29"/>
        <v>2.3647726609252458E-11</v>
      </c>
      <c r="L127">
        <f t="shared" si="42"/>
        <v>125</v>
      </c>
      <c r="N127" s="33">
        <f t="shared" si="43"/>
        <v>125</v>
      </c>
      <c r="O127">
        <v>0</v>
      </c>
      <c r="P127" t="str">
        <f t="shared" si="44"/>
        <v>124.1 to 125</v>
      </c>
      <c r="AV127" s="5"/>
      <c r="BI127" t="str">
        <f t="shared" si="30"/>
        <v/>
      </c>
      <c r="BJ127" t="str">
        <f t="shared" si="31"/>
        <v/>
      </c>
      <c r="BK127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Z127" s="114">
        <v>20.3</v>
      </c>
      <c r="CA127">
        <f t="shared" si="39"/>
        <v>51.562000000000005</v>
      </c>
    </row>
    <row r="128" spans="1:79" x14ac:dyDescent="0.25">
      <c r="A128" s="114"/>
      <c r="B128" t="str">
        <f t="shared" si="40"/>
        <v/>
      </c>
      <c r="C128" s="13" t="str">
        <f t="shared" si="41"/>
        <v/>
      </c>
      <c r="D128" s="5" t="str">
        <f t="shared" si="24"/>
        <v/>
      </c>
      <c r="E128" s="6" t="str">
        <f t="shared" si="25"/>
        <v/>
      </c>
      <c r="F128" s="6" t="str">
        <f t="shared" si="26"/>
        <v/>
      </c>
      <c r="I128">
        <f t="shared" si="27"/>
        <v>8.8111054354453773E-12</v>
      </c>
      <c r="J128">
        <f t="shared" si="28"/>
        <v>8.367806868967282E-12</v>
      </c>
      <c r="K128">
        <f t="shared" si="29"/>
        <v>6.050797732725728E-11</v>
      </c>
      <c r="L128">
        <f t="shared" si="42"/>
        <v>126</v>
      </c>
      <c r="N128" s="33">
        <f t="shared" si="43"/>
        <v>126</v>
      </c>
      <c r="O128">
        <v>0</v>
      </c>
      <c r="P128" t="str">
        <f t="shared" si="44"/>
        <v>125.1 to 126</v>
      </c>
      <c r="AV128" s="5"/>
      <c r="BI128" t="str">
        <f t="shared" si="30"/>
        <v/>
      </c>
      <c r="BJ128" t="str">
        <f t="shared" si="31"/>
        <v/>
      </c>
      <c r="BK128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Z128" s="114">
        <v>20.399999999999999</v>
      </c>
      <c r="CA128">
        <f t="shared" si="39"/>
        <v>51.815999999999995</v>
      </c>
    </row>
    <row r="129" spans="1:79" x14ac:dyDescent="0.25">
      <c r="A129" s="114"/>
      <c r="B129" t="str">
        <f t="shared" si="40"/>
        <v/>
      </c>
      <c r="C129" s="13" t="str">
        <f t="shared" si="41"/>
        <v/>
      </c>
      <c r="D129" s="5" t="str">
        <f t="shared" si="24"/>
        <v/>
      </c>
      <c r="E129" s="6" t="str">
        <f t="shared" si="25"/>
        <v/>
      </c>
      <c r="F129" s="6" t="str">
        <f t="shared" si="26"/>
        <v/>
      </c>
      <c r="I129">
        <f t="shared" si="27"/>
        <v>2.2563399585967148E-11</v>
      </c>
      <c r="J129">
        <f t="shared" si="28"/>
        <v>2.1005308826372327E-11</v>
      </c>
      <c r="K129">
        <f t="shared" si="29"/>
        <v>1.518903065188733E-10</v>
      </c>
      <c r="L129">
        <f t="shared" si="42"/>
        <v>127</v>
      </c>
      <c r="N129" s="33">
        <f t="shared" si="43"/>
        <v>127</v>
      </c>
      <c r="O129">
        <v>0</v>
      </c>
      <c r="P129" t="str">
        <f t="shared" si="44"/>
        <v>126.1 to 127</v>
      </c>
      <c r="AV129" s="5"/>
      <c r="BI129" t="str">
        <f t="shared" si="30"/>
        <v/>
      </c>
      <c r="BJ129" t="str">
        <f t="shared" si="31"/>
        <v/>
      </c>
      <c r="BK129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Z129" s="114">
        <v>20.399999999999999</v>
      </c>
      <c r="CA129">
        <f t="shared" si="39"/>
        <v>51.815999999999995</v>
      </c>
    </row>
    <row r="130" spans="1:79" x14ac:dyDescent="0.25">
      <c r="A130" s="114"/>
      <c r="B130" t="str">
        <f t="shared" si="40"/>
        <v/>
      </c>
      <c r="C130" s="13" t="str">
        <f t="shared" si="41"/>
        <v/>
      </c>
      <c r="D130" s="5" t="str">
        <f t="shared" si="24"/>
        <v/>
      </c>
      <c r="E130" s="6" t="str">
        <f t="shared" si="25"/>
        <v/>
      </c>
      <c r="F130" s="6" t="str">
        <f t="shared" si="26"/>
        <v/>
      </c>
      <c r="I130">
        <f t="shared" si="27"/>
        <v>5.6707696712101189E-11</v>
      </c>
      <c r="J130">
        <f t="shared" si="28"/>
        <v>5.1729785489244837E-11</v>
      </c>
      <c r="K130">
        <f t="shared" si="29"/>
        <v>3.7406034060551975E-10</v>
      </c>
      <c r="L130">
        <f t="shared" si="42"/>
        <v>128</v>
      </c>
      <c r="N130" s="33">
        <f t="shared" si="43"/>
        <v>128</v>
      </c>
      <c r="O130">
        <v>0</v>
      </c>
      <c r="P130" t="str">
        <f t="shared" si="44"/>
        <v>127.1 to 128</v>
      </c>
      <c r="AV130" s="5"/>
      <c r="BI130" t="str">
        <f t="shared" si="30"/>
        <v/>
      </c>
      <c r="BJ130" t="str">
        <f t="shared" si="31"/>
        <v/>
      </c>
      <c r="BK130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Z130" s="114">
        <v>20.399999999999999</v>
      </c>
      <c r="CA130">
        <f t="shared" si="39"/>
        <v>51.815999999999995</v>
      </c>
    </row>
    <row r="131" spans="1:79" x14ac:dyDescent="0.25">
      <c r="A131" s="114"/>
      <c r="B131" t="str">
        <f t="shared" si="40"/>
        <v/>
      </c>
      <c r="C131" s="13" t="str">
        <f t="shared" si="41"/>
        <v/>
      </c>
      <c r="D131" s="5" t="str">
        <f t="shared" ref="D131:D194" si="47">IF(A131&gt;0,(_xlfn.NORM.S.INV(C131)),"")</f>
        <v/>
      </c>
      <c r="E131" s="6" t="str">
        <f t="shared" si="25"/>
        <v/>
      </c>
      <c r="F131" s="6" t="str">
        <f t="shared" si="26"/>
        <v/>
      </c>
      <c r="I131">
        <f t="shared" si="27"/>
        <v>1.3987796328525412E-10</v>
      </c>
      <c r="J131">
        <f t="shared" si="28"/>
        <v>1.2498171143264108E-10</v>
      </c>
      <c r="K131">
        <f t="shared" si="29"/>
        <v>9.0374821982732681E-10</v>
      </c>
      <c r="L131">
        <f t="shared" si="42"/>
        <v>129</v>
      </c>
      <c r="N131" s="33">
        <f t="shared" si="43"/>
        <v>129</v>
      </c>
      <c r="O131">
        <v>0</v>
      </c>
      <c r="P131" t="str">
        <f t="shared" si="44"/>
        <v>128.1 to 129</v>
      </c>
      <c r="AV131" s="5"/>
      <c r="BI131" t="str">
        <f t="shared" si="30"/>
        <v/>
      </c>
      <c r="BJ131" t="str">
        <f t="shared" si="31"/>
        <v/>
      </c>
      <c r="BK131" t="str">
        <f t="shared" si="32"/>
        <v/>
      </c>
      <c r="BL131" t="str">
        <f t="shared" si="33"/>
        <v/>
      </c>
      <c r="BM131" t="str">
        <f t="shared" si="34"/>
        <v/>
      </c>
      <c r="BN131" t="str">
        <f t="shared" si="35"/>
        <v/>
      </c>
      <c r="BO131" t="str">
        <f t="shared" si="36"/>
        <v/>
      </c>
      <c r="BP131" t="str">
        <f t="shared" si="37"/>
        <v/>
      </c>
      <c r="BQ131" t="str">
        <f t="shared" si="38"/>
        <v/>
      </c>
      <c r="BZ131" s="114">
        <v>20.5</v>
      </c>
      <c r="CA131">
        <f t="shared" si="39"/>
        <v>52.07</v>
      </c>
    </row>
    <row r="132" spans="1:79" x14ac:dyDescent="0.25">
      <c r="A132" s="114"/>
      <c r="B132" t="str">
        <f t="shared" si="40"/>
        <v/>
      </c>
      <c r="C132" s="13" t="str">
        <f t="shared" si="41"/>
        <v/>
      </c>
      <c r="D132" s="5" t="str">
        <f t="shared" si="47"/>
        <v/>
      </c>
      <c r="E132" s="6" t="str">
        <f t="shared" ref="E132:E195" si="48">IF(A132&gt;0,_xlfn.NORM.DIST(D132,0,1,TRUE),"")</f>
        <v/>
      </c>
      <c r="F132" s="6" t="str">
        <f t="shared" ref="F132:F195" si="49">IF(A132&gt;0,_xlfn.NORM.DIST(D132,0,1,FALSE),"")</f>
        <v/>
      </c>
      <c r="I132">
        <f t="shared" ref="I132:I195" si="50">_xlfn.NORM.DIST(L132,$G$3,$H$3,TRUE)</f>
        <v>3.3863610308617378E-10</v>
      </c>
      <c r="J132">
        <f t="shared" ref="J132:J195" si="51">_xlfn.NORM.DIST(L132,$G$3,$H$3,FALSE)</f>
        <v>2.9624187010868942E-10</v>
      </c>
      <c r="K132">
        <f t="shared" ref="K132:K195" si="52">J132*$H$3</f>
        <v>2.1421379150607834E-9</v>
      </c>
      <c r="L132">
        <f t="shared" si="42"/>
        <v>130</v>
      </c>
      <c r="N132" s="33">
        <f t="shared" si="43"/>
        <v>130</v>
      </c>
      <c r="O132">
        <v>0</v>
      </c>
      <c r="P132" t="str">
        <f t="shared" si="44"/>
        <v>129.1 to 130</v>
      </c>
      <c r="AV132" s="5"/>
      <c r="BI132" t="str">
        <f t="shared" ref="BI132:BI195" si="53">IF(A132&gt;0,A132,"")</f>
        <v/>
      </c>
      <c r="BJ132" t="str">
        <f t="shared" ref="BJ132:BJ195" si="54">IF($A132&gt;0,B132,"")</f>
        <v/>
      </c>
      <c r="BK132" t="str">
        <f t="shared" ref="BK132:BK195" si="55">IF($A132&gt;0,BI132,"")</f>
        <v/>
      </c>
      <c r="BL132" t="str">
        <f t="shared" ref="BL132:BL195" si="56">IF($A132&gt;0,_xlfn.NORM.DIST(BK132,$BF$3,$BF$4,TRUE),"")</f>
        <v/>
      </c>
      <c r="BM132" t="str">
        <f t="shared" ref="BM132:BM195" si="57">IF($A132&gt;0,(1-BL132),"")</f>
        <v/>
      </c>
      <c r="BN132" t="str">
        <f t="shared" ref="BN132:BN195" si="58">IF($A132&gt;0,(SMALL($BM$3:$BM$902,BJ132)),"")</f>
        <v/>
      </c>
      <c r="BO132" t="str">
        <f t="shared" ref="BO132:BO195" si="59">IF($A132&gt;0,((2*BJ132-1)*(LN(BL132)+LN(BN132))),"")</f>
        <v/>
      </c>
      <c r="BP132" t="str">
        <f t="shared" ref="BP132:BP195" si="60">IF($A132&gt;0,((BJ132-0.5)/$BF$5),"")</f>
        <v/>
      </c>
      <c r="BQ132" t="str">
        <f t="shared" ref="BQ132:BQ195" si="61">IF($A132&gt;0,(_xlfn.NORM.S.INV(BP132)),"")</f>
        <v/>
      </c>
      <c r="BZ132" s="114">
        <v>20.5</v>
      </c>
      <c r="CA132">
        <f t="shared" ref="CA132:CA142" si="62">BZ132*2.54</f>
        <v>52.07</v>
      </c>
    </row>
    <row r="133" spans="1:79" x14ac:dyDescent="0.25">
      <c r="A133" s="114"/>
      <c r="B133" t="str">
        <f t="shared" ref="B133:B196" si="63">IF(A133&gt;0,(B132+1),"")</f>
        <v/>
      </c>
      <c r="C133" s="13" t="str">
        <f t="shared" ref="C133:C196" si="64">IF(A133&gt;0,((B133)/(($S$2)+1)),"")</f>
        <v/>
      </c>
      <c r="D133" s="5" t="str">
        <f t="shared" si="47"/>
        <v/>
      </c>
      <c r="E133" s="6" t="str">
        <f t="shared" si="48"/>
        <v/>
      </c>
      <c r="F133" s="6" t="str">
        <f t="shared" si="49"/>
        <v/>
      </c>
      <c r="I133">
        <f t="shared" si="50"/>
        <v>8.0463907656189654E-10</v>
      </c>
      <c r="J133">
        <f t="shared" si="51"/>
        <v>6.8887527492501509E-10</v>
      </c>
      <c r="K133">
        <f t="shared" si="52"/>
        <v>4.9812872320289584E-9</v>
      </c>
      <c r="L133">
        <f t="shared" ref="L133:L196" si="65">L132+1</f>
        <v>131</v>
      </c>
      <c r="N133" s="33">
        <f t="shared" ref="N133:N196" si="66">N132+$AM$16</f>
        <v>131</v>
      </c>
      <c r="O133">
        <v>0</v>
      </c>
      <c r="P133" t="str">
        <f t="shared" ref="P133:P196" si="67">(0.1+N132&amp;" to "&amp;N133)</f>
        <v>130.1 to 131</v>
      </c>
      <c r="AV133" s="5"/>
      <c r="BI133" t="str">
        <f t="shared" si="53"/>
        <v/>
      </c>
      <c r="BJ133" t="str">
        <f t="shared" si="54"/>
        <v/>
      </c>
      <c r="BK133" t="str">
        <f t="shared" si="55"/>
        <v/>
      </c>
      <c r="BL133" t="str">
        <f t="shared" si="56"/>
        <v/>
      </c>
      <c r="BM133" t="str">
        <f t="shared" si="57"/>
        <v/>
      </c>
      <c r="BN133" t="str">
        <f t="shared" si="58"/>
        <v/>
      </c>
      <c r="BO133" t="str">
        <f t="shared" si="59"/>
        <v/>
      </c>
      <c r="BP133" t="str">
        <f t="shared" si="60"/>
        <v/>
      </c>
      <c r="BQ133" t="str">
        <f t="shared" si="61"/>
        <v/>
      </c>
      <c r="BZ133" s="114">
        <v>20.5</v>
      </c>
      <c r="CA133">
        <f t="shared" si="62"/>
        <v>52.07</v>
      </c>
    </row>
    <row r="134" spans="1:79" x14ac:dyDescent="0.25">
      <c r="A134" s="114"/>
      <c r="B134" t="str">
        <f t="shared" si="63"/>
        <v/>
      </c>
      <c r="C134" s="13" t="str">
        <f t="shared" si="64"/>
        <v/>
      </c>
      <c r="D134" s="5" t="str">
        <f t="shared" si="47"/>
        <v/>
      </c>
      <c r="E134" s="6" t="str">
        <f t="shared" si="48"/>
        <v/>
      </c>
      <c r="F134" s="6" t="str">
        <f t="shared" si="49"/>
        <v/>
      </c>
      <c r="I134">
        <f t="shared" si="50"/>
        <v>1.8765517530238537E-9</v>
      </c>
      <c r="J134">
        <f t="shared" si="51"/>
        <v>1.5715526579259775E-9</v>
      </c>
      <c r="K134">
        <f t="shared" si="52"/>
        <v>1.136396598098251E-8</v>
      </c>
      <c r="L134">
        <f t="shared" si="65"/>
        <v>132</v>
      </c>
      <c r="N134" s="33">
        <f t="shared" si="66"/>
        <v>132</v>
      </c>
      <c r="O134">
        <v>0</v>
      </c>
      <c r="P134" t="str">
        <f t="shared" si="67"/>
        <v>131.1 to 132</v>
      </c>
      <c r="AV134" s="5"/>
      <c r="BI134" t="str">
        <f t="shared" si="53"/>
        <v/>
      </c>
      <c r="BJ134" t="str">
        <f t="shared" si="54"/>
        <v/>
      </c>
      <c r="BK134" t="str">
        <f t="shared" si="55"/>
        <v/>
      </c>
      <c r="BL134" t="str">
        <f t="shared" si="56"/>
        <v/>
      </c>
      <c r="BM134" t="str">
        <f t="shared" si="57"/>
        <v/>
      </c>
      <c r="BN134" t="str">
        <f t="shared" si="58"/>
        <v/>
      </c>
      <c r="BO134" t="str">
        <f t="shared" si="59"/>
        <v/>
      </c>
      <c r="BP134" t="str">
        <f t="shared" si="60"/>
        <v/>
      </c>
      <c r="BQ134" t="str">
        <f t="shared" si="61"/>
        <v/>
      </c>
      <c r="BZ134" s="114">
        <v>20.5</v>
      </c>
      <c r="CA134">
        <f t="shared" si="62"/>
        <v>52.07</v>
      </c>
    </row>
    <row r="135" spans="1:79" x14ac:dyDescent="0.25">
      <c r="A135" s="114"/>
      <c r="B135" t="str">
        <f t="shared" si="63"/>
        <v/>
      </c>
      <c r="C135" s="13" t="str">
        <f t="shared" si="64"/>
        <v/>
      </c>
      <c r="D135" s="5" t="str">
        <f t="shared" si="47"/>
        <v/>
      </c>
      <c r="E135" s="6" t="str">
        <f t="shared" si="48"/>
        <v/>
      </c>
      <c r="F135" s="6" t="str">
        <f t="shared" si="49"/>
        <v/>
      </c>
      <c r="I135">
        <f t="shared" si="50"/>
        <v>4.295558616999555E-9</v>
      </c>
      <c r="J135">
        <f t="shared" si="51"/>
        <v>3.5173165944248715E-9</v>
      </c>
      <c r="K135">
        <f t="shared" si="52"/>
        <v>2.5433870078613792E-8</v>
      </c>
      <c r="L135">
        <f t="shared" si="65"/>
        <v>133</v>
      </c>
      <c r="N135" s="33">
        <f t="shared" si="66"/>
        <v>133</v>
      </c>
      <c r="O135">
        <v>0</v>
      </c>
      <c r="P135" t="str">
        <f t="shared" si="67"/>
        <v>132.1 to 133</v>
      </c>
      <c r="AV135" s="5"/>
      <c r="BI135" t="str">
        <f t="shared" si="53"/>
        <v/>
      </c>
      <c r="BJ135" t="str">
        <f t="shared" si="54"/>
        <v/>
      </c>
      <c r="BK135" t="str">
        <f t="shared" si="55"/>
        <v/>
      </c>
      <c r="BL135" t="str">
        <f t="shared" si="56"/>
        <v/>
      </c>
      <c r="BM135" t="str">
        <f t="shared" si="57"/>
        <v/>
      </c>
      <c r="BN135" t="str">
        <f t="shared" si="58"/>
        <v/>
      </c>
      <c r="BO135" t="str">
        <f t="shared" si="59"/>
        <v/>
      </c>
      <c r="BP135" t="str">
        <f t="shared" si="60"/>
        <v/>
      </c>
      <c r="BQ135" t="str">
        <f t="shared" si="61"/>
        <v/>
      </c>
      <c r="BZ135" s="114">
        <v>20.6</v>
      </c>
      <c r="CA135">
        <f t="shared" si="62"/>
        <v>52.324000000000005</v>
      </c>
    </row>
    <row r="136" spans="1:79" x14ac:dyDescent="0.25">
      <c r="A136" s="114"/>
      <c r="B136" t="str">
        <f t="shared" si="63"/>
        <v/>
      </c>
      <c r="C136" s="13" t="str">
        <f t="shared" si="64"/>
        <v/>
      </c>
      <c r="D136" s="5" t="str">
        <f t="shared" si="47"/>
        <v/>
      </c>
      <c r="E136" s="6" t="str">
        <f t="shared" si="48"/>
        <v/>
      </c>
      <c r="F136" s="6" t="str">
        <f t="shared" si="49"/>
        <v/>
      </c>
      <c r="I136">
        <f t="shared" si="50"/>
        <v>9.6513270188847715E-9</v>
      </c>
      <c r="J136">
        <f t="shared" si="51"/>
        <v>7.7230379333200192E-9</v>
      </c>
      <c r="K136">
        <f t="shared" si="52"/>
        <v>5.5845624962965766E-8</v>
      </c>
      <c r="L136">
        <f t="shared" si="65"/>
        <v>134</v>
      </c>
      <c r="N136" s="33">
        <f t="shared" si="66"/>
        <v>134</v>
      </c>
      <c r="O136">
        <v>0</v>
      </c>
      <c r="P136" t="str">
        <f t="shared" si="67"/>
        <v>133.1 to 134</v>
      </c>
      <c r="AV136" s="5"/>
      <c r="BI136" t="str">
        <f t="shared" si="53"/>
        <v/>
      </c>
      <c r="BJ136" t="str">
        <f t="shared" si="54"/>
        <v/>
      </c>
      <c r="BK136" t="str">
        <f t="shared" si="55"/>
        <v/>
      </c>
      <c r="BL136" t="str">
        <f t="shared" si="56"/>
        <v/>
      </c>
      <c r="BM136" t="str">
        <f t="shared" si="57"/>
        <v/>
      </c>
      <c r="BN136" t="str">
        <f t="shared" si="58"/>
        <v/>
      </c>
      <c r="BO136" t="str">
        <f t="shared" si="59"/>
        <v/>
      </c>
      <c r="BP136" t="str">
        <f t="shared" si="60"/>
        <v/>
      </c>
      <c r="BQ136" t="str">
        <f t="shared" si="61"/>
        <v/>
      </c>
      <c r="BZ136" s="114">
        <v>20.6</v>
      </c>
      <c r="CA136">
        <f t="shared" si="62"/>
        <v>52.324000000000005</v>
      </c>
    </row>
    <row r="137" spans="1:79" x14ac:dyDescent="0.25">
      <c r="A137" s="114"/>
      <c r="B137" t="str">
        <f t="shared" si="63"/>
        <v/>
      </c>
      <c r="C137" s="13" t="str">
        <f t="shared" si="64"/>
        <v/>
      </c>
      <c r="D137" s="5" t="str">
        <f t="shared" si="47"/>
        <v/>
      </c>
      <c r="E137" s="6" t="str">
        <f t="shared" si="48"/>
        <v/>
      </c>
      <c r="F137" s="6" t="str">
        <f t="shared" si="49"/>
        <v/>
      </c>
      <c r="I137">
        <f t="shared" si="50"/>
        <v>2.128490994745037E-8</v>
      </c>
      <c r="J137">
        <f t="shared" si="51"/>
        <v>1.6636388680232707E-8</v>
      </c>
      <c r="K137">
        <f t="shared" si="52"/>
        <v>1.202984539239485E-7</v>
      </c>
      <c r="L137">
        <f t="shared" si="65"/>
        <v>135</v>
      </c>
      <c r="N137" s="33">
        <f t="shared" si="66"/>
        <v>135</v>
      </c>
      <c r="O137">
        <v>0</v>
      </c>
      <c r="P137" t="str">
        <f t="shared" si="67"/>
        <v>134.1 to 135</v>
      </c>
      <c r="AV137" s="5"/>
      <c r="BI137" t="str">
        <f t="shared" si="53"/>
        <v/>
      </c>
      <c r="BJ137" t="str">
        <f t="shared" si="54"/>
        <v/>
      </c>
      <c r="BK137" t="str">
        <f t="shared" si="55"/>
        <v/>
      </c>
      <c r="BL137" t="str">
        <f t="shared" si="56"/>
        <v/>
      </c>
      <c r="BM137" t="str">
        <f t="shared" si="57"/>
        <v/>
      </c>
      <c r="BN137" t="str">
        <f t="shared" si="58"/>
        <v/>
      </c>
      <c r="BO137" t="str">
        <f t="shared" si="59"/>
        <v/>
      </c>
      <c r="BP137" t="str">
        <f t="shared" si="60"/>
        <v/>
      </c>
      <c r="BQ137" t="str">
        <f t="shared" si="61"/>
        <v/>
      </c>
      <c r="BZ137" s="114">
        <v>20.7</v>
      </c>
      <c r="CA137">
        <f t="shared" si="62"/>
        <v>52.577999999999996</v>
      </c>
    </row>
    <row r="138" spans="1:79" x14ac:dyDescent="0.25">
      <c r="A138" s="114"/>
      <c r="B138" t="str">
        <f t="shared" si="63"/>
        <v/>
      </c>
      <c r="C138" s="13" t="str">
        <f t="shared" si="64"/>
        <v/>
      </c>
      <c r="D138" s="5" t="str">
        <f t="shared" si="47"/>
        <v/>
      </c>
      <c r="E138" s="6" t="str">
        <f t="shared" si="48"/>
        <v/>
      </c>
      <c r="F138" s="6" t="str">
        <f t="shared" si="49"/>
        <v/>
      </c>
      <c r="I138">
        <f t="shared" si="50"/>
        <v>4.6076947635633273E-8</v>
      </c>
      <c r="J138">
        <f t="shared" si="51"/>
        <v>3.515799759827318E-8</v>
      </c>
      <c r="K138">
        <f t="shared" si="52"/>
        <v>2.5422901781319748E-7</v>
      </c>
      <c r="L138">
        <f t="shared" si="65"/>
        <v>136</v>
      </c>
      <c r="N138" s="33">
        <f t="shared" si="66"/>
        <v>136</v>
      </c>
      <c r="O138">
        <v>0</v>
      </c>
      <c r="P138" t="str">
        <f t="shared" si="67"/>
        <v>135.1 to 136</v>
      </c>
      <c r="AV138" s="5"/>
      <c r="BI138" t="str">
        <f t="shared" si="53"/>
        <v/>
      </c>
      <c r="BJ138" t="str">
        <f t="shared" si="54"/>
        <v/>
      </c>
      <c r="BK138" t="str">
        <f t="shared" si="55"/>
        <v/>
      </c>
      <c r="BL138" t="str">
        <f t="shared" si="56"/>
        <v/>
      </c>
      <c r="BM138" t="str">
        <f t="shared" si="57"/>
        <v/>
      </c>
      <c r="BN138" t="str">
        <f t="shared" si="58"/>
        <v/>
      </c>
      <c r="BO138" t="str">
        <f t="shared" si="59"/>
        <v/>
      </c>
      <c r="BP138" t="str">
        <f t="shared" si="60"/>
        <v/>
      </c>
      <c r="BQ138" t="str">
        <f t="shared" si="61"/>
        <v/>
      </c>
      <c r="BZ138" s="114">
        <v>20.8</v>
      </c>
      <c r="CA138">
        <f t="shared" si="62"/>
        <v>52.832000000000001</v>
      </c>
    </row>
    <row r="139" spans="1:79" x14ac:dyDescent="0.25">
      <c r="A139" s="114"/>
      <c r="B139" t="str">
        <f t="shared" si="63"/>
        <v/>
      </c>
      <c r="C139" s="13" t="str">
        <f t="shared" si="64"/>
        <v/>
      </c>
      <c r="D139" s="5" t="str">
        <f t="shared" si="47"/>
        <v/>
      </c>
      <c r="E139" s="6" t="str">
        <f t="shared" si="48"/>
        <v/>
      </c>
      <c r="F139" s="6" t="str">
        <f t="shared" si="49"/>
        <v/>
      </c>
      <c r="I139">
        <f t="shared" si="50"/>
        <v>9.7911339454319814E-8</v>
      </c>
      <c r="J139">
        <f t="shared" si="51"/>
        <v>7.2892591276621348E-8</v>
      </c>
      <c r="K139">
        <f t="shared" si="52"/>
        <v>5.2708951453550585E-7</v>
      </c>
      <c r="L139">
        <f t="shared" si="65"/>
        <v>137</v>
      </c>
      <c r="N139" s="33">
        <f t="shared" si="66"/>
        <v>137</v>
      </c>
      <c r="O139">
        <v>0</v>
      </c>
      <c r="P139" t="str">
        <f t="shared" si="67"/>
        <v>136.1 to 137</v>
      </c>
      <c r="AV139" s="5"/>
      <c r="BI139" t="str">
        <f t="shared" si="53"/>
        <v/>
      </c>
      <c r="BJ139" t="str">
        <f t="shared" si="54"/>
        <v/>
      </c>
      <c r="BK139" t="str">
        <f t="shared" si="55"/>
        <v/>
      </c>
      <c r="BL139" t="str">
        <f t="shared" si="56"/>
        <v/>
      </c>
      <c r="BM139" t="str">
        <f t="shared" si="57"/>
        <v/>
      </c>
      <c r="BN139" t="str">
        <f t="shared" si="58"/>
        <v/>
      </c>
      <c r="BO139" t="str">
        <f t="shared" si="59"/>
        <v/>
      </c>
      <c r="BP139" t="str">
        <f t="shared" si="60"/>
        <v/>
      </c>
      <c r="BQ139" t="str">
        <f t="shared" si="61"/>
        <v/>
      </c>
      <c r="BZ139" s="114">
        <v>20.9</v>
      </c>
      <c r="CA139">
        <f t="shared" si="62"/>
        <v>53.085999999999999</v>
      </c>
    </row>
    <row r="140" spans="1:79" x14ac:dyDescent="0.25">
      <c r="A140" s="114"/>
      <c r="B140" t="str">
        <f t="shared" si="63"/>
        <v/>
      </c>
      <c r="C140" s="13" t="str">
        <f t="shared" si="64"/>
        <v/>
      </c>
      <c r="D140" s="5" t="str">
        <f t="shared" si="47"/>
        <v/>
      </c>
      <c r="E140" s="6" t="str">
        <f t="shared" si="48"/>
        <v/>
      </c>
      <c r="F140" s="6" t="str">
        <f t="shared" si="49"/>
        <v/>
      </c>
      <c r="I140">
        <f t="shared" si="50"/>
        <v>2.0423522991506448E-7</v>
      </c>
      <c r="J140">
        <f t="shared" si="51"/>
        <v>1.4826438141476669E-7</v>
      </c>
      <c r="K140">
        <f t="shared" si="52"/>
        <v>1.0721062244343733E-6</v>
      </c>
      <c r="L140">
        <f t="shared" si="65"/>
        <v>138</v>
      </c>
      <c r="N140" s="33">
        <f t="shared" si="66"/>
        <v>138</v>
      </c>
      <c r="O140">
        <v>0</v>
      </c>
      <c r="P140" t="str">
        <f t="shared" si="67"/>
        <v>137.1 to 138</v>
      </c>
      <c r="AV140" s="5"/>
      <c r="BI140" t="str">
        <f t="shared" si="53"/>
        <v/>
      </c>
      <c r="BJ140" t="str">
        <f t="shared" si="54"/>
        <v/>
      </c>
      <c r="BK140" t="str">
        <f t="shared" si="55"/>
        <v/>
      </c>
      <c r="BL140" t="str">
        <f t="shared" si="56"/>
        <v/>
      </c>
      <c r="BM140" t="str">
        <f t="shared" si="57"/>
        <v/>
      </c>
      <c r="BN140" t="str">
        <f t="shared" si="58"/>
        <v/>
      </c>
      <c r="BO140" t="str">
        <f t="shared" si="59"/>
        <v/>
      </c>
      <c r="BP140" t="str">
        <f t="shared" si="60"/>
        <v/>
      </c>
      <c r="BQ140" t="str">
        <f t="shared" si="61"/>
        <v/>
      </c>
      <c r="BZ140" s="114">
        <v>20.9</v>
      </c>
      <c r="CA140">
        <f t="shared" si="62"/>
        <v>53.085999999999999</v>
      </c>
    </row>
    <row r="141" spans="1:79" x14ac:dyDescent="0.25">
      <c r="A141" s="114"/>
      <c r="B141" t="str">
        <f t="shared" si="63"/>
        <v/>
      </c>
      <c r="C141" s="13" t="str">
        <f t="shared" si="64"/>
        <v/>
      </c>
      <c r="D141" s="5" t="str">
        <f t="shared" si="47"/>
        <v/>
      </c>
      <c r="E141" s="6" t="str">
        <f t="shared" si="48"/>
        <v/>
      </c>
      <c r="F141" s="6" t="str">
        <f t="shared" si="49"/>
        <v/>
      </c>
      <c r="I141">
        <f t="shared" si="50"/>
        <v>4.18204200447325E-7</v>
      </c>
      <c r="J141">
        <f t="shared" si="51"/>
        <v>2.9585877451363776E-7</v>
      </c>
      <c r="K141">
        <f t="shared" si="52"/>
        <v>2.1393677340632364E-6</v>
      </c>
      <c r="L141">
        <f t="shared" si="65"/>
        <v>139</v>
      </c>
      <c r="N141" s="33">
        <f t="shared" si="66"/>
        <v>139</v>
      </c>
      <c r="O141">
        <v>0</v>
      </c>
      <c r="P141" t="str">
        <f t="shared" si="67"/>
        <v>138.1 to 139</v>
      </c>
      <c r="AV141" s="5"/>
      <c r="BI141" t="str">
        <f t="shared" si="53"/>
        <v/>
      </c>
      <c r="BJ141" t="str">
        <f t="shared" si="54"/>
        <v/>
      </c>
      <c r="BK141" t="str">
        <f t="shared" si="55"/>
        <v/>
      </c>
      <c r="BL141" t="str">
        <f t="shared" si="56"/>
        <v/>
      </c>
      <c r="BM141" t="str">
        <f t="shared" si="57"/>
        <v/>
      </c>
      <c r="BN141" t="str">
        <f t="shared" si="58"/>
        <v/>
      </c>
      <c r="BO141" t="str">
        <f t="shared" si="59"/>
        <v/>
      </c>
      <c r="BP141" t="str">
        <f t="shared" si="60"/>
        <v/>
      </c>
      <c r="BQ141" t="str">
        <f t="shared" si="61"/>
        <v/>
      </c>
      <c r="BZ141" s="114">
        <v>21</v>
      </c>
      <c r="CA141">
        <f t="shared" si="62"/>
        <v>53.34</v>
      </c>
    </row>
    <row r="142" spans="1:79" x14ac:dyDescent="0.25">
      <c r="A142" s="114"/>
      <c r="B142" t="str">
        <f t="shared" si="63"/>
        <v/>
      </c>
      <c r="C142" s="13" t="str">
        <f t="shared" si="64"/>
        <v/>
      </c>
      <c r="D142" s="5" t="str">
        <f t="shared" si="47"/>
        <v/>
      </c>
      <c r="E142" s="6" t="str">
        <f t="shared" si="48"/>
        <v/>
      </c>
      <c r="F142" s="6" t="str">
        <f t="shared" si="49"/>
        <v/>
      </c>
      <c r="I142">
        <f t="shared" si="50"/>
        <v>8.4065665492873727E-7</v>
      </c>
      <c r="J142">
        <f t="shared" si="51"/>
        <v>5.7919694364516501E-7</v>
      </c>
      <c r="K142">
        <f t="shared" si="52"/>
        <v>4.1881984231817706E-6</v>
      </c>
      <c r="L142">
        <f t="shared" si="65"/>
        <v>140</v>
      </c>
      <c r="N142" s="33">
        <f t="shared" si="66"/>
        <v>140</v>
      </c>
      <c r="O142">
        <v>0</v>
      </c>
      <c r="P142" t="str">
        <f t="shared" si="67"/>
        <v>139.1 to 140</v>
      </c>
      <c r="AV142" s="5"/>
      <c r="BI142" t="str">
        <f t="shared" si="53"/>
        <v/>
      </c>
      <c r="BJ142" t="str">
        <f t="shared" si="54"/>
        <v/>
      </c>
      <c r="BK142" t="str">
        <f t="shared" si="55"/>
        <v/>
      </c>
      <c r="BL142" t="str">
        <f t="shared" si="56"/>
        <v/>
      </c>
      <c r="BM142" t="str">
        <f t="shared" si="57"/>
        <v/>
      </c>
      <c r="BN142" t="str">
        <f t="shared" si="58"/>
        <v/>
      </c>
      <c r="BO142" t="str">
        <f t="shared" si="59"/>
        <v/>
      </c>
      <c r="BP142" t="str">
        <f t="shared" si="60"/>
        <v/>
      </c>
      <c r="BQ142" t="str">
        <f t="shared" si="61"/>
        <v/>
      </c>
      <c r="BZ142" s="114">
        <v>21.4</v>
      </c>
      <c r="CA142">
        <f t="shared" si="62"/>
        <v>54.355999999999995</v>
      </c>
    </row>
    <row r="143" spans="1:79" x14ac:dyDescent="0.25">
      <c r="A143" s="114"/>
      <c r="B143" t="str">
        <f t="shared" si="63"/>
        <v/>
      </c>
      <c r="C143" s="13" t="str">
        <f t="shared" si="64"/>
        <v/>
      </c>
      <c r="D143" s="5" t="str">
        <f t="shared" si="47"/>
        <v/>
      </c>
      <c r="E143" s="6" t="str">
        <f t="shared" si="48"/>
        <v/>
      </c>
      <c r="F143" s="6" t="str">
        <f t="shared" si="49"/>
        <v/>
      </c>
      <c r="I143">
        <f t="shared" si="50"/>
        <v>1.6589556120108194E-6</v>
      </c>
      <c r="J143">
        <f t="shared" si="51"/>
        <v>1.1124032585092696E-6</v>
      </c>
      <c r="K143">
        <f t="shared" si="52"/>
        <v>8.0438365988426571E-6</v>
      </c>
      <c r="L143">
        <f t="shared" si="65"/>
        <v>141</v>
      </c>
      <c r="N143" s="33">
        <f t="shared" si="66"/>
        <v>141</v>
      </c>
      <c r="O143">
        <v>0</v>
      </c>
      <c r="P143" t="str">
        <f t="shared" si="67"/>
        <v>140.1 to 141</v>
      </c>
      <c r="AV143" s="5"/>
      <c r="BI143" t="str">
        <f t="shared" si="53"/>
        <v/>
      </c>
      <c r="BJ143" t="str">
        <f t="shared" si="54"/>
        <v/>
      </c>
      <c r="BK143" t="str">
        <f t="shared" si="55"/>
        <v/>
      </c>
      <c r="BL143" t="str">
        <f t="shared" si="56"/>
        <v/>
      </c>
      <c r="BM143" t="str">
        <f t="shared" si="57"/>
        <v/>
      </c>
      <c r="BN143" t="str">
        <f t="shared" si="58"/>
        <v/>
      </c>
      <c r="BO143" t="str">
        <f t="shared" si="59"/>
        <v/>
      </c>
      <c r="BP143" t="str">
        <f t="shared" si="60"/>
        <v/>
      </c>
      <c r="BQ143" t="str">
        <f t="shared" si="61"/>
        <v/>
      </c>
      <c r="BZ143" s="114"/>
    </row>
    <row r="144" spans="1:79" x14ac:dyDescent="0.25">
      <c r="A144" s="114"/>
      <c r="B144" t="str">
        <f t="shared" si="63"/>
        <v/>
      </c>
      <c r="C144" s="13" t="str">
        <f t="shared" si="64"/>
        <v/>
      </c>
      <c r="D144" s="5" t="str">
        <f t="shared" si="47"/>
        <v/>
      </c>
      <c r="E144" s="6" t="str">
        <f t="shared" si="48"/>
        <v/>
      </c>
      <c r="F144" s="6" t="str">
        <f t="shared" si="49"/>
        <v/>
      </c>
      <c r="I144">
        <f t="shared" si="50"/>
        <v>3.2140376072105103E-6</v>
      </c>
      <c r="J144">
        <f t="shared" si="51"/>
        <v>2.0960055421268981E-6</v>
      </c>
      <c r="K144">
        <f t="shared" si="52"/>
        <v>1.5156307716799892E-5</v>
      </c>
      <c r="L144">
        <f t="shared" si="65"/>
        <v>142</v>
      </c>
      <c r="N144" s="33">
        <f t="shared" si="66"/>
        <v>142</v>
      </c>
      <c r="O144">
        <v>0</v>
      </c>
      <c r="P144" t="str">
        <f t="shared" si="67"/>
        <v>141.1 to 142</v>
      </c>
      <c r="AV144" s="5"/>
      <c r="BI144" t="str">
        <f t="shared" si="53"/>
        <v/>
      </c>
      <c r="BJ144" t="str">
        <f t="shared" si="54"/>
        <v/>
      </c>
      <c r="BK144" t="str">
        <f t="shared" si="55"/>
        <v/>
      </c>
      <c r="BL144" t="str">
        <f t="shared" si="56"/>
        <v/>
      </c>
      <c r="BM144" t="str">
        <f t="shared" si="57"/>
        <v/>
      </c>
      <c r="BN144" t="str">
        <f t="shared" si="58"/>
        <v/>
      </c>
      <c r="BO144" t="str">
        <f t="shared" si="59"/>
        <v/>
      </c>
      <c r="BP144" t="str">
        <f t="shared" si="60"/>
        <v/>
      </c>
      <c r="BQ144" t="str">
        <f t="shared" si="61"/>
        <v/>
      </c>
      <c r="BZ144" s="114"/>
    </row>
    <row r="145" spans="1:78" x14ac:dyDescent="0.25">
      <c r="A145" s="114"/>
      <c r="B145" t="str">
        <f t="shared" si="63"/>
        <v/>
      </c>
      <c r="C145" s="13" t="str">
        <f t="shared" si="64"/>
        <v/>
      </c>
      <c r="D145" s="5" t="str">
        <f t="shared" si="47"/>
        <v/>
      </c>
      <c r="E145" s="6" t="str">
        <f t="shared" si="48"/>
        <v/>
      </c>
      <c r="F145" s="6" t="str">
        <f t="shared" si="49"/>
        <v/>
      </c>
      <c r="I145">
        <f t="shared" si="50"/>
        <v>6.1133949154277407E-6</v>
      </c>
      <c r="J145">
        <f t="shared" si="51"/>
        <v>3.8745099841961937E-6</v>
      </c>
      <c r="K145">
        <f t="shared" si="52"/>
        <v>2.8016751097281079E-5</v>
      </c>
      <c r="L145">
        <f t="shared" si="65"/>
        <v>143</v>
      </c>
      <c r="N145" s="33">
        <f t="shared" si="66"/>
        <v>143</v>
      </c>
      <c r="O145">
        <v>0</v>
      </c>
      <c r="P145" t="str">
        <f t="shared" si="67"/>
        <v>142.1 to 143</v>
      </c>
      <c r="AV145" s="5"/>
      <c r="BI145" t="str">
        <f t="shared" si="53"/>
        <v/>
      </c>
      <c r="BJ145" t="str">
        <f t="shared" si="54"/>
        <v/>
      </c>
      <c r="BK145" t="str">
        <f t="shared" si="55"/>
        <v/>
      </c>
      <c r="BL145" t="str">
        <f t="shared" si="56"/>
        <v/>
      </c>
      <c r="BM145" t="str">
        <f t="shared" si="57"/>
        <v/>
      </c>
      <c r="BN145" t="str">
        <f t="shared" si="58"/>
        <v/>
      </c>
      <c r="BO145" t="str">
        <f t="shared" si="59"/>
        <v/>
      </c>
      <c r="BP145" t="str">
        <f t="shared" si="60"/>
        <v/>
      </c>
      <c r="BQ145" t="str">
        <f t="shared" si="61"/>
        <v/>
      </c>
      <c r="BZ145" s="114"/>
    </row>
    <row r="146" spans="1:78" x14ac:dyDescent="0.25">
      <c r="A146" s="114"/>
      <c r="B146" t="str">
        <f t="shared" si="63"/>
        <v/>
      </c>
      <c r="C146" s="13" t="str">
        <f t="shared" si="64"/>
        <v/>
      </c>
      <c r="D146" s="5" t="str">
        <f t="shared" si="47"/>
        <v/>
      </c>
      <c r="E146" s="6" t="str">
        <f t="shared" si="48"/>
        <v/>
      </c>
      <c r="F146" s="6" t="str">
        <f t="shared" si="49"/>
        <v/>
      </c>
      <c r="I146">
        <f t="shared" si="50"/>
        <v>1.1416831168841448E-5</v>
      </c>
      <c r="J146">
        <f t="shared" si="51"/>
        <v>7.0264397313619571E-6</v>
      </c>
      <c r="K146">
        <f t="shared" si="52"/>
        <v>5.0808492907898564E-5</v>
      </c>
      <c r="L146">
        <f t="shared" si="65"/>
        <v>144</v>
      </c>
      <c r="N146" s="33">
        <f t="shared" si="66"/>
        <v>144</v>
      </c>
      <c r="O146">
        <v>0</v>
      </c>
      <c r="P146" t="str">
        <f t="shared" si="67"/>
        <v>143.1 to 144</v>
      </c>
      <c r="AV146" s="5"/>
      <c r="BI146" t="str">
        <f t="shared" si="53"/>
        <v/>
      </c>
      <c r="BJ146" t="str">
        <f t="shared" si="54"/>
        <v/>
      </c>
      <c r="BK146" t="str">
        <f t="shared" si="55"/>
        <v/>
      </c>
      <c r="BL146" t="str">
        <f t="shared" si="56"/>
        <v/>
      </c>
      <c r="BM146" t="str">
        <f t="shared" si="57"/>
        <v/>
      </c>
      <c r="BN146" t="str">
        <f t="shared" si="58"/>
        <v/>
      </c>
      <c r="BO146" t="str">
        <f t="shared" si="59"/>
        <v/>
      </c>
      <c r="BP146" t="str">
        <f t="shared" si="60"/>
        <v/>
      </c>
      <c r="BQ146" t="str">
        <f t="shared" si="61"/>
        <v/>
      </c>
      <c r="BZ146" s="114"/>
    </row>
    <row r="147" spans="1:78" x14ac:dyDescent="0.25">
      <c r="A147" s="114"/>
      <c r="B147" t="str">
        <f t="shared" si="63"/>
        <v/>
      </c>
      <c r="C147" s="13" t="str">
        <f t="shared" si="64"/>
        <v/>
      </c>
      <c r="D147" s="5" t="str">
        <f t="shared" si="47"/>
        <v/>
      </c>
      <c r="E147" s="6" t="str">
        <f t="shared" si="48"/>
        <v/>
      </c>
      <c r="F147" s="6" t="str">
        <f t="shared" si="49"/>
        <v/>
      </c>
      <c r="I147">
        <f t="shared" si="50"/>
        <v>2.09342711704754E-5</v>
      </c>
      <c r="J147">
        <f t="shared" si="51"/>
        <v>1.2501094841712559E-5</v>
      </c>
      <c r="K147">
        <f t="shared" si="52"/>
        <v>9.0395963374043548E-5</v>
      </c>
      <c r="L147">
        <f t="shared" si="65"/>
        <v>145</v>
      </c>
      <c r="N147" s="33">
        <f t="shared" si="66"/>
        <v>145</v>
      </c>
      <c r="O147">
        <v>0</v>
      </c>
      <c r="P147" t="str">
        <f t="shared" si="67"/>
        <v>144.1 to 145</v>
      </c>
      <c r="AV147" s="5"/>
      <c r="BI147" t="str">
        <f t="shared" si="53"/>
        <v/>
      </c>
      <c r="BJ147" t="str">
        <f t="shared" si="54"/>
        <v/>
      </c>
      <c r="BK147" t="str">
        <f t="shared" si="55"/>
        <v/>
      </c>
      <c r="BL147" t="str">
        <f t="shared" si="56"/>
        <v/>
      </c>
      <c r="BM147" t="str">
        <f t="shared" si="57"/>
        <v/>
      </c>
      <c r="BN147" t="str">
        <f t="shared" si="58"/>
        <v/>
      </c>
      <c r="BO147" t="str">
        <f t="shared" si="59"/>
        <v/>
      </c>
      <c r="BP147" t="str">
        <f t="shared" si="60"/>
        <v/>
      </c>
      <c r="BQ147" t="str">
        <f t="shared" si="61"/>
        <v/>
      </c>
      <c r="BZ147" s="114"/>
    </row>
    <row r="148" spans="1:78" x14ac:dyDescent="0.25">
      <c r="A148" s="114"/>
      <c r="B148" t="str">
        <f t="shared" si="63"/>
        <v/>
      </c>
      <c r="C148" s="13" t="str">
        <f t="shared" si="64"/>
        <v/>
      </c>
      <c r="D148" s="5" t="str">
        <f t="shared" si="47"/>
        <v/>
      </c>
      <c r="E148" s="6" t="str">
        <f t="shared" si="48"/>
        <v/>
      </c>
      <c r="F148" s="6" t="str">
        <f t="shared" si="49"/>
        <v/>
      </c>
      <c r="I148">
        <f t="shared" si="50"/>
        <v>3.7691034589481489E-5</v>
      </c>
      <c r="J148">
        <f t="shared" si="51"/>
        <v>2.1820010638969667E-5</v>
      </c>
      <c r="K148">
        <f t="shared" si="52"/>
        <v>1.5778145094620628E-4</v>
      </c>
      <c r="L148">
        <f t="shared" si="65"/>
        <v>146</v>
      </c>
      <c r="N148" s="33">
        <f t="shared" si="66"/>
        <v>146</v>
      </c>
      <c r="O148">
        <v>0</v>
      </c>
      <c r="P148" t="str">
        <f t="shared" si="67"/>
        <v>145.1 to 146</v>
      </c>
      <c r="AV148" s="5"/>
      <c r="BI148" t="str">
        <f t="shared" si="53"/>
        <v/>
      </c>
      <c r="BJ148" t="str">
        <f t="shared" si="54"/>
        <v/>
      </c>
      <c r="BK148" t="str">
        <f t="shared" si="55"/>
        <v/>
      </c>
      <c r="BL148" t="str">
        <f t="shared" si="56"/>
        <v/>
      </c>
      <c r="BM148" t="str">
        <f t="shared" si="57"/>
        <v/>
      </c>
      <c r="BN148" t="str">
        <f t="shared" si="58"/>
        <v/>
      </c>
      <c r="BO148" t="str">
        <f t="shared" si="59"/>
        <v/>
      </c>
      <c r="BP148" t="str">
        <f t="shared" si="60"/>
        <v/>
      </c>
      <c r="BQ148" t="str">
        <f t="shared" si="61"/>
        <v/>
      </c>
      <c r="BZ148" s="114"/>
    </row>
    <row r="149" spans="1:78" x14ac:dyDescent="0.25">
      <c r="A149" s="114"/>
      <c r="B149" t="str">
        <f t="shared" si="63"/>
        <v/>
      </c>
      <c r="C149" s="13" t="str">
        <f t="shared" si="64"/>
        <v/>
      </c>
      <c r="D149" s="5" t="str">
        <f t="shared" si="47"/>
        <v/>
      </c>
      <c r="E149" s="6" t="str">
        <f t="shared" si="48"/>
        <v/>
      </c>
      <c r="F149" s="6" t="str">
        <f t="shared" si="49"/>
        <v/>
      </c>
      <c r="I149">
        <f t="shared" si="50"/>
        <v>6.663562033084488E-5</v>
      </c>
      <c r="J149">
        <f t="shared" si="51"/>
        <v>3.736423108580383E-5</v>
      </c>
      <c r="K149">
        <f t="shared" si="52"/>
        <v>2.7018238862260474E-4</v>
      </c>
      <c r="L149">
        <f t="shared" si="65"/>
        <v>147</v>
      </c>
      <c r="N149" s="33">
        <f t="shared" si="66"/>
        <v>147</v>
      </c>
      <c r="O149">
        <v>0</v>
      </c>
      <c r="P149" t="str">
        <f t="shared" si="67"/>
        <v>146.1 to 147</v>
      </c>
      <c r="AV149" s="5"/>
      <c r="BI149" t="str">
        <f t="shared" si="53"/>
        <v/>
      </c>
      <c r="BJ149" t="str">
        <f t="shared" si="54"/>
        <v/>
      </c>
      <c r="BK149" t="str">
        <f t="shared" si="55"/>
        <v/>
      </c>
      <c r="BL149" t="str">
        <f t="shared" si="56"/>
        <v/>
      </c>
      <c r="BM149" t="str">
        <f t="shared" si="57"/>
        <v/>
      </c>
      <c r="BN149" t="str">
        <f t="shared" si="58"/>
        <v/>
      </c>
      <c r="BO149" t="str">
        <f t="shared" si="59"/>
        <v/>
      </c>
      <c r="BP149" t="str">
        <f t="shared" si="60"/>
        <v/>
      </c>
      <c r="BQ149" t="str">
        <f t="shared" si="61"/>
        <v/>
      </c>
      <c r="BZ149" s="114"/>
    </row>
    <row r="150" spans="1:78" x14ac:dyDescent="0.25">
      <c r="A150" s="114"/>
      <c r="B150" t="str">
        <f t="shared" si="63"/>
        <v/>
      </c>
      <c r="C150" s="13" t="str">
        <f t="shared" si="64"/>
        <v/>
      </c>
      <c r="D150" s="5" t="str">
        <f t="shared" si="47"/>
        <v/>
      </c>
      <c r="E150" s="6" t="str">
        <f t="shared" si="48"/>
        <v/>
      </c>
      <c r="F150" s="6" t="str">
        <f t="shared" si="49"/>
        <v/>
      </c>
      <c r="I150">
        <f t="shared" si="50"/>
        <v>1.1568706035789633E-4</v>
      </c>
      <c r="J150">
        <f t="shared" si="51"/>
        <v>6.2769883728593581E-5</v>
      </c>
      <c r="K150">
        <f t="shared" si="52"/>
        <v>4.5389177367008925E-4</v>
      </c>
      <c r="L150">
        <f t="shared" si="65"/>
        <v>148</v>
      </c>
      <c r="N150" s="33">
        <f t="shared" si="66"/>
        <v>148</v>
      </c>
      <c r="O150">
        <v>0</v>
      </c>
      <c r="P150" t="str">
        <f t="shared" si="67"/>
        <v>147.1 to 148</v>
      </c>
      <c r="AV150" s="5"/>
      <c r="BI150" t="str">
        <f t="shared" si="53"/>
        <v/>
      </c>
      <c r="BJ150" t="str">
        <f t="shared" si="54"/>
        <v/>
      </c>
      <c r="BK150" t="str">
        <f t="shared" si="55"/>
        <v/>
      </c>
      <c r="BL150" t="str">
        <f t="shared" si="56"/>
        <v/>
      </c>
      <c r="BM150" t="str">
        <f t="shared" si="57"/>
        <v/>
      </c>
      <c r="BN150" t="str">
        <f t="shared" si="58"/>
        <v/>
      </c>
      <c r="BO150" t="str">
        <f t="shared" si="59"/>
        <v/>
      </c>
      <c r="BP150" t="str">
        <f t="shared" si="60"/>
        <v/>
      </c>
      <c r="BQ150" t="str">
        <f t="shared" si="61"/>
        <v/>
      </c>
      <c r="BZ150" s="114"/>
    </row>
    <row r="151" spans="1:78" x14ac:dyDescent="0.25">
      <c r="A151" s="114"/>
      <c r="B151" t="str">
        <f t="shared" si="63"/>
        <v/>
      </c>
      <c r="C151" s="13" t="str">
        <f t="shared" si="64"/>
        <v/>
      </c>
      <c r="D151" s="5" t="str">
        <f t="shared" si="47"/>
        <v/>
      </c>
      <c r="E151" s="6" t="str">
        <f t="shared" si="48"/>
        <v/>
      </c>
      <c r="F151" s="6" t="str">
        <f t="shared" si="49"/>
        <v/>
      </c>
      <c r="I151">
        <f t="shared" si="50"/>
        <v>1.9724071381939327E-4</v>
      </c>
      <c r="J151">
        <f t="shared" si="51"/>
        <v>1.0345245051389081E-4</v>
      </c>
      <c r="K151">
        <f t="shared" si="52"/>
        <v>7.4806919282020367E-4</v>
      </c>
      <c r="L151">
        <f t="shared" si="65"/>
        <v>149</v>
      </c>
      <c r="N151" s="33">
        <f t="shared" si="66"/>
        <v>149</v>
      </c>
      <c r="O151">
        <v>0</v>
      </c>
      <c r="P151" t="str">
        <f t="shared" si="67"/>
        <v>148.1 to 149</v>
      </c>
      <c r="AV151" s="5"/>
      <c r="BI151" t="str">
        <f t="shared" si="53"/>
        <v/>
      </c>
      <c r="BJ151" t="str">
        <f t="shared" si="54"/>
        <v/>
      </c>
      <c r="BK151" t="str">
        <f t="shared" si="55"/>
        <v/>
      </c>
      <c r="BL151" t="str">
        <f t="shared" si="56"/>
        <v/>
      </c>
      <c r="BM151" t="str">
        <f t="shared" si="57"/>
        <v/>
      </c>
      <c r="BN151" t="str">
        <f t="shared" si="58"/>
        <v/>
      </c>
      <c r="BO151" t="str">
        <f t="shared" si="59"/>
        <v/>
      </c>
      <c r="BP151" t="str">
        <f t="shared" si="60"/>
        <v/>
      </c>
      <c r="BQ151" t="str">
        <f t="shared" si="61"/>
        <v/>
      </c>
      <c r="BZ151" s="114"/>
    </row>
    <row r="152" spans="1:78" x14ac:dyDescent="0.25">
      <c r="A152" s="114"/>
      <c r="B152" t="str">
        <f t="shared" si="63"/>
        <v/>
      </c>
      <c r="C152" s="13" t="str">
        <f t="shared" si="64"/>
        <v/>
      </c>
      <c r="D152" s="5" t="str">
        <f t="shared" si="47"/>
        <v/>
      </c>
      <c r="E152" s="6" t="str">
        <f t="shared" si="48"/>
        <v/>
      </c>
      <c r="F152" s="6" t="str">
        <f t="shared" si="49"/>
        <v/>
      </c>
      <c r="I152">
        <f t="shared" si="50"/>
        <v>3.3026848971299925E-4</v>
      </c>
      <c r="J152">
        <f t="shared" si="51"/>
        <v>1.6727245234253915E-4</v>
      </c>
      <c r="K152">
        <f t="shared" si="52"/>
        <v>1.2095544163851157E-3</v>
      </c>
      <c r="L152">
        <f t="shared" si="65"/>
        <v>150</v>
      </c>
      <c r="N152" s="33">
        <f t="shared" si="66"/>
        <v>150</v>
      </c>
      <c r="O152">
        <v>0</v>
      </c>
      <c r="P152" t="str">
        <f t="shared" si="67"/>
        <v>149.1 to 150</v>
      </c>
      <c r="AV152" s="5"/>
      <c r="BI152" t="str">
        <f t="shared" si="53"/>
        <v/>
      </c>
      <c r="BJ152" t="str">
        <f t="shared" si="54"/>
        <v/>
      </c>
      <c r="BK152" t="str">
        <f t="shared" si="55"/>
        <v/>
      </c>
      <c r="BL152" t="str">
        <f t="shared" si="56"/>
        <v/>
      </c>
      <c r="BM152" t="str">
        <f t="shared" si="57"/>
        <v/>
      </c>
      <c r="BN152" t="str">
        <f t="shared" si="58"/>
        <v/>
      </c>
      <c r="BO152" t="str">
        <f t="shared" si="59"/>
        <v/>
      </c>
      <c r="BP152" t="str">
        <f t="shared" si="60"/>
        <v/>
      </c>
      <c r="BQ152" t="str">
        <f t="shared" si="61"/>
        <v/>
      </c>
      <c r="BZ152" s="114"/>
    </row>
    <row r="153" spans="1:78" x14ac:dyDescent="0.25">
      <c r="A153" s="114"/>
      <c r="B153" t="str">
        <f t="shared" si="63"/>
        <v/>
      </c>
      <c r="C153" s="13" t="str">
        <f t="shared" si="64"/>
        <v/>
      </c>
      <c r="D153" s="5" t="str">
        <f t="shared" si="47"/>
        <v/>
      </c>
      <c r="E153" s="6" t="str">
        <f t="shared" si="48"/>
        <v/>
      </c>
      <c r="F153" s="6" t="str">
        <f t="shared" si="49"/>
        <v/>
      </c>
      <c r="I153">
        <f t="shared" si="50"/>
        <v>5.4315517497938257E-4</v>
      </c>
      <c r="J153">
        <f t="shared" si="51"/>
        <v>2.6533970935837224E-4</v>
      </c>
      <c r="K153">
        <f t="shared" si="52"/>
        <v>1.9186830395691102E-3</v>
      </c>
      <c r="L153">
        <f t="shared" si="65"/>
        <v>151</v>
      </c>
      <c r="N153" s="33">
        <f t="shared" si="66"/>
        <v>151</v>
      </c>
      <c r="O153">
        <v>0</v>
      </c>
      <c r="P153" t="str">
        <f t="shared" si="67"/>
        <v>150.1 to 151</v>
      </c>
      <c r="AV153" s="5"/>
      <c r="BI153" t="str">
        <f t="shared" si="53"/>
        <v/>
      </c>
      <c r="BJ153" t="str">
        <f t="shared" si="54"/>
        <v/>
      </c>
      <c r="BK153" t="str">
        <f t="shared" si="55"/>
        <v/>
      </c>
      <c r="BL153" t="str">
        <f t="shared" si="56"/>
        <v/>
      </c>
      <c r="BM153" t="str">
        <f t="shared" si="57"/>
        <v/>
      </c>
      <c r="BN153" t="str">
        <f t="shared" si="58"/>
        <v/>
      </c>
      <c r="BO153" t="str">
        <f t="shared" si="59"/>
        <v/>
      </c>
      <c r="BP153" t="str">
        <f t="shared" si="60"/>
        <v/>
      </c>
      <c r="BQ153" t="str">
        <f t="shared" si="61"/>
        <v/>
      </c>
      <c r="BZ153" s="114"/>
    </row>
    <row r="154" spans="1:78" x14ac:dyDescent="0.25">
      <c r="A154" s="114"/>
      <c r="B154" t="str">
        <f t="shared" si="63"/>
        <v/>
      </c>
      <c r="C154" s="13" t="str">
        <f t="shared" si="64"/>
        <v/>
      </c>
      <c r="D154" s="5" t="str">
        <f t="shared" si="47"/>
        <v/>
      </c>
      <c r="E154" s="6" t="str">
        <f t="shared" si="48"/>
        <v/>
      </c>
      <c r="F154" s="6" t="str">
        <f t="shared" si="49"/>
        <v/>
      </c>
      <c r="I154">
        <f t="shared" si="50"/>
        <v>8.7739788385987182E-4</v>
      </c>
      <c r="J154">
        <f t="shared" si="51"/>
        <v>4.1292792856171038E-4</v>
      </c>
      <c r="K154">
        <f t="shared" si="52"/>
        <v>2.9858999054894388E-3</v>
      </c>
      <c r="L154">
        <f t="shared" si="65"/>
        <v>152</v>
      </c>
      <c r="N154" s="33">
        <f t="shared" si="66"/>
        <v>152</v>
      </c>
      <c r="O154">
        <v>0</v>
      </c>
      <c r="P154" t="str">
        <f t="shared" si="67"/>
        <v>151.1 to 152</v>
      </c>
      <c r="AV154" s="5"/>
      <c r="BI154" t="str">
        <f t="shared" si="53"/>
        <v/>
      </c>
      <c r="BJ154" t="str">
        <f t="shared" si="54"/>
        <v/>
      </c>
      <c r="BK154" t="str">
        <f t="shared" si="55"/>
        <v/>
      </c>
      <c r="BL154" t="str">
        <f t="shared" si="56"/>
        <v/>
      </c>
      <c r="BM154" t="str">
        <f t="shared" si="57"/>
        <v/>
      </c>
      <c r="BN154" t="str">
        <f t="shared" si="58"/>
        <v/>
      </c>
      <c r="BO154" t="str">
        <f t="shared" si="59"/>
        <v/>
      </c>
      <c r="BP154" t="str">
        <f t="shared" si="60"/>
        <v/>
      </c>
      <c r="BQ154" t="str">
        <f t="shared" si="61"/>
        <v/>
      </c>
      <c r="BZ154" s="114"/>
    </row>
    <row r="155" spans="1:78" x14ac:dyDescent="0.25">
      <c r="A155" s="114"/>
      <c r="B155" t="str">
        <f t="shared" si="63"/>
        <v/>
      </c>
      <c r="C155" s="13" t="str">
        <f t="shared" si="64"/>
        <v/>
      </c>
      <c r="D155" s="5" t="str">
        <f t="shared" si="47"/>
        <v/>
      </c>
      <c r="E155" s="6" t="str">
        <f t="shared" si="48"/>
        <v/>
      </c>
      <c r="F155" s="6" t="str">
        <f t="shared" si="49"/>
        <v/>
      </c>
      <c r="I155">
        <f t="shared" si="50"/>
        <v>1.3922501977647504E-3</v>
      </c>
      <c r="J155">
        <f t="shared" si="51"/>
        <v>6.3043519376361945E-4</v>
      </c>
      <c r="K155">
        <f t="shared" si="52"/>
        <v>4.5587044500301653E-3</v>
      </c>
      <c r="L155">
        <f t="shared" si="65"/>
        <v>153</v>
      </c>
      <c r="N155" s="33">
        <f t="shared" si="66"/>
        <v>153</v>
      </c>
      <c r="O155">
        <v>0</v>
      </c>
      <c r="P155" t="str">
        <f t="shared" si="67"/>
        <v>152.1 to 153</v>
      </c>
      <c r="AV155" s="5"/>
      <c r="BI155" t="str">
        <f t="shared" si="53"/>
        <v/>
      </c>
      <c r="BJ155" t="str">
        <f t="shared" si="54"/>
        <v/>
      </c>
      <c r="BK155" t="str">
        <f t="shared" si="55"/>
        <v/>
      </c>
      <c r="BL155" t="str">
        <f t="shared" si="56"/>
        <v/>
      </c>
      <c r="BM155" t="str">
        <f t="shared" si="57"/>
        <v/>
      </c>
      <c r="BN155" t="str">
        <f t="shared" si="58"/>
        <v/>
      </c>
      <c r="BO155" t="str">
        <f t="shared" si="59"/>
        <v/>
      </c>
      <c r="BP155" t="str">
        <f t="shared" si="60"/>
        <v/>
      </c>
      <c r="BQ155" t="str">
        <f t="shared" si="61"/>
        <v/>
      </c>
      <c r="BZ155" s="114"/>
    </row>
    <row r="156" spans="1:78" x14ac:dyDescent="0.25">
      <c r="A156" s="114"/>
      <c r="B156" t="str">
        <f t="shared" si="63"/>
        <v/>
      </c>
      <c r="C156" s="13" t="str">
        <f t="shared" si="64"/>
        <v/>
      </c>
      <c r="D156" s="5" t="str">
        <f t="shared" si="47"/>
        <v/>
      </c>
      <c r="E156" s="6" t="str">
        <f t="shared" si="48"/>
        <v/>
      </c>
      <c r="F156" s="6" t="str">
        <f t="shared" si="49"/>
        <v/>
      </c>
      <c r="I156">
        <f t="shared" si="50"/>
        <v>2.1703059005672601E-3</v>
      </c>
      <c r="J156">
        <f t="shared" si="51"/>
        <v>9.4428007262537298E-4</v>
      </c>
      <c r="K156">
        <f t="shared" si="52"/>
        <v>6.8281304910241623E-3</v>
      </c>
      <c r="L156">
        <f t="shared" si="65"/>
        <v>154</v>
      </c>
      <c r="N156" s="33">
        <f t="shared" si="66"/>
        <v>154</v>
      </c>
      <c r="O156">
        <v>0</v>
      </c>
      <c r="P156" t="str">
        <f t="shared" si="67"/>
        <v>153.1 to 154</v>
      </c>
      <c r="AV156" s="5"/>
      <c r="BI156" t="str">
        <f t="shared" si="53"/>
        <v/>
      </c>
      <c r="BJ156" t="str">
        <f t="shared" si="54"/>
        <v/>
      </c>
      <c r="BK156" t="str">
        <f t="shared" si="55"/>
        <v/>
      </c>
      <c r="BL156" t="str">
        <f t="shared" si="56"/>
        <v/>
      </c>
      <c r="BM156" t="str">
        <f t="shared" si="57"/>
        <v/>
      </c>
      <c r="BN156" t="str">
        <f t="shared" si="58"/>
        <v/>
      </c>
      <c r="BO156" t="str">
        <f t="shared" si="59"/>
        <v/>
      </c>
      <c r="BP156" t="str">
        <f t="shared" si="60"/>
        <v/>
      </c>
      <c r="BQ156" t="str">
        <f t="shared" si="61"/>
        <v/>
      </c>
      <c r="BZ156" s="114"/>
    </row>
    <row r="157" spans="1:78" x14ac:dyDescent="0.25">
      <c r="A157" s="114"/>
      <c r="B157" t="str">
        <f t="shared" si="63"/>
        <v/>
      </c>
      <c r="C157" s="13" t="str">
        <f t="shared" si="64"/>
        <v/>
      </c>
      <c r="D157" s="5" t="str">
        <f t="shared" si="47"/>
        <v/>
      </c>
      <c r="E157" s="6" t="str">
        <f t="shared" si="48"/>
        <v/>
      </c>
      <c r="F157" s="6" t="str">
        <f t="shared" si="49"/>
        <v/>
      </c>
      <c r="I157">
        <f t="shared" si="50"/>
        <v>3.3238813815944638E-3</v>
      </c>
      <c r="J157">
        <f t="shared" si="51"/>
        <v>1.3875715396331251E-3</v>
      </c>
      <c r="K157">
        <f t="shared" si="52"/>
        <v>1.0033590470573381E-2</v>
      </c>
      <c r="L157">
        <f t="shared" si="65"/>
        <v>155</v>
      </c>
      <c r="N157" s="33">
        <f t="shared" si="66"/>
        <v>155</v>
      </c>
      <c r="O157">
        <v>0</v>
      </c>
      <c r="P157" t="str">
        <f t="shared" si="67"/>
        <v>154.1 to 155</v>
      </c>
      <c r="AV157" s="5"/>
      <c r="BI157" t="str">
        <f t="shared" si="53"/>
        <v/>
      </c>
      <c r="BJ157" t="str">
        <f t="shared" si="54"/>
        <v/>
      </c>
      <c r="BK157" t="str">
        <f t="shared" si="55"/>
        <v/>
      </c>
      <c r="BL157" t="str">
        <f t="shared" si="56"/>
        <v/>
      </c>
      <c r="BM157" t="str">
        <f t="shared" si="57"/>
        <v/>
      </c>
      <c r="BN157" t="str">
        <f t="shared" si="58"/>
        <v/>
      </c>
      <c r="BO157" t="str">
        <f t="shared" si="59"/>
        <v/>
      </c>
      <c r="BP157" t="str">
        <f t="shared" si="60"/>
        <v/>
      </c>
      <c r="BQ157" t="str">
        <f t="shared" si="61"/>
        <v/>
      </c>
      <c r="BZ157" s="114"/>
    </row>
    <row r="158" spans="1:78" x14ac:dyDescent="0.25">
      <c r="A158" s="114"/>
      <c r="B158" t="str">
        <f t="shared" si="63"/>
        <v/>
      </c>
      <c r="C158" s="13" t="str">
        <f t="shared" si="64"/>
        <v/>
      </c>
      <c r="D158" s="5" t="str">
        <f t="shared" si="47"/>
        <v/>
      </c>
      <c r="E158" s="6" t="str">
        <f t="shared" si="48"/>
        <v/>
      </c>
      <c r="F158" s="6" t="str">
        <f t="shared" si="49"/>
        <v/>
      </c>
      <c r="I158">
        <f t="shared" si="50"/>
        <v>5.0018686370693925E-3</v>
      </c>
      <c r="J158">
        <f t="shared" si="51"/>
        <v>2.0003414102146609E-3</v>
      </c>
      <c r="K158">
        <f t="shared" si="52"/>
        <v>1.446455619630958E-2</v>
      </c>
      <c r="L158">
        <f t="shared" si="65"/>
        <v>156</v>
      </c>
      <c r="N158" s="33">
        <f t="shared" si="66"/>
        <v>156</v>
      </c>
      <c r="O158">
        <v>0</v>
      </c>
      <c r="P158" t="str">
        <f t="shared" si="67"/>
        <v>155.1 to 156</v>
      </c>
      <c r="AV158" s="5"/>
      <c r="BI158" t="str">
        <f t="shared" si="53"/>
        <v/>
      </c>
      <c r="BJ158" t="str">
        <f t="shared" si="54"/>
        <v/>
      </c>
      <c r="BK158" t="str">
        <f t="shared" si="55"/>
        <v/>
      </c>
      <c r="BL158" t="str">
        <f t="shared" si="56"/>
        <v/>
      </c>
      <c r="BM158" t="str">
        <f t="shared" si="57"/>
        <v/>
      </c>
      <c r="BN158" t="str">
        <f t="shared" si="58"/>
        <v/>
      </c>
      <c r="BO158" t="str">
        <f t="shared" si="59"/>
        <v/>
      </c>
      <c r="BP158" t="str">
        <f t="shared" si="60"/>
        <v/>
      </c>
      <c r="BQ158" t="str">
        <f t="shared" si="61"/>
        <v/>
      </c>
      <c r="BZ158" s="114"/>
    </row>
    <row r="159" spans="1:78" x14ac:dyDescent="0.25">
      <c r="A159" s="114"/>
      <c r="B159" t="str">
        <f t="shared" si="63"/>
        <v/>
      </c>
      <c r="C159" s="13" t="str">
        <f t="shared" si="64"/>
        <v/>
      </c>
      <c r="D159" s="5" t="str">
        <f t="shared" si="47"/>
        <v/>
      </c>
      <c r="E159" s="6" t="str">
        <f t="shared" si="48"/>
        <v/>
      </c>
      <c r="F159" s="6" t="str">
        <f t="shared" si="49"/>
        <v/>
      </c>
      <c r="I159">
        <f t="shared" si="50"/>
        <v>7.3964997650800297E-3</v>
      </c>
      <c r="J159">
        <f t="shared" si="51"/>
        <v>2.829091873337367E-3</v>
      </c>
      <c r="K159">
        <f t="shared" si="52"/>
        <v>2.0457287029827426E-2</v>
      </c>
      <c r="L159">
        <f t="shared" si="65"/>
        <v>157</v>
      </c>
      <c r="N159" s="33">
        <f t="shared" si="66"/>
        <v>157</v>
      </c>
      <c r="O159">
        <v>0</v>
      </c>
      <c r="P159" t="str">
        <f t="shared" si="67"/>
        <v>156.1 to 157</v>
      </c>
      <c r="AV159" s="5"/>
      <c r="BI159" t="str">
        <f t="shared" si="53"/>
        <v/>
      </c>
      <c r="BJ159" t="str">
        <f t="shared" si="54"/>
        <v/>
      </c>
      <c r="BK159" t="str">
        <f t="shared" si="55"/>
        <v/>
      </c>
      <c r="BL159" t="str">
        <f t="shared" si="56"/>
        <v/>
      </c>
      <c r="BM159" t="str">
        <f t="shared" si="57"/>
        <v/>
      </c>
      <c r="BN159" t="str">
        <f t="shared" si="58"/>
        <v/>
      </c>
      <c r="BO159" t="str">
        <f t="shared" si="59"/>
        <v/>
      </c>
      <c r="BP159" t="str">
        <f t="shared" si="60"/>
        <v/>
      </c>
      <c r="BQ159" t="str">
        <f t="shared" si="61"/>
        <v/>
      </c>
      <c r="BZ159" s="114"/>
    </row>
    <row r="160" spans="1:78" x14ac:dyDescent="0.25">
      <c r="A160" s="114"/>
      <c r="B160" t="str">
        <f t="shared" si="63"/>
        <v/>
      </c>
      <c r="C160" s="13" t="str">
        <f t="shared" si="64"/>
        <v/>
      </c>
      <c r="D160" s="5" t="str">
        <f t="shared" si="47"/>
        <v/>
      </c>
      <c r="E160" s="6" t="str">
        <f t="shared" si="48"/>
        <v/>
      </c>
      <c r="F160" s="6" t="str">
        <f t="shared" si="49"/>
        <v/>
      </c>
      <c r="I160">
        <f t="shared" si="50"/>
        <v>1.074920924561572E-2</v>
      </c>
      <c r="J160">
        <f t="shared" si="51"/>
        <v>3.9254021875163919E-3</v>
      </c>
      <c r="K160">
        <f t="shared" si="52"/>
        <v>2.8384754844601404E-2</v>
      </c>
      <c r="L160">
        <f t="shared" si="65"/>
        <v>158</v>
      </c>
      <c r="N160" s="33">
        <f t="shared" si="66"/>
        <v>158</v>
      </c>
      <c r="O160">
        <v>0</v>
      </c>
      <c r="P160" t="str">
        <f t="shared" si="67"/>
        <v>157.1 to 158</v>
      </c>
      <c r="AV160" s="5"/>
      <c r="BI160" t="str">
        <f t="shared" si="53"/>
        <v/>
      </c>
      <c r="BJ160" t="str">
        <f t="shared" si="54"/>
        <v/>
      </c>
      <c r="BK160" t="str">
        <f t="shared" si="55"/>
        <v/>
      </c>
      <c r="BL160" t="str">
        <f t="shared" si="56"/>
        <v/>
      </c>
      <c r="BM160" t="str">
        <f t="shared" si="57"/>
        <v/>
      </c>
      <c r="BN160" t="str">
        <f t="shared" si="58"/>
        <v/>
      </c>
      <c r="BO160" t="str">
        <f t="shared" si="59"/>
        <v/>
      </c>
      <c r="BP160" t="str">
        <f t="shared" si="60"/>
        <v/>
      </c>
      <c r="BQ160" t="str">
        <f t="shared" si="61"/>
        <v/>
      </c>
      <c r="BZ160" s="114"/>
    </row>
    <row r="161" spans="1:78" x14ac:dyDescent="0.25">
      <c r="A161" s="114"/>
      <c r="B161" t="str">
        <f t="shared" si="63"/>
        <v/>
      </c>
      <c r="C161" s="13" t="str">
        <f t="shared" si="64"/>
        <v/>
      </c>
      <c r="D161" s="5" t="str">
        <f t="shared" si="47"/>
        <v/>
      </c>
      <c r="E161" s="6" t="str">
        <f t="shared" si="48"/>
        <v/>
      </c>
      <c r="F161" s="6" t="str">
        <f t="shared" si="49"/>
        <v/>
      </c>
      <c r="I161">
        <f t="shared" si="50"/>
        <v>1.5354537204918505E-2</v>
      </c>
      <c r="J161">
        <f t="shared" si="51"/>
        <v>5.3433725190153878E-3</v>
      </c>
      <c r="K161">
        <f t="shared" si="52"/>
        <v>3.8638160308254704E-2</v>
      </c>
      <c r="L161">
        <f t="shared" si="65"/>
        <v>159</v>
      </c>
      <c r="N161" s="33">
        <f t="shared" si="66"/>
        <v>159</v>
      </c>
      <c r="O161">
        <v>0</v>
      </c>
      <c r="P161" t="str">
        <f t="shared" si="67"/>
        <v>158.1 to 159</v>
      </c>
      <c r="AV161" s="5"/>
      <c r="BI161" t="str">
        <f t="shared" si="53"/>
        <v/>
      </c>
      <c r="BJ161" t="str">
        <f t="shared" si="54"/>
        <v/>
      </c>
      <c r="BK161" t="str">
        <f t="shared" si="55"/>
        <v/>
      </c>
      <c r="BL161" t="str">
        <f t="shared" si="56"/>
        <v/>
      </c>
      <c r="BM161" t="str">
        <f t="shared" si="57"/>
        <v/>
      </c>
      <c r="BN161" t="str">
        <f t="shared" si="58"/>
        <v/>
      </c>
      <c r="BO161" t="str">
        <f t="shared" si="59"/>
        <v/>
      </c>
      <c r="BP161" t="str">
        <f t="shared" si="60"/>
        <v/>
      </c>
      <c r="BQ161" t="str">
        <f t="shared" si="61"/>
        <v/>
      </c>
      <c r="BZ161" s="114"/>
    </row>
    <row r="162" spans="1:78" x14ac:dyDescent="0.25">
      <c r="A162" s="114"/>
      <c r="B162" t="str">
        <f t="shared" si="63"/>
        <v/>
      </c>
      <c r="C162" s="13" t="str">
        <f t="shared" si="64"/>
        <v/>
      </c>
      <c r="D162" s="5" t="str">
        <f t="shared" si="47"/>
        <v/>
      </c>
      <c r="E162" s="6" t="str">
        <f t="shared" si="48"/>
        <v/>
      </c>
      <c r="F162" s="6" t="str">
        <f t="shared" si="49"/>
        <v/>
      </c>
      <c r="I162">
        <f t="shared" si="50"/>
        <v>2.1560834183369241E-2</v>
      </c>
      <c r="J162">
        <f t="shared" si="51"/>
        <v>7.1357713955876685E-3</v>
      </c>
      <c r="K162">
        <f t="shared" si="52"/>
        <v>5.1599074952120273E-2</v>
      </c>
      <c r="L162">
        <f t="shared" si="65"/>
        <v>160</v>
      </c>
      <c r="N162" s="33">
        <f t="shared" si="66"/>
        <v>160</v>
      </c>
      <c r="O162">
        <v>1</v>
      </c>
      <c r="P162" t="str">
        <f t="shared" si="67"/>
        <v>159.1 to 160</v>
      </c>
      <c r="BI162" t="str">
        <f t="shared" si="53"/>
        <v/>
      </c>
      <c r="BJ162" t="str">
        <f t="shared" si="54"/>
        <v/>
      </c>
      <c r="BK162" t="str">
        <f t="shared" si="55"/>
        <v/>
      </c>
      <c r="BL162" t="str">
        <f t="shared" si="56"/>
        <v/>
      </c>
      <c r="BM162" t="str">
        <f t="shared" si="57"/>
        <v/>
      </c>
      <c r="BN162" t="str">
        <f t="shared" si="58"/>
        <v/>
      </c>
      <c r="BO162" t="str">
        <f t="shared" si="59"/>
        <v/>
      </c>
      <c r="BP162" t="str">
        <f t="shared" si="60"/>
        <v/>
      </c>
      <c r="BQ162" t="str">
        <f t="shared" si="61"/>
        <v/>
      </c>
      <c r="BZ162" s="114"/>
    </row>
    <row r="163" spans="1:78" x14ac:dyDescent="0.25">
      <c r="A163" s="114"/>
      <c r="B163" t="str">
        <f t="shared" si="63"/>
        <v/>
      </c>
      <c r="C163" s="13" t="str">
        <f t="shared" si="64"/>
        <v/>
      </c>
      <c r="D163" s="5" t="str">
        <f t="shared" si="47"/>
        <v/>
      </c>
      <c r="E163" s="6" t="str">
        <f t="shared" si="48"/>
        <v/>
      </c>
      <c r="F163" s="6" t="str">
        <f t="shared" si="49"/>
        <v/>
      </c>
      <c r="I163">
        <f t="shared" si="50"/>
        <v>2.9766463621255179E-2</v>
      </c>
      <c r="J163">
        <f t="shared" si="51"/>
        <v>9.3489015755282359E-3</v>
      </c>
      <c r="K163">
        <f t="shared" si="52"/>
        <v>6.7602316045881267E-2</v>
      </c>
      <c r="L163">
        <f t="shared" si="65"/>
        <v>161</v>
      </c>
      <c r="N163" s="33">
        <f t="shared" si="66"/>
        <v>161</v>
      </c>
      <c r="O163">
        <v>0</v>
      </c>
      <c r="P163" t="str">
        <f t="shared" si="67"/>
        <v>160.1 to 161</v>
      </c>
      <c r="BI163" t="str">
        <f t="shared" si="53"/>
        <v/>
      </c>
      <c r="BJ163" t="str">
        <f t="shared" si="54"/>
        <v/>
      </c>
      <c r="BK163" t="str">
        <f t="shared" si="55"/>
        <v/>
      </c>
      <c r="BL163" t="str">
        <f t="shared" si="56"/>
        <v/>
      </c>
      <c r="BM163" t="str">
        <f t="shared" si="57"/>
        <v/>
      </c>
      <c r="BN163" t="str">
        <f t="shared" si="58"/>
        <v/>
      </c>
      <c r="BO163" t="str">
        <f t="shared" si="59"/>
        <v/>
      </c>
      <c r="BP163" t="str">
        <f t="shared" si="60"/>
        <v/>
      </c>
      <c r="BQ163" t="str">
        <f t="shared" si="61"/>
        <v/>
      </c>
      <c r="BZ163" s="114"/>
    </row>
    <row r="164" spans="1:78" x14ac:dyDescent="0.25">
      <c r="A164" s="114"/>
      <c r="B164" t="str">
        <f t="shared" si="63"/>
        <v/>
      </c>
      <c r="C164" s="13" t="str">
        <f t="shared" si="64"/>
        <v/>
      </c>
      <c r="D164" s="5" t="str">
        <f t="shared" si="47"/>
        <v/>
      </c>
      <c r="E164" s="6" t="str">
        <f t="shared" si="48"/>
        <v/>
      </c>
      <c r="F164" s="6" t="str">
        <f t="shared" si="49"/>
        <v/>
      </c>
      <c r="I164">
        <f t="shared" si="50"/>
        <v>4.0410310348511953E-2</v>
      </c>
      <c r="J164">
        <f t="shared" si="51"/>
        <v>1.2016401483255773E-2</v>
      </c>
      <c r="K164">
        <f t="shared" si="52"/>
        <v>8.6891124507250381E-2</v>
      </c>
      <c r="L164">
        <f t="shared" si="65"/>
        <v>162</v>
      </c>
      <c r="N164" s="33">
        <f t="shared" si="66"/>
        <v>162</v>
      </c>
      <c r="O164">
        <v>0</v>
      </c>
      <c r="P164" t="str">
        <f t="shared" si="67"/>
        <v>161.1 to 162</v>
      </c>
      <c r="BI164" t="str">
        <f t="shared" si="53"/>
        <v/>
      </c>
      <c r="BJ164" t="str">
        <f t="shared" si="54"/>
        <v/>
      </c>
      <c r="BK164" t="str">
        <f t="shared" si="55"/>
        <v/>
      </c>
      <c r="BL164" t="str">
        <f t="shared" si="56"/>
        <v/>
      </c>
      <c r="BM164" t="str">
        <f t="shared" si="57"/>
        <v/>
      </c>
      <c r="BN164" t="str">
        <f t="shared" si="58"/>
        <v/>
      </c>
      <c r="BO164" t="str">
        <f t="shared" si="59"/>
        <v/>
      </c>
      <c r="BP164" t="str">
        <f t="shared" si="60"/>
        <v/>
      </c>
      <c r="BQ164" t="str">
        <f t="shared" si="61"/>
        <v/>
      </c>
      <c r="BZ164" s="114"/>
    </row>
    <row r="165" spans="1:78" x14ac:dyDescent="0.25">
      <c r="A165" s="114"/>
      <c r="B165" t="str">
        <f t="shared" si="63"/>
        <v/>
      </c>
      <c r="C165" s="13" t="str">
        <f t="shared" si="64"/>
        <v/>
      </c>
      <c r="D165" s="5" t="str">
        <f t="shared" si="47"/>
        <v/>
      </c>
      <c r="E165" s="6" t="str">
        <f t="shared" si="48"/>
        <v/>
      </c>
      <c r="F165" s="6" t="str">
        <f t="shared" si="49"/>
        <v/>
      </c>
      <c r="I165">
        <f t="shared" si="50"/>
        <v>5.3955737165223845E-2</v>
      </c>
      <c r="J165">
        <f t="shared" si="51"/>
        <v>1.5152435928786267E-2</v>
      </c>
      <c r="K165">
        <f t="shared" si="52"/>
        <v>0.10956792669676789</v>
      </c>
      <c r="L165">
        <f t="shared" si="65"/>
        <v>163</v>
      </c>
      <c r="N165" s="33">
        <f t="shared" si="66"/>
        <v>163</v>
      </c>
      <c r="O165">
        <v>0</v>
      </c>
      <c r="P165" t="str">
        <f t="shared" si="67"/>
        <v>162.1 to 163</v>
      </c>
      <c r="BI165" t="str">
        <f t="shared" si="53"/>
        <v/>
      </c>
      <c r="BJ165" t="str">
        <f t="shared" si="54"/>
        <v/>
      </c>
      <c r="BK165" t="str">
        <f t="shared" si="55"/>
        <v/>
      </c>
      <c r="BL165" t="str">
        <f t="shared" si="56"/>
        <v/>
      </c>
      <c r="BM165" t="str">
        <f t="shared" si="57"/>
        <v/>
      </c>
      <c r="BN165" t="str">
        <f t="shared" si="58"/>
        <v/>
      </c>
      <c r="BO165" t="str">
        <f t="shared" si="59"/>
        <v/>
      </c>
      <c r="BP165" t="str">
        <f t="shared" si="60"/>
        <v/>
      </c>
      <c r="BQ165" t="str">
        <f t="shared" si="61"/>
        <v/>
      </c>
      <c r="BZ165" s="114"/>
    </row>
    <row r="166" spans="1:78" x14ac:dyDescent="0.25">
      <c r="A166" s="114"/>
      <c r="B166" t="str">
        <f t="shared" si="63"/>
        <v/>
      </c>
      <c r="C166" s="13" t="str">
        <f t="shared" si="64"/>
        <v/>
      </c>
      <c r="D166" s="5" t="str">
        <f t="shared" si="47"/>
        <v/>
      </c>
      <c r="E166" s="6" t="str">
        <f t="shared" si="48"/>
        <v/>
      </c>
      <c r="F166" s="6" t="str">
        <f t="shared" si="49"/>
        <v/>
      </c>
      <c r="I166">
        <f t="shared" si="50"/>
        <v>7.0867705358686445E-2</v>
      </c>
      <c r="J166">
        <f t="shared" si="51"/>
        <v>1.8744966377696775E-2</v>
      </c>
      <c r="K166">
        <f t="shared" si="52"/>
        <v>0.13554567144567198</v>
      </c>
      <c r="L166">
        <f t="shared" si="65"/>
        <v>164</v>
      </c>
      <c r="N166" s="33">
        <f t="shared" si="66"/>
        <v>164</v>
      </c>
      <c r="O166">
        <v>1</v>
      </c>
      <c r="P166" t="str">
        <f t="shared" si="67"/>
        <v>163.1 to 164</v>
      </c>
      <c r="BI166" t="str">
        <f t="shared" si="53"/>
        <v/>
      </c>
      <c r="BJ166" t="str">
        <f t="shared" si="54"/>
        <v/>
      </c>
      <c r="BK166" t="str">
        <f t="shared" si="55"/>
        <v/>
      </c>
      <c r="BL166" t="str">
        <f t="shared" si="56"/>
        <v/>
      </c>
      <c r="BM166" t="str">
        <f t="shared" si="57"/>
        <v/>
      </c>
      <c r="BN166" t="str">
        <f t="shared" si="58"/>
        <v/>
      </c>
      <c r="BO166" t="str">
        <f t="shared" si="59"/>
        <v/>
      </c>
      <c r="BP166" t="str">
        <f t="shared" si="60"/>
        <v/>
      </c>
      <c r="BQ166" t="str">
        <f t="shared" si="61"/>
        <v/>
      </c>
      <c r="BZ166" s="114"/>
    </row>
    <row r="167" spans="1:78" x14ac:dyDescent="0.25">
      <c r="A167" s="114"/>
      <c r="B167" t="str">
        <f t="shared" si="63"/>
        <v/>
      </c>
      <c r="C167" s="13" t="str">
        <f t="shared" si="64"/>
        <v/>
      </c>
      <c r="D167" s="5" t="str">
        <f t="shared" si="47"/>
        <v/>
      </c>
      <c r="E167" s="6" t="str">
        <f t="shared" si="48"/>
        <v/>
      </c>
      <c r="F167" s="6" t="str">
        <f t="shared" si="49"/>
        <v/>
      </c>
      <c r="I167">
        <f t="shared" si="50"/>
        <v>9.1583566655172699E-2</v>
      </c>
      <c r="J167">
        <f t="shared" si="51"/>
        <v>2.2749982068065885E-2</v>
      </c>
      <c r="K167">
        <f t="shared" si="52"/>
        <v>0.16450611501026774</v>
      </c>
      <c r="L167">
        <f t="shared" si="65"/>
        <v>165</v>
      </c>
      <c r="N167" s="33">
        <f t="shared" si="66"/>
        <v>165</v>
      </c>
      <c r="O167">
        <v>1</v>
      </c>
      <c r="P167" t="str">
        <f t="shared" si="67"/>
        <v>164.1 to 165</v>
      </c>
      <c r="BI167" t="str">
        <f t="shared" si="53"/>
        <v/>
      </c>
      <c r="BJ167" t="str">
        <f t="shared" si="54"/>
        <v/>
      </c>
      <c r="BK167" t="str">
        <f t="shared" si="55"/>
        <v/>
      </c>
      <c r="BL167" t="str">
        <f t="shared" si="56"/>
        <v/>
      </c>
      <c r="BM167" t="str">
        <f t="shared" si="57"/>
        <v/>
      </c>
      <c r="BN167" t="str">
        <f t="shared" si="58"/>
        <v/>
      </c>
      <c r="BO167" t="str">
        <f t="shared" si="59"/>
        <v/>
      </c>
      <c r="BP167" t="str">
        <f t="shared" si="60"/>
        <v/>
      </c>
      <c r="BQ167" t="str">
        <f t="shared" si="61"/>
        <v/>
      </c>
      <c r="BZ167" s="114"/>
    </row>
    <row r="168" spans="1:78" x14ac:dyDescent="0.25">
      <c r="A168" s="114"/>
      <c r="B168" t="str">
        <f t="shared" si="63"/>
        <v/>
      </c>
      <c r="C168" s="13" t="str">
        <f t="shared" si="64"/>
        <v/>
      </c>
      <c r="D168" s="5" t="str">
        <f t="shared" si="47"/>
        <v/>
      </c>
      <c r="E168" s="6" t="str">
        <f t="shared" si="48"/>
        <v/>
      </c>
      <c r="F168" s="6" t="str">
        <f t="shared" si="49"/>
        <v/>
      </c>
      <c r="I168">
        <f t="shared" si="50"/>
        <v>0.11647897323562642</v>
      </c>
      <c r="J168">
        <f t="shared" si="51"/>
        <v>2.7087669067986944E-2</v>
      </c>
      <c r="K168">
        <f t="shared" si="52"/>
        <v>0.19587211935930865</v>
      </c>
      <c r="L168">
        <f t="shared" si="65"/>
        <v>166</v>
      </c>
      <c r="N168" s="33">
        <f t="shared" si="66"/>
        <v>166</v>
      </c>
      <c r="O168">
        <v>1</v>
      </c>
      <c r="P168" t="str">
        <f t="shared" si="67"/>
        <v>165.1 to 166</v>
      </c>
      <c r="BI168" t="str">
        <f t="shared" si="53"/>
        <v/>
      </c>
      <c r="BJ168" t="str">
        <f t="shared" si="54"/>
        <v/>
      </c>
      <c r="BK168" t="str">
        <f t="shared" si="55"/>
        <v/>
      </c>
      <c r="BL168" t="str">
        <f t="shared" si="56"/>
        <v/>
      </c>
      <c r="BM168" t="str">
        <f t="shared" si="57"/>
        <v/>
      </c>
      <c r="BN168" t="str">
        <f t="shared" si="58"/>
        <v/>
      </c>
      <c r="BO168" t="str">
        <f t="shared" si="59"/>
        <v/>
      </c>
      <c r="BP168" t="str">
        <f t="shared" si="60"/>
        <v/>
      </c>
      <c r="BQ168" t="str">
        <f t="shared" si="61"/>
        <v/>
      </c>
      <c r="BZ168" s="114"/>
    </row>
    <row r="169" spans="1:78" x14ac:dyDescent="0.25">
      <c r="A169" s="114"/>
      <c r="B169" t="str">
        <f t="shared" si="63"/>
        <v/>
      </c>
      <c r="C169" s="13" t="str">
        <f t="shared" si="64"/>
        <v/>
      </c>
      <c r="D169" s="5" t="str">
        <f t="shared" si="47"/>
        <v/>
      </c>
      <c r="E169" s="6" t="str">
        <f t="shared" si="48"/>
        <v/>
      </c>
      <c r="F169" s="6" t="str">
        <f t="shared" si="49"/>
        <v/>
      </c>
      <c r="I169">
        <f t="shared" si="50"/>
        <v>0.14583132100544924</v>
      </c>
      <c r="J169">
        <f t="shared" si="51"/>
        <v>3.1641451273352619E-2</v>
      </c>
      <c r="K169">
        <f t="shared" si="52"/>
        <v>0.22880071758704715</v>
      </c>
      <c r="L169">
        <f t="shared" si="65"/>
        <v>167</v>
      </c>
      <c r="N169" s="33">
        <f t="shared" si="66"/>
        <v>167</v>
      </c>
      <c r="O169">
        <v>1</v>
      </c>
      <c r="P169" t="str">
        <f t="shared" si="67"/>
        <v>166.1 to 167</v>
      </c>
      <c r="BI169" t="str">
        <f t="shared" si="53"/>
        <v/>
      </c>
      <c r="BJ169" t="str">
        <f t="shared" si="54"/>
        <v/>
      </c>
      <c r="BK169" t="str">
        <f t="shared" si="55"/>
        <v/>
      </c>
      <c r="BL169" t="str">
        <f t="shared" si="56"/>
        <v/>
      </c>
      <c r="BM169" t="str">
        <f t="shared" si="57"/>
        <v/>
      </c>
      <c r="BN169" t="str">
        <f t="shared" si="58"/>
        <v/>
      </c>
      <c r="BO169" t="str">
        <f t="shared" si="59"/>
        <v/>
      </c>
      <c r="BP169" t="str">
        <f t="shared" si="60"/>
        <v/>
      </c>
      <c r="BQ169" t="str">
        <f t="shared" si="61"/>
        <v/>
      </c>
      <c r="BZ169" s="114"/>
    </row>
    <row r="170" spans="1:78" x14ac:dyDescent="0.25">
      <c r="A170" s="114"/>
      <c r="B170" t="str">
        <f t="shared" si="63"/>
        <v/>
      </c>
      <c r="C170" s="13" t="str">
        <f t="shared" si="64"/>
        <v/>
      </c>
      <c r="D170" s="5" t="str">
        <f t="shared" si="47"/>
        <v/>
      </c>
      <c r="E170" s="6" t="str">
        <f t="shared" si="48"/>
        <v/>
      </c>
      <c r="F170" s="6" t="str">
        <f t="shared" si="49"/>
        <v/>
      </c>
      <c r="I170">
        <f t="shared" si="50"/>
        <v>0.17978398547251245</v>
      </c>
      <c r="J170">
        <f t="shared" si="51"/>
        <v>3.6260629375678144E-2</v>
      </c>
      <c r="K170">
        <f t="shared" si="52"/>
        <v>0.26220219640494563</v>
      </c>
      <c r="L170">
        <f t="shared" si="65"/>
        <v>168</v>
      </c>
      <c r="N170" s="33">
        <f t="shared" si="66"/>
        <v>168</v>
      </c>
      <c r="O170">
        <v>0</v>
      </c>
      <c r="P170" t="str">
        <f t="shared" si="67"/>
        <v>167.1 to 168</v>
      </c>
      <c r="BI170" t="str">
        <f t="shared" si="53"/>
        <v/>
      </c>
      <c r="BJ170" t="str">
        <f t="shared" si="54"/>
        <v/>
      </c>
      <c r="BK170" t="str">
        <f t="shared" si="55"/>
        <v/>
      </c>
      <c r="BL170" t="str">
        <f t="shared" si="56"/>
        <v/>
      </c>
      <c r="BM170" t="str">
        <f t="shared" si="57"/>
        <v/>
      </c>
      <c r="BN170" t="str">
        <f t="shared" si="58"/>
        <v/>
      </c>
      <c r="BO170" t="str">
        <f t="shared" si="59"/>
        <v/>
      </c>
      <c r="BP170" t="str">
        <f t="shared" si="60"/>
        <v/>
      </c>
      <c r="BQ170" t="str">
        <f t="shared" si="61"/>
        <v/>
      </c>
      <c r="BZ170" s="114"/>
    </row>
    <row r="171" spans="1:78" x14ac:dyDescent="0.25">
      <c r="A171" s="114"/>
      <c r="B171" t="str">
        <f t="shared" si="63"/>
        <v/>
      </c>
      <c r="C171" s="13" t="str">
        <f t="shared" si="64"/>
        <v/>
      </c>
      <c r="D171" s="5" t="str">
        <f t="shared" si="47"/>
        <v/>
      </c>
      <c r="E171" s="6" t="str">
        <f t="shared" si="48"/>
        <v/>
      </c>
      <c r="F171" s="6" t="str">
        <f t="shared" si="49"/>
        <v/>
      </c>
      <c r="I171">
        <f t="shared" si="50"/>
        <v>0.21831516277321802</v>
      </c>
      <c r="J171">
        <f t="shared" si="51"/>
        <v>4.0766972879282909E-2</v>
      </c>
      <c r="K171">
        <f t="shared" si="52"/>
        <v>0.29478776330613321</v>
      </c>
      <c r="L171">
        <f t="shared" si="65"/>
        <v>169</v>
      </c>
      <c r="N171" s="33">
        <f t="shared" si="66"/>
        <v>169</v>
      </c>
      <c r="O171">
        <v>1</v>
      </c>
      <c r="P171" t="str">
        <f t="shared" si="67"/>
        <v>168.1 to 169</v>
      </c>
      <c r="BI171" t="str">
        <f t="shared" si="53"/>
        <v/>
      </c>
      <c r="BJ171" t="str">
        <f t="shared" si="54"/>
        <v/>
      </c>
      <c r="BK171" t="str">
        <f t="shared" si="55"/>
        <v/>
      </c>
      <c r="BL171" t="str">
        <f t="shared" si="56"/>
        <v/>
      </c>
      <c r="BM171" t="str">
        <f t="shared" si="57"/>
        <v/>
      </c>
      <c r="BN171" t="str">
        <f t="shared" si="58"/>
        <v/>
      </c>
      <c r="BO171" t="str">
        <f t="shared" si="59"/>
        <v/>
      </c>
      <c r="BP171" t="str">
        <f t="shared" si="60"/>
        <v/>
      </c>
      <c r="BQ171" t="str">
        <f t="shared" si="61"/>
        <v/>
      </c>
      <c r="BZ171" s="114"/>
    </row>
    <row r="172" spans="1:78" x14ac:dyDescent="0.25">
      <c r="A172" s="114"/>
      <c r="B172" t="str">
        <f t="shared" si="63"/>
        <v/>
      </c>
      <c r="C172" s="13" t="str">
        <f t="shared" si="64"/>
        <v/>
      </c>
      <c r="D172" s="5" t="str">
        <f t="shared" si="47"/>
        <v/>
      </c>
      <c r="E172" s="6" t="str">
        <f t="shared" si="48"/>
        <v/>
      </c>
      <c r="F172" s="6" t="str">
        <f t="shared" si="49"/>
        <v/>
      </c>
      <c r="I172">
        <f t="shared" si="50"/>
        <v>0.26121524249904293</v>
      </c>
      <c r="J172">
        <f t="shared" si="51"/>
        <v>4.4965121828308696E-2</v>
      </c>
      <c r="K172">
        <f t="shared" si="52"/>
        <v>0.32514476190825936</v>
      </c>
      <c r="L172">
        <f t="shared" si="65"/>
        <v>170</v>
      </c>
      <c r="N172" s="33">
        <f t="shared" si="66"/>
        <v>170</v>
      </c>
      <c r="O172">
        <v>2</v>
      </c>
      <c r="P172" t="str">
        <f t="shared" si="67"/>
        <v>169.1 to 170</v>
      </c>
      <c r="BI172" t="str">
        <f t="shared" si="53"/>
        <v/>
      </c>
      <c r="BJ172" t="str">
        <f t="shared" si="54"/>
        <v/>
      </c>
      <c r="BK172" t="str">
        <f t="shared" si="55"/>
        <v/>
      </c>
      <c r="BL172" t="str">
        <f t="shared" si="56"/>
        <v/>
      </c>
      <c r="BM172" t="str">
        <f t="shared" si="57"/>
        <v/>
      </c>
      <c r="BN172" t="str">
        <f t="shared" si="58"/>
        <v/>
      </c>
      <c r="BO172" t="str">
        <f t="shared" si="59"/>
        <v/>
      </c>
      <c r="BP172" t="str">
        <f t="shared" si="60"/>
        <v/>
      </c>
      <c r="BQ172" t="str">
        <f t="shared" si="61"/>
        <v/>
      </c>
      <c r="BZ172" s="114"/>
    </row>
    <row r="173" spans="1:78" x14ac:dyDescent="0.25">
      <c r="A173" s="114"/>
      <c r="B173" t="str">
        <f t="shared" si="63"/>
        <v/>
      </c>
      <c r="C173" s="13" t="str">
        <f t="shared" si="64"/>
        <v/>
      </c>
      <c r="D173" s="5" t="str">
        <f t="shared" si="47"/>
        <v/>
      </c>
      <c r="E173" s="6" t="str">
        <f t="shared" si="48"/>
        <v/>
      </c>
      <c r="F173" s="6" t="str">
        <f t="shared" si="49"/>
        <v/>
      </c>
      <c r="I173">
        <f t="shared" si="50"/>
        <v>0.30807621806030094</v>
      </c>
      <c r="J173">
        <f t="shared" si="51"/>
        <v>4.865609691331145E-2</v>
      </c>
      <c r="K173">
        <f t="shared" si="52"/>
        <v>0.35183436412494878</v>
      </c>
      <c r="L173">
        <f t="shared" si="65"/>
        <v>171</v>
      </c>
      <c r="N173" s="33">
        <f t="shared" si="66"/>
        <v>171</v>
      </c>
      <c r="O173">
        <v>2</v>
      </c>
      <c r="P173" t="str">
        <f t="shared" si="67"/>
        <v>170.1 to 171</v>
      </c>
      <c r="BI173" t="str">
        <f t="shared" si="53"/>
        <v/>
      </c>
      <c r="BJ173" t="str">
        <f t="shared" si="54"/>
        <v/>
      </c>
      <c r="BK173" t="str">
        <f t="shared" si="55"/>
        <v/>
      </c>
      <c r="BL173" t="str">
        <f t="shared" si="56"/>
        <v/>
      </c>
      <c r="BM173" t="str">
        <f t="shared" si="57"/>
        <v/>
      </c>
      <c r="BN173" t="str">
        <f t="shared" si="58"/>
        <v/>
      </c>
      <c r="BO173" t="str">
        <f t="shared" si="59"/>
        <v/>
      </c>
      <c r="BP173" t="str">
        <f t="shared" si="60"/>
        <v/>
      </c>
      <c r="BQ173" t="str">
        <f t="shared" si="61"/>
        <v/>
      </c>
      <c r="BZ173" s="114"/>
    </row>
    <row r="174" spans="1:78" x14ac:dyDescent="0.25">
      <c r="A174" s="114"/>
      <c r="B174" t="str">
        <f t="shared" si="63"/>
        <v/>
      </c>
      <c r="C174" s="13" t="str">
        <f t="shared" si="64"/>
        <v/>
      </c>
      <c r="D174" s="5" t="str">
        <f t="shared" si="47"/>
        <v/>
      </c>
      <c r="E174" s="6" t="str">
        <f t="shared" si="48"/>
        <v/>
      </c>
      <c r="F174" s="6" t="str">
        <f t="shared" si="49"/>
        <v/>
      </c>
      <c r="I174">
        <f t="shared" si="50"/>
        <v>0.35829566898197407</v>
      </c>
      <c r="J174">
        <f t="shared" si="51"/>
        <v>5.1652690089776472E-2</v>
      </c>
      <c r="K174">
        <f t="shared" si="52"/>
        <v>0.37350286040119429</v>
      </c>
      <c r="L174">
        <f t="shared" si="65"/>
        <v>172</v>
      </c>
      <c r="N174" s="33">
        <f t="shared" si="66"/>
        <v>172</v>
      </c>
      <c r="O174">
        <v>1</v>
      </c>
      <c r="P174" t="str">
        <f t="shared" si="67"/>
        <v>171.1 to 172</v>
      </c>
      <c r="BI174" t="str">
        <f t="shared" si="53"/>
        <v/>
      </c>
      <c r="BJ174" t="str">
        <f t="shared" si="54"/>
        <v/>
      </c>
      <c r="BK174" t="str">
        <f t="shared" si="55"/>
        <v/>
      </c>
      <c r="BL174" t="str">
        <f t="shared" si="56"/>
        <v/>
      </c>
      <c r="BM174" t="str">
        <f t="shared" si="57"/>
        <v/>
      </c>
      <c r="BN174" t="str">
        <f t="shared" si="58"/>
        <v/>
      </c>
      <c r="BO174" t="str">
        <f t="shared" si="59"/>
        <v/>
      </c>
      <c r="BP174" t="str">
        <f t="shared" si="60"/>
        <v/>
      </c>
      <c r="BQ174" t="str">
        <f t="shared" si="61"/>
        <v/>
      </c>
      <c r="BZ174" s="114"/>
    </row>
    <row r="175" spans="1:78" x14ac:dyDescent="0.25">
      <c r="A175" s="114"/>
      <c r="B175" t="str">
        <f t="shared" si="63"/>
        <v/>
      </c>
      <c r="C175" s="13" t="str">
        <f t="shared" si="64"/>
        <v/>
      </c>
      <c r="D175" s="5" t="str">
        <f t="shared" si="47"/>
        <v/>
      </c>
      <c r="E175" s="6" t="str">
        <f t="shared" si="48"/>
        <v/>
      </c>
      <c r="F175" s="6" t="str">
        <f t="shared" si="49"/>
        <v/>
      </c>
      <c r="I175">
        <f t="shared" si="50"/>
        <v>0.41109640838773776</v>
      </c>
      <c r="J175">
        <f t="shared" si="51"/>
        <v>5.379511061851882E-2</v>
      </c>
      <c r="K175">
        <f t="shared" si="52"/>
        <v>0.38899479691556932</v>
      </c>
      <c r="L175">
        <f t="shared" si="65"/>
        <v>173</v>
      </c>
      <c r="N175" s="33">
        <f t="shared" si="66"/>
        <v>173</v>
      </c>
      <c r="O175">
        <v>1</v>
      </c>
      <c r="P175" t="str">
        <f t="shared" si="67"/>
        <v>172.1 to 173</v>
      </c>
      <c r="BI175" t="str">
        <f t="shared" si="53"/>
        <v/>
      </c>
      <c r="BJ175" t="str">
        <f t="shared" si="54"/>
        <v/>
      </c>
      <c r="BK175" t="str">
        <f t="shared" si="55"/>
        <v/>
      </c>
      <c r="BL175" t="str">
        <f t="shared" si="56"/>
        <v/>
      </c>
      <c r="BM175" t="str">
        <f t="shared" si="57"/>
        <v/>
      </c>
      <c r="BN175" t="str">
        <f t="shared" si="58"/>
        <v/>
      </c>
      <c r="BO175" t="str">
        <f t="shared" si="59"/>
        <v/>
      </c>
      <c r="BP175" t="str">
        <f t="shared" si="60"/>
        <v/>
      </c>
      <c r="BQ175" t="str">
        <f t="shared" si="61"/>
        <v/>
      </c>
      <c r="BZ175" s="114"/>
    </row>
    <row r="176" spans="1:78" x14ac:dyDescent="0.25">
      <c r="A176" s="114"/>
      <c r="B176" t="str">
        <f t="shared" si="63"/>
        <v/>
      </c>
      <c r="C176" s="13" t="str">
        <f t="shared" si="64"/>
        <v/>
      </c>
      <c r="D176" s="5" t="str">
        <f t="shared" si="47"/>
        <v/>
      </c>
      <c r="E176" s="6" t="str">
        <f t="shared" si="48"/>
        <v/>
      </c>
      <c r="F176" s="6" t="str">
        <f t="shared" si="49"/>
        <v/>
      </c>
      <c r="I176">
        <f t="shared" si="50"/>
        <v>0.46556115151980382</v>
      </c>
      <c r="J176">
        <f t="shared" si="51"/>
        <v>5.4965077992057791E-2</v>
      </c>
      <c r="K176">
        <f t="shared" si="52"/>
        <v>0.39745488214701347</v>
      </c>
      <c r="L176">
        <f t="shared" si="65"/>
        <v>174</v>
      </c>
      <c r="N176" s="33">
        <f t="shared" si="66"/>
        <v>174</v>
      </c>
      <c r="O176">
        <v>1</v>
      </c>
      <c r="P176" t="str">
        <f t="shared" si="67"/>
        <v>173.1 to 174</v>
      </c>
      <c r="BI176" t="str">
        <f t="shared" si="53"/>
        <v/>
      </c>
      <c r="BJ176" t="str">
        <f t="shared" si="54"/>
        <v/>
      </c>
      <c r="BK176" t="str">
        <f t="shared" si="55"/>
        <v/>
      </c>
      <c r="BL176" t="str">
        <f t="shared" si="56"/>
        <v/>
      </c>
      <c r="BM176" t="str">
        <f t="shared" si="57"/>
        <v/>
      </c>
      <c r="BN176" t="str">
        <f t="shared" si="58"/>
        <v/>
      </c>
      <c r="BO176" t="str">
        <f t="shared" si="59"/>
        <v/>
      </c>
      <c r="BP176" t="str">
        <f t="shared" si="60"/>
        <v/>
      </c>
      <c r="BQ176" t="str">
        <f t="shared" si="61"/>
        <v/>
      </c>
      <c r="BZ176" s="114"/>
    </row>
    <row r="177" spans="1:78" x14ac:dyDescent="0.25">
      <c r="A177" s="114"/>
      <c r="B177" t="str">
        <f t="shared" si="63"/>
        <v/>
      </c>
      <c r="C177" s="13" t="str">
        <f t="shared" si="64"/>
        <v/>
      </c>
      <c r="D177" s="5" t="str">
        <f t="shared" si="47"/>
        <v/>
      </c>
      <c r="E177" s="6" t="str">
        <f t="shared" si="48"/>
        <v/>
      </c>
      <c r="F177" s="6" t="str">
        <f t="shared" si="49"/>
        <v/>
      </c>
      <c r="I177">
        <f t="shared" si="50"/>
        <v>0.52067977043626312</v>
      </c>
      <c r="J177">
        <f t="shared" si="51"/>
        <v>5.5096635035131118E-2</v>
      </c>
      <c r="K177">
        <f t="shared" si="52"/>
        <v>0.39840617687742164</v>
      </c>
      <c r="L177">
        <f t="shared" si="65"/>
        <v>175</v>
      </c>
      <c r="N177" s="33">
        <f t="shared" si="66"/>
        <v>175</v>
      </c>
      <c r="O177">
        <v>2</v>
      </c>
      <c r="P177" t="str">
        <f t="shared" si="67"/>
        <v>174.1 to 175</v>
      </c>
      <c r="BI177" t="str">
        <f t="shared" si="53"/>
        <v/>
      </c>
      <c r="BJ177" t="str">
        <f t="shared" si="54"/>
        <v/>
      </c>
      <c r="BK177" t="str">
        <f t="shared" si="55"/>
        <v/>
      </c>
      <c r="BL177" t="str">
        <f t="shared" si="56"/>
        <v/>
      </c>
      <c r="BM177" t="str">
        <f t="shared" si="57"/>
        <v/>
      </c>
      <c r="BN177" t="str">
        <f t="shared" si="58"/>
        <v/>
      </c>
      <c r="BO177" t="str">
        <f t="shared" si="59"/>
        <v/>
      </c>
      <c r="BP177" t="str">
        <f t="shared" si="60"/>
        <v/>
      </c>
      <c r="BQ177" t="str">
        <f t="shared" si="61"/>
        <v/>
      </c>
      <c r="BZ177" s="114"/>
    </row>
    <row r="178" spans="1:78" x14ac:dyDescent="0.25">
      <c r="A178" s="114"/>
      <c r="B178" t="str">
        <f t="shared" si="63"/>
        <v/>
      </c>
      <c r="C178" s="13" t="str">
        <f t="shared" si="64"/>
        <v/>
      </c>
      <c r="D178" s="5" t="str">
        <f t="shared" si="47"/>
        <v/>
      </c>
      <c r="E178" s="6" t="str">
        <f t="shared" si="48"/>
        <v/>
      </c>
      <c r="F178" s="6" t="str">
        <f t="shared" si="49"/>
        <v/>
      </c>
      <c r="I178">
        <f t="shared" si="50"/>
        <v>0.57540512785631015</v>
      </c>
      <c r="J178">
        <f t="shared" si="51"/>
        <v>5.4182306178911031E-2</v>
      </c>
      <c r="K178">
        <f t="shared" si="52"/>
        <v>0.39179462494175299</v>
      </c>
      <c r="L178">
        <f t="shared" si="65"/>
        <v>176</v>
      </c>
      <c r="N178" s="33">
        <f t="shared" si="66"/>
        <v>176</v>
      </c>
      <c r="O178">
        <v>2</v>
      </c>
      <c r="P178" t="str">
        <f t="shared" si="67"/>
        <v>175.1 to 176</v>
      </c>
      <c r="BI178" t="str">
        <f t="shared" si="53"/>
        <v/>
      </c>
      <c r="BJ178" t="str">
        <f t="shared" si="54"/>
        <v/>
      </c>
      <c r="BK178" t="str">
        <f t="shared" si="55"/>
        <v/>
      </c>
      <c r="BL178" t="str">
        <f t="shared" si="56"/>
        <v/>
      </c>
      <c r="BM178" t="str">
        <f t="shared" si="57"/>
        <v/>
      </c>
      <c r="BN178" t="str">
        <f t="shared" si="58"/>
        <v/>
      </c>
      <c r="BO178" t="str">
        <f t="shared" si="59"/>
        <v/>
      </c>
      <c r="BP178" t="str">
        <f t="shared" si="60"/>
        <v/>
      </c>
      <c r="BQ178" t="str">
        <f t="shared" si="61"/>
        <v/>
      </c>
      <c r="BZ178" s="114"/>
    </row>
    <row r="179" spans="1:78" x14ac:dyDescent="0.25">
      <c r="A179" s="114"/>
      <c r="B179" t="str">
        <f t="shared" si="63"/>
        <v/>
      </c>
      <c r="C179" s="13" t="str">
        <f t="shared" si="64"/>
        <v/>
      </c>
      <c r="D179" s="5" t="str">
        <f t="shared" si="47"/>
        <v/>
      </c>
      <c r="E179" s="6" t="str">
        <f t="shared" si="48"/>
        <v/>
      </c>
      <c r="F179" s="6" t="str">
        <f t="shared" si="49"/>
        <v/>
      </c>
      <c r="I179">
        <f t="shared" si="50"/>
        <v>0.62871238024931086</v>
      </c>
      <c r="J179">
        <f t="shared" si="51"/>
        <v>5.2273800974465864E-2</v>
      </c>
      <c r="K179">
        <f t="shared" si="52"/>
        <v>0.37799414036463075</v>
      </c>
      <c r="L179">
        <f t="shared" si="65"/>
        <v>177</v>
      </c>
      <c r="N179" s="33">
        <f t="shared" si="66"/>
        <v>177</v>
      </c>
      <c r="O179">
        <v>3</v>
      </c>
      <c r="P179" t="str">
        <f t="shared" si="67"/>
        <v>176.1 to 177</v>
      </c>
      <c r="BI179" t="str">
        <f t="shared" si="53"/>
        <v/>
      </c>
      <c r="BJ179" t="str">
        <f t="shared" si="54"/>
        <v/>
      </c>
      <c r="BK179" t="str">
        <f t="shared" si="55"/>
        <v/>
      </c>
      <c r="BL179" t="str">
        <f t="shared" si="56"/>
        <v/>
      </c>
      <c r="BM179" t="str">
        <f t="shared" si="57"/>
        <v/>
      </c>
      <c r="BN179" t="str">
        <f t="shared" si="58"/>
        <v/>
      </c>
      <c r="BO179" t="str">
        <f t="shared" si="59"/>
        <v/>
      </c>
      <c r="BP179" t="str">
        <f t="shared" si="60"/>
        <v/>
      </c>
      <c r="BQ179" t="str">
        <f t="shared" si="61"/>
        <v/>
      </c>
      <c r="BZ179" s="114"/>
    </row>
    <row r="180" spans="1:78" x14ac:dyDescent="0.25">
      <c r="A180" s="114"/>
      <c r="B180" t="str">
        <f t="shared" si="63"/>
        <v/>
      </c>
      <c r="C180" s="13" t="str">
        <f t="shared" si="64"/>
        <v/>
      </c>
      <c r="D180" s="5" t="str">
        <f t="shared" si="47"/>
        <v/>
      </c>
      <c r="E180" s="6" t="str">
        <f t="shared" si="48"/>
        <v/>
      </c>
      <c r="F180" s="6" t="str">
        <f t="shared" si="49"/>
        <v/>
      </c>
      <c r="I180">
        <f t="shared" si="50"/>
        <v>0.67965618782942805</v>
      </c>
      <c r="J180">
        <f t="shared" si="51"/>
        <v>4.9477170739367922E-2</v>
      </c>
      <c r="K180">
        <f t="shared" si="52"/>
        <v>0.35777158486020227</v>
      </c>
      <c r="L180">
        <f t="shared" si="65"/>
        <v>178</v>
      </c>
      <c r="N180" s="33">
        <f t="shared" si="66"/>
        <v>178</v>
      </c>
      <c r="O180">
        <v>2</v>
      </c>
      <c r="P180" t="str">
        <f t="shared" si="67"/>
        <v>177.1 to 178</v>
      </c>
      <c r="BI180" t="str">
        <f t="shared" si="53"/>
        <v/>
      </c>
      <c r="BJ180" t="str">
        <f t="shared" si="54"/>
        <v/>
      </c>
      <c r="BK180" t="str">
        <f t="shared" si="55"/>
        <v/>
      </c>
      <c r="BL180" t="str">
        <f t="shared" si="56"/>
        <v/>
      </c>
      <c r="BM180" t="str">
        <f t="shared" si="57"/>
        <v/>
      </c>
      <c r="BN180" t="str">
        <f t="shared" si="58"/>
        <v/>
      </c>
      <c r="BO180" t="str">
        <f t="shared" si="59"/>
        <v/>
      </c>
      <c r="BP180" t="str">
        <f t="shared" si="60"/>
        <v/>
      </c>
      <c r="BQ180" t="str">
        <f t="shared" si="61"/>
        <v/>
      </c>
      <c r="BZ180" s="114"/>
    </row>
    <row r="181" spans="1:78" x14ac:dyDescent="0.25">
      <c r="A181" s="114"/>
      <c r="B181" t="str">
        <f t="shared" si="63"/>
        <v/>
      </c>
      <c r="C181" s="13" t="str">
        <f t="shared" si="64"/>
        <v/>
      </c>
      <c r="D181" s="5" t="str">
        <f t="shared" si="47"/>
        <v/>
      </c>
      <c r="E181" s="6" t="str">
        <f t="shared" si="48"/>
        <v/>
      </c>
      <c r="F181" s="6" t="str">
        <f t="shared" si="49"/>
        <v/>
      </c>
      <c r="I181">
        <f t="shared" si="50"/>
        <v>0.72742054251105903</v>
      </c>
      <c r="J181">
        <f t="shared" si="51"/>
        <v>4.5943049466740132E-2</v>
      </c>
      <c r="K181">
        <f t="shared" si="52"/>
        <v>0.33221619941876801</v>
      </c>
      <c r="L181">
        <f t="shared" si="65"/>
        <v>179</v>
      </c>
      <c r="N181" s="33">
        <f t="shared" si="66"/>
        <v>179</v>
      </c>
      <c r="O181">
        <v>0</v>
      </c>
      <c r="P181" t="str">
        <f t="shared" si="67"/>
        <v>178.1 to 179</v>
      </c>
      <c r="BI181" t="str">
        <f t="shared" si="53"/>
        <v/>
      </c>
      <c r="BJ181" t="str">
        <f t="shared" si="54"/>
        <v/>
      </c>
      <c r="BK181" t="str">
        <f t="shared" si="55"/>
        <v/>
      </c>
      <c r="BL181" t="str">
        <f t="shared" si="56"/>
        <v/>
      </c>
      <c r="BM181" t="str">
        <f t="shared" si="57"/>
        <v/>
      </c>
      <c r="BN181" t="str">
        <f t="shared" si="58"/>
        <v/>
      </c>
      <c r="BO181" t="str">
        <f t="shared" si="59"/>
        <v/>
      </c>
      <c r="BP181" t="str">
        <f t="shared" si="60"/>
        <v/>
      </c>
      <c r="BQ181" t="str">
        <f t="shared" si="61"/>
        <v/>
      </c>
      <c r="BZ181" s="114"/>
    </row>
    <row r="182" spans="1:78" x14ac:dyDescent="0.25">
      <c r="A182" s="114"/>
      <c r="B182" t="str">
        <f t="shared" si="63"/>
        <v/>
      </c>
      <c r="C182" s="13" t="str">
        <f t="shared" si="64"/>
        <v/>
      </c>
      <c r="D182" s="5" t="str">
        <f t="shared" si="47"/>
        <v/>
      </c>
      <c r="E182" s="6" t="str">
        <f t="shared" si="48"/>
        <v/>
      </c>
      <c r="F182" s="6" t="str">
        <f t="shared" si="49"/>
        <v/>
      </c>
      <c r="I182">
        <f t="shared" si="50"/>
        <v>0.77135687847611689</v>
      </c>
      <c r="J182">
        <f t="shared" si="51"/>
        <v>4.185322828285875E-2</v>
      </c>
      <c r="K182">
        <f t="shared" si="52"/>
        <v>0.30264252362271415</v>
      </c>
      <c r="L182">
        <f t="shared" si="65"/>
        <v>180</v>
      </c>
      <c r="N182" s="33">
        <f t="shared" si="66"/>
        <v>180</v>
      </c>
      <c r="O182">
        <v>1</v>
      </c>
      <c r="P182" t="str">
        <f t="shared" si="67"/>
        <v>179.1 to 180</v>
      </c>
      <c r="BI182" t="str">
        <f t="shared" si="53"/>
        <v/>
      </c>
      <c r="BJ182" t="str">
        <f t="shared" si="54"/>
        <v/>
      </c>
      <c r="BK182" t="str">
        <f t="shared" si="55"/>
        <v/>
      </c>
      <c r="BL182" t="str">
        <f t="shared" si="56"/>
        <v/>
      </c>
      <c r="BM182" t="str">
        <f t="shared" si="57"/>
        <v/>
      </c>
      <c r="BN182" t="str">
        <f t="shared" si="58"/>
        <v/>
      </c>
      <c r="BO182" t="str">
        <f t="shared" si="59"/>
        <v/>
      </c>
      <c r="BP182" t="str">
        <f t="shared" si="60"/>
        <v/>
      </c>
      <c r="BQ182" t="str">
        <f t="shared" si="61"/>
        <v/>
      </c>
      <c r="BZ182" s="114"/>
    </row>
    <row r="183" spans="1:78" x14ac:dyDescent="0.25">
      <c r="A183" s="114"/>
      <c r="B183" t="str">
        <f t="shared" si="63"/>
        <v/>
      </c>
      <c r="C183" s="13" t="str">
        <f t="shared" si="64"/>
        <v/>
      </c>
      <c r="D183" s="5" t="str">
        <f t="shared" si="47"/>
        <v/>
      </c>
      <c r="E183" s="6" t="str">
        <f t="shared" si="48"/>
        <v/>
      </c>
      <c r="F183" s="6" t="str">
        <f t="shared" si="49"/>
        <v/>
      </c>
      <c r="I183">
        <f t="shared" si="50"/>
        <v>0.81100760641179281</v>
      </c>
      <c r="J183">
        <f t="shared" si="51"/>
        <v>3.7405226581630986E-2</v>
      </c>
      <c r="K183">
        <f t="shared" si="52"/>
        <v>0.27047882884533847</v>
      </c>
      <c r="L183">
        <f t="shared" si="65"/>
        <v>181</v>
      </c>
      <c r="N183" s="33">
        <f t="shared" si="66"/>
        <v>181</v>
      </c>
      <c r="O183">
        <v>2</v>
      </c>
      <c r="P183" t="str">
        <f t="shared" si="67"/>
        <v>180.1 to 181</v>
      </c>
      <c r="BI183" t="str">
        <f t="shared" si="53"/>
        <v/>
      </c>
      <c r="BJ183" t="str">
        <f t="shared" si="54"/>
        <v/>
      </c>
      <c r="BK183" t="str">
        <f t="shared" si="55"/>
        <v/>
      </c>
      <c r="BL183" t="str">
        <f t="shared" si="56"/>
        <v/>
      </c>
      <c r="BM183" t="str">
        <f t="shared" si="57"/>
        <v/>
      </c>
      <c r="BN183" t="str">
        <f t="shared" si="58"/>
        <v/>
      </c>
      <c r="BO183" t="str">
        <f t="shared" si="59"/>
        <v/>
      </c>
      <c r="BP183" t="str">
        <f t="shared" si="60"/>
        <v/>
      </c>
      <c r="BQ183" t="str">
        <f t="shared" si="61"/>
        <v/>
      </c>
      <c r="BZ183" s="114"/>
    </row>
    <row r="184" spans="1:78" x14ac:dyDescent="0.25">
      <c r="A184" s="114"/>
      <c r="B184" t="str">
        <f t="shared" si="63"/>
        <v/>
      </c>
      <c r="C184" s="13" t="str">
        <f t="shared" si="64"/>
        <v/>
      </c>
      <c r="D184" s="5" t="str">
        <f t="shared" si="47"/>
        <v/>
      </c>
      <c r="E184" s="6" t="str">
        <f t="shared" si="48"/>
        <v/>
      </c>
      <c r="F184" s="6" t="str">
        <f t="shared" si="49"/>
        <v/>
      </c>
      <c r="I184">
        <f t="shared" si="50"/>
        <v>0.846113974094165</v>
      </c>
      <c r="J184">
        <f t="shared" si="51"/>
        <v>3.279667383811101E-2</v>
      </c>
      <c r="K184">
        <f t="shared" si="52"/>
        <v>0.23715418246152548</v>
      </c>
      <c r="L184">
        <f t="shared" si="65"/>
        <v>182</v>
      </c>
      <c r="N184" s="33">
        <f t="shared" si="66"/>
        <v>182</v>
      </c>
      <c r="O184">
        <v>1</v>
      </c>
      <c r="P184" t="str">
        <f t="shared" si="67"/>
        <v>181.1 to 182</v>
      </c>
      <c r="BI184" t="str">
        <f t="shared" si="53"/>
        <v/>
      </c>
      <c r="BJ184" t="str">
        <f t="shared" si="54"/>
        <v/>
      </c>
      <c r="BK184" t="str">
        <f t="shared" si="55"/>
        <v/>
      </c>
      <c r="BL184" t="str">
        <f t="shared" si="56"/>
        <v/>
      </c>
      <c r="BM184" t="str">
        <f t="shared" si="57"/>
        <v/>
      </c>
      <c r="BN184" t="str">
        <f t="shared" si="58"/>
        <v/>
      </c>
      <c r="BO184" t="str">
        <f t="shared" si="59"/>
        <v/>
      </c>
      <c r="BP184" t="str">
        <f t="shared" si="60"/>
        <v/>
      </c>
      <c r="BQ184" t="str">
        <f t="shared" si="61"/>
        <v/>
      </c>
      <c r="BZ184" s="114"/>
    </row>
    <row r="185" spans="1:78" x14ac:dyDescent="0.25">
      <c r="A185" s="114"/>
      <c r="B185" t="str">
        <f t="shared" si="63"/>
        <v/>
      </c>
      <c r="C185" s="13" t="str">
        <f t="shared" si="64"/>
        <v/>
      </c>
      <c r="D185" s="5" t="str">
        <f t="shared" si="47"/>
        <v/>
      </c>
      <c r="E185" s="6" t="str">
        <f t="shared" si="48"/>
        <v/>
      </c>
      <c r="F185" s="6" t="str">
        <f t="shared" si="49"/>
        <v/>
      </c>
      <c r="I185">
        <f t="shared" si="50"/>
        <v>0.87660893143131158</v>
      </c>
      <c r="J185">
        <f t="shared" si="51"/>
        <v>2.8211195803693613E-2</v>
      </c>
      <c r="K185">
        <f t="shared" si="52"/>
        <v>0.20399639030810704</v>
      </c>
      <c r="L185">
        <f t="shared" si="65"/>
        <v>183</v>
      </c>
      <c r="N185" s="33">
        <f t="shared" si="66"/>
        <v>183</v>
      </c>
      <c r="O185">
        <v>0</v>
      </c>
      <c r="P185" t="str">
        <f t="shared" si="67"/>
        <v>182.1 to 183</v>
      </c>
      <c r="BI185" t="str">
        <f t="shared" si="53"/>
        <v/>
      </c>
      <c r="BJ185" t="str">
        <f t="shared" si="54"/>
        <v/>
      </c>
      <c r="BK185" t="str">
        <f t="shared" si="55"/>
        <v/>
      </c>
      <c r="BL185" t="str">
        <f t="shared" si="56"/>
        <v/>
      </c>
      <c r="BM185" t="str">
        <f t="shared" si="57"/>
        <v/>
      </c>
      <c r="BN185" t="str">
        <f t="shared" si="58"/>
        <v/>
      </c>
      <c r="BO185" t="str">
        <f t="shared" si="59"/>
        <v/>
      </c>
      <c r="BP185" t="str">
        <f t="shared" si="60"/>
        <v/>
      </c>
      <c r="BQ185" t="str">
        <f t="shared" si="61"/>
        <v/>
      </c>
      <c r="BZ185" s="114"/>
    </row>
    <row r="186" spans="1:78" x14ac:dyDescent="0.25">
      <c r="A186" s="114"/>
      <c r="B186" t="str">
        <f t="shared" si="63"/>
        <v/>
      </c>
      <c r="C186" s="13" t="str">
        <f t="shared" si="64"/>
        <v/>
      </c>
      <c r="D186" s="5" t="str">
        <f t="shared" si="47"/>
        <v/>
      </c>
      <c r="E186" s="6" t="str">
        <f t="shared" si="48"/>
        <v/>
      </c>
      <c r="F186" s="6" t="str">
        <f t="shared" si="49"/>
        <v/>
      </c>
      <c r="I186">
        <f t="shared" si="50"/>
        <v>0.90259721281871097</v>
      </c>
      <c r="J186">
        <f t="shared" si="51"/>
        <v>2.3807148069012726E-2</v>
      </c>
      <c r="K186">
        <f t="shared" si="52"/>
        <v>0.17215052858458979</v>
      </c>
      <c r="L186">
        <f t="shared" si="65"/>
        <v>184</v>
      </c>
      <c r="N186" s="33">
        <f t="shared" si="66"/>
        <v>184</v>
      </c>
      <c r="O186">
        <v>2</v>
      </c>
      <c r="P186" t="str">
        <f t="shared" si="67"/>
        <v>183.1 to 184</v>
      </c>
      <c r="BI186" t="str">
        <f t="shared" si="53"/>
        <v/>
      </c>
      <c r="BJ186" t="str">
        <f t="shared" si="54"/>
        <v/>
      </c>
      <c r="BK186" t="str">
        <f t="shared" si="55"/>
        <v/>
      </c>
      <c r="BL186" t="str">
        <f t="shared" si="56"/>
        <v/>
      </c>
      <c r="BM186" t="str">
        <f t="shared" si="57"/>
        <v/>
      </c>
      <c r="BN186" t="str">
        <f t="shared" si="58"/>
        <v/>
      </c>
      <c r="BO186" t="str">
        <f t="shared" si="59"/>
        <v/>
      </c>
      <c r="BP186" t="str">
        <f t="shared" si="60"/>
        <v/>
      </c>
      <c r="BQ186" t="str">
        <f t="shared" si="61"/>
        <v/>
      </c>
      <c r="BZ186" s="114"/>
    </row>
    <row r="187" spans="1:78" x14ac:dyDescent="0.25">
      <c r="A187" s="114"/>
      <c r="B187" t="str">
        <f t="shared" si="63"/>
        <v/>
      </c>
      <c r="C187" s="13" t="str">
        <f t="shared" si="64"/>
        <v/>
      </c>
      <c r="D187" s="5" t="str">
        <f t="shared" si="47"/>
        <v/>
      </c>
      <c r="E187" s="6" t="str">
        <f t="shared" si="48"/>
        <v/>
      </c>
      <c r="F187" s="6" t="str">
        <f t="shared" si="49"/>
        <v/>
      </c>
      <c r="I187">
        <f t="shared" si="50"/>
        <v>0.92432594985003724</v>
      </c>
      <c r="J187">
        <f t="shared" si="51"/>
        <v>1.9710036762237412E-2</v>
      </c>
      <c r="K187">
        <f t="shared" si="52"/>
        <v>0.14252413759115071</v>
      </c>
      <c r="L187">
        <f t="shared" si="65"/>
        <v>185</v>
      </c>
      <c r="N187" s="33">
        <f t="shared" si="66"/>
        <v>185</v>
      </c>
      <c r="O187">
        <v>0</v>
      </c>
      <c r="P187" t="str">
        <f t="shared" si="67"/>
        <v>184.1 to 185</v>
      </c>
      <c r="BI187" t="str">
        <f t="shared" si="53"/>
        <v/>
      </c>
      <c r="BJ187" t="str">
        <f t="shared" si="54"/>
        <v/>
      </c>
      <c r="BK187" t="str">
        <f t="shared" si="55"/>
        <v/>
      </c>
      <c r="BL187" t="str">
        <f t="shared" si="56"/>
        <v/>
      </c>
      <c r="BM187" t="str">
        <f t="shared" si="57"/>
        <v/>
      </c>
      <c r="BN187" t="str">
        <f t="shared" si="58"/>
        <v/>
      </c>
      <c r="BO187" t="str">
        <f t="shared" si="59"/>
        <v/>
      </c>
      <c r="BP187" t="str">
        <f t="shared" si="60"/>
        <v/>
      </c>
      <c r="BQ187" t="str">
        <f t="shared" si="61"/>
        <v/>
      </c>
      <c r="BZ187" s="114"/>
    </row>
    <row r="188" spans="1:78" x14ac:dyDescent="0.25">
      <c r="A188" s="114"/>
      <c r="B188" t="str">
        <f t="shared" si="63"/>
        <v/>
      </c>
      <c r="C188" s="13" t="str">
        <f t="shared" si="64"/>
        <v/>
      </c>
      <c r="D188" s="5" t="str">
        <f t="shared" si="47"/>
        <v/>
      </c>
      <c r="E188" s="6" t="str">
        <f t="shared" si="48"/>
        <v/>
      </c>
      <c r="F188" s="6" t="str">
        <f t="shared" si="49"/>
        <v/>
      </c>
      <c r="I188">
        <f t="shared" si="50"/>
        <v>0.94214968812016853</v>
      </c>
      <c r="J188">
        <f t="shared" si="51"/>
        <v>1.6008906899550784E-2</v>
      </c>
      <c r="K188">
        <f t="shared" si="52"/>
        <v>0.11576110573304138</v>
      </c>
      <c r="L188">
        <f t="shared" si="65"/>
        <v>186</v>
      </c>
      <c r="N188" s="33">
        <f t="shared" si="66"/>
        <v>186</v>
      </c>
      <c r="O188">
        <v>0</v>
      </c>
      <c r="P188" t="str">
        <f t="shared" si="67"/>
        <v>185.1 to 186</v>
      </c>
      <c r="BI188" t="str">
        <f t="shared" si="53"/>
        <v/>
      </c>
      <c r="BJ188" t="str">
        <f t="shared" si="54"/>
        <v/>
      </c>
      <c r="BK188" t="str">
        <f t="shared" si="55"/>
        <v/>
      </c>
      <c r="BL188" t="str">
        <f t="shared" si="56"/>
        <v/>
      </c>
      <c r="BM188" t="str">
        <f t="shared" si="57"/>
        <v/>
      </c>
      <c r="BN188" t="str">
        <f t="shared" si="58"/>
        <v/>
      </c>
      <c r="BO188" t="str">
        <f t="shared" si="59"/>
        <v/>
      </c>
      <c r="BP188" t="str">
        <f t="shared" si="60"/>
        <v/>
      </c>
      <c r="BQ188" t="str">
        <f t="shared" si="61"/>
        <v/>
      </c>
      <c r="BZ188" s="114"/>
    </row>
    <row r="189" spans="1:78" x14ac:dyDescent="0.25">
      <c r="A189" s="114"/>
      <c r="B189" t="str">
        <f t="shared" si="63"/>
        <v/>
      </c>
      <c r="C189" s="13" t="str">
        <f t="shared" si="64"/>
        <v/>
      </c>
      <c r="D189" s="5" t="str">
        <f t="shared" si="47"/>
        <v/>
      </c>
      <c r="E189" s="6" t="str">
        <f t="shared" si="48"/>
        <v/>
      </c>
      <c r="F189" s="6" t="str">
        <f t="shared" si="49"/>
        <v/>
      </c>
      <c r="I189">
        <f t="shared" si="50"/>
        <v>0.95649369524112005</v>
      </c>
      <c r="J189">
        <f t="shared" si="51"/>
        <v>1.2756458104619025E-2</v>
      </c>
      <c r="K189">
        <f t="shared" si="52"/>
        <v>9.2242506293128135E-2</v>
      </c>
      <c r="L189">
        <f t="shared" si="65"/>
        <v>187</v>
      </c>
      <c r="N189" s="33">
        <f t="shared" si="66"/>
        <v>187</v>
      </c>
      <c r="O189">
        <v>1</v>
      </c>
      <c r="P189" t="str">
        <f t="shared" si="67"/>
        <v>186.1 to 187</v>
      </c>
      <c r="BI189" t="str">
        <f t="shared" si="53"/>
        <v/>
      </c>
      <c r="BJ189" t="str">
        <f t="shared" si="54"/>
        <v/>
      </c>
      <c r="BK189" t="str">
        <f t="shared" si="55"/>
        <v/>
      </c>
      <c r="BL189" t="str">
        <f t="shared" si="56"/>
        <v/>
      </c>
      <c r="BM189" t="str">
        <f t="shared" si="57"/>
        <v/>
      </c>
      <c r="BN189" t="str">
        <f t="shared" si="58"/>
        <v/>
      </c>
      <c r="BO189" t="str">
        <f t="shared" si="59"/>
        <v/>
      </c>
      <c r="BP189" t="str">
        <f t="shared" si="60"/>
        <v/>
      </c>
      <c r="BQ189" t="str">
        <f t="shared" si="61"/>
        <v/>
      </c>
      <c r="BZ189" s="114"/>
    </row>
    <row r="190" spans="1:78" x14ac:dyDescent="0.25">
      <c r="A190" s="114"/>
      <c r="B190" t="str">
        <f t="shared" si="63"/>
        <v/>
      </c>
      <c r="C190" s="13" t="str">
        <f t="shared" si="64"/>
        <v/>
      </c>
      <c r="D190" s="5" t="str">
        <f t="shared" si="47"/>
        <v/>
      </c>
      <c r="E190" s="6" t="str">
        <f t="shared" si="48"/>
        <v/>
      </c>
      <c r="F190" s="6" t="str">
        <f t="shared" si="49"/>
        <v/>
      </c>
      <c r="I190">
        <f t="shared" si="50"/>
        <v>0.9678189913634957</v>
      </c>
      <c r="J190">
        <f t="shared" si="51"/>
        <v>9.9722399199532307E-3</v>
      </c>
      <c r="K190">
        <f t="shared" si="52"/>
        <v>7.2109702868054959E-2</v>
      </c>
      <c r="L190">
        <f t="shared" si="65"/>
        <v>188</v>
      </c>
      <c r="N190" s="33">
        <f t="shared" si="66"/>
        <v>188</v>
      </c>
      <c r="O190">
        <v>0</v>
      </c>
      <c r="P190" t="str">
        <f t="shared" si="67"/>
        <v>187.1 to 188</v>
      </c>
      <c r="BI190" t="str">
        <f t="shared" si="53"/>
        <v/>
      </c>
      <c r="BJ190" t="str">
        <f t="shared" si="54"/>
        <v/>
      </c>
      <c r="BK190" t="str">
        <f t="shared" si="55"/>
        <v/>
      </c>
      <c r="BL190" t="str">
        <f t="shared" si="56"/>
        <v/>
      </c>
      <c r="BM190" t="str">
        <f t="shared" si="57"/>
        <v/>
      </c>
      <c r="BN190" t="str">
        <f t="shared" si="58"/>
        <v/>
      </c>
      <c r="BO190" t="str">
        <f t="shared" si="59"/>
        <v/>
      </c>
      <c r="BP190" t="str">
        <f t="shared" si="60"/>
        <v/>
      </c>
      <c r="BQ190" t="str">
        <f t="shared" si="61"/>
        <v/>
      </c>
      <c r="BZ190" s="114"/>
    </row>
    <row r="191" spans="1:78" x14ac:dyDescent="0.25">
      <c r="A191" s="114"/>
      <c r="B191" t="str">
        <f t="shared" si="63"/>
        <v/>
      </c>
      <c r="C191" s="13" t="str">
        <f t="shared" si="64"/>
        <v/>
      </c>
      <c r="D191" s="5" t="str">
        <f t="shared" si="47"/>
        <v/>
      </c>
      <c r="E191" s="6" t="str">
        <f t="shared" si="48"/>
        <v/>
      </c>
      <c r="F191" s="6" t="str">
        <f t="shared" si="49"/>
        <v/>
      </c>
      <c r="I191">
        <f t="shared" si="50"/>
        <v>0.97659174660475778</v>
      </c>
      <c r="J191">
        <f t="shared" si="51"/>
        <v>7.6480287786590022E-3</v>
      </c>
      <c r="K191">
        <f t="shared" si="52"/>
        <v>5.5303230486057182E-2</v>
      </c>
      <c r="L191">
        <f t="shared" si="65"/>
        <v>189</v>
      </c>
      <c r="N191" s="33">
        <f t="shared" si="66"/>
        <v>189</v>
      </c>
      <c r="O191">
        <v>0</v>
      </c>
      <c r="P191" t="str">
        <f t="shared" si="67"/>
        <v>188.1 to 189</v>
      </c>
      <c r="BI191" t="str">
        <f t="shared" si="53"/>
        <v/>
      </c>
      <c r="BJ191" t="str">
        <f t="shared" si="54"/>
        <v/>
      </c>
      <c r="BK191" t="str">
        <f t="shared" si="55"/>
        <v/>
      </c>
      <c r="BL191" t="str">
        <f t="shared" si="56"/>
        <v/>
      </c>
      <c r="BM191" t="str">
        <f t="shared" si="57"/>
        <v/>
      </c>
      <c r="BN191" t="str">
        <f t="shared" si="58"/>
        <v/>
      </c>
      <c r="BO191" t="str">
        <f t="shared" si="59"/>
        <v/>
      </c>
      <c r="BP191" t="str">
        <f t="shared" si="60"/>
        <v/>
      </c>
      <c r="BQ191" t="str">
        <f t="shared" si="61"/>
        <v/>
      </c>
      <c r="BZ191" s="114"/>
    </row>
    <row r="192" spans="1:78" x14ac:dyDescent="0.25">
      <c r="A192" s="114"/>
      <c r="B192" t="str">
        <f t="shared" si="63"/>
        <v/>
      </c>
      <c r="C192" s="13" t="str">
        <f t="shared" si="64"/>
        <v/>
      </c>
      <c r="D192" s="5" t="str">
        <f t="shared" si="47"/>
        <v/>
      </c>
      <c r="E192" s="6" t="str">
        <f t="shared" si="48"/>
        <v/>
      </c>
      <c r="F192" s="6" t="str">
        <f t="shared" si="49"/>
        <v/>
      </c>
      <c r="I192">
        <f t="shared" si="50"/>
        <v>0.98325873693228205</v>
      </c>
      <c r="J192">
        <f t="shared" si="51"/>
        <v>5.7544058898128074E-3</v>
      </c>
      <c r="K192">
        <f t="shared" si="52"/>
        <v>4.1610360583716588E-2</v>
      </c>
      <c r="L192">
        <f t="shared" si="65"/>
        <v>190</v>
      </c>
      <c r="N192" s="33">
        <f t="shared" si="66"/>
        <v>190</v>
      </c>
      <c r="O192">
        <v>0</v>
      </c>
      <c r="P192" t="str">
        <f t="shared" si="67"/>
        <v>189.1 to 190</v>
      </c>
      <c r="BI192" t="str">
        <f t="shared" si="53"/>
        <v/>
      </c>
      <c r="BJ192" t="str">
        <f t="shared" si="54"/>
        <v/>
      </c>
      <c r="BK192" t="str">
        <f t="shared" si="55"/>
        <v/>
      </c>
      <c r="BL192" t="str">
        <f t="shared" si="56"/>
        <v/>
      </c>
      <c r="BM192" t="str">
        <f t="shared" si="57"/>
        <v/>
      </c>
      <c r="BN192" t="str">
        <f t="shared" si="58"/>
        <v/>
      </c>
      <c r="BO192" t="str">
        <f t="shared" si="59"/>
        <v/>
      </c>
      <c r="BP192" t="str">
        <f t="shared" si="60"/>
        <v/>
      </c>
      <c r="BQ192" t="str">
        <f t="shared" si="61"/>
        <v/>
      </c>
      <c r="BZ192" s="114"/>
    </row>
    <row r="193" spans="1:78" x14ac:dyDescent="0.25">
      <c r="A193" s="114"/>
      <c r="B193" t="str">
        <f t="shared" si="63"/>
        <v/>
      </c>
      <c r="C193" s="13" t="str">
        <f t="shared" si="64"/>
        <v/>
      </c>
      <c r="D193" s="5" t="str">
        <f t="shared" si="47"/>
        <v/>
      </c>
      <c r="E193" s="6" t="str">
        <f t="shared" si="48"/>
        <v/>
      </c>
      <c r="F193" s="6" t="str">
        <f t="shared" si="49"/>
        <v/>
      </c>
      <c r="I193">
        <f t="shared" si="50"/>
        <v>0.98822959080293371</v>
      </c>
      <c r="J193">
        <f t="shared" si="51"/>
        <v>4.247619966177377E-3</v>
      </c>
      <c r="K193">
        <f t="shared" si="52"/>
        <v>3.0714725690124074E-2</v>
      </c>
      <c r="L193">
        <f t="shared" si="65"/>
        <v>191</v>
      </c>
      <c r="N193" s="33">
        <f t="shared" si="66"/>
        <v>191</v>
      </c>
      <c r="O193">
        <v>0</v>
      </c>
      <c r="P193" t="str">
        <f t="shared" si="67"/>
        <v>190.1 to 191</v>
      </c>
      <c r="BI193" t="str">
        <f t="shared" si="53"/>
        <v/>
      </c>
      <c r="BJ193" t="str">
        <f t="shared" si="54"/>
        <v/>
      </c>
      <c r="BK193" t="str">
        <f t="shared" si="55"/>
        <v/>
      </c>
      <c r="BL193" t="str">
        <f t="shared" si="56"/>
        <v/>
      </c>
      <c r="BM193" t="str">
        <f t="shared" si="57"/>
        <v/>
      </c>
      <c r="BN193" t="str">
        <f t="shared" si="58"/>
        <v/>
      </c>
      <c r="BO193" t="str">
        <f t="shared" si="59"/>
        <v/>
      </c>
      <c r="BP193" t="str">
        <f t="shared" si="60"/>
        <v/>
      </c>
      <c r="BQ193" t="str">
        <f t="shared" si="61"/>
        <v/>
      </c>
      <c r="BZ193" s="114"/>
    </row>
    <row r="194" spans="1:78" x14ac:dyDescent="0.25">
      <c r="A194" s="114"/>
      <c r="B194" t="str">
        <f t="shared" si="63"/>
        <v/>
      </c>
      <c r="C194" s="13" t="str">
        <f t="shared" si="64"/>
        <v/>
      </c>
      <c r="D194" s="5" t="str">
        <f t="shared" si="47"/>
        <v/>
      </c>
      <c r="E194" s="6" t="str">
        <f t="shared" si="48"/>
        <v/>
      </c>
      <c r="F194" s="6" t="str">
        <f t="shared" si="49"/>
        <v/>
      </c>
      <c r="I194">
        <f t="shared" si="50"/>
        <v>0.99186572178413746</v>
      </c>
      <c r="J194">
        <f t="shared" si="51"/>
        <v>3.0759905629575749E-3</v>
      </c>
      <c r="K194">
        <f t="shared" si="52"/>
        <v>2.2242622249390498E-2</v>
      </c>
      <c r="L194">
        <f t="shared" si="65"/>
        <v>192</v>
      </c>
      <c r="N194" s="33">
        <f t="shared" si="66"/>
        <v>192</v>
      </c>
      <c r="O194">
        <v>0</v>
      </c>
      <c r="P194" t="str">
        <f t="shared" si="67"/>
        <v>191.1 to 192</v>
      </c>
      <c r="BI194" t="str">
        <f t="shared" si="53"/>
        <v/>
      </c>
      <c r="BJ194" t="str">
        <f t="shared" si="54"/>
        <v/>
      </c>
      <c r="BK194" t="str">
        <f t="shared" si="55"/>
        <v/>
      </c>
      <c r="BL194" t="str">
        <f t="shared" si="56"/>
        <v/>
      </c>
      <c r="BM194" t="str">
        <f t="shared" si="57"/>
        <v/>
      </c>
      <c r="BN194" t="str">
        <f t="shared" si="58"/>
        <v/>
      </c>
      <c r="BO194" t="str">
        <f t="shared" si="59"/>
        <v/>
      </c>
      <c r="BP194" t="str">
        <f t="shared" si="60"/>
        <v/>
      </c>
      <c r="BQ194" t="str">
        <f t="shared" si="61"/>
        <v/>
      </c>
      <c r="BZ194" s="114"/>
    </row>
    <row r="195" spans="1:78" x14ac:dyDescent="0.25">
      <c r="A195" s="114"/>
      <c r="B195" t="str">
        <f t="shared" si="63"/>
        <v/>
      </c>
      <c r="C195" s="13" t="str">
        <f t="shared" si="64"/>
        <v/>
      </c>
      <c r="D195" s="5" t="str">
        <f t="shared" ref="D195:D258" si="68">IF(A195&gt;0,(_xlfn.NORM.S.INV(C195)),"")</f>
        <v/>
      </c>
      <c r="E195" s="6" t="str">
        <f t="shared" si="48"/>
        <v/>
      </c>
      <c r="F195" s="6" t="str">
        <f t="shared" si="49"/>
        <v/>
      </c>
      <c r="I195">
        <f t="shared" si="50"/>
        <v>0.99447521027370422</v>
      </c>
      <c r="J195">
        <f t="shared" si="51"/>
        <v>2.1853375457476535E-3</v>
      </c>
      <c r="K195">
        <f t="shared" si="52"/>
        <v>1.5802271340760805E-2</v>
      </c>
      <c r="L195">
        <f t="shared" si="65"/>
        <v>193</v>
      </c>
      <c r="N195" s="33">
        <f t="shared" si="66"/>
        <v>193</v>
      </c>
      <c r="O195">
        <v>1</v>
      </c>
      <c r="P195" t="str">
        <f t="shared" si="67"/>
        <v>192.1 to 193</v>
      </c>
      <c r="BI195" t="str">
        <f t="shared" si="53"/>
        <v/>
      </c>
      <c r="BJ195" t="str">
        <f t="shared" si="54"/>
        <v/>
      </c>
      <c r="BK195" t="str">
        <f t="shared" si="55"/>
        <v/>
      </c>
      <c r="BL195" t="str">
        <f t="shared" si="56"/>
        <v/>
      </c>
      <c r="BM195" t="str">
        <f t="shared" si="57"/>
        <v/>
      </c>
      <c r="BN195" t="str">
        <f t="shared" si="58"/>
        <v/>
      </c>
      <c r="BO195" t="str">
        <f t="shared" si="59"/>
        <v/>
      </c>
      <c r="BP195" t="str">
        <f t="shared" si="60"/>
        <v/>
      </c>
      <c r="BQ195" t="str">
        <f t="shared" si="61"/>
        <v/>
      </c>
      <c r="BZ195" s="114"/>
    </row>
    <row r="196" spans="1:78" x14ac:dyDescent="0.25">
      <c r="A196" s="114"/>
      <c r="B196" t="str">
        <f t="shared" si="63"/>
        <v/>
      </c>
      <c r="C196" s="13" t="str">
        <f t="shared" si="64"/>
        <v/>
      </c>
      <c r="D196" s="5" t="str">
        <f t="shared" si="68"/>
        <v/>
      </c>
      <c r="E196" s="6" t="str">
        <f t="shared" ref="E196:E259" si="69">IF(A196&gt;0,_xlfn.NORM.DIST(D196,0,1,TRUE),"")</f>
        <v/>
      </c>
      <c r="F196" s="6" t="str">
        <f t="shared" ref="F196:F259" si="70">IF(A196&gt;0,_xlfn.NORM.DIST(D196,0,1,FALSE),"")</f>
        <v/>
      </c>
      <c r="I196">
        <f t="shared" ref="I196:I252" si="71">_xlfn.NORM.DIST(L196,$G$3,$H$3,TRUE)</f>
        <v>0.99631250398015325</v>
      </c>
      <c r="J196">
        <f t="shared" ref="J196:J252" si="72">_xlfn.NORM.DIST(L196,$G$3,$H$3,FALSE)</f>
        <v>1.5231625014243959E-3</v>
      </c>
      <c r="K196">
        <f t="shared" ref="K196:K252" si="73">J196*$H$3</f>
        <v>1.1014054643602241E-2</v>
      </c>
      <c r="L196">
        <f t="shared" si="65"/>
        <v>194</v>
      </c>
      <c r="N196" s="33">
        <f t="shared" si="66"/>
        <v>194</v>
      </c>
      <c r="O196">
        <v>0</v>
      </c>
      <c r="P196" t="str">
        <f t="shared" si="67"/>
        <v>193.1 to 194</v>
      </c>
      <c r="AU196" t="str">
        <f t="shared" ref="AU196:AU217" si="74">IF(B177&gt;0,B177,"")</f>
        <v/>
      </c>
      <c r="BI196" t="str">
        <f t="shared" ref="BI196:BI259" si="75">IF(A196&gt;0,A196,"")</f>
        <v/>
      </c>
      <c r="BJ196" t="str">
        <f t="shared" ref="BJ196:BJ259" si="76">IF($A196&gt;0,B196,"")</f>
        <v/>
      </c>
      <c r="BK196" t="str">
        <f t="shared" ref="BK196:BK259" si="77">IF($A196&gt;0,BI196,"")</f>
        <v/>
      </c>
      <c r="BL196" t="str">
        <f t="shared" ref="BL196:BL259" si="78">IF($A196&gt;0,_xlfn.NORM.DIST(BK196,$BF$3,$BF$4,TRUE),"")</f>
        <v/>
      </c>
      <c r="BM196" t="str">
        <f t="shared" ref="BM196:BM259" si="79">IF($A196&gt;0,(1-BL196),"")</f>
        <v/>
      </c>
      <c r="BN196" t="str">
        <f t="shared" ref="BN196:BN259" si="80">IF($A196&gt;0,(SMALL($BM$3:$BM$902,BJ196)),"")</f>
        <v/>
      </c>
      <c r="BO196" t="str">
        <f t="shared" ref="BO196:BO259" si="81">IF($A196&gt;0,((2*BJ196-1)*(LN(BL196)+LN(BN196))),"")</f>
        <v/>
      </c>
      <c r="BP196" t="str">
        <f t="shared" ref="BP196:BP259" si="82">IF($A196&gt;0,((BJ196-0.5)/$BF$5),"")</f>
        <v/>
      </c>
      <c r="BQ196" t="str">
        <f t="shared" ref="BQ196:BQ259" si="83">IF($A196&gt;0,(_xlfn.NORM.S.INV(BP196)),"")</f>
        <v/>
      </c>
      <c r="BZ196" s="114"/>
    </row>
    <row r="197" spans="1:78" x14ac:dyDescent="0.25">
      <c r="A197" s="114"/>
      <c r="B197" t="str">
        <f t="shared" ref="B197:B260" si="84">IF(A197&gt;0,(B196+1),"")</f>
        <v/>
      </c>
      <c r="C197" s="13" t="str">
        <f t="shared" ref="C197:C260" si="85">IF(A197&gt;0,((B197)/(($S$2)+1)),"")</f>
        <v/>
      </c>
      <c r="D197" s="5" t="str">
        <f t="shared" si="68"/>
        <v/>
      </c>
      <c r="E197" s="6" t="str">
        <f t="shared" si="69"/>
        <v/>
      </c>
      <c r="F197" s="6" t="str">
        <f t="shared" si="70"/>
        <v/>
      </c>
      <c r="I197">
        <f t="shared" si="71"/>
        <v>0.99758164276351491</v>
      </c>
      <c r="J197">
        <f t="shared" si="72"/>
        <v>1.0415212488642095E-3</v>
      </c>
      <c r="K197">
        <f t="shared" si="73"/>
        <v>7.5312856879917412E-3</v>
      </c>
      <c r="L197">
        <f t="shared" ref="L197:L252" si="86">L196+1</f>
        <v>195</v>
      </c>
      <c r="N197" s="33">
        <f t="shared" ref="N197:N252" si="87">N196+$AM$16</f>
        <v>195</v>
      </c>
      <c r="O197">
        <v>0</v>
      </c>
      <c r="P197" t="str">
        <f t="shared" ref="P197:P252" si="88">(0.1+N196&amp;" to "&amp;N197)</f>
        <v>194.1 to 195</v>
      </c>
      <c r="AU197" t="str">
        <f t="shared" si="74"/>
        <v/>
      </c>
      <c r="BI197" t="str">
        <f t="shared" si="75"/>
        <v/>
      </c>
      <c r="BJ197" t="str">
        <f t="shared" si="76"/>
        <v/>
      </c>
      <c r="BK197" t="str">
        <f t="shared" si="77"/>
        <v/>
      </c>
      <c r="BL197" t="str">
        <f t="shared" si="78"/>
        <v/>
      </c>
      <c r="BM197" t="str">
        <f t="shared" si="79"/>
        <v/>
      </c>
      <c r="BN197" t="str">
        <f t="shared" si="80"/>
        <v/>
      </c>
      <c r="BO197" t="str">
        <f t="shared" si="81"/>
        <v/>
      </c>
      <c r="BP197" t="str">
        <f t="shared" si="82"/>
        <v/>
      </c>
      <c r="BQ197" t="str">
        <f t="shared" si="83"/>
        <v/>
      </c>
      <c r="BZ197" s="114"/>
    </row>
    <row r="198" spans="1:78" x14ac:dyDescent="0.25">
      <c r="A198" s="114"/>
      <c r="B198" t="str">
        <f t="shared" si="84"/>
        <v/>
      </c>
      <c r="C198" s="13" t="str">
        <f t="shared" si="85"/>
        <v/>
      </c>
      <c r="D198" s="5" t="str">
        <f t="shared" si="68"/>
        <v/>
      </c>
      <c r="E198" s="6" t="str">
        <f t="shared" si="69"/>
        <v/>
      </c>
      <c r="F198" s="6" t="str">
        <f t="shared" si="70"/>
        <v/>
      </c>
      <c r="I198">
        <f t="shared" si="71"/>
        <v>0.99844173883021636</v>
      </c>
      <c r="J198">
        <f t="shared" si="72"/>
        <v>6.9868949504121489E-4</v>
      </c>
      <c r="K198">
        <f t="shared" si="73"/>
        <v>5.0522542867871209E-3</v>
      </c>
      <c r="L198">
        <f t="shared" si="86"/>
        <v>196</v>
      </c>
      <c r="N198" s="33">
        <f t="shared" si="87"/>
        <v>196</v>
      </c>
      <c r="O198">
        <v>0</v>
      </c>
      <c r="P198" t="str">
        <f t="shared" si="88"/>
        <v>195.1 to 196</v>
      </c>
      <c r="AU198" t="str">
        <f t="shared" si="74"/>
        <v/>
      </c>
      <c r="BI198" t="str">
        <f t="shared" si="75"/>
        <v/>
      </c>
      <c r="BJ198" t="str">
        <f t="shared" si="76"/>
        <v/>
      </c>
      <c r="BK198" t="str">
        <f t="shared" si="77"/>
        <v/>
      </c>
      <c r="BL198" t="str">
        <f t="shared" si="78"/>
        <v/>
      </c>
      <c r="BM198" t="str">
        <f t="shared" si="79"/>
        <v/>
      </c>
      <c r="BN198" t="str">
        <f t="shared" si="80"/>
        <v/>
      </c>
      <c r="BO198" t="str">
        <f t="shared" si="81"/>
        <v/>
      </c>
      <c r="BP198" t="str">
        <f t="shared" si="82"/>
        <v/>
      </c>
      <c r="BQ198" t="str">
        <f t="shared" si="83"/>
        <v/>
      </c>
      <c r="BZ198" s="114"/>
    </row>
    <row r="199" spans="1:78" x14ac:dyDescent="0.25">
      <c r="A199" s="114"/>
      <c r="B199" t="str">
        <f t="shared" si="84"/>
        <v/>
      </c>
      <c r="C199" s="13" t="str">
        <f t="shared" si="85"/>
        <v/>
      </c>
      <c r="D199" s="5" t="str">
        <f t="shared" si="68"/>
        <v/>
      </c>
      <c r="E199" s="6" t="str">
        <f t="shared" si="69"/>
        <v/>
      </c>
      <c r="F199" s="6" t="str">
        <f t="shared" si="70"/>
        <v/>
      </c>
      <c r="I199">
        <f t="shared" si="71"/>
        <v>0.99901360198390432</v>
      </c>
      <c r="J199">
        <f t="shared" si="72"/>
        <v>4.5982700780573929E-4</v>
      </c>
      <c r="K199">
        <f t="shared" si="73"/>
        <v>3.3250291980273733E-3</v>
      </c>
      <c r="L199">
        <f t="shared" si="86"/>
        <v>197</v>
      </c>
      <c r="N199" s="33">
        <f t="shared" si="87"/>
        <v>197</v>
      </c>
      <c r="O199">
        <v>0</v>
      </c>
      <c r="P199" t="str">
        <f t="shared" si="88"/>
        <v>196.1 to 197</v>
      </c>
      <c r="AU199" t="str">
        <f t="shared" si="74"/>
        <v/>
      </c>
      <c r="BI199" t="str">
        <f t="shared" si="75"/>
        <v/>
      </c>
      <c r="BJ199" t="str">
        <f t="shared" si="76"/>
        <v/>
      </c>
      <c r="BK199" t="str">
        <f t="shared" si="77"/>
        <v/>
      </c>
      <c r="BL199" t="str">
        <f t="shared" si="78"/>
        <v/>
      </c>
      <c r="BM199" t="str">
        <f t="shared" si="79"/>
        <v/>
      </c>
      <c r="BN199" t="str">
        <f t="shared" si="80"/>
        <v/>
      </c>
      <c r="BO199" t="str">
        <f t="shared" si="81"/>
        <v/>
      </c>
      <c r="BP199" t="str">
        <f t="shared" si="82"/>
        <v/>
      </c>
      <c r="BQ199" t="str">
        <f t="shared" si="83"/>
        <v/>
      </c>
      <c r="BZ199" s="114"/>
    </row>
    <row r="200" spans="1:78" x14ac:dyDescent="0.25">
      <c r="A200" s="114"/>
      <c r="B200" t="str">
        <f t="shared" si="84"/>
        <v/>
      </c>
      <c r="C200" s="13" t="str">
        <f t="shared" si="85"/>
        <v/>
      </c>
      <c r="D200" s="5" t="str">
        <f t="shared" si="68"/>
        <v/>
      </c>
      <c r="E200" s="6" t="str">
        <f t="shared" si="69"/>
        <v/>
      </c>
      <c r="F200" s="6" t="str">
        <f t="shared" si="70"/>
        <v/>
      </c>
      <c r="I200">
        <f t="shared" si="71"/>
        <v>0.99938663267575611</v>
      </c>
      <c r="J200">
        <f t="shared" si="72"/>
        <v>2.9689229134991977E-4</v>
      </c>
      <c r="K200">
        <f t="shared" si="73"/>
        <v>2.1468411394938765E-3</v>
      </c>
      <c r="L200">
        <f t="shared" si="86"/>
        <v>198</v>
      </c>
      <c r="N200" s="33">
        <f t="shared" si="87"/>
        <v>198</v>
      </c>
      <c r="O200">
        <v>0</v>
      </c>
      <c r="P200" t="str">
        <f t="shared" si="88"/>
        <v>197.1 to 198</v>
      </c>
      <c r="AU200" t="str">
        <f t="shared" si="74"/>
        <v/>
      </c>
      <c r="BI200" t="str">
        <f t="shared" si="75"/>
        <v/>
      </c>
      <c r="BJ200" t="str">
        <f t="shared" si="76"/>
        <v/>
      </c>
      <c r="BK200" t="str">
        <f t="shared" si="77"/>
        <v/>
      </c>
      <c r="BL200" t="str">
        <f t="shared" si="78"/>
        <v/>
      </c>
      <c r="BM200" t="str">
        <f t="shared" si="79"/>
        <v/>
      </c>
      <c r="BN200" t="str">
        <f t="shared" si="80"/>
        <v/>
      </c>
      <c r="BO200" t="str">
        <f t="shared" si="81"/>
        <v/>
      </c>
      <c r="BP200" t="str">
        <f t="shared" si="82"/>
        <v/>
      </c>
      <c r="BQ200" t="str">
        <f t="shared" si="83"/>
        <v/>
      </c>
      <c r="BZ200" s="114"/>
    </row>
    <row r="201" spans="1:78" x14ac:dyDescent="0.25">
      <c r="A201" s="114"/>
      <c r="B201" t="str">
        <f t="shared" si="84"/>
        <v/>
      </c>
      <c r="C201" s="13" t="str">
        <f t="shared" si="85"/>
        <v/>
      </c>
      <c r="D201" s="5" t="str">
        <f t="shared" si="68"/>
        <v/>
      </c>
      <c r="E201" s="6" t="str">
        <f t="shared" si="69"/>
        <v/>
      </c>
      <c r="F201" s="6" t="str">
        <f t="shared" si="70"/>
        <v/>
      </c>
      <c r="I201">
        <f t="shared" si="71"/>
        <v>0.99962536119443857</v>
      </c>
      <c r="J201">
        <f t="shared" si="72"/>
        <v>1.8806048448440381E-4</v>
      </c>
      <c r="K201">
        <f t="shared" si="73"/>
        <v>1.3598735856985298E-3</v>
      </c>
      <c r="L201">
        <f t="shared" si="86"/>
        <v>199</v>
      </c>
      <c r="N201" s="33">
        <f t="shared" si="87"/>
        <v>199</v>
      </c>
      <c r="O201">
        <v>0</v>
      </c>
      <c r="P201" t="str">
        <f t="shared" si="88"/>
        <v>198.1 to 199</v>
      </c>
      <c r="AU201" t="str">
        <f t="shared" si="74"/>
        <v/>
      </c>
      <c r="BI201" t="str">
        <f t="shared" si="75"/>
        <v/>
      </c>
      <c r="BJ201" t="str">
        <f t="shared" si="76"/>
        <v/>
      </c>
      <c r="BK201" t="str">
        <f t="shared" si="77"/>
        <v/>
      </c>
      <c r="BL201" t="str">
        <f t="shared" si="78"/>
        <v/>
      </c>
      <c r="BM201" t="str">
        <f t="shared" si="79"/>
        <v/>
      </c>
      <c r="BN201" t="str">
        <f t="shared" si="80"/>
        <v/>
      </c>
      <c r="BO201" t="str">
        <f t="shared" si="81"/>
        <v/>
      </c>
      <c r="BP201" t="str">
        <f t="shared" si="82"/>
        <v/>
      </c>
      <c r="BQ201" t="str">
        <f t="shared" si="83"/>
        <v/>
      </c>
      <c r="BZ201" s="114"/>
    </row>
    <row r="202" spans="1:78" x14ac:dyDescent="0.25">
      <c r="A202" s="114"/>
      <c r="B202" t="str">
        <f t="shared" si="84"/>
        <v/>
      </c>
      <c r="C202" s="13" t="str">
        <f t="shared" si="85"/>
        <v/>
      </c>
      <c r="D202" s="5" t="str">
        <f t="shared" si="68"/>
        <v/>
      </c>
      <c r="E202" s="6" t="str">
        <f t="shared" si="69"/>
        <v/>
      </c>
      <c r="F202" s="6" t="str">
        <f t="shared" si="70"/>
        <v/>
      </c>
      <c r="I202">
        <f t="shared" si="71"/>
        <v>0.9997752507308445</v>
      </c>
      <c r="J202">
        <f t="shared" si="72"/>
        <v>1.1686658757475956E-4</v>
      </c>
      <c r="K202">
        <f t="shared" si="73"/>
        <v>8.4506740440105249E-4</v>
      </c>
      <c r="L202">
        <f t="shared" si="86"/>
        <v>200</v>
      </c>
      <c r="N202" s="33">
        <f t="shared" si="87"/>
        <v>200</v>
      </c>
      <c r="O202">
        <v>0</v>
      </c>
      <c r="P202" t="str">
        <f t="shared" si="88"/>
        <v>199.1 to 200</v>
      </c>
      <c r="AU202" t="str">
        <f t="shared" si="74"/>
        <v/>
      </c>
      <c r="BI202" t="str">
        <f t="shared" si="75"/>
        <v/>
      </c>
      <c r="BJ202" t="str">
        <f t="shared" si="76"/>
        <v/>
      </c>
      <c r="BK202" t="str">
        <f t="shared" si="77"/>
        <v/>
      </c>
      <c r="BL202" t="str">
        <f t="shared" si="78"/>
        <v/>
      </c>
      <c r="BM202" t="str">
        <f t="shared" si="79"/>
        <v/>
      </c>
      <c r="BN202" t="str">
        <f t="shared" si="80"/>
        <v/>
      </c>
      <c r="BO202" t="str">
        <f t="shared" si="81"/>
        <v/>
      </c>
      <c r="BP202" t="str">
        <f t="shared" si="82"/>
        <v/>
      </c>
      <c r="BQ202" t="str">
        <f t="shared" si="83"/>
        <v/>
      </c>
      <c r="BZ202" s="114"/>
    </row>
    <row r="203" spans="1:78" x14ac:dyDescent="0.25">
      <c r="A203" s="114"/>
      <c r="B203" t="str">
        <f t="shared" si="84"/>
        <v/>
      </c>
      <c r="C203" s="13" t="str">
        <f t="shared" si="85"/>
        <v/>
      </c>
      <c r="D203" s="5" t="str">
        <f t="shared" si="68"/>
        <v/>
      </c>
      <c r="E203" s="6" t="str">
        <f t="shared" si="69"/>
        <v/>
      </c>
      <c r="F203" s="6" t="str">
        <f t="shared" si="70"/>
        <v/>
      </c>
      <c r="I203">
        <f t="shared" si="71"/>
        <v>0.999867581317188</v>
      </c>
      <c r="J203">
        <f t="shared" si="72"/>
        <v>7.1248767986416045E-5</v>
      </c>
      <c r="K203">
        <f t="shared" si="73"/>
        <v>5.1520295645269068E-4</v>
      </c>
      <c r="L203">
        <f t="shared" si="86"/>
        <v>201</v>
      </c>
      <c r="N203" s="33">
        <f t="shared" si="87"/>
        <v>201</v>
      </c>
      <c r="O203">
        <v>0</v>
      </c>
      <c r="P203" t="str">
        <f t="shared" si="88"/>
        <v>200.1 to 201</v>
      </c>
      <c r="AU203" t="str">
        <f t="shared" si="74"/>
        <v/>
      </c>
      <c r="BI203" t="str">
        <f t="shared" si="75"/>
        <v/>
      </c>
      <c r="BJ203" t="str">
        <f t="shared" si="76"/>
        <v/>
      </c>
      <c r="BK203" t="str">
        <f t="shared" si="77"/>
        <v/>
      </c>
      <c r="BL203" t="str">
        <f t="shared" si="78"/>
        <v/>
      </c>
      <c r="BM203" t="str">
        <f t="shared" si="79"/>
        <v/>
      </c>
      <c r="BN203" t="str">
        <f t="shared" si="80"/>
        <v/>
      </c>
      <c r="BO203" t="str">
        <f t="shared" si="81"/>
        <v/>
      </c>
      <c r="BP203" t="str">
        <f t="shared" si="82"/>
        <v/>
      </c>
      <c r="BQ203" t="str">
        <f t="shared" si="83"/>
        <v/>
      </c>
      <c r="BZ203" s="114"/>
    </row>
    <row r="204" spans="1:78" x14ac:dyDescent="0.25">
      <c r="A204" s="114"/>
      <c r="B204" t="str">
        <f t="shared" si="84"/>
        <v/>
      </c>
      <c r="C204" s="13" t="str">
        <f t="shared" si="85"/>
        <v/>
      </c>
      <c r="D204" s="5" t="str">
        <f t="shared" si="68"/>
        <v/>
      </c>
      <c r="E204" s="6" t="str">
        <f t="shared" si="69"/>
        <v/>
      </c>
      <c r="F204" s="6" t="str">
        <f t="shared" si="70"/>
        <v/>
      </c>
      <c r="I204">
        <f t="shared" si="71"/>
        <v>0.99992338040801421</v>
      </c>
      <c r="J204">
        <f t="shared" si="72"/>
        <v>4.2614611978999766E-5</v>
      </c>
      <c r="K204">
        <f t="shared" si="73"/>
        <v>3.0814812241877353E-4</v>
      </c>
      <c r="L204">
        <f t="shared" si="86"/>
        <v>202</v>
      </c>
      <c r="N204" s="33">
        <f t="shared" si="87"/>
        <v>202</v>
      </c>
      <c r="O204">
        <v>0</v>
      </c>
      <c r="P204" t="str">
        <f t="shared" si="88"/>
        <v>201.1 to 202</v>
      </c>
      <c r="AU204" t="str">
        <f t="shared" si="74"/>
        <v/>
      </c>
      <c r="BI204" t="str">
        <f t="shared" si="75"/>
        <v/>
      </c>
      <c r="BJ204" t="str">
        <f t="shared" si="76"/>
        <v/>
      </c>
      <c r="BK204" t="str">
        <f t="shared" si="77"/>
        <v/>
      </c>
      <c r="BL204" t="str">
        <f t="shared" si="78"/>
        <v/>
      </c>
      <c r="BM204" t="str">
        <f t="shared" si="79"/>
        <v/>
      </c>
      <c r="BN204" t="str">
        <f t="shared" si="80"/>
        <v/>
      </c>
      <c r="BO204" t="str">
        <f t="shared" si="81"/>
        <v/>
      </c>
      <c r="BP204" t="str">
        <f t="shared" si="82"/>
        <v/>
      </c>
      <c r="BQ204" t="str">
        <f t="shared" si="83"/>
        <v/>
      </c>
      <c r="BZ204" s="114"/>
    </row>
    <row r="205" spans="1:78" x14ac:dyDescent="0.25">
      <c r="A205" s="114"/>
      <c r="B205" t="str">
        <f t="shared" si="84"/>
        <v/>
      </c>
      <c r="C205" s="13" t="str">
        <f t="shared" si="85"/>
        <v/>
      </c>
      <c r="D205" s="5" t="str">
        <f t="shared" si="68"/>
        <v/>
      </c>
      <c r="E205" s="6" t="str">
        <f t="shared" si="69"/>
        <v/>
      </c>
      <c r="F205" s="6" t="str">
        <f t="shared" si="70"/>
        <v/>
      </c>
      <c r="I205">
        <f t="shared" si="71"/>
        <v>0.99995646424646034</v>
      </c>
      <c r="J205">
        <f t="shared" si="72"/>
        <v>2.500540547011384E-5</v>
      </c>
      <c r="K205">
        <f t="shared" si="73"/>
        <v>1.8081518024223406E-4</v>
      </c>
      <c r="L205">
        <f t="shared" si="86"/>
        <v>203</v>
      </c>
      <c r="N205" s="33">
        <f t="shared" si="87"/>
        <v>203</v>
      </c>
      <c r="O205">
        <v>0</v>
      </c>
      <c r="P205" t="str">
        <f t="shared" si="88"/>
        <v>202.1 to 203</v>
      </c>
      <c r="AU205" t="str">
        <f t="shared" si="74"/>
        <v/>
      </c>
      <c r="BI205" t="str">
        <f t="shared" si="75"/>
        <v/>
      </c>
      <c r="BJ205" t="str">
        <f t="shared" si="76"/>
        <v/>
      </c>
      <c r="BK205" t="str">
        <f t="shared" si="77"/>
        <v/>
      </c>
      <c r="BL205" t="str">
        <f t="shared" si="78"/>
        <v/>
      </c>
      <c r="BM205" t="str">
        <f t="shared" si="79"/>
        <v/>
      </c>
      <c r="BN205" t="str">
        <f t="shared" si="80"/>
        <v/>
      </c>
      <c r="BO205" t="str">
        <f t="shared" si="81"/>
        <v/>
      </c>
      <c r="BP205" t="str">
        <f t="shared" si="82"/>
        <v/>
      </c>
      <c r="BQ205" t="str">
        <f t="shared" si="83"/>
        <v/>
      </c>
      <c r="BZ205" s="114"/>
    </row>
    <row r="206" spans="1:78" x14ac:dyDescent="0.25">
      <c r="A206" s="114"/>
      <c r="B206" t="str">
        <f t="shared" si="84"/>
        <v/>
      </c>
      <c r="C206" s="13" t="str">
        <f t="shared" si="85"/>
        <v/>
      </c>
      <c r="D206" s="5" t="str">
        <f t="shared" si="68"/>
        <v/>
      </c>
      <c r="E206" s="6" t="str">
        <f t="shared" si="69"/>
        <v/>
      </c>
      <c r="F206" s="6" t="str">
        <f t="shared" si="70"/>
        <v/>
      </c>
      <c r="I206">
        <f t="shared" si="71"/>
        <v>0.99997570897930932</v>
      </c>
      <c r="J206">
        <f t="shared" si="72"/>
        <v>1.4394727482554636E-5</v>
      </c>
      <c r="K206">
        <f t="shared" si="73"/>
        <v>1.0408890379349275E-4</v>
      </c>
      <c r="L206">
        <f t="shared" si="86"/>
        <v>204</v>
      </c>
      <c r="N206" s="33">
        <f t="shared" si="87"/>
        <v>204</v>
      </c>
      <c r="O206">
        <v>0</v>
      </c>
      <c r="P206" t="str">
        <f t="shared" si="88"/>
        <v>203.1 to 204</v>
      </c>
      <c r="AU206" t="str">
        <f t="shared" si="74"/>
        <v/>
      </c>
      <c r="BI206" t="str">
        <f t="shared" si="75"/>
        <v/>
      </c>
      <c r="BJ206" t="str">
        <f t="shared" si="76"/>
        <v/>
      </c>
      <c r="BK206" t="str">
        <f t="shared" si="77"/>
        <v/>
      </c>
      <c r="BL206" t="str">
        <f t="shared" si="78"/>
        <v/>
      </c>
      <c r="BM206" t="str">
        <f t="shared" si="79"/>
        <v/>
      </c>
      <c r="BN206" t="str">
        <f t="shared" si="80"/>
        <v/>
      </c>
      <c r="BO206" t="str">
        <f t="shared" si="81"/>
        <v/>
      </c>
      <c r="BP206" t="str">
        <f t="shared" si="82"/>
        <v/>
      </c>
      <c r="BQ206" t="str">
        <f t="shared" si="83"/>
        <v/>
      </c>
      <c r="BZ206" s="114"/>
    </row>
    <row r="207" spans="1:78" x14ac:dyDescent="0.25">
      <c r="A207" s="114"/>
      <c r="B207" t="str">
        <f t="shared" si="84"/>
        <v/>
      </c>
      <c r="C207" s="13" t="str">
        <f t="shared" si="85"/>
        <v/>
      </c>
      <c r="D207" s="5" t="str">
        <f t="shared" si="68"/>
        <v/>
      </c>
      <c r="E207" s="6" t="str">
        <f t="shared" si="69"/>
        <v/>
      </c>
      <c r="F207" s="6" t="str">
        <f t="shared" si="70"/>
        <v/>
      </c>
      <c r="I207">
        <f t="shared" si="71"/>
        <v>0.99998669183039501</v>
      </c>
      <c r="J207">
        <f t="shared" si="72"/>
        <v>8.1295625500406956E-6</v>
      </c>
      <c r="K207">
        <f t="shared" si="73"/>
        <v>5.8785222240566703E-5</v>
      </c>
      <c r="L207">
        <f t="shared" si="86"/>
        <v>205</v>
      </c>
      <c r="N207" s="33">
        <f t="shared" si="87"/>
        <v>205</v>
      </c>
      <c r="O207">
        <v>0</v>
      </c>
      <c r="P207" t="str">
        <f t="shared" si="88"/>
        <v>204.1 to 205</v>
      </c>
      <c r="AU207" t="str">
        <f t="shared" si="74"/>
        <v/>
      </c>
      <c r="BI207" t="str">
        <f t="shared" si="75"/>
        <v/>
      </c>
      <c r="BJ207" t="str">
        <f t="shared" si="76"/>
        <v/>
      </c>
      <c r="BK207" t="str">
        <f t="shared" si="77"/>
        <v/>
      </c>
      <c r="BL207" t="str">
        <f t="shared" si="78"/>
        <v/>
      </c>
      <c r="BM207" t="str">
        <f t="shared" si="79"/>
        <v/>
      </c>
      <c r="BN207" t="str">
        <f t="shared" si="80"/>
        <v/>
      </c>
      <c r="BO207" t="str">
        <f t="shared" si="81"/>
        <v/>
      </c>
      <c r="BP207" t="str">
        <f t="shared" si="82"/>
        <v/>
      </c>
      <c r="BQ207" t="str">
        <f t="shared" si="83"/>
        <v/>
      </c>
      <c r="BZ207" s="114"/>
    </row>
    <row r="208" spans="1:78" x14ac:dyDescent="0.25">
      <c r="A208" s="114"/>
      <c r="B208" t="str">
        <f t="shared" si="84"/>
        <v/>
      </c>
      <c r="C208" s="13" t="str">
        <f t="shared" si="85"/>
        <v/>
      </c>
      <c r="D208" s="5" t="str">
        <f t="shared" si="68"/>
        <v/>
      </c>
      <c r="E208" s="6" t="str">
        <f t="shared" si="69"/>
        <v/>
      </c>
      <c r="F208" s="6" t="str">
        <f t="shared" si="70"/>
        <v/>
      </c>
      <c r="I208">
        <f t="shared" si="71"/>
        <v>0.99999284112787212</v>
      </c>
      <c r="J208">
        <f t="shared" si="72"/>
        <v>4.5042769940843861E-6</v>
      </c>
      <c r="K208">
        <f t="shared" si="73"/>
        <v>3.2570623880493655E-5</v>
      </c>
      <c r="L208">
        <f t="shared" si="86"/>
        <v>206</v>
      </c>
      <c r="N208" s="33">
        <f t="shared" si="87"/>
        <v>206</v>
      </c>
      <c r="O208">
        <v>0</v>
      </c>
      <c r="P208" t="str">
        <f t="shared" si="88"/>
        <v>205.1 to 206</v>
      </c>
      <c r="AU208" t="str">
        <f t="shared" si="74"/>
        <v/>
      </c>
      <c r="BI208" t="str">
        <f t="shared" si="75"/>
        <v/>
      </c>
      <c r="BJ208" t="str">
        <f t="shared" si="76"/>
        <v/>
      </c>
      <c r="BK208" t="str">
        <f t="shared" si="77"/>
        <v/>
      </c>
      <c r="BL208" t="str">
        <f t="shared" si="78"/>
        <v/>
      </c>
      <c r="BM208" t="str">
        <f t="shared" si="79"/>
        <v/>
      </c>
      <c r="BN208" t="str">
        <f t="shared" si="80"/>
        <v/>
      </c>
      <c r="BO208" t="str">
        <f t="shared" si="81"/>
        <v/>
      </c>
      <c r="BP208" t="str">
        <f t="shared" si="82"/>
        <v/>
      </c>
      <c r="BQ208" t="str">
        <f t="shared" si="83"/>
        <v/>
      </c>
      <c r="BZ208" s="114"/>
    </row>
    <row r="209" spans="1:78" x14ac:dyDescent="0.25">
      <c r="A209" s="114"/>
      <c r="B209" t="str">
        <f t="shared" si="84"/>
        <v/>
      </c>
      <c r="C209" s="13" t="str">
        <f t="shared" si="85"/>
        <v/>
      </c>
      <c r="D209" s="5" t="str">
        <f t="shared" si="68"/>
        <v/>
      </c>
      <c r="E209" s="6" t="str">
        <f t="shared" si="69"/>
        <v/>
      </c>
      <c r="F209" s="6" t="str">
        <f t="shared" si="70"/>
        <v/>
      </c>
      <c r="I209">
        <f t="shared" si="71"/>
        <v>0.99999621899914992</v>
      </c>
      <c r="J209">
        <f t="shared" si="72"/>
        <v>2.4483707720818662E-6</v>
      </c>
      <c r="K209">
        <f t="shared" si="73"/>
        <v>1.7704276100738028E-5</v>
      </c>
      <c r="L209">
        <f t="shared" si="86"/>
        <v>207</v>
      </c>
      <c r="N209" s="33">
        <f t="shared" si="87"/>
        <v>207</v>
      </c>
      <c r="O209">
        <v>0</v>
      </c>
      <c r="P209" t="str">
        <f t="shared" si="88"/>
        <v>206.1 to 207</v>
      </c>
      <c r="AU209" t="str">
        <f t="shared" si="74"/>
        <v/>
      </c>
      <c r="BI209" t="str">
        <f t="shared" si="75"/>
        <v/>
      </c>
      <c r="BJ209" t="str">
        <f t="shared" si="76"/>
        <v/>
      </c>
      <c r="BK209" t="str">
        <f t="shared" si="77"/>
        <v/>
      </c>
      <c r="BL209" t="str">
        <f t="shared" si="78"/>
        <v/>
      </c>
      <c r="BM209" t="str">
        <f t="shared" si="79"/>
        <v/>
      </c>
      <c r="BN209" t="str">
        <f t="shared" si="80"/>
        <v/>
      </c>
      <c r="BO209" t="str">
        <f t="shared" si="81"/>
        <v/>
      </c>
      <c r="BP209" t="str">
        <f t="shared" si="82"/>
        <v/>
      </c>
      <c r="BQ209" t="str">
        <f t="shared" si="83"/>
        <v/>
      </c>
      <c r="BZ209" s="114"/>
    </row>
    <row r="210" spans="1:78" x14ac:dyDescent="0.25">
      <c r="A210" s="114"/>
      <c r="B210" t="str">
        <f t="shared" si="84"/>
        <v/>
      </c>
      <c r="C210" s="13" t="str">
        <f t="shared" si="85"/>
        <v/>
      </c>
      <c r="D210" s="5" t="str">
        <f t="shared" si="68"/>
        <v/>
      </c>
      <c r="E210" s="6" t="str">
        <f t="shared" si="69"/>
        <v/>
      </c>
      <c r="F210" s="6" t="str">
        <f t="shared" si="70"/>
        <v/>
      </c>
      <c r="I210">
        <f t="shared" si="71"/>
        <v>0.99999803940347531</v>
      </c>
      <c r="J210">
        <f t="shared" si="72"/>
        <v>1.3056400584244494E-6</v>
      </c>
      <c r="K210">
        <f t="shared" si="73"/>
        <v>9.4411403477403009E-6</v>
      </c>
      <c r="L210">
        <f t="shared" si="86"/>
        <v>208</v>
      </c>
      <c r="N210" s="33">
        <f t="shared" si="87"/>
        <v>208</v>
      </c>
      <c r="O210">
        <v>0</v>
      </c>
      <c r="P210" t="str">
        <f t="shared" si="88"/>
        <v>207.1 to 208</v>
      </c>
      <c r="AU210" t="str">
        <f t="shared" si="74"/>
        <v/>
      </c>
      <c r="BI210" t="str">
        <f t="shared" si="75"/>
        <v/>
      </c>
      <c r="BJ210" t="str">
        <f t="shared" si="76"/>
        <v/>
      </c>
      <c r="BK210" t="str">
        <f t="shared" si="77"/>
        <v/>
      </c>
      <c r="BL210" t="str">
        <f t="shared" si="78"/>
        <v/>
      </c>
      <c r="BM210" t="str">
        <f t="shared" si="79"/>
        <v/>
      </c>
      <c r="BN210" t="str">
        <f t="shared" si="80"/>
        <v/>
      </c>
      <c r="BO210" t="str">
        <f t="shared" si="81"/>
        <v/>
      </c>
      <c r="BP210" t="str">
        <f t="shared" si="82"/>
        <v/>
      </c>
      <c r="BQ210" t="str">
        <f t="shared" si="83"/>
        <v/>
      </c>
      <c r="BZ210" s="114"/>
    </row>
    <row r="211" spans="1:78" x14ac:dyDescent="0.25">
      <c r="A211" s="114"/>
      <c r="B211" t="str">
        <f t="shared" si="84"/>
        <v/>
      </c>
      <c r="C211" s="13" t="str">
        <f t="shared" si="85"/>
        <v/>
      </c>
      <c r="D211" s="5" t="str">
        <f t="shared" si="68"/>
        <v/>
      </c>
      <c r="E211" s="6" t="str">
        <f t="shared" si="69"/>
        <v/>
      </c>
      <c r="F211" s="6" t="str">
        <f t="shared" si="70"/>
        <v/>
      </c>
      <c r="I211">
        <f t="shared" si="71"/>
        <v>0.99999900190134505</v>
      </c>
      <c r="J211">
        <f t="shared" si="72"/>
        <v>6.830679831383555E-7</v>
      </c>
      <c r="K211">
        <f t="shared" si="73"/>
        <v>4.9392944512128625E-6</v>
      </c>
      <c r="L211">
        <f t="shared" si="86"/>
        <v>209</v>
      </c>
      <c r="N211" s="33">
        <f t="shared" si="87"/>
        <v>209</v>
      </c>
      <c r="O211">
        <v>0</v>
      </c>
      <c r="P211" t="str">
        <f t="shared" si="88"/>
        <v>208.1 to 209</v>
      </c>
      <c r="AU211" t="str">
        <f t="shared" si="74"/>
        <v/>
      </c>
      <c r="BI211" t="str">
        <f t="shared" si="75"/>
        <v/>
      </c>
      <c r="BJ211" t="str">
        <f t="shared" si="76"/>
        <v/>
      </c>
      <c r="BK211" t="str">
        <f t="shared" si="77"/>
        <v/>
      </c>
      <c r="BL211" t="str">
        <f t="shared" si="78"/>
        <v/>
      </c>
      <c r="BM211" t="str">
        <f t="shared" si="79"/>
        <v/>
      </c>
      <c r="BN211" t="str">
        <f t="shared" si="80"/>
        <v/>
      </c>
      <c r="BO211" t="str">
        <f t="shared" si="81"/>
        <v/>
      </c>
      <c r="BP211" t="str">
        <f t="shared" si="82"/>
        <v/>
      </c>
      <c r="BQ211" t="str">
        <f t="shared" si="83"/>
        <v/>
      </c>
      <c r="BZ211" s="114"/>
    </row>
    <row r="212" spans="1:78" x14ac:dyDescent="0.25">
      <c r="A212" s="114"/>
      <c r="B212" t="str">
        <f t="shared" si="84"/>
        <v/>
      </c>
      <c r="C212" s="13" t="str">
        <f t="shared" si="85"/>
        <v/>
      </c>
      <c r="D212" s="5" t="str">
        <f t="shared" si="68"/>
        <v/>
      </c>
      <c r="E212" s="6" t="str">
        <f t="shared" si="69"/>
        <v/>
      </c>
      <c r="F212" s="6" t="str">
        <f t="shared" si="70"/>
        <v/>
      </c>
      <c r="I212">
        <f t="shared" si="71"/>
        <v>0.99999950117521186</v>
      </c>
      <c r="J212">
        <f t="shared" si="72"/>
        <v>3.5058923453787687E-7</v>
      </c>
      <c r="K212">
        <f t="shared" si="73"/>
        <v>2.5351260834269719E-6</v>
      </c>
      <c r="L212">
        <f t="shared" si="86"/>
        <v>210</v>
      </c>
      <c r="N212" s="33">
        <f t="shared" si="87"/>
        <v>210</v>
      </c>
      <c r="O212">
        <v>0</v>
      </c>
      <c r="P212" t="str">
        <f t="shared" si="88"/>
        <v>209.1 to 210</v>
      </c>
      <c r="AU212" t="str">
        <f t="shared" si="74"/>
        <v/>
      </c>
      <c r="BI212" t="str">
        <f t="shared" si="75"/>
        <v/>
      </c>
      <c r="BJ212" t="str">
        <f t="shared" si="76"/>
        <v/>
      </c>
      <c r="BK212" t="str">
        <f t="shared" si="77"/>
        <v/>
      </c>
      <c r="BL212" t="str">
        <f t="shared" si="78"/>
        <v/>
      </c>
      <c r="BM212" t="str">
        <f t="shared" si="79"/>
        <v/>
      </c>
      <c r="BN212" t="str">
        <f t="shared" si="80"/>
        <v/>
      </c>
      <c r="BO212" t="str">
        <f t="shared" si="81"/>
        <v/>
      </c>
      <c r="BP212" t="str">
        <f t="shared" si="82"/>
        <v/>
      </c>
      <c r="BQ212" t="str">
        <f t="shared" si="83"/>
        <v/>
      </c>
      <c r="BZ212" s="114"/>
    </row>
    <row r="213" spans="1:78" x14ac:dyDescent="0.25">
      <c r="A213" s="114"/>
      <c r="B213" t="str">
        <f t="shared" si="84"/>
        <v/>
      </c>
      <c r="C213" s="13" t="str">
        <f t="shared" si="85"/>
        <v/>
      </c>
      <c r="D213" s="5" t="str">
        <f t="shared" si="68"/>
        <v/>
      </c>
      <c r="E213" s="6" t="str">
        <f t="shared" si="69"/>
        <v/>
      </c>
      <c r="F213" s="6" t="str">
        <f t="shared" si="70"/>
        <v/>
      </c>
      <c r="I213">
        <f t="shared" si="71"/>
        <v>0.99999975526371565</v>
      </c>
      <c r="J213">
        <f t="shared" si="72"/>
        <v>1.7653361160097051E-7</v>
      </c>
      <c r="K213">
        <f t="shared" si="73"/>
        <v>1.2765222638997946E-6</v>
      </c>
      <c r="L213">
        <f t="shared" si="86"/>
        <v>211</v>
      </c>
      <c r="N213" s="33">
        <f t="shared" si="87"/>
        <v>211</v>
      </c>
      <c r="O213">
        <v>0</v>
      </c>
      <c r="P213" t="str">
        <f t="shared" si="88"/>
        <v>210.1 to 211</v>
      </c>
      <c r="AU213" t="str">
        <f t="shared" si="74"/>
        <v/>
      </c>
      <c r="BI213" t="str">
        <f t="shared" si="75"/>
        <v/>
      </c>
      <c r="BJ213" t="str">
        <f t="shared" si="76"/>
        <v/>
      </c>
      <c r="BK213" t="str">
        <f t="shared" si="77"/>
        <v/>
      </c>
      <c r="BL213" t="str">
        <f t="shared" si="78"/>
        <v/>
      </c>
      <c r="BM213" t="str">
        <f t="shared" si="79"/>
        <v/>
      </c>
      <c r="BN213" t="str">
        <f t="shared" si="80"/>
        <v/>
      </c>
      <c r="BO213" t="str">
        <f t="shared" si="81"/>
        <v/>
      </c>
      <c r="BP213" t="str">
        <f t="shared" si="82"/>
        <v/>
      </c>
      <c r="BQ213" t="str">
        <f t="shared" si="83"/>
        <v/>
      </c>
      <c r="BZ213" s="114"/>
    </row>
    <row r="214" spans="1:78" x14ac:dyDescent="0.25">
      <c r="A214" s="114"/>
      <c r="B214" t="str">
        <f t="shared" si="84"/>
        <v/>
      </c>
      <c r="C214" s="13" t="str">
        <f t="shared" si="85"/>
        <v/>
      </c>
      <c r="D214" s="5" t="str">
        <f t="shared" si="68"/>
        <v/>
      </c>
      <c r="E214" s="6" t="str">
        <f t="shared" si="69"/>
        <v/>
      </c>
      <c r="F214" s="6" t="str">
        <f t="shared" si="70"/>
        <v/>
      </c>
      <c r="I214">
        <f t="shared" si="71"/>
        <v>0.99999988212768731</v>
      </c>
      <c r="J214">
        <f t="shared" si="72"/>
        <v>8.720681389386584E-8</v>
      </c>
      <c r="K214">
        <f t="shared" si="73"/>
        <v>6.3059628412810242E-7</v>
      </c>
      <c r="L214">
        <f t="shared" si="86"/>
        <v>212</v>
      </c>
      <c r="N214" s="33">
        <f t="shared" si="87"/>
        <v>212</v>
      </c>
      <c r="O214">
        <v>0</v>
      </c>
      <c r="P214" t="str">
        <f t="shared" si="88"/>
        <v>211.1 to 212</v>
      </c>
      <c r="AU214" t="str">
        <f t="shared" si="74"/>
        <v/>
      </c>
      <c r="BI214" t="str">
        <f t="shared" si="75"/>
        <v/>
      </c>
      <c r="BJ214" t="str">
        <f t="shared" si="76"/>
        <v/>
      </c>
      <c r="BK214" t="str">
        <f t="shared" si="77"/>
        <v/>
      </c>
      <c r="BL214" t="str">
        <f t="shared" si="78"/>
        <v/>
      </c>
      <c r="BM214" t="str">
        <f t="shared" si="79"/>
        <v/>
      </c>
      <c r="BN214" t="str">
        <f t="shared" si="80"/>
        <v/>
      </c>
      <c r="BO214" t="str">
        <f t="shared" si="81"/>
        <v/>
      </c>
      <c r="BP214" t="str">
        <f t="shared" si="82"/>
        <v/>
      </c>
      <c r="BQ214" t="str">
        <f t="shared" si="83"/>
        <v/>
      </c>
      <c r="BZ214" s="114"/>
    </row>
    <row r="215" spans="1:78" x14ac:dyDescent="0.25">
      <c r="A215" s="114"/>
      <c r="B215" t="str">
        <f t="shared" si="84"/>
        <v/>
      </c>
      <c r="C215" s="13" t="str">
        <f t="shared" si="85"/>
        <v/>
      </c>
      <c r="D215" s="5" t="str">
        <f t="shared" si="68"/>
        <v/>
      </c>
      <c r="E215" s="6" t="str">
        <f t="shared" si="69"/>
        <v/>
      </c>
      <c r="F215" s="6" t="str">
        <f t="shared" si="70"/>
        <v/>
      </c>
      <c r="I215">
        <f t="shared" si="71"/>
        <v>0.99999994427161265</v>
      </c>
      <c r="J215">
        <f t="shared" si="72"/>
        <v>4.2263709906841722E-8</v>
      </c>
      <c r="K215">
        <f t="shared" si="73"/>
        <v>3.0561073419283723E-7</v>
      </c>
      <c r="L215">
        <f t="shared" si="86"/>
        <v>213</v>
      </c>
      <c r="N215" s="33">
        <f t="shared" si="87"/>
        <v>213</v>
      </c>
      <c r="O215">
        <v>0</v>
      </c>
      <c r="P215" t="str">
        <f t="shared" si="88"/>
        <v>212.1 to 213</v>
      </c>
      <c r="AU215" t="str">
        <f t="shared" si="74"/>
        <v/>
      </c>
      <c r="BI215" t="str">
        <f t="shared" si="75"/>
        <v/>
      </c>
      <c r="BJ215" t="str">
        <f t="shared" si="76"/>
        <v/>
      </c>
      <c r="BK215" t="str">
        <f t="shared" si="77"/>
        <v/>
      </c>
      <c r="BL215" t="str">
        <f t="shared" si="78"/>
        <v/>
      </c>
      <c r="BM215" t="str">
        <f t="shared" si="79"/>
        <v/>
      </c>
      <c r="BN215" t="str">
        <f t="shared" si="80"/>
        <v/>
      </c>
      <c r="BO215" t="str">
        <f t="shared" si="81"/>
        <v/>
      </c>
      <c r="BP215" t="str">
        <f t="shared" si="82"/>
        <v/>
      </c>
      <c r="BQ215" t="str">
        <f t="shared" si="83"/>
        <v/>
      </c>
      <c r="BZ215" s="114"/>
    </row>
    <row r="216" spans="1:78" x14ac:dyDescent="0.25">
      <c r="A216" s="114"/>
      <c r="B216" t="str">
        <f t="shared" si="84"/>
        <v/>
      </c>
      <c r="C216" s="13" t="str">
        <f t="shared" si="85"/>
        <v/>
      </c>
      <c r="D216" s="5" t="str">
        <f t="shared" si="68"/>
        <v/>
      </c>
      <c r="E216" s="6" t="str">
        <f t="shared" si="69"/>
        <v/>
      </c>
      <c r="F216" s="6" t="str">
        <f t="shared" si="70"/>
        <v/>
      </c>
      <c r="I216">
        <f t="shared" si="71"/>
        <v>0.99999997413686115</v>
      </c>
      <c r="J216">
        <f t="shared" si="72"/>
        <v>2.0094582948864408E-8</v>
      </c>
      <c r="K216">
        <f t="shared" si="73"/>
        <v>1.4530480787980198E-7</v>
      </c>
      <c r="L216">
        <f t="shared" si="86"/>
        <v>214</v>
      </c>
      <c r="N216" s="33">
        <f t="shared" si="87"/>
        <v>214</v>
      </c>
      <c r="O216">
        <v>0</v>
      </c>
      <c r="P216" t="str">
        <f t="shared" si="88"/>
        <v>213.1 to 214</v>
      </c>
      <c r="AU216" t="str">
        <f t="shared" si="74"/>
        <v/>
      </c>
      <c r="BI216" t="str">
        <f t="shared" si="75"/>
        <v/>
      </c>
      <c r="BJ216" t="str">
        <f t="shared" si="76"/>
        <v/>
      </c>
      <c r="BK216" t="str">
        <f t="shared" si="77"/>
        <v/>
      </c>
      <c r="BL216" t="str">
        <f t="shared" si="78"/>
        <v/>
      </c>
      <c r="BM216" t="str">
        <f t="shared" si="79"/>
        <v/>
      </c>
      <c r="BN216" t="str">
        <f t="shared" si="80"/>
        <v/>
      </c>
      <c r="BO216" t="str">
        <f t="shared" si="81"/>
        <v/>
      </c>
      <c r="BP216" t="str">
        <f t="shared" si="82"/>
        <v/>
      </c>
      <c r="BQ216" t="str">
        <f t="shared" si="83"/>
        <v/>
      </c>
      <c r="BZ216" s="114"/>
    </row>
    <row r="217" spans="1:78" x14ac:dyDescent="0.25">
      <c r="A217" s="114"/>
      <c r="B217" t="str">
        <f t="shared" si="84"/>
        <v/>
      </c>
      <c r="C217" s="13" t="str">
        <f t="shared" si="85"/>
        <v/>
      </c>
      <c r="D217" s="5" t="str">
        <f t="shared" si="68"/>
        <v/>
      </c>
      <c r="E217" s="6" t="str">
        <f t="shared" si="69"/>
        <v/>
      </c>
      <c r="F217" s="6" t="str">
        <f t="shared" si="70"/>
        <v/>
      </c>
      <c r="I217">
        <f t="shared" si="71"/>
        <v>0.99999998821809266</v>
      </c>
      <c r="J217">
        <f t="shared" si="72"/>
        <v>9.3731282816849839E-9</v>
      </c>
      <c r="K217">
        <f t="shared" si="73"/>
        <v>6.7777500417342212E-8</v>
      </c>
      <c r="L217">
        <f t="shared" si="86"/>
        <v>215</v>
      </c>
      <c r="N217" s="33">
        <f t="shared" si="87"/>
        <v>215</v>
      </c>
      <c r="O217">
        <v>0</v>
      </c>
      <c r="P217" t="str">
        <f t="shared" si="88"/>
        <v>214.1 to 215</v>
      </c>
      <c r="AU217" t="str">
        <f t="shared" si="74"/>
        <v/>
      </c>
      <c r="BI217" t="str">
        <f t="shared" si="75"/>
        <v/>
      </c>
      <c r="BJ217" t="str">
        <f t="shared" si="76"/>
        <v/>
      </c>
      <c r="BK217" t="str">
        <f t="shared" si="77"/>
        <v/>
      </c>
      <c r="BL217" t="str">
        <f t="shared" si="78"/>
        <v/>
      </c>
      <c r="BM217" t="str">
        <f t="shared" si="79"/>
        <v/>
      </c>
      <c r="BN217" t="str">
        <f t="shared" si="80"/>
        <v/>
      </c>
      <c r="BO217" t="str">
        <f t="shared" si="81"/>
        <v/>
      </c>
      <c r="BP217" t="str">
        <f t="shared" si="82"/>
        <v/>
      </c>
      <c r="BQ217" t="str">
        <f t="shared" si="83"/>
        <v/>
      </c>
      <c r="BZ217" s="114"/>
    </row>
    <row r="218" spans="1:78" x14ac:dyDescent="0.25">
      <c r="A218" s="114"/>
      <c r="B218" t="str">
        <f t="shared" si="84"/>
        <v/>
      </c>
      <c r="C218" s="13" t="str">
        <f t="shared" si="85"/>
        <v/>
      </c>
      <c r="D218" s="5" t="str">
        <f t="shared" si="68"/>
        <v/>
      </c>
      <c r="E218" s="6" t="str">
        <f t="shared" si="69"/>
        <v/>
      </c>
      <c r="F218" s="6" t="str">
        <f t="shared" si="70"/>
        <v/>
      </c>
      <c r="I218">
        <f t="shared" si="71"/>
        <v>0.99999999473170909</v>
      </c>
      <c r="J218">
        <f t="shared" si="72"/>
        <v>4.2892791168167498E-9</v>
      </c>
      <c r="K218">
        <f t="shared" si="73"/>
        <v>3.1015964829821264E-8</v>
      </c>
      <c r="L218">
        <f t="shared" si="86"/>
        <v>216</v>
      </c>
      <c r="N218" s="33">
        <f t="shared" si="87"/>
        <v>216</v>
      </c>
      <c r="O218">
        <v>0</v>
      </c>
      <c r="P218" t="str">
        <f t="shared" si="88"/>
        <v>215.1 to 216</v>
      </c>
      <c r="BI218" t="str">
        <f t="shared" si="75"/>
        <v/>
      </c>
      <c r="BJ218" t="str">
        <f t="shared" si="76"/>
        <v/>
      </c>
      <c r="BK218" t="str">
        <f t="shared" si="77"/>
        <v/>
      </c>
      <c r="BL218" t="str">
        <f t="shared" si="78"/>
        <v/>
      </c>
      <c r="BM218" t="str">
        <f t="shared" si="79"/>
        <v/>
      </c>
      <c r="BN218" t="str">
        <f t="shared" si="80"/>
        <v/>
      </c>
      <c r="BO218" t="str">
        <f t="shared" si="81"/>
        <v/>
      </c>
      <c r="BP218" t="str">
        <f t="shared" si="82"/>
        <v/>
      </c>
      <c r="BQ218" t="str">
        <f t="shared" si="83"/>
        <v/>
      </c>
      <c r="BZ218" s="114"/>
    </row>
    <row r="219" spans="1:78" x14ac:dyDescent="0.25">
      <c r="A219" s="114"/>
      <c r="B219" t="str">
        <f t="shared" si="84"/>
        <v/>
      </c>
      <c r="C219" s="13" t="str">
        <f t="shared" si="85"/>
        <v/>
      </c>
      <c r="D219" s="5" t="str">
        <f t="shared" si="68"/>
        <v/>
      </c>
      <c r="E219" s="6" t="str">
        <f t="shared" si="69"/>
        <v/>
      </c>
      <c r="F219" s="6" t="str">
        <f t="shared" si="70"/>
        <v/>
      </c>
      <c r="I219">
        <f t="shared" si="71"/>
        <v>0.99999999768775205</v>
      </c>
      <c r="J219">
        <f t="shared" si="72"/>
        <v>1.9256539226749056E-9</v>
      </c>
      <c r="K219">
        <f t="shared" si="73"/>
        <v>1.3924487708418789E-8</v>
      </c>
      <c r="L219">
        <f t="shared" si="86"/>
        <v>217</v>
      </c>
      <c r="N219" s="33">
        <f t="shared" si="87"/>
        <v>217</v>
      </c>
      <c r="O219">
        <v>0</v>
      </c>
      <c r="P219" t="str">
        <f t="shared" si="88"/>
        <v>216.1 to 217</v>
      </c>
      <c r="BI219" t="str">
        <f t="shared" si="75"/>
        <v/>
      </c>
      <c r="BJ219" t="str">
        <f t="shared" si="76"/>
        <v/>
      </c>
      <c r="BK219" t="str">
        <f t="shared" si="77"/>
        <v/>
      </c>
      <c r="BL219" t="str">
        <f t="shared" si="78"/>
        <v/>
      </c>
      <c r="BM219" t="str">
        <f t="shared" si="79"/>
        <v/>
      </c>
      <c r="BN219" t="str">
        <f t="shared" si="80"/>
        <v/>
      </c>
      <c r="BO219" t="str">
        <f t="shared" si="81"/>
        <v/>
      </c>
      <c r="BP219" t="str">
        <f t="shared" si="82"/>
        <v/>
      </c>
      <c r="BQ219" t="str">
        <f t="shared" si="83"/>
        <v/>
      </c>
      <c r="BZ219" s="114"/>
    </row>
    <row r="220" spans="1:78" x14ac:dyDescent="0.25">
      <c r="A220" s="114"/>
      <c r="B220" t="str">
        <f t="shared" si="84"/>
        <v/>
      </c>
      <c r="C220" s="13" t="str">
        <f t="shared" si="85"/>
        <v/>
      </c>
      <c r="D220" s="5" t="str">
        <f t="shared" si="68"/>
        <v/>
      </c>
      <c r="E220" s="6" t="str">
        <f t="shared" si="69"/>
        <v/>
      </c>
      <c r="F220" s="6" t="str">
        <f t="shared" si="70"/>
        <v/>
      </c>
      <c r="I220">
        <f t="shared" si="71"/>
        <v>0.99999999900390479</v>
      </c>
      <c r="J220">
        <f t="shared" si="72"/>
        <v>8.4813766977115944E-10</v>
      </c>
      <c r="K220">
        <f t="shared" si="73"/>
        <v>6.1329205724414279E-9</v>
      </c>
      <c r="L220">
        <f t="shared" si="86"/>
        <v>218</v>
      </c>
      <c r="N220" s="33">
        <f t="shared" si="87"/>
        <v>218</v>
      </c>
      <c r="O220">
        <v>0</v>
      </c>
      <c r="P220" t="str">
        <f t="shared" si="88"/>
        <v>217.1 to 218</v>
      </c>
      <c r="BI220" t="str">
        <f t="shared" si="75"/>
        <v/>
      </c>
      <c r="BJ220" t="str">
        <f t="shared" si="76"/>
        <v/>
      </c>
      <c r="BK220" t="str">
        <f t="shared" si="77"/>
        <v/>
      </c>
      <c r="BL220" t="str">
        <f t="shared" si="78"/>
        <v/>
      </c>
      <c r="BM220" t="str">
        <f t="shared" si="79"/>
        <v/>
      </c>
      <c r="BN220" t="str">
        <f t="shared" si="80"/>
        <v/>
      </c>
      <c r="BO220" t="str">
        <f t="shared" si="81"/>
        <v/>
      </c>
      <c r="BP220" t="str">
        <f t="shared" si="82"/>
        <v/>
      </c>
      <c r="BQ220" t="str">
        <f t="shared" si="83"/>
        <v/>
      </c>
      <c r="BZ220" s="114"/>
    </row>
    <row r="221" spans="1:78" x14ac:dyDescent="0.25">
      <c r="A221" s="114"/>
      <c r="B221" t="str">
        <f t="shared" si="84"/>
        <v/>
      </c>
      <c r="C221" s="13" t="str">
        <f t="shared" si="85"/>
        <v/>
      </c>
      <c r="D221" s="5" t="str">
        <f t="shared" si="68"/>
        <v/>
      </c>
      <c r="E221" s="6" t="str">
        <f t="shared" si="69"/>
        <v/>
      </c>
      <c r="F221" s="6" t="str">
        <f t="shared" si="70"/>
        <v/>
      </c>
      <c r="I221">
        <f t="shared" si="71"/>
        <v>0.99999999957882668</v>
      </c>
      <c r="J221">
        <f t="shared" si="72"/>
        <v>3.6647862567785832E-10</v>
      </c>
      <c r="K221">
        <f t="shared" si="73"/>
        <v>2.6500229654770923E-9</v>
      </c>
      <c r="L221">
        <f t="shared" si="86"/>
        <v>219</v>
      </c>
      <c r="N221" s="33">
        <f t="shared" si="87"/>
        <v>219</v>
      </c>
      <c r="O221">
        <v>0</v>
      </c>
      <c r="P221" t="str">
        <f t="shared" si="88"/>
        <v>218.1 to 219</v>
      </c>
      <c r="BI221" t="str">
        <f t="shared" si="75"/>
        <v/>
      </c>
      <c r="BJ221" t="str">
        <f t="shared" si="76"/>
        <v/>
      </c>
      <c r="BK221" t="str">
        <f t="shared" si="77"/>
        <v/>
      </c>
      <c r="BL221" t="str">
        <f t="shared" si="78"/>
        <v/>
      </c>
      <c r="BM221" t="str">
        <f t="shared" si="79"/>
        <v/>
      </c>
      <c r="BN221" t="str">
        <f t="shared" si="80"/>
        <v/>
      </c>
      <c r="BO221" t="str">
        <f t="shared" si="81"/>
        <v/>
      </c>
      <c r="BP221" t="str">
        <f t="shared" si="82"/>
        <v/>
      </c>
      <c r="BQ221" t="str">
        <f t="shared" si="83"/>
        <v/>
      </c>
      <c r="BZ221" s="114"/>
    </row>
    <row r="222" spans="1:78" x14ac:dyDescent="0.25">
      <c r="A222" s="114"/>
      <c r="B222" t="str">
        <f t="shared" si="84"/>
        <v/>
      </c>
      <c r="C222" s="13" t="str">
        <f t="shared" si="85"/>
        <v/>
      </c>
      <c r="D222" s="5" t="str">
        <f t="shared" si="68"/>
        <v/>
      </c>
      <c r="E222" s="6" t="str">
        <f t="shared" si="69"/>
        <v/>
      </c>
      <c r="F222" s="6" t="str">
        <f t="shared" si="70"/>
        <v/>
      </c>
      <c r="I222">
        <f t="shared" si="71"/>
        <v>0.99999999982521404</v>
      </c>
      <c r="J222">
        <f t="shared" si="72"/>
        <v>1.5535496268710359E-10</v>
      </c>
      <c r="K222">
        <f t="shared" si="73"/>
        <v>1.123378527629462E-9</v>
      </c>
      <c r="L222">
        <f t="shared" si="86"/>
        <v>220</v>
      </c>
      <c r="N222" s="33">
        <f t="shared" si="87"/>
        <v>220</v>
      </c>
      <c r="O222">
        <v>0</v>
      </c>
      <c r="P222" t="str">
        <f t="shared" si="88"/>
        <v>219.1 to 220</v>
      </c>
      <c r="BI222" t="str">
        <f t="shared" si="75"/>
        <v/>
      </c>
      <c r="BJ222" t="str">
        <f t="shared" si="76"/>
        <v/>
      </c>
      <c r="BK222" t="str">
        <f t="shared" si="77"/>
        <v/>
      </c>
      <c r="BL222" t="str">
        <f t="shared" si="78"/>
        <v/>
      </c>
      <c r="BM222" t="str">
        <f t="shared" si="79"/>
        <v/>
      </c>
      <c r="BN222" t="str">
        <f t="shared" si="80"/>
        <v/>
      </c>
      <c r="BO222" t="str">
        <f t="shared" si="81"/>
        <v/>
      </c>
      <c r="BP222" t="str">
        <f t="shared" si="82"/>
        <v/>
      </c>
      <c r="BQ222" t="str">
        <f t="shared" si="83"/>
        <v/>
      </c>
      <c r="BZ222" s="114"/>
    </row>
    <row r="223" spans="1:78" x14ac:dyDescent="0.25">
      <c r="A223" s="114"/>
      <c r="B223" t="str">
        <f t="shared" si="84"/>
        <v/>
      </c>
      <c r="C223" s="13" t="str">
        <f t="shared" si="85"/>
        <v/>
      </c>
      <c r="D223" s="5" t="str">
        <f t="shared" si="68"/>
        <v/>
      </c>
      <c r="E223" s="6" t="str">
        <f t="shared" si="69"/>
        <v/>
      </c>
      <c r="F223" s="6" t="str">
        <f t="shared" si="70"/>
        <v/>
      </c>
      <c r="I223">
        <f t="shared" si="71"/>
        <v>0.99999999992880806</v>
      </c>
      <c r="J223">
        <f t="shared" si="72"/>
        <v>6.4609412990588443E-11</v>
      </c>
      <c r="K223">
        <f t="shared" si="73"/>
        <v>4.6719349019158305E-10</v>
      </c>
      <c r="L223">
        <f t="shared" si="86"/>
        <v>221</v>
      </c>
      <c r="N223" s="33">
        <f t="shared" si="87"/>
        <v>221</v>
      </c>
      <c r="O223">
        <v>0</v>
      </c>
      <c r="P223" t="str">
        <f t="shared" si="88"/>
        <v>220.1 to 221</v>
      </c>
      <c r="BI223" t="str">
        <f t="shared" si="75"/>
        <v/>
      </c>
      <c r="BJ223" t="str">
        <f t="shared" si="76"/>
        <v/>
      </c>
      <c r="BK223" t="str">
        <f t="shared" si="77"/>
        <v/>
      </c>
      <c r="BL223" t="str">
        <f t="shared" si="78"/>
        <v/>
      </c>
      <c r="BM223" t="str">
        <f t="shared" si="79"/>
        <v/>
      </c>
      <c r="BN223" t="str">
        <f t="shared" si="80"/>
        <v/>
      </c>
      <c r="BO223" t="str">
        <f t="shared" si="81"/>
        <v/>
      </c>
      <c r="BP223" t="str">
        <f t="shared" si="82"/>
        <v/>
      </c>
      <c r="BQ223" t="str">
        <f t="shared" si="83"/>
        <v/>
      </c>
      <c r="BZ223" s="114"/>
    </row>
    <row r="224" spans="1:78" x14ac:dyDescent="0.25">
      <c r="A224" s="114"/>
      <c r="B224" t="str">
        <f t="shared" si="84"/>
        <v/>
      </c>
      <c r="C224" s="13" t="str">
        <f t="shared" si="85"/>
        <v/>
      </c>
      <c r="D224" s="5" t="str">
        <f t="shared" si="68"/>
        <v/>
      </c>
      <c r="E224" s="6" t="str">
        <f t="shared" si="69"/>
        <v/>
      </c>
      <c r="F224" s="6" t="str">
        <f t="shared" si="70"/>
        <v/>
      </c>
      <c r="I224">
        <f t="shared" si="71"/>
        <v>0.99999999997154054</v>
      </c>
      <c r="J224">
        <f t="shared" si="72"/>
        <v>2.6360924846054764E-11</v>
      </c>
      <c r="K224">
        <f t="shared" si="73"/>
        <v>1.9061700011576251E-10</v>
      </c>
      <c r="L224">
        <f t="shared" si="86"/>
        <v>222</v>
      </c>
      <c r="N224" s="33">
        <f t="shared" si="87"/>
        <v>222</v>
      </c>
      <c r="O224">
        <v>0</v>
      </c>
      <c r="P224" t="str">
        <f t="shared" si="88"/>
        <v>221.1 to 222</v>
      </c>
      <c r="BI224" t="str">
        <f t="shared" si="75"/>
        <v/>
      </c>
      <c r="BJ224" t="str">
        <f t="shared" si="76"/>
        <v/>
      </c>
      <c r="BK224" t="str">
        <f t="shared" si="77"/>
        <v/>
      </c>
      <c r="BL224" t="str">
        <f t="shared" si="78"/>
        <v/>
      </c>
      <c r="BM224" t="str">
        <f t="shared" si="79"/>
        <v/>
      </c>
      <c r="BN224" t="str">
        <f t="shared" si="80"/>
        <v/>
      </c>
      <c r="BO224" t="str">
        <f t="shared" si="81"/>
        <v/>
      </c>
      <c r="BP224" t="str">
        <f t="shared" si="82"/>
        <v/>
      </c>
      <c r="BQ224" t="str">
        <f t="shared" si="83"/>
        <v/>
      </c>
      <c r="BZ224" s="114"/>
    </row>
    <row r="225" spans="1:78" x14ac:dyDescent="0.25">
      <c r="A225" s="114"/>
      <c r="B225" t="str">
        <f t="shared" si="84"/>
        <v/>
      </c>
      <c r="C225" s="13" t="str">
        <f t="shared" si="85"/>
        <v/>
      </c>
      <c r="D225" s="5" t="str">
        <f t="shared" si="68"/>
        <v/>
      </c>
      <c r="E225" s="6" t="str">
        <f t="shared" si="69"/>
        <v/>
      </c>
      <c r="F225" s="6" t="str">
        <f t="shared" si="70"/>
        <v/>
      </c>
      <c r="I225">
        <f t="shared" si="71"/>
        <v>0.99999999998883426</v>
      </c>
      <c r="J225">
        <f t="shared" si="72"/>
        <v>1.0551632917988221E-11</v>
      </c>
      <c r="K225">
        <f t="shared" si="73"/>
        <v>7.6299318969101455E-11</v>
      </c>
      <c r="L225">
        <f t="shared" si="86"/>
        <v>223</v>
      </c>
      <c r="N225" s="33">
        <f t="shared" si="87"/>
        <v>223</v>
      </c>
      <c r="O225">
        <v>0</v>
      </c>
      <c r="P225" t="str">
        <f t="shared" si="88"/>
        <v>222.1 to 223</v>
      </c>
      <c r="BI225" t="str">
        <f t="shared" si="75"/>
        <v/>
      </c>
      <c r="BJ225" t="str">
        <f t="shared" si="76"/>
        <v/>
      </c>
      <c r="BK225" t="str">
        <f t="shared" si="77"/>
        <v/>
      </c>
      <c r="BL225" t="str">
        <f t="shared" si="78"/>
        <v/>
      </c>
      <c r="BM225" t="str">
        <f t="shared" si="79"/>
        <v/>
      </c>
      <c r="BN225" t="str">
        <f t="shared" si="80"/>
        <v/>
      </c>
      <c r="BO225" t="str">
        <f t="shared" si="81"/>
        <v/>
      </c>
      <c r="BP225" t="str">
        <f t="shared" si="82"/>
        <v/>
      </c>
      <c r="BQ225" t="str">
        <f t="shared" si="83"/>
        <v/>
      </c>
      <c r="BZ225" s="114"/>
    </row>
    <row r="226" spans="1:78" x14ac:dyDescent="0.25">
      <c r="A226" s="114"/>
      <c r="B226" t="str">
        <f t="shared" si="84"/>
        <v/>
      </c>
      <c r="C226" s="13" t="str">
        <f t="shared" si="85"/>
        <v/>
      </c>
      <c r="D226" s="5" t="str">
        <f t="shared" si="68"/>
        <v/>
      </c>
      <c r="E226" s="6" t="str">
        <f t="shared" si="69"/>
        <v/>
      </c>
      <c r="F226" s="6" t="str">
        <f t="shared" si="70"/>
        <v/>
      </c>
      <c r="I226">
        <f t="shared" si="71"/>
        <v>0.99999999999570066</v>
      </c>
      <c r="J226">
        <f t="shared" si="72"/>
        <v>4.1435529079509203E-12</v>
      </c>
      <c r="K226">
        <f t="shared" si="73"/>
        <v>2.9962212242062389E-11</v>
      </c>
      <c r="L226">
        <f t="shared" si="86"/>
        <v>224</v>
      </c>
      <c r="N226" s="33">
        <f t="shared" si="87"/>
        <v>224</v>
      </c>
      <c r="O226">
        <v>0</v>
      </c>
      <c r="P226" t="str">
        <f t="shared" si="88"/>
        <v>223.1 to 224</v>
      </c>
      <c r="BI226" t="str">
        <f t="shared" si="75"/>
        <v/>
      </c>
      <c r="BJ226" t="str">
        <f t="shared" si="76"/>
        <v/>
      </c>
      <c r="BK226" t="str">
        <f t="shared" si="77"/>
        <v/>
      </c>
      <c r="BL226" t="str">
        <f t="shared" si="78"/>
        <v/>
      </c>
      <c r="BM226" t="str">
        <f t="shared" si="79"/>
        <v/>
      </c>
      <c r="BN226" t="str">
        <f t="shared" si="80"/>
        <v/>
      </c>
      <c r="BO226" t="str">
        <f t="shared" si="81"/>
        <v/>
      </c>
      <c r="BP226" t="str">
        <f t="shared" si="82"/>
        <v/>
      </c>
      <c r="BQ226" t="str">
        <f t="shared" si="83"/>
        <v/>
      </c>
      <c r="BZ226" s="114"/>
    </row>
    <row r="227" spans="1:78" x14ac:dyDescent="0.25">
      <c r="A227" s="114"/>
      <c r="B227" t="str">
        <f t="shared" si="84"/>
        <v/>
      </c>
      <c r="C227" s="13" t="str">
        <f t="shared" si="85"/>
        <v/>
      </c>
      <c r="D227" s="5" t="str">
        <f t="shared" si="68"/>
        <v/>
      </c>
      <c r="E227" s="6" t="str">
        <f t="shared" si="69"/>
        <v/>
      </c>
      <c r="F227" s="6" t="str">
        <f t="shared" si="70"/>
        <v/>
      </c>
      <c r="I227">
        <f t="shared" si="71"/>
        <v>0.9999999999983753</v>
      </c>
      <c r="J227">
        <f t="shared" si="72"/>
        <v>1.5963212191502004E-12</v>
      </c>
      <c r="K227">
        <f t="shared" si="73"/>
        <v>1.1543068530127388E-11</v>
      </c>
      <c r="L227">
        <f t="shared" si="86"/>
        <v>225</v>
      </c>
      <c r="N227" s="33">
        <f t="shared" si="87"/>
        <v>225</v>
      </c>
      <c r="O227">
        <v>0</v>
      </c>
      <c r="P227" t="str">
        <f t="shared" si="88"/>
        <v>224.1 to 225</v>
      </c>
      <c r="BI227" t="str">
        <f t="shared" si="75"/>
        <v/>
      </c>
      <c r="BJ227" t="str">
        <f t="shared" si="76"/>
        <v/>
      </c>
      <c r="BK227" t="str">
        <f t="shared" si="77"/>
        <v/>
      </c>
      <c r="BL227" t="str">
        <f t="shared" si="78"/>
        <v/>
      </c>
      <c r="BM227" t="str">
        <f t="shared" si="79"/>
        <v/>
      </c>
      <c r="BN227" t="str">
        <f t="shared" si="80"/>
        <v/>
      </c>
      <c r="BO227" t="str">
        <f t="shared" si="81"/>
        <v/>
      </c>
      <c r="BP227" t="str">
        <f t="shared" si="82"/>
        <v/>
      </c>
      <c r="BQ227" t="str">
        <f t="shared" si="83"/>
        <v/>
      </c>
      <c r="BZ227" s="114"/>
    </row>
    <row r="228" spans="1:78" x14ac:dyDescent="0.25">
      <c r="A228" s="114"/>
      <c r="B228" t="str">
        <f t="shared" si="84"/>
        <v/>
      </c>
      <c r="C228" s="13" t="str">
        <f t="shared" si="85"/>
        <v/>
      </c>
      <c r="D228" s="5" t="str">
        <f t="shared" si="68"/>
        <v/>
      </c>
      <c r="E228" s="6" t="str">
        <f t="shared" si="69"/>
        <v/>
      </c>
      <c r="F228" s="6" t="str">
        <f t="shared" si="70"/>
        <v/>
      </c>
      <c r="I228">
        <f t="shared" si="71"/>
        <v>0.99999999999939748</v>
      </c>
      <c r="J228">
        <f t="shared" si="72"/>
        <v>6.0333965124984863E-13</v>
      </c>
      <c r="K228">
        <f t="shared" si="73"/>
        <v>4.3627753974401501E-12</v>
      </c>
      <c r="L228">
        <f t="shared" si="86"/>
        <v>226</v>
      </c>
      <c r="N228" s="33">
        <f t="shared" si="87"/>
        <v>226</v>
      </c>
      <c r="O228">
        <v>0</v>
      </c>
      <c r="P228" t="str">
        <f t="shared" si="88"/>
        <v>225.1 to 226</v>
      </c>
      <c r="BI228" t="str">
        <f t="shared" si="75"/>
        <v/>
      </c>
      <c r="BJ228" t="str">
        <f t="shared" si="76"/>
        <v/>
      </c>
      <c r="BK228" t="str">
        <f t="shared" si="77"/>
        <v/>
      </c>
      <c r="BL228" t="str">
        <f t="shared" si="78"/>
        <v/>
      </c>
      <c r="BM228" t="str">
        <f t="shared" si="79"/>
        <v/>
      </c>
      <c r="BN228" t="str">
        <f t="shared" si="80"/>
        <v/>
      </c>
      <c r="BO228" t="str">
        <f t="shared" si="81"/>
        <v/>
      </c>
      <c r="BP228" t="str">
        <f t="shared" si="82"/>
        <v/>
      </c>
      <c r="BQ228" t="str">
        <f t="shared" si="83"/>
        <v/>
      </c>
      <c r="BZ228" s="114"/>
    </row>
    <row r="229" spans="1:78" x14ac:dyDescent="0.25">
      <c r="A229" s="114"/>
      <c r="B229" t="str">
        <f t="shared" si="84"/>
        <v/>
      </c>
      <c r="C229" s="13" t="str">
        <f t="shared" si="85"/>
        <v/>
      </c>
      <c r="D229" s="5" t="str">
        <f t="shared" si="68"/>
        <v/>
      </c>
      <c r="E229" s="6" t="str">
        <f t="shared" si="69"/>
        <v/>
      </c>
      <c r="F229" s="6" t="str">
        <f t="shared" si="70"/>
        <v/>
      </c>
      <c r="I229">
        <f t="shared" si="71"/>
        <v>0.99999999999978073</v>
      </c>
      <c r="J229">
        <f t="shared" si="72"/>
        <v>2.2371630242034965E-13</v>
      </c>
      <c r="K229">
        <f t="shared" si="73"/>
        <v>1.6177023641391689E-12</v>
      </c>
      <c r="L229">
        <f t="shared" si="86"/>
        <v>227</v>
      </c>
      <c r="N229" s="33">
        <f t="shared" si="87"/>
        <v>227</v>
      </c>
      <c r="O229">
        <v>0</v>
      </c>
      <c r="P229" t="str">
        <f t="shared" si="88"/>
        <v>226.1 to 227</v>
      </c>
      <c r="BI229" t="str">
        <f t="shared" si="75"/>
        <v/>
      </c>
      <c r="BJ229" t="str">
        <f t="shared" si="76"/>
        <v/>
      </c>
      <c r="BK229" t="str">
        <f t="shared" si="77"/>
        <v/>
      </c>
      <c r="BL229" t="str">
        <f t="shared" si="78"/>
        <v/>
      </c>
      <c r="BM229" t="str">
        <f t="shared" si="79"/>
        <v/>
      </c>
      <c r="BN229" t="str">
        <f t="shared" si="80"/>
        <v/>
      </c>
      <c r="BO229" t="str">
        <f t="shared" si="81"/>
        <v/>
      </c>
      <c r="BP229" t="str">
        <f t="shared" si="82"/>
        <v/>
      </c>
      <c r="BQ229" t="str">
        <f t="shared" si="83"/>
        <v/>
      </c>
      <c r="BZ229" s="114"/>
    </row>
    <row r="230" spans="1:78" x14ac:dyDescent="0.25">
      <c r="A230" s="114"/>
      <c r="B230" t="str">
        <f t="shared" si="84"/>
        <v/>
      </c>
      <c r="C230" s="13" t="str">
        <f t="shared" si="85"/>
        <v/>
      </c>
      <c r="D230" s="5" t="str">
        <f t="shared" si="68"/>
        <v/>
      </c>
      <c r="E230" s="6" t="str">
        <f t="shared" si="69"/>
        <v/>
      </c>
      <c r="F230" s="6" t="str">
        <f t="shared" si="70"/>
        <v/>
      </c>
      <c r="I230">
        <f t="shared" si="71"/>
        <v>0.99999999999992162</v>
      </c>
      <c r="J230">
        <f t="shared" si="72"/>
        <v>8.1381854261736864E-14</v>
      </c>
      <c r="K230">
        <f t="shared" si="73"/>
        <v>5.8847574634894262E-13</v>
      </c>
      <c r="L230">
        <f t="shared" si="86"/>
        <v>228</v>
      </c>
      <c r="N230" s="33">
        <f t="shared" si="87"/>
        <v>228</v>
      </c>
      <c r="O230">
        <v>0</v>
      </c>
      <c r="P230" t="str">
        <f t="shared" si="88"/>
        <v>227.1 to 228</v>
      </c>
      <c r="BI230" t="str">
        <f t="shared" si="75"/>
        <v/>
      </c>
      <c r="BJ230" t="str">
        <f t="shared" si="76"/>
        <v/>
      </c>
      <c r="BK230" t="str">
        <f t="shared" si="77"/>
        <v/>
      </c>
      <c r="BL230" t="str">
        <f t="shared" si="78"/>
        <v/>
      </c>
      <c r="BM230" t="str">
        <f t="shared" si="79"/>
        <v/>
      </c>
      <c r="BN230" t="str">
        <f t="shared" si="80"/>
        <v/>
      </c>
      <c r="BO230" t="str">
        <f t="shared" si="81"/>
        <v/>
      </c>
      <c r="BP230" t="str">
        <f t="shared" si="82"/>
        <v/>
      </c>
      <c r="BQ230" t="str">
        <f t="shared" si="83"/>
        <v/>
      </c>
      <c r="BZ230" s="114"/>
    </row>
    <row r="231" spans="1:78" x14ac:dyDescent="0.25">
      <c r="A231" s="114"/>
      <c r="B231" t="str">
        <f t="shared" si="84"/>
        <v/>
      </c>
      <c r="C231" s="13" t="str">
        <f t="shared" si="85"/>
        <v/>
      </c>
      <c r="D231" s="5" t="str">
        <f t="shared" si="68"/>
        <v/>
      </c>
      <c r="E231" s="6" t="str">
        <f t="shared" si="69"/>
        <v/>
      </c>
      <c r="F231" s="6" t="str">
        <f t="shared" si="70"/>
        <v/>
      </c>
      <c r="I231">
        <f t="shared" si="71"/>
        <v>0.99999999999997258</v>
      </c>
      <c r="J231">
        <f t="shared" si="72"/>
        <v>2.9043684642246002E-14</v>
      </c>
      <c r="K231">
        <f t="shared" si="73"/>
        <v>2.100161534978064E-13</v>
      </c>
      <c r="L231">
        <f t="shared" si="86"/>
        <v>229</v>
      </c>
      <c r="N231" s="33">
        <f t="shared" si="87"/>
        <v>229</v>
      </c>
      <c r="O231">
        <v>0</v>
      </c>
      <c r="P231" t="str">
        <f t="shared" si="88"/>
        <v>228.1 to 229</v>
      </c>
      <c r="BI231" t="str">
        <f t="shared" si="75"/>
        <v/>
      </c>
      <c r="BJ231" t="str">
        <f t="shared" si="76"/>
        <v/>
      </c>
      <c r="BK231" t="str">
        <f t="shared" si="77"/>
        <v/>
      </c>
      <c r="BL231" t="str">
        <f t="shared" si="78"/>
        <v/>
      </c>
      <c r="BM231" t="str">
        <f t="shared" si="79"/>
        <v/>
      </c>
      <c r="BN231" t="str">
        <f t="shared" si="80"/>
        <v/>
      </c>
      <c r="BO231" t="str">
        <f t="shared" si="81"/>
        <v/>
      </c>
      <c r="BP231" t="str">
        <f t="shared" si="82"/>
        <v/>
      </c>
      <c r="BQ231" t="str">
        <f t="shared" si="83"/>
        <v/>
      </c>
      <c r="BZ231" s="114"/>
    </row>
    <row r="232" spans="1:78" x14ac:dyDescent="0.25">
      <c r="A232" s="114"/>
      <c r="B232" t="str">
        <f t="shared" si="84"/>
        <v/>
      </c>
      <c r="C232" s="13" t="str">
        <f t="shared" si="85"/>
        <v/>
      </c>
      <c r="D232" s="5" t="str">
        <f t="shared" si="68"/>
        <v/>
      </c>
      <c r="E232" s="6" t="str">
        <f t="shared" si="69"/>
        <v/>
      </c>
      <c r="F232" s="6" t="str">
        <f t="shared" si="70"/>
        <v/>
      </c>
      <c r="I232">
        <f t="shared" si="71"/>
        <v>0.99999999999999056</v>
      </c>
      <c r="J232">
        <f t="shared" si="72"/>
        <v>1.0168807535783375E-14</v>
      </c>
      <c r="K232">
        <f t="shared" si="73"/>
        <v>7.3531091892463853E-14</v>
      </c>
      <c r="L232">
        <f t="shared" si="86"/>
        <v>230</v>
      </c>
      <c r="N232" s="33">
        <f t="shared" si="87"/>
        <v>230</v>
      </c>
      <c r="O232">
        <v>0</v>
      </c>
      <c r="P232" t="str">
        <f t="shared" si="88"/>
        <v>229.1 to 230</v>
      </c>
      <c r="BI232" t="str">
        <f t="shared" si="75"/>
        <v/>
      </c>
      <c r="BJ232" t="str">
        <f t="shared" si="76"/>
        <v/>
      </c>
      <c r="BK232" t="str">
        <f t="shared" si="77"/>
        <v/>
      </c>
      <c r="BL232" t="str">
        <f t="shared" si="78"/>
        <v/>
      </c>
      <c r="BM232" t="str">
        <f t="shared" si="79"/>
        <v/>
      </c>
      <c r="BN232" t="str">
        <f t="shared" si="80"/>
        <v/>
      </c>
      <c r="BO232" t="str">
        <f t="shared" si="81"/>
        <v/>
      </c>
      <c r="BP232" t="str">
        <f t="shared" si="82"/>
        <v/>
      </c>
      <c r="BQ232" t="str">
        <f t="shared" si="83"/>
        <v/>
      </c>
      <c r="BZ232" s="114"/>
    </row>
    <row r="233" spans="1:78" x14ac:dyDescent="0.25">
      <c r="A233" s="114"/>
      <c r="B233" t="str">
        <f t="shared" si="84"/>
        <v/>
      </c>
      <c r="C233" s="13" t="str">
        <f t="shared" si="85"/>
        <v/>
      </c>
      <c r="D233" s="5" t="str">
        <f t="shared" si="68"/>
        <v/>
      </c>
      <c r="E233" s="6" t="str">
        <f t="shared" si="69"/>
        <v/>
      </c>
      <c r="F233" s="6" t="str">
        <f t="shared" si="70"/>
        <v/>
      </c>
      <c r="I233">
        <f t="shared" si="71"/>
        <v>0.99999999999999678</v>
      </c>
      <c r="J233">
        <f t="shared" si="72"/>
        <v>3.4928708359068147E-15</v>
      </c>
      <c r="K233">
        <f t="shared" si="73"/>
        <v>2.5257101729950801E-14</v>
      </c>
      <c r="L233">
        <f t="shared" si="86"/>
        <v>231</v>
      </c>
      <c r="N233" s="33">
        <f t="shared" si="87"/>
        <v>231</v>
      </c>
      <c r="O233">
        <v>0</v>
      </c>
      <c r="P233" t="str">
        <f t="shared" si="88"/>
        <v>230.1 to 231</v>
      </c>
      <c r="BI233" t="str">
        <f t="shared" si="75"/>
        <v/>
      </c>
      <c r="BJ233" t="str">
        <f t="shared" si="76"/>
        <v/>
      </c>
      <c r="BK233" t="str">
        <f t="shared" si="77"/>
        <v/>
      </c>
      <c r="BL233" t="str">
        <f t="shared" si="78"/>
        <v/>
      </c>
      <c r="BM233" t="str">
        <f t="shared" si="79"/>
        <v/>
      </c>
      <c r="BN233" t="str">
        <f t="shared" si="80"/>
        <v/>
      </c>
      <c r="BO233" t="str">
        <f t="shared" si="81"/>
        <v/>
      </c>
      <c r="BP233" t="str">
        <f t="shared" si="82"/>
        <v/>
      </c>
      <c r="BQ233" t="str">
        <f t="shared" si="83"/>
        <v/>
      </c>
      <c r="BZ233" s="114"/>
    </row>
    <row r="234" spans="1:78" x14ac:dyDescent="0.25">
      <c r="A234" s="114"/>
      <c r="B234" t="str">
        <f t="shared" si="84"/>
        <v/>
      </c>
      <c r="C234" s="13" t="str">
        <f t="shared" si="85"/>
        <v/>
      </c>
      <c r="D234" s="5" t="str">
        <f t="shared" si="68"/>
        <v/>
      </c>
      <c r="E234" s="6" t="str">
        <f t="shared" si="69"/>
        <v/>
      </c>
      <c r="F234" s="6" t="str">
        <f t="shared" si="70"/>
        <v/>
      </c>
      <c r="I234">
        <f t="shared" si="71"/>
        <v>0.99999999999999889</v>
      </c>
      <c r="J234">
        <f t="shared" si="72"/>
        <v>1.1770345413649845E-15</v>
      </c>
      <c r="K234">
        <f t="shared" si="73"/>
        <v>8.5111882309851647E-15</v>
      </c>
      <c r="L234">
        <f t="shared" si="86"/>
        <v>232</v>
      </c>
      <c r="N234" s="33">
        <f t="shared" si="87"/>
        <v>232</v>
      </c>
      <c r="O234">
        <v>0</v>
      </c>
      <c r="P234" t="str">
        <f t="shared" si="88"/>
        <v>231.1 to 232</v>
      </c>
      <c r="BI234" t="str">
        <f t="shared" si="75"/>
        <v/>
      </c>
      <c r="BJ234" t="str">
        <f t="shared" si="76"/>
        <v/>
      </c>
      <c r="BK234" t="str">
        <f t="shared" si="77"/>
        <v/>
      </c>
      <c r="BL234" t="str">
        <f t="shared" si="78"/>
        <v/>
      </c>
      <c r="BM234" t="str">
        <f t="shared" si="79"/>
        <v/>
      </c>
      <c r="BN234" t="str">
        <f t="shared" si="80"/>
        <v/>
      </c>
      <c r="BO234" t="str">
        <f t="shared" si="81"/>
        <v/>
      </c>
      <c r="BP234" t="str">
        <f t="shared" si="82"/>
        <v/>
      </c>
      <c r="BQ234" t="str">
        <f t="shared" si="83"/>
        <v/>
      </c>
      <c r="BZ234" s="114"/>
    </row>
    <row r="235" spans="1:78" x14ac:dyDescent="0.25">
      <c r="A235" s="114"/>
      <c r="B235" t="str">
        <f t="shared" si="84"/>
        <v/>
      </c>
      <c r="C235" s="13" t="str">
        <f t="shared" si="85"/>
        <v/>
      </c>
      <c r="D235" s="5" t="str">
        <f t="shared" si="68"/>
        <v/>
      </c>
      <c r="E235" s="6" t="str">
        <f t="shared" si="69"/>
        <v/>
      </c>
      <c r="F235" s="6" t="str">
        <f t="shared" si="70"/>
        <v/>
      </c>
      <c r="I235">
        <f t="shared" si="71"/>
        <v>0.99999999999999967</v>
      </c>
      <c r="J235">
        <f t="shared" si="72"/>
        <v>3.8912584176280597E-16</v>
      </c>
      <c r="K235">
        <f t="shared" si="73"/>
        <v>2.8137859751702913E-15</v>
      </c>
      <c r="L235">
        <f t="shared" si="86"/>
        <v>233</v>
      </c>
      <c r="N235" s="33">
        <f t="shared" si="87"/>
        <v>233</v>
      </c>
      <c r="O235">
        <v>0</v>
      </c>
      <c r="P235" t="str">
        <f t="shared" si="88"/>
        <v>232.1 to 233</v>
      </c>
      <c r="BI235" t="str">
        <f t="shared" si="75"/>
        <v/>
      </c>
      <c r="BJ235" t="str">
        <f t="shared" si="76"/>
        <v/>
      </c>
      <c r="BK235" t="str">
        <f t="shared" si="77"/>
        <v/>
      </c>
      <c r="BL235" t="str">
        <f t="shared" si="78"/>
        <v/>
      </c>
      <c r="BM235" t="str">
        <f t="shared" si="79"/>
        <v/>
      </c>
      <c r="BN235" t="str">
        <f t="shared" si="80"/>
        <v/>
      </c>
      <c r="BO235" t="str">
        <f t="shared" si="81"/>
        <v/>
      </c>
      <c r="BP235" t="str">
        <f t="shared" si="82"/>
        <v/>
      </c>
      <c r="BQ235" t="str">
        <f t="shared" si="83"/>
        <v/>
      </c>
      <c r="BZ235" s="114"/>
    </row>
    <row r="236" spans="1:78" x14ac:dyDescent="0.25">
      <c r="A236" s="114"/>
      <c r="B236" t="str">
        <f t="shared" si="84"/>
        <v/>
      </c>
      <c r="C236" s="13" t="str">
        <f t="shared" si="85"/>
        <v/>
      </c>
      <c r="D236" s="5" t="str">
        <f t="shared" si="68"/>
        <v/>
      </c>
      <c r="E236" s="6" t="str">
        <f t="shared" si="69"/>
        <v/>
      </c>
      <c r="F236" s="6" t="str">
        <f t="shared" si="70"/>
        <v/>
      </c>
      <c r="I236">
        <f t="shared" si="71"/>
        <v>0.99999999999999989</v>
      </c>
      <c r="J236">
        <f t="shared" si="72"/>
        <v>1.2620748774624613E-16</v>
      </c>
      <c r="K236">
        <f t="shared" si="73"/>
        <v>9.1261186194447046E-16</v>
      </c>
      <c r="L236">
        <f t="shared" si="86"/>
        <v>234</v>
      </c>
      <c r="N236" s="33">
        <f t="shared" si="87"/>
        <v>234</v>
      </c>
      <c r="O236">
        <v>0</v>
      </c>
      <c r="P236" t="str">
        <f t="shared" si="88"/>
        <v>233.1 to 234</v>
      </c>
      <c r="BI236" t="str">
        <f t="shared" si="75"/>
        <v/>
      </c>
      <c r="BJ236" t="str">
        <f t="shared" si="76"/>
        <v/>
      </c>
      <c r="BK236" t="str">
        <f t="shared" si="77"/>
        <v/>
      </c>
      <c r="BL236" t="str">
        <f t="shared" si="78"/>
        <v/>
      </c>
      <c r="BM236" t="str">
        <f t="shared" si="79"/>
        <v/>
      </c>
      <c r="BN236" t="str">
        <f t="shared" si="80"/>
        <v/>
      </c>
      <c r="BO236" t="str">
        <f t="shared" si="81"/>
        <v/>
      </c>
      <c r="BP236" t="str">
        <f t="shared" si="82"/>
        <v/>
      </c>
      <c r="BQ236" t="str">
        <f t="shared" si="83"/>
        <v/>
      </c>
      <c r="BZ236" s="114"/>
    </row>
    <row r="237" spans="1:78" x14ac:dyDescent="0.25">
      <c r="A237" s="114"/>
      <c r="B237" t="str">
        <f t="shared" si="84"/>
        <v/>
      </c>
      <c r="C237" s="13" t="str">
        <f t="shared" si="85"/>
        <v/>
      </c>
      <c r="D237" s="5" t="str">
        <f t="shared" si="68"/>
        <v/>
      </c>
      <c r="E237" s="6" t="str">
        <f t="shared" si="69"/>
        <v/>
      </c>
      <c r="F237" s="6" t="str">
        <f t="shared" si="70"/>
        <v/>
      </c>
      <c r="I237">
        <f t="shared" si="71"/>
        <v>1</v>
      </c>
      <c r="J237">
        <f t="shared" si="72"/>
        <v>4.0158210696677058E-17</v>
      </c>
      <c r="K237">
        <f t="shared" si="73"/>
        <v>2.9038577734737355E-16</v>
      </c>
      <c r="L237">
        <f t="shared" si="86"/>
        <v>235</v>
      </c>
      <c r="N237" s="33">
        <f t="shared" si="87"/>
        <v>235</v>
      </c>
      <c r="O237">
        <v>0</v>
      </c>
      <c r="P237" t="str">
        <f t="shared" si="88"/>
        <v>234.1 to 235</v>
      </c>
      <c r="BI237" t="str">
        <f t="shared" si="75"/>
        <v/>
      </c>
      <c r="BJ237" t="str">
        <f t="shared" si="76"/>
        <v/>
      </c>
      <c r="BK237" t="str">
        <f t="shared" si="77"/>
        <v/>
      </c>
      <c r="BL237" t="str">
        <f t="shared" si="78"/>
        <v/>
      </c>
      <c r="BM237" t="str">
        <f t="shared" si="79"/>
        <v/>
      </c>
      <c r="BN237" t="str">
        <f t="shared" si="80"/>
        <v/>
      </c>
      <c r="BO237" t="str">
        <f t="shared" si="81"/>
        <v/>
      </c>
      <c r="BP237" t="str">
        <f t="shared" si="82"/>
        <v/>
      </c>
      <c r="BQ237" t="str">
        <f t="shared" si="83"/>
        <v/>
      </c>
      <c r="BZ237" s="114"/>
    </row>
    <row r="238" spans="1:78" x14ac:dyDescent="0.25">
      <c r="A238" s="114"/>
      <c r="B238" t="str">
        <f t="shared" si="84"/>
        <v/>
      </c>
      <c r="C238" s="13" t="str">
        <f t="shared" si="85"/>
        <v/>
      </c>
      <c r="D238" s="5" t="str">
        <f t="shared" si="68"/>
        <v/>
      </c>
      <c r="E238" s="6" t="str">
        <f t="shared" si="69"/>
        <v/>
      </c>
      <c r="F238" s="6" t="str">
        <f t="shared" si="70"/>
        <v/>
      </c>
      <c r="I238">
        <f t="shared" si="71"/>
        <v>1</v>
      </c>
      <c r="J238">
        <f t="shared" si="72"/>
        <v>1.2535964959705945E-17</v>
      </c>
      <c r="K238">
        <f t="shared" si="73"/>
        <v>9.0648110721847121E-17</v>
      </c>
      <c r="L238">
        <f t="shared" si="86"/>
        <v>236</v>
      </c>
      <c r="N238" s="33">
        <f t="shared" si="87"/>
        <v>236</v>
      </c>
      <c r="O238">
        <v>0</v>
      </c>
      <c r="P238" t="str">
        <f t="shared" si="88"/>
        <v>235.1 to 236</v>
      </c>
      <c r="BI238" t="str">
        <f t="shared" si="75"/>
        <v/>
      </c>
      <c r="BJ238" t="str">
        <f t="shared" si="76"/>
        <v/>
      </c>
      <c r="BK238" t="str">
        <f t="shared" si="77"/>
        <v/>
      </c>
      <c r="BL238" t="str">
        <f t="shared" si="78"/>
        <v/>
      </c>
      <c r="BM238" t="str">
        <f t="shared" si="79"/>
        <v/>
      </c>
      <c r="BN238" t="str">
        <f t="shared" si="80"/>
        <v/>
      </c>
      <c r="BO238" t="str">
        <f t="shared" si="81"/>
        <v/>
      </c>
      <c r="BP238" t="str">
        <f t="shared" si="82"/>
        <v/>
      </c>
      <c r="BQ238" t="str">
        <f t="shared" si="83"/>
        <v/>
      </c>
      <c r="BZ238" s="114"/>
    </row>
    <row r="239" spans="1:78" x14ac:dyDescent="0.25">
      <c r="A239" s="114"/>
      <c r="B239" t="str">
        <f t="shared" si="84"/>
        <v/>
      </c>
      <c r="C239" s="13" t="str">
        <f t="shared" si="85"/>
        <v/>
      </c>
      <c r="D239" s="5" t="str">
        <f t="shared" si="68"/>
        <v/>
      </c>
      <c r="E239" s="6" t="str">
        <f t="shared" si="69"/>
        <v/>
      </c>
      <c r="F239" s="6" t="str">
        <f t="shared" si="70"/>
        <v/>
      </c>
      <c r="I239">
        <f t="shared" si="71"/>
        <v>1</v>
      </c>
      <c r="J239">
        <f t="shared" si="72"/>
        <v>3.8391525428578427E-18</v>
      </c>
      <c r="K239">
        <f t="shared" si="73"/>
        <v>2.7761079893063288E-17</v>
      </c>
      <c r="L239">
        <f t="shared" si="86"/>
        <v>237</v>
      </c>
      <c r="N239" s="33">
        <f t="shared" si="87"/>
        <v>237</v>
      </c>
      <c r="O239">
        <v>0</v>
      </c>
      <c r="P239" t="str">
        <f t="shared" si="88"/>
        <v>236.1 to 237</v>
      </c>
      <c r="BI239" t="str">
        <f t="shared" si="75"/>
        <v/>
      </c>
      <c r="BJ239" t="str">
        <f t="shared" si="76"/>
        <v/>
      </c>
      <c r="BK239" t="str">
        <f t="shared" si="77"/>
        <v/>
      </c>
      <c r="BL239" t="str">
        <f t="shared" si="78"/>
        <v/>
      </c>
      <c r="BM239" t="str">
        <f t="shared" si="79"/>
        <v/>
      </c>
      <c r="BN239" t="str">
        <f t="shared" si="80"/>
        <v/>
      </c>
      <c r="BO239" t="str">
        <f t="shared" si="81"/>
        <v/>
      </c>
      <c r="BP239" t="str">
        <f t="shared" si="82"/>
        <v/>
      </c>
      <c r="BQ239" t="str">
        <f t="shared" si="83"/>
        <v/>
      </c>
      <c r="BZ239" s="114"/>
    </row>
    <row r="240" spans="1:78" x14ac:dyDescent="0.25">
      <c r="A240" s="114"/>
      <c r="B240" t="str">
        <f t="shared" si="84"/>
        <v/>
      </c>
      <c r="C240" s="13" t="str">
        <f t="shared" si="85"/>
        <v/>
      </c>
      <c r="D240" s="5" t="str">
        <f t="shared" si="68"/>
        <v/>
      </c>
      <c r="E240" s="6" t="str">
        <f t="shared" si="69"/>
        <v/>
      </c>
      <c r="F240" s="6" t="str">
        <f t="shared" si="70"/>
        <v/>
      </c>
      <c r="I240">
        <f t="shared" si="71"/>
        <v>1</v>
      </c>
      <c r="J240">
        <f t="shared" si="72"/>
        <v>1.1534722501261963E-18</v>
      </c>
      <c r="K240">
        <f t="shared" si="73"/>
        <v>8.3408082728455741E-18</v>
      </c>
      <c r="L240">
        <f t="shared" si="86"/>
        <v>238</v>
      </c>
      <c r="N240" s="33">
        <f t="shared" si="87"/>
        <v>238</v>
      </c>
      <c r="O240">
        <v>0</v>
      </c>
      <c r="P240" t="str">
        <f t="shared" si="88"/>
        <v>237.1 to 238</v>
      </c>
      <c r="BI240" t="str">
        <f t="shared" si="75"/>
        <v/>
      </c>
      <c r="BJ240" t="str">
        <f t="shared" si="76"/>
        <v/>
      </c>
      <c r="BK240" t="str">
        <f t="shared" si="77"/>
        <v/>
      </c>
      <c r="BL240" t="str">
        <f t="shared" si="78"/>
        <v/>
      </c>
      <c r="BM240" t="str">
        <f t="shared" si="79"/>
        <v/>
      </c>
      <c r="BN240" t="str">
        <f t="shared" si="80"/>
        <v/>
      </c>
      <c r="BO240" t="str">
        <f t="shared" si="81"/>
        <v/>
      </c>
      <c r="BP240" t="str">
        <f t="shared" si="82"/>
        <v/>
      </c>
      <c r="BQ240" t="str">
        <f t="shared" si="83"/>
        <v/>
      </c>
      <c r="BZ240" s="114"/>
    </row>
    <row r="241" spans="1:78" x14ac:dyDescent="0.25">
      <c r="A241" s="114"/>
      <c r="B241" t="str">
        <f t="shared" si="84"/>
        <v/>
      </c>
      <c r="C241" s="13" t="str">
        <f t="shared" si="85"/>
        <v/>
      </c>
      <c r="D241" s="5" t="str">
        <f t="shared" si="68"/>
        <v/>
      </c>
      <c r="E241" s="6" t="str">
        <f t="shared" si="69"/>
        <v/>
      </c>
      <c r="F241" s="6" t="str">
        <f t="shared" si="70"/>
        <v/>
      </c>
      <c r="I241">
        <f t="shared" si="71"/>
        <v>1</v>
      </c>
      <c r="J241">
        <f t="shared" si="72"/>
        <v>3.3999545902890421E-19</v>
      </c>
      <c r="K241">
        <f t="shared" si="73"/>
        <v>2.4585220295399009E-18</v>
      </c>
      <c r="L241">
        <f t="shared" si="86"/>
        <v>239</v>
      </c>
      <c r="N241" s="33">
        <f t="shared" si="87"/>
        <v>239</v>
      </c>
      <c r="O241">
        <v>0</v>
      </c>
      <c r="P241" t="str">
        <f t="shared" si="88"/>
        <v>238.1 to 239</v>
      </c>
      <c r="BI241" t="str">
        <f t="shared" si="75"/>
        <v/>
      </c>
      <c r="BJ241" t="str">
        <f t="shared" si="76"/>
        <v/>
      </c>
      <c r="BK241" t="str">
        <f t="shared" si="77"/>
        <v/>
      </c>
      <c r="BL241" t="str">
        <f t="shared" si="78"/>
        <v/>
      </c>
      <c r="BM241" t="str">
        <f t="shared" si="79"/>
        <v/>
      </c>
      <c r="BN241" t="str">
        <f t="shared" si="80"/>
        <v/>
      </c>
      <c r="BO241" t="str">
        <f t="shared" si="81"/>
        <v/>
      </c>
      <c r="BP241" t="str">
        <f t="shared" si="82"/>
        <v/>
      </c>
      <c r="BQ241" t="str">
        <f t="shared" si="83"/>
        <v/>
      </c>
      <c r="BZ241" s="114"/>
    </row>
    <row r="242" spans="1:78" x14ac:dyDescent="0.25">
      <c r="A242" s="114"/>
      <c r="B242" t="str">
        <f t="shared" si="84"/>
        <v/>
      </c>
      <c r="C242" s="13" t="str">
        <f t="shared" si="85"/>
        <v/>
      </c>
      <c r="D242" s="5" t="str">
        <f t="shared" si="68"/>
        <v/>
      </c>
      <c r="E242" s="6" t="str">
        <f t="shared" si="69"/>
        <v/>
      </c>
      <c r="F242" s="6" t="str">
        <f t="shared" si="70"/>
        <v/>
      </c>
      <c r="I242">
        <f t="shared" si="71"/>
        <v>1</v>
      </c>
      <c r="J242">
        <f t="shared" si="72"/>
        <v>9.8318052155061733E-20</v>
      </c>
      <c r="K242">
        <f t="shared" si="73"/>
        <v>7.10942133801037E-19</v>
      </c>
      <c r="L242">
        <f t="shared" si="86"/>
        <v>240</v>
      </c>
      <c r="N242" s="33">
        <f t="shared" si="87"/>
        <v>240</v>
      </c>
      <c r="O242">
        <v>0</v>
      </c>
      <c r="P242" t="str">
        <f t="shared" si="88"/>
        <v>239.1 to 240</v>
      </c>
      <c r="BI242" t="str">
        <f t="shared" si="75"/>
        <v/>
      </c>
      <c r="BJ242" t="str">
        <f t="shared" si="76"/>
        <v/>
      </c>
      <c r="BK242" t="str">
        <f t="shared" si="77"/>
        <v/>
      </c>
      <c r="BL242" t="str">
        <f t="shared" si="78"/>
        <v/>
      </c>
      <c r="BM242" t="str">
        <f t="shared" si="79"/>
        <v/>
      </c>
      <c r="BN242" t="str">
        <f t="shared" si="80"/>
        <v/>
      </c>
      <c r="BO242" t="str">
        <f t="shared" si="81"/>
        <v/>
      </c>
      <c r="BP242" t="str">
        <f t="shared" si="82"/>
        <v/>
      </c>
      <c r="BQ242" t="str">
        <f t="shared" si="83"/>
        <v/>
      </c>
      <c r="BZ242" s="114"/>
    </row>
    <row r="243" spans="1:78" x14ac:dyDescent="0.25">
      <c r="A243" s="114"/>
      <c r="B243" t="str">
        <f t="shared" si="84"/>
        <v/>
      </c>
      <c r="C243" s="13" t="str">
        <f t="shared" si="85"/>
        <v/>
      </c>
      <c r="D243" s="5" t="str">
        <f t="shared" si="68"/>
        <v/>
      </c>
      <c r="E243" s="6" t="str">
        <f t="shared" si="69"/>
        <v/>
      </c>
      <c r="F243" s="6" t="str">
        <f t="shared" si="70"/>
        <v/>
      </c>
      <c r="I243">
        <f t="shared" si="71"/>
        <v>1</v>
      </c>
      <c r="J243">
        <f t="shared" si="72"/>
        <v>2.7892510066639803E-20</v>
      </c>
      <c r="K243">
        <f t="shared" si="73"/>
        <v>2.01691959809874E-19</v>
      </c>
      <c r="L243">
        <f t="shared" si="86"/>
        <v>241</v>
      </c>
      <c r="N243" s="33">
        <f t="shared" si="87"/>
        <v>241</v>
      </c>
      <c r="O243">
        <v>0</v>
      </c>
      <c r="P243" t="str">
        <f t="shared" si="88"/>
        <v>240.1 to 241</v>
      </c>
      <c r="BI243" t="str">
        <f t="shared" si="75"/>
        <v/>
      </c>
      <c r="BJ243" t="str">
        <f t="shared" si="76"/>
        <v/>
      </c>
      <c r="BK243" t="str">
        <f t="shared" si="77"/>
        <v/>
      </c>
      <c r="BL243" t="str">
        <f t="shared" si="78"/>
        <v/>
      </c>
      <c r="BM243" t="str">
        <f t="shared" si="79"/>
        <v/>
      </c>
      <c r="BN243" t="str">
        <f t="shared" si="80"/>
        <v/>
      </c>
      <c r="BO243" t="str">
        <f t="shared" si="81"/>
        <v/>
      </c>
      <c r="BP243" t="str">
        <f t="shared" si="82"/>
        <v/>
      </c>
      <c r="BQ243" t="str">
        <f t="shared" si="83"/>
        <v/>
      </c>
      <c r="BZ243" s="114"/>
    </row>
    <row r="244" spans="1:78" x14ac:dyDescent="0.25">
      <c r="A244" s="114"/>
      <c r="B244" t="str">
        <f t="shared" si="84"/>
        <v/>
      </c>
      <c r="C244" s="13" t="str">
        <f t="shared" si="85"/>
        <v/>
      </c>
      <c r="D244" s="5" t="str">
        <f t="shared" si="68"/>
        <v/>
      </c>
      <c r="E244" s="6" t="str">
        <f t="shared" si="69"/>
        <v/>
      </c>
      <c r="F244" s="6" t="str">
        <f t="shared" si="70"/>
        <v/>
      </c>
      <c r="I244">
        <f t="shared" si="71"/>
        <v>1</v>
      </c>
      <c r="J244">
        <f t="shared" si="72"/>
        <v>7.7631166953255604E-21</v>
      </c>
      <c r="K244">
        <f t="shared" si="73"/>
        <v>5.6135436243353876E-20</v>
      </c>
      <c r="L244">
        <f t="shared" si="86"/>
        <v>242</v>
      </c>
      <c r="N244" s="33">
        <f t="shared" si="87"/>
        <v>242</v>
      </c>
      <c r="O244">
        <v>0</v>
      </c>
      <c r="P244" t="str">
        <f t="shared" si="88"/>
        <v>241.1 to 242</v>
      </c>
      <c r="BI244" t="str">
        <f t="shared" si="75"/>
        <v/>
      </c>
      <c r="BJ244" t="str">
        <f t="shared" si="76"/>
        <v/>
      </c>
      <c r="BK244" t="str">
        <f t="shared" si="77"/>
        <v/>
      </c>
      <c r="BL244" t="str">
        <f t="shared" si="78"/>
        <v/>
      </c>
      <c r="BM244" t="str">
        <f t="shared" si="79"/>
        <v/>
      </c>
      <c r="BN244" t="str">
        <f t="shared" si="80"/>
        <v/>
      </c>
      <c r="BO244" t="str">
        <f t="shared" si="81"/>
        <v/>
      </c>
      <c r="BP244" t="str">
        <f t="shared" si="82"/>
        <v/>
      </c>
      <c r="BQ244" t="str">
        <f t="shared" si="83"/>
        <v/>
      </c>
      <c r="BZ244" s="114"/>
    </row>
    <row r="245" spans="1:78" x14ac:dyDescent="0.25">
      <c r="A245" s="114"/>
      <c r="B245" t="str">
        <f t="shared" si="84"/>
        <v/>
      </c>
      <c r="C245" s="13" t="str">
        <f t="shared" si="85"/>
        <v/>
      </c>
      <c r="D245" s="5" t="str">
        <f t="shared" si="68"/>
        <v/>
      </c>
      <c r="E245" s="6" t="str">
        <f t="shared" si="69"/>
        <v/>
      </c>
      <c r="F245" s="6" t="str">
        <f t="shared" si="70"/>
        <v/>
      </c>
      <c r="I245">
        <f t="shared" si="71"/>
        <v>1</v>
      </c>
      <c r="J245">
        <f t="shared" si="72"/>
        <v>2.1197215448142039E-21</v>
      </c>
      <c r="K245">
        <f t="shared" si="73"/>
        <v>1.5327799169144294E-20</v>
      </c>
      <c r="L245">
        <f t="shared" si="86"/>
        <v>243</v>
      </c>
      <c r="N245" s="33">
        <f t="shared" si="87"/>
        <v>243</v>
      </c>
      <c r="O245">
        <v>0</v>
      </c>
      <c r="P245" t="str">
        <f t="shared" si="88"/>
        <v>242.1 to 243</v>
      </c>
      <c r="BI245" t="str">
        <f t="shared" si="75"/>
        <v/>
      </c>
      <c r="BJ245" t="str">
        <f t="shared" si="76"/>
        <v/>
      </c>
      <c r="BK245" t="str">
        <f t="shared" si="77"/>
        <v/>
      </c>
      <c r="BL245" t="str">
        <f t="shared" si="78"/>
        <v/>
      </c>
      <c r="BM245" t="str">
        <f t="shared" si="79"/>
        <v/>
      </c>
      <c r="BN245" t="str">
        <f t="shared" si="80"/>
        <v/>
      </c>
      <c r="BO245" t="str">
        <f t="shared" si="81"/>
        <v/>
      </c>
      <c r="BP245" t="str">
        <f t="shared" si="82"/>
        <v/>
      </c>
      <c r="BQ245" t="str">
        <f t="shared" si="83"/>
        <v/>
      </c>
      <c r="BZ245" s="114"/>
    </row>
    <row r="246" spans="1:78" x14ac:dyDescent="0.25">
      <c r="A246" s="114"/>
      <c r="B246" t="str">
        <f t="shared" si="84"/>
        <v/>
      </c>
      <c r="C246" s="13" t="str">
        <f t="shared" si="85"/>
        <v/>
      </c>
      <c r="D246" s="5" t="str">
        <f t="shared" si="68"/>
        <v/>
      </c>
      <c r="E246" s="6" t="str">
        <f t="shared" si="69"/>
        <v/>
      </c>
      <c r="F246" s="6" t="str">
        <f t="shared" si="70"/>
        <v/>
      </c>
      <c r="I246">
        <f t="shared" si="71"/>
        <v>1</v>
      </c>
      <c r="J246">
        <f t="shared" si="72"/>
        <v>5.6782655235785156E-22</v>
      </c>
      <c r="K246">
        <f t="shared" si="73"/>
        <v>4.1059786266462754E-21</v>
      </c>
      <c r="L246">
        <f t="shared" si="86"/>
        <v>244</v>
      </c>
      <c r="N246" s="33">
        <f t="shared" si="87"/>
        <v>244</v>
      </c>
      <c r="O246">
        <v>0</v>
      </c>
      <c r="P246" t="str">
        <f t="shared" si="88"/>
        <v>243.1 to 244</v>
      </c>
      <c r="BI246" t="str">
        <f t="shared" si="75"/>
        <v/>
      </c>
      <c r="BJ246" t="str">
        <f t="shared" si="76"/>
        <v/>
      </c>
      <c r="BK246" t="str">
        <f t="shared" si="77"/>
        <v/>
      </c>
      <c r="BL246" t="str">
        <f t="shared" si="78"/>
        <v/>
      </c>
      <c r="BM246" t="str">
        <f t="shared" si="79"/>
        <v/>
      </c>
      <c r="BN246" t="str">
        <f t="shared" si="80"/>
        <v/>
      </c>
      <c r="BO246" t="str">
        <f t="shared" si="81"/>
        <v/>
      </c>
      <c r="BP246" t="str">
        <f t="shared" si="82"/>
        <v/>
      </c>
      <c r="BQ246" t="str">
        <f t="shared" si="83"/>
        <v/>
      </c>
      <c r="BZ246" s="114"/>
    </row>
    <row r="247" spans="1:78" x14ac:dyDescent="0.25">
      <c r="A247" s="114"/>
      <c r="B247" t="str">
        <f t="shared" si="84"/>
        <v/>
      </c>
      <c r="C247" s="13" t="str">
        <f t="shared" si="85"/>
        <v/>
      </c>
      <c r="D247" s="5" t="str">
        <f t="shared" si="68"/>
        <v/>
      </c>
      <c r="E247" s="6" t="str">
        <f t="shared" si="69"/>
        <v/>
      </c>
      <c r="F247" s="6" t="str">
        <f t="shared" si="70"/>
        <v/>
      </c>
      <c r="I247">
        <f t="shared" si="71"/>
        <v>1</v>
      </c>
      <c r="J247">
        <f t="shared" si="72"/>
        <v>1.4922677836738394E-22</v>
      </c>
      <c r="K247">
        <f t="shared" si="73"/>
        <v>1.0790653588767262E-21</v>
      </c>
      <c r="L247">
        <f t="shared" si="86"/>
        <v>245</v>
      </c>
      <c r="N247" s="33">
        <f t="shared" si="87"/>
        <v>245</v>
      </c>
      <c r="O247">
        <v>0</v>
      </c>
      <c r="P247" t="str">
        <f t="shared" si="88"/>
        <v>244.1 to 245</v>
      </c>
      <c r="BI247" t="str">
        <f t="shared" si="75"/>
        <v/>
      </c>
      <c r="BJ247" t="str">
        <f t="shared" si="76"/>
        <v/>
      </c>
      <c r="BK247" t="str">
        <f t="shared" si="77"/>
        <v/>
      </c>
      <c r="BL247" t="str">
        <f t="shared" si="78"/>
        <v/>
      </c>
      <c r="BM247" t="str">
        <f t="shared" si="79"/>
        <v/>
      </c>
      <c r="BN247" t="str">
        <f t="shared" si="80"/>
        <v/>
      </c>
      <c r="BO247" t="str">
        <f t="shared" si="81"/>
        <v/>
      </c>
      <c r="BP247" t="str">
        <f t="shared" si="82"/>
        <v/>
      </c>
      <c r="BQ247" t="str">
        <f t="shared" si="83"/>
        <v/>
      </c>
      <c r="BZ247" s="114"/>
    </row>
    <row r="248" spans="1:78" x14ac:dyDescent="0.25">
      <c r="A248" s="114"/>
      <c r="B248" t="str">
        <f t="shared" si="84"/>
        <v/>
      </c>
      <c r="C248" s="13" t="str">
        <f t="shared" si="85"/>
        <v/>
      </c>
      <c r="D248" s="5" t="str">
        <f t="shared" si="68"/>
        <v/>
      </c>
      <c r="E248" s="6" t="str">
        <f t="shared" si="69"/>
        <v/>
      </c>
      <c r="F248" s="6" t="str">
        <f t="shared" si="70"/>
        <v/>
      </c>
      <c r="I248">
        <f t="shared" si="71"/>
        <v>1</v>
      </c>
      <c r="J248">
        <f t="shared" si="72"/>
        <v>3.8474413914216085E-23</v>
      </c>
      <c r="K248">
        <f t="shared" si="73"/>
        <v>2.782101691943341E-22</v>
      </c>
      <c r="L248">
        <f t="shared" si="86"/>
        <v>246</v>
      </c>
      <c r="N248" s="33">
        <f t="shared" si="87"/>
        <v>246</v>
      </c>
      <c r="O248">
        <v>0</v>
      </c>
      <c r="P248" t="str">
        <f t="shared" si="88"/>
        <v>245.1 to 246</v>
      </c>
      <c r="BI248" t="str">
        <f t="shared" si="75"/>
        <v/>
      </c>
      <c r="BJ248" t="str">
        <f t="shared" si="76"/>
        <v/>
      </c>
      <c r="BK248" t="str">
        <f t="shared" si="77"/>
        <v/>
      </c>
      <c r="BL248" t="str">
        <f t="shared" si="78"/>
        <v/>
      </c>
      <c r="BM248" t="str">
        <f t="shared" si="79"/>
        <v/>
      </c>
      <c r="BN248" t="str">
        <f t="shared" si="80"/>
        <v/>
      </c>
      <c r="BO248" t="str">
        <f t="shared" si="81"/>
        <v/>
      </c>
      <c r="BP248" t="str">
        <f t="shared" si="82"/>
        <v/>
      </c>
      <c r="BQ248" t="str">
        <f t="shared" si="83"/>
        <v/>
      </c>
      <c r="BZ248" s="114"/>
    </row>
    <row r="249" spans="1:78" x14ac:dyDescent="0.25">
      <c r="A249" s="114"/>
      <c r="B249" t="str">
        <f t="shared" si="84"/>
        <v/>
      </c>
      <c r="C249" s="13" t="str">
        <f t="shared" si="85"/>
        <v/>
      </c>
      <c r="D249" s="5" t="str">
        <f t="shared" si="68"/>
        <v/>
      </c>
      <c r="E249" s="6" t="str">
        <f t="shared" si="69"/>
        <v/>
      </c>
      <c r="F249" s="6" t="str">
        <f t="shared" si="70"/>
        <v/>
      </c>
      <c r="I249">
        <f t="shared" si="71"/>
        <v>1</v>
      </c>
      <c r="J249">
        <f t="shared" si="72"/>
        <v>9.7317612546973393E-24</v>
      </c>
      <c r="K249">
        <f t="shared" si="73"/>
        <v>7.037079112536696E-23</v>
      </c>
      <c r="L249">
        <f t="shared" si="86"/>
        <v>247</v>
      </c>
      <c r="N249" s="33">
        <f t="shared" si="87"/>
        <v>247</v>
      </c>
      <c r="O249">
        <v>0</v>
      </c>
      <c r="P249" t="str">
        <f t="shared" si="88"/>
        <v>246.1 to 247</v>
      </c>
      <c r="BI249" t="str">
        <f t="shared" si="75"/>
        <v/>
      </c>
      <c r="BJ249" t="str">
        <f t="shared" si="76"/>
        <v/>
      </c>
      <c r="BK249" t="str">
        <f t="shared" si="77"/>
        <v/>
      </c>
      <c r="BL249" t="str">
        <f t="shared" si="78"/>
        <v/>
      </c>
      <c r="BM249" t="str">
        <f t="shared" si="79"/>
        <v/>
      </c>
      <c r="BN249" t="str">
        <f t="shared" si="80"/>
        <v/>
      </c>
      <c r="BO249" t="str">
        <f t="shared" si="81"/>
        <v/>
      </c>
      <c r="BP249" t="str">
        <f t="shared" si="82"/>
        <v/>
      </c>
      <c r="BQ249" t="str">
        <f t="shared" si="83"/>
        <v/>
      </c>
      <c r="BZ249" s="114"/>
    </row>
    <row r="250" spans="1:78" x14ac:dyDescent="0.25">
      <c r="A250" s="114"/>
      <c r="B250" t="str">
        <f t="shared" si="84"/>
        <v/>
      </c>
      <c r="C250" s="13" t="str">
        <f t="shared" si="85"/>
        <v/>
      </c>
      <c r="D250" s="5" t="str">
        <f t="shared" si="68"/>
        <v/>
      </c>
      <c r="E250" s="6" t="str">
        <f t="shared" si="69"/>
        <v/>
      </c>
      <c r="F250" s="6" t="str">
        <f t="shared" si="70"/>
        <v/>
      </c>
      <c r="I250">
        <f t="shared" si="71"/>
        <v>1</v>
      </c>
      <c r="J250">
        <f t="shared" si="72"/>
        <v>2.4149328687703609E-24</v>
      </c>
      <c r="K250">
        <f t="shared" si="73"/>
        <v>1.7462485159918515E-23</v>
      </c>
      <c r="L250">
        <f t="shared" si="86"/>
        <v>248</v>
      </c>
      <c r="N250" s="33">
        <f t="shared" si="87"/>
        <v>248</v>
      </c>
      <c r="O250">
        <v>0</v>
      </c>
      <c r="P250" t="str">
        <f t="shared" si="88"/>
        <v>247.1 to 248</v>
      </c>
      <c r="BI250" t="str">
        <f t="shared" si="75"/>
        <v/>
      </c>
      <c r="BJ250" t="str">
        <f t="shared" si="76"/>
        <v/>
      </c>
      <c r="BK250" t="str">
        <f t="shared" si="77"/>
        <v/>
      </c>
      <c r="BL250" t="str">
        <f t="shared" si="78"/>
        <v/>
      </c>
      <c r="BM250" t="str">
        <f t="shared" si="79"/>
        <v/>
      </c>
      <c r="BN250" t="str">
        <f t="shared" si="80"/>
        <v/>
      </c>
      <c r="BO250" t="str">
        <f t="shared" si="81"/>
        <v/>
      </c>
      <c r="BP250" t="str">
        <f t="shared" si="82"/>
        <v/>
      </c>
      <c r="BQ250" t="str">
        <f t="shared" si="83"/>
        <v/>
      </c>
      <c r="BZ250" s="114"/>
    </row>
    <row r="251" spans="1:78" x14ac:dyDescent="0.25">
      <c r="A251" s="114"/>
      <c r="B251" t="str">
        <f t="shared" si="84"/>
        <v/>
      </c>
      <c r="C251" s="13" t="str">
        <f t="shared" si="85"/>
        <v/>
      </c>
      <c r="D251" s="5" t="str">
        <f t="shared" si="68"/>
        <v/>
      </c>
      <c r="E251" s="6" t="str">
        <f t="shared" si="69"/>
        <v/>
      </c>
      <c r="F251" s="6" t="str">
        <f t="shared" si="70"/>
        <v/>
      </c>
      <c r="I251">
        <f t="shared" si="71"/>
        <v>1</v>
      </c>
      <c r="J251">
        <f t="shared" si="72"/>
        <v>5.879127280012265E-25</v>
      </c>
      <c r="K251">
        <f t="shared" si="73"/>
        <v>4.2512226409324986E-24</v>
      </c>
      <c r="L251">
        <f t="shared" si="86"/>
        <v>249</v>
      </c>
      <c r="N251" s="33">
        <f t="shared" si="87"/>
        <v>249</v>
      </c>
      <c r="O251">
        <v>0</v>
      </c>
      <c r="P251" t="str">
        <f t="shared" si="88"/>
        <v>248.1 to 249</v>
      </c>
      <c r="BI251" t="str">
        <f t="shared" si="75"/>
        <v/>
      </c>
      <c r="BJ251" t="str">
        <f t="shared" si="76"/>
        <v/>
      </c>
      <c r="BK251" t="str">
        <f t="shared" si="77"/>
        <v/>
      </c>
      <c r="BL251" t="str">
        <f t="shared" si="78"/>
        <v/>
      </c>
      <c r="BM251" t="str">
        <f t="shared" si="79"/>
        <v/>
      </c>
      <c r="BN251" t="str">
        <f t="shared" si="80"/>
        <v/>
      </c>
      <c r="BO251" t="str">
        <f t="shared" si="81"/>
        <v/>
      </c>
      <c r="BP251" t="str">
        <f t="shared" si="82"/>
        <v/>
      </c>
      <c r="BQ251" t="str">
        <f t="shared" si="83"/>
        <v/>
      </c>
      <c r="BZ251" s="114"/>
    </row>
    <row r="252" spans="1:78" x14ac:dyDescent="0.25">
      <c r="A252" s="114"/>
      <c r="B252" t="str">
        <f t="shared" si="84"/>
        <v/>
      </c>
      <c r="C252" s="13" t="str">
        <f t="shared" si="85"/>
        <v/>
      </c>
      <c r="D252" s="5" t="str">
        <f t="shared" si="68"/>
        <v/>
      </c>
      <c r="E252" s="6" t="str">
        <f t="shared" si="69"/>
        <v/>
      </c>
      <c r="F252" s="6" t="str">
        <f t="shared" si="70"/>
        <v/>
      </c>
      <c r="I252">
        <f t="shared" si="71"/>
        <v>1</v>
      </c>
      <c r="J252">
        <f t="shared" si="72"/>
        <v>1.4041543377114724E-25</v>
      </c>
      <c r="K252">
        <f t="shared" si="73"/>
        <v>1.0153501408512005E-24</v>
      </c>
      <c r="L252">
        <f t="shared" si="86"/>
        <v>250</v>
      </c>
      <c r="N252" s="33">
        <f t="shared" si="87"/>
        <v>250</v>
      </c>
      <c r="O252">
        <v>0</v>
      </c>
      <c r="P252" t="str">
        <f t="shared" si="88"/>
        <v>249.1 to 250</v>
      </c>
      <c r="BI252" t="str">
        <f t="shared" si="75"/>
        <v/>
      </c>
      <c r="BJ252" t="str">
        <f t="shared" si="76"/>
        <v/>
      </c>
      <c r="BK252" t="str">
        <f t="shared" si="77"/>
        <v/>
      </c>
      <c r="BL252" t="str">
        <f t="shared" si="78"/>
        <v/>
      </c>
      <c r="BM252" t="str">
        <f t="shared" si="79"/>
        <v/>
      </c>
      <c r="BN252" t="str">
        <f t="shared" si="80"/>
        <v/>
      </c>
      <c r="BO252" t="str">
        <f t="shared" si="81"/>
        <v/>
      </c>
      <c r="BP252" t="str">
        <f t="shared" si="82"/>
        <v/>
      </c>
      <c r="BQ252" t="str">
        <f t="shared" si="83"/>
        <v/>
      </c>
      <c r="BZ252" s="114"/>
    </row>
    <row r="253" spans="1:78" x14ac:dyDescent="0.25">
      <c r="A253" s="114"/>
      <c r="B253" t="str">
        <f t="shared" si="84"/>
        <v/>
      </c>
      <c r="C253" s="13" t="str">
        <f t="shared" si="85"/>
        <v/>
      </c>
      <c r="D253" s="5" t="str">
        <f t="shared" si="68"/>
        <v/>
      </c>
      <c r="E253" s="6" t="str">
        <f t="shared" si="69"/>
        <v/>
      </c>
      <c r="F253" s="6" t="str">
        <f t="shared" si="70"/>
        <v/>
      </c>
      <c r="BI253" t="str">
        <f t="shared" si="75"/>
        <v/>
      </c>
      <c r="BJ253" t="str">
        <f t="shared" si="76"/>
        <v/>
      </c>
      <c r="BK253" t="str">
        <f t="shared" si="77"/>
        <v/>
      </c>
      <c r="BL253" t="str">
        <f t="shared" si="78"/>
        <v/>
      </c>
      <c r="BM253" t="str">
        <f t="shared" si="79"/>
        <v/>
      </c>
      <c r="BN253" t="str">
        <f t="shared" si="80"/>
        <v/>
      </c>
      <c r="BO253" t="str">
        <f t="shared" si="81"/>
        <v/>
      </c>
      <c r="BP253" t="str">
        <f t="shared" si="82"/>
        <v/>
      </c>
      <c r="BQ253" t="str">
        <f t="shared" si="83"/>
        <v/>
      </c>
      <c r="BZ253" s="114"/>
    </row>
    <row r="254" spans="1:78" x14ac:dyDescent="0.25">
      <c r="A254" s="114"/>
      <c r="B254" t="str">
        <f t="shared" si="84"/>
        <v/>
      </c>
      <c r="C254" s="13" t="str">
        <f t="shared" si="85"/>
        <v/>
      </c>
      <c r="D254" s="5" t="str">
        <f t="shared" si="68"/>
        <v/>
      </c>
      <c r="E254" s="6" t="str">
        <f t="shared" si="69"/>
        <v/>
      </c>
      <c r="F254" s="6" t="str">
        <f t="shared" si="70"/>
        <v/>
      </c>
      <c r="BI254" t="str">
        <f t="shared" si="75"/>
        <v/>
      </c>
      <c r="BJ254" t="str">
        <f t="shared" si="76"/>
        <v/>
      </c>
      <c r="BK254" t="str">
        <f t="shared" si="77"/>
        <v/>
      </c>
      <c r="BL254" t="str">
        <f t="shared" si="78"/>
        <v/>
      </c>
      <c r="BM254" t="str">
        <f t="shared" si="79"/>
        <v/>
      </c>
      <c r="BN254" t="str">
        <f t="shared" si="80"/>
        <v/>
      </c>
      <c r="BO254" t="str">
        <f t="shared" si="81"/>
        <v/>
      </c>
      <c r="BP254" t="str">
        <f t="shared" si="82"/>
        <v/>
      </c>
      <c r="BQ254" t="str">
        <f t="shared" si="83"/>
        <v/>
      </c>
      <c r="BZ254" s="114"/>
    </row>
    <row r="255" spans="1:78" x14ac:dyDescent="0.25">
      <c r="A255" s="114"/>
      <c r="B255" t="str">
        <f t="shared" si="84"/>
        <v/>
      </c>
      <c r="C255" s="13" t="str">
        <f t="shared" si="85"/>
        <v/>
      </c>
      <c r="D255" s="5" t="str">
        <f t="shared" si="68"/>
        <v/>
      </c>
      <c r="E255" s="6" t="str">
        <f t="shared" si="69"/>
        <v/>
      </c>
      <c r="F255" s="6" t="str">
        <f t="shared" si="70"/>
        <v/>
      </c>
      <c r="BI255" t="str">
        <f t="shared" si="75"/>
        <v/>
      </c>
      <c r="BJ255" t="str">
        <f t="shared" si="76"/>
        <v/>
      </c>
      <c r="BK255" t="str">
        <f t="shared" si="77"/>
        <v/>
      </c>
      <c r="BL255" t="str">
        <f t="shared" si="78"/>
        <v/>
      </c>
      <c r="BM255" t="str">
        <f t="shared" si="79"/>
        <v/>
      </c>
      <c r="BN255" t="str">
        <f t="shared" si="80"/>
        <v/>
      </c>
      <c r="BO255" t="str">
        <f t="shared" si="81"/>
        <v/>
      </c>
      <c r="BP255" t="str">
        <f t="shared" si="82"/>
        <v/>
      </c>
      <c r="BQ255" t="str">
        <f t="shared" si="83"/>
        <v/>
      </c>
      <c r="BZ255" s="114"/>
    </row>
    <row r="256" spans="1:78" x14ac:dyDescent="0.25">
      <c r="A256" s="114"/>
      <c r="B256" t="str">
        <f t="shared" si="84"/>
        <v/>
      </c>
      <c r="C256" s="13" t="str">
        <f t="shared" si="85"/>
        <v/>
      </c>
      <c r="D256" s="5" t="str">
        <f t="shared" si="68"/>
        <v/>
      </c>
      <c r="E256" s="6" t="str">
        <f t="shared" si="69"/>
        <v/>
      </c>
      <c r="F256" s="6" t="str">
        <f t="shared" si="70"/>
        <v/>
      </c>
      <c r="BI256" t="str">
        <f t="shared" si="75"/>
        <v/>
      </c>
      <c r="BJ256" t="str">
        <f t="shared" si="76"/>
        <v/>
      </c>
      <c r="BK256" t="str">
        <f t="shared" si="77"/>
        <v/>
      </c>
      <c r="BL256" t="str">
        <f t="shared" si="78"/>
        <v/>
      </c>
      <c r="BM256" t="str">
        <f t="shared" si="79"/>
        <v/>
      </c>
      <c r="BN256" t="str">
        <f t="shared" si="80"/>
        <v/>
      </c>
      <c r="BO256" t="str">
        <f t="shared" si="81"/>
        <v/>
      </c>
      <c r="BP256" t="str">
        <f t="shared" si="82"/>
        <v/>
      </c>
      <c r="BQ256" t="str">
        <f t="shared" si="83"/>
        <v/>
      </c>
      <c r="BZ256" s="114"/>
    </row>
    <row r="257" spans="1:78" x14ac:dyDescent="0.25">
      <c r="A257" s="114"/>
      <c r="B257" t="str">
        <f t="shared" si="84"/>
        <v/>
      </c>
      <c r="C257" s="13" t="str">
        <f t="shared" si="85"/>
        <v/>
      </c>
      <c r="D257" s="5" t="str">
        <f t="shared" si="68"/>
        <v/>
      </c>
      <c r="E257" s="6" t="str">
        <f t="shared" si="69"/>
        <v/>
      </c>
      <c r="F257" s="6" t="str">
        <f t="shared" si="70"/>
        <v/>
      </c>
      <c r="BI257" t="str">
        <f t="shared" si="75"/>
        <v/>
      </c>
      <c r="BJ257" t="str">
        <f t="shared" si="76"/>
        <v/>
      </c>
      <c r="BK257" t="str">
        <f t="shared" si="77"/>
        <v/>
      </c>
      <c r="BL257" t="str">
        <f t="shared" si="78"/>
        <v/>
      </c>
      <c r="BM257" t="str">
        <f t="shared" si="79"/>
        <v/>
      </c>
      <c r="BN257" t="str">
        <f t="shared" si="80"/>
        <v/>
      </c>
      <c r="BO257" t="str">
        <f t="shared" si="81"/>
        <v/>
      </c>
      <c r="BP257" t="str">
        <f t="shared" si="82"/>
        <v/>
      </c>
      <c r="BQ257" t="str">
        <f t="shared" si="83"/>
        <v/>
      </c>
      <c r="BZ257" s="114"/>
    </row>
    <row r="258" spans="1:78" x14ac:dyDescent="0.25">
      <c r="A258" s="114"/>
      <c r="B258" t="str">
        <f t="shared" si="84"/>
        <v/>
      </c>
      <c r="C258" s="13" t="str">
        <f t="shared" si="85"/>
        <v/>
      </c>
      <c r="D258" s="5" t="str">
        <f t="shared" si="68"/>
        <v/>
      </c>
      <c r="E258" s="6" t="str">
        <f t="shared" si="69"/>
        <v/>
      </c>
      <c r="F258" s="6" t="str">
        <f t="shared" si="70"/>
        <v/>
      </c>
      <c r="BI258" t="str">
        <f t="shared" si="75"/>
        <v/>
      </c>
      <c r="BJ258" t="str">
        <f t="shared" si="76"/>
        <v/>
      </c>
      <c r="BK258" t="str">
        <f t="shared" si="77"/>
        <v/>
      </c>
      <c r="BL258" t="str">
        <f t="shared" si="78"/>
        <v/>
      </c>
      <c r="BM258" t="str">
        <f t="shared" si="79"/>
        <v/>
      </c>
      <c r="BN258" t="str">
        <f t="shared" si="80"/>
        <v/>
      </c>
      <c r="BO258" t="str">
        <f t="shared" si="81"/>
        <v/>
      </c>
      <c r="BP258" t="str">
        <f t="shared" si="82"/>
        <v/>
      </c>
      <c r="BQ258" t="str">
        <f t="shared" si="83"/>
        <v/>
      </c>
      <c r="BZ258" s="114"/>
    </row>
    <row r="259" spans="1:78" x14ac:dyDescent="0.25">
      <c r="A259" s="114"/>
      <c r="B259" t="str">
        <f t="shared" si="84"/>
        <v/>
      </c>
      <c r="C259" s="13" t="str">
        <f t="shared" si="85"/>
        <v/>
      </c>
      <c r="D259" s="5" t="str">
        <f t="shared" ref="D259:D322" si="89">IF(A259&gt;0,(_xlfn.NORM.S.INV(C259)),"")</f>
        <v/>
      </c>
      <c r="E259" s="6" t="str">
        <f t="shared" si="69"/>
        <v/>
      </c>
      <c r="F259" s="6" t="str">
        <f t="shared" si="70"/>
        <v/>
      </c>
      <c r="BI259" t="str">
        <f t="shared" si="75"/>
        <v/>
      </c>
      <c r="BJ259" t="str">
        <f t="shared" si="76"/>
        <v/>
      </c>
      <c r="BK259" t="str">
        <f t="shared" si="77"/>
        <v/>
      </c>
      <c r="BL259" t="str">
        <f t="shared" si="78"/>
        <v/>
      </c>
      <c r="BM259" t="str">
        <f t="shared" si="79"/>
        <v/>
      </c>
      <c r="BN259" t="str">
        <f t="shared" si="80"/>
        <v/>
      </c>
      <c r="BO259" t="str">
        <f t="shared" si="81"/>
        <v/>
      </c>
      <c r="BP259" t="str">
        <f t="shared" si="82"/>
        <v/>
      </c>
      <c r="BQ259" t="str">
        <f t="shared" si="83"/>
        <v/>
      </c>
      <c r="BZ259" s="114"/>
    </row>
    <row r="260" spans="1:78" x14ac:dyDescent="0.25">
      <c r="A260" s="114"/>
      <c r="B260" t="str">
        <f t="shared" si="84"/>
        <v/>
      </c>
      <c r="C260" s="13" t="str">
        <f t="shared" si="85"/>
        <v/>
      </c>
      <c r="D260" s="5" t="str">
        <f t="shared" si="89"/>
        <v/>
      </c>
      <c r="E260" s="6" t="str">
        <f t="shared" ref="E260:E323" si="90">IF(A260&gt;0,_xlfn.NORM.DIST(D260,0,1,TRUE),"")</f>
        <v/>
      </c>
      <c r="F260" s="6" t="str">
        <f t="shared" ref="F260:F323" si="91">IF(A260&gt;0,_xlfn.NORM.DIST(D260,0,1,FALSE),"")</f>
        <v/>
      </c>
      <c r="BI260" t="str">
        <f t="shared" ref="BI260:BI323" si="92">IF(A260&gt;0,A260,"")</f>
        <v/>
      </c>
      <c r="BJ260" t="str">
        <f t="shared" ref="BJ260:BJ323" si="93">IF($A260&gt;0,B260,"")</f>
        <v/>
      </c>
      <c r="BK260" t="str">
        <f t="shared" ref="BK260:BK323" si="94">IF($A260&gt;0,BI260,"")</f>
        <v/>
      </c>
      <c r="BL260" t="str">
        <f t="shared" ref="BL260:BL323" si="95">IF($A260&gt;0,_xlfn.NORM.DIST(BK260,$BF$3,$BF$4,TRUE),"")</f>
        <v/>
      </c>
      <c r="BM260" t="str">
        <f t="shared" ref="BM260:BM323" si="96">IF($A260&gt;0,(1-BL260),"")</f>
        <v/>
      </c>
      <c r="BN260" t="str">
        <f t="shared" ref="BN260:BN323" si="97">IF($A260&gt;0,(SMALL($BM$3:$BM$902,BJ260)),"")</f>
        <v/>
      </c>
      <c r="BO260" t="str">
        <f t="shared" ref="BO260:BO323" si="98">IF($A260&gt;0,((2*BJ260-1)*(LN(BL260)+LN(BN260))),"")</f>
        <v/>
      </c>
      <c r="BP260" t="str">
        <f t="shared" ref="BP260:BP323" si="99">IF($A260&gt;0,((BJ260-0.5)/$BF$5),"")</f>
        <v/>
      </c>
      <c r="BQ260" t="str">
        <f t="shared" ref="BQ260:BQ323" si="100">IF($A260&gt;0,(_xlfn.NORM.S.INV(BP260)),"")</f>
        <v/>
      </c>
      <c r="BZ260" s="114"/>
    </row>
    <row r="261" spans="1:78" x14ac:dyDescent="0.25">
      <c r="A261" s="114"/>
      <c r="B261" t="str">
        <f t="shared" ref="B261:B324" si="101">IF(A261&gt;0,(B260+1),"")</f>
        <v/>
      </c>
      <c r="C261" s="13" t="str">
        <f t="shared" ref="C261:C324" si="102">IF(A261&gt;0,((B261)/(($S$2)+1)),"")</f>
        <v/>
      </c>
      <c r="D261" s="5" t="str">
        <f t="shared" si="89"/>
        <v/>
      </c>
      <c r="E261" s="6" t="str">
        <f t="shared" si="90"/>
        <v/>
      </c>
      <c r="F261" s="6" t="str">
        <f t="shared" si="91"/>
        <v/>
      </c>
      <c r="BI261" t="str">
        <f t="shared" si="92"/>
        <v/>
      </c>
      <c r="BJ261" t="str">
        <f t="shared" si="93"/>
        <v/>
      </c>
      <c r="BK261" t="str">
        <f t="shared" si="94"/>
        <v/>
      </c>
      <c r="BL261" t="str">
        <f t="shared" si="95"/>
        <v/>
      </c>
      <c r="BM261" t="str">
        <f t="shared" si="96"/>
        <v/>
      </c>
      <c r="BN261" t="str">
        <f t="shared" si="97"/>
        <v/>
      </c>
      <c r="BO261" t="str">
        <f t="shared" si="98"/>
        <v/>
      </c>
      <c r="BP261" t="str">
        <f t="shared" si="99"/>
        <v/>
      </c>
      <c r="BQ261" t="str">
        <f t="shared" si="100"/>
        <v/>
      </c>
      <c r="BZ261" s="114"/>
    </row>
    <row r="262" spans="1:78" x14ac:dyDescent="0.25">
      <c r="A262" s="114"/>
      <c r="B262" t="str">
        <f t="shared" si="101"/>
        <v/>
      </c>
      <c r="C262" s="13" t="str">
        <f t="shared" si="102"/>
        <v/>
      </c>
      <c r="D262" s="5" t="str">
        <f t="shared" si="89"/>
        <v/>
      </c>
      <c r="E262" s="6" t="str">
        <f t="shared" si="90"/>
        <v/>
      </c>
      <c r="F262" s="6" t="str">
        <f t="shared" si="91"/>
        <v/>
      </c>
      <c r="BI262" t="str">
        <f t="shared" si="92"/>
        <v/>
      </c>
      <c r="BJ262" t="str">
        <f t="shared" si="93"/>
        <v/>
      </c>
      <c r="BK262" t="str">
        <f t="shared" si="94"/>
        <v/>
      </c>
      <c r="BL262" t="str">
        <f t="shared" si="95"/>
        <v/>
      </c>
      <c r="BM262" t="str">
        <f t="shared" si="96"/>
        <v/>
      </c>
      <c r="BN262" t="str">
        <f t="shared" si="97"/>
        <v/>
      </c>
      <c r="BO262" t="str">
        <f t="shared" si="98"/>
        <v/>
      </c>
      <c r="BP262" t="str">
        <f t="shared" si="99"/>
        <v/>
      </c>
      <c r="BQ262" t="str">
        <f t="shared" si="100"/>
        <v/>
      </c>
      <c r="BZ262" s="114"/>
    </row>
    <row r="263" spans="1:78" x14ac:dyDescent="0.25">
      <c r="A263" s="114"/>
      <c r="B263" t="str">
        <f t="shared" si="101"/>
        <v/>
      </c>
      <c r="C263" s="13" t="str">
        <f t="shared" si="102"/>
        <v/>
      </c>
      <c r="D263" s="5" t="str">
        <f t="shared" si="89"/>
        <v/>
      </c>
      <c r="E263" s="6" t="str">
        <f t="shared" si="90"/>
        <v/>
      </c>
      <c r="F263" s="6" t="str">
        <f t="shared" si="91"/>
        <v/>
      </c>
      <c r="BI263" t="str">
        <f t="shared" si="92"/>
        <v/>
      </c>
      <c r="BJ263" t="str">
        <f t="shared" si="93"/>
        <v/>
      </c>
      <c r="BK263" t="str">
        <f t="shared" si="94"/>
        <v/>
      </c>
      <c r="BL263" t="str">
        <f t="shared" si="95"/>
        <v/>
      </c>
      <c r="BM263" t="str">
        <f t="shared" si="96"/>
        <v/>
      </c>
      <c r="BN263" t="str">
        <f t="shared" si="97"/>
        <v/>
      </c>
      <c r="BO263" t="str">
        <f t="shared" si="98"/>
        <v/>
      </c>
      <c r="BP263" t="str">
        <f t="shared" si="99"/>
        <v/>
      </c>
      <c r="BQ263" t="str">
        <f t="shared" si="100"/>
        <v/>
      </c>
      <c r="BZ263" s="114"/>
    </row>
    <row r="264" spans="1:78" x14ac:dyDescent="0.25">
      <c r="A264" s="114"/>
      <c r="B264" t="str">
        <f t="shared" si="101"/>
        <v/>
      </c>
      <c r="C264" s="13" t="str">
        <f t="shared" si="102"/>
        <v/>
      </c>
      <c r="D264" s="5" t="str">
        <f t="shared" si="89"/>
        <v/>
      </c>
      <c r="E264" s="6" t="str">
        <f t="shared" si="90"/>
        <v/>
      </c>
      <c r="F264" s="6" t="str">
        <f t="shared" si="91"/>
        <v/>
      </c>
      <c r="BI264" t="str">
        <f t="shared" si="92"/>
        <v/>
      </c>
      <c r="BJ264" t="str">
        <f t="shared" si="93"/>
        <v/>
      </c>
      <c r="BK264" t="str">
        <f t="shared" si="94"/>
        <v/>
      </c>
      <c r="BL264" t="str">
        <f t="shared" si="95"/>
        <v/>
      </c>
      <c r="BM264" t="str">
        <f t="shared" si="96"/>
        <v/>
      </c>
      <c r="BN264" t="str">
        <f t="shared" si="97"/>
        <v/>
      </c>
      <c r="BO264" t="str">
        <f t="shared" si="98"/>
        <v/>
      </c>
      <c r="BP264" t="str">
        <f t="shared" si="99"/>
        <v/>
      </c>
      <c r="BQ264" t="str">
        <f t="shared" si="100"/>
        <v/>
      </c>
      <c r="BZ264" s="114"/>
    </row>
    <row r="265" spans="1:78" x14ac:dyDescent="0.25">
      <c r="A265" s="114"/>
      <c r="B265" t="str">
        <f t="shared" si="101"/>
        <v/>
      </c>
      <c r="C265" s="13" t="str">
        <f t="shared" si="102"/>
        <v/>
      </c>
      <c r="D265" s="5" t="str">
        <f t="shared" si="89"/>
        <v/>
      </c>
      <c r="E265" s="6" t="str">
        <f t="shared" si="90"/>
        <v/>
      </c>
      <c r="F265" s="6" t="str">
        <f t="shared" si="91"/>
        <v/>
      </c>
      <c r="BI265" t="str">
        <f t="shared" si="92"/>
        <v/>
      </c>
      <c r="BJ265" t="str">
        <f t="shared" si="93"/>
        <v/>
      </c>
      <c r="BK265" t="str">
        <f t="shared" si="94"/>
        <v/>
      </c>
      <c r="BL265" t="str">
        <f t="shared" si="95"/>
        <v/>
      </c>
      <c r="BM265" t="str">
        <f t="shared" si="96"/>
        <v/>
      </c>
      <c r="BN265" t="str">
        <f t="shared" si="97"/>
        <v/>
      </c>
      <c r="BO265" t="str">
        <f t="shared" si="98"/>
        <v/>
      </c>
      <c r="BP265" t="str">
        <f t="shared" si="99"/>
        <v/>
      </c>
      <c r="BQ265" t="str">
        <f t="shared" si="100"/>
        <v/>
      </c>
      <c r="BZ265" s="114"/>
    </row>
    <row r="266" spans="1:78" x14ac:dyDescent="0.25">
      <c r="A266" s="114"/>
      <c r="B266" t="str">
        <f t="shared" si="101"/>
        <v/>
      </c>
      <c r="C266" s="13" t="str">
        <f t="shared" si="102"/>
        <v/>
      </c>
      <c r="D266" s="5" t="str">
        <f t="shared" si="89"/>
        <v/>
      </c>
      <c r="E266" s="6" t="str">
        <f t="shared" si="90"/>
        <v/>
      </c>
      <c r="F266" s="6" t="str">
        <f t="shared" si="91"/>
        <v/>
      </c>
      <c r="BI266" t="str">
        <f t="shared" si="92"/>
        <v/>
      </c>
      <c r="BJ266" t="str">
        <f t="shared" si="93"/>
        <v/>
      </c>
      <c r="BK266" t="str">
        <f t="shared" si="94"/>
        <v/>
      </c>
      <c r="BL266" t="str">
        <f t="shared" si="95"/>
        <v/>
      </c>
      <c r="BM266" t="str">
        <f t="shared" si="96"/>
        <v/>
      </c>
      <c r="BN266" t="str">
        <f t="shared" si="97"/>
        <v/>
      </c>
      <c r="BO266" t="str">
        <f t="shared" si="98"/>
        <v/>
      </c>
      <c r="BP266" t="str">
        <f t="shared" si="99"/>
        <v/>
      </c>
      <c r="BQ266" t="str">
        <f t="shared" si="100"/>
        <v/>
      </c>
      <c r="BZ266" s="114"/>
    </row>
    <row r="267" spans="1:78" x14ac:dyDescent="0.25">
      <c r="A267" s="114"/>
      <c r="B267" t="str">
        <f t="shared" si="101"/>
        <v/>
      </c>
      <c r="C267" s="13" t="str">
        <f t="shared" si="102"/>
        <v/>
      </c>
      <c r="D267" s="5" t="str">
        <f t="shared" si="89"/>
        <v/>
      </c>
      <c r="E267" s="6" t="str">
        <f t="shared" si="90"/>
        <v/>
      </c>
      <c r="F267" s="6" t="str">
        <f t="shared" si="91"/>
        <v/>
      </c>
      <c r="BI267" t="str">
        <f t="shared" si="92"/>
        <v/>
      </c>
      <c r="BJ267" t="str">
        <f t="shared" si="93"/>
        <v/>
      </c>
      <c r="BK267" t="str">
        <f t="shared" si="94"/>
        <v/>
      </c>
      <c r="BL267" t="str">
        <f t="shared" si="95"/>
        <v/>
      </c>
      <c r="BM267" t="str">
        <f t="shared" si="96"/>
        <v/>
      </c>
      <c r="BN267" t="str">
        <f t="shared" si="97"/>
        <v/>
      </c>
      <c r="BO267" t="str">
        <f t="shared" si="98"/>
        <v/>
      </c>
      <c r="BP267" t="str">
        <f t="shared" si="99"/>
        <v/>
      </c>
      <c r="BQ267" t="str">
        <f t="shared" si="100"/>
        <v/>
      </c>
      <c r="BZ267" s="114"/>
    </row>
    <row r="268" spans="1:78" x14ac:dyDescent="0.25">
      <c r="A268" s="114"/>
      <c r="B268" t="str">
        <f t="shared" si="101"/>
        <v/>
      </c>
      <c r="C268" s="13" t="str">
        <f t="shared" si="102"/>
        <v/>
      </c>
      <c r="D268" s="5" t="str">
        <f t="shared" si="89"/>
        <v/>
      </c>
      <c r="E268" s="6" t="str">
        <f t="shared" si="90"/>
        <v/>
      </c>
      <c r="F268" s="6" t="str">
        <f t="shared" si="91"/>
        <v/>
      </c>
      <c r="BI268" t="str">
        <f t="shared" si="92"/>
        <v/>
      </c>
      <c r="BJ268" t="str">
        <f t="shared" si="93"/>
        <v/>
      </c>
      <c r="BK268" t="str">
        <f t="shared" si="94"/>
        <v/>
      </c>
      <c r="BL268" t="str">
        <f t="shared" si="95"/>
        <v/>
      </c>
      <c r="BM268" t="str">
        <f t="shared" si="96"/>
        <v/>
      </c>
      <c r="BN268" t="str">
        <f t="shared" si="97"/>
        <v/>
      </c>
      <c r="BO268" t="str">
        <f t="shared" si="98"/>
        <v/>
      </c>
      <c r="BP268" t="str">
        <f t="shared" si="99"/>
        <v/>
      </c>
      <c r="BQ268" t="str">
        <f t="shared" si="100"/>
        <v/>
      </c>
      <c r="BZ268" s="114"/>
    </row>
    <row r="269" spans="1:78" x14ac:dyDescent="0.25">
      <c r="A269" s="114"/>
      <c r="B269" t="str">
        <f t="shared" si="101"/>
        <v/>
      </c>
      <c r="C269" s="13" t="str">
        <f t="shared" si="102"/>
        <v/>
      </c>
      <c r="D269" s="5" t="str">
        <f t="shared" si="89"/>
        <v/>
      </c>
      <c r="E269" s="6" t="str">
        <f t="shared" si="90"/>
        <v/>
      </c>
      <c r="F269" s="6" t="str">
        <f t="shared" si="91"/>
        <v/>
      </c>
      <c r="BI269" t="str">
        <f t="shared" si="92"/>
        <v/>
      </c>
      <c r="BJ269" t="str">
        <f t="shared" si="93"/>
        <v/>
      </c>
      <c r="BK269" t="str">
        <f t="shared" si="94"/>
        <v/>
      </c>
      <c r="BL269" t="str">
        <f t="shared" si="95"/>
        <v/>
      </c>
      <c r="BM269" t="str">
        <f t="shared" si="96"/>
        <v/>
      </c>
      <c r="BN269" t="str">
        <f t="shared" si="97"/>
        <v/>
      </c>
      <c r="BO269" t="str">
        <f t="shared" si="98"/>
        <v/>
      </c>
      <c r="BP269" t="str">
        <f t="shared" si="99"/>
        <v/>
      </c>
      <c r="BQ269" t="str">
        <f t="shared" si="100"/>
        <v/>
      </c>
      <c r="BZ269" s="114"/>
    </row>
    <row r="270" spans="1:78" x14ac:dyDescent="0.25">
      <c r="A270" s="114"/>
      <c r="B270" t="str">
        <f t="shared" si="101"/>
        <v/>
      </c>
      <c r="C270" s="13" t="str">
        <f t="shared" si="102"/>
        <v/>
      </c>
      <c r="D270" s="5" t="str">
        <f t="shared" si="89"/>
        <v/>
      </c>
      <c r="E270" s="6" t="str">
        <f t="shared" si="90"/>
        <v/>
      </c>
      <c r="F270" s="6" t="str">
        <f t="shared" si="91"/>
        <v/>
      </c>
      <c r="BI270" t="str">
        <f t="shared" si="92"/>
        <v/>
      </c>
      <c r="BJ270" t="str">
        <f t="shared" si="93"/>
        <v/>
      </c>
      <c r="BK270" t="str">
        <f t="shared" si="94"/>
        <v/>
      </c>
      <c r="BL270" t="str">
        <f t="shared" si="95"/>
        <v/>
      </c>
      <c r="BM270" t="str">
        <f t="shared" si="96"/>
        <v/>
      </c>
      <c r="BN270" t="str">
        <f t="shared" si="97"/>
        <v/>
      </c>
      <c r="BO270" t="str">
        <f t="shared" si="98"/>
        <v/>
      </c>
      <c r="BP270" t="str">
        <f t="shared" si="99"/>
        <v/>
      </c>
      <c r="BQ270" t="str">
        <f t="shared" si="100"/>
        <v/>
      </c>
      <c r="BZ270" s="114"/>
    </row>
    <row r="271" spans="1:78" x14ac:dyDescent="0.25">
      <c r="A271" s="114"/>
      <c r="B271" t="str">
        <f t="shared" si="101"/>
        <v/>
      </c>
      <c r="C271" s="13" t="str">
        <f t="shared" si="102"/>
        <v/>
      </c>
      <c r="D271" s="5" t="str">
        <f t="shared" si="89"/>
        <v/>
      </c>
      <c r="E271" s="6" t="str">
        <f t="shared" si="90"/>
        <v/>
      </c>
      <c r="F271" s="6" t="str">
        <f t="shared" si="91"/>
        <v/>
      </c>
      <c r="BI271" t="str">
        <f t="shared" si="92"/>
        <v/>
      </c>
      <c r="BJ271" t="str">
        <f t="shared" si="93"/>
        <v/>
      </c>
      <c r="BK271" t="str">
        <f t="shared" si="94"/>
        <v/>
      </c>
      <c r="BL271" t="str">
        <f t="shared" si="95"/>
        <v/>
      </c>
      <c r="BM271" t="str">
        <f t="shared" si="96"/>
        <v/>
      </c>
      <c r="BN271" t="str">
        <f t="shared" si="97"/>
        <v/>
      </c>
      <c r="BO271" t="str">
        <f t="shared" si="98"/>
        <v/>
      </c>
      <c r="BP271" t="str">
        <f t="shared" si="99"/>
        <v/>
      </c>
      <c r="BQ271" t="str">
        <f t="shared" si="100"/>
        <v/>
      </c>
      <c r="BZ271" s="114"/>
    </row>
    <row r="272" spans="1:78" x14ac:dyDescent="0.25">
      <c r="A272" s="114"/>
      <c r="B272" t="str">
        <f t="shared" si="101"/>
        <v/>
      </c>
      <c r="C272" s="13" t="str">
        <f t="shared" si="102"/>
        <v/>
      </c>
      <c r="D272" s="5" t="str">
        <f t="shared" si="89"/>
        <v/>
      </c>
      <c r="E272" s="6" t="str">
        <f t="shared" si="90"/>
        <v/>
      </c>
      <c r="F272" s="6" t="str">
        <f t="shared" si="91"/>
        <v/>
      </c>
      <c r="BI272" t="str">
        <f t="shared" si="92"/>
        <v/>
      </c>
      <c r="BJ272" t="str">
        <f t="shared" si="93"/>
        <v/>
      </c>
      <c r="BK272" t="str">
        <f t="shared" si="94"/>
        <v/>
      </c>
      <c r="BL272" t="str">
        <f t="shared" si="95"/>
        <v/>
      </c>
      <c r="BM272" t="str">
        <f t="shared" si="96"/>
        <v/>
      </c>
      <c r="BN272" t="str">
        <f t="shared" si="97"/>
        <v/>
      </c>
      <c r="BO272" t="str">
        <f t="shared" si="98"/>
        <v/>
      </c>
      <c r="BP272" t="str">
        <f t="shared" si="99"/>
        <v/>
      </c>
      <c r="BQ272" t="str">
        <f t="shared" si="100"/>
        <v/>
      </c>
      <c r="BZ272" s="114"/>
    </row>
    <row r="273" spans="1:78" x14ac:dyDescent="0.25">
      <c r="A273" s="114"/>
      <c r="B273" t="str">
        <f t="shared" si="101"/>
        <v/>
      </c>
      <c r="C273" s="13" t="str">
        <f t="shared" si="102"/>
        <v/>
      </c>
      <c r="D273" s="5" t="str">
        <f t="shared" si="89"/>
        <v/>
      </c>
      <c r="E273" s="6" t="str">
        <f t="shared" si="90"/>
        <v/>
      </c>
      <c r="F273" s="6" t="str">
        <f t="shared" si="91"/>
        <v/>
      </c>
      <c r="BI273" t="str">
        <f t="shared" si="92"/>
        <v/>
      </c>
      <c r="BJ273" t="str">
        <f t="shared" si="93"/>
        <v/>
      </c>
      <c r="BK273" t="str">
        <f t="shared" si="94"/>
        <v/>
      </c>
      <c r="BL273" t="str">
        <f t="shared" si="95"/>
        <v/>
      </c>
      <c r="BM273" t="str">
        <f t="shared" si="96"/>
        <v/>
      </c>
      <c r="BN273" t="str">
        <f t="shared" si="97"/>
        <v/>
      </c>
      <c r="BO273" t="str">
        <f t="shared" si="98"/>
        <v/>
      </c>
      <c r="BP273" t="str">
        <f t="shared" si="99"/>
        <v/>
      </c>
      <c r="BQ273" t="str">
        <f t="shared" si="100"/>
        <v/>
      </c>
      <c r="BZ273" s="114"/>
    </row>
    <row r="274" spans="1:78" x14ac:dyDescent="0.25">
      <c r="A274" s="114"/>
      <c r="B274" t="str">
        <f t="shared" si="101"/>
        <v/>
      </c>
      <c r="C274" s="13" t="str">
        <f t="shared" si="102"/>
        <v/>
      </c>
      <c r="D274" s="5" t="str">
        <f t="shared" si="89"/>
        <v/>
      </c>
      <c r="E274" s="6" t="str">
        <f t="shared" si="90"/>
        <v/>
      </c>
      <c r="F274" s="6" t="str">
        <f t="shared" si="91"/>
        <v/>
      </c>
      <c r="BI274" t="str">
        <f t="shared" si="92"/>
        <v/>
      </c>
      <c r="BJ274" t="str">
        <f t="shared" si="93"/>
        <v/>
      </c>
      <c r="BK274" t="str">
        <f t="shared" si="94"/>
        <v/>
      </c>
      <c r="BL274" t="str">
        <f t="shared" si="95"/>
        <v/>
      </c>
      <c r="BM274" t="str">
        <f t="shared" si="96"/>
        <v/>
      </c>
      <c r="BN274" t="str">
        <f t="shared" si="97"/>
        <v/>
      </c>
      <c r="BO274" t="str">
        <f t="shared" si="98"/>
        <v/>
      </c>
      <c r="BP274" t="str">
        <f t="shared" si="99"/>
        <v/>
      </c>
      <c r="BQ274" t="str">
        <f t="shared" si="100"/>
        <v/>
      </c>
      <c r="BZ274" s="114"/>
    </row>
    <row r="275" spans="1:78" x14ac:dyDescent="0.25">
      <c r="A275" s="114"/>
      <c r="B275" t="str">
        <f t="shared" si="101"/>
        <v/>
      </c>
      <c r="C275" s="13" t="str">
        <f t="shared" si="102"/>
        <v/>
      </c>
      <c r="D275" s="5" t="str">
        <f t="shared" si="89"/>
        <v/>
      </c>
      <c r="E275" s="6" t="str">
        <f t="shared" si="90"/>
        <v/>
      </c>
      <c r="F275" s="6" t="str">
        <f t="shared" si="91"/>
        <v/>
      </c>
      <c r="BI275" t="str">
        <f t="shared" si="92"/>
        <v/>
      </c>
      <c r="BJ275" t="str">
        <f t="shared" si="93"/>
        <v/>
      </c>
      <c r="BK275" t="str">
        <f t="shared" si="94"/>
        <v/>
      </c>
      <c r="BL275" t="str">
        <f t="shared" si="95"/>
        <v/>
      </c>
      <c r="BM275" t="str">
        <f t="shared" si="96"/>
        <v/>
      </c>
      <c r="BN275" t="str">
        <f t="shared" si="97"/>
        <v/>
      </c>
      <c r="BO275" t="str">
        <f t="shared" si="98"/>
        <v/>
      </c>
      <c r="BP275" t="str">
        <f t="shared" si="99"/>
        <v/>
      </c>
      <c r="BQ275" t="str">
        <f t="shared" si="100"/>
        <v/>
      </c>
      <c r="BZ275" s="114"/>
    </row>
    <row r="276" spans="1:78" x14ac:dyDescent="0.25">
      <c r="A276" s="114"/>
      <c r="B276" t="str">
        <f t="shared" si="101"/>
        <v/>
      </c>
      <c r="C276" s="13" t="str">
        <f t="shared" si="102"/>
        <v/>
      </c>
      <c r="D276" s="5" t="str">
        <f t="shared" si="89"/>
        <v/>
      </c>
      <c r="E276" s="6" t="str">
        <f t="shared" si="90"/>
        <v/>
      </c>
      <c r="F276" s="6" t="str">
        <f t="shared" si="91"/>
        <v/>
      </c>
      <c r="BI276" t="str">
        <f t="shared" si="92"/>
        <v/>
      </c>
      <c r="BJ276" t="str">
        <f t="shared" si="93"/>
        <v/>
      </c>
      <c r="BK276" t="str">
        <f t="shared" si="94"/>
        <v/>
      </c>
      <c r="BL276" t="str">
        <f t="shared" si="95"/>
        <v/>
      </c>
      <c r="BM276" t="str">
        <f t="shared" si="96"/>
        <v/>
      </c>
      <c r="BN276" t="str">
        <f t="shared" si="97"/>
        <v/>
      </c>
      <c r="BO276" t="str">
        <f t="shared" si="98"/>
        <v/>
      </c>
      <c r="BP276" t="str">
        <f t="shared" si="99"/>
        <v/>
      </c>
      <c r="BQ276" t="str">
        <f t="shared" si="100"/>
        <v/>
      </c>
      <c r="BZ276" s="114"/>
    </row>
    <row r="277" spans="1:78" x14ac:dyDescent="0.25">
      <c r="A277" s="114"/>
      <c r="B277" t="str">
        <f t="shared" si="101"/>
        <v/>
      </c>
      <c r="C277" s="13" t="str">
        <f t="shared" si="102"/>
        <v/>
      </c>
      <c r="D277" s="5" t="str">
        <f t="shared" si="89"/>
        <v/>
      </c>
      <c r="E277" s="6" t="str">
        <f t="shared" si="90"/>
        <v/>
      </c>
      <c r="F277" s="6" t="str">
        <f t="shared" si="91"/>
        <v/>
      </c>
      <c r="BI277" t="str">
        <f t="shared" si="92"/>
        <v/>
      </c>
      <c r="BJ277" t="str">
        <f t="shared" si="93"/>
        <v/>
      </c>
      <c r="BK277" t="str">
        <f t="shared" si="94"/>
        <v/>
      </c>
      <c r="BL277" t="str">
        <f t="shared" si="95"/>
        <v/>
      </c>
      <c r="BM277" t="str">
        <f t="shared" si="96"/>
        <v/>
      </c>
      <c r="BN277" t="str">
        <f t="shared" si="97"/>
        <v/>
      </c>
      <c r="BO277" t="str">
        <f t="shared" si="98"/>
        <v/>
      </c>
      <c r="BP277" t="str">
        <f t="shared" si="99"/>
        <v/>
      </c>
      <c r="BQ277" t="str">
        <f t="shared" si="100"/>
        <v/>
      </c>
      <c r="BZ277" s="114"/>
    </row>
    <row r="278" spans="1:78" x14ac:dyDescent="0.25">
      <c r="A278" s="114"/>
      <c r="B278" t="str">
        <f t="shared" si="101"/>
        <v/>
      </c>
      <c r="C278" s="13" t="str">
        <f t="shared" si="102"/>
        <v/>
      </c>
      <c r="D278" s="5" t="str">
        <f t="shared" si="89"/>
        <v/>
      </c>
      <c r="E278" s="6" t="str">
        <f t="shared" si="90"/>
        <v/>
      </c>
      <c r="F278" s="6" t="str">
        <f t="shared" si="91"/>
        <v/>
      </c>
      <c r="BI278" t="str">
        <f t="shared" si="92"/>
        <v/>
      </c>
      <c r="BJ278" t="str">
        <f t="shared" si="93"/>
        <v/>
      </c>
      <c r="BK278" t="str">
        <f t="shared" si="94"/>
        <v/>
      </c>
      <c r="BL278" t="str">
        <f t="shared" si="95"/>
        <v/>
      </c>
      <c r="BM278" t="str">
        <f t="shared" si="96"/>
        <v/>
      </c>
      <c r="BN278" t="str">
        <f t="shared" si="97"/>
        <v/>
      </c>
      <c r="BO278" t="str">
        <f t="shared" si="98"/>
        <v/>
      </c>
      <c r="BP278" t="str">
        <f t="shared" si="99"/>
        <v/>
      </c>
      <c r="BQ278" t="str">
        <f t="shared" si="100"/>
        <v/>
      </c>
      <c r="BZ278" s="114"/>
    </row>
    <row r="279" spans="1:78" x14ac:dyDescent="0.25">
      <c r="A279" s="114"/>
      <c r="B279" t="str">
        <f t="shared" si="101"/>
        <v/>
      </c>
      <c r="C279" s="13" t="str">
        <f t="shared" si="102"/>
        <v/>
      </c>
      <c r="D279" s="5" t="str">
        <f t="shared" si="89"/>
        <v/>
      </c>
      <c r="E279" s="6" t="str">
        <f t="shared" si="90"/>
        <v/>
      </c>
      <c r="F279" s="6" t="str">
        <f t="shared" si="91"/>
        <v/>
      </c>
      <c r="BI279" t="str">
        <f t="shared" si="92"/>
        <v/>
      </c>
      <c r="BJ279" t="str">
        <f t="shared" si="93"/>
        <v/>
      </c>
      <c r="BK279" t="str">
        <f t="shared" si="94"/>
        <v/>
      </c>
      <c r="BL279" t="str">
        <f t="shared" si="95"/>
        <v/>
      </c>
      <c r="BM279" t="str">
        <f t="shared" si="96"/>
        <v/>
      </c>
      <c r="BN279" t="str">
        <f t="shared" si="97"/>
        <v/>
      </c>
      <c r="BO279" t="str">
        <f t="shared" si="98"/>
        <v/>
      </c>
      <c r="BP279" t="str">
        <f t="shared" si="99"/>
        <v/>
      </c>
      <c r="BQ279" t="str">
        <f t="shared" si="100"/>
        <v/>
      </c>
      <c r="BZ279" s="114"/>
    </row>
    <row r="280" spans="1:78" x14ac:dyDescent="0.25">
      <c r="A280" s="114"/>
      <c r="B280" t="str">
        <f t="shared" si="101"/>
        <v/>
      </c>
      <c r="C280" s="13" t="str">
        <f t="shared" si="102"/>
        <v/>
      </c>
      <c r="D280" s="5" t="str">
        <f t="shared" si="89"/>
        <v/>
      </c>
      <c r="E280" s="6" t="str">
        <f t="shared" si="90"/>
        <v/>
      </c>
      <c r="F280" s="6" t="str">
        <f t="shared" si="91"/>
        <v/>
      </c>
      <c r="BI280" t="str">
        <f t="shared" si="92"/>
        <v/>
      </c>
      <c r="BJ280" t="str">
        <f t="shared" si="93"/>
        <v/>
      </c>
      <c r="BK280" t="str">
        <f t="shared" si="94"/>
        <v/>
      </c>
      <c r="BL280" t="str">
        <f t="shared" si="95"/>
        <v/>
      </c>
      <c r="BM280" t="str">
        <f t="shared" si="96"/>
        <v/>
      </c>
      <c r="BN280" t="str">
        <f t="shared" si="97"/>
        <v/>
      </c>
      <c r="BO280" t="str">
        <f t="shared" si="98"/>
        <v/>
      </c>
      <c r="BP280" t="str">
        <f t="shared" si="99"/>
        <v/>
      </c>
      <c r="BQ280" t="str">
        <f t="shared" si="100"/>
        <v/>
      </c>
      <c r="BZ280" s="114"/>
    </row>
    <row r="281" spans="1:78" x14ac:dyDescent="0.25">
      <c r="A281" s="114"/>
      <c r="B281" t="str">
        <f t="shared" si="101"/>
        <v/>
      </c>
      <c r="C281" s="13" t="str">
        <f t="shared" si="102"/>
        <v/>
      </c>
      <c r="D281" s="5" t="str">
        <f t="shared" si="89"/>
        <v/>
      </c>
      <c r="E281" s="6" t="str">
        <f t="shared" si="90"/>
        <v/>
      </c>
      <c r="F281" s="6" t="str">
        <f t="shared" si="91"/>
        <v/>
      </c>
      <c r="BI281" t="str">
        <f t="shared" si="92"/>
        <v/>
      </c>
      <c r="BJ281" t="str">
        <f t="shared" si="93"/>
        <v/>
      </c>
      <c r="BK281" t="str">
        <f t="shared" si="94"/>
        <v/>
      </c>
      <c r="BL281" t="str">
        <f t="shared" si="95"/>
        <v/>
      </c>
      <c r="BM281" t="str">
        <f t="shared" si="96"/>
        <v/>
      </c>
      <c r="BN281" t="str">
        <f t="shared" si="97"/>
        <v/>
      </c>
      <c r="BO281" t="str">
        <f t="shared" si="98"/>
        <v/>
      </c>
      <c r="BP281" t="str">
        <f t="shared" si="99"/>
        <v/>
      </c>
      <c r="BQ281" t="str">
        <f t="shared" si="100"/>
        <v/>
      </c>
      <c r="BZ281" s="114"/>
    </row>
    <row r="282" spans="1:78" x14ac:dyDescent="0.25">
      <c r="A282" s="114"/>
      <c r="B282" t="str">
        <f t="shared" si="101"/>
        <v/>
      </c>
      <c r="C282" s="13" t="str">
        <f t="shared" si="102"/>
        <v/>
      </c>
      <c r="D282" s="5" t="str">
        <f t="shared" si="89"/>
        <v/>
      </c>
      <c r="E282" s="6" t="str">
        <f t="shared" si="90"/>
        <v/>
      </c>
      <c r="F282" s="6" t="str">
        <f t="shared" si="91"/>
        <v/>
      </c>
      <c r="BI282" t="str">
        <f t="shared" si="92"/>
        <v/>
      </c>
      <c r="BJ282" t="str">
        <f t="shared" si="93"/>
        <v/>
      </c>
      <c r="BK282" t="str">
        <f t="shared" si="94"/>
        <v/>
      </c>
      <c r="BL282" t="str">
        <f t="shared" si="95"/>
        <v/>
      </c>
      <c r="BM282" t="str">
        <f t="shared" si="96"/>
        <v/>
      </c>
      <c r="BN282" t="str">
        <f t="shared" si="97"/>
        <v/>
      </c>
      <c r="BO282" t="str">
        <f t="shared" si="98"/>
        <v/>
      </c>
      <c r="BP282" t="str">
        <f t="shared" si="99"/>
        <v/>
      </c>
      <c r="BQ282" t="str">
        <f t="shared" si="100"/>
        <v/>
      </c>
      <c r="BZ282" s="114"/>
    </row>
    <row r="283" spans="1:78" x14ac:dyDescent="0.25">
      <c r="A283" s="114"/>
      <c r="B283" t="str">
        <f t="shared" si="101"/>
        <v/>
      </c>
      <c r="C283" s="13" t="str">
        <f t="shared" si="102"/>
        <v/>
      </c>
      <c r="D283" s="5" t="str">
        <f t="shared" si="89"/>
        <v/>
      </c>
      <c r="E283" s="6" t="str">
        <f t="shared" si="90"/>
        <v/>
      </c>
      <c r="F283" s="6" t="str">
        <f t="shared" si="91"/>
        <v/>
      </c>
      <c r="BI283" t="str">
        <f t="shared" si="92"/>
        <v/>
      </c>
      <c r="BJ283" t="str">
        <f t="shared" si="93"/>
        <v/>
      </c>
      <c r="BK283" t="str">
        <f t="shared" si="94"/>
        <v/>
      </c>
      <c r="BL283" t="str">
        <f t="shared" si="95"/>
        <v/>
      </c>
      <c r="BM283" t="str">
        <f t="shared" si="96"/>
        <v/>
      </c>
      <c r="BN283" t="str">
        <f t="shared" si="97"/>
        <v/>
      </c>
      <c r="BO283" t="str">
        <f t="shared" si="98"/>
        <v/>
      </c>
      <c r="BP283" t="str">
        <f t="shared" si="99"/>
        <v/>
      </c>
      <c r="BQ283" t="str">
        <f t="shared" si="100"/>
        <v/>
      </c>
      <c r="BZ283" s="114"/>
    </row>
    <row r="284" spans="1:78" x14ac:dyDescent="0.25">
      <c r="A284" s="114"/>
      <c r="B284" t="str">
        <f t="shared" si="101"/>
        <v/>
      </c>
      <c r="C284" s="13" t="str">
        <f t="shared" si="102"/>
        <v/>
      </c>
      <c r="D284" s="5" t="str">
        <f t="shared" si="89"/>
        <v/>
      </c>
      <c r="E284" s="6" t="str">
        <f t="shared" si="90"/>
        <v/>
      </c>
      <c r="F284" s="6" t="str">
        <f t="shared" si="91"/>
        <v/>
      </c>
      <c r="BI284" t="str">
        <f t="shared" si="92"/>
        <v/>
      </c>
      <c r="BJ284" t="str">
        <f t="shared" si="93"/>
        <v/>
      </c>
      <c r="BK284" t="str">
        <f t="shared" si="94"/>
        <v/>
      </c>
      <c r="BL284" t="str">
        <f t="shared" si="95"/>
        <v/>
      </c>
      <c r="BM284" t="str">
        <f t="shared" si="96"/>
        <v/>
      </c>
      <c r="BN284" t="str">
        <f t="shared" si="97"/>
        <v/>
      </c>
      <c r="BO284" t="str">
        <f t="shared" si="98"/>
        <v/>
      </c>
      <c r="BP284" t="str">
        <f t="shared" si="99"/>
        <v/>
      </c>
      <c r="BQ284" t="str">
        <f t="shared" si="100"/>
        <v/>
      </c>
      <c r="BZ284" s="114"/>
    </row>
    <row r="285" spans="1:78" x14ac:dyDescent="0.25">
      <c r="A285" s="114"/>
      <c r="B285" t="str">
        <f t="shared" si="101"/>
        <v/>
      </c>
      <c r="C285" s="13" t="str">
        <f t="shared" si="102"/>
        <v/>
      </c>
      <c r="D285" s="5" t="str">
        <f t="shared" si="89"/>
        <v/>
      </c>
      <c r="E285" s="6" t="str">
        <f t="shared" si="90"/>
        <v/>
      </c>
      <c r="F285" s="6" t="str">
        <f t="shared" si="91"/>
        <v/>
      </c>
      <c r="BI285" t="str">
        <f t="shared" si="92"/>
        <v/>
      </c>
      <c r="BJ285" t="str">
        <f t="shared" si="93"/>
        <v/>
      </c>
      <c r="BK285" t="str">
        <f t="shared" si="94"/>
        <v/>
      </c>
      <c r="BL285" t="str">
        <f t="shared" si="95"/>
        <v/>
      </c>
      <c r="BM285" t="str">
        <f t="shared" si="96"/>
        <v/>
      </c>
      <c r="BN285" t="str">
        <f t="shared" si="97"/>
        <v/>
      </c>
      <c r="BO285" t="str">
        <f t="shared" si="98"/>
        <v/>
      </c>
      <c r="BP285" t="str">
        <f t="shared" si="99"/>
        <v/>
      </c>
      <c r="BQ285" t="str">
        <f t="shared" si="100"/>
        <v/>
      </c>
      <c r="BZ285" s="114"/>
    </row>
    <row r="286" spans="1:78" x14ac:dyDescent="0.25">
      <c r="A286" s="114"/>
      <c r="B286" t="str">
        <f t="shared" si="101"/>
        <v/>
      </c>
      <c r="C286" s="13" t="str">
        <f t="shared" si="102"/>
        <v/>
      </c>
      <c r="D286" s="5" t="str">
        <f t="shared" si="89"/>
        <v/>
      </c>
      <c r="E286" s="6" t="str">
        <f t="shared" si="90"/>
        <v/>
      </c>
      <c r="F286" s="6" t="str">
        <f t="shared" si="91"/>
        <v/>
      </c>
      <c r="BI286" t="str">
        <f t="shared" si="92"/>
        <v/>
      </c>
      <c r="BJ286" t="str">
        <f t="shared" si="93"/>
        <v/>
      </c>
      <c r="BK286" t="str">
        <f t="shared" si="94"/>
        <v/>
      </c>
      <c r="BL286" t="str">
        <f t="shared" si="95"/>
        <v/>
      </c>
      <c r="BM286" t="str">
        <f t="shared" si="96"/>
        <v/>
      </c>
      <c r="BN286" t="str">
        <f t="shared" si="97"/>
        <v/>
      </c>
      <c r="BO286" t="str">
        <f t="shared" si="98"/>
        <v/>
      </c>
      <c r="BP286" t="str">
        <f t="shared" si="99"/>
        <v/>
      </c>
      <c r="BQ286" t="str">
        <f t="shared" si="100"/>
        <v/>
      </c>
      <c r="BZ286" s="114"/>
    </row>
    <row r="287" spans="1:78" x14ac:dyDescent="0.25">
      <c r="A287" s="114"/>
      <c r="B287" t="str">
        <f t="shared" si="101"/>
        <v/>
      </c>
      <c r="C287" s="13" t="str">
        <f t="shared" si="102"/>
        <v/>
      </c>
      <c r="D287" s="5" t="str">
        <f t="shared" si="89"/>
        <v/>
      </c>
      <c r="E287" s="6" t="str">
        <f t="shared" si="90"/>
        <v/>
      </c>
      <c r="F287" s="6" t="str">
        <f t="shared" si="91"/>
        <v/>
      </c>
      <c r="BI287" t="str">
        <f t="shared" si="92"/>
        <v/>
      </c>
      <c r="BJ287" t="str">
        <f t="shared" si="93"/>
        <v/>
      </c>
      <c r="BK287" t="str">
        <f t="shared" si="94"/>
        <v/>
      </c>
      <c r="BL287" t="str">
        <f t="shared" si="95"/>
        <v/>
      </c>
      <c r="BM287" t="str">
        <f t="shared" si="96"/>
        <v/>
      </c>
      <c r="BN287" t="str">
        <f t="shared" si="97"/>
        <v/>
      </c>
      <c r="BO287" t="str">
        <f t="shared" si="98"/>
        <v/>
      </c>
      <c r="BP287" t="str">
        <f t="shared" si="99"/>
        <v/>
      </c>
      <c r="BQ287" t="str">
        <f t="shared" si="100"/>
        <v/>
      </c>
      <c r="BZ287" s="114"/>
    </row>
    <row r="288" spans="1:78" x14ac:dyDescent="0.25">
      <c r="A288" s="114"/>
      <c r="B288" t="str">
        <f t="shared" si="101"/>
        <v/>
      </c>
      <c r="C288" s="13" t="str">
        <f t="shared" si="102"/>
        <v/>
      </c>
      <c r="D288" s="5" t="str">
        <f t="shared" si="89"/>
        <v/>
      </c>
      <c r="E288" s="6" t="str">
        <f t="shared" si="90"/>
        <v/>
      </c>
      <c r="F288" s="6" t="str">
        <f t="shared" si="91"/>
        <v/>
      </c>
      <c r="BI288" t="str">
        <f t="shared" si="92"/>
        <v/>
      </c>
      <c r="BJ288" t="str">
        <f t="shared" si="93"/>
        <v/>
      </c>
      <c r="BK288" t="str">
        <f t="shared" si="94"/>
        <v/>
      </c>
      <c r="BL288" t="str">
        <f t="shared" si="95"/>
        <v/>
      </c>
      <c r="BM288" t="str">
        <f t="shared" si="96"/>
        <v/>
      </c>
      <c r="BN288" t="str">
        <f t="shared" si="97"/>
        <v/>
      </c>
      <c r="BO288" t="str">
        <f t="shared" si="98"/>
        <v/>
      </c>
      <c r="BP288" t="str">
        <f t="shared" si="99"/>
        <v/>
      </c>
      <c r="BQ288" t="str">
        <f t="shared" si="100"/>
        <v/>
      </c>
      <c r="BZ288" s="114"/>
    </row>
    <row r="289" spans="1:78" x14ac:dyDescent="0.25">
      <c r="A289" s="114"/>
      <c r="B289" t="str">
        <f t="shared" si="101"/>
        <v/>
      </c>
      <c r="C289" s="13" t="str">
        <f t="shared" si="102"/>
        <v/>
      </c>
      <c r="D289" s="5" t="str">
        <f t="shared" si="89"/>
        <v/>
      </c>
      <c r="E289" s="6" t="str">
        <f t="shared" si="90"/>
        <v/>
      </c>
      <c r="F289" s="6" t="str">
        <f t="shared" si="91"/>
        <v/>
      </c>
      <c r="BI289" t="str">
        <f t="shared" si="92"/>
        <v/>
      </c>
      <c r="BJ289" t="str">
        <f t="shared" si="93"/>
        <v/>
      </c>
      <c r="BK289" t="str">
        <f t="shared" si="94"/>
        <v/>
      </c>
      <c r="BL289" t="str">
        <f t="shared" si="95"/>
        <v/>
      </c>
      <c r="BM289" t="str">
        <f t="shared" si="96"/>
        <v/>
      </c>
      <c r="BN289" t="str">
        <f t="shared" si="97"/>
        <v/>
      </c>
      <c r="BO289" t="str">
        <f t="shared" si="98"/>
        <v/>
      </c>
      <c r="BP289" t="str">
        <f t="shared" si="99"/>
        <v/>
      </c>
      <c r="BQ289" t="str">
        <f t="shared" si="100"/>
        <v/>
      </c>
      <c r="BZ289" s="114"/>
    </row>
    <row r="290" spans="1:78" x14ac:dyDescent="0.25">
      <c r="A290" s="114"/>
      <c r="B290" t="str">
        <f t="shared" si="101"/>
        <v/>
      </c>
      <c r="C290" s="13" t="str">
        <f t="shared" si="102"/>
        <v/>
      </c>
      <c r="D290" s="5" t="str">
        <f t="shared" si="89"/>
        <v/>
      </c>
      <c r="E290" s="6" t="str">
        <f t="shared" si="90"/>
        <v/>
      </c>
      <c r="F290" s="6" t="str">
        <f t="shared" si="91"/>
        <v/>
      </c>
      <c r="BI290" t="str">
        <f t="shared" si="92"/>
        <v/>
      </c>
      <c r="BJ290" t="str">
        <f t="shared" si="93"/>
        <v/>
      </c>
      <c r="BK290" t="str">
        <f t="shared" si="94"/>
        <v/>
      </c>
      <c r="BL290" t="str">
        <f t="shared" si="95"/>
        <v/>
      </c>
      <c r="BM290" t="str">
        <f t="shared" si="96"/>
        <v/>
      </c>
      <c r="BN290" t="str">
        <f t="shared" si="97"/>
        <v/>
      </c>
      <c r="BO290" t="str">
        <f t="shared" si="98"/>
        <v/>
      </c>
      <c r="BP290" t="str">
        <f t="shared" si="99"/>
        <v/>
      </c>
      <c r="BQ290" t="str">
        <f t="shared" si="100"/>
        <v/>
      </c>
      <c r="BZ290" s="114"/>
    </row>
    <row r="291" spans="1:78" x14ac:dyDescent="0.25">
      <c r="A291" s="114"/>
      <c r="B291" t="str">
        <f t="shared" si="101"/>
        <v/>
      </c>
      <c r="C291" s="13" t="str">
        <f t="shared" si="102"/>
        <v/>
      </c>
      <c r="D291" s="5" t="str">
        <f t="shared" si="89"/>
        <v/>
      </c>
      <c r="E291" s="6" t="str">
        <f t="shared" si="90"/>
        <v/>
      </c>
      <c r="F291" s="6" t="str">
        <f t="shared" si="91"/>
        <v/>
      </c>
      <c r="BI291" t="str">
        <f t="shared" si="92"/>
        <v/>
      </c>
      <c r="BJ291" t="str">
        <f t="shared" si="93"/>
        <v/>
      </c>
      <c r="BK291" t="str">
        <f t="shared" si="94"/>
        <v/>
      </c>
      <c r="BL291" t="str">
        <f t="shared" si="95"/>
        <v/>
      </c>
      <c r="BM291" t="str">
        <f t="shared" si="96"/>
        <v/>
      </c>
      <c r="BN291" t="str">
        <f t="shared" si="97"/>
        <v/>
      </c>
      <c r="BO291" t="str">
        <f t="shared" si="98"/>
        <v/>
      </c>
      <c r="BP291" t="str">
        <f t="shared" si="99"/>
        <v/>
      </c>
      <c r="BQ291" t="str">
        <f t="shared" si="100"/>
        <v/>
      </c>
      <c r="BZ291" s="114"/>
    </row>
    <row r="292" spans="1:78" x14ac:dyDescent="0.25">
      <c r="A292" s="114"/>
      <c r="B292" t="str">
        <f t="shared" si="101"/>
        <v/>
      </c>
      <c r="C292" s="13" t="str">
        <f t="shared" si="102"/>
        <v/>
      </c>
      <c r="D292" s="5" t="str">
        <f t="shared" si="89"/>
        <v/>
      </c>
      <c r="E292" s="6" t="str">
        <f t="shared" si="90"/>
        <v/>
      </c>
      <c r="F292" s="6" t="str">
        <f t="shared" si="91"/>
        <v/>
      </c>
      <c r="BI292" t="str">
        <f t="shared" si="92"/>
        <v/>
      </c>
      <c r="BJ292" t="str">
        <f t="shared" si="93"/>
        <v/>
      </c>
      <c r="BK292" t="str">
        <f t="shared" si="94"/>
        <v/>
      </c>
      <c r="BL292" t="str">
        <f t="shared" si="95"/>
        <v/>
      </c>
      <c r="BM292" t="str">
        <f t="shared" si="96"/>
        <v/>
      </c>
      <c r="BN292" t="str">
        <f t="shared" si="97"/>
        <v/>
      </c>
      <c r="BO292" t="str">
        <f t="shared" si="98"/>
        <v/>
      </c>
      <c r="BP292" t="str">
        <f t="shared" si="99"/>
        <v/>
      </c>
      <c r="BQ292" t="str">
        <f t="shared" si="100"/>
        <v/>
      </c>
      <c r="BZ292" s="114"/>
    </row>
    <row r="293" spans="1:78" x14ac:dyDescent="0.25">
      <c r="A293" s="114"/>
      <c r="B293" t="str">
        <f t="shared" si="101"/>
        <v/>
      </c>
      <c r="C293" s="13" t="str">
        <f t="shared" si="102"/>
        <v/>
      </c>
      <c r="D293" s="5" t="str">
        <f t="shared" si="89"/>
        <v/>
      </c>
      <c r="E293" s="6" t="str">
        <f t="shared" si="90"/>
        <v/>
      </c>
      <c r="F293" s="6" t="str">
        <f t="shared" si="91"/>
        <v/>
      </c>
      <c r="BI293" t="str">
        <f t="shared" si="92"/>
        <v/>
      </c>
      <c r="BJ293" t="str">
        <f t="shared" si="93"/>
        <v/>
      </c>
      <c r="BK293" t="str">
        <f t="shared" si="94"/>
        <v/>
      </c>
      <c r="BL293" t="str">
        <f t="shared" si="95"/>
        <v/>
      </c>
      <c r="BM293" t="str">
        <f t="shared" si="96"/>
        <v/>
      </c>
      <c r="BN293" t="str">
        <f t="shared" si="97"/>
        <v/>
      </c>
      <c r="BO293" t="str">
        <f t="shared" si="98"/>
        <v/>
      </c>
      <c r="BP293" t="str">
        <f t="shared" si="99"/>
        <v/>
      </c>
      <c r="BQ293" t="str">
        <f t="shared" si="100"/>
        <v/>
      </c>
      <c r="BZ293" s="114"/>
    </row>
    <row r="294" spans="1:78" x14ac:dyDescent="0.25">
      <c r="A294" s="114"/>
      <c r="B294" t="str">
        <f t="shared" si="101"/>
        <v/>
      </c>
      <c r="C294" s="13" t="str">
        <f t="shared" si="102"/>
        <v/>
      </c>
      <c r="D294" s="5" t="str">
        <f t="shared" si="89"/>
        <v/>
      </c>
      <c r="E294" s="6" t="str">
        <f t="shared" si="90"/>
        <v/>
      </c>
      <c r="F294" s="6" t="str">
        <f t="shared" si="91"/>
        <v/>
      </c>
      <c r="BI294" t="str">
        <f t="shared" si="92"/>
        <v/>
      </c>
      <c r="BJ294" t="str">
        <f t="shared" si="93"/>
        <v/>
      </c>
      <c r="BK294" t="str">
        <f t="shared" si="94"/>
        <v/>
      </c>
      <c r="BL294" t="str">
        <f t="shared" si="95"/>
        <v/>
      </c>
      <c r="BM294" t="str">
        <f t="shared" si="96"/>
        <v/>
      </c>
      <c r="BN294" t="str">
        <f t="shared" si="97"/>
        <v/>
      </c>
      <c r="BO294" t="str">
        <f t="shared" si="98"/>
        <v/>
      </c>
      <c r="BP294" t="str">
        <f t="shared" si="99"/>
        <v/>
      </c>
      <c r="BQ294" t="str">
        <f t="shared" si="100"/>
        <v/>
      </c>
      <c r="BZ294" s="114"/>
    </row>
    <row r="295" spans="1:78" x14ac:dyDescent="0.25">
      <c r="A295" s="114"/>
      <c r="B295" t="str">
        <f t="shared" si="101"/>
        <v/>
      </c>
      <c r="C295" s="13" t="str">
        <f t="shared" si="102"/>
        <v/>
      </c>
      <c r="D295" s="5" t="str">
        <f t="shared" si="89"/>
        <v/>
      </c>
      <c r="E295" s="6" t="str">
        <f t="shared" si="90"/>
        <v/>
      </c>
      <c r="F295" s="6" t="str">
        <f t="shared" si="91"/>
        <v/>
      </c>
      <c r="BI295" t="str">
        <f t="shared" si="92"/>
        <v/>
      </c>
      <c r="BJ295" t="str">
        <f t="shared" si="93"/>
        <v/>
      </c>
      <c r="BK295" t="str">
        <f t="shared" si="94"/>
        <v/>
      </c>
      <c r="BL295" t="str">
        <f t="shared" si="95"/>
        <v/>
      </c>
      <c r="BM295" t="str">
        <f t="shared" si="96"/>
        <v/>
      </c>
      <c r="BN295" t="str">
        <f t="shared" si="97"/>
        <v/>
      </c>
      <c r="BO295" t="str">
        <f t="shared" si="98"/>
        <v/>
      </c>
      <c r="BP295" t="str">
        <f t="shared" si="99"/>
        <v/>
      </c>
      <c r="BQ295" t="str">
        <f t="shared" si="100"/>
        <v/>
      </c>
      <c r="BZ295" s="114"/>
    </row>
    <row r="296" spans="1:78" x14ac:dyDescent="0.25">
      <c r="A296" s="114"/>
      <c r="B296" t="str">
        <f t="shared" si="101"/>
        <v/>
      </c>
      <c r="C296" s="13" t="str">
        <f t="shared" si="102"/>
        <v/>
      </c>
      <c r="D296" s="5" t="str">
        <f t="shared" si="89"/>
        <v/>
      </c>
      <c r="E296" s="6" t="str">
        <f t="shared" si="90"/>
        <v/>
      </c>
      <c r="F296" s="6" t="str">
        <f t="shared" si="91"/>
        <v/>
      </c>
      <c r="BI296" t="str">
        <f t="shared" si="92"/>
        <v/>
      </c>
      <c r="BJ296" t="str">
        <f t="shared" si="93"/>
        <v/>
      </c>
      <c r="BK296" t="str">
        <f t="shared" si="94"/>
        <v/>
      </c>
      <c r="BL296" t="str">
        <f t="shared" si="95"/>
        <v/>
      </c>
      <c r="BM296" t="str">
        <f t="shared" si="96"/>
        <v/>
      </c>
      <c r="BN296" t="str">
        <f t="shared" si="97"/>
        <v/>
      </c>
      <c r="BO296" t="str">
        <f t="shared" si="98"/>
        <v/>
      </c>
      <c r="BP296" t="str">
        <f t="shared" si="99"/>
        <v/>
      </c>
      <c r="BQ296" t="str">
        <f t="shared" si="100"/>
        <v/>
      </c>
      <c r="BZ296" s="114"/>
    </row>
    <row r="297" spans="1:78" x14ac:dyDescent="0.25">
      <c r="A297" s="114"/>
      <c r="B297" t="str">
        <f t="shared" si="101"/>
        <v/>
      </c>
      <c r="C297" s="13" t="str">
        <f t="shared" si="102"/>
        <v/>
      </c>
      <c r="D297" s="5" t="str">
        <f t="shared" si="89"/>
        <v/>
      </c>
      <c r="E297" s="6" t="str">
        <f t="shared" si="90"/>
        <v/>
      </c>
      <c r="F297" s="6" t="str">
        <f t="shared" si="91"/>
        <v/>
      </c>
      <c r="BI297" t="str">
        <f t="shared" si="92"/>
        <v/>
      </c>
      <c r="BJ297" t="str">
        <f t="shared" si="93"/>
        <v/>
      </c>
      <c r="BK297" t="str">
        <f t="shared" si="94"/>
        <v/>
      </c>
      <c r="BL297" t="str">
        <f t="shared" si="95"/>
        <v/>
      </c>
      <c r="BM297" t="str">
        <f t="shared" si="96"/>
        <v/>
      </c>
      <c r="BN297" t="str">
        <f t="shared" si="97"/>
        <v/>
      </c>
      <c r="BO297" t="str">
        <f t="shared" si="98"/>
        <v/>
      </c>
      <c r="BP297" t="str">
        <f t="shared" si="99"/>
        <v/>
      </c>
      <c r="BQ297" t="str">
        <f t="shared" si="100"/>
        <v/>
      </c>
      <c r="BZ297" s="114"/>
    </row>
    <row r="298" spans="1:78" x14ac:dyDescent="0.25">
      <c r="A298" s="114"/>
      <c r="B298" t="str">
        <f t="shared" si="101"/>
        <v/>
      </c>
      <c r="C298" s="13" t="str">
        <f t="shared" si="102"/>
        <v/>
      </c>
      <c r="D298" s="5" t="str">
        <f t="shared" si="89"/>
        <v/>
      </c>
      <c r="E298" s="6" t="str">
        <f t="shared" si="90"/>
        <v/>
      </c>
      <c r="F298" s="6" t="str">
        <f t="shared" si="91"/>
        <v/>
      </c>
      <c r="BI298" t="str">
        <f t="shared" si="92"/>
        <v/>
      </c>
      <c r="BJ298" t="str">
        <f t="shared" si="93"/>
        <v/>
      </c>
      <c r="BK298" t="str">
        <f t="shared" si="94"/>
        <v/>
      </c>
      <c r="BL298" t="str">
        <f t="shared" si="95"/>
        <v/>
      </c>
      <c r="BM298" t="str">
        <f t="shared" si="96"/>
        <v/>
      </c>
      <c r="BN298" t="str">
        <f t="shared" si="97"/>
        <v/>
      </c>
      <c r="BO298" t="str">
        <f t="shared" si="98"/>
        <v/>
      </c>
      <c r="BP298" t="str">
        <f t="shared" si="99"/>
        <v/>
      </c>
      <c r="BQ298" t="str">
        <f t="shared" si="100"/>
        <v/>
      </c>
      <c r="BZ298" s="114"/>
    </row>
    <row r="299" spans="1:78" x14ac:dyDescent="0.25">
      <c r="A299" s="114"/>
      <c r="B299" t="str">
        <f t="shared" si="101"/>
        <v/>
      </c>
      <c r="C299" s="13" t="str">
        <f t="shared" si="102"/>
        <v/>
      </c>
      <c r="D299" s="5" t="str">
        <f t="shared" si="89"/>
        <v/>
      </c>
      <c r="E299" s="6" t="str">
        <f t="shared" si="90"/>
        <v/>
      </c>
      <c r="F299" s="6" t="str">
        <f t="shared" si="91"/>
        <v/>
      </c>
      <c r="BI299" t="str">
        <f t="shared" si="92"/>
        <v/>
      </c>
      <c r="BJ299" t="str">
        <f t="shared" si="93"/>
        <v/>
      </c>
      <c r="BK299" t="str">
        <f t="shared" si="94"/>
        <v/>
      </c>
      <c r="BL299" t="str">
        <f t="shared" si="95"/>
        <v/>
      </c>
      <c r="BM299" t="str">
        <f t="shared" si="96"/>
        <v/>
      </c>
      <c r="BN299" t="str">
        <f t="shared" si="97"/>
        <v/>
      </c>
      <c r="BO299" t="str">
        <f t="shared" si="98"/>
        <v/>
      </c>
      <c r="BP299" t="str">
        <f t="shared" si="99"/>
        <v/>
      </c>
      <c r="BQ299" t="str">
        <f t="shared" si="100"/>
        <v/>
      </c>
      <c r="BZ299" s="114"/>
    </row>
    <row r="300" spans="1:78" x14ac:dyDescent="0.25">
      <c r="A300" s="114"/>
      <c r="B300" t="str">
        <f t="shared" si="101"/>
        <v/>
      </c>
      <c r="C300" s="13" t="str">
        <f t="shared" si="102"/>
        <v/>
      </c>
      <c r="D300" s="5" t="str">
        <f t="shared" si="89"/>
        <v/>
      </c>
      <c r="E300" s="6" t="str">
        <f t="shared" si="90"/>
        <v/>
      </c>
      <c r="F300" s="6" t="str">
        <f t="shared" si="91"/>
        <v/>
      </c>
      <c r="BI300" t="str">
        <f t="shared" si="92"/>
        <v/>
      </c>
      <c r="BJ300" t="str">
        <f t="shared" si="93"/>
        <v/>
      </c>
      <c r="BK300" t="str">
        <f t="shared" si="94"/>
        <v/>
      </c>
      <c r="BL300" t="str">
        <f t="shared" si="95"/>
        <v/>
      </c>
      <c r="BM300" t="str">
        <f t="shared" si="96"/>
        <v/>
      </c>
      <c r="BN300" t="str">
        <f t="shared" si="97"/>
        <v/>
      </c>
      <c r="BO300" t="str">
        <f t="shared" si="98"/>
        <v/>
      </c>
      <c r="BP300" t="str">
        <f t="shared" si="99"/>
        <v/>
      </c>
      <c r="BQ300" t="str">
        <f t="shared" si="100"/>
        <v/>
      </c>
      <c r="BZ300" s="114"/>
    </row>
    <row r="301" spans="1:78" x14ac:dyDescent="0.25">
      <c r="A301" s="114"/>
      <c r="B301" t="str">
        <f t="shared" si="101"/>
        <v/>
      </c>
      <c r="C301" s="13" t="str">
        <f t="shared" si="102"/>
        <v/>
      </c>
      <c r="D301" s="5" t="str">
        <f t="shared" si="89"/>
        <v/>
      </c>
      <c r="E301" s="6" t="str">
        <f t="shared" si="90"/>
        <v/>
      </c>
      <c r="F301" s="6" t="str">
        <f t="shared" si="91"/>
        <v/>
      </c>
      <c r="BI301" t="str">
        <f t="shared" si="92"/>
        <v/>
      </c>
      <c r="BJ301" t="str">
        <f t="shared" si="93"/>
        <v/>
      </c>
      <c r="BK301" t="str">
        <f t="shared" si="94"/>
        <v/>
      </c>
      <c r="BL301" t="str">
        <f t="shared" si="95"/>
        <v/>
      </c>
      <c r="BM301" t="str">
        <f t="shared" si="96"/>
        <v/>
      </c>
      <c r="BN301" t="str">
        <f t="shared" si="97"/>
        <v/>
      </c>
      <c r="BO301" t="str">
        <f t="shared" si="98"/>
        <v/>
      </c>
      <c r="BP301" t="str">
        <f t="shared" si="99"/>
        <v/>
      </c>
      <c r="BQ301" t="str">
        <f t="shared" si="100"/>
        <v/>
      </c>
      <c r="BZ301" s="114"/>
    </row>
    <row r="302" spans="1:78" x14ac:dyDescent="0.25">
      <c r="A302" s="114"/>
      <c r="B302" t="str">
        <f t="shared" si="101"/>
        <v/>
      </c>
      <c r="C302" s="13" t="str">
        <f t="shared" si="102"/>
        <v/>
      </c>
      <c r="D302" s="5" t="str">
        <f t="shared" si="89"/>
        <v/>
      </c>
      <c r="E302" s="6" t="str">
        <f t="shared" si="90"/>
        <v/>
      </c>
      <c r="F302" s="6" t="str">
        <f t="shared" si="91"/>
        <v/>
      </c>
      <c r="BI302" t="str">
        <f t="shared" si="92"/>
        <v/>
      </c>
      <c r="BJ302" t="str">
        <f t="shared" si="93"/>
        <v/>
      </c>
      <c r="BK302" t="str">
        <f t="shared" si="94"/>
        <v/>
      </c>
      <c r="BL302" t="str">
        <f t="shared" si="95"/>
        <v/>
      </c>
      <c r="BM302" t="str">
        <f t="shared" si="96"/>
        <v/>
      </c>
      <c r="BN302" t="str">
        <f t="shared" si="97"/>
        <v/>
      </c>
      <c r="BO302" t="str">
        <f t="shared" si="98"/>
        <v/>
      </c>
      <c r="BP302" t="str">
        <f t="shared" si="99"/>
        <v/>
      </c>
      <c r="BQ302" t="str">
        <f t="shared" si="100"/>
        <v/>
      </c>
      <c r="BZ302" s="114"/>
    </row>
    <row r="303" spans="1:78" x14ac:dyDescent="0.25">
      <c r="A303" s="114"/>
      <c r="B303" t="str">
        <f t="shared" si="101"/>
        <v/>
      </c>
      <c r="C303" s="13" t="str">
        <f t="shared" si="102"/>
        <v/>
      </c>
      <c r="D303" s="5" t="str">
        <f t="shared" si="89"/>
        <v/>
      </c>
      <c r="E303" s="6" t="str">
        <f t="shared" si="90"/>
        <v/>
      </c>
      <c r="F303" s="6" t="str">
        <f t="shared" si="91"/>
        <v/>
      </c>
      <c r="BI303" t="str">
        <f t="shared" si="92"/>
        <v/>
      </c>
      <c r="BJ303" t="str">
        <f t="shared" si="93"/>
        <v/>
      </c>
      <c r="BK303" t="str">
        <f t="shared" si="94"/>
        <v/>
      </c>
      <c r="BL303" t="str">
        <f t="shared" si="95"/>
        <v/>
      </c>
      <c r="BM303" t="str">
        <f t="shared" si="96"/>
        <v/>
      </c>
      <c r="BN303" t="str">
        <f t="shared" si="97"/>
        <v/>
      </c>
      <c r="BO303" t="str">
        <f t="shared" si="98"/>
        <v/>
      </c>
      <c r="BP303" t="str">
        <f t="shared" si="99"/>
        <v/>
      </c>
      <c r="BQ303" t="str">
        <f t="shared" si="100"/>
        <v/>
      </c>
      <c r="BZ303" s="114"/>
    </row>
    <row r="304" spans="1:78" x14ac:dyDescent="0.25">
      <c r="A304" s="114"/>
      <c r="B304" t="str">
        <f t="shared" si="101"/>
        <v/>
      </c>
      <c r="C304" s="13" t="str">
        <f t="shared" si="102"/>
        <v/>
      </c>
      <c r="D304" s="5" t="str">
        <f t="shared" si="89"/>
        <v/>
      </c>
      <c r="E304" s="6" t="str">
        <f t="shared" si="90"/>
        <v/>
      </c>
      <c r="F304" s="6" t="str">
        <f t="shared" si="91"/>
        <v/>
      </c>
      <c r="BI304" t="str">
        <f t="shared" si="92"/>
        <v/>
      </c>
      <c r="BJ304" t="str">
        <f t="shared" si="93"/>
        <v/>
      </c>
      <c r="BK304" t="str">
        <f t="shared" si="94"/>
        <v/>
      </c>
      <c r="BL304" t="str">
        <f t="shared" si="95"/>
        <v/>
      </c>
      <c r="BM304" t="str">
        <f t="shared" si="96"/>
        <v/>
      </c>
      <c r="BN304" t="str">
        <f t="shared" si="97"/>
        <v/>
      </c>
      <c r="BO304" t="str">
        <f t="shared" si="98"/>
        <v/>
      </c>
      <c r="BP304" t="str">
        <f t="shared" si="99"/>
        <v/>
      </c>
      <c r="BQ304" t="str">
        <f t="shared" si="100"/>
        <v/>
      </c>
      <c r="BZ304" s="114"/>
    </row>
    <row r="305" spans="1:78" x14ac:dyDescent="0.25">
      <c r="A305" s="114"/>
      <c r="B305" t="str">
        <f t="shared" si="101"/>
        <v/>
      </c>
      <c r="C305" s="13" t="str">
        <f t="shared" si="102"/>
        <v/>
      </c>
      <c r="D305" s="5" t="str">
        <f t="shared" si="89"/>
        <v/>
      </c>
      <c r="E305" s="6" t="str">
        <f t="shared" si="90"/>
        <v/>
      </c>
      <c r="F305" s="6" t="str">
        <f t="shared" si="91"/>
        <v/>
      </c>
      <c r="BI305" t="str">
        <f t="shared" si="92"/>
        <v/>
      </c>
      <c r="BJ305" t="str">
        <f t="shared" si="93"/>
        <v/>
      </c>
      <c r="BK305" t="str">
        <f t="shared" si="94"/>
        <v/>
      </c>
      <c r="BL305" t="str">
        <f t="shared" si="95"/>
        <v/>
      </c>
      <c r="BM305" t="str">
        <f t="shared" si="96"/>
        <v/>
      </c>
      <c r="BN305" t="str">
        <f t="shared" si="97"/>
        <v/>
      </c>
      <c r="BO305" t="str">
        <f t="shared" si="98"/>
        <v/>
      </c>
      <c r="BP305" t="str">
        <f t="shared" si="99"/>
        <v/>
      </c>
      <c r="BQ305" t="str">
        <f t="shared" si="100"/>
        <v/>
      </c>
      <c r="BZ305" s="114"/>
    </row>
    <row r="306" spans="1:78" x14ac:dyDescent="0.25">
      <c r="A306" s="114"/>
      <c r="B306" t="str">
        <f t="shared" si="101"/>
        <v/>
      </c>
      <c r="C306" s="13" t="str">
        <f t="shared" si="102"/>
        <v/>
      </c>
      <c r="D306" s="5" t="str">
        <f t="shared" si="89"/>
        <v/>
      </c>
      <c r="E306" s="6" t="str">
        <f t="shared" si="90"/>
        <v/>
      </c>
      <c r="F306" s="6" t="str">
        <f t="shared" si="91"/>
        <v/>
      </c>
      <c r="BI306" t="str">
        <f t="shared" si="92"/>
        <v/>
      </c>
      <c r="BJ306" t="str">
        <f t="shared" si="93"/>
        <v/>
      </c>
      <c r="BK306" t="str">
        <f t="shared" si="94"/>
        <v/>
      </c>
      <c r="BL306" t="str">
        <f t="shared" si="95"/>
        <v/>
      </c>
      <c r="BM306" t="str">
        <f t="shared" si="96"/>
        <v/>
      </c>
      <c r="BN306" t="str">
        <f t="shared" si="97"/>
        <v/>
      </c>
      <c r="BO306" t="str">
        <f t="shared" si="98"/>
        <v/>
      </c>
      <c r="BP306" t="str">
        <f t="shared" si="99"/>
        <v/>
      </c>
      <c r="BQ306" t="str">
        <f t="shared" si="100"/>
        <v/>
      </c>
      <c r="BZ306" s="114"/>
    </row>
    <row r="307" spans="1:78" x14ac:dyDescent="0.25">
      <c r="A307" s="114"/>
      <c r="B307" t="str">
        <f t="shared" si="101"/>
        <v/>
      </c>
      <c r="C307" s="13" t="str">
        <f t="shared" si="102"/>
        <v/>
      </c>
      <c r="D307" s="5" t="str">
        <f t="shared" si="89"/>
        <v/>
      </c>
      <c r="E307" s="6" t="str">
        <f t="shared" si="90"/>
        <v/>
      </c>
      <c r="F307" s="6" t="str">
        <f t="shared" si="91"/>
        <v/>
      </c>
      <c r="BI307" t="str">
        <f t="shared" si="92"/>
        <v/>
      </c>
      <c r="BJ307" t="str">
        <f t="shared" si="93"/>
        <v/>
      </c>
      <c r="BK307" t="str">
        <f t="shared" si="94"/>
        <v/>
      </c>
      <c r="BL307" t="str">
        <f t="shared" si="95"/>
        <v/>
      </c>
      <c r="BM307" t="str">
        <f t="shared" si="96"/>
        <v/>
      </c>
      <c r="BN307" t="str">
        <f t="shared" si="97"/>
        <v/>
      </c>
      <c r="BO307" t="str">
        <f t="shared" si="98"/>
        <v/>
      </c>
      <c r="BP307" t="str">
        <f t="shared" si="99"/>
        <v/>
      </c>
      <c r="BQ307" t="str">
        <f t="shared" si="100"/>
        <v/>
      </c>
      <c r="BZ307" s="114"/>
    </row>
    <row r="308" spans="1:78" x14ac:dyDescent="0.25">
      <c r="A308" s="114"/>
      <c r="B308" t="str">
        <f t="shared" si="101"/>
        <v/>
      </c>
      <c r="C308" s="13" t="str">
        <f t="shared" si="102"/>
        <v/>
      </c>
      <c r="D308" s="5" t="str">
        <f t="shared" si="89"/>
        <v/>
      </c>
      <c r="E308" s="6" t="str">
        <f t="shared" si="90"/>
        <v/>
      </c>
      <c r="F308" s="6" t="str">
        <f t="shared" si="91"/>
        <v/>
      </c>
      <c r="BI308" t="str">
        <f t="shared" si="92"/>
        <v/>
      </c>
      <c r="BJ308" t="str">
        <f t="shared" si="93"/>
        <v/>
      </c>
      <c r="BK308" t="str">
        <f t="shared" si="94"/>
        <v/>
      </c>
      <c r="BL308" t="str">
        <f t="shared" si="95"/>
        <v/>
      </c>
      <c r="BM308" t="str">
        <f t="shared" si="96"/>
        <v/>
      </c>
      <c r="BN308" t="str">
        <f t="shared" si="97"/>
        <v/>
      </c>
      <c r="BO308" t="str">
        <f t="shared" si="98"/>
        <v/>
      </c>
      <c r="BP308" t="str">
        <f t="shared" si="99"/>
        <v/>
      </c>
      <c r="BQ308" t="str">
        <f t="shared" si="100"/>
        <v/>
      </c>
      <c r="BZ308" s="114"/>
    </row>
    <row r="309" spans="1:78" x14ac:dyDescent="0.25">
      <c r="A309" s="114"/>
      <c r="B309" t="str">
        <f t="shared" si="101"/>
        <v/>
      </c>
      <c r="C309" s="13" t="str">
        <f t="shared" si="102"/>
        <v/>
      </c>
      <c r="D309" s="5" t="str">
        <f t="shared" si="89"/>
        <v/>
      </c>
      <c r="E309" s="6" t="str">
        <f t="shared" si="90"/>
        <v/>
      </c>
      <c r="F309" s="6" t="str">
        <f t="shared" si="91"/>
        <v/>
      </c>
      <c r="BI309" t="str">
        <f t="shared" si="92"/>
        <v/>
      </c>
      <c r="BJ309" t="str">
        <f t="shared" si="93"/>
        <v/>
      </c>
      <c r="BK309" t="str">
        <f t="shared" si="94"/>
        <v/>
      </c>
      <c r="BL309" t="str">
        <f t="shared" si="95"/>
        <v/>
      </c>
      <c r="BM309" t="str">
        <f t="shared" si="96"/>
        <v/>
      </c>
      <c r="BN309" t="str">
        <f t="shared" si="97"/>
        <v/>
      </c>
      <c r="BO309" t="str">
        <f t="shared" si="98"/>
        <v/>
      </c>
      <c r="BP309" t="str">
        <f t="shared" si="99"/>
        <v/>
      </c>
      <c r="BQ309" t="str">
        <f t="shared" si="100"/>
        <v/>
      </c>
      <c r="BZ309" s="114"/>
    </row>
    <row r="310" spans="1:78" x14ac:dyDescent="0.25">
      <c r="A310" s="114"/>
      <c r="B310" t="str">
        <f t="shared" si="101"/>
        <v/>
      </c>
      <c r="C310" s="13" t="str">
        <f t="shared" si="102"/>
        <v/>
      </c>
      <c r="D310" s="5" t="str">
        <f t="shared" si="89"/>
        <v/>
      </c>
      <c r="E310" s="6" t="str">
        <f t="shared" si="90"/>
        <v/>
      </c>
      <c r="F310" s="6" t="str">
        <f t="shared" si="91"/>
        <v/>
      </c>
      <c r="BI310" t="str">
        <f t="shared" si="92"/>
        <v/>
      </c>
      <c r="BJ310" t="str">
        <f t="shared" si="93"/>
        <v/>
      </c>
      <c r="BK310" t="str">
        <f t="shared" si="94"/>
        <v/>
      </c>
      <c r="BL310" t="str">
        <f t="shared" si="95"/>
        <v/>
      </c>
      <c r="BM310" t="str">
        <f t="shared" si="96"/>
        <v/>
      </c>
      <c r="BN310" t="str">
        <f t="shared" si="97"/>
        <v/>
      </c>
      <c r="BO310" t="str">
        <f t="shared" si="98"/>
        <v/>
      </c>
      <c r="BP310" t="str">
        <f t="shared" si="99"/>
        <v/>
      </c>
      <c r="BQ310" t="str">
        <f t="shared" si="100"/>
        <v/>
      </c>
      <c r="BZ310" s="114"/>
    </row>
    <row r="311" spans="1:78" x14ac:dyDescent="0.25">
      <c r="A311" s="114"/>
      <c r="B311" t="str">
        <f t="shared" si="101"/>
        <v/>
      </c>
      <c r="C311" s="13" t="str">
        <f t="shared" si="102"/>
        <v/>
      </c>
      <c r="D311" s="5" t="str">
        <f t="shared" si="89"/>
        <v/>
      </c>
      <c r="E311" s="6" t="str">
        <f t="shared" si="90"/>
        <v/>
      </c>
      <c r="F311" s="6" t="str">
        <f t="shared" si="91"/>
        <v/>
      </c>
      <c r="BI311" t="str">
        <f t="shared" si="92"/>
        <v/>
      </c>
      <c r="BJ311" t="str">
        <f t="shared" si="93"/>
        <v/>
      </c>
      <c r="BK311" t="str">
        <f t="shared" si="94"/>
        <v/>
      </c>
      <c r="BL311" t="str">
        <f t="shared" si="95"/>
        <v/>
      </c>
      <c r="BM311" t="str">
        <f t="shared" si="96"/>
        <v/>
      </c>
      <c r="BN311" t="str">
        <f t="shared" si="97"/>
        <v/>
      </c>
      <c r="BO311" t="str">
        <f t="shared" si="98"/>
        <v/>
      </c>
      <c r="BP311" t="str">
        <f t="shared" si="99"/>
        <v/>
      </c>
      <c r="BQ311" t="str">
        <f t="shared" si="100"/>
        <v/>
      </c>
      <c r="BZ311" s="114"/>
    </row>
    <row r="312" spans="1:78" x14ac:dyDescent="0.25">
      <c r="A312" s="114"/>
      <c r="B312" t="str">
        <f t="shared" si="101"/>
        <v/>
      </c>
      <c r="C312" s="13" t="str">
        <f t="shared" si="102"/>
        <v/>
      </c>
      <c r="D312" s="5" t="str">
        <f t="shared" si="89"/>
        <v/>
      </c>
      <c r="E312" s="6" t="str">
        <f t="shared" si="90"/>
        <v/>
      </c>
      <c r="F312" s="6" t="str">
        <f t="shared" si="91"/>
        <v/>
      </c>
      <c r="BI312" t="str">
        <f t="shared" si="92"/>
        <v/>
      </c>
      <c r="BJ312" t="str">
        <f t="shared" si="93"/>
        <v/>
      </c>
      <c r="BK312" t="str">
        <f t="shared" si="94"/>
        <v/>
      </c>
      <c r="BL312" t="str">
        <f t="shared" si="95"/>
        <v/>
      </c>
      <c r="BM312" t="str">
        <f t="shared" si="96"/>
        <v/>
      </c>
      <c r="BN312" t="str">
        <f t="shared" si="97"/>
        <v/>
      </c>
      <c r="BO312" t="str">
        <f t="shared" si="98"/>
        <v/>
      </c>
      <c r="BP312" t="str">
        <f t="shared" si="99"/>
        <v/>
      </c>
      <c r="BQ312" t="str">
        <f t="shared" si="100"/>
        <v/>
      </c>
      <c r="BZ312" s="114"/>
    </row>
    <row r="313" spans="1:78" x14ac:dyDescent="0.25">
      <c r="A313" s="114"/>
      <c r="B313" t="str">
        <f t="shared" si="101"/>
        <v/>
      </c>
      <c r="C313" s="13" t="str">
        <f t="shared" si="102"/>
        <v/>
      </c>
      <c r="D313" s="5" t="str">
        <f t="shared" si="89"/>
        <v/>
      </c>
      <c r="E313" s="6" t="str">
        <f t="shared" si="90"/>
        <v/>
      </c>
      <c r="F313" s="6" t="str">
        <f t="shared" si="91"/>
        <v/>
      </c>
      <c r="BI313" t="str">
        <f t="shared" si="92"/>
        <v/>
      </c>
      <c r="BJ313" t="str">
        <f t="shared" si="93"/>
        <v/>
      </c>
      <c r="BK313" t="str">
        <f t="shared" si="94"/>
        <v/>
      </c>
      <c r="BL313" t="str">
        <f t="shared" si="95"/>
        <v/>
      </c>
      <c r="BM313" t="str">
        <f t="shared" si="96"/>
        <v/>
      </c>
      <c r="BN313" t="str">
        <f t="shared" si="97"/>
        <v/>
      </c>
      <c r="BO313" t="str">
        <f t="shared" si="98"/>
        <v/>
      </c>
      <c r="BP313" t="str">
        <f t="shared" si="99"/>
        <v/>
      </c>
      <c r="BQ313" t="str">
        <f t="shared" si="100"/>
        <v/>
      </c>
      <c r="BZ313" s="114"/>
    </row>
    <row r="314" spans="1:78" x14ac:dyDescent="0.25">
      <c r="A314" s="114"/>
      <c r="B314" t="str">
        <f t="shared" si="101"/>
        <v/>
      </c>
      <c r="C314" s="13" t="str">
        <f t="shared" si="102"/>
        <v/>
      </c>
      <c r="D314" s="5" t="str">
        <f t="shared" si="89"/>
        <v/>
      </c>
      <c r="E314" s="6" t="str">
        <f t="shared" si="90"/>
        <v/>
      </c>
      <c r="F314" s="6" t="str">
        <f t="shared" si="91"/>
        <v/>
      </c>
      <c r="BI314" t="str">
        <f t="shared" si="92"/>
        <v/>
      </c>
      <c r="BJ314" t="str">
        <f t="shared" si="93"/>
        <v/>
      </c>
      <c r="BK314" t="str">
        <f t="shared" si="94"/>
        <v/>
      </c>
      <c r="BL314" t="str">
        <f t="shared" si="95"/>
        <v/>
      </c>
      <c r="BM314" t="str">
        <f t="shared" si="96"/>
        <v/>
      </c>
      <c r="BN314" t="str">
        <f t="shared" si="97"/>
        <v/>
      </c>
      <c r="BO314" t="str">
        <f t="shared" si="98"/>
        <v/>
      </c>
      <c r="BP314" t="str">
        <f t="shared" si="99"/>
        <v/>
      </c>
      <c r="BQ314" t="str">
        <f t="shared" si="100"/>
        <v/>
      </c>
      <c r="BZ314" s="114"/>
    </row>
    <row r="315" spans="1:78" x14ac:dyDescent="0.25">
      <c r="A315" s="114"/>
      <c r="B315" t="str">
        <f t="shared" si="101"/>
        <v/>
      </c>
      <c r="C315" s="13" t="str">
        <f t="shared" si="102"/>
        <v/>
      </c>
      <c r="D315" s="5" t="str">
        <f t="shared" si="89"/>
        <v/>
      </c>
      <c r="E315" s="6" t="str">
        <f t="shared" si="90"/>
        <v/>
      </c>
      <c r="F315" s="6" t="str">
        <f t="shared" si="91"/>
        <v/>
      </c>
      <c r="BI315" t="str">
        <f t="shared" si="92"/>
        <v/>
      </c>
      <c r="BJ315" t="str">
        <f t="shared" si="93"/>
        <v/>
      </c>
      <c r="BK315" t="str">
        <f t="shared" si="94"/>
        <v/>
      </c>
      <c r="BL315" t="str">
        <f t="shared" si="95"/>
        <v/>
      </c>
      <c r="BM315" t="str">
        <f t="shared" si="96"/>
        <v/>
      </c>
      <c r="BN315" t="str">
        <f t="shared" si="97"/>
        <v/>
      </c>
      <c r="BO315" t="str">
        <f t="shared" si="98"/>
        <v/>
      </c>
      <c r="BP315" t="str">
        <f t="shared" si="99"/>
        <v/>
      </c>
      <c r="BQ315" t="str">
        <f t="shared" si="100"/>
        <v/>
      </c>
      <c r="BZ315" s="114"/>
    </row>
    <row r="316" spans="1:78" x14ac:dyDescent="0.25">
      <c r="A316" s="114"/>
      <c r="B316" t="str">
        <f t="shared" si="101"/>
        <v/>
      </c>
      <c r="C316" s="13" t="str">
        <f t="shared" si="102"/>
        <v/>
      </c>
      <c r="D316" s="5" t="str">
        <f t="shared" si="89"/>
        <v/>
      </c>
      <c r="E316" s="6" t="str">
        <f t="shared" si="90"/>
        <v/>
      </c>
      <c r="F316" s="6" t="str">
        <f t="shared" si="91"/>
        <v/>
      </c>
      <c r="BI316" t="str">
        <f t="shared" si="92"/>
        <v/>
      </c>
      <c r="BJ316" t="str">
        <f t="shared" si="93"/>
        <v/>
      </c>
      <c r="BK316" t="str">
        <f t="shared" si="94"/>
        <v/>
      </c>
      <c r="BL316" t="str">
        <f t="shared" si="95"/>
        <v/>
      </c>
      <c r="BM316" t="str">
        <f t="shared" si="96"/>
        <v/>
      </c>
      <c r="BN316" t="str">
        <f t="shared" si="97"/>
        <v/>
      </c>
      <c r="BO316" t="str">
        <f t="shared" si="98"/>
        <v/>
      </c>
      <c r="BP316" t="str">
        <f t="shared" si="99"/>
        <v/>
      </c>
      <c r="BQ316" t="str">
        <f t="shared" si="100"/>
        <v/>
      </c>
      <c r="BZ316" s="114"/>
    </row>
    <row r="317" spans="1:78" x14ac:dyDescent="0.25">
      <c r="A317" s="114"/>
      <c r="B317" t="str">
        <f t="shared" si="101"/>
        <v/>
      </c>
      <c r="C317" s="13" t="str">
        <f t="shared" si="102"/>
        <v/>
      </c>
      <c r="D317" s="5" t="str">
        <f t="shared" si="89"/>
        <v/>
      </c>
      <c r="E317" s="6" t="str">
        <f t="shared" si="90"/>
        <v/>
      </c>
      <c r="F317" s="6" t="str">
        <f t="shared" si="91"/>
        <v/>
      </c>
      <c r="BI317" t="str">
        <f t="shared" si="92"/>
        <v/>
      </c>
      <c r="BJ317" t="str">
        <f t="shared" si="93"/>
        <v/>
      </c>
      <c r="BK317" t="str">
        <f t="shared" si="94"/>
        <v/>
      </c>
      <c r="BL317" t="str">
        <f t="shared" si="95"/>
        <v/>
      </c>
      <c r="BM317" t="str">
        <f t="shared" si="96"/>
        <v/>
      </c>
      <c r="BN317" t="str">
        <f t="shared" si="97"/>
        <v/>
      </c>
      <c r="BO317" t="str">
        <f t="shared" si="98"/>
        <v/>
      </c>
      <c r="BP317" t="str">
        <f t="shared" si="99"/>
        <v/>
      </c>
      <c r="BQ317" t="str">
        <f t="shared" si="100"/>
        <v/>
      </c>
      <c r="BZ317" s="114"/>
    </row>
    <row r="318" spans="1:78" x14ac:dyDescent="0.25">
      <c r="A318" s="114"/>
      <c r="B318" t="str">
        <f t="shared" si="101"/>
        <v/>
      </c>
      <c r="C318" s="13" t="str">
        <f t="shared" si="102"/>
        <v/>
      </c>
      <c r="D318" s="5" t="str">
        <f t="shared" si="89"/>
        <v/>
      </c>
      <c r="E318" s="6" t="str">
        <f t="shared" si="90"/>
        <v/>
      </c>
      <c r="F318" s="6" t="str">
        <f t="shared" si="91"/>
        <v/>
      </c>
      <c r="BI318" t="str">
        <f t="shared" si="92"/>
        <v/>
      </c>
      <c r="BJ318" t="str">
        <f t="shared" si="93"/>
        <v/>
      </c>
      <c r="BK318" t="str">
        <f t="shared" si="94"/>
        <v/>
      </c>
      <c r="BL318" t="str">
        <f t="shared" si="95"/>
        <v/>
      </c>
      <c r="BM318" t="str">
        <f t="shared" si="96"/>
        <v/>
      </c>
      <c r="BN318" t="str">
        <f t="shared" si="97"/>
        <v/>
      </c>
      <c r="BO318" t="str">
        <f t="shared" si="98"/>
        <v/>
      </c>
      <c r="BP318" t="str">
        <f t="shared" si="99"/>
        <v/>
      </c>
      <c r="BQ318" t="str">
        <f t="shared" si="100"/>
        <v/>
      </c>
      <c r="BZ318" s="114"/>
    </row>
    <row r="319" spans="1:78" x14ac:dyDescent="0.25">
      <c r="A319" s="114"/>
      <c r="B319" t="str">
        <f t="shared" si="101"/>
        <v/>
      </c>
      <c r="C319" s="13" t="str">
        <f t="shared" si="102"/>
        <v/>
      </c>
      <c r="D319" s="5" t="str">
        <f t="shared" si="89"/>
        <v/>
      </c>
      <c r="E319" s="6" t="str">
        <f t="shared" si="90"/>
        <v/>
      </c>
      <c r="F319" s="6" t="str">
        <f t="shared" si="91"/>
        <v/>
      </c>
      <c r="BI319" t="str">
        <f t="shared" si="92"/>
        <v/>
      </c>
      <c r="BJ319" t="str">
        <f t="shared" si="93"/>
        <v/>
      </c>
      <c r="BK319" t="str">
        <f t="shared" si="94"/>
        <v/>
      </c>
      <c r="BL319" t="str">
        <f t="shared" si="95"/>
        <v/>
      </c>
      <c r="BM319" t="str">
        <f t="shared" si="96"/>
        <v/>
      </c>
      <c r="BN319" t="str">
        <f t="shared" si="97"/>
        <v/>
      </c>
      <c r="BO319" t="str">
        <f t="shared" si="98"/>
        <v/>
      </c>
      <c r="BP319" t="str">
        <f t="shared" si="99"/>
        <v/>
      </c>
      <c r="BQ319" t="str">
        <f t="shared" si="100"/>
        <v/>
      </c>
      <c r="BZ319" s="114"/>
    </row>
    <row r="320" spans="1:78" x14ac:dyDescent="0.25">
      <c r="A320" s="114"/>
      <c r="B320" t="str">
        <f t="shared" si="101"/>
        <v/>
      </c>
      <c r="C320" s="13" t="str">
        <f t="shared" si="102"/>
        <v/>
      </c>
      <c r="D320" s="5" t="str">
        <f t="shared" si="89"/>
        <v/>
      </c>
      <c r="E320" s="6" t="str">
        <f t="shared" si="90"/>
        <v/>
      </c>
      <c r="F320" s="6" t="str">
        <f t="shared" si="91"/>
        <v/>
      </c>
      <c r="BI320" t="str">
        <f t="shared" si="92"/>
        <v/>
      </c>
      <c r="BJ320" t="str">
        <f t="shared" si="93"/>
        <v/>
      </c>
      <c r="BK320" t="str">
        <f t="shared" si="94"/>
        <v/>
      </c>
      <c r="BL320" t="str">
        <f t="shared" si="95"/>
        <v/>
      </c>
      <c r="BM320" t="str">
        <f t="shared" si="96"/>
        <v/>
      </c>
      <c r="BN320" t="str">
        <f t="shared" si="97"/>
        <v/>
      </c>
      <c r="BO320" t="str">
        <f t="shared" si="98"/>
        <v/>
      </c>
      <c r="BP320" t="str">
        <f t="shared" si="99"/>
        <v/>
      </c>
      <c r="BQ320" t="str">
        <f t="shared" si="100"/>
        <v/>
      </c>
      <c r="BZ320" s="114"/>
    </row>
    <row r="321" spans="1:78" x14ac:dyDescent="0.25">
      <c r="A321" s="114"/>
      <c r="B321" t="str">
        <f t="shared" si="101"/>
        <v/>
      </c>
      <c r="C321" s="13" t="str">
        <f t="shared" si="102"/>
        <v/>
      </c>
      <c r="D321" s="5" t="str">
        <f t="shared" si="89"/>
        <v/>
      </c>
      <c r="E321" s="6" t="str">
        <f t="shared" si="90"/>
        <v/>
      </c>
      <c r="F321" s="6" t="str">
        <f t="shared" si="91"/>
        <v/>
      </c>
      <c r="BI321" t="str">
        <f t="shared" si="92"/>
        <v/>
      </c>
      <c r="BJ321" t="str">
        <f t="shared" si="93"/>
        <v/>
      </c>
      <c r="BK321" t="str">
        <f t="shared" si="94"/>
        <v/>
      </c>
      <c r="BL321" t="str">
        <f t="shared" si="95"/>
        <v/>
      </c>
      <c r="BM321" t="str">
        <f t="shared" si="96"/>
        <v/>
      </c>
      <c r="BN321" t="str">
        <f t="shared" si="97"/>
        <v/>
      </c>
      <c r="BO321" t="str">
        <f t="shared" si="98"/>
        <v/>
      </c>
      <c r="BP321" t="str">
        <f t="shared" si="99"/>
        <v/>
      </c>
      <c r="BQ321" t="str">
        <f t="shared" si="100"/>
        <v/>
      </c>
      <c r="BZ321" s="114"/>
    </row>
    <row r="322" spans="1:78" x14ac:dyDescent="0.25">
      <c r="A322" s="114"/>
      <c r="B322" t="str">
        <f t="shared" si="101"/>
        <v/>
      </c>
      <c r="C322" s="13" t="str">
        <f t="shared" si="102"/>
        <v/>
      </c>
      <c r="D322" s="5" t="str">
        <f t="shared" si="89"/>
        <v/>
      </c>
      <c r="E322" s="6" t="str">
        <f t="shared" si="90"/>
        <v/>
      </c>
      <c r="F322" s="6" t="str">
        <f t="shared" si="91"/>
        <v/>
      </c>
      <c r="BI322" t="str">
        <f t="shared" si="92"/>
        <v/>
      </c>
      <c r="BJ322" t="str">
        <f t="shared" si="93"/>
        <v/>
      </c>
      <c r="BK322" t="str">
        <f t="shared" si="94"/>
        <v/>
      </c>
      <c r="BL322" t="str">
        <f t="shared" si="95"/>
        <v/>
      </c>
      <c r="BM322" t="str">
        <f t="shared" si="96"/>
        <v/>
      </c>
      <c r="BN322" t="str">
        <f t="shared" si="97"/>
        <v/>
      </c>
      <c r="BO322" t="str">
        <f t="shared" si="98"/>
        <v/>
      </c>
      <c r="BP322" t="str">
        <f t="shared" si="99"/>
        <v/>
      </c>
      <c r="BQ322" t="str">
        <f t="shared" si="100"/>
        <v/>
      </c>
      <c r="BZ322" s="114"/>
    </row>
    <row r="323" spans="1:78" x14ac:dyDescent="0.25">
      <c r="A323" s="114"/>
      <c r="B323" t="str">
        <f t="shared" si="101"/>
        <v/>
      </c>
      <c r="C323" s="13" t="str">
        <f t="shared" si="102"/>
        <v/>
      </c>
      <c r="D323" s="5" t="str">
        <f t="shared" ref="D323:D386" si="103">IF(A323&gt;0,(_xlfn.NORM.S.INV(C323)),"")</f>
        <v/>
      </c>
      <c r="E323" s="6" t="str">
        <f t="shared" si="90"/>
        <v/>
      </c>
      <c r="F323" s="6" t="str">
        <f t="shared" si="91"/>
        <v/>
      </c>
      <c r="BI323" t="str">
        <f t="shared" si="92"/>
        <v/>
      </c>
      <c r="BJ323" t="str">
        <f t="shared" si="93"/>
        <v/>
      </c>
      <c r="BK323" t="str">
        <f t="shared" si="94"/>
        <v/>
      </c>
      <c r="BL323" t="str">
        <f t="shared" si="95"/>
        <v/>
      </c>
      <c r="BM323" t="str">
        <f t="shared" si="96"/>
        <v/>
      </c>
      <c r="BN323" t="str">
        <f t="shared" si="97"/>
        <v/>
      </c>
      <c r="BO323" t="str">
        <f t="shared" si="98"/>
        <v/>
      </c>
      <c r="BP323" t="str">
        <f t="shared" si="99"/>
        <v/>
      </c>
      <c r="BQ323" t="str">
        <f t="shared" si="100"/>
        <v/>
      </c>
      <c r="BZ323" s="114"/>
    </row>
    <row r="324" spans="1:78" x14ac:dyDescent="0.25">
      <c r="A324" s="114"/>
      <c r="B324" t="str">
        <f t="shared" si="101"/>
        <v/>
      </c>
      <c r="C324" s="13" t="str">
        <f t="shared" si="102"/>
        <v/>
      </c>
      <c r="D324" s="5" t="str">
        <f t="shared" si="103"/>
        <v/>
      </c>
      <c r="E324" s="6" t="str">
        <f t="shared" ref="E324:E387" si="104">IF(A324&gt;0,_xlfn.NORM.DIST(D324,0,1,TRUE),"")</f>
        <v/>
      </c>
      <c r="F324" s="6" t="str">
        <f t="shared" ref="F324:F387" si="105">IF(A324&gt;0,_xlfn.NORM.DIST(D324,0,1,FALSE),"")</f>
        <v/>
      </c>
      <c r="BI324" t="str">
        <f t="shared" ref="BI324:BI387" si="106">IF(A324&gt;0,A324,"")</f>
        <v/>
      </c>
      <c r="BJ324" t="str">
        <f t="shared" ref="BJ324:BJ387" si="107">IF($A324&gt;0,B324,"")</f>
        <v/>
      </c>
      <c r="BK324" t="str">
        <f t="shared" ref="BK324:BK387" si="108">IF($A324&gt;0,BI324,"")</f>
        <v/>
      </c>
      <c r="BL324" t="str">
        <f t="shared" ref="BL324:BL387" si="109">IF($A324&gt;0,_xlfn.NORM.DIST(BK324,$BF$3,$BF$4,TRUE),"")</f>
        <v/>
      </c>
      <c r="BM324" t="str">
        <f t="shared" ref="BM324:BM387" si="110">IF($A324&gt;0,(1-BL324),"")</f>
        <v/>
      </c>
      <c r="BN324" t="str">
        <f t="shared" ref="BN324:BN387" si="111">IF($A324&gt;0,(SMALL($BM$3:$BM$902,BJ324)),"")</f>
        <v/>
      </c>
      <c r="BO324" t="str">
        <f t="shared" ref="BO324:BO387" si="112">IF($A324&gt;0,((2*BJ324-1)*(LN(BL324)+LN(BN324))),"")</f>
        <v/>
      </c>
      <c r="BP324" t="str">
        <f t="shared" ref="BP324:BP387" si="113">IF($A324&gt;0,((BJ324-0.5)/$BF$5),"")</f>
        <v/>
      </c>
      <c r="BQ324" t="str">
        <f t="shared" ref="BQ324:BQ387" si="114">IF($A324&gt;0,(_xlfn.NORM.S.INV(BP324)),"")</f>
        <v/>
      </c>
      <c r="BZ324" s="114"/>
    </row>
    <row r="325" spans="1:78" x14ac:dyDescent="0.25">
      <c r="A325" s="114"/>
      <c r="B325" t="str">
        <f t="shared" ref="B325:B388" si="115">IF(A325&gt;0,(B324+1),"")</f>
        <v/>
      </c>
      <c r="C325" s="13" t="str">
        <f t="shared" ref="C325:C388" si="116">IF(A325&gt;0,((B325)/(($S$2)+1)),"")</f>
        <v/>
      </c>
      <c r="D325" s="5" t="str">
        <f t="shared" si="103"/>
        <v/>
      </c>
      <c r="E325" s="6" t="str">
        <f t="shared" si="104"/>
        <v/>
      </c>
      <c r="F325" s="6" t="str">
        <f t="shared" si="105"/>
        <v/>
      </c>
      <c r="BI325" t="str">
        <f t="shared" si="106"/>
        <v/>
      </c>
      <c r="BJ325" t="str">
        <f t="shared" si="107"/>
        <v/>
      </c>
      <c r="BK325" t="str">
        <f t="shared" si="108"/>
        <v/>
      </c>
      <c r="BL325" t="str">
        <f t="shared" si="109"/>
        <v/>
      </c>
      <c r="BM325" t="str">
        <f t="shared" si="110"/>
        <v/>
      </c>
      <c r="BN325" t="str">
        <f t="shared" si="111"/>
        <v/>
      </c>
      <c r="BO325" t="str">
        <f t="shared" si="112"/>
        <v/>
      </c>
      <c r="BP325" t="str">
        <f t="shared" si="113"/>
        <v/>
      </c>
      <c r="BQ325" t="str">
        <f t="shared" si="114"/>
        <v/>
      </c>
      <c r="BZ325" s="114"/>
    </row>
    <row r="326" spans="1:78" x14ac:dyDescent="0.25">
      <c r="A326" s="114"/>
      <c r="B326" t="str">
        <f t="shared" si="115"/>
        <v/>
      </c>
      <c r="C326" s="13" t="str">
        <f t="shared" si="116"/>
        <v/>
      </c>
      <c r="D326" s="5" t="str">
        <f t="shared" si="103"/>
        <v/>
      </c>
      <c r="E326" s="6" t="str">
        <f t="shared" si="104"/>
        <v/>
      </c>
      <c r="F326" s="6" t="str">
        <f t="shared" si="105"/>
        <v/>
      </c>
      <c r="BI326" t="str">
        <f t="shared" si="106"/>
        <v/>
      </c>
      <c r="BJ326" t="str">
        <f t="shared" si="107"/>
        <v/>
      </c>
      <c r="BK326" t="str">
        <f t="shared" si="108"/>
        <v/>
      </c>
      <c r="BL326" t="str">
        <f t="shared" si="109"/>
        <v/>
      </c>
      <c r="BM326" t="str">
        <f t="shared" si="110"/>
        <v/>
      </c>
      <c r="BN326" t="str">
        <f t="shared" si="111"/>
        <v/>
      </c>
      <c r="BO326" t="str">
        <f t="shared" si="112"/>
        <v/>
      </c>
      <c r="BP326" t="str">
        <f t="shared" si="113"/>
        <v/>
      </c>
      <c r="BQ326" t="str">
        <f t="shared" si="114"/>
        <v/>
      </c>
      <c r="BZ326" s="114"/>
    </row>
    <row r="327" spans="1:78" x14ac:dyDescent="0.25">
      <c r="A327" s="114"/>
      <c r="B327" t="str">
        <f t="shared" si="115"/>
        <v/>
      </c>
      <c r="C327" s="13" t="str">
        <f t="shared" si="116"/>
        <v/>
      </c>
      <c r="D327" s="5" t="str">
        <f t="shared" si="103"/>
        <v/>
      </c>
      <c r="E327" s="6" t="str">
        <f t="shared" si="104"/>
        <v/>
      </c>
      <c r="F327" s="6" t="str">
        <f t="shared" si="105"/>
        <v/>
      </c>
      <c r="BI327" t="str">
        <f t="shared" si="106"/>
        <v/>
      </c>
      <c r="BJ327" t="str">
        <f t="shared" si="107"/>
        <v/>
      </c>
      <c r="BK327" t="str">
        <f t="shared" si="108"/>
        <v/>
      </c>
      <c r="BL327" t="str">
        <f t="shared" si="109"/>
        <v/>
      </c>
      <c r="BM327" t="str">
        <f t="shared" si="110"/>
        <v/>
      </c>
      <c r="BN327" t="str">
        <f t="shared" si="111"/>
        <v/>
      </c>
      <c r="BO327" t="str">
        <f t="shared" si="112"/>
        <v/>
      </c>
      <c r="BP327" t="str">
        <f t="shared" si="113"/>
        <v/>
      </c>
      <c r="BQ327" t="str">
        <f t="shared" si="114"/>
        <v/>
      </c>
      <c r="BZ327" s="114"/>
    </row>
    <row r="328" spans="1:78" x14ac:dyDescent="0.25">
      <c r="A328" s="114"/>
      <c r="B328" t="str">
        <f t="shared" si="115"/>
        <v/>
      </c>
      <c r="C328" s="13" t="str">
        <f t="shared" si="116"/>
        <v/>
      </c>
      <c r="D328" s="5" t="str">
        <f t="shared" si="103"/>
        <v/>
      </c>
      <c r="E328" s="6" t="str">
        <f t="shared" si="104"/>
        <v/>
      </c>
      <c r="F328" s="6" t="str">
        <f t="shared" si="105"/>
        <v/>
      </c>
      <c r="BI328" t="str">
        <f t="shared" si="106"/>
        <v/>
      </c>
      <c r="BJ328" t="str">
        <f t="shared" si="107"/>
        <v/>
      </c>
      <c r="BK328" t="str">
        <f t="shared" si="108"/>
        <v/>
      </c>
      <c r="BL328" t="str">
        <f t="shared" si="109"/>
        <v/>
      </c>
      <c r="BM328" t="str">
        <f t="shared" si="110"/>
        <v/>
      </c>
      <c r="BN328" t="str">
        <f t="shared" si="111"/>
        <v/>
      </c>
      <c r="BO328" t="str">
        <f t="shared" si="112"/>
        <v/>
      </c>
      <c r="BP328" t="str">
        <f t="shared" si="113"/>
        <v/>
      </c>
      <c r="BQ328" t="str">
        <f t="shared" si="114"/>
        <v/>
      </c>
      <c r="BZ328" s="114"/>
    </row>
    <row r="329" spans="1:78" x14ac:dyDescent="0.25">
      <c r="A329" s="114"/>
      <c r="B329" t="str">
        <f t="shared" si="115"/>
        <v/>
      </c>
      <c r="C329" s="13" t="str">
        <f t="shared" si="116"/>
        <v/>
      </c>
      <c r="D329" s="5" t="str">
        <f t="shared" si="103"/>
        <v/>
      </c>
      <c r="E329" s="6" t="str">
        <f t="shared" si="104"/>
        <v/>
      </c>
      <c r="F329" s="6" t="str">
        <f t="shared" si="105"/>
        <v/>
      </c>
      <c r="BI329" t="str">
        <f t="shared" si="106"/>
        <v/>
      </c>
      <c r="BJ329" t="str">
        <f t="shared" si="107"/>
        <v/>
      </c>
      <c r="BK329" t="str">
        <f t="shared" si="108"/>
        <v/>
      </c>
      <c r="BL329" t="str">
        <f t="shared" si="109"/>
        <v/>
      </c>
      <c r="BM329" t="str">
        <f t="shared" si="110"/>
        <v/>
      </c>
      <c r="BN329" t="str">
        <f t="shared" si="111"/>
        <v/>
      </c>
      <c r="BO329" t="str">
        <f t="shared" si="112"/>
        <v/>
      </c>
      <c r="BP329" t="str">
        <f t="shared" si="113"/>
        <v/>
      </c>
      <c r="BQ329" t="str">
        <f t="shared" si="114"/>
        <v/>
      </c>
      <c r="BZ329" s="114"/>
    </row>
    <row r="330" spans="1:78" x14ac:dyDescent="0.25">
      <c r="A330" s="114"/>
      <c r="B330" t="str">
        <f t="shared" si="115"/>
        <v/>
      </c>
      <c r="C330" s="13" t="str">
        <f t="shared" si="116"/>
        <v/>
      </c>
      <c r="D330" s="5" t="str">
        <f t="shared" si="103"/>
        <v/>
      </c>
      <c r="E330" s="6" t="str">
        <f t="shared" si="104"/>
        <v/>
      </c>
      <c r="F330" s="6" t="str">
        <f t="shared" si="105"/>
        <v/>
      </c>
      <c r="BI330" t="str">
        <f t="shared" si="106"/>
        <v/>
      </c>
      <c r="BJ330" t="str">
        <f t="shared" si="107"/>
        <v/>
      </c>
      <c r="BK330" t="str">
        <f t="shared" si="108"/>
        <v/>
      </c>
      <c r="BL330" t="str">
        <f t="shared" si="109"/>
        <v/>
      </c>
      <c r="BM330" t="str">
        <f t="shared" si="110"/>
        <v/>
      </c>
      <c r="BN330" t="str">
        <f t="shared" si="111"/>
        <v/>
      </c>
      <c r="BO330" t="str">
        <f t="shared" si="112"/>
        <v/>
      </c>
      <c r="BP330" t="str">
        <f t="shared" si="113"/>
        <v/>
      </c>
      <c r="BQ330" t="str">
        <f t="shared" si="114"/>
        <v/>
      </c>
      <c r="BZ330" s="114"/>
    </row>
    <row r="331" spans="1:78" x14ac:dyDescent="0.25">
      <c r="A331" s="114"/>
      <c r="B331" t="str">
        <f t="shared" si="115"/>
        <v/>
      </c>
      <c r="C331" s="13" t="str">
        <f t="shared" si="116"/>
        <v/>
      </c>
      <c r="D331" s="5" t="str">
        <f t="shared" si="103"/>
        <v/>
      </c>
      <c r="E331" s="6" t="str">
        <f t="shared" si="104"/>
        <v/>
      </c>
      <c r="F331" s="6" t="str">
        <f t="shared" si="105"/>
        <v/>
      </c>
      <c r="BI331" t="str">
        <f t="shared" si="106"/>
        <v/>
      </c>
      <c r="BJ331" t="str">
        <f t="shared" si="107"/>
        <v/>
      </c>
      <c r="BK331" t="str">
        <f t="shared" si="108"/>
        <v/>
      </c>
      <c r="BL331" t="str">
        <f t="shared" si="109"/>
        <v/>
      </c>
      <c r="BM331" t="str">
        <f t="shared" si="110"/>
        <v/>
      </c>
      <c r="BN331" t="str">
        <f t="shared" si="111"/>
        <v/>
      </c>
      <c r="BO331" t="str">
        <f t="shared" si="112"/>
        <v/>
      </c>
      <c r="BP331" t="str">
        <f t="shared" si="113"/>
        <v/>
      </c>
      <c r="BQ331" t="str">
        <f t="shared" si="114"/>
        <v/>
      </c>
      <c r="BZ331" s="114"/>
    </row>
    <row r="332" spans="1:78" x14ac:dyDescent="0.25">
      <c r="A332" s="114"/>
      <c r="B332" t="str">
        <f t="shared" si="115"/>
        <v/>
      </c>
      <c r="C332" s="13" t="str">
        <f t="shared" si="116"/>
        <v/>
      </c>
      <c r="D332" s="5" t="str">
        <f t="shared" si="103"/>
        <v/>
      </c>
      <c r="E332" s="6" t="str">
        <f t="shared" si="104"/>
        <v/>
      </c>
      <c r="F332" s="6" t="str">
        <f t="shared" si="105"/>
        <v/>
      </c>
      <c r="BI332" t="str">
        <f t="shared" si="106"/>
        <v/>
      </c>
      <c r="BJ332" t="str">
        <f t="shared" si="107"/>
        <v/>
      </c>
      <c r="BK332" t="str">
        <f t="shared" si="108"/>
        <v/>
      </c>
      <c r="BL332" t="str">
        <f t="shared" si="109"/>
        <v/>
      </c>
      <c r="BM332" t="str">
        <f t="shared" si="110"/>
        <v/>
      </c>
      <c r="BN332" t="str">
        <f t="shared" si="111"/>
        <v/>
      </c>
      <c r="BO332" t="str">
        <f t="shared" si="112"/>
        <v/>
      </c>
      <c r="BP332" t="str">
        <f t="shared" si="113"/>
        <v/>
      </c>
      <c r="BQ332" t="str">
        <f t="shared" si="114"/>
        <v/>
      </c>
      <c r="BZ332" s="114"/>
    </row>
    <row r="333" spans="1:78" x14ac:dyDescent="0.25">
      <c r="A333" s="114"/>
      <c r="B333" t="str">
        <f t="shared" si="115"/>
        <v/>
      </c>
      <c r="C333" s="13" t="str">
        <f t="shared" si="116"/>
        <v/>
      </c>
      <c r="D333" s="5" t="str">
        <f t="shared" si="103"/>
        <v/>
      </c>
      <c r="E333" s="6" t="str">
        <f t="shared" si="104"/>
        <v/>
      </c>
      <c r="F333" s="6" t="str">
        <f t="shared" si="105"/>
        <v/>
      </c>
      <c r="BI333" t="str">
        <f t="shared" si="106"/>
        <v/>
      </c>
      <c r="BJ333" t="str">
        <f t="shared" si="107"/>
        <v/>
      </c>
      <c r="BK333" t="str">
        <f t="shared" si="108"/>
        <v/>
      </c>
      <c r="BL333" t="str">
        <f t="shared" si="109"/>
        <v/>
      </c>
      <c r="BM333" t="str">
        <f t="shared" si="110"/>
        <v/>
      </c>
      <c r="BN333" t="str">
        <f t="shared" si="111"/>
        <v/>
      </c>
      <c r="BO333" t="str">
        <f t="shared" si="112"/>
        <v/>
      </c>
      <c r="BP333" t="str">
        <f t="shared" si="113"/>
        <v/>
      </c>
      <c r="BQ333" t="str">
        <f t="shared" si="114"/>
        <v/>
      </c>
      <c r="BZ333" s="114"/>
    </row>
    <row r="334" spans="1:78" x14ac:dyDescent="0.25">
      <c r="A334" s="114"/>
      <c r="B334" t="str">
        <f t="shared" si="115"/>
        <v/>
      </c>
      <c r="C334" s="13" t="str">
        <f t="shared" si="116"/>
        <v/>
      </c>
      <c r="D334" s="5" t="str">
        <f t="shared" si="103"/>
        <v/>
      </c>
      <c r="E334" s="6" t="str">
        <f t="shared" si="104"/>
        <v/>
      </c>
      <c r="F334" s="6" t="str">
        <f t="shared" si="105"/>
        <v/>
      </c>
      <c r="BI334" t="str">
        <f t="shared" si="106"/>
        <v/>
      </c>
      <c r="BJ334" t="str">
        <f t="shared" si="107"/>
        <v/>
      </c>
      <c r="BK334" t="str">
        <f t="shared" si="108"/>
        <v/>
      </c>
      <c r="BL334" t="str">
        <f t="shared" si="109"/>
        <v/>
      </c>
      <c r="BM334" t="str">
        <f t="shared" si="110"/>
        <v/>
      </c>
      <c r="BN334" t="str">
        <f t="shared" si="111"/>
        <v/>
      </c>
      <c r="BO334" t="str">
        <f t="shared" si="112"/>
        <v/>
      </c>
      <c r="BP334" t="str">
        <f t="shared" si="113"/>
        <v/>
      </c>
      <c r="BQ334" t="str">
        <f t="shared" si="114"/>
        <v/>
      </c>
      <c r="BZ334" s="114"/>
    </row>
    <row r="335" spans="1:78" x14ac:dyDescent="0.25">
      <c r="A335" s="114"/>
      <c r="B335" t="str">
        <f t="shared" si="115"/>
        <v/>
      </c>
      <c r="C335" s="13" t="str">
        <f t="shared" si="116"/>
        <v/>
      </c>
      <c r="D335" s="5" t="str">
        <f t="shared" si="103"/>
        <v/>
      </c>
      <c r="E335" s="6" t="str">
        <f t="shared" si="104"/>
        <v/>
      </c>
      <c r="F335" s="6" t="str">
        <f t="shared" si="105"/>
        <v/>
      </c>
      <c r="BI335" t="str">
        <f t="shared" si="106"/>
        <v/>
      </c>
      <c r="BJ335" t="str">
        <f t="shared" si="107"/>
        <v/>
      </c>
      <c r="BK335" t="str">
        <f t="shared" si="108"/>
        <v/>
      </c>
      <c r="BL335" t="str">
        <f t="shared" si="109"/>
        <v/>
      </c>
      <c r="BM335" t="str">
        <f t="shared" si="110"/>
        <v/>
      </c>
      <c r="BN335" t="str">
        <f t="shared" si="111"/>
        <v/>
      </c>
      <c r="BO335" t="str">
        <f t="shared" si="112"/>
        <v/>
      </c>
      <c r="BP335" t="str">
        <f t="shared" si="113"/>
        <v/>
      </c>
      <c r="BQ335" t="str">
        <f t="shared" si="114"/>
        <v/>
      </c>
      <c r="BZ335" s="114"/>
    </row>
    <row r="336" spans="1:78" x14ac:dyDescent="0.25">
      <c r="A336" s="114"/>
      <c r="B336" t="str">
        <f t="shared" si="115"/>
        <v/>
      </c>
      <c r="C336" s="13" t="str">
        <f t="shared" si="116"/>
        <v/>
      </c>
      <c r="D336" s="5" t="str">
        <f t="shared" si="103"/>
        <v/>
      </c>
      <c r="E336" s="6" t="str">
        <f t="shared" si="104"/>
        <v/>
      </c>
      <c r="F336" s="6" t="str">
        <f t="shared" si="105"/>
        <v/>
      </c>
      <c r="BI336" t="str">
        <f t="shared" si="106"/>
        <v/>
      </c>
      <c r="BJ336" t="str">
        <f t="shared" si="107"/>
        <v/>
      </c>
      <c r="BK336" t="str">
        <f t="shared" si="108"/>
        <v/>
      </c>
      <c r="BL336" t="str">
        <f t="shared" si="109"/>
        <v/>
      </c>
      <c r="BM336" t="str">
        <f t="shared" si="110"/>
        <v/>
      </c>
      <c r="BN336" t="str">
        <f t="shared" si="111"/>
        <v/>
      </c>
      <c r="BO336" t="str">
        <f t="shared" si="112"/>
        <v/>
      </c>
      <c r="BP336" t="str">
        <f t="shared" si="113"/>
        <v/>
      </c>
      <c r="BQ336" t="str">
        <f t="shared" si="114"/>
        <v/>
      </c>
      <c r="BZ336" s="114"/>
    </row>
    <row r="337" spans="1:78" x14ac:dyDescent="0.25">
      <c r="A337" s="114"/>
      <c r="B337" t="str">
        <f t="shared" si="115"/>
        <v/>
      </c>
      <c r="C337" s="13" t="str">
        <f t="shared" si="116"/>
        <v/>
      </c>
      <c r="D337" s="5" t="str">
        <f t="shared" si="103"/>
        <v/>
      </c>
      <c r="E337" s="6" t="str">
        <f t="shared" si="104"/>
        <v/>
      </c>
      <c r="F337" s="6" t="str">
        <f t="shared" si="105"/>
        <v/>
      </c>
      <c r="BI337" t="str">
        <f t="shared" si="106"/>
        <v/>
      </c>
      <c r="BJ337" t="str">
        <f t="shared" si="107"/>
        <v/>
      </c>
      <c r="BK337" t="str">
        <f t="shared" si="108"/>
        <v/>
      </c>
      <c r="BL337" t="str">
        <f t="shared" si="109"/>
        <v/>
      </c>
      <c r="BM337" t="str">
        <f t="shared" si="110"/>
        <v/>
      </c>
      <c r="BN337" t="str">
        <f t="shared" si="111"/>
        <v/>
      </c>
      <c r="BO337" t="str">
        <f t="shared" si="112"/>
        <v/>
      </c>
      <c r="BP337" t="str">
        <f t="shared" si="113"/>
        <v/>
      </c>
      <c r="BQ337" t="str">
        <f t="shared" si="114"/>
        <v/>
      </c>
      <c r="BZ337" s="114"/>
    </row>
    <row r="338" spans="1:78" x14ac:dyDescent="0.25">
      <c r="A338" s="114"/>
      <c r="B338" t="str">
        <f t="shared" si="115"/>
        <v/>
      </c>
      <c r="C338" s="13" t="str">
        <f t="shared" si="116"/>
        <v/>
      </c>
      <c r="D338" s="5" t="str">
        <f t="shared" si="103"/>
        <v/>
      </c>
      <c r="E338" s="6" t="str">
        <f t="shared" si="104"/>
        <v/>
      </c>
      <c r="F338" s="6" t="str">
        <f t="shared" si="105"/>
        <v/>
      </c>
      <c r="BI338" t="str">
        <f t="shared" si="106"/>
        <v/>
      </c>
      <c r="BJ338" t="str">
        <f t="shared" si="107"/>
        <v/>
      </c>
      <c r="BK338" t="str">
        <f t="shared" si="108"/>
        <v/>
      </c>
      <c r="BL338" t="str">
        <f t="shared" si="109"/>
        <v/>
      </c>
      <c r="BM338" t="str">
        <f t="shared" si="110"/>
        <v/>
      </c>
      <c r="BN338" t="str">
        <f t="shared" si="111"/>
        <v/>
      </c>
      <c r="BO338" t="str">
        <f t="shared" si="112"/>
        <v/>
      </c>
      <c r="BP338" t="str">
        <f t="shared" si="113"/>
        <v/>
      </c>
      <c r="BQ338" t="str">
        <f t="shared" si="114"/>
        <v/>
      </c>
      <c r="BZ338" s="114"/>
    </row>
    <row r="339" spans="1:78" x14ac:dyDescent="0.25">
      <c r="A339" s="114"/>
      <c r="B339" t="str">
        <f t="shared" si="115"/>
        <v/>
      </c>
      <c r="C339" s="13" t="str">
        <f t="shared" si="116"/>
        <v/>
      </c>
      <c r="D339" s="5" t="str">
        <f t="shared" si="103"/>
        <v/>
      </c>
      <c r="E339" s="6" t="str">
        <f t="shared" si="104"/>
        <v/>
      </c>
      <c r="F339" s="6" t="str">
        <f t="shared" si="105"/>
        <v/>
      </c>
      <c r="BI339" t="str">
        <f t="shared" si="106"/>
        <v/>
      </c>
      <c r="BJ339" t="str">
        <f t="shared" si="107"/>
        <v/>
      </c>
      <c r="BK339" t="str">
        <f t="shared" si="108"/>
        <v/>
      </c>
      <c r="BL339" t="str">
        <f t="shared" si="109"/>
        <v/>
      </c>
      <c r="BM339" t="str">
        <f t="shared" si="110"/>
        <v/>
      </c>
      <c r="BN339" t="str">
        <f t="shared" si="111"/>
        <v/>
      </c>
      <c r="BO339" t="str">
        <f t="shared" si="112"/>
        <v/>
      </c>
      <c r="BP339" t="str">
        <f t="shared" si="113"/>
        <v/>
      </c>
      <c r="BQ339" t="str">
        <f t="shared" si="114"/>
        <v/>
      </c>
      <c r="BZ339" s="114"/>
    </row>
    <row r="340" spans="1:78" x14ac:dyDescent="0.25">
      <c r="A340" s="114"/>
      <c r="B340" t="str">
        <f t="shared" si="115"/>
        <v/>
      </c>
      <c r="C340" s="13" t="str">
        <f t="shared" si="116"/>
        <v/>
      </c>
      <c r="D340" s="5" t="str">
        <f t="shared" si="103"/>
        <v/>
      </c>
      <c r="E340" s="6" t="str">
        <f t="shared" si="104"/>
        <v/>
      </c>
      <c r="F340" s="6" t="str">
        <f t="shared" si="105"/>
        <v/>
      </c>
      <c r="BI340" t="str">
        <f t="shared" si="106"/>
        <v/>
      </c>
      <c r="BJ340" t="str">
        <f t="shared" si="107"/>
        <v/>
      </c>
      <c r="BK340" t="str">
        <f t="shared" si="108"/>
        <v/>
      </c>
      <c r="BL340" t="str">
        <f t="shared" si="109"/>
        <v/>
      </c>
      <c r="BM340" t="str">
        <f t="shared" si="110"/>
        <v/>
      </c>
      <c r="BN340" t="str">
        <f t="shared" si="111"/>
        <v/>
      </c>
      <c r="BO340" t="str">
        <f t="shared" si="112"/>
        <v/>
      </c>
      <c r="BP340" t="str">
        <f t="shared" si="113"/>
        <v/>
      </c>
      <c r="BQ340" t="str">
        <f t="shared" si="114"/>
        <v/>
      </c>
      <c r="BZ340" s="114"/>
    </row>
    <row r="341" spans="1:78" x14ac:dyDescent="0.25">
      <c r="A341" s="114"/>
      <c r="B341" t="str">
        <f t="shared" si="115"/>
        <v/>
      </c>
      <c r="C341" s="13" t="str">
        <f t="shared" si="116"/>
        <v/>
      </c>
      <c r="D341" s="5" t="str">
        <f t="shared" si="103"/>
        <v/>
      </c>
      <c r="E341" s="6" t="str">
        <f t="shared" si="104"/>
        <v/>
      </c>
      <c r="F341" s="6" t="str">
        <f t="shared" si="105"/>
        <v/>
      </c>
      <c r="BI341" t="str">
        <f t="shared" si="106"/>
        <v/>
      </c>
      <c r="BJ341" t="str">
        <f t="shared" si="107"/>
        <v/>
      </c>
      <c r="BK341" t="str">
        <f t="shared" si="108"/>
        <v/>
      </c>
      <c r="BL341" t="str">
        <f t="shared" si="109"/>
        <v/>
      </c>
      <c r="BM341" t="str">
        <f t="shared" si="110"/>
        <v/>
      </c>
      <c r="BN341" t="str">
        <f t="shared" si="111"/>
        <v/>
      </c>
      <c r="BO341" t="str">
        <f t="shared" si="112"/>
        <v/>
      </c>
      <c r="BP341" t="str">
        <f t="shared" si="113"/>
        <v/>
      </c>
      <c r="BQ341" t="str">
        <f t="shared" si="114"/>
        <v/>
      </c>
      <c r="BZ341" s="114"/>
    </row>
    <row r="342" spans="1:78" x14ac:dyDescent="0.25">
      <c r="A342" s="114"/>
      <c r="B342" t="str">
        <f t="shared" si="115"/>
        <v/>
      </c>
      <c r="C342" s="13" t="str">
        <f t="shared" si="116"/>
        <v/>
      </c>
      <c r="D342" s="5" t="str">
        <f t="shared" si="103"/>
        <v/>
      </c>
      <c r="E342" s="6" t="str">
        <f t="shared" si="104"/>
        <v/>
      </c>
      <c r="F342" s="6" t="str">
        <f t="shared" si="105"/>
        <v/>
      </c>
      <c r="BI342" t="str">
        <f t="shared" si="106"/>
        <v/>
      </c>
      <c r="BJ342" t="str">
        <f t="shared" si="107"/>
        <v/>
      </c>
      <c r="BK342" t="str">
        <f t="shared" si="108"/>
        <v/>
      </c>
      <c r="BL342" t="str">
        <f t="shared" si="109"/>
        <v/>
      </c>
      <c r="BM342" t="str">
        <f t="shared" si="110"/>
        <v/>
      </c>
      <c r="BN342" t="str">
        <f t="shared" si="111"/>
        <v/>
      </c>
      <c r="BO342" t="str">
        <f t="shared" si="112"/>
        <v/>
      </c>
      <c r="BP342" t="str">
        <f t="shared" si="113"/>
        <v/>
      </c>
      <c r="BQ342" t="str">
        <f t="shared" si="114"/>
        <v/>
      </c>
      <c r="BZ342" s="114"/>
    </row>
    <row r="343" spans="1:78" x14ac:dyDescent="0.25">
      <c r="A343" s="114"/>
      <c r="B343" t="str">
        <f t="shared" si="115"/>
        <v/>
      </c>
      <c r="C343" s="13" t="str">
        <f t="shared" si="116"/>
        <v/>
      </c>
      <c r="D343" s="5" t="str">
        <f t="shared" si="103"/>
        <v/>
      </c>
      <c r="E343" s="6" t="str">
        <f t="shared" si="104"/>
        <v/>
      </c>
      <c r="F343" s="6" t="str">
        <f t="shared" si="105"/>
        <v/>
      </c>
      <c r="BI343" t="str">
        <f t="shared" si="106"/>
        <v/>
      </c>
      <c r="BJ343" t="str">
        <f t="shared" si="107"/>
        <v/>
      </c>
      <c r="BK343" t="str">
        <f t="shared" si="108"/>
        <v/>
      </c>
      <c r="BL343" t="str">
        <f t="shared" si="109"/>
        <v/>
      </c>
      <c r="BM343" t="str">
        <f t="shared" si="110"/>
        <v/>
      </c>
      <c r="BN343" t="str">
        <f t="shared" si="111"/>
        <v/>
      </c>
      <c r="BO343" t="str">
        <f t="shared" si="112"/>
        <v/>
      </c>
      <c r="BP343" t="str">
        <f t="shared" si="113"/>
        <v/>
      </c>
      <c r="BQ343" t="str">
        <f t="shared" si="114"/>
        <v/>
      </c>
      <c r="BZ343" s="114"/>
    </row>
    <row r="344" spans="1:78" x14ac:dyDescent="0.25">
      <c r="A344" s="114"/>
      <c r="B344" t="str">
        <f t="shared" si="115"/>
        <v/>
      </c>
      <c r="C344" s="13" t="str">
        <f t="shared" si="116"/>
        <v/>
      </c>
      <c r="D344" s="5" t="str">
        <f t="shared" si="103"/>
        <v/>
      </c>
      <c r="E344" s="6" t="str">
        <f t="shared" si="104"/>
        <v/>
      </c>
      <c r="F344" s="6" t="str">
        <f t="shared" si="105"/>
        <v/>
      </c>
      <c r="BI344" t="str">
        <f t="shared" si="106"/>
        <v/>
      </c>
      <c r="BJ344" t="str">
        <f t="shared" si="107"/>
        <v/>
      </c>
      <c r="BK344" t="str">
        <f t="shared" si="108"/>
        <v/>
      </c>
      <c r="BL344" t="str">
        <f t="shared" si="109"/>
        <v/>
      </c>
      <c r="BM344" t="str">
        <f t="shared" si="110"/>
        <v/>
      </c>
      <c r="BN344" t="str">
        <f t="shared" si="111"/>
        <v/>
      </c>
      <c r="BO344" t="str">
        <f t="shared" si="112"/>
        <v/>
      </c>
      <c r="BP344" t="str">
        <f t="shared" si="113"/>
        <v/>
      </c>
      <c r="BQ344" t="str">
        <f t="shared" si="114"/>
        <v/>
      </c>
      <c r="BZ344" s="114"/>
    </row>
    <row r="345" spans="1:78" x14ac:dyDescent="0.25">
      <c r="A345" s="114"/>
      <c r="B345" t="str">
        <f t="shared" si="115"/>
        <v/>
      </c>
      <c r="C345" s="13" t="str">
        <f t="shared" si="116"/>
        <v/>
      </c>
      <c r="D345" s="5" t="str">
        <f t="shared" si="103"/>
        <v/>
      </c>
      <c r="E345" s="6" t="str">
        <f t="shared" si="104"/>
        <v/>
      </c>
      <c r="F345" s="6" t="str">
        <f t="shared" si="105"/>
        <v/>
      </c>
      <c r="BI345" t="str">
        <f t="shared" si="106"/>
        <v/>
      </c>
      <c r="BJ345" t="str">
        <f t="shared" si="107"/>
        <v/>
      </c>
      <c r="BK345" t="str">
        <f t="shared" si="108"/>
        <v/>
      </c>
      <c r="BL345" t="str">
        <f t="shared" si="109"/>
        <v/>
      </c>
      <c r="BM345" t="str">
        <f t="shared" si="110"/>
        <v/>
      </c>
      <c r="BN345" t="str">
        <f t="shared" si="111"/>
        <v/>
      </c>
      <c r="BO345" t="str">
        <f t="shared" si="112"/>
        <v/>
      </c>
      <c r="BP345" t="str">
        <f t="shared" si="113"/>
        <v/>
      </c>
      <c r="BQ345" t="str">
        <f t="shared" si="114"/>
        <v/>
      </c>
      <c r="BZ345" s="114"/>
    </row>
    <row r="346" spans="1:78" x14ac:dyDescent="0.25">
      <c r="A346" s="114"/>
      <c r="B346" t="str">
        <f t="shared" si="115"/>
        <v/>
      </c>
      <c r="C346" s="13" t="str">
        <f t="shared" si="116"/>
        <v/>
      </c>
      <c r="D346" s="5" t="str">
        <f t="shared" si="103"/>
        <v/>
      </c>
      <c r="E346" s="6" t="str">
        <f t="shared" si="104"/>
        <v/>
      </c>
      <c r="F346" s="6" t="str">
        <f t="shared" si="105"/>
        <v/>
      </c>
      <c r="BI346" t="str">
        <f t="shared" si="106"/>
        <v/>
      </c>
      <c r="BJ346" t="str">
        <f t="shared" si="107"/>
        <v/>
      </c>
      <c r="BK346" t="str">
        <f t="shared" si="108"/>
        <v/>
      </c>
      <c r="BL346" t="str">
        <f t="shared" si="109"/>
        <v/>
      </c>
      <c r="BM346" t="str">
        <f t="shared" si="110"/>
        <v/>
      </c>
      <c r="BN346" t="str">
        <f t="shared" si="111"/>
        <v/>
      </c>
      <c r="BO346" t="str">
        <f t="shared" si="112"/>
        <v/>
      </c>
      <c r="BP346" t="str">
        <f t="shared" si="113"/>
        <v/>
      </c>
      <c r="BQ346" t="str">
        <f t="shared" si="114"/>
        <v/>
      </c>
      <c r="BZ346" s="114"/>
    </row>
    <row r="347" spans="1:78" x14ac:dyDescent="0.25">
      <c r="A347" s="114"/>
      <c r="B347" t="str">
        <f t="shared" si="115"/>
        <v/>
      </c>
      <c r="C347" s="13" t="str">
        <f t="shared" si="116"/>
        <v/>
      </c>
      <c r="D347" s="5" t="str">
        <f t="shared" si="103"/>
        <v/>
      </c>
      <c r="E347" s="6" t="str">
        <f t="shared" si="104"/>
        <v/>
      </c>
      <c r="F347" s="6" t="str">
        <f t="shared" si="105"/>
        <v/>
      </c>
      <c r="BI347" t="str">
        <f t="shared" si="106"/>
        <v/>
      </c>
      <c r="BJ347" t="str">
        <f t="shared" si="107"/>
        <v/>
      </c>
      <c r="BK347" t="str">
        <f t="shared" si="108"/>
        <v/>
      </c>
      <c r="BL347" t="str">
        <f t="shared" si="109"/>
        <v/>
      </c>
      <c r="BM347" t="str">
        <f t="shared" si="110"/>
        <v/>
      </c>
      <c r="BN347" t="str">
        <f t="shared" si="111"/>
        <v/>
      </c>
      <c r="BO347" t="str">
        <f t="shared" si="112"/>
        <v/>
      </c>
      <c r="BP347" t="str">
        <f t="shared" si="113"/>
        <v/>
      </c>
      <c r="BQ347" t="str">
        <f t="shared" si="114"/>
        <v/>
      </c>
      <c r="BZ347" s="114"/>
    </row>
    <row r="348" spans="1:78" x14ac:dyDescent="0.25">
      <c r="A348" s="114"/>
      <c r="B348" t="str">
        <f t="shared" si="115"/>
        <v/>
      </c>
      <c r="C348" s="13" t="str">
        <f t="shared" si="116"/>
        <v/>
      </c>
      <c r="D348" s="5" t="str">
        <f t="shared" si="103"/>
        <v/>
      </c>
      <c r="E348" s="6" t="str">
        <f t="shared" si="104"/>
        <v/>
      </c>
      <c r="F348" s="6" t="str">
        <f t="shared" si="105"/>
        <v/>
      </c>
      <c r="BI348" t="str">
        <f t="shared" si="106"/>
        <v/>
      </c>
      <c r="BJ348" t="str">
        <f t="shared" si="107"/>
        <v/>
      </c>
      <c r="BK348" t="str">
        <f t="shared" si="108"/>
        <v/>
      </c>
      <c r="BL348" t="str">
        <f t="shared" si="109"/>
        <v/>
      </c>
      <c r="BM348" t="str">
        <f t="shared" si="110"/>
        <v/>
      </c>
      <c r="BN348" t="str">
        <f t="shared" si="111"/>
        <v/>
      </c>
      <c r="BO348" t="str">
        <f t="shared" si="112"/>
        <v/>
      </c>
      <c r="BP348" t="str">
        <f t="shared" si="113"/>
        <v/>
      </c>
      <c r="BQ348" t="str">
        <f t="shared" si="114"/>
        <v/>
      </c>
      <c r="BZ348" s="114"/>
    </row>
    <row r="349" spans="1:78" x14ac:dyDescent="0.25">
      <c r="A349" s="114"/>
      <c r="B349" t="str">
        <f t="shared" si="115"/>
        <v/>
      </c>
      <c r="C349" s="13" t="str">
        <f t="shared" si="116"/>
        <v/>
      </c>
      <c r="D349" s="5" t="str">
        <f t="shared" si="103"/>
        <v/>
      </c>
      <c r="E349" s="6" t="str">
        <f t="shared" si="104"/>
        <v/>
      </c>
      <c r="F349" s="6" t="str">
        <f t="shared" si="105"/>
        <v/>
      </c>
      <c r="BI349" t="str">
        <f t="shared" si="106"/>
        <v/>
      </c>
      <c r="BJ349" t="str">
        <f t="shared" si="107"/>
        <v/>
      </c>
      <c r="BK349" t="str">
        <f t="shared" si="108"/>
        <v/>
      </c>
      <c r="BL349" t="str">
        <f t="shared" si="109"/>
        <v/>
      </c>
      <c r="BM349" t="str">
        <f t="shared" si="110"/>
        <v/>
      </c>
      <c r="BN349" t="str">
        <f t="shared" si="111"/>
        <v/>
      </c>
      <c r="BO349" t="str">
        <f t="shared" si="112"/>
        <v/>
      </c>
      <c r="BP349" t="str">
        <f t="shared" si="113"/>
        <v/>
      </c>
      <c r="BQ349" t="str">
        <f t="shared" si="114"/>
        <v/>
      </c>
      <c r="BZ349" s="114"/>
    </row>
    <row r="350" spans="1:78" x14ac:dyDescent="0.25">
      <c r="A350" s="114"/>
      <c r="B350" t="str">
        <f t="shared" si="115"/>
        <v/>
      </c>
      <c r="C350" s="13" t="str">
        <f t="shared" si="116"/>
        <v/>
      </c>
      <c r="D350" s="5" t="str">
        <f t="shared" si="103"/>
        <v/>
      </c>
      <c r="E350" s="6" t="str">
        <f t="shared" si="104"/>
        <v/>
      </c>
      <c r="F350" s="6" t="str">
        <f t="shared" si="105"/>
        <v/>
      </c>
      <c r="BI350" t="str">
        <f t="shared" si="106"/>
        <v/>
      </c>
      <c r="BJ350" t="str">
        <f t="shared" si="107"/>
        <v/>
      </c>
      <c r="BK350" t="str">
        <f t="shared" si="108"/>
        <v/>
      </c>
      <c r="BL350" t="str">
        <f t="shared" si="109"/>
        <v/>
      </c>
      <c r="BM350" t="str">
        <f t="shared" si="110"/>
        <v/>
      </c>
      <c r="BN350" t="str">
        <f t="shared" si="111"/>
        <v/>
      </c>
      <c r="BO350" t="str">
        <f t="shared" si="112"/>
        <v/>
      </c>
      <c r="BP350" t="str">
        <f t="shared" si="113"/>
        <v/>
      </c>
      <c r="BQ350" t="str">
        <f t="shared" si="114"/>
        <v/>
      </c>
      <c r="BZ350" s="114"/>
    </row>
    <row r="351" spans="1:78" x14ac:dyDescent="0.25">
      <c r="A351" s="114"/>
      <c r="B351" t="str">
        <f t="shared" si="115"/>
        <v/>
      </c>
      <c r="C351" s="13" t="str">
        <f t="shared" si="116"/>
        <v/>
      </c>
      <c r="D351" s="5" t="str">
        <f t="shared" si="103"/>
        <v/>
      </c>
      <c r="E351" s="6" t="str">
        <f t="shared" si="104"/>
        <v/>
      </c>
      <c r="F351" s="6" t="str">
        <f t="shared" si="105"/>
        <v/>
      </c>
      <c r="BI351" t="str">
        <f t="shared" si="106"/>
        <v/>
      </c>
      <c r="BJ351" t="str">
        <f t="shared" si="107"/>
        <v/>
      </c>
      <c r="BK351" t="str">
        <f t="shared" si="108"/>
        <v/>
      </c>
      <c r="BL351" t="str">
        <f t="shared" si="109"/>
        <v/>
      </c>
      <c r="BM351" t="str">
        <f t="shared" si="110"/>
        <v/>
      </c>
      <c r="BN351" t="str">
        <f t="shared" si="111"/>
        <v/>
      </c>
      <c r="BO351" t="str">
        <f t="shared" si="112"/>
        <v/>
      </c>
      <c r="BP351" t="str">
        <f t="shared" si="113"/>
        <v/>
      </c>
      <c r="BQ351" t="str">
        <f t="shared" si="114"/>
        <v/>
      </c>
      <c r="BZ351" s="114"/>
    </row>
    <row r="352" spans="1:78" x14ac:dyDescent="0.25">
      <c r="A352" s="114"/>
      <c r="B352" t="str">
        <f t="shared" si="115"/>
        <v/>
      </c>
      <c r="C352" s="13" t="str">
        <f t="shared" si="116"/>
        <v/>
      </c>
      <c r="D352" s="5" t="str">
        <f t="shared" si="103"/>
        <v/>
      </c>
      <c r="E352" s="6" t="str">
        <f t="shared" si="104"/>
        <v/>
      </c>
      <c r="F352" s="6" t="str">
        <f t="shared" si="105"/>
        <v/>
      </c>
      <c r="BI352" t="str">
        <f t="shared" si="106"/>
        <v/>
      </c>
      <c r="BJ352" t="str">
        <f t="shared" si="107"/>
        <v/>
      </c>
      <c r="BK352" t="str">
        <f t="shared" si="108"/>
        <v/>
      </c>
      <c r="BL352" t="str">
        <f t="shared" si="109"/>
        <v/>
      </c>
      <c r="BM352" t="str">
        <f t="shared" si="110"/>
        <v/>
      </c>
      <c r="BN352" t="str">
        <f t="shared" si="111"/>
        <v/>
      </c>
      <c r="BO352" t="str">
        <f t="shared" si="112"/>
        <v/>
      </c>
      <c r="BP352" t="str">
        <f t="shared" si="113"/>
        <v/>
      </c>
      <c r="BQ352" t="str">
        <f t="shared" si="114"/>
        <v/>
      </c>
      <c r="BZ352" s="114"/>
    </row>
    <row r="353" spans="1:78" x14ac:dyDescent="0.25">
      <c r="A353" s="114"/>
      <c r="B353" t="str">
        <f t="shared" si="115"/>
        <v/>
      </c>
      <c r="C353" s="13" t="str">
        <f t="shared" si="116"/>
        <v/>
      </c>
      <c r="D353" s="5" t="str">
        <f t="shared" si="103"/>
        <v/>
      </c>
      <c r="E353" s="6" t="str">
        <f t="shared" si="104"/>
        <v/>
      </c>
      <c r="F353" s="6" t="str">
        <f t="shared" si="105"/>
        <v/>
      </c>
      <c r="BI353" t="str">
        <f t="shared" si="106"/>
        <v/>
      </c>
      <c r="BJ353" t="str">
        <f t="shared" si="107"/>
        <v/>
      </c>
      <c r="BK353" t="str">
        <f t="shared" si="108"/>
        <v/>
      </c>
      <c r="BL353" t="str">
        <f t="shared" si="109"/>
        <v/>
      </c>
      <c r="BM353" t="str">
        <f t="shared" si="110"/>
        <v/>
      </c>
      <c r="BN353" t="str">
        <f t="shared" si="111"/>
        <v/>
      </c>
      <c r="BO353" t="str">
        <f t="shared" si="112"/>
        <v/>
      </c>
      <c r="BP353" t="str">
        <f t="shared" si="113"/>
        <v/>
      </c>
      <c r="BQ353" t="str">
        <f t="shared" si="114"/>
        <v/>
      </c>
      <c r="BZ353" s="114"/>
    </row>
    <row r="354" spans="1:78" x14ac:dyDescent="0.25">
      <c r="A354" s="114"/>
      <c r="B354" t="str">
        <f t="shared" si="115"/>
        <v/>
      </c>
      <c r="C354" s="13" t="str">
        <f t="shared" si="116"/>
        <v/>
      </c>
      <c r="D354" s="5" t="str">
        <f t="shared" si="103"/>
        <v/>
      </c>
      <c r="E354" s="6" t="str">
        <f t="shared" si="104"/>
        <v/>
      </c>
      <c r="F354" s="6" t="str">
        <f t="shared" si="105"/>
        <v/>
      </c>
      <c r="BI354" t="str">
        <f t="shared" si="106"/>
        <v/>
      </c>
      <c r="BJ354" t="str">
        <f t="shared" si="107"/>
        <v/>
      </c>
      <c r="BK354" t="str">
        <f t="shared" si="108"/>
        <v/>
      </c>
      <c r="BL354" t="str">
        <f t="shared" si="109"/>
        <v/>
      </c>
      <c r="BM354" t="str">
        <f t="shared" si="110"/>
        <v/>
      </c>
      <c r="BN354" t="str">
        <f t="shared" si="111"/>
        <v/>
      </c>
      <c r="BO354" t="str">
        <f t="shared" si="112"/>
        <v/>
      </c>
      <c r="BP354" t="str">
        <f t="shared" si="113"/>
        <v/>
      </c>
      <c r="BQ354" t="str">
        <f t="shared" si="114"/>
        <v/>
      </c>
      <c r="BZ354" s="114"/>
    </row>
    <row r="355" spans="1:78" x14ac:dyDescent="0.25">
      <c r="A355" s="114"/>
      <c r="B355" t="str">
        <f t="shared" si="115"/>
        <v/>
      </c>
      <c r="C355" s="13" t="str">
        <f t="shared" si="116"/>
        <v/>
      </c>
      <c r="D355" s="5" t="str">
        <f t="shared" si="103"/>
        <v/>
      </c>
      <c r="E355" s="6" t="str">
        <f t="shared" si="104"/>
        <v/>
      </c>
      <c r="F355" s="6" t="str">
        <f t="shared" si="105"/>
        <v/>
      </c>
      <c r="BI355" t="str">
        <f t="shared" si="106"/>
        <v/>
      </c>
      <c r="BJ355" t="str">
        <f t="shared" si="107"/>
        <v/>
      </c>
      <c r="BK355" t="str">
        <f t="shared" si="108"/>
        <v/>
      </c>
      <c r="BL355" t="str">
        <f t="shared" si="109"/>
        <v/>
      </c>
      <c r="BM355" t="str">
        <f t="shared" si="110"/>
        <v/>
      </c>
      <c r="BN355" t="str">
        <f t="shared" si="111"/>
        <v/>
      </c>
      <c r="BO355" t="str">
        <f t="shared" si="112"/>
        <v/>
      </c>
      <c r="BP355" t="str">
        <f t="shared" si="113"/>
        <v/>
      </c>
      <c r="BQ355" t="str">
        <f t="shared" si="114"/>
        <v/>
      </c>
      <c r="BZ355" s="114"/>
    </row>
    <row r="356" spans="1:78" x14ac:dyDescent="0.25">
      <c r="A356" s="114"/>
      <c r="B356" t="str">
        <f t="shared" si="115"/>
        <v/>
      </c>
      <c r="C356" s="13" t="str">
        <f t="shared" si="116"/>
        <v/>
      </c>
      <c r="D356" s="5" t="str">
        <f t="shared" si="103"/>
        <v/>
      </c>
      <c r="E356" s="6" t="str">
        <f t="shared" si="104"/>
        <v/>
      </c>
      <c r="F356" s="6" t="str">
        <f t="shared" si="105"/>
        <v/>
      </c>
      <c r="BI356" t="str">
        <f t="shared" si="106"/>
        <v/>
      </c>
      <c r="BJ356" t="str">
        <f t="shared" si="107"/>
        <v/>
      </c>
      <c r="BK356" t="str">
        <f t="shared" si="108"/>
        <v/>
      </c>
      <c r="BL356" t="str">
        <f t="shared" si="109"/>
        <v/>
      </c>
      <c r="BM356" t="str">
        <f t="shared" si="110"/>
        <v/>
      </c>
      <c r="BN356" t="str">
        <f t="shared" si="111"/>
        <v/>
      </c>
      <c r="BO356" t="str">
        <f t="shared" si="112"/>
        <v/>
      </c>
      <c r="BP356" t="str">
        <f t="shared" si="113"/>
        <v/>
      </c>
      <c r="BQ356" t="str">
        <f t="shared" si="114"/>
        <v/>
      </c>
      <c r="BZ356" s="114"/>
    </row>
    <row r="357" spans="1:78" x14ac:dyDescent="0.25">
      <c r="A357" s="114"/>
      <c r="B357" t="str">
        <f t="shared" si="115"/>
        <v/>
      </c>
      <c r="C357" s="13" t="str">
        <f t="shared" si="116"/>
        <v/>
      </c>
      <c r="D357" s="5" t="str">
        <f t="shared" si="103"/>
        <v/>
      </c>
      <c r="E357" s="6" t="str">
        <f t="shared" si="104"/>
        <v/>
      </c>
      <c r="F357" s="6" t="str">
        <f t="shared" si="105"/>
        <v/>
      </c>
      <c r="BI357" t="str">
        <f t="shared" si="106"/>
        <v/>
      </c>
      <c r="BJ357" t="str">
        <f t="shared" si="107"/>
        <v/>
      </c>
      <c r="BK357" t="str">
        <f t="shared" si="108"/>
        <v/>
      </c>
      <c r="BL357" t="str">
        <f t="shared" si="109"/>
        <v/>
      </c>
      <c r="BM357" t="str">
        <f t="shared" si="110"/>
        <v/>
      </c>
      <c r="BN357" t="str">
        <f t="shared" si="111"/>
        <v/>
      </c>
      <c r="BO357" t="str">
        <f t="shared" si="112"/>
        <v/>
      </c>
      <c r="BP357" t="str">
        <f t="shared" si="113"/>
        <v/>
      </c>
      <c r="BQ357" t="str">
        <f t="shared" si="114"/>
        <v/>
      </c>
      <c r="BZ357" s="114"/>
    </row>
    <row r="358" spans="1:78" x14ac:dyDescent="0.25">
      <c r="A358" s="114"/>
      <c r="B358" t="str">
        <f t="shared" si="115"/>
        <v/>
      </c>
      <c r="C358" s="13" t="str">
        <f t="shared" si="116"/>
        <v/>
      </c>
      <c r="D358" s="5" t="str">
        <f t="shared" si="103"/>
        <v/>
      </c>
      <c r="E358" s="6" t="str">
        <f t="shared" si="104"/>
        <v/>
      </c>
      <c r="F358" s="6" t="str">
        <f t="shared" si="105"/>
        <v/>
      </c>
      <c r="BI358" t="str">
        <f t="shared" si="106"/>
        <v/>
      </c>
      <c r="BJ358" t="str">
        <f t="shared" si="107"/>
        <v/>
      </c>
      <c r="BK358" t="str">
        <f t="shared" si="108"/>
        <v/>
      </c>
      <c r="BL358" t="str">
        <f t="shared" si="109"/>
        <v/>
      </c>
      <c r="BM358" t="str">
        <f t="shared" si="110"/>
        <v/>
      </c>
      <c r="BN358" t="str">
        <f t="shared" si="111"/>
        <v/>
      </c>
      <c r="BO358" t="str">
        <f t="shared" si="112"/>
        <v/>
      </c>
      <c r="BP358" t="str">
        <f t="shared" si="113"/>
        <v/>
      </c>
      <c r="BQ358" t="str">
        <f t="shared" si="114"/>
        <v/>
      </c>
      <c r="BZ358" s="114"/>
    </row>
    <row r="359" spans="1:78" x14ac:dyDescent="0.25">
      <c r="A359" s="114"/>
      <c r="B359" t="str">
        <f t="shared" si="115"/>
        <v/>
      </c>
      <c r="C359" s="13" t="str">
        <f t="shared" si="116"/>
        <v/>
      </c>
      <c r="D359" s="5" t="str">
        <f t="shared" si="103"/>
        <v/>
      </c>
      <c r="E359" s="6" t="str">
        <f t="shared" si="104"/>
        <v/>
      </c>
      <c r="F359" s="6" t="str">
        <f t="shared" si="105"/>
        <v/>
      </c>
      <c r="BI359" t="str">
        <f t="shared" si="106"/>
        <v/>
      </c>
      <c r="BJ359" t="str">
        <f t="shared" si="107"/>
        <v/>
      </c>
      <c r="BK359" t="str">
        <f t="shared" si="108"/>
        <v/>
      </c>
      <c r="BL359" t="str">
        <f t="shared" si="109"/>
        <v/>
      </c>
      <c r="BM359" t="str">
        <f t="shared" si="110"/>
        <v/>
      </c>
      <c r="BN359" t="str">
        <f t="shared" si="111"/>
        <v/>
      </c>
      <c r="BO359" t="str">
        <f t="shared" si="112"/>
        <v/>
      </c>
      <c r="BP359" t="str">
        <f t="shared" si="113"/>
        <v/>
      </c>
      <c r="BQ359" t="str">
        <f t="shared" si="114"/>
        <v/>
      </c>
      <c r="BZ359" s="114"/>
    </row>
    <row r="360" spans="1:78" x14ac:dyDescent="0.25">
      <c r="A360" s="114"/>
      <c r="B360" t="str">
        <f t="shared" si="115"/>
        <v/>
      </c>
      <c r="C360" s="13" t="str">
        <f t="shared" si="116"/>
        <v/>
      </c>
      <c r="D360" s="5" t="str">
        <f t="shared" si="103"/>
        <v/>
      </c>
      <c r="E360" s="6" t="str">
        <f t="shared" si="104"/>
        <v/>
      </c>
      <c r="F360" s="6" t="str">
        <f t="shared" si="105"/>
        <v/>
      </c>
      <c r="BI360" t="str">
        <f t="shared" si="106"/>
        <v/>
      </c>
      <c r="BJ360" t="str">
        <f t="shared" si="107"/>
        <v/>
      </c>
      <c r="BK360" t="str">
        <f t="shared" si="108"/>
        <v/>
      </c>
      <c r="BL360" t="str">
        <f t="shared" si="109"/>
        <v/>
      </c>
      <c r="BM360" t="str">
        <f t="shared" si="110"/>
        <v/>
      </c>
      <c r="BN360" t="str">
        <f t="shared" si="111"/>
        <v/>
      </c>
      <c r="BO360" t="str">
        <f t="shared" si="112"/>
        <v/>
      </c>
      <c r="BP360" t="str">
        <f t="shared" si="113"/>
        <v/>
      </c>
      <c r="BQ360" t="str">
        <f t="shared" si="114"/>
        <v/>
      </c>
      <c r="BZ360" s="114"/>
    </row>
    <row r="361" spans="1:78" x14ac:dyDescent="0.25">
      <c r="A361" s="114"/>
      <c r="B361" t="str">
        <f t="shared" si="115"/>
        <v/>
      </c>
      <c r="C361" s="13" t="str">
        <f t="shared" si="116"/>
        <v/>
      </c>
      <c r="D361" s="5" t="str">
        <f t="shared" si="103"/>
        <v/>
      </c>
      <c r="E361" s="6" t="str">
        <f t="shared" si="104"/>
        <v/>
      </c>
      <c r="F361" s="6" t="str">
        <f t="shared" si="105"/>
        <v/>
      </c>
      <c r="BI361" t="str">
        <f t="shared" si="106"/>
        <v/>
      </c>
      <c r="BJ361" t="str">
        <f t="shared" si="107"/>
        <v/>
      </c>
      <c r="BK361" t="str">
        <f t="shared" si="108"/>
        <v/>
      </c>
      <c r="BL361" t="str">
        <f t="shared" si="109"/>
        <v/>
      </c>
      <c r="BM361" t="str">
        <f t="shared" si="110"/>
        <v/>
      </c>
      <c r="BN361" t="str">
        <f t="shared" si="111"/>
        <v/>
      </c>
      <c r="BO361" t="str">
        <f t="shared" si="112"/>
        <v/>
      </c>
      <c r="BP361" t="str">
        <f t="shared" si="113"/>
        <v/>
      </c>
      <c r="BQ361" t="str">
        <f t="shared" si="114"/>
        <v/>
      </c>
      <c r="BZ361" s="114"/>
    </row>
    <row r="362" spans="1:78" x14ac:dyDescent="0.25">
      <c r="A362" s="114"/>
      <c r="B362" t="str">
        <f t="shared" si="115"/>
        <v/>
      </c>
      <c r="C362" s="13" t="str">
        <f t="shared" si="116"/>
        <v/>
      </c>
      <c r="D362" s="5" t="str">
        <f t="shared" si="103"/>
        <v/>
      </c>
      <c r="E362" s="6" t="str">
        <f t="shared" si="104"/>
        <v/>
      </c>
      <c r="F362" s="6" t="str">
        <f t="shared" si="105"/>
        <v/>
      </c>
      <c r="BI362" t="str">
        <f t="shared" si="106"/>
        <v/>
      </c>
      <c r="BJ362" t="str">
        <f t="shared" si="107"/>
        <v/>
      </c>
      <c r="BK362" t="str">
        <f t="shared" si="108"/>
        <v/>
      </c>
      <c r="BL362" t="str">
        <f t="shared" si="109"/>
        <v/>
      </c>
      <c r="BM362" t="str">
        <f t="shared" si="110"/>
        <v/>
      </c>
      <c r="BN362" t="str">
        <f t="shared" si="111"/>
        <v/>
      </c>
      <c r="BO362" t="str">
        <f t="shared" si="112"/>
        <v/>
      </c>
      <c r="BP362" t="str">
        <f t="shared" si="113"/>
        <v/>
      </c>
      <c r="BQ362" t="str">
        <f t="shared" si="114"/>
        <v/>
      </c>
      <c r="BZ362" s="114"/>
    </row>
    <row r="363" spans="1:78" x14ac:dyDescent="0.25">
      <c r="A363" s="114"/>
      <c r="B363" t="str">
        <f t="shared" si="115"/>
        <v/>
      </c>
      <c r="C363" s="13" t="str">
        <f t="shared" si="116"/>
        <v/>
      </c>
      <c r="D363" s="5" t="str">
        <f t="shared" si="103"/>
        <v/>
      </c>
      <c r="E363" s="6" t="str">
        <f t="shared" si="104"/>
        <v/>
      </c>
      <c r="F363" s="6" t="str">
        <f t="shared" si="105"/>
        <v/>
      </c>
      <c r="BI363" t="str">
        <f t="shared" si="106"/>
        <v/>
      </c>
      <c r="BJ363" t="str">
        <f t="shared" si="107"/>
        <v/>
      </c>
      <c r="BK363" t="str">
        <f t="shared" si="108"/>
        <v/>
      </c>
      <c r="BL363" t="str">
        <f t="shared" si="109"/>
        <v/>
      </c>
      <c r="BM363" t="str">
        <f t="shared" si="110"/>
        <v/>
      </c>
      <c r="BN363" t="str">
        <f t="shared" si="111"/>
        <v/>
      </c>
      <c r="BO363" t="str">
        <f t="shared" si="112"/>
        <v/>
      </c>
      <c r="BP363" t="str">
        <f t="shared" si="113"/>
        <v/>
      </c>
      <c r="BQ363" t="str">
        <f t="shared" si="114"/>
        <v/>
      </c>
      <c r="BZ363" s="114"/>
    </row>
    <row r="364" spans="1:78" x14ac:dyDescent="0.25">
      <c r="A364" s="114"/>
      <c r="B364" t="str">
        <f t="shared" si="115"/>
        <v/>
      </c>
      <c r="C364" s="13" t="str">
        <f t="shared" si="116"/>
        <v/>
      </c>
      <c r="D364" s="5" t="str">
        <f t="shared" si="103"/>
        <v/>
      </c>
      <c r="E364" s="6" t="str">
        <f t="shared" si="104"/>
        <v/>
      </c>
      <c r="F364" s="6" t="str">
        <f t="shared" si="105"/>
        <v/>
      </c>
      <c r="BI364" t="str">
        <f t="shared" si="106"/>
        <v/>
      </c>
      <c r="BJ364" t="str">
        <f t="shared" si="107"/>
        <v/>
      </c>
      <c r="BK364" t="str">
        <f t="shared" si="108"/>
        <v/>
      </c>
      <c r="BL364" t="str">
        <f t="shared" si="109"/>
        <v/>
      </c>
      <c r="BM364" t="str">
        <f t="shared" si="110"/>
        <v/>
      </c>
      <c r="BN364" t="str">
        <f t="shared" si="111"/>
        <v/>
      </c>
      <c r="BO364" t="str">
        <f t="shared" si="112"/>
        <v/>
      </c>
      <c r="BP364" t="str">
        <f t="shared" si="113"/>
        <v/>
      </c>
      <c r="BQ364" t="str">
        <f t="shared" si="114"/>
        <v/>
      </c>
      <c r="BZ364" s="114"/>
    </row>
    <row r="365" spans="1:78" x14ac:dyDescent="0.25">
      <c r="A365" s="114"/>
      <c r="B365" t="str">
        <f t="shared" si="115"/>
        <v/>
      </c>
      <c r="C365" s="13" t="str">
        <f t="shared" si="116"/>
        <v/>
      </c>
      <c r="D365" s="5" t="str">
        <f t="shared" si="103"/>
        <v/>
      </c>
      <c r="E365" s="6" t="str">
        <f t="shared" si="104"/>
        <v/>
      </c>
      <c r="F365" s="6" t="str">
        <f t="shared" si="105"/>
        <v/>
      </c>
      <c r="BI365" t="str">
        <f t="shared" si="106"/>
        <v/>
      </c>
      <c r="BJ365" t="str">
        <f t="shared" si="107"/>
        <v/>
      </c>
      <c r="BK365" t="str">
        <f t="shared" si="108"/>
        <v/>
      </c>
      <c r="BL365" t="str">
        <f t="shared" si="109"/>
        <v/>
      </c>
      <c r="BM365" t="str">
        <f t="shared" si="110"/>
        <v/>
      </c>
      <c r="BN365" t="str">
        <f t="shared" si="111"/>
        <v/>
      </c>
      <c r="BO365" t="str">
        <f t="shared" si="112"/>
        <v/>
      </c>
      <c r="BP365" t="str">
        <f t="shared" si="113"/>
        <v/>
      </c>
      <c r="BQ365" t="str">
        <f t="shared" si="114"/>
        <v/>
      </c>
      <c r="BZ365" s="114"/>
    </row>
    <row r="366" spans="1:78" x14ac:dyDescent="0.25">
      <c r="A366" s="114"/>
      <c r="B366" t="str">
        <f t="shared" si="115"/>
        <v/>
      </c>
      <c r="C366" s="13" t="str">
        <f t="shared" si="116"/>
        <v/>
      </c>
      <c r="D366" s="5" t="str">
        <f t="shared" si="103"/>
        <v/>
      </c>
      <c r="E366" s="6" t="str">
        <f t="shared" si="104"/>
        <v/>
      </c>
      <c r="F366" s="6" t="str">
        <f t="shared" si="105"/>
        <v/>
      </c>
      <c r="BI366" t="str">
        <f t="shared" si="106"/>
        <v/>
      </c>
      <c r="BJ366" t="str">
        <f t="shared" si="107"/>
        <v/>
      </c>
      <c r="BK366" t="str">
        <f t="shared" si="108"/>
        <v/>
      </c>
      <c r="BL366" t="str">
        <f t="shared" si="109"/>
        <v/>
      </c>
      <c r="BM366" t="str">
        <f t="shared" si="110"/>
        <v/>
      </c>
      <c r="BN366" t="str">
        <f t="shared" si="111"/>
        <v/>
      </c>
      <c r="BO366" t="str">
        <f t="shared" si="112"/>
        <v/>
      </c>
      <c r="BP366" t="str">
        <f t="shared" si="113"/>
        <v/>
      </c>
      <c r="BQ366" t="str">
        <f t="shared" si="114"/>
        <v/>
      </c>
      <c r="BZ366" s="114"/>
    </row>
    <row r="367" spans="1:78" x14ac:dyDescent="0.25">
      <c r="A367" s="114"/>
      <c r="B367" t="str">
        <f t="shared" si="115"/>
        <v/>
      </c>
      <c r="C367" s="13" t="str">
        <f t="shared" si="116"/>
        <v/>
      </c>
      <c r="D367" s="5" t="str">
        <f t="shared" si="103"/>
        <v/>
      </c>
      <c r="E367" s="6" t="str">
        <f t="shared" si="104"/>
        <v/>
      </c>
      <c r="F367" s="6" t="str">
        <f t="shared" si="105"/>
        <v/>
      </c>
      <c r="BI367" t="str">
        <f t="shared" si="106"/>
        <v/>
      </c>
      <c r="BJ367" t="str">
        <f t="shared" si="107"/>
        <v/>
      </c>
      <c r="BK367" t="str">
        <f t="shared" si="108"/>
        <v/>
      </c>
      <c r="BL367" t="str">
        <f t="shared" si="109"/>
        <v/>
      </c>
      <c r="BM367" t="str">
        <f t="shared" si="110"/>
        <v/>
      </c>
      <c r="BN367" t="str">
        <f t="shared" si="111"/>
        <v/>
      </c>
      <c r="BO367" t="str">
        <f t="shared" si="112"/>
        <v/>
      </c>
      <c r="BP367" t="str">
        <f t="shared" si="113"/>
        <v/>
      </c>
      <c r="BQ367" t="str">
        <f t="shared" si="114"/>
        <v/>
      </c>
      <c r="BZ367" s="114"/>
    </row>
    <row r="368" spans="1:78" x14ac:dyDescent="0.25">
      <c r="A368" s="114"/>
      <c r="B368" t="str">
        <f t="shared" si="115"/>
        <v/>
      </c>
      <c r="C368" s="13" t="str">
        <f t="shared" si="116"/>
        <v/>
      </c>
      <c r="D368" s="5" t="str">
        <f t="shared" si="103"/>
        <v/>
      </c>
      <c r="E368" s="6" t="str">
        <f t="shared" si="104"/>
        <v/>
      </c>
      <c r="F368" s="6" t="str">
        <f t="shared" si="105"/>
        <v/>
      </c>
      <c r="BI368" t="str">
        <f t="shared" si="106"/>
        <v/>
      </c>
      <c r="BJ368" t="str">
        <f t="shared" si="107"/>
        <v/>
      </c>
      <c r="BK368" t="str">
        <f t="shared" si="108"/>
        <v/>
      </c>
      <c r="BL368" t="str">
        <f t="shared" si="109"/>
        <v/>
      </c>
      <c r="BM368" t="str">
        <f t="shared" si="110"/>
        <v/>
      </c>
      <c r="BN368" t="str">
        <f t="shared" si="111"/>
        <v/>
      </c>
      <c r="BO368" t="str">
        <f t="shared" si="112"/>
        <v/>
      </c>
      <c r="BP368" t="str">
        <f t="shared" si="113"/>
        <v/>
      </c>
      <c r="BQ368" t="str">
        <f t="shared" si="114"/>
        <v/>
      </c>
      <c r="BZ368" s="114"/>
    </row>
    <row r="369" spans="1:78" x14ac:dyDescent="0.25">
      <c r="A369" s="114"/>
      <c r="B369" t="str">
        <f t="shared" si="115"/>
        <v/>
      </c>
      <c r="C369" s="13" t="str">
        <f t="shared" si="116"/>
        <v/>
      </c>
      <c r="D369" s="5" t="str">
        <f t="shared" si="103"/>
        <v/>
      </c>
      <c r="E369" s="6" t="str">
        <f t="shared" si="104"/>
        <v/>
      </c>
      <c r="F369" s="6" t="str">
        <f t="shared" si="105"/>
        <v/>
      </c>
      <c r="BI369" t="str">
        <f t="shared" si="106"/>
        <v/>
      </c>
      <c r="BJ369" t="str">
        <f t="shared" si="107"/>
        <v/>
      </c>
      <c r="BK369" t="str">
        <f t="shared" si="108"/>
        <v/>
      </c>
      <c r="BL369" t="str">
        <f t="shared" si="109"/>
        <v/>
      </c>
      <c r="BM369" t="str">
        <f t="shared" si="110"/>
        <v/>
      </c>
      <c r="BN369" t="str">
        <f t="shared" si="111"/>
        <v/>
      </c>
      <c r="BO369" t="str">
        <f t="shared" si="112"/>
        <v/>
      </c>
      <c r="BP369" t="str">
        <f t="shared" si="113"/>
        <v/>
      </c>
      <c r="BQ369" t="str">
        <f t="shared" si="114"/>
        <v/>
      </c>
      <c r="BZ369" s="114"/>
    </row>
    <row r="370" spans="1:78" x14ac:dyDescent="0.25">
      <c r="A370" s="114"/>
      <c r="B370" t="str">
        <f t="shared" si="115"/>
        <v/>
      </c>
      <c r="C370" s="13" t="str">
        <f t="shared" si="116"/>
        <v/>
      </c>
      <c r="D370" s="5" t="str">
        <f t="shared" si="103"/>
        <v/>
      </c>
      <c r="E370" s="6" t="str">
        <f t="shared" si="104"/>
        <v/>
      </c>
      <c r="F370" s="6" t="str">
        <f t="shared" si="105"/>
        <v/>
      </c>
      <c r="BI370" t="str">
        <f t="shared" si="106"/>
        <v/>
      </c>
      <c r="BJ370" t="str">
        <f t="shared" si="107"/>
        <v/>
      </c>
      <c r="BK370" t="str">
        <f t="shared" si="108"/>
        <v/>
      </c>
      <c r="BL370" t="str">
        <f t="shared" si="109"/>
        <v/>
      </c>
      <c r="BM370" t="str">
        <f t="shared" si="110"/>
        <v/>
      </c>
      <c r="BN370" t="str">
        <f t="shared" si="111"/>
        <v/>
      </c>
      <c r="BO370" t="str">
        <f t="shared" si="112"/>
        <v/>
      </c>
      <c r="BP370" t="str">
        <f t="shared" si="113"/>
        <v/>
      </c>
      <c r="BQ370" t="str">
        <f t="shared" si="114"/>
        <v/>
      </c>
      <c r="BZ370" s="114"/>
    </row>
    <row r="371" spans="1:78" x14ac:dyDescent="0.25">
      <c r="A371" s="114"/>
      <c r="B371" t="str">
        <f t="shared" si="115"/>
        <v/>
      </c>
      <c r="C371" s="13" t="str">
        <f t="shared" si="116"/>
        <v/>
      </c>
      <c r="D371" s="5" t="str">
        <f t="shared" si="103"/>
        <v/>
      </c>
      <c r="E371" s="6" t="str">
        <f t="shared" si="104"/>
        <v/>
      </c>
      <c r="F371" s="6" t="str">
        <f t="shared" si="105"/>
        <v/>
      </c>
      <c r="BI371" t="str">
        <f t="shared" si="106"/>
        <v/>
      </c>
      <c r="BJ371" t="str">
        <f t="shared" si="107"/>
        <v/>
      </c>
      <c r="BK371" t="str">
        <f t="shared" si="108"/>
        <v/>
      </c>
      <c r="BL371" t="str">
        <f t="shared" si="109"/>
        <v/>
      </c>
      <c r="BM371" t="str">
        <f t="shared" si="110"/>
        <v/>
      </c>
      <c r="BN371" t="str">
        <f t="shared" si="111"/>
        <v/>
      </c>
      <c r="BO371" t="str">
        <f t="shared" si="112"/>
        <v/>
      </c>
      <c r="BP371" t="str">
        <f t="shared" si="113"/>
        <v/>
      </c>
      <c r="BQ371" t="str">
        <f t="shared" si="114"/>
        <v/>
      </c>
      <c r="BZ371" s="114"/>
    </row>
    <row r="372" spans="1:78" x14ac:dyDescent="0.25">
      <c r="A372" s="114"/>
      <c r="B372" t="str">
        <f t="shared" si="115"/>
        <v/>
      </c>
      <c r="C372" s="13" t="str">
        <f t="shared" si="116"/>
        <v/>
      </c>
      <c r="D372" s="5" t="str">
        <f t="shared" si="103"/>
        <v/>
      </c>
      <c r="E372" s="6" t="str">
        <f t="shared" si="104"/>
        <v/>
      </c>
      <c r="F372" s="6" t="str">
        <f t="shared" si="105"/>
        <v/>
      </c>
      <c r="BI372" t="str">
        <f t="shared" si="106"/>
        <v/>
      </c>
      <c r="BJ372" t="str">
        <f t="shared" si="107"/>
        <v/>
      </c>
      <c r="BK372" t="str">
        <f t="shared" si="108"/>
        <v/>
      </c>
      <c r="BL372" t="str">
        <f t="shared" si="109"/>
        <v/>
      </c>
      <c r="BM372" t="str">
        <f t="shared" si="110"/>
        <v/>
      </c>
      <c r="BN372" t="str">
        <f t="shared" si="111"/>
        <v/>
      </c>
      <c r="BO372" t="str">
        <f t="shared" si="112"/>
        <v/>
      </c>
      <c r="BP372" t="str">
        <f t="shared" si="113"/>
        <v/>
      </c>
      <c r="BQ372" t="str">
        <f t="shared" si="114"/>
        <v/>
      </c>
      <c r="BZ372" s="114"/>
    </row>
    <row r="373" spans="1:78" x14ac:dyDescent="0.25">
      <c r="A373" s="114"/>
      <c r="B373" t="str">
        <f t="shared" si="115"/>
        <v/>
      </c>
      <c r="C373" s="13" t="str">
        <f t="shared" si="116"/>
        <v/>
      </c>
      <c r="D373" s="5" t="str">
        <f t="shared" si="103"/>
        <v/>
      </c>
      <c r="E373" s="6" t="str">
        <f t="shared" si="104"/>
        <v/>
      </c>
      <c r="F373" s="6" t="str">
        <f t="shared" si="105"/>
        <v/>
      </c>
      <c r="BI373" t="str">
        <f t="shared" si="106"/>
        <v/>
      </c>
      <c r="BJ373" t="str">
        <f t="shared" si="107"/>
        <v/>
      </c>
      <c r="BK373" t="str">
        <f t="shared" si="108"/>
        <v/>
      </c>
      <c r="BL373" t="str">
        <f t="shared" si="109"/>
        <v/>
      </c>
      <c r="BM373" t="str">
        <f t="shared" si="110"/>
        <v/>
      </c>
      <c r="BN373" t="str">
        <f t="shared" si="111"/>
        <v/>
      </c>
      <c r="BO373" t="str">
        <f t="shared" si="112"/>
        <v/>
      </c>
      <c r="BP373" t="str">
        <f t="shared" si="113"/>
        <v/>
      </c>
      <c r="BQ373" t="str">
        <f t="shared" si="114"/>
        <v/>
      </c>
      <c r="BZ373" s="114"/>
    </row>
    <row r="374" spans="1:78" x14ac:dyDescent="0.25">
      <c r="A374" s="114"/>
      <c r="B374" t="str">
        <f t="shared" si="115"/>
        <v/>
      </c>
      <c r="C374" s="13" t="str">
        <f t="shared" si="116"/>
        <v/>
      </c>
      <c r="D374" s="5" t="str">
        <f t="shared" si="103"/>
        <v/>
      </c>
      <c r="E374" s="6" t="str">
        <f t="shared" si="104"/>
        <v/>
      </c>
      <c r="F374" s="6" t="str">
        <f t="shared" si="105"/>
        <v/>
      </c>
      <c r="BI374" t="str">
        <f t="shared" si="106"/>
        <v/>
      </c>
      <c r="BJ374" t="str">
        <f t="shared" si="107"/>
        <v/>
      </c>
      <c r="BK374" t="str">
        <f t="shared" si="108"/>
        <v/>
      </c>
      <c r="BL374" t="str">
        <f t="shared" si="109"/>
        <v/>
      </c>
      <c r="BM374" t="str">
        <f t="shared" si="110"/>
        <v/>
      </c>
      <c r="BN374" t="str">
        <f t="shared" si="111"/>
        <v/>
      </c>
      <c r="BO374" t="str">
        <f t="shared" si="112"/>
        <v/>
      </c>
      <c r="BP374" t="str">
        <f t="shared" si="113"/>
        <v/>
      </c>
      <c r="BQ374" t="str">
        <f t="shared" si="114"/>
        <v/>
      </c>
      <c r="BZ374" s="114"/>
    </row>
    <row r="375" spans="1:78" x14ac:dyDescent="0.25">
      <c r="A375" s="114"/>
      <c r="B375" t="str">
        <f t="shared" si="115"/>
        <v/>
      </c>
      <c r="C375" s="13" t="str">
        <f t="shared" si="116"/>
        <v/>
      </c>
      <c r="D375" s="5" t="str">
        <f t="shared" si="103"/>
        <v/>
      </c>
      <c r="E375" s="6" t="str">
        <f t="shared" si="104"/>
        <v/>
      </c>
      <c r="F375" s="6" t="str">
        <f t="shared" si="105"/>
        <v/>
      </c>
      <c r="BI375" t="str">
        <f t="shared" si="106"/>
        <v/>
      </c>
      <c r="BJ375" t="str">
        <f t="shared" si="107"/>
        <v/>
      </c>
      <c r="BK375" t="str">
        <f t="shared" si="108"/>
        <v/>
      </c>
      <c r="BL375" t="str">
        <f t="shared" si="109"/>
        <v/>
      </c>
      <c r="BM375" t="str">
        <f t="shared" si="110"/>
        <v/>
      </c>
      <c r="BN375" t="str">
        <f t="shared" si="111"/>
        <v/>
      </c>
      <c r="BO375" t="str">
        <f t="shared" si="112"/>
        <v/>
      </c>
      <c r="BP375" t="str">
        <f t="shared" si="113"/>
        <v/>
      </c>
      <c r="BQ375" t="str">
        <f t="shared" si="114"/>
        <v/>
      </c>
      <c r="BZ375" s="114"/>
    </row>
    <row r="376" spans="1:78" x14ac:dyDescent="0.25">
      <c r="A376" s="114"/>
      <c r="B376" t="str">
        <f t="shared" si="115"/>
        <v/>
      </c>
      <c r="C376" s="13" t="str">
        <f t="shared" si="116"/>
        <v/>
      </c>
      <c r="D376" s="5" t="str">
        <f t="shared" si="103"/>
        <v/>
      </c>
      <c r="E376" s="6" t="str">
        <f t="shared" si="104"/>
        <v/>
      </c>
      <c r="F376" s="6" t="str">
        <f t="shared" si="105"/>
        <v/>
      </c>
      <c r="BI376" t="str">
        <f t="shared" si="106"/>
        <v/>
      </c>
      <c r="BJ376" t="str">
        <f t="shared" si="107"/>
        <v/>
      </c>
      <c r="BK376" t="str">
        <f t="shared" si="108"/>
        <v/>
      </c>
      <c r="BL376" t="str">
        <f t="shared" si="109"/>
        <v/>
      </c>
      <c r="BM376" t="str">
        <f t="shared" si="110"/>
        <v/>
      </c>
      <c r="BN376" t="str">
        <f t="shared" si="111"/>
        <v/>
      </c>
      <c r="BO376" t="str">
        <f t="shared" si="112"/>
        <v/>
      </c>
      <c r="BP376" t="str">
        <f t="shared" si="113"/>
        <v/>
      </c>
      <c r="BQ376" t="str">
        <f t="shared" si="114"/>
        <v/>
      </c>
      <c r="BZ376" s="114"/>
    </row>
    <row r="377" spans="1:78" x14ac:dyDescent="0.25">
      <c r="A377" s="114"/>
      <c r="B377" t="str">
        <f t="shared" si="115"/>
        <v/>
      </c>
      <c r="C377" s="13" t="str">
        <f t="shared" si="116"/>
        <v/>
      </c>
      <c r="D377" s="5" t="str">
        <f t="shared" si="103"/>
        <v/>
      </c>
      <c r="E377" s="6" t="str">
        <f t="shared" si="104"/>
        <v/>
      </c>
      <c r="F377" s="6" t="str">
        <f t="shared" si="105"/>
        <v/>
      </c>
      <c r="BI377" t="str">
        <f t="shared" si="106"/>
        <v/>
      </c>
      <c r="BJ377" t="str">
        <f t="shared" si="107"/>
        <v/>
      </c>
      <c r="BK377" t="str">
        <f t="shared" si="108"/>
        <v/>
      </c>
      <c r="BL377" t="str">
        <f t="shared" si="109"/>
        <v/>
      </c>
      <c r="BM377" t="str">
        <f t="shared" si="110"/>
        <v/>
      </c>
      <c r="BN377" t="str">
        <f t="shared" si="111"/>
        <v/>
      </c>
      <c r="BO377" t="str">
        <f t="shared" si="112"/>
        <v/>
      </c>
      <c r="BP377" t="str">
        <f t="shared" si="113"/>
        <v/>
      </c>
      <c r="BQ377" t="str">
        <f t="shared" si="114"/>
        <v/>
      </c>
      <c r="BZ377" s="114"/>
    </row>
    <row r="378" spans="1:78" x14ac:dyDescent="0.25">
      <c r="A378" s="114"/>
      <c r="B378" t="str">
        <f t="shared" si="115"/>
        <v/>
      </c>
      <c r="C378" s="13" t="str">
        <f t="shared" si="116"/>
        <v/>
      </c>
      <c r="D378" s="5" t="str">
        <f t="shared" si="103"/>
        <v/>
      </c>
      <c r="E378" s="6" t="str">
        <f t="shared" si="104"/>
        <v/>
      </c>
      <c r="F378" s="6" t="str">
        <f t="shared" si="105"/>
        <v/>
      </c>
      <c r="BI378" t="str">
        <f t="shared" si="106"/>
        <v/>
      </c>
      <c r="BJ378" t="str">
        <f t="shared" si="107"/>
        <v/>
      </c>
      <c r="BK378" t="str">
        <f t="shared" si="108"/>
        <v/>
      </c>
      <c r="BL378" t="str">
        <f t="shared" si="109"/>
        <v/>
      </c>
      <c r="BM378" t="str">
        <f t="shared" si="110"/>
        <v/>
      </c>
      <c r="BN378" t="str">
        <f t="shared" si="111"/>
        <v/>
      </c>
      <c r="BO378" t="str">
        <f t="shared" si="112"/>
        <v/>
      </c>
      <c r="BP378" t="str">
        <f t="shared" si="113"/>
        <v/>
      </c>
      <c r="BQ378" t="str">
        <f t="shared" si="114"/>
        <v/>
      </c>
      <c r="BZ378" s="114"/>
    </row>
    <row r="379" spans="1:78" x14ac:dyDescent="0.25">
      <c r="A379" s="114"/>
      <c r="B379" t="str">
        <f t="shared" si="115"/>
        <v/>
      </c>
      <c r="C379" s="13" t="str">
        <f t="shared" si="116"/>
        <v/>
      </c>
      <c r="D379" s="5" t="str">
        <f t="shared" si="103"/>
        <v/>
      </c>
      <c r="E379" s="6" t="str">
        <f t="shared" si="104"/>
        <v/>
      </c>
      <c r="F379" s="6" t="str">
        <f t="shared" si="105"/>
        <v/>
      </c>
      <c r="BI379" t="str">
        <f t="shared" si="106"/>
        <v/>
      </c>
      <c r="BJ379" t="str">
        <f t="shared" si="107"/>
        <v/>
      </c>
      <c r="BK379" t="str">
        <f t="shared" si="108"/>
        <v/>
      </c>
      <c r="BL379" t="str">
        <f t="shared" si="109"/>
        <v/>
      </c>
      <c r="BM379" t="str">
        <f t="shared" si="110"/>
        <v/>
      </c>
      <c r="BN379" t="str">
        <f t="shared" si="111"/>
        <v/>
      </c>
      <c r="BO379" t="str">
        <f t="shared" si="112"/>
        <v/>
      </c>
      <c r="BP379" t="str">
        <f t="shared" si="113"/>
        <v/>
      </c>
      <c r="BQ379" t="str">
        <f t="shared" si="114"/>
        <v/>
      </c>
      <c r="BZ379" s="114"/>
    </row>
    <row r="380" spans="1:78" x14ac:dyDescent="0.25">
      <c r="A380" s="114"/>
      <c r="B380" t="str">
        <f t="shared" si="115"/>
        <v/>
      </c>
      <c r="C380" s="13" t="str">
        <f t="shared" si="116"/>
        <v/>
      </c>
      <c r="D380" s="5" t="str">
        <f t="shared" si="103"/>
        <v/>
      </c>
      <c r="E380" s="6" t="str">
        <f t="shared" si="104"/>
        <v/>
      </c>
      <c r="F380" s="6" t="str">
        <f t="shared" si="105"/>
        <v/>
      </c>
      <c r="BI380" t="str">
        <f t="shared" si="106"/>
        <v/>
      </c>
      <c r="BJ380" t="str">
        <f t="shared" si="107"/>
        <v/>
      </c>
      <c r="BK380" t="str">
        <f t="shared" si="108"/>
        <v/>
      </c>
      <c r="BL380" t="str">
        <f t="shared" si="109"/>
        <v/>
      </c>
      <c r="BM380" t="str">
        <f t="shared" si="110"/>
        <v/>
      </c>
      <c r="BN380" t="str">
        <f t="shared" si="111"/>
        <v/>
      </c>
      <c r="BO380" t="str">
        <f t="shared" si="112"/>
        <v/>
      </c>
      <c r="BP380" t="str">
        <f t="shared" si="113"/>
        <v/>
      </c>
      <c r="BQ380" t="str">
        <f t="shared" si="114"/>
        <v/>
      </c>
      <c r="BZ380" s="114"/>
    </row>
    <row r="381" spans="1:78" x14ac:dyDescent="0.25">
      <c r="A381" s="114"/>
      <c r="B381" t="str">
        <f t="shared" si="115"/>
        <v/>
      </c>
      <c r="C381" s="13" t="str">
        <f t="shared" si="116"/>
        <v/>
      </c>
      <c r="D381" s="5" t="str">
        <f t="shared" si="103"/>
        <v/>
      </c>
      <c r="E381" s="6" t="str">
        <f t="shared" si="104"/>
        <v/>
      </c>
      <c r="F381" s="6" t="str">
        <f t="shared" si="105"/>
        <v/>
      </c>
      <c r="BI381" t="str">
        <f t="shared" si="106"/>
        <v/>
      </c>
      <c r="BJ381" t="str">
        <f t="shared" si="107"/>
        <v/>
      </c>
      <c r="BK381" t="str">
        <f t="shared" si="108"/>
        <v/>
      </c>
      <c r="BL381" t="str">
        <f t="shared" si="109"/>
        <v/>
      </c>
      <c r="BM381" t="str">
        <f t="shared" si="110"/>
        <v/>
      </c>
      <c r="BN381" t="str">
        <f t="shared" si="111"/>
        <v/>
      </c>
      <c r="BO381" t="str">
        <f t="shared" si="112"/>
        <v/>
      </c>
      <c r="BP381" t="str">
        <f t="shared" si="113"/>
        <v/>
      </c>
      <c r="BQ381" t="str">
        <f t="shared" si="114"/>
        <v/>
      </c>
      <c r="BZ381" s="114"/>
    </row>
    <row r="382" spans="1:78" x14ac:dyDescent="0.25">
      <c r="A382" s="114"/>
      <c r="B382" t="str">
        <f t="shared" si="115"/>
        <v/>
      </c>
      <c r="C382" s="13" t="str">
        <f t="shared" si="116"/>
        <v/>
      </c>
      <c r="D382" s="5" t="str">
        <f t="shared" si="103"/>
        <v/>
      </c>
      <c r="E382" s="6" t="str">
        <f t="shared" si="104"/>
        <v/>
      </c>
      <c r="F382" s="6" t="str">
        <f t="shared" si="105"/>
        <v/>
      </c>
      <c r="BI382" t="str">
        <f t="shared" si="106"/>
        <v/>
      </c>
      <c r="BJ382" t="str">
        <f t="shared" si="107"/>
        <v/>
      </c>
      <c r="BK382" t="str">
        <f t="shared" si="108"/>
        <v/>
      </c>
      <c r="BL382" t="str">
        <f t="shared" si="109"/>
        <v/>
      </c>
      <c r="BM382" t="str">
        <f t="shared" si="110"/>
        <v/>
      </c>
      <c r="BN382" t="str">
        <f t="shared" si="111"/>
        <v/>
      </c>
      <c r="BO382" t="str">
        <f t="shared" si="112"/>
        <v/>
      </c>
      <c r="BP382" t="str">
        <f t="shared" si="113"/>
        <v/>
      </c>
      <c r="BQ382" t="str">
        <f t="shared" si="114"/>
        <v/>
      </c>
      <c r="BZ382" s="114"/>
    </row>
    <row r="383" spans="1:78" x14ac:dyDescent="0.25">
      <c r="A383" s="114"/>
      <c r="B383" t="str">
        <f t="shared" si="115"/>
        <v/>
      </c>
      <c r="C383" s="13" t="str">
        <f t="shared" si="116"/>
        <v/>
      </c>
      <c r="D383" s="5" t="str">
        <f t="shared" si="103"/>
        <v/>
      </c>
      <c r="E383" s="6" t="str">
        <f t="shared" si="104"/>
        <v/>
      </c>
      <c r="F383" s="6" t="str">
        <f t="shared" si="105"/>
        <v/>
      </c>
      <c r="BI383" t="str">
        <f t="shared" si="106"/>
        <v/>
      </c>
      <c r="BJ383" t="str">
        <f t="shared" si="107"/>
        <v/>
      </c>
      <c r="BK383" t="str">
        <f t="shared" si="108"/>
        <v/>
      </c>
      <c r="BL383" t="str">
        <f t="shared" si="109"/>
        <v/>
      </c>
      <c r="BM383" t="str">
        <f t="shared" si="110"/>
        <v/>
      </c>
      <c r="BN383" t="str">
        <f t="shared" si="111"/>
        <v/>
      </c>
      <c r="BO383" t="str">
        <f t="shared" si="112"/>
        <v/>
      </c>
      <c r="BP383" t="str">
        <f t="shared" si="113"/>
        <v/>
      </c>
      <c r="BQ383" t="str">
        <f t="shared" si="114"/>
        <v/>
      </c>
      <c r="BZ383" s="114"/>
    </row>
    <row r="384" spans="1:78" x14ac:dyDescent="0.25">
      <c r="A384" s="114"/>
      <c r="B384" t="str">
        <f t="shared" si="115"/>
        <v/>
      </c>
      <c r="C384" s="13" t="str">
        <f t="shared" si="116"/>
        <v/>
      </c>
      <c r="D384" s="5" t="str">
        <f t="shared" si="103"/>
        <v/>
      </c>
      <c r="E384" s="6" t="str">
        <f t="shared" si="104"/>
        <v/>
      </c>
      <c r="F384" s="6" t="str">
        <f t="shared" si="105"/>
        <v/>
      </c>
      <c r="BI384" t="str">
        <f t="shared" si="106"/>
        <v/>
      </c>
      <c r="BJ384" t="str">
        <f t="shared" si="107"/>
        <v/>
      </c>
      <c r="BK384" t="str">
        <f t="shared" si="108"/>
        <v/>
      </c>
      <c r="BL384" t="str">
        <f t="shared" si="109"/>
        <v/>
      </c>
      <c r="BM384" t="str">
        <f t="shared" si="110"/>
        <v/>
      </c>
      <c r="BN384" t="str">
        <f t="shared" si="111"/>
        <v/>
      </c>
      <c r="BO384" t="str">
        <f t="shared" si="112"/>
        <v/>
      </c>
      <c r="BP384" t="str">
        <f t="shared" si="113"/>
        <v/>
      </c>
      <c r="BQ384" t="str">
        <f t="shared" si="114"/>
        <v/>
      </c>
      <c r="BZ384" s="114"/>
    </row>
    <row r="385" spans="1:78" x14ac:dyDescent="0.25">
      <c r="A385" s="114"/>
      <c r="B385" t="str">
        <f t="shared" si="115"/>
        <v/>
      </c>
      <c r="C385" s="13" t="str">
        <f t="shared" si="116"/>
        <v/>
      </c>
      <c r="D385" s="5" t="str">
        <f t="shared" si="103"/>
        <v/>
      </c>
      <c r="E385" s="6" t="str">
        <f t="shared" si="104"/>
        <v/>
      </c>
      <c r="F385" s="6" t="str">
        <f t="shared" si="105"/>
        <v/>
      </c>
      <c r="BI385" t="str">
        <f t="shared" si="106"/>
        <v/>
      </c>
      <c r="BJ385" t="str">
        <f t="shared" si="107"/>
        <v/>
      </c>
      <c r="BK385" t="str">
        <f t="shared" si="108"/>
        <v/>
      </c>
      <c r="BL385" t="str">
        <f t="shared" si="109"/>
        <v/>
      </c>
      <c r="BM385" t="str">
        <f t="shared" si="110"/>
        <v/>
      </c>
      <c r="BN385" t="str">
        <f t="shared" si="111"/>
        <v/>
      </c>
      <c r="BO385" t="str">
        <f t="shared" si="112"/>
        <v/>
      </c>
      <c r="BP385" t="str">
        <f t="shared" si="113"/>
        <v/>
      </c>
      <c r="BQ385" t="str">
        <f t="shared" si="114"/>
        <v/>
      </c>
      <c r="BZ385" s="114"/>
    </row>
    <row r="386" spans="1:78" x14ac:dyDescent="0.25">
      <c r="A386" s="114"/>
      <c r="B386" t="str">
        <f t="shared" si="115"/>
        <v/>
      </c>
      <c r="C386" s="13" t="str">
        <f t="shared" si="116"/>
        <v/>
      </c>
      <c r="D386" s="5" t="str">
        <f t="shared" si="103"/>
        <v/>
      </c>
      <c r="E386" s="6" t="str">
        <f t="shared" si="104"/>
        <v/>
      </c>
      <c r="F386" s="6" t="str">
        <f t="shared" si="105"/>
        <v/>
      </c>
      <c r="BI386" t="str">
        <f t="shared" si="106"/>
        <v/>
      </c>
      <c r="BJ386" t="str">
        <f t="shared" si="107"/>
        <v/>
      </c>
      <c r="BK386" t="str">
        <f t="shared" si="108"/>
        <v/>
      </c>
      <c r="BL386" t="str">
        <f t="shared" si="109"/>
        <v/>
      </c>
      <c r="BM386" t="str">
        <f t="shared" si="110"/>
        <v/>
      </c>
      <c r="BN386" t="str">
        <f t="shared" si="111"/>
        <v/>
      </c>
      <c r="BO386" t="str">
        <f t="shared" si="112"/>
        <v/>
      </c>
      <c r="BP386" t="str">
        <f t="shared" si="113"/>
        <v/>
      </c>
      <c r="BQ386" t="str">
        <f t="shared" si="114"/>
        <v/>
      </c>
      <c r="BZ386" s="114"/>
    </row>
    <row r="387" spans="1:78" x14ac:dyDescent="0.25">
      <c r="A387" s="114"/>
      <c r="B387" t="str">
        <f t="shared" si="115"/>
        <v/>
      </c>
      <c r="C387" s="13" t="str">
        <f t="shared" si="116"/>
        <v/>
      </c>
      <c r="D387" s="5" t="str">
        <f t="shared" ref="D387:D450" si="117">IF(A387&gt;0,(_xlfn.NORM.S.INV(C387)),"")</f>
        <v/>
      </c>
      <c r="E387" s="6" t="str">
        <f t="shared" si="104"/>
        <v/>
      </c>
      <c r="F387" s="6" t="str">
        <f t="shared" si="105"/>
        <v/>
      </c>
      <c r="BI387" t="str">
        <f t="shared" si="106"/>
        <v/>
      </c>
      <c r="BJ387" t="str">
        <f t="shared" si="107"/>
        <v/>
      </c>
      <c r="BK387" t="str">
        <f t="shared" si="108"/>
        <v/>
      </c>
      <c r="BL387" t="str">
        <f t="shared" si="109"/>
        <v/>
      </c>
      <c r="BM387" t="str">
        <f t="shared" si="110"/>
        <v/>
      </c>
      <c r="BN387" t="str">
        <f t="shared" si="111"/>
        <v/>
      </c>
      <c r="BO387" t="str">
        <f t="shared" si="112"/>
        <v/>
      </c>
      <c r="BP387" t="str">
        <f t="shared" si="113"/>
        <v/>
      </c>
      <c r="BQ387" t="str">
        <f t="shared" si="114"/>
        <v/>
      </c>
      <c r="BZ387" s="114"/>
    </row>
    <row r="388" spans="1:78" x14ac:dyDescent="0.25">
      <c r="A388" s="114"/>
      <c r="B388" t="str">
        <f t="shared" si="115"/>
        <v/>
      </c>
      <c r="C388" s="13" t="str">
        <f t="shared" si="116"/>
        <v/>
      </c>
      <c r="D388" s="5" t="str">
        <f t="shared" si="117"/>
        <v/>
      </c>
      <c r="E388" s="6" t="str">
        <f t="shared" ref="E388:E451" si="118">IF(A388&gt;0,_xlfn.NORM.DIST(D388,0,1,TRUE),"")</f>
        <v/>
      </c>
      <c r="F388" s="6" t="str">
        <f t="shared" ref="F388:F451" si="119">IF(A388&gt;0,_xlfn.NORM.DIST(D388,0,1,FALSE),"")</f>
        <v/>
      </c>
      <c r="BI388" t="str">
        <f t="shared" ref="BI388:BI451" si="120">IF(A388&gt;0,A388,"")</f>
        <v/>
      </c>
      <c r="BJ388" t="str">
        <f t="shared" ref="BJ388:BJ451" si="121">IF($A388&gt;0,B388,"")</f>
        <v/>
      </c>
      <c r="BK388" t="str">
        <f t="shared" ref="BK388:BK451" si="122">IF($A388&gt;0,BI388,"")</f>
        <v/>
      </c>
      <c r="BL388" t="str">
        <f t="shared" ref="BL388:BL451" si="123">IF($A388&gt;0,_xlfn.NORM.DIST(BK388,$BF$3,$BF$4,TRUE),"")</f>
        <v/>
      </c>
      <c r="BM388" t="str">
        <f t="shared" ref="BM388:BM451" si="124">IF($A388&gt;0,(1-BL388),"")</f>
        <v/>
      </c>
      <c r="BN388" t="str">
        <f t="shared" ref="BN388:BN451" si="125">IF($A388&gt;0,(SMALL($BM$3:$BM$902,BJ388)),"")</f>
        <v/>
      </c>
      <c r="BO388" t="str">
        <f t="shared" ref="BO388:BO451" si="126">IF($A388&gt;0,((2*BJ388-1)*(LN(BL388)+LN(BN388))),"")</f>
        <v/>
      </c>
      <c r="BP388" t="str">
        <f t="shared" ref="BP388:BP451" si="127">IF($A388&gt;0,((BJ388-0.5)/$BF$5),"")</f>
        <v/>
      </c>
      <c r="BQ388" t="str">
        <f t="shared" ref="BQ388:BQ451" si="128">IF($A388&gt;0,(_xlfn.NORM.S.INV(BP388)),"")</f>
        <v/>
      </c>
      <c r="BZ388" s="114"/>
    </row>
    <row r="389" spans="1:78" x14ac:dyDescent="0.25">
      <c r="A389" s="114"/>
      <c r="B389" t="str">
        <f t="shared" ref="B389:B452" si="129">IF(A389&gt;0,(B388+1),"")</f>
        <v/>
      </c>
      <c r="C389" s="13" t="str">
        <f t="shared" ref="C389:C452" si="130">IF(A389&gt;0,((B389)/(($S$2)+1)),"")</f>
        <v/>
      </c>
      <c r="D389" s="5" t="str">
        <f t="shared" si="117"/>
        <v/>
      </c>
      <c r="E389" s="6" t="str">
        <f t="shared" si="118"/>
        <v/>
      </c>
      <c r="F389" s="6" t="str">
        <f t="shared" si="119"/>
        <v/>
      </c>
      <c r="BI389" t="str">
        <f t="shared" si="120"/>
        <v/>
      </c>
      <c r="BJ389" t="str">
        <f t="shared" si="121"/>
        <v/>
      </c>
      <c r="BK389" t="str">
        <f t="shared" si="122"/>
        <v/>
      </c>
      <c r="BL389" t="str">
        <f t="shared" si="123"/>
        <v/>
      </c>
      <c r="BM389" t="str">
        <f t="shared" si="124"/>
        <v/>
      </c>
      <c r="BN389" t="str">
        <f t="shared" si="125"/>
        <v/>
      </c>
      <c r="BO389" t="str">
        <f t="shared" si="126"/>
        <v/>
      </c>
      <c r="BP389" t="str">
        <f t="shared" si="127"/>
        <v/>
      </c>
      <c r="BQ389" t="str">
        <f t="shared" si="128"/>
        <v/>
      </c>
      <c r="BZ389" s="114"/>
    </row>
    <row r="390" spans="1:78" x14ac:dyDescent="0.25">
      <c r="A390" s="114"/>
      <c r="B390" t="str">
        <f t="shared" si="129"/>
        <v/>
      </c>
      <c r="C390" s="13" t="str">
        <f t="shared" si="130"/>
        <v/>
      </c>
      <c r="D390" s="5" t="str">
        <f t="shared" si="117"/>
        <v/>
      </c>
      <c r="E390" s="6" t="str">
        <f t="shared" si="118"/>
        <v/>
      </c>
      <c r="F390" s="6" t="str">
        <f t="shared" si="119"/>
        <v/>
      </c>
      <c r="BI390" t="str">
        <f t="shared" si="120"/>
        <v/>
      </c>
      <c r="BJ390" t="str">
        <f t="shared" si="121"/>
        <v/>
      </c>
      <c r="BK390" t="str">
        <f t="shared" si="122"/>
        <v/>
      </c>
      <c r="BL390" t="str">
        <f t="shared" si="123"/>
        <v/>
      </c>
      <c r="BM390" t="str">
        <f t="shared" si="124"/>
        <v/>
      </c>
      <c r="BN390" t="str">
        <f t="shared" si="125"/>
        <v/>
      </c>
      <c r="BO390" t="str">
        <f t="shared" si="126"/>
        <v/>
      </c>
      <c r="BP390" t="str">
        <f t="shared" si="127"/>
        <v/>
      </c>
      <c r="BQ390" t="str">
        <f t="shared" si="128"/>
        <v/>
      </c>
      <c r="BZ390" s="114"/>
    </row>
    <row r="391" spans="1:78" x14ac:dyDescent="0.25">
      <c r="A391" s="114"/>
      <c r="B391" t="str">
        <f t="shared" si="129"/>
        <v/>
      </c>
      <c r="C391" s="13" t="str">
        <f t="shared" si="130"/>
        <v/>
      </c>
      <c r="D391" s="5" t="str">
        <f t="shared" si="117"/>
        <v/>
      </c>
      <c r="E391" s="6" t="str">
        <f t="shared" si="118"/>
        <v/>
      </c>
      <c r="F391" s="6" t="str">
        <f t="shared" si="119"/>
        <v/>
      </c>
      <c r="BI391" t="str">
        <f t="shared" si="120"/>
        <v/>
      </c>
      <c r="BJ391" t="str">
        <f t="shared" si="121"/>
        <v/>
      </c>
      <c r="BK391" t="str">
        <f t="shared" si="122"/>
        <v/>
      </c>
      <c r="BL391" t="str">
        <f t="shared" si="123"/>
        <v/>
      </c>
      <c r="BM391" t="str">
        <f t="shared" si="124"/>
        <v/>
      </c>
      <c r="BN391" t="str">
        <f t="shared" si="125"/>
        <v/>
      </c>
      <c r="BO391" t="str">
        <f t="shared" si="126"/>
        <v/>
      </c>
      <c r="BP391" t="str">
        <f t="shared" si="127"/>
        <v/>
      </c>
      <c r="BQ391" t="str">
        <f t="shared" si="128"/>
        <v/>
      </c>
      <c r="BZ391" s="114"/>
    </row>
    <row r="392" spans="1:78" x14ac:dyDescent="0.25">
      <c r="A392" s="114"/>
      <c r="B392" t="str">
        <f t="shared" si="129"/>
        <v/>
      </c>
      <c r="C392" s="13" t="str">
        <f t="shared" si="130"/>
        <v/>
      </c>
      <c r="D392" s="5" t="str">
        <f t="shared" si="117"/>
        <v/>
      </c>
      <c r="E392" s="6" t="str">
        <f t="shared" si="118"/>
        <v/>
      </c>
      <c r="F392" s="6" t="str">
        <f t="shared" si="119"/>
        <v/>
      </c>
      <c r="BI392" t="str">
        <f t="shared" si="120"/>
        <v/>
      </c>
      <c r="BJ392" t="str">
        <f t="shared" si="121"/>
        <v/>
      </c>
      <c r="BK392" t="str">
        <f t="shared" si="122"/>
        <v/>
      </c>
      <c r="BL392" t="str">
        <f t="shared" si="123"/>
        <v/>
      </c>
      <c r="BM392" t="str">
        <f t="shared" si="124"/>
        <v/>
      </c>
      <c r="BN392" t="str">
        <f t="shared" si="125"/>
        <v/>
      </c>
      <c r="BO392" t="str">
        <f t="shared" si="126"/>
        <v/>
      </c>
      <c r="BP392" t="str">
        <f t="shared" si="127"/>
        <v/>
      </c>
      <c r="BQ392" t="str">
        <f t="shared" si="128"/>
        <v/>
      </c>
      <c r="BZ392" s="114"/>
    </row>
    <row r="393" spans="1:78" x14ac:dyDescent="0.25">
      <c r="A393" s="114"/>
      <c r="B393" t="str">
        <f t="shared" si="129"/>
        <v/>
      </c>
      <c r="C393" s="13" t="str">
        <f t="shared" si="130"/>
        <v/>
      </c>
      <c r="D393" s="5" t="str">
        <f t="shared" si="117"/>
        <v/>
      </c>
      <c r="E393" s="6" t="str">
        <f t="shared" si="118"/>
        <v/>
      </c>
      <c r="F393" s="6" t="str">
        <f t="shared" si="119"/>
        <v/>
      </c>
      <c r="BI393" t="str">
        <f t="shared" si="120"/>
        <v/>
      </c>
      <c r="BJ393" t="str">
        <f t="shared" si="121"/>
        <v/>
      </c>
      <c r="BK393" t="str">
        <f t="shared" si="122"/>
        <v/>
      </c>
      <c r="BL393" t="str">
        <f t="shared" si="123"/>
        <v/>
      </c>
      <c r="BM393" t="str">
        <f t="shared" si="124"/>
        <v/>
      </c>
      <c r="BN393" t="str">
        <f t="shared" si="125"/>
        <v/>
      </c>
      <c r="BO393" t="str">
        <f t="shared" si="126"/>
        <v/>
      </c>
      <c r="BP393" t="str">
        <f t="shared" si="127"/>
        <v/>
      </c>
      <c r="BQ393" t="str">
        <f t="shared" si="128"/>
        <v/>
      </c>
      <c r="BZ393" s="114"/>
    </row>
    <row r="394" spans="1:78" x14ac:dyDescent="0.25">
      <c r="A394" s="114"/>
      <c r="B394" t="str">
        <f t="shared" si="129"/>
        <v/>
      </c>
      <c r="C394" s="13" t="str">
        <f t="shared" si="130"/>
        <v/>
      </c>
      <c r="D394" s="5" t="str">
        <f t="shared" si="117"/>
        <v/>
      </c>
      <c r="E394" s="6" t="str">
        <f t="shared" si="118"/>
        <v/>
      </c>
      <c r="F394" s="6" t="str">
        <f t="shared" si="119"/>
        <v/>
      </c>
      <c r="BI394" t="str">
        <f t="shared" si="120"/>
        <v/>
      </c>
      <c r="BJ394" t="str">
        <f t="shared" si="121"/>
        <v/>
      </c>
      <c r="BK394" t="str">
        <f t="shared" si="122"/>
        <v/>
      </c>
      <c r="BL394" t="str">
        <f t="shared" si="123"/>
        <v/>
      </c>
      <c r="BM394" t="str">
        <f t="shared" si="124"/>
        <v/>
      </c>
      <c r="BN394" t="str">
        <f t="shared" si="125"/>
        <v/>
      </c>
      <c r="BO394" t="str">
        <f t="shared" si="126"/>
        <v/>
      </c>
      <c r="BP394" t="str">
        <f t="shared" si="127"/>
        <v/>
      </c>
      <c r="BQ394" t="str">
        <f t="shared" si="128"/>
        <v/>
      </c>
      <c r="BZ394" s="114"/>
    </row>
    <row r="395" spans="1:78" x14ac:dyDescent="0.25">
      <c r="A395" s="114"/>
      <c r="B395" t="str">
        <f t="shared" si="129"/>
        <v/>
      </c>
      <c r="C395" s="13" t="str">
        <f t="shared" si="130"/>
        <v/>
      </c>
      <c r="D395" s="5" t="str">
        <f t="shared" si="117"/>
        <v/>
      </c>
      <c r="E395" s="6" t="str">
        <f t="shared" si="118"/>
        <v/>
      </c>
      <c r="F395" s="6" t="str">
        <f t="shared" si="119"/>
        <v/>
      </c>
      <c r="BI395" t="str">
        <f t="shared" si="120"/>
        <v/>
      </c>
      <c r="BJ395" t="str">
        <f t="shared" si="121"/>
        <v/>
      </c>
      <c r="BK395" t="str">
        <f t="shared" si="122"/>
        <v/>
      </c>
      <c r="BL395" t="str">
        <f t="shared" si="123"/>
        <v/>
      </c>
      <c r="BM395" t="str">
        <f t="shared" si="124"/>
        <v/>
      </c>
      <c r="BN395" t="str">
        <f t="shared" si="125"/>
        <v/>
      </c>
      <c r="BO395" t="str">
        <f t="shared" si="126"/>
        <v/>
      </c>
      <c r="BP395" t="str">
        <f t="shared" si="127"/>
        <v/>
      </c>
      <c r="BQ395" t="str">
        <f t="shared" si="128"/>
        <v/>
      </c>
      <c r="BZ395" s="114"/>
    </row>
    <row r="396" spans="1:78" x14ac:dyDescent="0.25">
      <c r="A396" s="114"/>
      <c r="B396" t="str">
        <f t="shared" si="129"/>
        <v/>
      </c>
      <c r="C396" s="13" t="str">
        <f t="shared" si="130"/>
        <v/>
      </c>
      <c r="D396" s="5" t="str">
        <f t="shared" si="117"/>
        <v/>
      </c>
      <c r="E396" s="6" t="str">
        <f t="shared" si="118"/>
        <v/>
      </c>
      <c r="F396" s="6" t="str">
        <f t="shared" si="119"/>
        <v/>
      </c>
      <c r="BI396" t="str">
        <f t="shared" si="120"/>
        <v/>
      </c>
      <c r="BJ396" t="str">
        <f t="shared" si="121"/>
        <v/>
      </c>
      <c r="BK396" t="str">
        <f t="shared" si="122"/>
        <v/>
      </c>
      <c r="BL396" t="str">
        <f t="shared" si="123"/>
        <v/>
      </c>
      <c r="BM396" t="str">
        <f t="shared" si="124"/>
        <v/>
      </c>
      <c r="BN396" t="str">
        <f t="shared" si="125"/>
        <v/>
      </c>
      <c r="BO396" t="str">
        <f t="shared" si="126"/>
        <v/>
      </c>
      <c r="BP396" t="str">
        <f t="shared" si="127"/>
        <v/>
      </c>
      <c r="BQ396" t="str">
        <f t="shared" si="128"/>
        <v/>
      </c>
      <c r="BZ396" s="114"/>
    </row>
    <row r="397" spans="1:78" x14ac:dyDescent="0.25">
      <c r="A397" s="114"/>
      <c r="B397" t="str">
        <f t="shared" si="129"/>
        <v/>
      </c>
      <c r="C397" s="13" t="str">
        <f t="shared" si="130"/>
        <v/>
      </c>
      <c r="D397" s="5" t="str">
        <f t="shared" si="117"/>
        <v/>
      </c>
      <c r="E397" s="6" t="str">
        <f t="shared" si="118"/>
        <v/>
      </c>
      <c r="F397" s="6" t="str">
        <f t="shared" si="119"/>
        <v/>
      </c>
      <c r="BI397" t="str">
        <f t="shared" si="120"/>
        <v/>
      </c>
      <c r="BJ397" t="str">
        <f t="shared" si="121"/>
        <v/>
      </c>
      <c r="BK397" t="str">
        <f t="shared" si="122"/>
        <v/>
      </c>
      <c r="BL397" t="str">
        <f t="shared" si="123"/>
        <v/>
      </c>
      <c r="BM397" t="str">
        <f t="shared" si="124"/>
        <v/>
      </c>
      <c r="BN397" t="str">
        <f t="shared" si="125"/>
        <v/>
      </c>
      <c r="BO397" t="str">
        <f t="shared" si="126"/>
        <v/>
      </c>
      <c r="BP397" t="str">
        <f t="shared" si="127"/>
        <v/>
      </c>
      <c r="BQ397" t="str">
        <f t="shared" si="128"/>
        <v/>
      </c>
      <c r="BZ397" s="114"/>
    </row>
    <row r="398" spans="1:78" x14ac:dyDescent="0.25">
      <c r="A398" s="114"/>
      <c r="B398" t="str">
        <f t="shared" si="129"/>
        <v/>
      </c>
      <c r="C398" s="13" t="str">
        <f t="shared" si="130"/>
        <v/>
      </c>
      <c r="D398" s="5" t="str">
        <f t="shared" si="117"/>
        <v/>
      </c>
      <c r="E398" s="6" t="str">
        <f t="shared" si="118"/>
        <v/>
      </c>
      <c r="F398" s="6" t="str">
        <f t="shared" si="119"/>
        <v/>
      </c>
      <c r="BI398" t="str">
        <f t="shared" si="120"/>
        <v/>
      </c>
      <c r="BJ398" t="str">
        <f t="shared" si="121"/>
        <v/>
      </c>
      <c r="BK398" t="str">
        <f t="shared" si="122"/>
        <v/>
      </c>
      <c r="BL398" t="str">
        <f t="shared" si="123"/>
        <v/>
      </c>
      <c r="BM398" t="str">
        <f t="shared" si="124"/>
        <v/>
      </c>
      <c r="BN398" t="str">
        <f t="shared" si="125"/>
        <v/>
      </c>
      <c r="BO398" t="str">
        <f t="shared" si="126"/>
        <v/>
      </c>
      <c r="BP398" t="str">
        <f t="shared" si="127"/>
        <v/>
      </c>
      <c r="BQ398" t="str">
        <f t="shared" si="128"/>
        <v/>
      </c>
      <c r="BZ398" s="114"/>
    </row>
    <row r="399" spans="1:78" x14ac:dyDescent="0.25">
      <c r="A399" s="114"/>
      <c r="B399" t="str">
        <f t="shared" si="129"/>
        <v/>
      </c>
      <c r="C399" s="13" t="str">
        <f t="shared" si="130"/>
        <v/>
      </c>
      <c r="D399" s="5" t="str">
        <f t="shared" si="117"/>
        <v/>
      </c>
      <c r="E399" s="6" t="str">
        <f t="shared" si="118"/>
        <v/>
      </c>
      <c r="F399" s="6" t="str">
        <f t="shared" si="119"/>
        <v/>
      </c>
      <c r="BI399" t="str">
        <f t="shared" si="120"/>
        <v/>
      </c>
      <c r="BJ399" t="str">
        <f t="shared" si="121"/>
        <v/>
      </c>
      <c r="BK399" t="str">
        <f t="shared" si="122"/>
        <v/>
      </c>
      <c r="BL399" t="str">
        <f t="shared" si="123"/>
        <v/>
      </c>
      <c r="BM399" t="str">
        <f t="shared" si="124"/>
        <v/>
      </c>
      <c r="BN399" t="str">
        <f t="shared" si="125"/>
        <v/>
      </c>
      <c r="BO399" t="str">
        <f t="shared" si="126"/>
        <v/>
      </c>
      <c r="BP399" t="str">
        <f t="shared" si="127"/>
        <v/>
      </c>
      <c r="BQ399" t="str">
        <f t="shared" si="128"/>
        <v/>
      </c>
      <c r="BZ399" s="114"/>
    </row>
    <row r="400" spans="1:78" x14ac:dyDescent="0.25">
      <c r="A400" s="114"/>
      <c r="B400" t="str">
        <f t="shared" si="129"/>
        <v/>
      </c>
      <c r="C400" s="13" t="str">
        <f t="shared" si="130"/>
        <v/>
      </c>
      <c r="D400" s="5" t="str">
        <f t="shared" si="117"/>
        <v/>
      </c>
      <c r="E400" s="6" t="str">
        <f t="shared" si="118"/>
        <v/>
      </c>
      <c r="F400" s="6" t="str">
        <f t="shared" si="119"/>
        <v/>
      </c>
      <c r="BI400" t="str">
        <f t="shared" si="120"/>
        <v/>
      </c>
      <c r="BJ400" t="str">
        <f t="shared" si="121"/>
        <v/>
      </c>
      <c r="BK400" t="str">
        <f t="shared" si="122"/>
        <v/>
      </c>
      <c r="BL400" t="str">
        <f t="shared" si="123"/>
        <v/>
      </c>
      <c r="BM400" t="str">
        <f t="shared" si="124"/>
        <v/>
      </c>
      <c r="BN400" t="str">
        <f t="shared" si="125"/>
        <v/>
      </c>
      <c r="BO400" t="str">
        <f t="shared" si="126"/>
        <v/>
      </c>
      <c r="BP400" t="str">
        <f t="shared" si="127"/>
        <v/>
      </c>
      <c r="BQ400" t="str">
        <f t="shared" si="128"/>
        <v/>
      </c>
      <c r="BZ400" s="114"/>
    </row>
    <row r="401" spans="1:78" x14ac:dyDescent="0.25">
      <c r="A401" s="114"/>
      <c r="B401" t="str">
        <f t="shared" si="129"/>
        <v/>
      </c>
      <c r="C401" s="13" t="str">
        <f t="shared" si="130"/>
        <v/>
      </c>
      <c r="D401" s="5" t="str">
        <f t="shared" si="117"/>
        <v/>
      </c>
      <c r="E401" s="6" t="str">
        <f t="shared" si="118"/>
        <v/>
      </c>
      <c r="F401" s="6" t="str">
        <f t="shared" si="119"/>
        <v/>
      </c>
      <c r="BI401" t="str">
        <f t="shared" si="120"/>
        <v/>
      </c>
      <c r="BJ401" t="str">
        <f t="shared" si="121"/>
        <v/>
      </c>
      <c r="BK401" t="str">
        <f t="shared" si="122"/>
        <v/>
      </c>
      <c r="BL401" t="str">
        <f t="shared" si="123"/>
        <v/>
      </c>
      <c r="BM401" t="str">
        <f t="shared" si="124"/>
        <v/>
      </c>
      <c r="BN401" t="str">
        <f t="shared" si="125"/>
        <v/>
      </c>
      <c r="BO401" t="str">
        <f t="shared" si="126"/>
        <v/>
      </c>
      <c r="BP401" t="str">
        <f t="shared" si="127"/>
        <v/>
      </c>
      <c r="BQ401" t="str">
        <f t="shared" si="128"/>
        <v/>
      </c>
      <c r="BZ401" s="114"/>
    </row>
    <row r="402" spans="1:78" x14ac:dyDescent="0.25">
      <c r="A402" s="114"/>
      <c r="B402" t="str">
        <f t="shared" si="129"/>
        <v/>
      </c>
      <c r="C402" s="13" t="str">
        <f t="shared" si="130"/>
        <v/>
      </c>
      <c r="D402" s="5" t="str">
        <f t="shared" si="117"/>
        <v/>
      </c>
      <c r="E402" s="6" t="str">
        <f t="shared" si="118"/>
        <v/>
      </c>
      <c r="F402" s="6" t="str">
        <f t="shared" si="119"/>
        <v/>
      </c>
      <c r="BI402" t="str">
        <f t="shared" si="120"/>
        <v/>
      </c>
      <c r="BJ402" t="str">
        <f t="shared" si="121"/>
        <v/>
      </c>
      <c r="BK402" t="str">
        <f t="shared" si="122"/>
        <v/>
      </c>
      <c r="BL402" t="str">
        <f t="shared" si="123"/>
        <v/>
      </c>
      <c r="BM402" t="str">
        <f t="shared" si="124"/>
        <v/>
      </c>
      <c r="BN402" t="str">
        <f t="shared" si="125"/>
        <v/>
      </c>
      <c r="BO402" t="str">
        <f t="shared" si="126"/>
        <v/>
      </c>
      <c r="BP402" t="str">
        <f t="shared" si="127"/>
        <v/>
      </c>
      <c r="BQ402" t="str">
        <f t="shared" si="128"/>
        <v/>
      </c>
      <c r="BZ402" s="114"/>
    </row>
    <row r="403" spans="1:78" x14ac:dyDescent="0.25">
      <c r="A403" s="114"/>
      <c r="B403" t="str">
        <f t="shared" si="129"/>
        <v/>
      </c>
      <c r="C403" s="13" t="str">
        <f t="shared" si="130"/>
        <v/>
      </c>
      <c r="D403" s="5" t="str">
        <f t="shared" si="117"/>
        <v/>
      </c>
      <c r="E403" s="6" t="str">
        <f t="shared" si="118"/>
        <v/>
      </c>
      <c r="F403" s="6" t="str">
        <f t="shared" si="119"/>
        <v/>
      </c>
      <c r="BI403" t="str">
        <f t="shared" si="120"/>
        <v/>
      </c>
      <c r="BJ403" t="str">
        <f t="shared" si="121"/>
        <v/>
      </c>
      <c r="BK403" t="str">
        <f t="shared" si="122"/>
        <v/>
      </c>
      <c r="BL403" t="str">
        <f t="shared" si="123"/>
        <v/>
      </c>
      <c r="BM403" t="str">
        <f t="shared" si="124"/>
        <v/>
      </c>
      <c r="BN403" t="str">
        <f t="shared" si="125"/>
        <v/>
      </c>
      <c r="BO403" t="str">
        <f t="shared" si="126"/>
        <v/>
      </c>
      <c r="BP403" t="str">
        <f t="shared" si="127"/>
        <v/>
      </c>
      <c r="BQ403" t="str">
        <f t="shared" si="128"/>
        <v/>
      </c>
      <c r="BZ403" s="114"/>
    </row>
    <row r="404" spans="1:78" x14ac:dyDescent="0.25">
      <c r="A404" s="114"/>
      <c r="B404" t="str">
        <f t="shared" si="129"/>
        <v/>
      </c>
      <c r="C404" s="13" t="str">
        <f t="shared" si="130"/>
        <v/>
      </c>
      <c r="D404" s="5" t="str">
        <f t="shared" si="117"/>
        <v/>
      </c>
      <c r="E404" s="6" t="str">
        <f t="shared" si="118"/>
        <v/>
      </c>
      <c r="F404" s="6" t="str">
        <f t="shared" si="119"/>
        <v/>
      </c>
      <c r="BI404" t="str">
        <f t="shared" si="120"/>
        <v/>
      </c>
      <c r="BJ404" t="str">
        <f t="shared" si="121"/>
        <v/>
      </c>
      <c r="BK404" t="str">
        <f t="shared" si="122"/>
        <v/>
      </c>
      <c r="BL404" t="str">
        <f t="shared" si="123"/>
        <v/>
      </c>
      <c r="BM404" t="str">
        <f t="shared" si="124"/>
        <v/>
      </c>
      <c r="BN404" t="str">
        <f t="shared" si="125"/>
        <v/>
      </c>
      <c r="BO404" t="str">
        <f t="shared" si="126"/>
        <v/>
      </c>
      <c r="BP404" t="str">
        <f t="shared" si="127"/>
        <v/>
      </c>
      <c r="BQ404" t="str">
        <f t="shared" si="128"/>
        <v/>
      </c>
      <c r="BZ404" s="114"/>
    </row>
    <row r="405" spans="1:78" x14ac:dyDescent="0.25">
      <c r="A405" s="114"/>
      <c r="B405" t="str">
        <f t="shared" si="129"/>
        <v/>
      </c>
      <c r="C405" s="13" t="str">
        <f t="shared" si="130"/>
        <v/>
      </c>
      <c r="D405" s="5" t="str">
        <f t="shared" si="117"/>
        <v/>
      </c>
      <c r="E405" s="6" t="str">
        <f t="shared" si="118"/>
        <v/>
      </c>
      <c r="F405" s="6" t="str">
        <f t="shared" si="119"/>
        <v/>
      </c>
      <c r="BI405" t="str">
        <f t="shared" si="120"/>
        <v/>
      </c>
      <c r="BJ405" t="str">
        <f t="shared" si="121"/>
        <v/>
      </c>
      <c r="BK405" t="str">
        <f t="shared" si="122"/>
        <v/>
      </c>
      <c r="BL405" t="str">
        <f t="shared" si="123"/>
        <v/>
      </c>
      <c r="BM405" t="str">
        <f t="shared" si="124"/>
        <v/>
      </c>
      <c r="BN405" t="str">
        <f t="shared" si="125"/>
        <v/>
      </c>
      <c r="BO405" t="str">
        <f t="shared" si="126"/>
        <v/>
      </c>
      <c r="BP405" t="str">
        <f t="shared" si="127"/>
        <v/>
      </c>
      <c r="BQ405" t="str">
        <f t="shared" si="128"/>
        <v/>
      </c>
      <c r="BZ405" s="114"/>
    </row>
    <row r="406" spans="1:78" x14ac:dyDescent="0.25">
      <c r="A406" s="114"/>
      <c r="B406" t="str">
        <f t="shared" si="129"/>
        <v/>
      </c>
      <c r="C406" s="13" t="str">
        <f t="shared" si="130"/>
        <v/>
      </c>
      <c r="D406" s="5" t="str">
        <f t="shared" si="117"/>
        <v/>
      </c>
      <c r="E406" s="6" t="str">
        <f t="shared" si="118"/>
        <v/>
      </c>
      <c r="F406" s="6" t="str">
        <f t="shared" si="119"/>
        <v/>
      </c>
      <c r="BI406" t="str">
        <f t="shared" si="120"/>
        <v/>
      </c>
      <c r="BJ406" t="str">
        <f t="shared" si="121"/>
        <v/>
      </c>
      <c r="BK406" t="str">
        <f t="shared" si="122"/>
        <v/>
      </c>
      <c r="BL406" t="str">
        <f t="shared" si="123"/>
        <v/>
      </c>
      <c r="BM406" t="str">
        <f t="shared" si="124"/>
        <v/>
      </c>
      <c r="BN406" t="str">
        <f t="shared" si="125"/>
        <v/>
      </c>
      <c r="BO406" t="str">
        <f t="shared" si="126"/>
        <v/>
      </c>
      <c r="BP406" t="str">
        <f t="shared" si="127"/>
        <v/>
      </c>
      <c r="BQ406" t="str">
        <f t="shared" si="128"/>
        <v/>
      </c>
      <c r="BZ406" s="114"/>
    </row>
    <row r="407" spans="1:78" x14ac:dyDescent="0.25">
      <c r="A407" s="114"/>
      <c r="B407" t="str">
        <f t="shared" si="129"/>
        <v/>
      </c>
      <c r="C407" s="13" t="str">
        <f t="shared" si="130"/>
        <v/>
      </c>
      <c r="D407" s="5" t="str">
        <f t="shared" si="117"/>
        <v/>
      </c>
      <c r="E407" s="6" t="str">
        <f t="shared" si="118"/>
        <v/>
      </c>
      <c r="F407" s="6" t="str">
        <f t="shared" si="119"/>
        <v/>
      </c>
      <c r="BI407" t="str">
        <f t="shared" si="120"/>
        <v/>
      </c>
      <c r="BJ407" t="str">
        <f t="shared" si="121"/>
        <v/>
      </c>
      <c r="BK407" t="str">
        <f t="shared" si="122"/>
        <v/>
      </c>
      <c r="BL407" t="str">
        <f t="shared" si="123"/>
        <v/>
      </c>
      <c r="BM407" t="str">
        <f t="shared" si="124"/>
        <v/>
      </c>
      <c r="BN407" t="str">
        <f t="shared" si="125"/>
        <v/>
      </c>
      <c r="BO407" t="str">
        <f t="shared" si="126"/>
        <v/>
      </c>
      <c r="BP407" t="str">
        <f t="shared" si="127"/>
        <v/>
      </c>
      <c r="BQ407" t="str">
        <f t="shared" si="128"/>
        <v/>
      </c>
      <c r="BZ407" s="114"/>
    </row>
    <row r="408" spans="1:78" x14ac:dyDescent="0.25">
      <c r="A408" s="114"/>
      <c r="B408" t="str">
        <f t="shared" si="129"/>
        <v/>
      </c>
      <c r="C408" s="13" t="str">
        <f t="shared" si="130"/>
        <v/>
      </c>
      <c r="D408" s="5" t="str">
        <f t="shared" si="117"/>
        <v/>
      </c>
      <c r="E408" s="6" t="str">
        <f t="shared" si="118"/>
        <v/>
      </c>
      <c r="F408" s="6" t="str">
        <f t="shared" si="119"/>
        <v/>
      </c>
      <c r="BI408" t="str">
        <f t="shared" si="120"/>
        <v/>
      </c>
      <c r="BJ408" t="str">
        <f t="shared" si="121"/>
        <v/>
      </c>
      <c r="BK408" t="str">
        <f t="shared" si="122"/>
        <v/>
      </c>
      <c r="BL408" t="str">
        <f t="shared" si="123"/>
        <v/>
      </c>
      <c r="BM408" t="str">
        <f t="shared" si="124"/>
        <v/>
      </c>
      <c r="BN408" t="str">
        <f t="shared" si="125"/>
        <v/>
      </c>
      <c r="BO408" t="str">
        <f t="shared" si="126"/>
        <v/>
      </c>
      <c r="BP408" t="str">
        <f t="shared" si="127"/>
        <v/>
      </c>
      <c r="BQ408" t="str">
        <f t="shared" si="128"/>
        <v/>
      </c>
      <c r="BZ408" s="114"/>
    </row>
    <row r="409" spans="1:78" x14ac:dyDescent="0.25">
      <c r="A409" s="114"/>
      <c r="B409" t="str">
        <f t="shared" si="129"/>
        <v/>
      </c>
      <c r="C409" s="13" t="str">
        <f t="shared" si="130"/>
        <v/>
      </c>
      <c r="D409" s="5" t="str">
        <f t="shared" si="117"/>
        <v/>
      </c>
      <c r="E409" s="6" t="str">
        <f t="shared" si="118"/>
        <v/>
      </c>
      <c r="F409" s="6" t="str">
        <f t="shared" si="119"/>
        <v/>
      </c>
      <c r="BI409" t="str">
        <f t="shared" si="120"/>
        <v/>
      </c>
      <c r="BJ409" t="str">
        <f t="shared" si="121"/>
        <v/>
      </c>
      <c r="BK409" t="str">
        <f t="shared" si="122"/>
        <v/>
      </c>
      <c r="BL409" t="str">
        <f t="shared" si="123"/>
        <v/>
      </c>
      <c r="BM409" t="str">
        <f t="shared" si="124"/>
        <v/>
      </c>
      <c r="BN409" t="str">
        <f t="shared" si="125"/>
        <v/>
      </c>
      <c r="BO409" t="str">
        <f t="shared" si="126"/>
        <v/>
      </c>
      <c r="BP409" t="str">
        <f t="shared" si="127"/>
        <v/>
      </c>
      <c r="BQ409" t="str">
        <f t="shared" si="128"/>
        <v/>
      </c>
      <c r="BZ409" s="114"/>
    </row>
    <row r="410" spans="1:78" x14ac:dyDescent="0.25">
      <c r="A410" s="114"/>
      <c r="B410" t="str">
        <f t="shared" si="129"/>
        <v/>
      </c>
      <c r="C410" s="13" t="str">
        <f t="shared" si="130"/>
        <v/>
      </c>
      <c r="D410" s="5" t="str">
        <f t="shared" si="117"/>
        <v/>
      </c>
      <c r="E410" s="6" t="str">
        <f t="shared" si="118"/>
        <v/>
      </c>
      <c r="F410" s="6" t="str">
        <f t="shared" si="119"/>
        <v/>
      </c>
      <c r="BI410" t="str">
        <f t="shared" si="120"/>
        <v/>
      </c>
      <c r="BJ410" t="str">
        <f t="shared" si="121"/>
        <v/>
      </c>
      <c r="BK410" t="str">
        <f t="shared" si="122"/>
        <v/>
      </c>
      <c r="BL410" t="str">
        <f t="shared" si="123"/>
        <v/>
      </c>
      <c r="BM410" t="str">
        <f t="shared" si="124"/>
        <v/>
      </c>
      <c r="BN410" t="str">
        <f t="shared" si="125"/>
        <v/>
      </c>
      <c r="BO410" t="str">
        <f t="shared" si="126"/>
        <v/>
      </c>
      <c r="BP410" t="str">
        <f t="shared" si="127"/>
        <v/>
      </c>
      <c r="BQ410" t="str">
        <f t="shared" si="128"/>
        <v/>
      </c>
      <c r="BZ410" s="114"/>
    </row>
    <row r="411" spans="1:78" x14ac:dyDescent="0.25">
      <c r="A411" s="114"/>
      <c r="B411" t="str">
        <f t="shared" si="129"/>
        <v/>
      </c>
      <c r="C411" s="13" t="str">
        <f t="shared" si="130"/>
        <v/>
      </c>
      <c r="D411" s="5" t="str">
        <f t="shared" si="117"/>
        <v/>
      </c>
      <c r="E411" s="6" t="str">
        <f t="shared" si="118"/>
        <v/>
      </c>
      <c r="F411" s="6" t="str">
        <f t="shared" si="119"/>
        <v/>
      </c>
      <c r="BI411" t="str">
        <f t="shared" si="120"/>
        <v/>
      </c>
      <c r="BJ411" t="str">
        <f t="shared" si="121"/>
        <v/>
      </c>
      <c r="BK411" t="str">
        <f t="shared" si="122"/>
        <v/>
      </c>
      <c r="BL411" t="str">
        <f t="shared" si="123"/>
        <v/>
      </c>
      <c r="BM411" t="str">
        <f t="shared" si="124"/>
        <v/>
      </c>
      <c r="BN411" t="str">
        <f t="shared" si="125"/>
        <v/>
      </c>
      <c r="BO411" t="str">
        <f t="shared" si="126"/>
        <v/>
      </c>
      <c r="BP411" t="str">
        <f t="shared" si="127"/>
        <v/>
      </c>
      <c r="BQ411" t="str">
        <f t="shared" si="128"/>
        <v/>
      </c>
      <c r="BZ411" s="114"/>
    </row>
    <row r="412" spans="1:78" x14ac:dyDescent="0.25">
      <c r="A412" s="114"/>
      <c r="B412" t="str">
        <f t="shared" si="129"/>
        <v/>
      </c>
      <c r="C412" s="13" t="str">
        <f t="shared" si="130"/>
        <v/>
      </c>
      <c r="D412" s="5" t="str">
        <f t="shared" si="117"/>
        <v/>
      </c>
      <c r="E412" s="6" t="str">
        <f t="shared" si="118"/>
        <v/>
      </c>
      <c r="F412" s="6" t="str">
        <f t="shared" si="119"/>
        <v/>
      </c>
      <c r="BI412" t="str">
        <f t="shared" si="120"/>
        <v/>
      </c>
      <c r="BJ412" t="str">
        <f t="shared" si="121"/>
        <v/>
      </c>
      <c r="BK412" t="str">
        <f t="shared" si="122"/>
        <v/>
      </c>
      <c r="BL412" t="str">
        <f t="shared" si="123"/>
        <v/>
      </c>
      <c r="BM412" t="str">
        <f t="shared" si="124"/>
        <v/>
      </c>
      <c r="BN412" t="str">
        <f t="shared" si="125"/>
        <v/>
      </c>
      <c r="BO412" t="str">
        <f t="shared" si="126"/>
        <v/>
      </c>
      <c r="BP412" t="str">
        <f t="shared" si="127"/>
        <v/>
      </c>
      <c r="BQ412" t="str">
        <f t="shared" si="128"/>
        <v/>
      </c>
      <c r="BZ412" s="114"/>
    </row>
    <row r="413" spans="1:78" x14ac:dyDescent="0.25">
      <c r="A413" s="114"/>
      <c r="B413" t="str">
        <f t="shared" si="129"/>
        <v/>
      </c>
      <c r="C413" s="13" t="str">
        <f t="shared" si="130"/>
        <v/>
      </c>
      <c r="D413" s="5" t="str">
        <f t="shared" si="117"/>
        <v/>
      </c>
      <c r="E413" s="6" t="str">
        <f t="shared" si="118"/>
        <v/>
      </c>
      <c r="F413" s="6" t="str">
        <f t="shared" si="119"/>
        <v/>
      </c>
      <c r="BI413" t="str">
        <f t="shared" si="120"/>
        <v/>
      </c>
      <c r="BJ413" t="str">
        <f t="shared" si="121"/>
        <v/>
      </c>
      <c r="BK413" t="str">
        <f t="shared" si="122"/>
        <v/>
      </c>
      <c r="BL413" t="str">
        <f t="shared" si="123"/>
        <v/>
      </c>
      <c r="BM413" t="str">
        <f t="shared" si="124"/>
        <v/>
      </c>
      <c r="BN413" t="str">
        <f t="shared" si="125"/>
        <v/>
      </c>
      <c r="BO413" t="str">
        <f t="shared" si="126"/>
        <v/>
      </c>
      <c r="BP413" t="str">
        <f t="shared" si="127"/>
        <v/>
      </c>
      <c r="BQ413" t="str">
        <f t="shared" si="128"/>
        <v/>
      </c>
      <c r="BZ413" s="114"/>
    </row>
    <row r="414" spans="1:78" x14ac:dyDescent="0.25">
      <c r="A414" s="114"/>
      <c r="B414" t="str">
        <f t="shared" si="129"/>
        <v/>
      </c>
      <c r="C414" s="13" t="str">
        <f t="shared" si="130"/>
        <v/>
      </c>
      <c r="D414" s="5" t="str">
        <f t="shared" si="117"/>
        <v/>
      </c>
      <c r="E414" s="6" t="str">
        <f t="shared" si="118"/>
        <v/>
      </c>
      <c r="F414" s="6" t="str">
        <f t="shared" si="119"/>
        <v/>
      </c>
      <c r="BI414" t="str">
        <f t="shared" si="120"/>
        <v/>
      </c>
      <c r="BJ414" t="str">
        <f t="shared" si="121"/>
        <v/>
      </c>
      <c r="BK414" t="str">
        <f t="shared" si="122"/>
        <v/>
      </c>
      <c r="BL414" t="str">
        <f t="shared" si="123"/>
        <v/>
      </c>
      <c r="BM414" t="str">
        <f t="shared" si="124"/>
        <v/>
      </c>
      <c r="BN414" t="str">
        <f t="shared" si="125"/>
        <v/>
      </c>
      <c r="BO414" t="str">
        <f t="shared" si="126"/>
        <v/>
      </c>
      <c r="BP414" t="str">
        <f t="shared" si="127"/>
        <v/>
      </c>
      <c r="BQ414" t="str">
        <f t="shared" si="128"/>
        <v/>
      </c>
      <c r="BZ414" s="114"/>
    </row>
    <row r="415" spans="1:78" x14ac:dyDescent="0.25">
      <c r="A415" s="114"/>
      <c r="B415" t="str">
        <f t="shared" si="129"/>
        <v/>
      </c>
      <c r="C415" s="13" t="str">
        <f t="shared" si="130"/>
        <v/>
      </c>
      <c r="D415" s="5" t="str">
        <f t="shared" si="117"/>
        <v/>
      </c>
      <c r="E415" s="6" t="str">
        <f t="shared" si="118"/>
        <v/>
      </c>
      <c r="F415" s="6" t="str">
        <f t="shared" si="119"/>
        <v/>
      </c>
      <c r="BI415" t="str">
        <f t="shared" si="120"/>
        <v/>
      </c>
      <c r="BJ415" t="str">
        <f t="shared" si="121"/>
        <v/>
      </c>
      <c r="BK415" t="str">
        <f t="shared" si="122"/>
        <v/>
      </c>
      <c r="BL415" t="str">
        <f t="shared" si="123"/>
        <v/>
      </c>
      <c r="BM415" t="str">
        <f t="shared" si="124"/>
        <v/>
      </c>
      <c r="BN415" t="str">
        <f t="shared" si="125"/>
        <v/>
      </c>
      <c r="BO415" t="str">
        <f t="shared" si="126"/>
        <v/>
      </c>
      <c r="BP415" t="str">
        <f t="shared" si="127"/>
        <v/>
      </c>
      <c r="BQ415" t="str">
        <f t="shared" si="128"/>
        <v/>
      </c>
      <c r="BZ415" s="114"/>
    </row>
    <row r="416" spans="1:78" x14ac:dyDescent="0.25">
      <c r="A416" s="114"/>
      <c r="B416" t="str">
        <f t="shared" si="129"/>
        <v/>
      </c>
      <c r="C416" s="13" t="str">
        <f t="shared" si="130"/>
        <v/>
      </c>
      <c r="D416" s="5" t="str">
        <f t="shared" si="117"/>
        <v/>
      </c>
      <c r="E416" s="6" t="str">
        <f t="shared" si="118"/>
        <v/>
      </c>
      <c r="F416" s="6" t="str">
        <f t="shared" si="119"/>
        <v/>
      </c>
      <c r="BI416" t="str">
        <f t="shared" si="120"/>
        <v/>
      </c>
      <c r="BJ416" t="str">
        <f t="shared" si="121"/>
        <v/>
      </c>
      <c r="BK416" t="str">
        <f t="shared" si="122"/>
        <v/>
      </c>
      <c r="BL416" t="str">
        <f t="shared" si="123"/>
        <v/>
      </c>
      <c r="BM416" t="str">
        <f t="shared" si="124"/>
        <v/>
      </c>
      <c r="BN416" t="str">
        <f t="shared" si="125"/>
        <v/>
      </c>
      <c r="BO416" t="str">
        <f t="shared" si="126"/>
        <v/>
      </c>
      <c r="BP416" t="str">
        <f t="shared" si="127"/>
        <v/>
      </c>
      <c r="BQ416" t="str">
        <f t="shared" si="128"/>
        <v/>
      </c>
      <c r="BZ416" s="114"/>
    </row>
    <row r="417" spans="1:78" x14ac:dyDescent="0.25">
      <c r="A417" s="114"/>
      <c r="B417" t="str">
        <f t="shared" si="129"/>
        <v/>
      </c>
      <c r="C417" s="13" t="str">
        <f t="shared" si="130"/>
        <v/>
      </c>
      <c r="D417" s="5" t="str">
        <f t="shared" si="117"/>
        <v/>
      </c>
      <c r="E417" s="6" t="str">
        <f t="shared" si="118"/>
        <v/>
      </c>
      <c r="F417" s="6" t="str">
        <f t="shared" si="119"/>
        <v/>
      </c>
      <c r="BI417" t="str">
        <f t="shared" si="120"/>
        <v/>
      </c>
      <c r="BJ417" t="str">
        <f t="shared" si="121"/>
        <v/>
      </c>
      <c r="BK417" t="str">
        <f t="shared" si="122"/>
        <v/>
      </c>
      <c r="BL417" t="str">
        <f t="shared" si="123"/>
        <v/>
      </c>
      <c r="BM417" t="str">
        <f t="shared" si="124"/>
        <v/>
      </c>
      <c r="BN417" t="str">
        <f t="shared" si="125"/>
        <v/>
      </c>
      <c r="BO417" t="str">
        <f t="shared" si="126"/>
        <v/>
      </c>
      <c r="BP417" t="str">
        <f t="shared" si="127"/>
        <v/>
      </c>
      <c r="BQ417" t="str">
        <f t="shared" si="128"/>
        <v/>
      </c>
      <c r="BZ417" s="114"/>
    </row>
    <row r="418" spans="1:78" x14ac:dyDescent="0.25">
      <c r="A418" s="114"/>
      <c r="B418" t="str">
        <f t="shared" si="129"/>
        <v/>
      </c>
      <c r="C418" s="13" t="str">
        <f t="shared" si="130"/>
        <v/>
      </c>
      <c r="D418" s="5" t="str">
        <f t="shared" si="117"/>
        <v/>
      </c>
      <c r="E418" s="6" t="str">
        <f t="shared" si="118"/>
        <v/>
      </c>
      <c r="F418" s="6" t="str">
        <f t="shared" si="119"/>
        <v/>
      </c>
      <c r="BI418" t="str">
        <f t="shared" si="120"/>
        <v/>
      </c>
      <c r="BJ418" t="str">
        <f t="shared" si="121"/>
        <v/>
      </c>
      <c r="BK418" t="str">
        <f t="shared" si="122"/>
        <v/>
      </c>
      <c r="BL418" t="str">
        <f t="shared" si="123"/>
        <v/>
      </c>
      <c r="BM418" t="str">
        <f t="shared" si="124"/>
        <v/>
      </c>
      <c r="BN418" t="str">
        <f t="shared" si="125"/>
        <v/>
      </c>
      <c r="BO418" t="str">
        <f t="shared" si="126"/>
        <v/>
      </c>
      <c r="BP418" t="str">
        <f t="shared" si="127"/>
        <v/>
      </c>
      <c r="BQ418" t="str">
        <f t="shared" si="128"/>
        <v/>
      </c>
      <c r="BZ418" s="114"/>
    </row>
    <row r="419" spans="1:78" x14ac:dyDescent="0.25">
      <c r="A419" s="114"/>
      <c r="B419" t="str">
        <f t="shared" si="129"/>
        <v/>
      </c>
      <c r="C419" s="13" t="str">
        <f t="shared" si="130"/>
        <v/>
      </c>
      <c r="D419" s="5" t="str">
        <f t="shared" si="117"/>
        <v/>
      </c>
      <c r="E419" s="6" t="str">
        <f t="shared" si="118"/>
        <v/>
      </c>
      <c r="F419" s="6" t="str">
        <f t="shared" si="119"/>
        <v/>
      </c>
      <c r="BI419" t="str">
        <f t="shared" si="120"/>
        <v/>
      </c>
      <c r="BJ419" t="str">
        <f t="shared" si="121"/>
        <v/>
      </c>
      <c r="BK419" t="str">
        <f t="shared" si="122"/>
        <v/>
      </c>
      <c r="BL419" t="str">
        <f t="shared" si="123"/>
        <v/>
      </c>
      <c r="BM419" t="str">
        <f t="shared" si="124"/>
        <v/>
      </c>
      <c r="BN419" t="str">
        <f t="shared" si="125"/>
        <v/>
      </c>
      <c r="BO419" t="str">
        <f t="shared" si="126"/>
        <v/>
      </c>
      <c r="BP419" t="str">
        <f t="shared" si="127"/>
        <v/>
      </c>
      <c r="BQ419" t="str">
        <f t="shared" si="128"/>
        <v/>
      </c>
      <c r="BZ419" s="114"/>
    </row>
    <row r="420" spans="1:78" x14ac:dyDescent="0.25">
      <c r="A420" s="114"/>
      <c r="B420" t="str">
        <f t="shared" si="129"/>
        <v/>
      </c>
      <c r="C420" s="13" t="str">
        <f t="shared" si="130"/>
        <v/>
      </c>
      <c r="D420" s="5" t="str">
        <f t="shared" si="117"/>
        <v/>
      </c>
      <c r="E420" s="6" t="str">
        <f t="shared" si="118"/>
        <v/>
      </c>
      <c r="F420" s="6" t="str">
        <f t="shared" si="119"/>
        <v/>
      </c>
      <c r="BI420" t="str">
        <f t="shared" si="120"/>
        <v/>
      </c>
      <c r="BJ420" t="str">
        <f t="shared" si="121"/>
        <v/>
      </c>
      <c r="BK420" t="str">
        <f t="shared" si="122"/>
        <v/>
      </c>
      <c r="BL420" t="str">
        <f t="shared" si="123"/>
        <v/>
      </c>
      <c r="BM420" t="str">
        <f t="shared" si="124"/>
        <v/>
      </c>
      <c r="BN420" t="str">
        <f t="shared" si="125"/>
        <v/>
      </c>
      <c r="BO420" t="str">
        <f t="shared" si="126"/>
        <v/>
      </c>
      <c r="BP420" t="str">
        <f t="shared" si="127"/>
        <v/>
      </c>
      <c r="BQ420" t="str">
        <f t="shared" si="128"/>
        <v/>
      </c>
      <c r="BZ420" s="114"/>
    </row>
    <row r="421" spans="1:78" x14ac:dyDescent="0.25">
      <c r="A421" s="114"/>
      <c r="B421" t="str">
        <f t="shared" si="129"/>
        <v/>
      </c>
      <c r="C421" s="13" t="str">
        <f t="shared" si="130"/>
        <v/>
      </c>
      <c r="D421" s="5" t="str">
        <f t="shared" si="117"/>
        <v/>
      </c>
      <c r="E421" s="6" t="str">
        <f t="shared" si="118"/>
        <v/>
      </c>
      <c r="F421" s="6" t="str">
        <f t="shared" si="119"/>
        <v/>
      </c>
      <c r="BI421" t="str">
        <f t="shared" si="120"/>
        <v/>
      </c>
      <c r="BJ421" t="str">
        <f t="shared" si="121"/>
        <v/>
      </c>
      <c r="BK421" t="str">
        <f t="shared" si="122"/>
        <v/>
      </c>
      <c r="BL421" t="str">
        <f t="shared" si="123"/>
        <v/>
      </c>
      <c r="BM421" t="str">
        <f t="shared" si="124"/>
        <v/>
      </c>
      <c r="BN421" t="str">
        <f t="shared" si="125"/>
        <v/>
      </c>
      <c r="BO421" t="str">
        <f t="shared" si="126"/>
        <v/>
      </c>
      <c r="BP421" t="str">
        <f t="shared" si="127"/>
        <v/>
      </c>
      <c r="BQ421" t="str">
        <f t="shared" si="128"/>
        <v/>
      </c>
      <c r="BZ421" s="114"/>
    </row>
    <row r="422" spans="1:78" x14ac:dyDescent="0.25">
      <c r="A422" s="114"/>
      <c r="B422" t="str">
        <f t="shared" si="129"/>
        <v/>
      </c>
      <c r="C422" s="13" t="str">
        <f t="shared" si="130"/>
        <v/>
      </c>
      <c r="D422" s="5" t="str">
        <f t="shared" si="117"/>
        <v/>
      </c>
      <c r="E422" s="6" t="str">
        <f t="shared" si="118"/>
        <v/>
      </c>
      <c r="F422" s="6" t="str">
        <f t="shared" si="119"/>
        <v/>
      </c>
      <c r="BI422" t="str">
        <f t="shared" si="120"/>
        <v/>
      </c>
      <c r="BJ422" t="str">
        <f t="shared" si="121"/>
        <v/>
      </c>
      <c r="BK422" t="str">
        <f t="shared" si="122"/>
        <v/>
      </c>
      <c r="BL422" t="str">
        <f t="shared" si="123"/>
        <v/>
      </c>
      <c r="BM422" t="str">
        <f t="shared" si="124"/>
        <v/>
      </c>
      <c r="BN422" t="str">
        <f t="shared" si="125"/>
        <v/>
      </c>
      <c r="BO422" t="str">
        <f t="shared" si="126"/>
        <v/>
      </c>
      <c r="BP422" t="str">
        <f t="shared" si="127"/>
        <v/>
      </c>
      <c r="BQ422" t="str">
        <f t="shared" si="128"/>
        <v/>
      </c>
      <c r="BZ422" s="114"/>
    </row>
    <row r="423" spans="1:78" x14ac:dyDescent="0.25">
      <c r="A423" s="114"/>
      <c r="B423" t="str">
        <f t="shared" si="129"/>
        <v/>
      </c>
      <c r="C423" s="13" t="str">
        <f t="shared" si="130"/>
        <v/>
      </c>
      <c r="D423" s="5" t="str">
        <f t="shared" si="117"/>
        <v/>
      </c>
      <c r="E423" s="6" t="str">
        <f t="shared" si="118"/>
        <v/>
      </c>
      <c r="F423" s="6" t="str">
        <f t="shared" si="119"/>
        <v/>
      </c>
      <c r="BI423" t="str">
        <f t="shared" si="120"/>
        <v/>
      </c>
      <c r="BJ423" t="str">
        <f t="shared" si="121"/>
        <v/>
      </c>
      <c r="BK423" t="str">
        <f t="shared" si="122"/>
        <v/>
      </c>
      <c r="BL423" t="str">
        <f t="shared" si="123"/>
        <v/>
      </c>
      <c r="BM423" t="str">
        <f t="shared" si="124"/>
        <v/>
      </c>
      <c r="BN423" t="str">
        <f t="shared" si="125"/>
        <v/>
      </c>
      <c r="BO423" t="str">
        <f t="shared" si="126"/>
        <v/>
      </c>
      <c r="BP423" t="str">
        <f t="shared" si="127"/>
        <v/>
      </c>
      <c r="BQ423" t="str">
        <f t="shared" si="128"/>
        <v/>
      </c>
      <c r="BZ423" s="114"/>
    </row>
    <row r="424" spans="1:78" x14ac:dyDescent="0.25">
      <c r="A424" s="114"/>
      <c r="B424" t="str">
        <f t="shared" si="129"/>
        <v/>
      </c>
      <c r="C424" s="13" t="str">
        <f t="shared" si="130"/>
        <v/>
      </c>
      <c r="D424" s="5" t="str">
        <f t="shared" si="117"/>
        <v/>
      </c>
      <c r="E424" s="6" t="str">
        <f t="shared" si="118"/>
        <v/>
      </c>
      <c r="F424" s="6" t="str">
        <f t="shared" si="119"/>
        <v/>
      </c>
      <c r="BI424" t="str">
        <f t="shared" si="120"/>
        <v/>
      </c>
      <c r="BJ424" t="str">
        <f t="shared" si="121"/>
        <v/>
      </c>
      <c r="BK424" t="str">
        <f t="shared" si="122"/>
        <v/>
      </c>
      <c r="BL424" t="str">
        <f t="shared" si="123"/>
        <v/>
      </c>
      <c r="BM424" t="str">
        <f t="shared" si="124"/>
        <v/>
      </c>
      <c r="BN424" t="str">
        <f t="shared" si="125"/>
        <v/>
      </c>
      <c r="BO424" t="str">
        <f t="shared" si="126"/>
        <v/>
      </c>
      <c r="BP424" t="str">
        <f t="shared" si="127"/>
        <v/>
      </c>
      <c r="BQ424" t="str">
        <f t="shared" si="128"/>
        <v/>
      </c>
      <c r="BZ424" s="114"/>
    </row>
    <row r="425" spans="1:78" x14ac:dyDescent="0.25">
      <c r="A425" s="114"/>
      <c r="B425" t="str">
        <f t="shared" si="129"/>
        <v/>
      </c>
      <c r="C425" s="13" t="str">
        <f t="shared" si="130"/>
        <v/>
      </c>
      <c r="D425" s="5" t="str">
        <f t="shared" si="117"/>
        <v/>
      </c>
      <c r="E425" s="6" t="str">
        <f t="shared" si="118"/>
        <v/>
      </c>
      <c r="F425" s="6" t="str">
        <f t="shared" si="119"/>
        <v/>
      </c>
      <c r="BI425" t="str">
        <f t="shared" si="120"/>
        <v/>
      </c>
      <c r="BJ425" t="str">
        <f t="shared" si="121"/>
        <v/>
      </c>
      <c r="BK425" t="str">
        <f t="shared" si="122"/>
        <v/>
      </c>
      <c r="BL425" t="str">
        <f t="shared" si="123"/>
        <v/>
      </c>
      <c r="BM425" t="str">
        <f t="shared" si="124"/>
        <v/>
      </c>
      <c r="BN425" t="str">
        <f t="shared" si="125"/>
        <v/>
      </c>
      <c r="BO425" t="str">
        <f t="shared" si="126"/>
        <v/>
      </c>
      <c r="BP425" t="str">
        <f t="shared" si="127"/>
        <v/>
      </c>
      <c r="BQ425" t="str">
        <f t="shared" si="128"/>
        <v/>
      </c>
      <c r="BZ425" s="114"/>
    </row>
    <row r="426" spans="1:78" x14ac:dyDescent="0.25">
      <c r="A426" s="114"/>
      <c r="B426" t="str">
        <f t="shared" si="129"/>
        <v/>
      </c>
      <c r="C426" s="13" t="str">
        <f t="shared" si="130"/>
        <v/>
      </c>
      <c r="D426" s="5" t="str">
        <f t="shared" si="117"/>
        <v/>
      </c>
      <c r="E426" s="6" t="str">
        <f t="shared" si="118"/>
        <v/>
      </c>
      <c r="F426" s="6" t="str">
        <f t="shared" si="119"/>
        <v/>
      </c>
      <c r="BI426" t="str">
        <f t="shared" si="120"/>
        <v/>
      </c>
      <c r="BJ426" t="str">
        <f t="shared" si="121"/>
        <v/>
      </c>
      <c r="BK426" t="str">
        <f t="shared" si="122"/>
        <v/>
      </c>
      <c r="BL426" t="str">
        <f t="shared" si="123"/>
        <v/>
      </c>
      <c r="BM426" t="str">
        <f t="shared" si="124"/>
        <v/>
      </c>
      <c r="BN426" t="str">
        <f t="shared" si="125"/>
        <v/>
      </c>
      <c r="BO426" t="str">
        <f t="shared" si="126"/>
        <v/>
      </c>
      <c r="BP426" t="str">
        <f t="shared" si="127"/>
        <v/>
      </c>
      <c r="BQ426" t="str">
        <f t="shared" si="128"/>
        <v/>
      </c>
      <c r="BZ426" s="114"/>
    </row>
    <row r="427" spans="1:78" x14ac:dyDescent="0.25">
      <c r="A427" s="114"/>
      <c r="B427" t="str">
        <f t="shared" si="129"/>
        <v/>
      </c>
      <c r="C427" s="13" t="str">
        <f t="shared" si="130"/>
        <v/>
      </c>
      <c r="D427" s="5" t="str">
        <f t="shared" si="117"/>
        <v/>
      </c>
      <c r="E427" s="6" t="str">
        <f t="shared" si="118"/>
        <v/>
      </c>
      <c r="F427" s="6" t="str">
        <f t="shared" si="119"/>
        <v/>
      </c>
      <c r="BI427" t="str">
        <f t="shared" si="120"/>
        <v/>
      </c>
      <c r="BJ427" t="str">
        <f t="shared" si="121"/>
        <v/>
      </c>
      <c r="BK427" t="str">
        <f t="shared" si="122"/>
        <v/>
      </c>
      <c r="BL427" t="str">
        <f t="shared" si="123"/>
        <v/>
      </c>
      <c r="BM427" t="str">
        <f t="shared" si="124"/>
        <v/>
      </c>
      <c r="BN427" t="str">
        <f t="shared" si="125"/>
        <v/>
      </c>
      <c r="BO427" t="str">
        <f t="shared" si="126"/>
        <v/>
      </c>
      <c r="BP427" t="str">
        <f t="shared" si="127"/>
        <v/>
      </c>
      <c r="BQ427" t="str">
        <f t="shared" si="128"/>
        <v/>
      </c>
      <c r="BZ427" s="114"/>
    </row>
    <row r="428" spans="1:78" x14ac:dyDescent="0.25">
      <c r="A428" s="114"/>
      <c r="B428" t="str">
        <f t="shared" si="129"/>
        <v/>
      </c>
      <c r="C428" s="13" t="str">
        <f t="shared" si="130"/>
        <v/>
      </c>
      <c r="D428" s="5" t="str">
        <f t="shared" si="117"/>
        <v/>
      </c>
      <c r="E428" s="6" t="str">
        <f t="shared" si="118"/>
        <v/>
      </c>
      <c r="F428" s="6" t="str">
        <f t="shared" si="119"/>
        <v/>
      </c>
      <c r="BI428" t="str">
        <f t="shared" si="120"/>
        <v/>
      </c>
      <c r="BJ428" t="str">
        <f t="shared" si="121"/>
        <v/>
      </c>
      <c r="BK428" t="str">
        <f t="shared" si="122"/>
        <v/>
      </c>
      <c r="BL428" t="str">
        <f t="shared" si="123"/>
        <v/>
      </c>
      <c r="BM428" t="str">
        <f t="shared" si="124"/>
        <v/>
      </c>
      <c r="BN428" t="str">
        <f t="shared" si="125"/>
        <v/>
      </c>
      <c r="BO428" t="str">
        <f t="shared" si="126"/>
        <v/>
      </c>
      <c r="BP428" t="str">
        <f t="shared" si="127"/>
        <v/>
      </c>
      <c r="BQ428" t="str">
        <f t="shared" si="128"/>
        <v/>
      </c>
      <c r="BZ428" s="114"/>
    </row>
    <row r="429" spans="1:78" x14ac:dyDescent="0.25">
      <c r="A429" s="114"/>
      <c r="B429" t="str">
        <f t="shared" si="129"/>
        <v/>
      </c>
      <c r="C429" s="13" t="str">
        <f t="shared" si="130"/>
        <v/>
      </c>
      <c r="D429" s="5" t="str">
        <f t="shared" si="117"/>
        <v/>
      </c>
      <c r="E429" s="6" t="str">
        <f t="shared" si="118"/>
        <v/>
      </c>
      <c r="F429" s="6" t="str">
        <f t="shared" si="119"/>
        <v/>
      </c>
      <c r="BI429" t="str">
        <f t="shared" si="120"/>
        <v/>
      </c>
      <c r="BJ429" t="str">
        <f t="shared" si="121"/>
        <v/>
      </c>
      <c r="BK429" t="str">
        <f t="shared" si="122"/>
        <v/>
      </c>
      <c r="BL429" t="str">
        <f t="shared" si="123"/>
        <v/>
      </c>
      <c r="BM429" t="str">
        <f t="shared" si="124"/>
        <v/>
      </c>
      <c r="BN429" t="str">
        <f t="shared" si="125"/>
        <v/>
      </c>
      <c r="BO429" t="str">
        <f t="shared" si="126"/>
        <v/>
      </c>
      <c r="BP429" t="str">
        <f t="shared" si="127"/>
        <v/>
      </c>
      <c r="BQ429" t="str">
        <f t="shared" si="128"/>
        <v/>
      </c>
      <c r="BZ429" s="114"/>
    </row>
    <row r="430" spans="1:78" x14ac:dyDescent="0.25">
      <c r="A430" s="114"/>
      <c r="B430" t="str">
        <f t="shared" si="129"/>
        <v/>
      </c>
      <c r="C430" s="13" t="str">
        <f t="shared" si="130"/>
        <v/>
      </c>
      <c r="D430" s="5" t="str">
        <f t="shared" si="117"/>
        <v/>
      </c>
      <c r="E430" s="6" t="str">
        <f t="shared" si="118"/>
        <v/>
      </c>
      <c r="F430" s="6" t="str">
        <f t="shared" si="119"/>
        <v/>
      </c>
      <c r="BI430" t="str">
        <f t="shared" si="120"/>
        <v/>
      </c>
      <c r="BJ430" t="str">
        <f t="shared" si="121"/>
        <v/>
      </c>
      <c r="BK430" t="str">
        <f t="shared" si="122"/>
        <v/>
      </c>
      <c r="BL430" t="str">
        <f t="shared" si="123"/>
        <v/>
      </c>
      <c r="BM430" t="str">
        <f t="shared" si="124"/>
        <v/>
      </c>
      <c r="BN430" t="str">
        <f t="shared" si="125"/>
        <v/>
      </c>
      <c r="BO430" t="str">
        <f t="shared" si="126"/>
        <v/>
      </c>
      <c r="BP430" t="str">
        <f t="shared" si="127"/>
        <v/>
      </c>
      <c r="BQ430" t="str">
        <f t="shared" si="128"/>
        <v/>
      </c>
      <c r="BZ430" s="114"/>
    </row>
    <row r="431" spans="1:78" x14ac:dyDescent="0.25">
      <c r="A431" s="114"/>
      <c r="B431" t="str">
        <f t="shared" si="129"/>
        <v/>
      </c>
      <c r="C431" s="13" t="str">
        <f t="shared" si="130"/>
        <v/>
      </c>
      <c r="D431" s="5" t="str">
        <f t="shared" si="117"/>
        <v/>
      </c>
      <c r="E431" s="6" t="str">
        <f t="shared" si="118"/>
        <v/>
      </c>
      <c r="F431" s="6" t="str">
        <f t="shared" si="119"/>
        <v/>
      </c>
      <c r="BI431" t="str">
        <f t="shared" si="120"/>
        <v/>
      </c>
      <c r="BJ431" t="str">
        <f t="shared" si="121"/>
        <v/>
      </c>
      <c r="BK431" t="str">
        <f t="shared" si="122"/>
        <v/>
      </c>
      <c r="BL431" t="str">
        <f t="shared" si="123"/>
        <v/>
      </c>
      <c r="BM431" t="str">
        <f t="shared" si="124"/>
        <v/>
      </c>
      <c r="BN431" t="str">
        <f t="shared" si="125"/>
        <v/>
      </c>
      <c r="BO431" t="str">
        <f t="shared" si="126"/>
        <v/>
      </c>
      <c r="BP431" t="str">
        <f t="shared" si="127"/>
        <v/>
      </c>
      <c r="BQ431" t="str">
        <f t="shared" si="128"/>
        <v/>
      </c>
      <c r="BZ431" s="114"/>
    </row>
    <row r="432" spans="1:78" x14ac:dyDescent="0.25">
      <c r="A432" s="114"/>
      <c r="B432" t="str">
        <f t="shared" si="129"/>
        <v/>
      </c>
      <c r="C432" s="13" t="str">
        <f t="shared" si="130"/>
        <v/>
      </c>
      <c r="D432" s="5" t="str">
        <f t="shared" si="117"/>
        <v/>
      </c>
      <c r="E432" s="6" t="str">
        <f t="shared" si="118"/>
        <v/>
      </c>
      <c r="F432" s="6" t="str">
        <f t="shared" si="119"/>
        <v/>
      </c>
      <c r="BI432" t="str">
        <f t="shared" si="120"/>
        <v/>
      </c>
      <c r="BJ432" t="str">
        <f t="shared" si="121"/>
        <v/>
      </c>
      <c r="BK432" t="str">
        <f t="shared" si="122"/>
        <v/>
      </c>
      <c r="BL432" t="str">
        <f t="shared" si="123"/>
        <v/>
      </c>
      <c r="BM432" t="str">
        <f t="shared" si="124"/>
        <v/>
      </c>
      <c r="BN432" t="str">
        <f t="shared" si="125"/>
        <v/>
      </c>
      <c r="BO432" t="str">
        <f t="shared" si="126"/>
        <v/>
      </c>
      <c r="BP432" t="str">
        <f t="shared" si="127"/>
        <v/>
      </c>
      <c r="BQ432" t="str">
        <f t="shared" si="128"/>
        <v/>
      </c>
      <c r="BZ432" s="114"/>
    </row>
    <row r="433" spans="1:78" x14ac:dyDescent="0.25">
      <c r="A433" s="114"/>
      <c r="B433" t="str">
        <f t="shared" si="129"/>
        <v/>
      </c>
      <c r="C433" s="13" t="str">
        <f t="shared" si="130"/>
        <v/>
      </c>
      <c r="D433" s="5" t="str">
        <f t="shared" si="117"/>
        <v/>
      </c>
      <c r="E433" s="6" t="str">
        <f t="shared" si="118"/>
        <v/>
      </c>
      <c r="F433" s="6" t="str">
        <f t="shared" si="119"/>
        <v/>
      </c>
      <c r="BI433" t="str">
        <f t="shared" si="120"/>
        <v/>
      </c>
      <c r="BJ433" t="str">
        <f t="shared" si="121"/>
        <v/>
      </c>
      <c r="BK433" t="str">
        <f t="shared" si="122"/>
        <v/>
      </c>
      <c r="BL433" t="str">
        <f t="shared" si="123"/>
        <v/>
      </c>
      <c r="BM433" t="str">
        <f t="shared" si="124"/>
        <v/>
      </c>
      <c r="BN433" t="str">
        <f t="shared" si="125"/>
        <v/>
      </c>
      <c r="BO433" t="str">
        <f t="shared" si="126"/>
        <v/>
      </c>
      <c r="BP433" t="str">
        <f t="shared" si="127"/>
        <v/>
      </c>
      <c r="BQ433" t="str">
        <f t="shared" si="128"/>
        <v/>
      </c>
      <c r="BZ433" s="114"/>
    </row>
    <row r="434" spans="1:78" x14ac:dyDescent="0.25">
      <c r="A434" s="114"/>
      <c r="B434" t="str">
        <f t="shared" si="129"/>
        <v/>
      </c>
      <c r="C434" s="13" t="str">
        <f t="shared" si="130"/>
        <v/>
      </c>
      <c r="D434" s="5" t="str">
        <f t="shared" si="117"/>
        <v/>
      </c>
      <c r="E434" s="6" t="str">
        <f t="shared" si="118"/>
        <v/>
      </c>
      <c r="F434" s="6" t="str">
        <f t="shared" si="119"/>
        <v/>
      </c>
      <c r="BI434" t="str">
        <f t="shared" si="120"/>
        <v/>
      </c>
      <c r="BJ434" t="str">
        <f t="shared" si="121"/>
        <v/>
      </c>
      <c r="BK434" t="str">
        <f t="shared" si="122"/>
        <v/>
      </c>
      <c r="BL434" t="str">
        <f t="shared" si="123"/>
        <v/>
      </c>
      <c r="BM434" t="str">
        <f t="shared" si="124"/>
        <v/>
      </c>
      <c r="BN434" t="str">
        <f t="shared" si="125"/>
        <v/>
      </c>
      <c r="BO434" t="str">
        <f t="shared" si="126"/>
        <v/>
      </c>
      <c r="BP434" t="str">
        <f t="shared" si="127"/>
        <v/>
      </c>
      <c r="BQ434" t="str">
        <f t="shared" si="128"/>
        <v/>
      </c>
      <c r="BZ434" s="114"/>
    </row>
    <row r="435" spans="1:78" x14ac:dyDescent="0.25">
      <c r="A435" s="114"/>
      <c r="B435" t="str">
        <f t="shared" si="129"/>
        <v/>
      </c>
      <c r="C435" s="13" t="str">
        <f t="shared" si="130"/>
        <v/>
      </c>
      <c r="D435" s="5" t="str">
        <f t="shared" si="117"/>
        <v/>
      </c>
      <c r="E435" s="6" t="str">
        <f t="shared" si="118"/>
        <v/>
      </c>
      <c r="F435" s="6" t="str">
        <f t="shared" si="119"/>
        <v/>
      </c>
      <c r="BI435" t="str">
        <f t="shared" si="120"/>
        <v/>
      </c>
      <c r="BJ435" t="str">
        <f t="shared" si="121"/>
        <v/>
      </c>
      <c r="BK435" t="str">
        <f t="shared" si="122"/>
        <v/>
      </c>
      <c r="BL435" t="str">
        <f t="shared" si="123"/>
        <v/>
      </c>
      <c r="BM435" t="str">
        <f t="shared" si="124"/>
        <v/>
      </c>
      <c r="BN435" t="str">
        <f t="shared" si="125"/>
        <v/>
      </c>
      <c r="BO435" t="str">
        <f t="shared" si="126"/>
        <v/>
      </c>
      <c r="BP435" t="str">
        <f t="shared" si="127"/>
        <v/>
      </c>
      <c r="BQ435" t="str">
        <f t="shared" si="128"/>
        <v/>
      </c>
      <c r="BZ435" s="114"/>
    </row>
    <row r="436" spans="1:78" x14ac:dyDescent="0.25">
      <c r="A436" s="114"/>
      <c r="B436" t="str">
        <f t="shared" si="129"/>
        <v/>
      </c>
      <c r="C436" s="13" t="str">
        <f t="shared" si="130"/>
        <v/>
      </c>
      <c r="D436" s="5" t="str">
        <f t="shared" si="117"/>
        <v/>
      </c>
      <c r="E436" s="6" t="str">
        <f t="shared" si="118"/>
        <v/>
      </c>
      <c r="F436" s="6" t="str">
        <f t="shared" si="119"/>
        <v/>
      </c>
      <c r="BI436" t="str">
        <f t="shared" si="120"/>
        <v/>
      </c>
      <c r="BJ436" t="str">
        <f t="shared" si="121"/>
        <v/>
      </c>
      <c r="BK436" t="str">
        <f t="shared" si="122"/>
        <v/>
      </c>
      <c r="BL436" t="str">
        <f t="shared" si="123"/>
        <v/>
      </c>
      <c r="BM436" t="str">
        <f t="shared" si="124"/>
        <v/>
      </c>
      <c r="BN436" t="str">
        <f t="shared" si="125"/>
        <v/>
      </c>
      <c r="BO436" t="str">
        <f t="shared" si="126"/>
        <v/>
      </c>
      <c r="BP436" t="str">
        <f t="shared" si="127"/>
        <v/>
      </c>
      <c r="BQ436" t="str">
        <f t="shared" si="128"/>
        <v/>
      </c>
      <c r="BZ436" s="114"/>
    </row>
    <row r="437" spans="1:78" x14ac:dyDescent="0.25">
      <c r="A437" s="114"/>
      <c r="B437" t="str">
        <f t="shared" si="129"/>
        <v/>
      </c>
      <c r="C437" s="13" t="str">
        <f t="shared" si="130"/>
        <v/>
      </c>
      <c r="D437" s="5" t="str">
        <f t="shared" si="117"/>
        <v/>
      </c>
      <c r="E437" s="6" t="str">
        <f t="shared" si="118"/>
        <v/>
      </c>
      <c r="F437" s="6" t="str">
        <f t="shared" si="119"/>
        <v/>
      </c>
      <c r="BI437" t="str">
        <f t="shared" si="120"/>
        <v/>
      </c>
      <c r="BJ437" t="str">
        <f t="shared" si="121"/>
        <v/>
      </c>
      <c r="BK437" t="str">
        <f t="shared" si="122"/>
        <v/>
      </c>
      <c r="BL437" t="str">
        <f t="shared" si="123"/>
        <v/>
      </c>
      <c r="BM437" t="str">
        <f t="shared" si="124"/>
        <v/>
      </c>
      <c r="BN437" t="str">
        <f t="shared" si="125"/>
        <v/>
      </c>
      <c r="BO437" t="str">
        <f t="shared" si="126"/>
        <v/>
      </c>
      <c r="BP437" t="str">
        <f t="shared" si="127"/>
        <v/>
      </c>
      <c r="BQ437" t="str">
        <f t="shared" si="128"/>
        <v/>
      </c>
      <c r="BZ437" s="114"/>
    </row>
    <row r="438" spans="1:78" x14ac:dyDescent="0.25">
      <c r="A438" s="114"/>
      <c r="B438" t="str">
        <f t="shared" si="129"/>
        <v/>
      </c>
      <c r="C438" s="13" t="str">
        <f t="shared" si="130"/>
        <v/>
      </c>
      <c r="D438" s="5" t="str">
        <f t="shared" si="117"/>
        <v/>
      </c>
      <c r="E438" s="6" t="str">
        <f t="shared" si="118"/>
        <v/>
      </c>
      <c r="F438" s="6" t="str">
        <f t="shared" si="119"/>
        <v/>
      </c>
      <c r="BI438" t="str">
        <f t="shared" si="120"/>
        <v/>
      </c>
      <c r="BJ438" t="str">
        <f t="shared" si="121"/>
        <v/>
      </c>
      <c r="BK438" t="str">
        <f t="shared" si="122"/>
        <v/>
      </c>
      <c r="BL438" t="str">
        <f t="shared" si="123"/>
        <v/>
      </c>
      <c r="BM438" t="str">
        <f t="shared" si="124"/>
        <v/>
      </c>
      <c r="BN438" t="str">
        <f t="shared" si="125"/>
        <v/>
      </c>
      <c r="BO438" t="str">
        <f t="shared" si="126"/>
        <v/>
      </c>
      <c r="BP438" t="str">
        <f t="shared" si="127"/>
        <v/>
      </c>
      <c r="BQ438" t="str">
        <f t="shared" si="128"/>
        <v/>
      </c>
      <c r="BZ438" s="114"/>
    </row>
    <row r="439" spans="1:78" x14ac:dyDescent="0.25">
      <c r="A439" s="114"/>
      <c r="B439" t="str">
        <f t="shared" si="129"/>
        <v/>
      </c>
      <c r="C439" s="13" t="str">
        <f t="shared" si="130"/>
        <v/>
      </c>
      <c r="D439" s="5" t="str">
        <f t="shared" si="117"/>
        <v/>
      </c>
      <c r="E439" s="6" t="str">
        <f t="shared" si="118"/>
        <v/>
      </c>
      <c r="F439" s="6" t="str">
        <f t="shared" si="119"/>
        <v/>
      </c>
      <c r="BI439" t="str">
        <f t="shared" si="120"/>
        <v/>
      </c>
      <c r="BJ439" t="str">
        <f t="shared" si="121"/>
        <v/>
      </c>
      <c r="BK439" t="str">
        <f t="shared" si="122"/>
        <v/>
      </c>
      <c r="BL439" t="str">
        <f t="shared" si="123"/>
        <v/>
      </c>
      <c r="BM439" t="str">
        <f t="shared" si="124"/>
        <v/>
      </c>
      <c r="BN439" t="str">
        <f t="shared" si="125"/>
        <v/>
      </c>
      <c r="BO439" t="str">
        <f t="shared" si="126"/>
        <v/>
      </c>
      <c r="BP439" t="str">
        <f t="shared" si="127"/>
        <v/>
      </c>
      <c r="BQ439" t="str">
        <f t="shared" si="128"/>
        <v/>
      </c>
      <c r="BZ439" s="114"/>
    </row>
    <row r="440" spans="1:78" x14ac:dyDescent="0.25">
      <c r="A440" s="114"/>
      <c r="B440" t="str">
        <f t="shared" si="129"/>
        <v/>
      </c>
      <c r="C440" s="13" t="str">
        <f t="shared" si="130"/>
        <v/>
      </c>
      <c r="D440" s="5" t="str">
        <f t="shared" si="117"/>
        <v/>
      </c>
      <c r="E440" s="6" t="str">
        <f t="shared" si="118"/>
        <v/>
      </c>
      <c r="F440" s="6" t="str">
        <f t="shared" si="119"/>
        <v/>
      </c>
      <c r="BI440" t="str">
        <f t="shared" si="120"/>
        <v/>
      </c>
      <c r="BJ440" t="str">
        <f t="shared" si="121"/>
        <v/>
      </c>
      <c r="BK440" t="str">
        <f t="shared" si="122"/>
        <v/>
      </c>
      <c r="BL440" t="str">
        <f t="shared" si="123"/>
        <v/>
      </c>
      <c r="BM440" t="str">
        <f t="shared" si="124"/>
        <v/>
      </c>
      <c r="BN440" t="str">
        <f t="shared" si="125"/>
        <v/>
      </c>
      <c r="BO440" t="str">
        <f t="shared" si="126"/>
        <v/>
      </c>
      <c r="BP440" t="str">
        <f t="shared" si="127"/>
        <v/>
      </c>
      <c r="BQ440" t="str">
        <f t="shared" si="128"/>
        <v/>
      </c>
      <c r="BZ440" s="114"/>
    </row>
    <row r="441" spans="1:78" x14ac:dyDescent="0.25">
      <c r="A441" s="114"/>
      <c r="B441" t="str">
        <f t="shared" si="129"/>
        <v/>
      </c>
      <c r="C441" s="13" t="str">
        <f t="shared" si="130"/>
        <v/>
      </c>
      <c r="D441" s="5" t="str">
        <f t="shared" si="117"/>
        <v/>
      </c>
      <c r="E441" s="6" t="str">
        <f t="shared" si="118"/>
        <v/>
      </c>
      <c r="F441" s="6" t="str">
        <f t="shared" si="119"/>
        <v/>
      </c>
      <c r="BI441" t="str">
        <f t="shared" si="120"/>
        <v/>
      </c>
      <c r="BJ441" t="str">
        <f t="shared" si="121"/>
        <v/>
      </c>
      <c r="BK441" t="str">
        <f t="shared" si="122"/>
        <v/>
      </c>
      <c r="BL441" t="str">
        <f t="shared" si="123"/>
        <v/>
      </c>
      <c r="BM441" t="str">
        <f t="shared" si="124"/>
        <v/>
      </c>
      <c r="BN441" t="str">
        <f t="shared" si="125"/>
        <v/>
      </c>
      <c r="BO441" t="str">
        <f t="shared" si="126"/>
        <v/>
      </c>
      <c r="BP441" t="str">
        <f t="shared" si="127"/>
        <v/>
      </c>
      <c r="BQ441" t="str">
        <f t="shared" si="128"/>
        <v/>
      </c>
      <c r="BZ441" s="114"/>
    </row>
    <row r="442" spans="1:78" x14ac:dyDescent="0.25">
      <c r="A442" s="114"/>
      <c r="B442" t="str">
        <f t="shared" si="129"/>
        <v/>
      </c>
      <c r="C442" s="13" t="str">
        <f t="shared" si="130"/>
        <v/>
      </c>
      <c r="D442" s="5" t="str">
        <f t="shared" si="117"/>
        <v/>
      </c>
      <c r="E442" s="6" t="str">
        <f t="shared" si="118"/>
        <v/>
      </c>
      <c r="F442" s="6" t="str">
        <f t="shared" si="119"/>
        <v/>
      </c>
      <c r="BI442" t="str">
        <f t="shared" si="120"/>
        <v/>
      </c>
      <c r="BJ442" t="str">
        <f t="shared" si="121"/>
        <v/>
      </c>
      <c r="BK442" t="str">
        <f t="shared" si="122"/>
        <v/>
      </c>
      <c r="BL442" t="str">
        <f t="shared" si="123"/>
        <v/>
      </c>
      <c r="BM442" t="str">
        <f t="shared" si="124"/>
        <v/>
      </c>
      <c r="BN442" t="str">
        <f t="shared" si="125"/>
        <v/>
      </c>
      <c r="BO442" t="str">
        <f t="shared" si="126"/>
        <v/>
      </c>
      <c r="BP442" t="str">
        <f t="shared" si="127"/>
        <v/>
      </c>
      <c r="BQ442" t="str">
        <f t="shared" si="128"/>
        <v/>
      </c>
      <c r="BZ442" s="114"/>
    </row>
    <row r="443" spans="1:78" x14ac:dyDescent="0.25">
      <c r="A443" s="114"/>
      <c r="B443" t="str">
        <f t="shared" si="129"/>
        <v/>
      </c>
      <c r="C443" s="13" t="str">
        <f t="shared" si="130"/>
        <v/>
      </c>
      <c r="D443" s="5" t="str">
        <f t="shared" si="117"/>
        <v/>
      </c>
      <c r="E443" s="6" t="str">
        <f t="shared" si="118"/>
        <v/>
      </c>
      <c r="F443" s="6" t="str">
        <f t="shared" si="119"/>
        <v/>
      </c>
      <c r="BI443" t="str">
        <f t="shared" si="120"/>
        <v/>
      </c>
      <c r="BJ443" t="str">
        <f t="shared" si="121"/>
        <v/>
      </c>
      <c r="BK443" t="str">
        <f t="shared" si="122"/>
        <v/>
      </c>
      <c r="BL443" t="str">
        <f t="shared" si="123"/>
        <v/>
      </c>
      <c r="BM443" t="str">
        <f t="shared" si="124"/>
        <v/>
      </c>
      <c r="BN443" t="str">
        <f t="shared" si="125"/>
        <v/>
      </c>
      <c r="BO443" t="str">
        <f t="shared" si="126"/>
        <v/>
      </c>
      <c r="BP443" t="str">
        <f t="shared" si="127"/>
        <v/>
      </c>
      <c r="BQ443" t="str">
        <f t="shared" si="128"/>
        <v/>
      </c>
      <c r="BZ443" s="114"/>
    </row>
    <row r="444" spans="1:78" x14ac:dyDescent="0.25">
      <c r="A444" s="114"/>
      <c r="B444" t="str">
        <f t="shared" si="129"/>
        <v/>
      </c>
      <c r="C444" s="13" t="str">
        <f t="shared" si="130"/>
        <v/>
      </c>
      <c r="D444" s="5" t="str">
        <f t="shared" si="117"/>
        <v/>
      </c>
      <c r="E444" s="6" t="str">
        <f t="shared" si="118"/>
        <v/>
      </c>
      <c r="F444" s="6" t="str">
        <f t="shared" si="119"/>
        <v/>
      </c>
      <c r="BI444" t="str">
        <f t="shared" si="120"/>
        <v/>
      </c>
      <c r="BJ444" t="str">
        <f t="shared" si="121"/>
        <v/>
      </c>
      <c r="BK444" t="str">
        <f t="shared" si="122"/>
        <v/>
      </c>
      <c r="BL444" t="str">
        <f t="shared" si="123"/>
        <v/>
      </c>
      <c r="BM444" t="str">
        <f t="shared" si="124"/>
        <v/>
      </c>
      <c r="BN444" t="str">
        <f t="shared" si="125"/>
        <v/>
      </c>
      <c r="BO444" t="str">
        <f t="shared" si="126"/>
        <v/>
      </c>
      <c r="BP444" t="str">
        <f t="shared" si="127"/>
        <v/>
      </c>
      <c r="BQ444" t="str">
        <f t="shared" si="128"/>
        <v/>
      </c>
      <c r="BZ444" s="114"/>
    </row>
    <row r="445" spans="1:78" x14ac:dyDescent="0.25">
      <c r="A445" s="114"/>
      <c r="B445" t="str">
        <f t="shared" si="129"/>
        <v/>
      </c>
      <c r="C445" s="13" t="str">
        <f t="shared" si="130"/>
        <v/>
      </c>
      <c r="D445" s="5" t="str">
        <f t="shared" si="117"/>
        <v/>
      </c>
      <c r="E445" s="6" t="str">
        <f t="shared" si="118"/>
        <v/>
      </c>
      <c r="F445" s="6" t="str">
        <f t="shared" si="119"/>
        <v/>
      </c>
      <c r="BI445" t="str">
        <f t="shared" si="120"/>
        <v/>
      </c>
      <c r="BJ445" t="str">
        <f t="shared" si="121"/>
        <v/>
      </c>
      <c r="BK445" t="str">
        <f t="shared" si="122"/>
        <v/>
      </c>
      <c r="BL445" t="str">
        <f t="shared" si="123"/>
        <v/>
      </c>
      <c r="BM445" t="str">
        <f t="shared" si="124"/>
        <v/>
      </c>
      <c r="BN445" t="str">
        <f t="shared" si="125"/>
        <v/>
      </c>
      <c r="BO445" t="str">
        <f t="shared" si="126"/>
        <v/>
      </c>
      <c r="BP445" t="str">
        <f t="shared" si="127"/>
        <v/>
      </c>
      <c r="BQ445" t="str">
        <f t="shared" si="128"/>
        <v/>
      </c>
      <c r="BZ445" s="114"/>
    </row>
    <row r="446" spans="1:78" x14ac:dyDescent="0.25">
      <c r="A446" s="114"/>
      <c r="B446" t="str">
        <f t="shared" si="129"/>
        <v/>
      </c>
      <c r="C446" s="13" t="str">
        <f t="shared" si="130"/>
        <v/>
      </c>
      <c r="D446" s="5" t="str">
        <f t="shared" si="117"/>
        <v/>
      </c>
      <c r="E446" s="6" t="str">
        <f t="shared" si="118"/>
        <v/>
      </c>
      <c r="F446" s="6" t="str">
        <f t="shared" si="119"/>
        <v/>
      </c>
      <c r="BI446" t="str">
        <f t="shared" si="120"/>
        <v/>
      </c>
      <c r="BJ446" t="str">
        <f t="shared" si="121"/>
        <v/>
      </c>
      <c r="BK446" t="str">
        <f t="shared" si="122"/>
        <v/>
      </c>
      <c r="BL446" t="str">
        <f t="shared" si="123"/>
        <v/>
      </c>
      <c r="BM446" t="str">
        <f t="shared" si="124"/>
        <v/>
      </c>
      <c r="BN446" t="str">
        <f t="shared" si="125"/>
        <v/>
      </c>
      <c r="BO446" t="str">
        <f t="shared" si="126"/>
        <v/>
      </c>
      <c r="BP446" t="str">
        <f t="shared" si="127"/>
        <v/>
      </c>
      <c r="BQ446" t="str">
        <f t="shared" si="128"/>
        <v/>
      </c>
      <c r="BZ446" s="114"/>
    </row>
    <row r="447" spans="1:78" x14ac:dyDescent="0.25">
      <c r="A447" s="114"/>
      <c r="B447" t="str">
        <f t="shared" si="129"/>
        <v/>
      </c>
      <c r="C447" s="13" t="str">
        <f t="shared" si="130"/>
        <v/>
      </c>
      <c r="D447" s="5" t="str">
        <f t="shared" si="117"/>
        <v/>
      </c>
      <c r="E447" s="6" t="str">
        <f t="shared" si="118"/>
        <v/>
      </c>
      <c r="F447" s="6" t="str">
        <f t="shared" si="119"/>
        <v/>
      </c>
      <c r="BI447" t="str">
        <f t="shared" si="120"/>
        <v/>
      </c>
      <c r="BJ447" t="str">
        <f t="shared" si="121"/>
        <v/>
      </c>
      <c r="BK447" t="str">
        <f t="shared" si="122"/>
        <v/>
      </c>
      <c r="BL447" t="str">
        <f t="shared" si="123"/>
        <v/>
      </c>
      <c r="BM447" t="str">
        <f t="shared" si="124"/>
        <v/>
      </c>
      <c r="BN447" t="str">
        <f t="shared" si="125"/>
        <v/>
      </c>
      <c r="BO447" t="str">
        <f t="shared" si="126"/>
        <v/>
      </c>
      <c r="BP447" t="str">
        <f t="shared" si="127"/>
        <v/>
      </c>
      <c r="BQ447" t="str">
        <f t="shared" si="128"/>
        <v/>
      </c>
      <c r="BZ447" s="114"/>
    </row>
    <row r="448" spans="1:78" x14ac:dyDescent="0.25">
      <c r="A448" s="114"/>
      <c r="B448" t="str">
        <f t="shared" si="129"/>
        <v/>
      </c>
      <c r="C448" s="13" t="str">
        <f t="shared" si="130"/>
        <v/>
      </c>
      <c r="D448" s="5" t="str">
        <f t="shared" si="117"/>
        <v/>
      </c>
      <c r="E448" s="6" t="str">
        <f t="shared" si="118"/>
        <v/>
      </c>
      <c r="F448" s="6" t="str">
        <f t="shared" si="119"/>
        <v/>
      </c>
      <c r="BI448" t="str">
        <f t="shared" si="120"/>
        <v/>
      </c>
      <c r="BJ448" t="str">
        <f t="shared" si="121"/>
        <v/>
      </c>
      <c r="BK448" t="str">
        <f t="shared" si="122"/>
        <v/>
      </c>
      <c r="BL448" t="str">
        <f t="shared" si="123"/>
        <v/>
      </c>
      <c r="BM448" t="str">
        <f t="shared" si="124"/>
        <v/>
      </c>
      <c r="BN448" t="str">
        <f t="shared" si="125"/>
        <v/>
      </c>
      <c r="BO448" t="str">
        <f t="shared" si="126"/>
        <v/>
      </c>
      <c r="BP448" t="str">
        <f t="shared" si="127"/>
        <v/>
      </c>
      <c r="BQ448" t="str">
        <f t="shared" si="128"/>
        <v/>
      </c>
      <c r="BZ448" s="114"/>
    </row>
    <row r="449" spans="1:78" x14ac:dyDescent="0.25">
      <c r="A449" s="114"/>
      <c r="B449" t="str">
        <f t="shared" si="129"/>
        <v/>
      </c>
      <c r="C449" s="13" t="str">
        <f t="shared" si="130"/>
        <v/>
      </c>
      <c r="D449" s="5" t="str">
        <f t="shared" si="117"/>
        <v/>
      </c>
      <c r="E449" s="6" t="str">
        <f t="shared" si="118"/>
        <v/>
      </c>
      <c r="F449" s="6" t="str">
        <f t="shared" si="119"/>
        <v/>
      </c>
      <c r="BI449" t="str">
        <f t="shared" si="120"/>
        <v/>
      </c>
      <c r="BJ449" t="str">
        <f t="shared" si="121"/>
        <v/>
      </c>
      <c r="BK449" t="str">
        <f t="shared" si="122"/>
        <v/>
      </c>
      <c r="BL449" t="str">
        <f t="shared" si="123"/>
        <v/>
      </c>
      <c r="BM449" t="str">
        <f t="shared" si="124"/>
        <v/>
      </c>
      <c r="BN449" t="str">
        <f t="shared" si="125"/>
        <v/>
      </c>
      <c r="BO449" t="str">
        <f t="shared" si="126"/>
        <v/>
      </c>
      <c r="BP449" t="str">
        <f t="shared" si="127"/>
        <v/>
      </c>
      <c r="BQ449" t="str">
        <f t="shared" si="128"/>
        <v/>
      </c>
      <c r="BZ449" s="114"/>
    </row>
    <row r="450" spans="1:78" x14ac:dyDescent="0.25">
      <c r="A450" s="114"/>
      <c r="B450" t="str">
        <f t="shared" si="129"/>
        <v/>
      </c>
      <c r="C450" s="13" t="str">
        <f t="shared" si="130"/>
        <v/>
      </c>
      <c r="D450" s="5" t="str">
        <f t="shared" si="117"/>
        <v/>
      </c>
      <c r="E450" s="6" t="str">
        <f t="shared" si="118"/>
        <v/>
      </c>
      <c r="F450" s="6" t="str">
        <f t="shared" si="119"/>
        <v/>
      </c>
      <c r="BI450" t="str">
        <f t="shared" si="120"/>
        <v/>
      </c>
      <c r="BJ450" t="str">
        <f t="shared" si="121"/>
        <v/>
      </c>
      <c r="BK450" t="str">
        <f t="shared" si="122"/>
        <v/>
      </c>
      <c r="BL450" t="str">
        <f t="shared" si="123"/>
        <v/>
      </c>
      <c r="BM450" t="str">
        <f t="shared" si="124"/>
        <v/>
      </c>
      <c r="BN450" t="str">
        <f t="shared" si="125"/>
        <v/>
      </c>
      <c r="BO450" t="str">
        <f t="shared" si="126"/>
        <v/>
      </c>
      <c r="BP450" t="str">
        <f t="shared" si="127"/>
        <v/>
      </c>
      <c r="BQ450" t="str">
        <f t="shared" si="128"/>
        <v/>
      </c>
      <c r="BZ450" s="114"/>
    </row>
    <row r="451" spans="1:78" x14ac:dyDescent="0.25">
      <c r="A451" s="114"/>
      <c r="B451" t="str">
        <f t="shared" si="129"/>
        <v/>
      </c>
      <c r="C451" s="13" t="str">
        <f t="shared" si="130"/>
        <v/>
      </c>
      <c r="D451" s="5" t="str">
        <f t="shared" ref="D451:D514" si="131">IF(A451&gt;0,(_xlfn.NORM.S.INV(C451)),"")</f>
        <v/>
      </c>
      <c r="E451" s="6" t="str">
        <f t="shared" si="118"/>
        <v/>
      </c>
      <c r="F451" s="6" t="str">
        <f t="shared" si="119"/>
        <v/>
      </c>
      <c r="BI451" t="str">
        <f t="shared" si="120"/>
        <v/>
      </c>
      <c r="BJ451" t="str">
        <f t="shared" si="121"/>
        <v/>
      </c>
      <c r="BK451" t="str">
        <f t="shared" si="122"/>
        <v/>
      </c>
      <c r="BL451" t="str">
        <f t="shared" si="123"/>
        <v/>
      </c>
      <c r="BM451" t="str">
        <f t="shared" si="124"/>
        <v/>
      </c>
      <c r="BN451" t="str">
        <f t="shared" si="125"/>
        <v/>
      </c>
      <c r="BO451" t="str">
        <f t="shared" si="126"/>
        <v/>
      </c>
      <c r="BP451" t="str">
        <f t="shared" si="127"/>
        <v/>
      </c>
      <c r="BQ451" t="str">
        <f t="shared" si="128"/>
        <v/>
      </c>
      <c r="BZ451" s="114"/>
    </row>
    <row r="452" spans="1:78" x14ac:dyDescent="0.25">
      <c r="A452" s="114"/>
      <c r="B452" t="str">
        <f t="shared" si="129"/>
        <v/>
      </c>
      <c r="C452" s="13" t="str">
        <f t="shared" si="130"/>
        <v/>
      </c>
      <c r="D452" s="5" t="str">
        <f t="shared" si="131"/>
        <v/>
      </c>
      <c r="E452" s="6" t="str">
        <f t="shared" ref="E452:E515" si="132">IF(A452&gt;0,_xlfn.NORM.DIST(D452,0,1,TRUE),"")</f>
        <v/>
      </c>
      <c r="F452" s="6" t="str">
        <f t="shared" ref="F452:F515" si="133">IF(A452&gt;0,_xlfn.NORM.DIST(D452,0,1,FALSE),"")</f>
        <v/>
      </c>
      <c r="BI452" t="str">
        <f t="shared" ref="BI452:BI515" si="134">IF(A452&gt;0,A452,"")</f>
        <v/>
      </c>
      <c r="BJ452" t="str">
        <f t="shared" ref="BJ452:BJ515" si="135">IF($A452&gt;0,B452,"")</f>
        <v/>
      </c>
      <c r="BK452" t="str">
        <f t="shared" ref="BK452:BK515" si="136">IF($A452&gt;0,BI452,"")</f>
        <v/>
      </c>
      <c r="BL452" t="str">
        <f t="shared" ref="BL452:BL515" si="137">IF($A452&gt;0,_xlfn.NORM.DIST(BK452,$BF$3,$BF$4,TRUE),"")</f>
        <v/>
      </c>
      <c r="BM452" t="str">
        <f t="shared" ref="BM452:BM515" si="138">IF($A452&gt;0,(1-BL452),"")</f>
        <v/>
      </c>
      <c r="BN452" t="str">
        <f t="shared" ref="BN452:BN515" si="139">IF($A452&gt;0,(SMALL($BM$3:$BM$902,BJ452)),"")</f>
        <v/>
      </c>
      <c r="BO452" t="str">
        <f t="shared" ref="BO452:BO515" si="140">IF($A452&gt;0,((2*BJ452-1)*(LN(BL452)+LN(BN452))),"")</f>
        <v/>
      </c>
      <c r="BP452" t="str">
        <f t="shared" ref="BP452:BP515" si="141">IF($A452&gt;0,((BJ452-0.5)/$BF$5),"")</f>
        <v/>
      </c>
      <c r="BQ452" t="str">
        <f t="shared" ref="BQ452:BQ515" si="142">IF($A452&gt;0,(_xlfn.NORM.S.INV(BP452)),"")</f>
        <v/>
      </c>
      <c r="BZ452" s="114"/>
    </row>
    <row r="453" spans="1:78" x14ac:dyDescent="0.25">
      <c r="A453" s="114"/>
      <c r="B453" t="str">
        <f t="shared" ref="B453:B516" si="143">IF(A453&gt;0,(B452+1),"")</f>
        <v/>
      </c>
      <c r="C453" s="13" t="str">
        <f t="shared" ref="C453:C516" si="144">IF(A453&gt;0,((B453)/(($S$2)+1)),"")</f>
        <v/>
      </c>
      <c r="D453" s="5" t="str">
        <f t="shared" si="131"/>
        <v/>
      </c>
      <c r="E453" s="6" t="str">
        <f t="shared" si="132"/>
        <v/>
      </c>
      <c r="F453" s="6" t="str">
        <f t="shared" si="133"/>
        <v/>
      </c>
      <c r="BI453" t="str">
        <f t="shared" si="134"/>
        <v/>
      </c>
      <c r="BJ453" t="str">
        <f t="shared" si="135"/>
        <v/>
      </c>
      <c r="BK453" t="str">
        <f t="shared" si="136"/>
        <v/>
      </c>
      <c r="BL453" t="str">
        <f t="shared" si="137"/>
        <v/>
      </c>
      <c r="BM453" t="str">
        <f t="shared" si="138"/>
        <v/>
      </c>
      <c r="BN453" t="str">
        <f t="shared" si="139"/>
        <v/>
      </c>
      <c r="BO453" t="str">
        <f t="shared" si="140"/>
        <v/>
      </c>
      <c r="BP453" t="str">
        <f t="shared" si="141"/>
        <v/>
      </c>
      <c r="BQ453" t="str">
        <f t="shared" si="142"/>
        <v/>
      </c>
      <c r="BZ453" s="114"/>
    </row>
    <row r="454" spans="1:78" x14ac:dyDescent="0.25">
      <c r="A454" s="114"/>
      <c r="B454" t="str">
        <f t="shared" si="143"/>
        <v/>
      </c>
      <c r="C454" s="13" t="str">
        <f t="shared" si="144"/>
        <v/>
      </c>
      <c r="D454" s="5" t="str">
        <f t="shared" si="131"/>
        <v/>
      </c>
      <c r="E454" s="6" t="str">
        <f t="shared" si="132"/>
        <v/>
      </c>
      <c r="F454" s="6" t="str">
        <f t="shared" si="133"/>
        <v/>
      </c>
      <c r="BI454" t="str">
        <f t="shared" si="134"/>
        <v/>
      </c>
      <c r="BJ454" t="str">
        <f t="shared" si="135"/>
        <v/>
      </c>
      <c r="BK454" t="str">
        <f t="shared" si="136"/>
        <v/>
      </c>
      <c r="BL454" t="str">
        <f t="shared" si="137"/>
        <v/>
      </c>
      <c r="BM454" t="str">
        <f t="shared" si="138"/>
        <v/>
      </c>
      <c r="BN454" t="str">
        <f t="shared" si="139"/>
        <v/>
      </c>
      <c r="BO454" t="str">
        <f t="shared" si="140"/>
        <v/>
      </c>
      <c r="BP454" t="str">
        <f t="shared" si="141"/>
        <v/>
      </c>
      <c r="BQ454" t="str">
        <f t="shared" si="142"/>
        <v/>
      </c>
      <c r="BZ454" s="114"/>
    </row>
    <row r="455" spans="1:78" x14ac:dyDescent="0.25">
      <c r="A455" s="114"/>
      <c r="B455" t="str">
        <f t="shared" si="143"/>
        <v/>
      </c>
      <c r="C455" s="13" t="str">
        <f t="shared" si="144"/>
        <v/>
      </c>
      <c r="D455" s="5" t="str">
        <f t="shared" si="131"/>
        <v/>
      </c>
      <c r="E455" s="6" t="str">
        <f t="shared" si="132"/>
        <v/>
      </c>
      <c r="F455" s="6" t="str">
        <f t="shared" si="133"/>
        <v/>
      </c>
      <c r="BI455" t="str">
        <f t="shared" si="134"/>
        <v/>
      </c>
      <c r="BJ455" t="str">
        <f t="shared" si="135"/>
        <v/>
      </c>
      <c r="BK455" t="str">
        <f t="shared" si="136"/>
        <v/>
      </c>
      <c r="BL455" t="str">
        <f t="shared" si="137"/>
        <v/>
      </c>
      <c r="BM455" t="str">
        <f t="shared" si="138"/>
        <v/>
      </c>
      <c r="BN455" t="str">
        <f t="shared" si="139"/>
        <v/>
      </c>
      <c r="BO455" t="str">
        <f t="shared" si="140"/>
        <v/>
      </c>
      <c r="BP455" t="str">
        <f t="shared" si="141"/>
        <v/>
      </c>
      <c r="BQ455" t="str">
        <f t="shared" si="142"/>
        <v/>
      </c>
      <c r="BZ455" s="114"/>
    </row>
    <row r="456" spans="1:78" x14ac:dyDescent="0.25">
      <c r="A456" s="114"/>
      <c r="B456" t="str">
        <f t="shared" si="143"/>
        <v/>
      </c>
      <c r="C456" s="13" t="str">
        <f t="shared" si="144"/>
        <v/>
      </c>
      <c r="D456" s="5" t="str">
        <f t="shared" si="131"/>
        <v/>
      </c>
      <c r="E456" s="6" t="str">
        <f t="shared" si="132"/>
        <v/>
      </c>
      <c r="F456" s="6" t="str">
        <f t="shared" si="133"/>
        <v/>
      </c>
      <c r="BI456" t="str">
        <f t="shared" si="134"/>
        <v/>
      </c>
      <c r="BJ456" t="str">
        <f t="shared" si="135"/>
        <v/>
      </c>
      <c r="BK456" t="str">
        <f t="shared" si="136"/>
        <v/>
      </c>
      <c r="BL456" t="str">
        <f t="shared" si="137"/>
        <v/>
      </c>
      <c r="BM456" t="str">
        <f t="shared" si="138"/>
        <v/>
      </c>
      <c r="BN456" t="str">
        <f t="shared" si="139"/>
        <v/>
      </c>
      <c r="BO456" t="str">
        <f t="shared" si="140"/>
        <v/>
      </c>
      <c r="BP456" t="str">
        <f t="shared" si="141"/>
        <v/>
      </c>
      <c r="BQ456" t="str">
        <f t="shared" si="142"/>
        <v/>
      </c>
      <c r="BZ456" s="114"/>
    </row>
    <row r="457" spans="1:78" x14ac:dyDescent="0.25">
      <c r="A457" s="114"/>
      <c r="B457" t="str">
        <f t="shared" si="143"/>
        <v/>
      </c>
      <c r="C457" s="13" t="str">
        <f t="shared" si="144"/>
        <v/>
      </c>
      <c r="D457" s="5" t="str">
        <f t="shared" si="131"/>
        <v/>
      </c>
      <c r="E457" s="6" t="str">
        <f t="shared" si="132"/>
        <v/>
      </c>
      <c r="F457" s="6" t="str">
        <f t="shared" si="133"/>
        <v/>
      </c>
      <c r="BI457" t="str">
        <f t="shared" si="134"/>
        <v/>
      </c>
      <c r="BJ457" t="str">
        <f t="shared" si="135"/>
        <v/>
      </c>
      <c r="BK457" t="str">
        <f t="shared" si="136"/>
        <v/>
      </c>
      <c r="BL457" t="str">
        <f t="shared" si="137"/>
        <v/>
      </c>
      <c r="BM457" t="str">
        <f t="shared" si="138"/>
        <v/>
      </c>
      <c r="BN457" t="str">
        <f t="shared" si="139"/>
        <v/>
      </c>
      <c r="BO457" t="str">
        <f t="shared" si="140"/>
        <v/>
      </c>
      <c r="BP457" t="str">
        <f t="shared" si="141"/>
        <v/>
      </c>
      <c r="BQ457" t="str">
        <f t="shared" si="142"/>
        <v/>
      </c>
      <c r="BZ457" s="114"/>
    </row>
    <row r="458" spans="1:78" x14ac:dyDescent="0.25">
      <c r="A458" s="114"/>
      <c r="B458" t="str">
        <f t="shared" si="143"/>
        <v/>
      </c>
      <c r="C458" s="13" t="str">
        <f t="shared" si="144"/>
        <v/>
      </c>
      <c r="D458" s="5" t="str">
        <f t="shared" si="131"/>
        <v/>
      </c>
      <c r="E458" s="6" t="str">
        <f t="shared" si="132"/>
        <v/>
      </c>
      <c r="F458" s="6" t="str">
        <f t="shared" si="133"/>
        <v/>
      </c>
      <c r="BI458" t="str">
        <f t="shared" si="134"/>
        <v/>
      </c>
      <c r="BJ458" t="str">
        <f t="shared" si="135"/>
        <v/>
      </c>
      <c r="BK458" t="str">
        <f t="shared" si="136"/>
        <v/>
      </c>
      <c r="BL458" t="str">
        <f t="shared" si="137"/>
        <v/>
      </c>
      <c r="BM458" t="str">
        <f t="shared" si="138"/>
        <v/>
      </c>
      <c r="BN458" t="str">
        <f t="shared" si="139"/>
        <v/>
      </c>
      <c r="BO458" t="str">
        <f t="shared" si="140"/>
        <v/>
      </c>
      <c r="BP458" t="str">
        <f t="shared" si="141"/>
        <v/>
      </c>
      <c r="BQ458" t="str">
        <f t="shared" si="142"/>
        <v/>
      </c>
      <c r="BZ458" s="114"/>
    </row>
    <row r="459" spans="1:78" x14ac:dyDescent="0.25">
      <c r="A459" s="114"/>
      <c r="B459" t="str">
        <f t="shared" si="143"/>
        <v/>
      </c>
      <c r="C459" s="13" t="str">
        <f t="shared" si="144"/>
        <v/>
      </c>
      <c r="D459" s="5" t="str">
        <f t="shared" si="131"/>
        <v/>
      </c>
      <c r="E459" s="6" t="str">
        <f t="shared" si="132"/>
        <v/>
      </c>
      <c r="F459" s="6" t="str">
        <f t="shared" si="133"/>
        <v/>
      </c>
      <c r="BI459" t="str">
        <f t="shared" si="134"/>
        <v/>
      </c>
      <c r="BJ459" t="str">
        <f t="shared" si="135"/>
        <v/>
      </c>
      <c r="BK459" t="str">
        <f t="shared" si="136"/>
        <v/>
      </c>
      <c r="BL459" t="str">
        <f t="shared" si="137"/>
        <v/>
      </c>
      <c r="BM459" t="str">
        <f t="shared" si="138"/>
        <v/>
      </c>
      <c r="BN459" t="str">
        <f t="shared" si="139"/>
        <v/>
      </c>
      <c r="BO459" t="str">
        <f t="shared" si="140"/>
        <v/>
      </c>
      <c r="BP459" t="str">
        <f t="shared" si="141"/>
        <v/>
      </c>
      <c r="BQ459" t="str">
        <f t="shared" si="142"/>
        <v/>
      </c>
      <c r="BZ459" s="114"/>
    </row>
    <row r="460" spans="1:78" x14ac:dyDescent="0.25">
      <c r="A460" s="114"/>
      <c r="B460" t="str">
        <f t="shared" si="143"/>
        <v/>
      </c>
      <c r="C460" s="13" t="str">
        <f t="shared" si="144"/>
        <v/>
      </c>
      <c r="D460" s="5" t="str">
        <f t="shared" si="131"/>
        <v/>
      </c>
      <c r="E460" s="6" t="str">
        <f t="shared" si="132"/>
        <v/>
      </c>
      <c r="F460" s="6" t="str">
        <f t="shared" si="133"/>
        <v/>
      </c>
      <c r="BI460" t="str">
        <f t="shared" si="134"/>
        <v/>
      </c>
      <c r="BJ460" t="str">
        <f t="shared" si="135"/>
        <v/>
      </c>
      <c r="BK460" t="str">
        <f t="shared" si="136"/>
        <v/>
      </c>
      <c r="BL460" t="str">
        <f t="shared" si="137"/>
        <v/>
      </c>
      <c r="BM460" t="str">
        <f t="shared" si="138"/>
        <v/>
      </c>
      <c r="BN460" t="str">
        <f t="shared" si="139"/>
        <v/>
      </c>
      <c r="BO460" t="str">
        <f t="shared" si="140"/>
        <v/>
      </c>
      <c r="BP460" t="str">
        <f t="shared" si="141"/>
        <v/>
      </c>
      <c r="BQ460" t="str">
        <f t="shared" si="142"/>
        <v/>
      </c>
      <c r="BZ460" s="114"/>
    </row>
    <row r="461" spans="1:78" x14ac:dyDescent="0.25">
      <c r="A461" s="114"/>
      <c r="B461" t="str">
        <f t="shared" si="143"/>
        <v/>
      </c>
      <c r="C461" s="13" t="str">
        <f t="shared" si="144"/>
        <v/>
      </c>
      <c r="D461" s="5" t="str">
        <f t="shared" si="131"/>
        <v/>
      </c>
      <c r="E461" s="6" t="str">
        <f t="shared" si="132"/>
        <v/>
      </c>
      <c r="F461" s="6" t="str">
        <f t="shared" si="133"/>
        <v/>
      </c>
      <c r="BI461" t="str">
        <f t="shared" si="134"/>
        <v/>
      </c>
      <c r="BJ461" t="str">
        <f t="shared" si="135"/>
        <v/>
      </c>
      <c r="BK461" t="str">
        <f t="shared" si="136"/>
        <v/>
      </c>
      <c r="BL461" t="str">
        <f t="shared" si="137"/>
        <v/>
      </c>
      <c r="BM461" t="str">
        <f t="shared" si="138"/>
        <v/>
      </c>
      <c r="BN461" t="str">
        <f t="shared" si="139"/>
        <v/>
      </c>
      <c r="BO461" t="str">
        <f t="shared" si="140"/>
        <v/>
      </c>
      <c r="BP461" t="str">
        <f t="shared" si="141"/>
        <v/>
      </c>
      <c r="BQ461" t="str">
        <f t="shared" si="142"/>
        <v/>
      </c>
      <c r="BZ461" s="114"/>
    </row>
    <row r="462" spans="1:78" x14ac:dyDescent="0.25">
      <c r="A462" s="114"/>
      <c r="B462" t="str">
        <f t="shared" si="143"/>
        <v/>
      </c>
      <c r="C462" s="13" t="str">
        <f t="shared" si="144"/>
        <v/>
      </c>
      <c r="D462" s="5" t="str">
        <f t="shared" si="131"/>
        <v/>
      </c>
      <c r="E462" s="6" t="str">
        <f t="shared" si="132"/>
        <v/>
      </c>
      <c r="F462" s="6" t="str">
        <f t="shared" si="133"/>
        <v/>
      </c>
      <c r="BI462" t="str">
        <f t="shared" si="134"/>
        <v/>
      </c>
      <c r="BJ462" t="str">
        <f t="shared" si="135"/>
        <v/>
      </c>
      <c r="BK462" t="str">
        <f t="shared" si="136"/>
        <v/>
      </c>
      <c r="BL462" t="str">
        <f t="shared" si="137"/>
        <v/>
      </c>
      <c r="BM462" t="str">
        <f t="shared" si="138"/>
        <v/>
      </c>
      <c r="BN462" t="str">
        <f t="shared" si="139"/>
        <v/>
      </c>
      <c r="BO462" t="str">
        <f t="shared" si="140"/>
        <v/>
      </c>
      <c r="BP462" t="str">
        <f t="shared" si="141"/>
        <v/>
      </c>
      <c r="BQ462" t="str">
        <f t="shared" si="142"/>
        <v/>
      </c>
      <c r="BZ462" s="114"/>
    </row>
    <row r="463" spans="1:78" x14ac:dyDescent="0.25">
      <c r="A463" s="114"/>
      <c r="B463" t="str">
        <f t="shared" si="143"/>
        <v/>
      </c>
      <c r="C463" s="13" t="str">
        <f t="shared" si="144"/>
        <v/>
      </c>
      <c r="D463" s="5" t="str">
        <f t="shared" si="131"/>
        <v/>
      </c>
      <c r="E463" s="6" t="str">
        <f t="shared" si="132"/>
        <v/>
      </c>
      <c r="F463" s="6" t="str">
        <f t="shared" si="133"/>
        <v/>
      </c>
      <c r="BI463" t="str">
        <f t="shared" si="134"/>
        <v/>
      </c>
      <c r="BJ463" t="str">
        <f t="shared" si="135"/>
        <v/>
      </c>
      <c r="BK463" t="str">
        <f t="shared" si="136"/>
        <v/>
      </c>
      <c r="BL463" t="str">
        <f t="shared" si="137"/>
        <v/>
      </c>
      <c r="BM463" t="str">
        <f t="shared" si="138"/>
        <v/>
      </c>
      <c r="BN463" t="str">
        <f t="shared" si="139"/>
        <v/>
      </c>
      <c r="BO463" t="str">
        <f t="shared" si="140"/>
        <v/>
      </c>
      <c r="BP463" t="str">
        <f t="shared" si="141"/>
        <v/>
      </c>
      <c r="BQ463" t="str">
        <f t="shared" si="142"/>
        <v/>
      </c>
      <c r="BZ463" s="114"/>
    </row>
    <row r="464" spans="1:78" x14ac:dyDescent="0.25">
      <c r="A464" s="114"/>
      <c r="B464" t="str">
        <f t="shared" si="143"/>
        <v/>
      </c>
      <c r="C464" s="13" t="str">
        <f t="shared" si="144"/>
        <v/>
      </c>
      <c r="D464" s="5" t="str">
        <f t="shared" si="131"/>
        <v/>
      </c>
      <c r="E464" s="6" t="str">
        <f t="shared" si="132"/>
        <v/>
      </c>
      <c r="F464" s="6" t="str">
        <f t="shared" si="133"/>
        <v/>
      </c>
      <c r="BI464" t="str">
        <f t="shared" si="134"/>
        <v/>
      </c>
      <c r="BJ464" t="str">
        <f t="shared" si="135"/>
        <v/>
      </c>
      <c r="BK464" t="str">
        <f t="shared" si="136"/>
        <v/>
      </c>
      <c r="BL464" t="str">
        <f t="shared" si="137"/>
        <v/>
      </c>
      <c r="BM464" t="str">
        <f t="shared" si="138"/>
        <v/>
      </c>
      <c r="BN464" t="str">
        <f t="shared" si="139"/>
        <v/>
      </c>
      <c r="BO464" t="str">
        <f t="shared" si="140"/>
        <v/>
      </c>
      <c r="BP464" t="str">
        <f t="shared" si="141"/>
        <v/>
      </c>
      <c r="BQ464" t="str">
        <f t="shared" si="142"/>
        <v/>
      </c>
      <c r="BZ464" s="114"/>
    </row>
    <row r="465" spans="1:78" x14ac:dyDescent="0.25">
      <c r="A465" s="114"/>
      <c r="B465" t="str">
        <f t="shared" si="143"/>
        <v/>
      </c>
      <c r="C465" s="13" t="str">
        <f t="shared" si="144"/>
        <v/>
      </c>
      <c r="D465" s="5" t="str">
        <f t="shared" si="131"/>
        <v/>
      </c>
      <c r="E465" s="6" t="str">
        <f t="shared" si="132"/>
        <v/>
      </c>
      <c r="F465" s="6" t="str">
        <f t="shared" si="133"/>
        <v/>
      </c>
      <c r="BI465" t="str">
        <f t="shared" si="134"/>
        <v/>
      </c>
      <c r="BJ465" t="str">
        <f t="shared" si="135"/>
        <v/>
      </c>
      <c r="BK465" t="str">
        <f t="shared" si="136"/>
        <v/>
      </c>
      <c r="BL465" t="str">
        <f t="shared" si="137"/>
        <v/>
      </c>
      <c r="BM465" t="str">
        <f t="shared" si="138"/>
        <v/>
      </c>
      <c r="BN465" t="str">
        <f t="shared" si="139"/>
        <v/>
      </c>
      <c r="BO465" t="str">
        <f t="shared" si="140"/>
        <v/>
      </c>
      <c r="BP465" t="str">
        <f t="shared" si="141"/>
        <v/>
      </c>
      <c r="BQ465" t="str">
        <f t="shared" si="142"/>
        <v/>
      </c>
      <c r="BZ465" s="114"/>
    </row>
    <row r="466" spans="1:78" x14ac:dyDescent="0.25">
      <c r="A466" s="114"/>
      <c r="B466" t="str">
        <f t="shared" si="143"/>
        <v/>
      </c>
      <c r="C466" s="13" t="str">
        <f t="shared" si="144"/>
        <v/>
      </c>
      <c r="D466" s="5" t="str">
        <f t="shared" si="131"/>
        <v/>
      </c>
      <c r="E466" s="6" t="str">
        <f t="shared" si="132"/>
        <v/>
      </c>
      <c r="F466" s="6" t="str">
        <f t="shared" si="133"/>
        <v/>
      </c>
      <c r="BI466" t="str">
        <f t="shared" si="134"/>
        <v/>
      </c>
      <c r="BJ466" t="str">
        <f t="shared" si="135"/>
        <v/>
      </c>
      <c r="BK466" t="str">
        <f t="shared" si="136"/>
        <v/>
      </c>
      <c r="BL466" t="str">
        <f t="shared" si="137"/>
        <v/>
      </c>
      <c r="BM466" t="str">
        <f t="shared" si="138"/>
        <v/>
      </c>
      <c r="BN466" t="str">
        <f t="shared" si="139"/>
        <v/>
      </c>
      <c r="BO466" t="str">
        <f t="shared" si="140"/>
        <v/>
      </c>
      <c r="BP466" t="str">
        <f t="shared" si="141"/>
        <v/>
      </c>
      <c r="BQ466" t="str">
        <f t="shared" si="142"/>
        <v/>
      </c>
      <c r="BZ466" s="114"/>
    </row>
    <row r="467" spans="1:78" x14ac:dyDescent="0.25">
      <c r="A467" s="114"/>
      <c r="B467" t="str">
        <f t="shared" si="143"/>
        <v/>
      </c>
      <c r="C467" s="13" t="str">
        <f t="shared" si="144"/>
        <v/>
      </c>
      <c r="D467" s="5" t="str">
        <f t="shared" si="131"/>
        <v/>
      </c>
      <c r="E467" s="6" t="str">
        <f t="shared" si="132"/>
        <v/>
      </c>
      <c r="F467" s="6" t="str">
        <f t="shared" si="133"/>
        <v/>
      </c>
      <c r="BI467" t="str">
        <f t="shared" si="134"/>
        <v/>
      </c>
      <c r="BJ467" t="str">
        <f t="shared" si="135"/>
        <v/>
      </c>
      <c r="BK467" t="str">
        <f t="shared" si="136"/>
        <v/>
      </c>
      <c r="BL467" t="str">
        <f t="shared" si="137"/>
        <v/>
      </c>
      <c r="BM467" t="str">
        <f t="shared" si="138"/>
        <v/>
      </c>
      <c r="BN467" t="str">
        <f t="shared" si="139"/>
        <v/>
      </c>
      <c r="BO467" t="str">
        <f t="shared" si="140"/>
        <v/>
      </c>
      <c r="BP467" t="str">
        <f t="shared" si="141"/>
        <v/>
      </c>
      <c r="BQ467" t="str">
        <f t="shared" si="142"/>
        <v/>
      </c>
      <c r="BZ467" s="114"/>
    </row>
    <row r="468" spans="1:78" x14ac:dyDescent="0.25">
      <c r="A468" s="114"/>
      <c r="B468" t="str">
        <f t="shared" si="143"/>
        <v/>
      </c>
      <c r="C468" s="13" t="str">
        <f t="shared" si="144"/>
        <v/>
      </c>
      <c r="D468" s="5" t="str">
        <f t="shared" si="131"/>
        <v/>
      </c>
      <c r="E468" s="6" t="str">
        <f t="shared" si="132"/>
        <v/>
      </c>
      <c r="F468" s="6" t="str">
        <f t="shared" si="133"/>
        <v/>
      </c>
      <c r="BI468" t="str">
        <f t="shared" si="134"/>
        <v/>
      </c>
      <c r="BJ468" t="str">
        <f t="shared" si="135"/>
        <v/>
      </c>
      <c r="BK468" t="str">
        <f t="shared" si="136"/>
        <v/>
      </c>
      <c r="BL468" t="str">
        <f t="shared" si="137"/>
        <v/>
      </c>
      <c r="BM468" t="str">
        <f t="shared" si="138"/>
        <v/>
      </c>
      <c r="BN468" t="str">
        <f t="shared" si="139"/>
        <v/>
      </c>
      <c r="BO468" t="str">
        <f t="shared" si="140"/>
        <v/>
      </c>
      <c r="BP468" t="str">
        <f t="shared" si="141"/>
        <v/>
      </c>
      <c r="BQ468" t="str">
        <f t="shared" si="142"/>
        <v/>
      </c>
      <c r="BZ468" s="114"/>
    </row>
    <row r="469" spans="1:78" x14ac:dyDescent="0.25">
      <c r="A469" s="114"/>
      <c r="B469" t="str">
        <f t="shared" si="143"/>
        <v/>
      </c>
      <c r="C469" s="13" t="str">
        <f t="shared" si="144"/>
        <v/>
      </c>
      <c r="D469" s="5" t="str">
        <f t="shared" si="131"/>
        <v/>
      </c>
      <c r="E469" s="6" t="str">
        <f t="shared" si="132"/>
        <v/>
      </c>
      <c r="F469" s="6" t="str">
        <f t="shared" si="133"/>
        <v/>
      </c>
      <c r="BI469" t="str">
        <f t="shared" si="134"/>
        <v/>
      </c>
      <c r="BJ469" t="str">
        <f t="shared" si="135"/>
        <v/>
      </c>
      <c r="BK469" t="str">
        <f t="shared" si="136"/>
        <v/>
      </c>
      <c r="BL469" t="str">
        <f t="shared" si="137"/>
        <v/>
      </c>
      <c r="BM469" t="str">
        <f t="shared" si="138"/>
        <v/>
      </c>
      <c r="BN469" t="str">
        <f t="shared" si="139"/>
        <v/>
      </c>
      <c r="BO469" t="str">
        <f t="shared" si="140"/>
        <v/>
      </c>
      <c r="BP469" t="str">
        <f t="shared" si="141"/>
        <v/>
      </c>
      <c r="BQ469" t="str">
        <f t="shared" si="142"/>
        <v/>
      </c>
      <c r="BZ469" s="114"/>
    </row>
    <row r="470" spans="1:78" x14ac:dyDescent="0.25">
      <c r="A470" s="114"/>
      <c r="B470" t="str">
        <f t="shared" si="143"/>
        <v/>
      </c>
      <c r="C470" s="13" t="str">
        <f t="shared" si="144"/>
        <v/>
      </c>
      <c r="D470" s="5" t="str">
        <f t="shared" si="131"/>
        <v/>
      </c>
      <c r="E470" s="6" t="str">
        <f t="shared" si="132"/>
        <v/>
      </c>
      <c r="F470" s="6" t="str">
        <f t="shared" si="133"/>
        <v/>
      </c>
      <c r="BI470" t="str">
        <f t="shared" si="134"/>
        <v/>
      </c>
      <c r="BJ470" t="str">
        <f t="shared" si="135"/>
        <v/>
      </c>
      <c r="BK470" t="str">
        <f t="shared" si="136"/>
        <v/>
      </c>
      <c r="BL470" t="str">
        <f t="shared" si="137"/>
        <v/>
      </c>
      <c r="BM470" t="str">
        <f t="shared" si="138"/>
        <v/>
      </c>
      <c r="BN470" t="str">
        <f t="shared" si="139"/>
        <v/>
      </c>
      <c r="BO470" t="str">
        <f t="shared" si="140"/>
        <v/>
      </c>
      <c r="BP470" t="str">
        <f t="shared" si="141"/>
        <v/>
      </c>
      <c r="BQ470" t="str">
        <f t="shared" si="142"/>
        <v/>
      </c>
      <c r="BZ470" s="114"/>
    </row>
    <row r="471" spans="1:78" x14ac:dyDescent="0.25">
      <c r="A471" s="114"/>
      <c r="B471" t="str">
        <f t="shared" si="143"/>
        <v/>
      </c>
      <c r="C471" s="13" t="str">
        <f t="shared" si="144"/>
        <v/>
      </c>
      <c r="D471" s="5" t="str">
        <f t="shared" si="131"/>
        <v/>
      </c>
      <c r="E471" s="6" t="str">
        <f t="shared" si="132"/>
        <v/>
      </c>
      <c r="F471" s="6" t="str">
        <f t="shared" si="133"/>
        <v/>
      </c>
      <c r="BI471" t="str">
        <f t="shared" si="134"/>
        <v/>
      </c>
      <c r="BJ471" t="str">
        <f t="shared" si="135"/>
        <v/>
      </c>
      <c r="BK471" t="str">
        <f t="shared" si="136"/>
        <v/>
      </c>
      <c r="BL471" t="str">
        <f t="shared" si="137"/>
        <v/>
      </c>
      <c r="BM471" t="str">
        <f t="shared" si="138"/>
        <v/>
      </c>
      <c r="BN471" t="str">
        <f t="shared" si="139"/>
        <v/>
      </c>
      <c r="BO471" t="str">
        <f t="shared" si="140"/>
        <v/>
      </c>
      <c r="BP471" t="str">
        <f t="shared" si="141"/>
        <v/>
      </c>
      <c r="BQ471" t="str">
        <f t="shared" si="142"/>
        <v/>
      </c>
      <c r="BZ471" s="114"/>
    </row>
    <row r="472" spans="1:78" x14ac:dyDescent="0.25">
      <c r="A472" s="114"/>
      <c r="B472" t="str">
        <f t="shared" si="143"/>
        <v/>
      </c>
      <c r="C472" s="13" t="str">
        <f t="shared" si="144"/>
        <v/>
      </c>
      <c r="D472" s="5" t="str">
        <f t="shared" si="131"/>
        <v/>
      </c>
      <c r="E472" s="6" t="str">
        <f t="shared" si="132"/>
        <v/>
      </c>
      <c r="F472" s="6" t="str">
        <f t="shared" si="133"/>
        <v/>
      </c>
      <c r="BI472" t="str">
        <f t="shared" si="134"/>
        <v/>
      </c>
      <c r="BJ472" t="str">
        <f t="shared" si="135"/>
        <v/>
      </c>
      <c r="BK472" t="str">
        <f t="shared" si="136"/>
        <v/>
      </c>
      <c r="BL472" t="str">
        <f t="shared" si="137"/>
        <v/>
      </c>
      <c r="BM472" t="str">
        <f t="shared" si="138"/>
        <v/>
      </c>
      <c r="BN472" t="str">
        <f t="shared" si="139"/>
        <v/>
      </c>
      <c r="BO472" t="str">
        <f t="shared" si="140"/>
        <v/>
      </c>
      <c r="BP472" t="str">
        <f t="shared" si="141"/>
        <v/>
      </c>
      <c r="BQ472" t="str">
        <f t="shared" si="142"/>
        <v/>
      </c>
      <c r="BZ472" s="114"/>
    </row>
    <row r="473" spans="1:78" x14ac:dyDescent="0.25">
      <c r="A473" s="114"/>
      <c r="B473" t="str">
        <f t="shared" si="143"/>
        <v/>
      </c>
      <c r="C473" s="13" t="str">
        <f t="shared" si="144"/>
        <v/>
      </c>
      <c r="D473" s="5" t="str">
        <f t="shared" si="131"/>
        <v/>
      </c>
      <c r="E473" s="6" t="str">
        <f t="shared" si="132"/>
        <v/>
      </c>
      <c r="F473" s="6" t="str">
        <f t="shared" si="133"/>
        <v/>
      </c>
      <c r="BI473" t="str">
        <f t="shared" si="134"/>
        <v/>
      </c>
      <c r="BJ473" t="str">
        <f t="shared" si="135"/>
        <v/>
      </c>
      <c r="BK473" t="str">
        <f t="shared" si="136"/>
        <v/>
      </c>
      <c r="BL473" t="str">
        <f t="shared" si="137"/>
        <v/>
      </c>
      <c r="BM473" t="str">
        <f t="shared" si="138"/>
        <v/>
      </c>
      <c r="BN473" t="str">
        <f t="shared" si="139"/>
        <v/>
      </c>
      <c r="BO473" t="str">
        <f t="shared" si="140"/>
        <v/>
      </c>
      <c r="BP473" t="str">
        <f t="shared" si="141"/>
        <v/>
      </c>
      <c r="BQ473" t="str">
        <f t="shared" si="142"/>
        <v/>
      </c>
      <c r="BZ473" s="114"/>
    </row>
    <row r="474" spans="1:78" x14ac:dyDescent="0.25">
      <c r="A474" s="114"/>
      <c r="B474" t="str">
        <f t="shared" si="143"/>
        <v/>
      </c>
      <c r="C474" s="13" t="str">
        <f t="shared" si="144"/>
        <v/>
      </c>
      <c r="D474" s="5" t="str">
        <f t="shared" si="131"/>
        <v/>
      </c>
      <c r="E474" s="6" t="str">
        <f t="shared" si="132"/>
        <v/>
      </c>
      <c r="F474" s="6" t="str">
        <f t="shared" si="133"/>
        <v/>
      </c>
      <c r="BI474" t="str">
        <f t="shared" si="134"/>
        <v/>
      </c>
      <c r="BJ474" t="str">
        <f t="shared" si="135"/>
        <v/>
      </c>
      <c r="BK474" t="str">
        <f t="shared" si="136"/>
        <v/>
      </c>
      <c r="BL474" t="str">
        <f t="shared" si="137"/>
        <v/>
      </c>
      <c r="BM474" t="str">
        <f t="shared" si="138"/>
        <v/>
      </c>
      <c r="BN474" t="str">
        <f t="shared" si="139"/>
        <v/>
      </c>
      <c r="BO474" t="str">
        <f t="shared" si="140"/>
        <v/>
      </c>
      <c r="BP474" t="str">
        <f t="shared" si="141"/>
        <v/>
      </c>
      <c r="BQ474" t="str">
        <f t="shared" si="142"/>
        <v/>
      </c>
      <c r="BZ474" s="114"/>
    </row>
    <row r="475" spans="1:78" x14ac:dyDescent="0.25">
      <c r="A475" s="114"/>
      <c r="B475" t="str">
        <f t="shared" si="143"/>
        <v/>
      </c>
      <c r="C475" s="13" t="str">
        <f t="shared" si="144"/>
        <v/>
      </c>
      <c r="D475" s="5" t="str">
        <f t="shared" si="131"/>
        <v/>
      </c>
      <c r="E475" s="6" t="str">
        <f t="shared" si="132"/>
        <v/>
      </c>
      <c r="F475" s="6" t="str">
        <f t="shared" si="133"/>
        <v/>
      </c>
      <c r="BI475" t="str">
        <f t="shared" si="134"/>
        <v/>
      </c>
      <c r="BJ475" t="str">
        <f t="shared" si="135"/>
        <v/>
      </c>
      <c r="BK475" t="str">
        <f t="shared" si="136"/>
        <v/>
      </c>
      <c r="BL475" t="str">
        <f t="shared" si="137"/>
        <v/>
      </c>
      <c r="BM475" t="str">
        <f t="shared" si="138"/>
        <v/>
      </c>
      <c r="BN475" t="str">
        <f t="shared" si="139"/>
        <v/>
      </c>
      <c r="BO475" t="str">
        <f t="shared" si="140"/>
        <v/>
      </c>
      <c r="BP475" t="str">
        <f t="shared" si="141"/>
        <v/>
      </c>
      <c r="BQ475" t="str">
        <f t="shared" si="142"/>
        <v/>
      </c>
      <c r="BZ475" s="114"/>
    </row>
    <row r="476" spans="1:78" x14ac:dyDescent="0.25">
      <c r="A476" s="114"/>
      <c r="B476" t="str">
        <f t="shared" si="143"/>
        <v/>
      </c>
      <c r="C476" s="13" t="str">
        <f t="shared" si="144"/>
        <v/>
      </c>
      <c r="D476" s="5" t="str">
        <f t="shared" si="131"/>
        <v/>
      </c>
      <c r="E476" s="6" t="str">
        <f t="shared" si="132"/>
        <v/>
      </c>
      <c r="F476" s="6" t="str">
        <f t="shared" si="133"/>
        <v/>
      </c>
      <c r="BI476" t="str">
        <f t="shared" si="134"/>
        <v/>
      </c>
      <c r="BJ476" t="str">
        <f t="shared" si="135"/>
        <v/>
      </c>
      <c r="BK476" t="str">
        <f t="shared" si="136"/>
        <v/>
      </c>
      <c r="BL476" t="str">
        <f t="shared" si="137"/>
        <v/>
      </c>
      <c r="BM476" t="str">
        <f t="shared" si="138"/>
        <v/>
      </c>
      <c r="BN476" t="str">
        <f t="shared" si="139"/>
        <v/>
      </c>
      <c r="BO476" t="str">
        <f t="shared" si="140"/>
        <v/>
      </c>
      <c r="BP476" t="str">
        <f t="shared" si="141"/>
        <v/>
      </c>
      <c r="BQ476" t="str">
        <f t="shared" si="142"/>
        <v/>
      </c>
      <c r="BZ476" s="114"/>
    </row>
    <row r="477" spans="1:78" x14ac:dyDescent="0.25">
      <c r="A477" s="114"/>
      <c r="B477" t="str">
        <f t="shared" si="143"/>
        <v/>
      </c>
      <c r="C477" s="13" t="str">
        <f t="shared" si="144"/>
        <v/>
      </c>
      <c r="D477" s="5" t="str">
        <f t="shared" si="131"/>
        <v/>
      </c>
      <c r="E477" s="6" t="str">
        <f t="shared" si="132"/>
        <v/>
      </c>
      <c r="F477" s="6" t="str">
        <f t="shared" si="133"/>
        <v/>
      </c>
      <c r="BI477" t="str">
        <f t="shared" si="134"/>
        <v/>
      </c>
      <c r="BJ477" t="str">
        <f t="shared" si="135"/>
        <v/>
      </c>
      <c r="BK477" t="str">
        <f t="shared" si="136"/>
        <v/>
      </c>
      <c r="BL477" t="str">
        <f t="shared" si="137"/>
        <v/>
      </c>
      <c r="BM477" t="str">
        <f t="shared" si="138"/>
        <v/>
      </c>
      <c r="BN477" t="str">
        <f t="shared" si="139"/>
        <v/>
      </c>
      <c r="BO477" t="str">
        <f t="shared" si="140"/>
        <v/>
      </c>
      <c r="BP477" t="str">
        <f t="shared" si="141"/>
        <v/>
      </c>
      <c r="BQ477" t="str">
        <f t="shared" si="142"/>
        <v/>
      </c>
      <c r="BZ477" s="114"/>
    </row>
    <row r="478" spans="1:78" x14ac:dyDescent="0.25">
      <c r="A478" s="114"/>
      <c r="B478" t="str">
        <f t="shared" si="143"/>
        <v/>
      </c>
      <c r="C478" s="13" t="str">
        <f t="shared" si="144"/>
        <v/>
      </c>
      <c r="D478" s="5" t="str">
        <f t="shared" si="131"/>
        <v/>
      </c>
      <c r="E478" s="6" t="str">
        <f t="shared" si="132"/>
        <v/>
      </c>
      <c r="F478" s="6" t="str">
        <f t="shared" si="133"/>
        <v/>
      </c>
      <c r="BI478" t="str">
        <f t="shared" si="134"/>
        <v/>
      </c>
      <c r="BJ478" t="str">
        <f t="shared" si="135"/>
        <v/>
      </c>
      <c r="BK478" t="str">
        <f t="shared" si="136"/>
        <v/>
      </c>
      <c r="BL478" t="str">
        <f t="shared" si="137"/>
        <v/>
      </c>
      <c r="BM478" t="str">
        <f t="shared" si="138"/>
        <v/>
      </c>
      <c r="BN478" t="str">
        <f t="shared" si="139"/>
        <v/>
      </c>
      <c r="BO478" t="str">
        <f t="shared" si="140"/>
        <v/>
      </c>
      <c r="BP478" t="str">
        <f t="shared" si="141"/>
        <v/>
      </c>
      <c r="BQ478" t="str">
        <f t="shared" si="142"/>
        <v/>
      </c>
      <c r="BZ478" s="114"/>
    </row>
    <row r="479" spans="1:78" x14ac:dyDescent="0.25">
      <c r="A479" s="114"/>
      <c r="B479" t="str">
        <f t="shared" si="143"/>
        <v/>
      </c>
      <c r="C479" s="13" t="str">
        <f t="shared" si="144"/>
        <v/>
      </c>
      <c r="D479" s="5" t="str">
        <f t="shared" si="131"/>
        <v/>
      </c>
      <c r="E479" s="6" t="str">
        <f t="shared" si="132"/>
        <v/>
      </c>
      <c r="F479" s="6" t="str">
        <f t="shared" si="133"/>
        <v/>
      </c>
      <c r="BI479" t="str">
        <f t="shared" si="134"/>
        <v/>
      </c>
      <c r="BJ479" t="str">
        <f t="shared" si="135"/>
        <v/>
      </c>
      <c r="BK479" t="str">
        <f t="shared" si="136"/>
        <v/>
      </c>
      <c r="BL479" t="str">
        <f t="shared" si="137"/>
        <v/>
      </c>
      <c r="BM479" t="str">
        <f t="shared" si="138"/>
        <v/>
      </c>
      <c r="BN479" t="str">
        <f t="shared" si="139"/>
        <v/>
      </c>
      <c r="BO479" t="str">
        <f t="shared" si="140"/>
        <v/>
      </c>
      <c r="BP479" t="str">
        <f t="shared" si="141"/>
        <v/>
      </c>
      <c r="BQ479" t="str">
        <f t="shared" si="142"/>
        <v/>
      </c>
      <c r="BZ479" s="114"/>
    </row>
    <row r="480" spans="1:78" x14ac:dyDescent="0.25">
      <c r="A480" s="114"/>
      <c r="B480" t="str">
        <f t="shared" si="143"/>
        <v/>
      </c>
      <c r="C480" s="13" t="str">
        <f t="shared" si="144"/>
        <v/>
      </c>
      <c r="D480" s="5" t="str">
        <f t="shared" si="131"/>
        <v/>
      </c>
      <c r="E480" s="6" t="str">
        <f t="shared" si="132"/>
        <v/>
      </c>
      <c r="F480" s="6" t="str">
        <f t="shared" si="133"/>
        <v/>
      </c>
      <c r="BI480" t="str">
        <f t="shared" si="134"/>
        <v/>
      </c>
      <c r="BJ480" t="str">
        <f t="shared" si="135"/>
        <v/>
      </c>
      <c r="BK480" t="str">
        <f t="shared" si="136"/>
        <v/>
      </c>
      <c r="BL480" t="str">
        <f t="shared" si="137"/>
        <v/>
      </c>
      <c r="BM480" t="str">
        <f t="shared" si="138"/>
        <v/>
      </c>
      <c r="BN480" t="str">
        <f t="shared" si="139"/>
        <v/>
      </c>
      <c r="BO480" t="str">
        <f t="shared" si="140"/>
        <v/>
      </c>
      <c r="BP480" t="str">
        <f t="shared" si="141"/>
        <v/>
      </c>
      <c r="BQ480" t="str">
        <f t="shared" si="142"/>
        <v/>
      </c>
      <c r="BZ480" s="114"/>
    </row>
    <row r="481" spans="1:78" x14ac:dyDescent="0.25">
      <c r="A481" s="114"/>
      <c r="B481" t="str">
        <f t="shared" si="143"/>
        <v/>
      </c>
      <c r="C481" s="13" t="str">
        <f t="shared" si="144"/>
        <v/>
      </c>
      <c r="D481" s="5" t="str">
        <f t="shared" si="131"/>
        <v/>
      </c>
      <c r="E481" s="6" t="str">
        <f t="shared" si="132"/>
        <v/>
      </c>
      <c r="F481" s="6" t="str">
        <f t="shared" si="133"/>
        <v/>
      </c>
      <c r="BI481" t="str">
        <f t="shared" si="134"/>
        <v/>
      </c>
      <c r="BJ481" t="str">
        <f t="shared" si="135"/>
        <v/>
      </c>
      <c r="BK481" t="str">
        <f t="shared" si="136"/>
        <v/>
      </c>
      <c r="BL481" t="str">
        <f t="shared" si="137"/>
        <v/>
      </c>
      <c r="BM481" t="str">
        <f t="shared" si="138"/>
        <v/>
      </c>
      <c r="BN481" t="str">
        <f t="shared" si="139"/>
        <v/>
      </c>
      <c r="BO481" t="str">
        <f t="shared" si="140"/>
        <v/>
      </c>
      <c r="BP481" t="str">
        <f t="shared" si="141"/>
        <v/>
      </c>
      <c r="BQ481" t="str">
        <f t="shared" si="142"/>
        <v/>
      </c>
      <c r="BZ481" s="114"/>
    </row>
    <row r="482" spans="1:78" x14ac:dyDescent="0.25">
      <c r="A482" s="114"/>
      <c r="B482" t="str">
        <f t="shared" si="143"/>
        <v/>
      </c>
      <c r="C482" s="13" t="str">
        <f t="shared" si="144"/>
        <v/>
      </c>
      <c r="D482" s="5" t="str">
        <f t="shared" si="131"/>
        <v/>
      </c>
      <c r="E482" s="6" t="str">
        <f t="shared" si="132"/>
        <v/>
      </c>
      <c r="F482" s="6" t="str">
        <f t="shared" si="133"/>
        <v/>
      </c>
      <c r="BI482" t="str">
        <f t="shared" si="134"/>
        <v/>
      </c>
      <c r="BJ482" t="str">
        <f t="shared" si="135"/>
        <v/>
      </c>
      <c r="BK482" t="str">
        <f t="shared" si="136"/>
        <v/>
      </c>
      <c r="BL482" t="str">
        <f t="shared" si="137"/>
        <v/>
      </c>
      <c r="BM482" t="str">
        <f t="shared" si="138"/>
        <v/>
      </c>
      <c r="BN482" t="str">
        <f t="shared" si="139"/>
        <v/>
      </c>
      <c r="BO482" t="str">
        <f t="shared" si="140"/>
        <v/>
      </c>
      <c r="BP482" t="str">
        <f t="shared" si="141"/>
        <v/>
      </c>
      <c r="BQ482" t="str">
        <f t="shared" si="142"/>
        <v/>
      </c>
      <c r="BZ482" s="114"/>
    </row>
    <row r="483" spans="1:78" x14ac:dyDescent="0.25">
      <c r="A483" s="114"/>
      <c r="B483" t="str">
        <f t="shared" si="143"/>
        <v/>
      </c>
      <c r="C483" s="13" t="str">
        <f t="shared" si="144"/>
        <v/>
      </c>
      <c r="D483" s="5" t="str">
        <f t="shared" si="131"/>
        <v/>
      </c>
      <c r="E483" s="6" t="str">
        <f t="shared" si="132"/>
        <v/>
      </c>
      <c r="F483" s="6" t="str">
        <f t="shared" si="133"/>
        <v/>
      </c>
      <c r="BI483" t="str">
        <f t="shared" si="134"/>
        <v/>
      </c>
      <c r="BJ483" t="str">
        <f t="shared" si="135"/>
        <v/>
      </c>
      <c r="BK483" t="str">
        <f t="shared" si="136"/>
        <v/>
      </c>
      <c r="BL483" t="str">
        <f t="shared" si="137"/>
        <v/>
      </c>
      <c r="BM483" t="str">
        <f t="shared" si="138"/>
        <v/>
      </c>
      <c r="BN483" t="str">
        <f t="shared" si="139"/>
        <v/>
      </c>
      <c r="BO483" t="str">
        <f t="shared" si="140"/>
        <v/>
      </c>
      <c r="BP483" t="str">
        <f t="shared" si="141"/>
        <v/>
      </c>
      <c r="BQ483" t="str">
        <f t="shared" si="142"/>
        <v/>
      </c>
      <c r="BZ483" s="114"/>
    </row>
    <row r="484" spans="1:78" x14ac:dyDescent="0.25">
      <c r="A484" s="114"/>
      <c r="B484" t="str">
        <f t="shared" si="143"/>
        <v/>
      </c>
      <c r="C484" s="13" t="str">
        <f t="shared" si="144"/>
        <v/>
      </c>
      <c r="D484" s="5" t="str">
        <f t="shared" si="131"/>
        <v/>
      </c>
      <c r="E484" s="6" t="str">
        <f t="shared" si="132"/>
        <v/>
      </c>
      <c r="F484" s="6" t="str">
        <f t="shared" si="133"/>
        <v/>
      </c>
      <c r="BI484" t="str">
        <f t="shared" si="134"/>
        <v/>
      </c>
      <c r="BJ484" t="str">
        <f t="shared" si="135"/>
        <v/>
      </c>
      <c r="BK484" t="str">
        <f t="shared" si="136"/>
        <v/>
      </c>
      <c r="BL484" t="str">
        <f t="shared" si="137"/>
        <v/>
      </c>
      <c r="BM484" t="str">
        <f t="shared" si="138"/>
        <v/>
      </c>
      <c r="BN484" t="str">
        <f t="shared" si="139"/>
        <v/>
      </c>
      <c r="BO484" t="str">
        <f t="shared" si="140"/>
        <v/>
      </c>
      <c r="BP484" t="str">
        <f t="shared" si="141"/>
        <v/>
      </c>
      <c r="BQ484" t="str">
        <f t="shared" si="142"/>
        <v/>
      </c>
      <c r="BZ484" s="114"/>
    </row>
    <row r="485" spans="1:78" x14ac:dyDescent="0.25">
      <c r="A485" s="114"/>
      <c r="B485" t="str">
        <f t="shared" si="143"/>
        <v/>
      </c>
      <c r="C485" s="13" t="str">
        <f t="shared" si="144"/>
        <v/>
      </c>
      <c r="D485" s="5" t="str">
        <f t="shared" si="131"/>
        <v/>
      </c>
      <c r="E485" s="6" t="str">
        <f t="shared" si="132"/>
        <v/>
      </c>
      <c r="F485" s="6" t="str">
        <f t="shared" si="133"/>
        <v/>
      </c>
      <c r="BI485" t="str">
        <f t="shared" si="134"/>
        <v/>
      </c>
      <c r="BJ485" t="str">
        <f t="shared" si="135"/>
        <v/>
      </c>
      <c r="BK485" t="str">
        <f t="shared" si="136"/>
        <v/>
      </c>
      <c r="BL485" t="str">
        <f t="shared" si="137"/>
        <v/>
      </c>
      <c r="BM485" t="str">
        <f t="shared" si="138"/>
        <v/>
      </c>
      <c r="BN485" t="str">
        <f t="shared" si="139"/>
        <v/>
      </c>
      <c r="BO485" t="str">
        <f t="shared" si="140"/>
        <v/>
      </c>
      <c r="BP485" t="str">
        <f t="shared" si="141"/>
        <v/>
      </c>
      <c r="BQ485" t="str">
        <f t="shared" si="142"/>
        <v/>
      </c>
      <c r="BZ485" s="114"/>
    </row>
    <row r="486" spans="1:78" x14ac:dyDescent="0.25">
      <c r="A486" s="114"/>
      <c r="B486" t="str">
        <f t="shared" si="143"/>
        <v/>
      </c>
      <c r="C486" s="13" t="str">
        <f t="shared" si="144"/>
        <v/>
      </c>
      <c r="D486" s="5" t="str">
        <f t="shared" si="131"/>
        <v/>
      </c>
      <c r="E486" s="6" t="str">
        <f t="shared" si="132"/>
        <v/>
      </c>
      <c r="F486" s="6" t="str">
        <f t="shared" si="133"/>
        <v/>
      </c>
      <c r="BI486" t="str">
        <f t="shared" si="134"/>
        <v/>
      </c>
      <c r="BJ486" t="str">
        <f t="shared" si="135"/>
        <v/>
      </c>
      <c r="BK486" t="str">
        <f t="shared" si="136"/>
        <v/>
      </c>
      <c r="BL486" t="str">
        <f t="shared" si="137"/>
        <v/>
      </c>
      <c r="BM486" t="str">
        <f t="shared" si="138"/>
        <v/>
      </c>
      <c r="BN486" t="str">
        <f t="shared" si="139"/>
        <v/>
      </c>
      <c r="BO486" t="str">
        <f t="shared" si="140"/>
        <v/>
      </c>
      <c r="BP486" t="str">
        <f t="shared" si="141"/>
        <v/>
      </c>
      <c r="BQ486" t="str">
        <f t="shared" si="142"/>
        <v/>
      </c>
      <c r="BZ486" s="114"/>
    </row>
    <row r="487" spans="1:78" x14ac:dyDescent="0.25">
      <c r="A487" s="114"/>
      <c r="B487" t="str">
        <f t="shared" si="143"/>
        <v/>
      </c>
      <c r="C487" s="13" t="str">
        <f t="shared" si="144"/>
        <v/>
      </c>
      <c r="D487" s="5" t="str">
        <f t="shared" si="131"/>
        <v/>
      </c>
      <c r="E487" s="6" t="str">
        <f t="shared" si="132"/>
        <v/>
      </c>
      <c r="F487" s="6" t="str">
        <f t="shared" si="133"/>
        <v/>
      </c>
      <c r="BI487" t="str">
        <f t="shared" si="134"/>
        <v/>
      </c>
      <c r="BJ487" t="str">
        <f t="shared" si="135"/>
        <v/>
      </c>
      <c r="BK487" t="str">
        <f t="shared" si="136"/>
        <v/>
      </c>
      <c r="BL487" t="str">
        <f t="shared" si="137"/>
        <v/>
      </c>
      <c r="BM487" t="str">
        <f t="shared" si="138"/>
        <v/>
      </c>
      <c r="BN487" t="str">
        <f t="shared" si="139"/>
        <v/>
      </c>
      <c r="BO487" t="str">
        <f t="shared" si="140"/>
        <v/>
      </c>
      <c r="BP487" t="str">
        <f t="shared" si="141"/>
        <v/>
      </c>
      <c r="BQ487" t="str">
        <f t="shared" si="142"/>
        <v/>
      </c>
      <c r="BZ487" s="114"/>
    </row>
    <row r="488" spans="1:78" x14ac:dyDescent="0.25">
      <c r="A488" s="114"/>
      <c r="B488" t="str">
        <f t="shared" si="143"/>
        <v/>
      </c>
      <c r="C488" s="13" t="str">
        <f t="shared" si="144"/>
        <v/>
      </c>
      <c r="D488" s="5" t="str">
        <f t="shared" si="131"/>
        <v/>
      </c>
      <c r="E488" s="6" t="str">
        <f t="shared" si="132"/>
        <v/>
      </c>
      <c r="F488" s="6" t="str">
        <f t="shared" si="133"/>
        <v/>
      </c>
      <c r="BI488" t="str">
        <f t="shared" si="134"/>
        <v/>
      </c>
      <c r="BJ488" t="str">
        <f t="shared" si="135"/>
        <v/>
      </c>
      <c r="BK488" t="str">
        <f t="shared" si="136"/>
        <v/>
      </c>
      <c r="BL488" t="str">
        <f t="shared" si="137"/>
        <v/>
      </c>
      <c r="BM488" t="str">
        <f t="shared" si="138"/>
        <v/>
      </c>
      <c r="BN488" t="str">
        <f t="shared" si="139"/>
        <v/>
      </c>
      <c r="BO488" t="str">
        <f t="shared" si="140"/>
        <v/>
      </c>
      <c r="BP488" t="str">
        <f t="shared" si="141"/>
        <v/>
      </c>
      <c r="BQ488" t="str">
        <f t="shared" si="142"/>
        <v/>
      </c>
      <c r="BZ488" s="114"/>
    </row>
    <row r="489" spans="1:78" x14ac:dyDescent="0.25">
      <c r="A489" s="114"/>
      <c r="B489" t="str">
        <f t="shared" si="143"/>
        <v/>
      </c>
      <c r="C489" s="13" t="str">
        <f t="shared" si="144"/>
        <v/>
      </c>
      <c r="D489" s="5" t="str">
        <f t="shared" si="131"/>
        <v/>
      </c>
      <c r="E489" s="6" t="str">
        <f t="shared" si="132"/>
        <v/>
      </c>
      <c r="F489" s="6" t="str">
        <f t="shared" si="133"/>
        <v/>
      </c>
      <c r="BI489" t="str">
        <f t="shared" si="134"/>
        <v/>
      </c>
      <c r="BJ489" t="str">
        <f t="shared" si="135"/>
        <v/>
      </c>
      <c r="BK489" t="str">
        <f t="shared" si="136"/>
        <v/>
      </c>
      <c r="BL489" t="str">
        <f t="shared" si="137"/>
        <v/>
      </c>
      <c r="BM489" t="str">
        <f t="shared" si="138"/>
        <v/>
      </c>
      <c r="BN489" t="str">
        <f t="shared" si="139"/>
        <v/>
      </c>
      <c r="BO489" t="str">
        <f t="shared" si="140"/>
        <v/>
      </c>
      <c r="BP489" t="str">
        <f t="shared" si="141"/>
        <v/>
      </c>
      <c r="BQ489" t="str">
        <f t="shared" si="142"/>
        <v/>
      </c>
      <c r="BZ489" s="114"/>
    </row>
    <row r="490" spans="1:78" x14ac:dyDescent="0.25">
      <c r="A490" s="114"/>
      <c r="B490" t="str">
        <f t="shared" si="143"/>
        <v/>
      </c>
      <c r="C490" s="13" t="str">
        <f t="shared" si="144"/>
        <v/>
      </c>
      <c r="D490" s="5" t="str">
        <f t="shared" si="131"/>
        <v/>
      </c>
      <c r="E490" s="6" t="str">
        <f t="shared" si="132"/>
        <v/>
      </c>
      <c r="F490" s="6" t="str">
        <f t="shared" si="133"/>
        <v/>
      </c>
      <c r="BI490" t="str">
        <f t="shared" si="134"/>
        <v/>
      </c>
      <c r="BJ490" t="str">
        <f t="shared" si="135"/>
        <v/>
      </c>
      <c r="BK490" t="str">
        <f t="shared" si="136"/>
        <v/>
      </c>
      <c r="BL490" t="str">
        <f t="shared" si="137"/>
        <v/>
      </c>
      <c r="BM490" t="str">
        <f t="shared" si="138"/>
        <v/>
      </c>
      <c r="BN490" t="str">
        <f t="shared" si="139"/>
        <v/>
      </c>
      <c r="BO490" t="str">
        <f t="shared" si="140"/>
        <v/>
      </c>
      <c r="BP490" t="str">
        <f t="shared" si="141"/>
        <v/>
      </c>
      <c r="BQ490" t="str">
        <f t="shared" si="142"/>
        <v/>
      </c>
      <c r="BZ490" s="114"/>
    </row>
    <row r="491" spans="1:78" x14ac:dyDescent="0.25">
      <c r="A491" s="114"/>
      <c r="B491" t="str">
        <f t="shared" si="143"/>
        <v/>
      </c>
      <c r="C491" s="13" t="str">
        <f t="shared" si="144"/>
        <v/>
      </c>
      <c r="D491" s="5" t="str">
        <f t="shared" si="131"/>
        <v/>
      </c>
      <c r="E491" s="6" t="str">
        <f t="shared" si="132"/>
        <v/>
      </c>
      <c r="F491" s="6" t="str">
        <f t="shared" si="133"/>
        <v/>
      </c>
      <c r="BI491" t="str">
        <f t="shared" si="134"/>
        <v/>
      </c>
      <c r="BJ491" t="str">
        <f t="shared" si="135"/>
        <v/>
      </c>
      <c r="BK491" t="str">
        <f t="shared" si="136"/>
        <v/>
      </c>
      <c r="BL491" t="str">
        <f t="shared" si="137"/>
        <v/>
      </c>
      <c r="BM491" t="str">
        <f t="shared" si="138"/>
        <v/>
      </c>
      <c r="BN491" t="str">
        <f t="shared" si="139"/>
        <v/>
      </c>
      <c r="BO491" t="str">
        <f t="shared" si="140"/>
        <v/>
      </c>
      <c r="BP491" t="str">
        <f t="shared" si="141"/>
        <v/>
      </c>
      <c r="BQ491" t="str">
        <f t="shared" si="142"/>
        <v/>
      </c>
      <c r="BZ491" s="114"/>
    </row>
    <row r="492" spans="1:78" x14ac:dyDescent="0.25">
      <c r="A492" s="114"/>
      <c r="B492" t="str">
        <f t="shared" si="143"/>
        <v/>
      </c>
      <c r="C492" s="13" t="str">
        <f t="shared" si="144"/>
        <v/>
      </c>
      <c r="D492" s="5" t="str">
        <f t="shared" si="131"/>
        <v/>
      </c>
      <c r="E492" s="6" t="str">
        <f t="shared" si="132"/>
        <v/>
      </c>
      <c r="F492" s="6" t="str">
        <f t="shared" si="133"/>
        <v/>
      </c>
      <c r="BI492" t="str">
        <f t="shared" si="134"/>
        <v/>
      </c>
      <c r="BJ492" t="str">
        <f t="shared" si="135"/>
        <v/>
      </c>
      <c r="BK492" t="str">
        <f t="shared" si="136"/>
        <v/>
      </c>
      <c r="BL492" t="str">
        <f t="shared" si="137"/>
        <v/>
      </c>
      <c r="BM492" t="str">
        <f t="shared" si="138"/>
        <v/>
      </c>
      <c r="BN492" t="str">
        <f t="shared" si="139"/>
        <v/>
      </c>
      <c r="BO492" t="str">
        <f t="shared" si="140"/>
        <v/>
      </c>
      <c r="BP492" t="str">
        <f t="shared" si="141"/>
        <v/>
      </c>
      <c r="BQ492" t="str">
        <f t="shared" si="142"/>
        <v/>
      </c>
      <c r="BZ492" s="114"/>
    </row>
    <row r="493" spans="1:78" x14ac:dyDescent="0.25">
      <c r="A493" s="114"/>
      <c r="B493" t="str">
        <f t="shared" si="143"/>
        <v/>
      </c>
      <c r="C493" s="13" t="str">
        <f t="shared" si="144"/>
        <v/>
      </c>
      <c r="D493" s="5" t="str">
        <f t="shared" si="131"/>
        <v/>
      </c>
      <c r="E493" s="6" t="str">
        <f t="shared" si="132"/>
        <v/>
      </c>
      <c r="F493" s="6" t="str">
        <f t="shared" si="133"/>
        <v/>
      </c>
      <c r="BI493" t="str">
        <f t="shared" si="134"/>
        <v/>
      </c>
      <c r="BJ493" t="str">
        <f t="shared" si="135"/>
        <v/>
      </c>
      <c r="BK493" t="str">
        <f t="shared" si="136"/>
        <v/>
      </c>
      <c r="BL493" t="str">
        <f t="shared" si="137"/>
        <v/>
      </c>
      <c r="BM493" t="str">
        <f t="shared" si="138"/>
        <v/>
      </c>
      <c r="BN493" t="str">
        <f t="shared" si="139"/>
        <v/>
      </c>
      <c r="BO493" t="str">
        <f t="shared" si="140"/>
        <v/>
      </c>
      <c r="BP493" t="str">
        <f t="shared" si="141"/>
        <v/>
      </c>
      <c r="BQ493" t="str">
        <f t="shared" si="142"/>
        <v/>
      </c>
      <c r="BZ493" s="114"/>
    </row>
    <row r="494" spans="1:78" x14ac:dyDescent="0.25">
      <c r="A494" s="114"/>
      <c r="B494" t="str">
        <f t="shared" si="143"/>
        <v/>
      </c>
      <c r="C494" s="13" t="str">
        <f t="shared" si="144"/>
        <v/>
      </c>
      <c r="D494" s="5" t="str">
        <f t="shared" si="131"/>
        <v/>
      </c>
      <c r="E494" s="6" t="str">
        <f t="shared" si="132"/>
        <v/>
      </c>
      <c r="F494" s="6" t="str">
        <f t="shared" si="133"/>
        <v/>
      </c>
      <c r="BI494" t="str">
        <f t="shared" si="134"/>
        <v/>
      </c>
      <c r="BJ494" t="str">
        <f t="shared" si="135"/>
        <v/>
      </c>
      <c r="BK494" t="str">
        <f t="shared" si="136"/>
        <v/>
      </c>
      <c r="BL494" t="str">
        <f t="shared" si="137"/>
        <v/>
      </c>
      <c r="BM494" t="str">
        <f t="shared" si="138"/>
        <v/>
      </c>
      <c r="BN494" t="str">
        <f t="shared" si="139"/>
        <v/>
      </c>
      <c r="BO494" t="str">
        <f t="shared" si="140"/>
        <v/>
      </c>
      <c r="BP494" t="str">
        <f t="shared" si="141"/>
        <v/>
      </c>
      <c r="BQ494" t="str">
        <f t="shared" si="142"/>
        <v/>
      </c>
      <c r="BZ494" s="114"/>
    </row>
    <row r="495" spans="1:78" x14ac:dyDescent="0.25">
      <c r="A495" s="114"/>
      <c r="B495" t="str">
        <f t="shared" si="143"/>
        <v/>
      </c>
      <c r="C495" s="13" t="str">
        <f t="shared" si="144"/>
        <v/>
      </c>
      <c r="D495" s="5" t="str">
        <f t="shared" si="131"/>
        <v/>
      </c>
      <c r="E495" s="6" t="str">
        <f t="shared" si="132"/>
        <v/>
      </c>
      <c r="F495" s="6" t="str">
        <f t="shared" si="133"/>
        <v/>
      </c>
      <c r="BI495" t="str">
        <f t="shared" si="134"/>
        <v/>
      </c>
      <c r="BJ495" t="str">
        <f t="shared" si="135"/>
        <v/>
      </c>
      <c r="BK495" t="str">
        <f t="shared" si="136"/>
        <v/>
      </c>
      <c r="BL495" t="str">
        <f t="shared" si="137"/>
        <v/>
      </c>
      <c r="BM495" t="str">
        <f t="shared" si="138"/>
        <v/>
      </c>
      <c r="BN495" t="str">
        <f t="shared" si="139"/>
        <v/>
      </c>
      <c r="BO495" t="str">
        <f t="shared" si="140"/>
        <v/>
      </c>
      <c r="BP495" t="str">
        <f t="shared" si="141"/>
        <v/>
      </c>
      <c r="BQ495" t="str">
        <f t="shared" si="142"/>
        <v/>
      </c>
      <c r="BZ495" s="114"/>
    </row>
    <row r="496" spans="1:78" x14ac:dyDescent="0.25">
      <c r="A496" s="114"/>
      <c r="B496" t="str">
        <f t="shared" si="143"/>
        <v/>
      </c>
      <c r="C496" s="13" t="str">
        <f t="shared" si="144"/>
        <v/>
      </c>
      <c r="D496" s="5" t="str">
        <f t="shared" si="131"/>
        <v/>
      </c>
      <c r="E496" s="6" t="str">
        <f t="shared" si="132"/>
        <v/>
      </c>
      <c r="F496" s="6" t="str">
        <f t="shared" si="133"/>
        <v/>
      </c>
      <c r="BI496" t="str">
        <f t="shared" si="134"/>
        <v/>
      </c>
      <c r="BJ496" t="str">
        <f t="shared" si="135"/>
        <v/>
      </c>
      <c r="BK496" t="str">
        <f t="shared" si="136"/>
        <v/>
      </c>
      <c r="BL496" t="str">
        <f t="shared" si="137"/>
        <v/>
      </c>
      <c r="BM496" t="str">
        <f t="shared" si="138"/>
        <v/>
      </c>
      <c r="BN496" t="str">
        <f t="shared" si="139"/>
        <v/>
      </c>
      <c r="BO496" t="str">
        <f t="shared" si="140"/>
        <v/>
      </c>
      <c r="BP496" t="str">
        <f t="shared" si="141"/>
        <v/>
      </c>
      <c r="BQ496" t="str">
        <f t="shared" si="142"/>
        <v/>
      </c>
      <c r="BZ496" s="114"/>
    </row>
    <row r="497" spans="1:78" x14ac:dyDescent="0.25">
      <c r="A497" s="114"/>
      <c r="B497" t="str">
        <f t="shared" si="143"/>
        <v/>
      </c>
      <c r="C497" s="13" t="str">
        <f t="shared" si="144"/>
        <v/>
      </c>
      <c r="D497" s="5" t="str">
        <f t="shared" si="131"/>
        <v/>
      </c>
      <c r="E497" s="6" t="str">
        <f t="shared" si="132"/>
        <v/>
      </c>
      <c r="F497" s="6" t="str">
        <f t="shared" si="133"/>
        <v/>
      </c>
      <c r="BI497" t="str">
        <f t="shared" si="134"/>
        <v/>
      </c>
      <c r="BJ497" t="str">
        <f t="shared" si="135"/>
        <v/>
      </c>
      <c r="BK497" t="str">
        <f t="shared" si="136"/>
        <v/>
      </c>
      <c r="BL497" t="str">
        <f t="shared" si="137"/>
        <v/>
      </c>
      <c r="BM497" t="str">
        <f t="shared" si="138"/>
        <v/>
      </c>
      <c r="BN497" t="str">
        <f t="shared" si="139"/>
        <v/>
      </c>
      <c r="BO497" t="str">
        <f t="shared" si="140"/>
        <v/>
      </c>
      <c r="BP497" t="str">
        <f t="shared" si="141"/>
        <v/>
      </c>
      <c r="BQ497" t="str">
        <f t="shared" si="142"/>
        <v/>
      </c>
      <c r="BZ497" s="114"/>
    </row>
    <row r="498" spans="1:78" x14ac:dyDescent="0.25">
      <c r="A498" s="114"/>
      <c r="B498" t="str">
        <f t="shared" si="143"/>
        <v/>
      </c>
      <c r="C498" s="13" t="str">
        <f t="shared" si="144"/>
        <v/>
      </c>
      <c r="D498" s="5" t="str">
        <f t="shared" si="131"/>
        <v/>
      </c>
      <c r="E498" s="6" t="str">
        <f t="shared" si="132"/>
        <v/>
      </c>
      <c r="F498" s="6" t="str">
        <f t="shared" si="133"/>
        <v/>
      </c>
      <c r="BI498" t="str">
        <f t="shared" si="134"/>
        <v/>
      </c>
      <c r="BJ498" t="str">
        <f t="shared" si="135"/>
        <v/>
      </c>
      <c r="BK498" t="str">
        <f t="shared" si="136"/>
        <v/>
      </c>
      <c r="BL498" t="str">
        <f t="shared" si="137"/>
        <v/>
      </c>
      <c r="BM498" t="str">
        <f t="shared" si="138"/>
        <v/>
      </c>
      <c r="BN498" t="str">
        <f t="shared" si="139"/>
        <v/>
      </c>
      <c r="BO498" t="str">
        <f t="shared" si="140"/>
        <v/>
      </c>
      <c r="BP498" t="str">
        <f t="shared" si="141"/>
        <v/>
      </c>
      <c r="BQ498" t="str">
        <f t="shared" si="142"/>
        <v/>
      </c>
      <c r="BZ498" s="114"/>
    </row>
    <row r="499" spans="1:78" x14ac:dyDescent="0.25">
      <c r="A499" s="114"/>
      <c r="B499" t="str">
        <f t="shared" si="143"/>
        <v/>
      </c>
      <c r="C499" s="13" t="str">
        <f t="shared" si="144"/>
        <v/>
      </c>
      <c r="D499" s="5" t="str">
        <f t="shared" si="131"/>
        <v/>
      </c>
      <c r="E499" s="6" t="str">
        <f t="shared" si="132"/>
        <v/>
      </c>
      <c r="F499" s="6" t="str">
        <f t="shared" si="133"/>
        <v/>
      </c>
      <c r="BI499" t="str">
        <f t="shared" si="134"/>
        <v/>
      </c>
      <c r="BJ499" t="str">
        <f t="shared" si="135"/>
        <v/>
      </c>
      <c r="BK499" t="str">
        <f t="shared" si="136"/>
        <v/>
      </c>
      <c r="BL499" t="str">
        <f t="shared" si="137"/>
        <v/>
      </c>
      <c r="BM499" t="str">
        <f t="shared" si="138"/>
        <v/>
      </c>
      <c r="BN499" t="str">
        <f t="shared" si="139"/>
        <v/>
      </c>
      <c r="BO499" t="str">
        <f t="shared" si="140"/>
        <v/>
      </c>
      <c r="BP499" t="str">
        <f t="shared" si="141"/>
        <v/>
      </c>
      <c r="BQ499" t="str">
        <f t="shared" si="142"/>
        <v/>
      </c>
      <c r="BZ499" s="114"/>
    </row>
    <row r="500" spans="1:78" x14ac:dyDescent="0.25">
      <c r="A500" s="114"/>
      <c r="B500" t="str">
        <f t="shared" si="143"/>
        <v/>
      </c>
      <c r="C500" s="13" t="str">
        <f t="shared" si="144"/>
        <v/>
      </c>
      <c r="D500" s="5" t="str">
        <f t="shared" si="131"/>
        <v/>
      </c>
      <c r="E500" s="6" t="str">
        <f t="shared" si="132"/>
        <v/>
      </c>
      <c r="F500" s="6" t="str">
        <f t="shared" si="133"/>
        <v/>
      </c>
      <c r="BI500" t="str">
        <f t="shared" si="134"/>
        <v/>
      </c>
      <c r="BJ500" t="str">
        <f t="shared" si="135"/>
        <v/>
      </c>
      <c r="BK500" t="str">
        <f t="shared" si="136"/>
        <v/>
      </c>
      <c r="BL500" t="str">
        <f t="shared" si="137"/>
        <v/>
      </c>
      <c r="BM500" t="str">
        <f t="shared" si="138"/>
        <v/>
      </c>
      <c r="BN500" t="str">
        <f t="shared" si="139"/>
        <v/>
      </c>
      <c r="BO500" t="str">
        <f t="shared" si="140"/>
        <v/>
      </c>
      <c r="BP500" t="str">
        <f t="shared" si="141"/>
        <v/>
      </c>
      <c r="BQ500" t="str">
        <f t="shared" si="142"/>
        <v/>
      </c>
      <c r="BZ500" s="114"/>
    </row>
    <row r="501" spans="1:78" x14ac:dyDescent="0.25">
      <c r="A501" s="114"/>
      <c r="B501" t="str">
        <f t="shared" si="143"/>
        <v/>
      </c>
      <c r="C501" s="13" t="str">
        <f t="shared" si="144"/>
        <v/>
      </c>
      <c r="D501" s="5" t="str">
        <f t="shared" si="131"/>
        <v/>
      </c>
      <c r="E501" s="6" t="str">
        <f t="shared" si="132"/>
        <v/>
      </c>
      <c r="F501" s="6" t="str">
        <f t="shared" si="133"/>
        <v/>
      </c>
      <c r="BI501" t="str">
        <f t="shared" si="134"/>
        <v/>
      </c>
      <c r="BJ501" t="str">
        <f t="shared" si="135"/>
        <v/>
      </c>
      <c r="BK501" t="str">
        <f t="shared" si="136"/>
        <v/>
      </c>
      <c r="BL501" t="str">
        <f t="shared" si="137"/>
        <v/>
      </c>
      <c r="BM501" t="str">
        <f t="shared" si="138"/>
        <v/>
      </c>
      <c r="BN501" t="str">
        <f t="shared" si="139"/>
        <v/>
      </c>
      <c r="BO501" t="str">
        <f t="shared" si="140"/>
        <v/>
      </c>
      <c r="BP501" t="str">
        <f t="shared" si="141"/>
        <v/>
      </c>
      <c r="BQ501" t="str">
        <f t="shared" si="142"/>
        <v/>
      </c>
      <c r="BZ501" s="114"/>
    </row>
    <row r="502" spans="1:78" x14ac:dyDescent="0.25">
      <c r="A502" s="114"/>
      <c r="B502" t="str">
        <f t="shared" si="143"/>
        <v/>
      </c>
      <c r="C502" s="13" t="str">
        <f t="shared" si="144"/>
        <v/>
      </c>
      <c r="D502" s="5" t="str">
        <f t="shared" si="131"/>
        <v/>
      </c>
      <c r="E502" s="6" t="str">
        <f t="shared" si="132"/>
        <v/>
      </c>
      <c r="F502" s="6" t="str">
        <f t="shared" si="133"/>
        <v/>
      </c>
      <c r="BI502" t="str">
        <f t="shared" si="134"/>
        <v/>
      </c>
      <c r="BJ502" t="str">
        <f t="shared" si="135"/>
        <v/>
      </c>
      <c r="BK502" t="str">
        <f t="shared" si="136"/>
        <v/>
      </c>
      <c r="BL502" t="str">
        <f t="shared" si="137"/>
        <v/>
      </c>
      <c r="BM502" t="str">
        <f t="shared" si="138"/>
        <v/>
      </c>
      <c r="BN502" t="str">
        <f t="shared" si="139"/>
        <v/>
      </c>
      <c r="BO502" t="str">
        <f t="shared" si="140"/>
        <v/>
      </c>
      <c r="BP502" t="str">
        <f t="shared" si="141"/>
        <v/>
      </c>
      <c r="BQ502" t="str">
        <f t="shared" si="142"/>
        <v/>
      </c>
      <c r="BZ502" s="114"/>
    </row>
    <row r="503" spans="1:78" x14ac:dyDescent="0.25">
      <c r="A503" s="114"/>
      <c r="B503" t="str">
        <f t="shared" si="143"/>
        <v/>
      </c>
      <c r="C503" s="13" t="str">
        <f t="shared" si="144"/>
        <v/>
      </c>
      <c r="D503" s="5" t="str">
        <f t="shared" si="131"/>
        <v/>
      </c>
      <c r="E503" s="6" t="str">
        <f t="shared" si="132"/>
        <v/>
      </c>
      <c r="F503" s="6" t="str">
        <f t="shared" si="133"/>
        <v/>
      </c>
      <c r="BI503" t="str">
        <f t="shared" si="134"/>
        <v/>
      </c>
      <c r="BJ503" t="str">
        <f t="shared" si="135"/>
        <v/>
      </c>
      <c r="BK503" t="str">
        <f t="shared" si="136"/>
        <v/>
      </c>
      <c r="BL503" t="str">
        <f t="shared" si="137"/>
        <v/>
      </c>
      <c r="BM503" t="str">
        <f t="shared" si="138"/>
        <v/>
      </c>
      <c r="BN503" t="str">
        <f t="shared" si="139"/>
        <v/>
      </c>
      <c r="BO503" t="str">
        <f t="shared" si="140"/>
        <v/>
      </c>
      <c r="BP503" t="str">
        <f t="shared" si="141"/>
        <v/>
      </c>
      <c r="BQ503" t="str">
        <f t="shared" si="142"/>
        <v/>
      </c>
      <c r="BZ503" s="114"/>
    </row>
    <row r="504" spans="1:78" x14ac:dyDescent="0.25">
      <c r="A504" s="114"/>
      <c r="B504" t="str">
        <f t="shared" si="143"/>
        <v/>
      </c>
      <c r="C504" s="13" t="str">
        <f t="shared" si="144"/>
        <v/>
      </c>
      <c r="D504" s="5" t="str">
        <f t="shared" si="131"/>
        <v/>
      </c>
      <c r="E504" s="6" t="str">
        <f t="shared" si="132"/>
        <v/>
      </c>
      <c r="F504" s="6" t="str">
        <f t="shared" si="133"/>
        <v/>
      </c>
      <c r="BI504" t="str">
        <f t="shared" si="134"/>
        <v/>
      </c>
      <c r="BJ504" t="str">
        <f t="shared" si="135"/>
        <v/>
      </c>
      <c r="BK504" t="str">
        <f t="shared" si="136"/>
        <v/>
      </c>
      <c r="BL504" t="str">
        <f t="shared" si="137"/>
        <v/>
      </c>
      <c r="BM504" t="str">
        <f t="shared" si="138"/>
        <v/>
      </c>
      <c r="BN504" t="str">
        <f t="shared" si="139"/>
        <v/>
      </c>
      <c r="BO504" t="str">
        <f t="shared" si="140"/>
        <v/>
      </c>
      <c r="BP504" t="str">
        <f t="shared" si="141"/>
        <v/>
      </c>
      <c r="BQ504" t="str">
        <f t="shared" si="142"/>
        <v/>
      </c>
      <c r="BZ504" s="114"/>
    </row>
    <row r="505" spans="1:78" x14ac:dyDescent="0.25">
      <c r="A505" s="114"/>
      <c r="B505" t="str">
        <f t="shared" si="143"/>
        <v/>
      </c>
      <c r="C505" s="13" t="str">
        <f t="shared" si="144"/>
        <v/>
      </c>
      <c r="D505" s="5" t="str">
        <f t="shared" si="131"/>
        <v/>
      </c>
      <c r="E505" s="6" t="str">
        <f t="shared" si="132"/>
        <v/>
      </c>
      <c r="F505" s="6" t="str">
        <f t="shared" si="133"/>
        <v/>
      </c>
      <c r="BI505" t="str">
        <f t="shared" si="134"/>
        <v/>
      </c>
      <c r="BJ505" t="str">
        <f t="shared" si="135"/>
        <v/>
      </c>
      <c r="BK505" t="str">
        <f t="shared" si="136"/>
        <v/>
      </c>
      <c r="BL505" t="str">
        <f t="shared" si="137"/>
        <v/>
      </c>
      <c r="BM505" t="str">
        <f t="shared" si="138"/>
        <v/>
      </c>
      <c r="BN505" t="str">
        <f t="shared" si="139"/>
        <v/>
      </c>
      <c r="BO505" t="str">
        <f t="shared" si="140"/>
        <v/>
      </c>
      <c r="BP505" t="str">
        <f t="shared" si="141"/>
        <v/>
      </c>
      <c r="BQ505" t="str">
        <f t="shared" si="142"/>
        <v/>
      </c>
      <c r="BZ505" s="114"/>
    </row>
    <row r="506" spans="1:78" x14ac:dyDescent="0.25">
      <c r="A506" s="114"/>
      <c r="B506" t="str">
        <f t="shared" si="143"/>
        <v/>
      </c>
      <c r="C506" s="13" t="str">
        <f t="shared" si="144"/>
        <v/>
      </c>
      <c r="D506" s="5" t="str">
        <f t="shared" si="131"/>
        <v/>
      </c>
      <c r="E506" s="6" t="str">
        <f t="shared" si="132"/>
        <v/>
      </c>
      <c r="F506" s="6" t="str">
        <f t="shared" si="133"/>
        <v/>
      </c>
      <c r="BI506" t="str">
        <f t="shared" si="134"/>
        <v/>
      </c>
      <c r="BJ506" t="str">
        <f t="shared" si="135"/>
        <v/>
      </c>
      <c r="BK506" t="str">
        <f t="shared" si="136"/>
        <v/>
      </c>
      <c r="BL506" t="str">
        <f t="shared" si="137"/>
        <v/>
      </c>
      <c r="BM506" t="str">
        <f t="shared" si="138"/>
        <v/>
      </c>
      <c r="BN506" t="str">
        <f t="shared" si="139"/>
        <v/>
      </c>
      <c r="BO506" t="str">
        <f t="shared" si="140"/>
        <v/>
      </c>
      <c r="BP506" t="str">
        <f t="shared" si="141"/>
        <v/>
      </c>
      <c r="BQ506" t="str">
        <f t="shared" si="142"/>
        <v/>
      </c>
      <c r="BZ506" s="114"/>
    </row>
    <row r="507" spans="1:78" x14ac:dyDescent="0.25">
      <c r="A507" s="114"/>
      <c r="B507" t="str">
        <f t="shared" si="143"/>
        <v/>
      </c>
      <c r="C507" s="13" t="str">
        <f t="shared" si="144"/>
        <v/>
      </c>
      <c r="D507" s="5" t="str">
        <f t="shared" si="131"/>
        <v/>
      </c>
      <c r="E507" s="6" t="str">
        <f t="shared" si="132"/>
        <v/>
      </c>
      <c r="F507" s="6" t="str">
        <f t="shared" si="133"/>
        <v/>
      </c>
      <c r="BI507" t="str">
        <f t="shared" si="134"/>
        <v/>
      </c>
      <c r="BJ507" t="str">
        <f t="shared" si="135"/>
        <v/>
      </c>
      <c r="BK507" t="str">
        <f t="shared" si="136"/>
        <v/>
      </c>
      <c r="BL507" t="str">
        <f t="shared" si="137"/>
        <v/>
      </c>
      <c r="BM507" t="str">
        <f t="shared" si="138"/>
        <v/>
      </c>
      <c r="BN507" t="str">
        <f t="shared" si="139"/>
        <v/>
      </c>
      <c r="BO507" t="str">
        <f t="shared" si="140"/>
        <v/>
      </c>
      <c r="BP507" t="str">
        <f t="shared" si="141"/>
        <v/>
      </c>
      <c r="BQ507" t="str">
        <f t="shared" si="142"/>
        <v/>
      </c>
      <c r="BZ507" s="114"/>
    </row>
    <row r="508" spans="1:78" x14ac:dyDescent="0.25">
      <c r="A508" s="114"/>
      <c r="B508" t="str">
        <f t="shared" si="143"/>
        <v/>
      </c>
      <c r="C508" s="13" t="str">
        <f t="shared" si="144"/>
        <v/>
      </c>
      <c r="D508" s="5" t="str">
        <f t="shared" si="131"/>
        <v/>
      </c>
      <c r="E508" s="6" t="str">
        <f t="shared" si="132"/>
        <v/>
      </c>
      <c r="F508" s="6" t="str">
        <f t="shared" si="133"/>
        <v/>
      </c>
      <c r="BI508" t="str">
        <f t="shared" si="134"/>
        <v/>
      </c>
      <c r="BJ508" t="str">
        <f t="shared" si="135"/>
        <v/>
      </c>
      <c r="BK508" t="str">
        <f t="shared" si="136"/>
        <v/>
      </c>
      <c r="BL508" t="str">
        <f t="shared" si="137"/>
        <v/>
      </c>
      <c r="BM508" t="str">
        <f t="shared" si="138"/>
        <v/>
      </c>
      <c r="BN508" t="str">
        <f t="shared" si="139"/>
        <v/>
      </c>
      <c r="BO508" t="str">
        <f t="shared" si="140"/>
        <v/>
      </c>
      <c r="BP508" t="str">
        <f t="shared" si="141"/>
        <v/>
      </c>
      <c r="BQ508" t="str">
        <f t="shared" si="142"/>
        <v/>
      </c>
      <c r="BZ508" s="114"/>
    </row>
    <row r="509" spans="1:78" x14ac:dyDescent="0.25">
      <c r="A509" s="114"/>
      <c r="B509" t="str">
        <f t="shared" si="143"/>
        <v/>
      </c>
      <c r="C509" s="13" t="str">
        <f t="shared" si="144"/>
        <v/>
      </c>
      <c r="D509" s="5" t="str">
        <f t="shared" si="131"/>
        <v/>
      </c>
      <c r="E509" s="6" t="str">
        <f t="shared" si="132"/>
        <v/>
      </c>
      <c r="F509" s="6" t="str">
        <f t="shared" si="133"/>
        <v/>
      </c>
      <c r="BI509" t="str">
        <f t="shared" si="134"/>
        <v/>
      </c>
      <c r="BJ509" t="str">
        <f t="shared" si="135"/>
        <v/>
      </c>
      <c r="BK509" t="str">
        <f t="shared" si="136"/>
        <v/>
      </c>
      <c r="BL509" t="str">
        <f t="shared" si="137"/>
        <v/>
      </c>
      <c r="BM509" t="str">
        <f t="shared" si="138"/>
        <v/>
      </c>
      <c r="BN509" t="str">
        <f t="shared" si="139"/>
        <v/>
      </c>
      <c r="BO509" t="str">
        <f t="shared" si="140"/>
        <v/>
      </c>
      <c r="BP509" t="str">
        <f t="shared" si="141"/>
        <v/>
      </c>
      <c r="BQ509" t="str">
        <f t="shared" si="142"/>
        <v/>
      </c>
      <c r="BZ509" s="114"/>
    </row>
    <row r="510" spans="1:78" x14ac:dyDescent="0.25">
      <c r="A510" s="114"/>
      <c r="B510" t="str">
        <f t="shared" si="143"/>
        <v/>
      </c>
      <c r="C510" s="13" t="str">
        <f t="shared" si="144"/>
        <v/>
      </c>
      <c r="D510" s="5" t="str">
        <f t="shared" si="131"/>
        <v/>
      </c>
      <c r="E510" s="6" t="str">
        <f t="shared" si="132"/>
        <v/>
      </c>
      <c r="F510" s="6" t="str">
        <f t="shared" si="133"/>
        <v/>
      </c>
      <c r="BI510" t="str">
        <f t="shared" si="134"/>
        <v/>
      </c>
      <c r="BJ510" t="str">
        <f t="shared" si="135"/>
        <v/>
      </c>
      <c r="BK510" t="str">
        <f t="shared" si="136"/>
        <v/>
      </c>
      <c r="BL510" t="str">
        <f t="shared" si="137"/>
        <v/>
      </c>
      <c r="BM510" t="str">
        <f t="shared" si="138"/>
        <v/>
      </c>
      <c r="BN510" t="str">
        <f t="shared" si="139"/>
        <v/>
      </c>
      <c r="BO510" t="str">
        <f t="shared" si="140"/>
        <v/>
      </c>
      <c r="BP510" t="str">
        <f t="shared" si="141"/>
        <v/>
      </c>
      <c r="BQ510" t="str">
        <f t="shared" si="142"/>
        <v/>
      </c>
      <c r="BZ510" s="114"/>
    </row>
    <row r="511" spans="1:78" x14ac:dyDescent="0.25">
      <c r="A511" s="114"/>
      <c r="B511" t="str">
        <f t="shared" si="143"/>
        <v/>
      </c>
      <c r="C511" s="13" t="str">
        <f t="shared" si="144"/>
        <v/>
      </c>
      <c r="D511" s="5" t="str">
        <f t="shared" si="131"/>
        <v/>
      </c>
      <c r="E511" s="6" t="str">
        <f t="shared" si="132"/>
        <v/>
      </c>
      <c r="F511" s="6" t="str">
        <f t="shared" si="133"/>
        <v/>
      </c>
      <c r="BI511" t="str">
        <f t="shared" si="134"/>
        <v/>
      </c>
      <c r="BJ511" t="str">
        <f t="shared" si="135"/>
        <v/>
      </c>
      <c r="BK511" t="str">
        <f t="shared" si="136"/>
        <v/>
      </c>
      <c r="BL511" t="str">
        <f t="shared" si="137"/>
        <v/>
      </c>
      <c r="BM511" t="str">
        <f t="shared" si="138"/>
        <v/>
      </c>
      <c r="BN511" t="str">
        <f t="shared" si="139"/>
        <v/>
      </c>
      <c r="BO511" t="str">
        <f t="shared" si="140"/>
        <v/>
      </c>
      <c r="BP511" t="str">
        <f t="shared" si="141"/>
        <v/>
      </c>
      <c r="BQ511" t="str">
        <f t="shared" si="142"/>
        <v/>
      </c>
      <c r="BZ511" s="114"/>
    </row>
    <row r="512" spans="1:78" x14ac:dyDescent="0.25">
      <c r="A512" s="114"/>
      <c r="B512" t="str">
        <f t="shared" si="143"/>
        <v/>
      </c>
      <c r="C512" s="13" t="str">
        <f t="shared" si="144"/>
        <v/>
      </c>
      <c r="D512" s="5" t="str">
        <f t="shared" si="131"/>
        <v/>
      </c>
      <c r="E512" s="6" t="str">
        <f t="shared" si="132"/>
        <v/>
      </c>
      <c r="F512" s="6" t="str">
        <f t="shared" si="133"/>
        <v/>
      </c>
      <c r="BI512" t="str">
        <f t="shared" si="134"/>
        <v/>
      </c>
      <c r="BJ512" t="str">
        <f t="shared" si="135"/>
        <v/>
      </c>
      <c r="BK512" t="str">
        <f t="shared" si="136"/>
        <v/>
      </c>
      <c r="BL512" t="str">
        <f t="shared" si="137"/>
        <v/>
      </c>
      <c r="BM512" t="str">
        <f t="shared" si="138"/>
        <v/>
      </c>
      <c r="BN512" t="str">
        <f t="shared" si="139"/>
        <v/>
      </c>
      <c r="BO512" t="str">
        <f t="shared" si="140"/>
        <v/>
      </c>
      <c r="BP512" t="str">
        <f t="shared" si="141"/>
        <v/>
      </c>
      <c r="BQ512" t="str">
        <f t="shared" si="142"/>
        <v/>
      </c>
      <c r="BZ512" s="114"/>
    </row>
    <row r="513" spans="1:78" x14ac:dyDescent="0.25">
      <c r="A513" s="114"/>
      <c r="B513" t="str">
        <f t="shared" si="143"/>
        <v/>
      </c>
      <c r="C513" s="13" t="str">
        <f t="shared" si="144"/>
        <v/>
      </c>
      <c r="D513" s="5" t="str">
        <f t="shared" si="131"/>
        <v/>
      </c>
      <c r="E513" s="6" t="str">
        <f t="shared" si="132"/>
        <v/>
      </c>
      <c r="F513" s="6" t="str">
        <f t="shared" si="133"/>
        <v/>
      </c>
      <c r="BI513" t="str">
        <f t="shared" si="134"/>
        <v/>
      </c>
      <c r="BJ513" t="str">
        <f t="shared" si="135"/>
        <v/>
      </c>
      <c r="BK513" t="str">
        <f t="shared" si="136"/>
        <v/>
      </c>
      <c r="BL513" t="str">
        <f t="shared" si="137"/>
        <v/>
      </c>
      <c r="BM513" t="str">
        <f t="shared" si="138"/>
        <v/>
      </c>
      <c r="BN513" t="str">
        <f t="shared" si="139"/>
        <v/>
      </c>
      <c r="BO513" t="str">
        <f t="shared" si="140"/>
        <v/>
      </c>
      <c r="BP513" t="str">
        <f t="shared" si="141"/>
        <v/>
      </c>
      <c r="BQ513" t="str">
        <f t="shared" si="142"/>
        <v/>
      </c>
      <c r="BZ513" s="114"/>
    </row>
    <row r="514" spans="1:78" x14ac:dyDescent="0.25">
      <c r="A514" s="114"/>
      <c r="B514" t="str">
        <f t="shared" si="143"/>
        <v/>
      </c>
      <c r="C514" s="13" t="str">
        <f t="shared" si="144"/>
        <v/>
      </c>
      <c r="D514" s="5" t="str">
        <f t="shared" si="131"/>
        <v/>
      </c>
      <c r="E514" s="6" t="str">
        <f t="shared" si="132"/>
        <v/>
      </c>
      <c r="F514" s="6" t="str">
        <f t="shared" si="133"/>
        <v/>
      </c>
      <c r="BI514" t="str">
        <f t="shared" si="134"/>
        <v/>
      </c>
      <c r="BJ514" t="str">
        <f t="shared" si="135"/>
        <v/>
      </c>
      <c r="BK514" t="str">
        <f t="shared" si="136"/>
        <v/>
      </c>
      <c r="BL514" t="str">
        <f t="shared" si="137"/>
        <v/>
      </c>
      <c r="BM514" t="str">
        <f t="shared" si="138"/>
        <v/>
      </c>
      <c r="BN514" t="str">
        <f t="shared" si="139"/>
        <v/>
      </c>
      <c r="BO514" t="str">
        <f t="shared" si="140"/>
        <v/>
      </c>
      <c r="BP514" t="str">
        <f t="shared" si="141"/>
        <v/>
      </c>
      <c r="BQ514" t="str">
        <f t="shared" si="142"/>
        <v/>
      </c>
      <c r="BZ514" s="114"/>
    </row>
    <row r="515" spans="1:78" x14ac:dyDescent="0.25">
      <c r="A515" s="114"/>
      <c r="B515" t="str">
        <f t="shared" si="143"/>
        <v/>
      </c>
      <c r="C515" s="13" t="str">
        <f t="shared" si="144"/>
        <v/>
      </c>
      <c r="D515" s="5" t="str">
        <f t="shared" ref="D515:D578" si="145">IF(A515&gt;0,(_xlfn.NORM.S.INV(C515)),"")</f>
        <v/>
      </c>
      <c r="E515" s="6" t="str">
        <f t="shared" si="132"/>
        <v/>
      </c>
      <c r="F515" s="6" t="str">
        <f t="shared" si="133"/>
        <v/>
      </c>
      <c r="BI515" t="str">
        <f t="shared" si="134"/>
        <v/>
      </c>
      <c r="BJ515" t="str">
        <f t="shared" si="135"/>
        <v/>
      </c>
      <c r="BK515" t="str">
        <f t="shared" si="136"/>
        <v/>
      </c>
      <c r="BL515" t="str">
        <f t="shared" si="137"/>
        <v/>
      </c>
      <c r="BM515" t="str">
        <f t="shared" si="138"/>
        <v/>
      </c>
      <c r="BN515" t="str">
        <f t="shared" si="139"/>
        <v/>
      </c>
      <c r="BO515" t="str">
        <f t="shared" si="140"/>
        <v/>
      </c>
      <c r="BP515" t="str">
        <f t="shared" si="141"/>
        <v/>
      </c>
      <c r="BQ515" t="str">
        <f t="shared" si="142"/>
        <v/>
      </c>
      <c r="BZ515" s="114"/>
    </row>
    <row r="516" spans="1:78" x14ac:dyDescent="0.25">
      <c r="A516" s="114"/>
      <c r="B516" t="str">
        <f t="shared" si="143"/>
        <v/>
      </c>
      <c r="C516" s="13" t="str">
        <f t="shared" si="144"/>
        <v/>
      </c>
      <c r="D516" s="5" t="str">
        <f t="shared" si="145"/>
        <v/>
      </c>
      <c r="E516" s="6" t="str">
        <f t="shared" ref="E516:E579" si="146">IF(A516&gt;0,_xlfn.NORM.DIST(D516,0,1,TRUE),"")</f>
        <v/>
      </c>
      <c r="F516" s="6" t="str">
        <f t="shared" ref="F516:F579" si="147">IF(A516&gt;0,_xlfn.NORM.DIST(D516,0,1,FALSE),"")</f>
        <v/>
      </c>
      <c r="BI516" t="str">
        <f t="shared" ref="BI516:BI579" si="148">IF(A516&gt;0,A516,"")</f>
        <v/>
      </c>
      <c r="BJ516" t="str">
        <f t="shared" ref="BJ516:BJ579" si="149">IF($A516&gt;0,B516,"")</f>
        <v/>
      </c>
      <c r="BK516" t="str">
        <f t="shared" ref="BK516:BK579" si="150">IF($A516&gt;0,BI516,"")</f>
        <v/>
      </c>
      <c r="BL516" t="str">
        <f t="shared" ref="BL516:BL579" si="151">IF($A516&gt;0,_xlfn.NORM.DIST(BK516,$BF$3,$BF$4,TRUE),"")</f>
        <v/>
      </c>
      <c r="BM516" t="str">
        <f t="shared" ref="BM516:BM579" si="152">IF($A516&gt;0,(1-BL516),"")</f>
        <v/>
      </c>
      <c r="BN516" t="str">
        <f t="shared" ref="BN516:BN579" si="153">IF($A516&gt;0,(SMALL($BM$3:$BM$902,BJ516)),"")</f>
        <v/>
      </c>
      <c r="BO516" t="str">
        <f t="shared" ref="BO516:BO579" si="154">IF($A516&gt;0,((2*BJ516-1)*(LN(BL516)+LN(BN516))),"")</f>
        <v/>
      </c>
      <c r="BP516" t="str">
        <f t="shared" ref="BP516:BP579" si="155">IF($A516&gt;0,((BJ516-0.5)/$BF$5),"")</f>
        <v/>
      </c>
      <c r="BQ516" t="str">
        <f t="shared" ref="BQ516:BQ579" si="156">IF($A516&gt;0,(_xlfn.NORM.S.INV(BP516)),"")</f>
        <v/>
      </c>
      <c r="BZ516" s="114"/>
    </row>
    <row r="517" spans="1:78" x14ac:dyDescent="0.25">
      <c r="A517" s="114"/>
      <c r="B517" t="str">
        <f t="shared" ref="B517:B580" si="157">IF(A517&gt;0,(B516+1),"")</f>
        <v/>
      </c>
      <c r="C517" s="13" t="str">
        <f t="shared" ref="C517:C580" si="158">IF(A517&gt;0,((B517)/(($S$2)+1)),"")</f>
        <v/>
      </c>
      <c r="D517" s="5" t="str">
        <f t="shared" si="145"/>
        <v/>
      </c>
      <c r="E517" s="6" t="str">
        <f t="shared" si="146"/>
        <v/>
      </c>
      <c r="F517" s="6" t="str">
        <f t="shared" si="147"/>
        <v/>
      </c>
      <c r="BI517" t="str">
        <f t="shared" si="148"/>
        <v/>
      </c>
      <c r="BJ517" t="str">
        <f t="shared" si="149"/>
        <v/>
      </c>
      <c r="BK517" t="str">
        <f t="shared" si="150"/>
        <v/>
      </c>
      <c r="BL517" t="str">
        <f t="shared" si="151"/>
        <v/>
      </c>
      <c r="BM517" t="str">
        <f t="shared" si="152"/>
        <v/>
      </c>
      <c r="BN517" t="str">
        <f t="shared" si="153"/>
        <v/>
      </c>
      <c r="BO517" t="str">
        <f t="shared" si="154"/>
        <v/>
      </c>
      <c r="BP517" t="str">
        <f t="shared" si="155"/>
        <v/>
      </c>
      <c r="BQ517" t="str">
        <f t="shared" si="156"/>
        <v/>
      </c>
      <c r="BZ517" s="114"/>
    </row>
    <row r="518" spans="1:78" x14ac:dyDescent="0.25">
      <c r="A518" s="114"/>
      <c r="B518" t="str">
        <f t="shared" si="157"/>
        <v/>
      </c>
      <c r="C518" s="13" t="str">
        <f t="shared" si="158"/>
        <v/>
      </c>
      <c r="D518" s="5" t="str">
        <f t="shared" si="145"/>
        <v/>
      </c>
      <c r="E518" s="6" t="str">
        <f t="shared" si="146"/>
        <v/>
      </c>
      <c r="F518" s="6" t="str">
        <f t="shared" si="147"/>
        <v/>
      </c>
      <c r="BI518" t="str">
        <f t="shared" si="148"/>
        <v/>
      </c>
      <c r="BJ518" t="str">
        <f t="shared" si="149"/>
        <v/>
      </c>
      <c r="BK518" t="str">
        <f t="shared" si="150"/>
        <v/>
      </c>
      <c r="BL518" t="str">
        <f t="shared" si="151"/>
        <v/>
      </c>
      <c r="BM518" t="str">
        <f t="shared" si="152"/>
        <v/>
      </c>
      <c r="BN518" t="str">
        <f t="shared" si="153"/>
        <v/>
      </c>
      <c r="BO518" t="str">
        <f t="shared" si="154"/>
        <v/>
      </c>
      <c r="BP518" t="str">
        <f t="shared" si="155"/>
        <v/>
      </c>
      <c r="BQ518" t="str">
        <f t="shared" si="156"/>
        <v/>
      </c>
      <c r="BZ518" s="114"/>
    </row>
    <row r="519" spans="1:78" x14ac:dyDescent="0.25">
      <c r="A519" s="114"/>
      <c r="B519" t="str">
        <f t="shared" si="157"/>
        <v/>
      </c>
      <c r="C519" s="13" t="str">
        <f t="shared" si="158"/>
        <v/>
      </c>
      <c r="D519" s="5" t="str">
        <f t="shared" si="145"/>
        <v/>
      </c>
      <c r="E519" s="6" t="str">
        <f t="shared" si="146"/>
        <v/>
      </c>
      <c r="F519" s="6" t="str">
        <f t="shared" si="147"/>
        <v/>
      </c>
      <c r="BI519" t="str">
        <f t="shared" si="148"/>
        <v/>
      </c>
      <c r="BJ519" t="str">
        <f t="shared" si="149"/>
        <v/>
      </c>
      <c r="BK519" t="str">
        <f t="shared" si="150"/>
        <v/>
      </c>
      <c r="BL519" t="str">
        <f t="shared" si="151"/>
        <v/>
      </c>
      <c r="BM519" t="str">
        <f t="shared" si="152"/>
        <v/>
      </c>
      <c r="BN519" t="str">
        <f t="shared" si="153"/>
        <v/>
      </c>
      <c r="BO519" t="str">
        <f t="shared" si="154"/>
        <v/>
      </c>
      <c r="BP519" t="str">
        <f t="shared" si="155"/>
        <v/>
      </c>
      <c r="BQ519" t="str">
        <f t="shared" si="156"/>
        <v/>
      </c>
      <c r="BZ519" s="114"/>
    </row>
    <row r="520" spans="1:78" x14ac:dyDescent="0.25">
      <c r="A520" s="114"/>
      <c r="B520" t="str">
        <f t="shared" si="157"/>
        <v/>
      </c>
      <c r="C520" s="13" t="str">
        <f t="shared" si="158"/>
        <v/>
      </c>
      <c r="D520" s="5" t="str">
        <f t="shared" si="145"/>
        <v/>
      </c>
      <c r="E520" s="6" t="str">
        <f t="shared" si="146"/>
        <v/>
      </c>
      <c r="F520" s="6" t="str">
        <f t="shared" si="147"/>
        <v/>
      </c>
      <c r="BI520" t="str">
        <f t="shared" si="148"/>
        <v/>
      </c>
      <c r="BJ520" t="str">
        <f t="shared" si="149"/>
        <v/>
      </c>
      <c r="BK520" t="str">
        <f t="shared" si="150"/>
        <v/>
      </c>
      <c r="BL520" t="str">
        <f t="shared" si="151"/>
        <v/>
      </c>
      <c r="BM520" t="str">
        <f t="shared" si="152"/>
        <v/>
      </c>
      <c r="BN520" t="str">
        <f t="shared" si="153"/>
        <v/>
      </c>
      <c r="BO520" t="str">
        <f t="shared" si="154"/>
        <v/>
      </c>
      <c r="BP520" t="str">
        <f t="shared" si="155"/>
        <v/>
      </c>
      <c r="BQ520" t="str">
        <f t="shared" si="156"/>
        <v/>
      </c>
      <c r="BZ520" s="114"/>
    </row>
    <row r="521" spans="1:78" x14ac:dyDescent="0.25">
      <c r="A521" s="114"/>
      <c r="B521" t="str">
        <f t="shared" si="157"/>
        <v/>
      </c>
      <c r="C521" s="13" t="str">
        <f t="shared" si="158"/>
        <v/>
      </c>
      <c r="D521" s="5" t="str">
        <f t="shared" si="145"/>
        <v/>
      </c>
      <c r="E521" s="6" t="str">
        <f t="shared" si="146"/>
        <v/>
      </c>
      <c r="F521" s="6" t="str">
        <f t="shared" si="147"/>
        <v/>
      </c>
      <c r="BI521" t="str">
        <f t="shared" si="148"/>
        <v/>
      </c>
      <c r="BJ521" t="str">
        <f t="shared" si="149"/>
        <v/>
      </c>
      <c r="BK521" t="str">
        <f t="shared" si="150"/>
        <v/>
      </c>
      <c r="BL521" t="str">
        <f t="shared" si="151"/>
        <v/>
      </c>
      <c r="BM521" t="str">
        <f t="shared" si="152"/>
        <v/>
      </c>
      <c r="BN521" t="str">
        <f t="shared" si="153"/>
        <v/>
      </c>
      <c r="BO521" t="str">
        <f t="shared" si="154"/>
        <v/>
      </c>
      <c r="BP521" t="str">
        <f t="shared" si="155"/>
        <v/>
      </c>
      <c r="BQ521" t="str">
        <f t="shared" si="156"/>
        <v/>
      </c>
      <c r="BZ521" s="114"/>
    </row>
    <row r="522" spans="1:78" x14ac:dyDescent="0.25">
      <c r="A522" s="114"/>
      <c r="B522" t="str">
        <f t="shared" si="157"/>
        <v/>
      </c>
      <c r="C522" s="13" t="str">
        <f t="shared" si="158"/>
        <v/>
      </c>
      <c r="D522" s="5" t="str">
        <f t="shared" si="145"/>
        <v/>
      </c>
      <c r="E522" s="6" t="str">
        <f t="shared" si="146"/>
        <v/>
      </c>
      <c r="F522" s="6" t="str">
        <f t="shared" si="147"/>
        <v/>
      </c>
      <c r="BI522" t="str">
        <f t="shared" si="148"/>
        <v/>
      </c>
      <c r="BJ522" t="str">
        <f t="shared" si="149"/>
        <v/>
      </c>
      <c r="BK522" t="str">
        <f t="shared" si="150"/>
        <v/>
      </c>
      <c r="BL522" t="str">
        <f t="shared" si="151"/>
        <v/>
      </c>
      <c r="BM522" t="str">
        <f t="shared" si="152"/>
        <v/>
      </c>
      <c r="BN522" t="str">
        <f t="shared" si="153"/>
        <v/>
      </c>
      <c r="BO522" t="str">
        <f t="shared" si="154"/>
        <v/>
      </c>
      <c r="BP522" t="str">
        <f t="shared" si="155"/>
        <v/>
      </c>
      <c r="BQ522" t="str">
        <f t="shared" si="156"/>
        <v/>
      </c>
      <c r="BZ522" s="114"/>
    </row>
    <row r="523" spans="1:78" x14ac:dyDescent="0.25">
      <c r="A523" s="114"/>
      <c r="B523" t="str">
        <f t="shared" si="157"/>
        <v/>
      </c>
      <c r="C523" s="13" t="str">
        <f t="shared" si="158"/>
        <v/>
      </c>
      <c r="D523" s="5" t="str">
        <f t="shared" si="145"/>
        <v/>
      </c>
      <c r="E523" s="6" t="str">
        <f t="shared" si="146"/>
        <v/>
      </c>
      <c r="F523" s="6" t="str">
        <f t="shared" si="147"/>
        <v/>
      </c>
      <c r="BI523" t="str">
        <f t="shared" si="148"/>
        <v/>
      </c>
      <c r="BJ523" t="str">
        <f t="shared" si="149"/>
        <v/>
      </c>
      <c r="BK523" t="str">
        <f t="shared" si="150"/>
        <v/>
      </c>
      <c r="BL523" t="str">
        <f t="shared" si="151"/>
        <v/>
      </c>
      <c r="BM523" t="str">
        <f t="shared" si="152"/>
        <v/>
      </c>
      <c r="BN523" t="str">
        <f t="shared" si="153"/>
        <v/>
      </c>
      <c r="BO523" t="str">
        <f t="shared" si="154"/>
        <v/>
      </c>
      <c r="BP523" t="str">
        <f t="shared" si="155"/>
        <v/>
      </c>
      <c r="BQ523" t="str">
        <f t="shared" si="156"/>
        <v/>
      </c>
      <c r="BZ523" s="114"/>
    </row>
    <row r="524" spans="1:78" x14ac:dyDescent="0.25">
      <c r="A524" s="114"/>
      <c r="B524" t="str">
        <f t="shared" si="157"/>
        <v/>
      </c>
      <c r="C524" s="13" t="str">
        <f t="shared" si="158"/>
        <v/>
      </c>
      <c r="D524" s="5" t="str">
        <f t="shared" si="145"/>
        <v/>
      </c>
      <c r="E524" s="6" t="str">
        <f t="shared" si="146"/>
        <v/>
      </c>
      <c r="F524" s="6" t="str">
        <f t="shared" si="147"/>
        <v/>
      </c>
      <c r="BI524" t="str">
        <f t="shared" si="148"/>
        <v/>
      </c>
      <c r="BJ524" t="str">
        <f t="shared" si="149"/>
        <v/>
      </c>
      <c r="BK524" t="str">
        <f t="shared" si="150"/>
        <v/>
      </c>
      <c r="BL524" t="str">
        <f t="shared" si="151"/>
        <v/>
      </c>
      <c r="BM524" t="str">
        <f t="shared" si="152"/>
        <v/>
      </c>
      <c r="BN524" t="str">
        <f t="shared" si="153"/>
        <v/>
      </c>
      <c r="BO524" t="str">
        <f t="shared" si="154"/>
        <v/>
      </c>
      <c r="BP524" t="str">
        <f t="shared" si="155"/>
        <v/>
      </c>
      <c r="BQ524" t="str">
        <f t="shared" si="156"/>
        <v/>
      </c>
      <c r="BZ524" s="114"/>
    </row>
    <row r="525" spans="1:78" x14ac:dyDescent="0.25">
      <c r="A525" s="114"/>
      <c r="B525" t="str">
        <f t="shared" si="157"/>
        <v/>
      </c>
      <c r="C525" s="13" t="str">
        <f t="shared" si="158"/>
        <v/>
      </c>
      <c r="D525" s="5" t="str">
        <f t="shared" si="145"/>
        <v/>
      </c>
      <c r="E525" s="6" t="str">
        <f t="shared" si="146"/>
        <v/>
      </c>
      <c r="F525" s="6" t="str">
        <f t="shared" si="147"/>
        <v/>
      </c>
      <c r="BI525" t="str">
        <f t="shared" si="148"/>
        <v/>
      </c>
      <c r="BJ525" t="str">
        <f t="shared" si="149"/>
        <v/>
      </c>
      <c r="BK525" t="str">
        <f t="shared" si="150"/>
        <v/>
      </c>
      <c r="BL525" t="str">
        <f t="shared" si="151"/>
        <v/>
      </c>
      <c r="BM525" t="str">
        <f t="shared" si="152"/>
        <v/>
      </c>
      <c r="BN525" t="str">
        <f t="shared" si="153"/>
        <v/>
      </c>
      <c r="BO525" t="str">
        <f t="shared" si="154"/>
        <v/>
      </c>
      <c r="BP525" t="str">
        <f t="shared" si="155"/>
        <v/>
      </c>
      <c r="BQ525" t="str">
        <f t="shared" si="156"/>
        <v/>
      </c>
      <c r="BZ525" s="114"/>
    </row>
    <row r="526" spans="1:78" x14ac:dyDescent="0.25">
      <c r="A526" s="114"/>
      <c r="B526" t="str">
        <f t="shared" si="157"/>
        <v/>
      </c>
      <c r="C526" s="13" t="str">
        <f t="shared" si="158"/>
        <v/>
      </c>
      <c r="D526" s="5" t="str">
        <f t="shared" si="145"/>
        <v/>
      </c>
      <c r="E526" s="6" t="str">
        <f t="shared" si="146"/>
        <v/>
      </c>
      <c r="F526" s="6" t="str">
        <f t="shared" si="147"/>
        <v/>
      </c>
      <c r="BI526" t="str">
        <f t="shared" si="148"/>
        <v/>
      </c>
      <c r="BJ526" t="str">
        <f t="shared" si="149"/>
        <v/>
      </c>
      <c r="BK526" t="str">
        <f t="shared" si="150"/>
        <v/>
      </c>
      <c r="BL526" t="str">
        <f t="shared" si="151"/>
        <v/>
      </c>
      <c r="BM526" t="str">
        <f t="shared" si="152"/>
        <v/>
      </c>
      <c r="BN526" t="str">
        <f t="shared" si="153"/>
        <v/>
      </c>
      <c r="BO526" t="str">
        <f t="shared" si="154"/>
        <v/>
      </c>
      <c r="BP526" t="str">
        <f t="shared" si="155"/>
        <v/>
      </c>
      <c r="BQ526" t="str">
        <f t="shared" si="156"/>
        <v/>
      </c>
      <c r="BZ526" s="114"/>
    </row>
    <row r="527" spans="1:78" x14ac:dyDescent="0.25">
      <c r="A527" s="114"/>
      <c r="B527" t="str">
        <f t="shared" si="157"/>
        <v/>
      </c>
      <c r="C527" s="13" t="str">
        <f t="shared" si="158"/>
        <v/>
      </c>
      <c r="D527" s="5" t="str">
        <f t="shared" si="145"/>
        <v/>
      </c>
      <c r="E527" s="6" t="str">
        <f t="shared" si="146"/>
        <v/>
      </c>
      <c r="F527" s="6" t="str">
        <f t="shared" si="147"/>
        <v/>
      </c>
      <c r="BI527" t="str">
        <f t="shared" si="148"/>
        <v/>
      </c>
      <c r="BJ527" t="str">
        <f t="shared" si="149"/>
        <v/>
      </c>
      <c r="BK527" t="str">
        <f t="shared" si="150"/>
        <v/>
      </c>
      <c r="BL527" t="str">
        <f t="shared" si="151"/>
        <v/>
      </c>
      <c r="BM527" t="str">
        <f t="shared" si="152"/>
        <v/>
      </c>
      <c r="BN527" t="str">
        <f t="shared" si="153"/>
        <v/>
      </c>
      <c r="BO527" t="str">
        <f t="shared" si="154"/>
        <v/>
      </c>
      <c r="BP527" t="str">
        <f t="shared" si="155"/>
        <v/>
      </c>
      <c r="BQ527" t="str">
        <f t="shared" si="156"/>
        <v/>
      </c>
      <c r="BZ527" s="114"/>
    </row>
    <row r="528" spans="1:78" x14ac:dyDescent="0.25">
      <c r="A528" s="114"/>
      <c r="B528" t="str">
        <f t="shared" si="157"/>
        <v/>
      </c>
      <c r="C528" s="13" t="str">
        <f t="shared" si="158"/>
        <v/>
      </c>
      <c r="D528" s="5" t="str">
        <f t="shared" si="145"/>
        <v/>
      </c>
      <c r="E528" s="6" t="str">
        <f t="shared" si="146"/>
        <v/>
      </c>
      <c r="F528" s="6" t="str">
        <f t="shared" si="147"/>
        <v/>
      </c>
      <c r="BI528" t="str">
        <f t="shared" si="148"/>
        <v/>
      </c>
      <c r="BJ528" t="str">
        <f t="shared" si="149"/>
        <v/>
      </c>
      <c r="BK528" t="str">
        <f t="shared" si="150"/>
        <v/>
      </c>
      <c r="BL528" t="str">
        <f t="shared" si="151"/>
        <v/>
      </c>
      <c r="BM528" t="str">
        <f t="shared" si="152"/>
        <v/>
      </c>
      <c r="BN528" t="str">
        <f t="shared" si="153"/>
        <v/>
      </c>
      <c r="BO528" t="str">
        <f t="shared" si="154"/>
        <v/>
      </c>
      <c r="BP528" t="str">
        <f t="shared" si="155"/>
        <v/>
      </c>
      <c r="BQ528" t="str">
        <f t="shared" si="156"/>
        <v/>
      </c>
      <c r="BZ528" s="114"/>
    </row>
    <row r="529" spans="1:78" x14ac:dyDescent="0.25">
      <c r="A529" s="114"/>
      <c r="B529" t="str">
        <f t="shared" si="157"/>
        <v/>
      </c>
      <c r="C529" s="13" t="str">
        <f t="shared" si="158"/>
        <v/>
      </c>
      <c r="D529" s="5" t="str">
        <f t="shared" si="145"/>
        <v/>
      </c>
      <c r="E529" s="6" t="str">
        <f t="shared" si="146"/>
        <v/>
      </c>
      <c r="F529" s="6" t="str">
        <f t="shared" si="147"/>
        <v/>
      </c>
      <c r="BI529" t="str">
        <f t="shared" si="148"/>
        <v/>
      </c>
      <c r="BJ529" t="str">
        <f t="shared" si="149"/>
        <v/>
      </c>
      <c r="BK529" t="str">
        <f t="shared" si="150"/>
        <v/>
      </c>
      <c r="BL529" t="str">
        <f t="shared" si="151"/>
        <v/>
      </c>
      <c r="BM529" t="str">
        <f t="shared" si="152"/>
        <v/>
      </c>
      <c r="BN529" t="str">
        <f t="shared" si="153"/>
        <v/>
      </c>
      <c r="BO529" t="str">
        <f t="shared" si="154"/>
        <v/>
      </c>
      <c r="BP529" t="str">
        <f t="shared" si="155"/>
        <v/>
      </c>
      <c r="BQ529" t="str">
        <f t="shared" si="156"/>
        <v/>
      </c>
      <c r="BZ529" s="114"/>
    </row>
    <row r="530" spans="1:78" x14ac:dyDescent="0.25">
      <c r="A530" s="114"/>
      <c r="B530" t="str">
        <f t="shared" si="157"/>
        <v/>
      </c>
      <c r="C530" s="13" t="str">
        <f t="shared" si="158"/>
        <v/>
      </c>
      <c r="D530" s="5" t="str">
        <f t="shared" si="145"/>
        <v/>
      </c>
      <c r="E530" s="6" t="str">
        <f t="shared" si="146"/>
        <v/>
      </c>
      <c r="F530" s="6" t="str">
        <f t="shared" si="147"/>
        <v/>
      </c>
      <c r="BI530" t="str">
        <f t="shared" si="148"/>
        <v/>
      </c>
      <c r="BJ530" t="str">
        <f t="shared" si="149"/>
        <v/>
      </c>
      <c r="BK530" t="str">
        <f t="shared" si="150"/>
        <v/>
      </c>
      <c r="BL530" t="str">
        <f t="shared" si="151"/>
        <v/>
      </c>
      <c r="BM530" t="str">
        <f t="shared" si="152"/>
        <v/>
      </c>
      <c r="BN530" t="str">
        <f t="shared" si="153"/>
        <v/>
      </c>
      <c r="BO530" t="str">
        <f t="shared" si="154"/>
        <v/>
      </c>
      <c r="BP530" t="str">
        <f t="shared" si="155"/>
        <v/>
      </c>
      <c r="BQ530" t="str">
        <f t="shared" si="156"/>
        <v/>
      </c>
      <c r="BZ530" s="114"/>
    </row>
    <row r="531" spans="1:78" x14ac:dyDescent="0.25">
      <c r="A531" s="114"/>
      <c r="B531" t="str">
        <f t="shared" si="157"/>
        <v/>
      </c>
      <c r="C531" s="13" t="str">
        <f t="shared" si="158"/>
        <v/>
      </c>
      <c r="D531" s="5" t="str">
        <f t="shared" si="145"/>
        <v/>
      </c>
      <c r="E531" s="6" t="str">
        <f t="shared" si="146"/>
        <v/>
      </c>
      <c r="F531" s="6" t="str">
        <f t="shared" si="147"/>
        <v/>
      </c>
      <c r="BI531" t="str">
        <f t="shared" si="148"/>
        <v/>
      </c>
      <c r="BJ531" t="str">
        <f t="shared" si="149"/>
        <v/>
      </c>
      <c r="BK531" t="str">
        <f t="shared" si="150"/>
        <v/>
      </c>
      <c r="BL531" t="str">
        <f t="shared" si="151"/>
        <v/>
      </c>
      <c r="BM531" t="str">
        <f t="shared" si="152"/>
        <v/>
      </c>
      <c r="BN531" t="str">
        <f t="shared" si="153"/>
        <v/>
      </c>
      <c r="BO531" t="str">
        <f t="shared" si="154"/>
        <v/>
      </c>
      <c r="BP531" t="str">
        <f t="shared" si="155"/>
        <v/>
      </c>
      <c r="BQ531" t="str">
        <f t="shared" si="156"/>
        <v/>
      </c>
      <c r="BZ531" s="114"/>
    </row>
    <row r="532" spans="1:78" x14ac:dyDescent="0.25">
      <c r="A532" s="114"/>
      <c r="B532" t="str">
        <f t="shared" si="157"/>
        <v/>
      </c>
      <c r="C532" s="13" t="str">
        <f t="shared" si="158"/>
        <v/>
      </c>
      <c r="D532" s="5" t="str">
        <f t="shared" si="145"/>
        <v/>
      </c>
      <c r="E532" s="6" t="str">
        <f t="shared" si="146"/>
        <v/>
      </c>
      <c r="F532" s="6" t="str">
        <f t="shared" si="147"/>
        <v/>
      </c>
      <c r="BI532" t="str">
        <f t="shared" si="148"/>
        <v/>
      </c>
      <c r="BJ532" t="str">
        <f t="shared" si="149"/>
        <v/>
      </c>
      <c r="BK532" t="str">
        <f t="shared" si="150"/>
        <v/>
      </c>
      <c r="BL532" t="str">
        <f t="shared" si="151"/>
        <v/>
      </c>
      <c r="BM532" t="str">
        <f t="shared" si="152"/>
        <v/>
      </c>
      <c r="BN532" t="str">
        <f t="shared" si="153"/>
        <v/>
      </c>
      <c r="BO532" t="str">
        <f t="shared" si="154"/>
        <v/>
      </c>
      <c r="BP532" t="str">
        <f t="shared" si="155"/>
        <v/>
      </c>
      <c r="BQ532" t="str">
        <f t="shared" si="156"/>
        <v/>
      </c>
      <c r="BZ532" s="114"/>
    </row>
    <row r="533" spans="1:78" x14ac:dyDescent="0.25">
      <c r="A533" s="114"/>
      <c r="B533" t="str">
        <f t="shared" si="157"/>
        <v/>
      </c>
      <c r="C533" s="13" t="str">
        <f t="shared" si="158"/>
        <v/>
      </c>
      <c r="D533" s="5" t="str">
        <f t="shared" si="145"/>
        <v/>
      </c>
      <c r="E533" s="6" t="str">
        <f t="shared" si="146"/>
        <v/>
      </c>
      <c r="F533" s="6" t="str">
        <f t="shared" si="147"/>
        <v/>
      </c>
      <c r="BI533" t="str">
        <f t="shared" si="148"/>
        <v/>
      </c>
      <c r="BJ533" t="str">
        <f t="shared" si="149"/>
        <v/>
      </c>
      <c r="BK533" t="str">
        <f t="shared" si="150"/>
        <v/>
      </c>
      <c r="BL533" t="str">
        <f t="shared" si="151"/>
        <v/>
      </c>
      <c r="BM533" t="str">
        <f t="shared" si="152"/>
        <v/>
      </c>
      <c r="BN533" t="str">
        <f t="shared" si="153"/>
        <v/>
      </c>
      <c r="BO533" t="str">
        <f t="shared" si="154"/>
        <v/>
      </c>
      <c r="BP533" t="str">
        <f t="shared" si="155"/>
        <v/>
      </c>
      <c r="BQ533" t="str">
        <f t="shared" si="156"/>
        <v/>
      </c>
      <c r="BZ533" s="114"/>
    </row>
    <row r="534" spans="1:78" x14ac:dyDescent="0.25">
      <c r="A534" s="114"/>
      <c r="B534" t="str">
        <f t="shared" si="157"/>
        <v/>
      </c>
      <c r="C534" s="13" t="str">
        <f t="shared" si="158"/>
        <v/>
      </c>
      <c r="D534" s="5" t="str">
        <f t="shared" si="145"/>
        <v/>
      </c>
      <c r="E534" s="6" t="str">
        <f t="shared" si="146"/>
        <v/>
      </c>
      <c r="F534" s="6" t="str">
        <f t="shared" si="147"/>
        <v/>
      </c>
      <c r="BI534" t="str">
        <f t="shared" si="148"/>
        <v/>
      </c>
      <c r="BJ534" t="str">
        <f t="shared" si="149"/>
        <v/>
      </c>
      <c r="BK534" t="str">
        <f t="shared" si="150"/>
        <v/>
      </c>
      <c r="BL534" t="str">
        <f t="shared" si="151"/>
        <v/>
      </c>
      <c r="BM534" t="str">
        <f t="shared" si="152"/>
        <v/>
      </c>
      <c r="BN534" t="str">
        <f t="shared" si="153"/>
        <v/>
      </c>
      <c r="BO534" t="str">
        <f t="shared" si="154"/>
        <v/>
      </c>
      <c r="BP534" t="str">
        <f t="shared" si="155"/>
        <v/>
      </c>
      <c r="BQ534" t="str">
        <f t="shared" si="156"/>
        <v/>
      </c>
      <c r="BZ534" s="114"/>
    </row>
    <row r="535" spans="1:78" x14ac:dyDescent="0.25">
      <c r="A535" s="114"/>
      <c r="B535" t="str">
        <f t="shared" si="157"/>
        <v/>
      </c>
      <c r="C535" s="13" t="str">
        <f t="shared" si="158"/>
        <v/>
      </c>
      <c r="D535" s="5" t="str">
        <f t="shared" si="145"/>
        <v/>
      </c>
      <c r="E535" s="6" t="str">
        <f t="shared" si="146"/>
        <v/>
      </c>
      <c r="F535" s="6" t="str">
        <f t="shared" si="147"/>
        <v/>
      </c>
      <c r="BI535" t="str">
        <f t="shared" si="148"/>
        <v/>
      </c>
      <c r="BJ535" t="str">
        <f t="shared" si="149"/>
        <v/>
      </c>
      <c r="BK535" t="str">
        <f t="shared" si="150"/>
        <v/>
      </c>
      <c r="BL535" t="str">
        <f t="shared" si="151"/>
        <v/>
      </c>
      <c r="BM535" t="str">
        <f t="shared" si="152"/>
        <v/>
      </c>
      <c r="BN535" t="str">
        <f t="shared" si="153"/>
        <v/>
      </c>
      <c r="BO535" t="str">
        <f t="shared" si="154"/>
        <v/>
      </c>
      <c r="BP535" t="str">
        <f t="shared" si="155"/>
        <v/>
      </c>
      <c r="BQ535" t="str">
        <f t="shared" si="156"/>
        <v/>
      </c>
      <c r="BZ535" s="114"/>
    </row>
    <row r="536" spans="1:78" x14ac:dyDescent="0.25">
      <c r="A536" s="114"/>
      <c r="B536" t="str">
        <f t="shared" si="157"/>
        <v/>
      </c>
      <c r="C536" s="13" t="str">
        <f t="shared" si="158"/>
        <v/>
      </c>
      <c r="D536" s="5" t="str">
        <f t="shared" si="145"/>
        <v/>
      </c>
      <c r="E536" s="6" t="str">
        <f t="shared" si="146"/>
        <v/>
      </c>
      <c r="F536" s="6" t="str">
        <f t="shared" si="147"/>
        <v/>
      </c>
      <c r="BI536" t="str">
        <f t="shared" si="148"/>
        <v/>
      </c>
      <c r="BJ536" t="str">
        <f t="shared" si="149"/>
        <v/>
      </c>
      <c r="BK536" t="str">
        <f t="shared" si="150"/>
        <v/>
      </c>
      <c r="BL536" t="str">
        <f t="shared" si="151"/>
        <v/>
      </c>
      <c r="BM536" t="str">
        <f t="shared" si="152"/>
        <v/>
      </c>
      <c r="BN536" t="str">
        <f t="shared" si="153"/>
        <v/>
      </c>
      <c r="BO536" t="str">
        <f t="shared" si="154"/>
        <v/>
      </c>
      <c r="BP536" t="str">
        <f t="shared" si="155"/>
        <v/>
      </c>
      <c r="BQ536" t="str">
        <f t="shared" si="156"/>
        <v/>
      </c>
      <c r="BZ536" s="114"/>
    </row>
    <row r="537" spans="1:78" x14ac:dyDescent="0.25">
      <c r="A537" s="114"/>
      <c r="B537" t="str">
        <f t="shared" si="157"/>
        <v/>
      </c>
      <c r="C537" s="13" t="str">
        <f t="shared" si="158"/>
        <v/>
      </c>
      <c r="D537" s="5" t="str">
        <f t="shared" si="145"/>
        <v/>
      </c>
      <c r="E537" s="6" t="str">
        <f t="shared" si="146"/>
        <v/>
      </c>
      <c r="F537" s="6" t="str">
        <f t="shared" si="147"/>
        <v/>
      </c>
      <c r="BI537" t="str">
        <f t="shared" si="148"/>
        <v/>
      </c>
      <c r="BJ537" t="str">
        <f t="shared" si="149"/>
        <v/>
      </c>
      <c r="BK537" t="str">
        <f t="shared" si="150"/>
        <v/>
      </c>
      <c r="BL537" t="str">
        <f t="shared" si="151"/>
        <v/>
      </c>
      <c r="BM537" t="str">
        <f t="shared" si="152"/>
        <v/>
      </c>
      <c r="BN537" t="str">
        <f t="shared" si="153"/>
        <v/>
      </c>
      <c r="BO537" t="str">
        <f t="shared" si="154"/>
        <v/>
      </c>
      <c r="BP537" t="str">
        <f t="shared" si="155"/>
        <v/>
      </c>
      <c r="BQ537" t="str">
        <f t="shared" si="156"/>
        <v/>
      </c>
      <c r="BZ537" s="114"/>
    </row>
    <row r="538" spans="1:78" x14ac:dyDescent="0.25">
      <c r="A538" s="114"/>
      <c r="B538" t="str">
        <f t="shared" si="157"/>
        <v/>
      </c>
      <c r="C538" s="13" t="str">
        <f t="shared" si="158"/>
        <v/>
      </c>
      <c r="D538" s="5" t="str">
        <f t="shared" si="145"/>
        <v/>
      </c>
      <c r="E538" s="6" t="str">
        <f t="shared" si="146"/>
        <v/>
      </c>
      <c r="F538" s="6" t="str">
        <f t="shared" si="147"/>
        <v/>
      </c>
      <c r="BI538" t="str">
        <f t="shared" si="148"/>
        <v/>
      </c>
      <c r="BJ538" t="str">
        <f t="shared" si="149"/>
        <v/>
      </c>
      <c r="BK538" t="str">
        <f t="shared" si="150"/>
        <v/>
      </c>
      <c r="BL538" t="str">
        <f t="shared" si="151"/>
        <v/>
      </c>
      <c r="BM538" t="str">
        <f t="shared" si="152"/>
        <v/>
      </c>
      <c r="BN538" t="str">
        <f t="shared" si="153"/>
        <v/>
      </c>
      <c r="BO538" t="str">
        <f t="shared" si="154"/>
        <v/>
      </c>
      <c r="BP538" t="str">
        <f t="shared" si="155"/>
        <v/>
      </c>
      <c r="BQ538" t="str">
        <f t="shared" si="156"/>
        <v/>
      </c>
      <c r="BZ538" s="114"/>
    </row>
    <row r="539" spans="1:78" x14ac:dyDescent="0.25">
      <c r="A539" s="114"/>
      <c r="B539" t="str">
        <f t="shared" si="157"/>
        <v/>
      </c>
      <c r="C539" s="13" t="str">
        <f t="shared" si="158"/>
        <v/>
      </c>
      <c r="D539" s="5" t="str">
        <f t="shared" si="145"/>
        <v/>
      </c>
      <c r="E539" s="6" t="str">
        <f t="shared" si="146"/>
        <v/>
      </c>
      <c r="F539" s="6" t="str">
        <f t="shared" si="147"/>
        <v/>
      </c>
      <c r="BI539" t="str">
        <f t="shared" si="148"/>
        <v/>
      </c>
      <c r="BJ539" t="str">
        <f t="shared" si="149"/>
        <v/>
      </c>
      <c r="BK539" t="str">
        <f t="shared" si="150"/>
        <v/>
      </c>
      <c r="BL539" t="str">
        <f t="shared" si="151"/>
        <v/>
      </c>
      <c r="BM539" t="str">
        <f t="shared" si="152"/>
        <v/>
      </c>
      <c r="BN539" t="str">
        <f t="shared" si="153"/>
        <v/>
      </c>
      <c r="BO539" t="str">
        <f t="shared" si="154"/>
        <v/>
      </c>
      <c r="BP539" t="str">
        <f t="shared" si="155"/>
        <v/>
      </c>
      <c r="BQ539" t="str">
        <f t="shared" si="156"/>
        <v/>
      </c>
      <c r="BZ539" s="114"/>
    </row>
    <row r="540" spans="1:78" x14ac:dyDescent="0.25">
      <c r="A540" s="114"/>
      <c r="B540" t="str">
        <f t="shared" si="157"/>
        <v/>
      </c>
      <c r="C540" s="13" t="str">
        <f t="shared" si="158"/>
        <v/>
      </c>
      <c r="D540" s="5" t="str">
        <f t="shared" si="145"/>
        <v/>
      </c>
      <c r="E540" s="6" t="str">
        <f t="shared" si="146"/>
        <v/>
      </c>
      <c r="F540" s="6" t="str">
        <f t="shared" si="147"/>
        <v/>
      </c>
      <c r="BI540" t="str">
        <f t="shared" si="148"/>
        <v/>
      </c>
      <c r="BJ540" t="str">
        <f t="shared" si="149"/>
        <v/>
      </c>
      <c r="BK540" t="str">
        <f t="shared" si="150"/>
        <v/>
      </c>
      <c r="BL540" t="str">
        <f t="shared" si="151"/>
        <v/>
      </c>
      <c r="BM540" t="str">
        <f t="shared" si="152"/>
        <v/>
      </c>
      <c r="BN540" t="str">
        <f t="shared" si="153"/>
        <v/>
      </c>
      <c r="BO540" t="str">
        <f t="shared" si="154"/>
        <v/>
      </c>
      <c r="BP540" t="str">
        <f t="shared" si="155"/>
        <v/>
      </c>
      <c r="BQ540" t="str">
        <f t="shared" si="156"/>
        <v/>
      </c>
      <c r="BZ540" s="114"/>
    </row>
    <row r="541" spans="1:78" x14ac:dyDescent="0.25">
      <c r="A541" s="114"/>
      <c r="B541" t="str">
        <f t="shared" si="157"/>
        <v/>
      </c>
      <c r="C541" s="13" t="str">
        <f t="shared" si="158"/>
        <v/>
      </c>
      <c r="D541" s="5" t="str">
        <f t="shared" si="145"/>
        <v/>
      </c>
      <c r="E541" s="6" t="str">
        <f t="shared" si="146"/>
        <v/>
      </c>
      <c r="F541" s="6" t="str">
        <f t="shared" si="147"/>
        <v/>
      </c>
      <c r="BI541" t="str">
        <f t="shared" si="148"/>
        <v/>
      </c>
      <c r="BJ541" t="str">
        <f t="shared" si="149"/>
        <v/>
      </c>
      <c r="BK541" t="str">
        <f t="shared" si="150"/>
        <v/>
      </c>
      <c r="BL541" t="str">
        <f t="shared" si="151"/>
        <v/>
      </c>
      <c r="BM541" t="str">
        <f t="shared" si="152"/>
        <v/>
      </c>
      <c r="BN541" t="str">
        <f t="shared" si="153"/>
        <v/>
      </c>
      <c r="BO541" t="str">
        <f t="shared" si="154"/>
        <v/>
      </c>
      <c r="BP541" t="str">
        <f t="shared" si="155"/>
        <v/>
      </c>
      <c r="BQ541" t="str">
        <f t="shared" si="156"/>
        <v/>
      </c>
      <c r="BZ541" s="114"/>
    </row>
    <row r="542" spans="1:78" x14ac:dyDescent="0.25">
      <c r="A542" s="114"/>
      <c r="B542" t="str">
        <f t="shared" si="157"/>
        <v/>
      </c>
      <c r="C542" s="13" t="str">
        <f t="shared" si="158"/>
        <v/>
      </c>
      <c r="D542" s="5" t="str">
        <f t="shared" si="145"/>
        <v/>
      </c>
      <c r="E542" s="6" t="str">
        <f t="shared" si="146"/>
        <v/>
      </c>
      <c r="F542" s="6" t="str">
        <f t="shared" si="147"/>
        <v/>
      </c>
      <c r="BI542" t="str">
        <f t="shared" si="148"/>
        <v/>
      </c>
      <c r="BJ542" t="str">
        <f t="shared" si="149"/>
        <v/>
      </c>
      <c r="BK542" t="str">
        <f t="shared" si="150"/>
        <v/>
      </c>
      <c r="BL542" t="str">
        <f t="shared" si="151"/>
        <v/>
      </c>
      <c r="BM542" t="str">
        <f t="shared" si="152"/>
        <v/>
      </c>
      <c r="BN542" t="str">
        <f t="shared" si="153"/>
        <v/>
      </c>
      <c r="BO542" t="str">
        <f t="shared" si="154"/>
        <v/>
      </c>
      <c r="BP542" t="str">
        <f t="shared" si="155"/>
        <v/>
      </c>
      <c r="BQ542" t="str">
        <f t="shared" si="156"/>
        <v/>
      </c>
      <c r="BZ542" s="114"/>
    </row>
    <row r="543" spans="1:78" x14ac:dyDescent="0.25">
      <c r="A543" s="114"/>
      <c r="B543" t="str">
        <f t="shared" si="157"/>
        <v/>
      </c>
      <c r="C543" s="13" t="str">
        <f t="shared" si="158"/>
        <v/>
      </c>
      <c r="D543" s="5" t="str">
        <f t="shared" si="145"/>
        <v/>
      </c>
      <c r="E543" s="6" t="str">
        <f t="shared" si="146"/>
        <v/>
      </c>
      <c r="F543" s="6" t="str">
        <f t="shared" si="147"/>
        <v/>
      </c>
      <c r="BI543" t="str">
        <f t="shared" si="148"/>
        <v/>
      </c>
      <c r="BJ543" t="str">
        <f t="shared" si="149"/>
        <v/>
      </c>
      <c r="BK543" t="str">
        <f t="shared" si="150"/>
        <v/>
      </c>
      <c r="BL543" t="str">
        <f t="shared" si="151"/>
        <v/>
      </c>
      <c r="BM543" t="str">
        <f t="shared" si="152"/>
        <v/>
      </c>
      <c r="BN543" t="str">
        <f t="shared" si="153"/>
        <v/>
      </c>
      <c r="BO543" t="str">
        <f t="shared" si="154"/>
        <v/>
      </c>
      <c r="BP543" t="str">
        <f t="shared" si="155"/>
        <v/>
      </c>
      <c r="BQ543" t="str">
        <f t="shared" si="156"/>
        <v/>
      </c>
      <c r="BZ543" s="114"/>
    </row>
    <row r="544" spans="1:78" x14ac:dyDescent="0.25">
      <c r="A544" s="114"/>
      <c r="B544" t="str">
        <f t="shared" si="157"/>
        <v/>
      </c>
      <c r="C544" s="13" t="str">
        <f t="shared" si="158"/>
        <v/>
      </c>
      <c r="D544" s="5" t="str">
        <f t="shared" si="145"/>
        <v/>
      </c>
      <c r="E544" s="6" t="str">
        <f t="shared" si="146"/>
        <v/>
      </c>
      <c r="F544" s="6" t="str">
        <f t="shared" si="147"/>
        <v/>
      </c>
      <c r="BI544" t="str">
        <f t="shared" si="148"/>
        <v/>
      </c>
      <c r="BJ544" t="str">
        <f t="shared" si="149"/>
        <v/>
      </c>
      <c r="BK544" t="str">
        <f t="shared" si="150"/>
        <v/>
      </c>
      <c r="BL544" t="str">
        <f t="shared" si="151"/>
        <v/>
      </c>
      <c r="BM544" t="str">
        <f t="shared" si="152"/>
        <v/>
      </c>
      <c r="BN544" t="str">
        <f t="shared" si="153"/>
        <v/>
      </c>
      <c r="BO544" t="str">
        <f t="shared" si="154"/>
        <v/>
      </c>
      <c r="BP544" t="str">
        <f t="shared" si="155"/>
        <v/>
      </c>
      <c r="BQ544" t="str">
        <f t="shared" si="156"/>
        <v/>
      </c>
      <c r="BZ544" s="114"/>
    </row>
    <row r="545" spans="1:78" x14ac:dyDescent="0.25">
      <c r="A545" s="114"/>
      <c r="B545" t="str">
        <f t="shared" si="157"/>
        <v/>
      </c>
      <c r="C545" s="13" t="str">
        <f t="shared" si="158"/>
        <v/>
      </c>
      <c r="D545" s="5" t="str">
        <f t="shared" si="145"/>
        <v/>
      </c>
      <c r="E545" s="6" t="str">
        <f t="shared" si="146"/>
        <v/>
      </c>
      <c r="F545" s="6" t="str">
        <f t="shared" si="147"/>
        <v/>
      </c>
      <c r="BI545" t="str">
        <f t="shared" si="148"/>
        <v/>
      </c>
      <c r="BJ545" t="str">
        <f t="shared" si="149"/>
        <v/>
      </c>
      <c r="BK545" t="str">
        <f t="shared" si="150"/>
        <v/>
      </c>
      <c r="BL545" t="str">
        <f t="shared" si="151"/>
        <v/>
      </c>
      <c r="BM545" t="str">
        <f t="shared" si="152"/>
        <v/>
      </c>
      <c r="BN545" t="str">
        <f t="shared" si="153"/>
        <v/>
      </c>
      <c r="BO545" t="str">
        <f t="shared" si="154"/>
        <v/>
      </c>
      <c r="BP545" t="str">
        <f t="shared" si="155"/>
        <v/>
      </c>
      <c r="BQ545" t="str">
        <f t="shared" si="156"/>
        <v/>
      </c>
      <c r="BZ545" s="114"/>
    </row>
    <row r="546" spans="1:78" x14ac:dyDescent="0.25">
      <c r="A546" s="114"/>
      <c r="B546" t="str">
        <f t="shared" si="157"/>
        <v/>
      </c>
      <c r="C546" s="13" t="str">
        <f t="shared" si="158"/>
        <v/>
      </c>
      <c r="D546" s="5" t="str">
        <f t="shared" si="145"/>
        <v/>
      </c>
      <c r="E546" s="6" t="str">
        <f t="shared" si="146"/>
        <v/>
      </c>
      <c r="F546" s="6" t="str">
        <f t="shared" si="147"/>
        <v/>
      </c>
      <c r="BI546" t="str">
        <f t="shared" si="148"/>
        <v/>
      </c>
      <c r="BJ546" t="str">
        <f t="shared" si="149"/>
        <v/>
      </c>
      <c r="BK546" t="str">
        <f t="shared" si="150"/>
        <v/>
      </c>
      <c r="BL546" t="str">
        <f t="shared" si="151"/>
        <v/>
      </c>
      <c r="BM546" t="str">
        <f t="shared" si="152"/>
        <v/>
      </c>
      <c r="BN546" t="str">
        <f t="shared" si="153"/>
        <v/>
      </c>
      <c r="BO546" t="str">
        <f t="shared" si="154"/>
        <v/>
      </c>
      <c r="BP546" t="str">
        <f t="shared" si="155"/>
        <v/>
      </c>
      <c r="BQ546" t="str">
        <f t="shared" si="156"/>
        <v/>
      </c>
      <c r="BZ546" s="114"/>
    </row>
    <row r="547" spans="1:78" x14ac:dyDescent="0.25">
      <c r="A547" s="114"/>
      <c r="B547" t="str">
        <f t="shared" si="157"/>
        <v/>
      </c>
      <c r="C547" s="13" t="str">
        <f t="shared" si="158"/>
        <v/>
      </c>
      <c r="D547" s="5" t="str">
        <f t="shared" si="145"/>
        <v/>
      </c>
      <c r="E547" s="6" t="str">
        <f t="shared" si="146"/>
        <v/>
      </c>
      <c r="F547" s="6" t="str">
        <f t="shared" si="147"/>
        <v/>
      </c>
      <c r="BI547" t="str">
        <f t="shared" si="148"/>
        <v/>
      </c>
      <c r="BJ547" t="str">
        <f t="shared" si="149"/>
        <v/>
      </c>
      <c r="BK547" t="str">
        <f t="shared" si="150"/>
        <v/>
      </c>
      <c r="BL547" t="str">
        <f t="shared" si="151"/>
        <v/>
      </c>
      <c r="BM547" t="str">
        <f t="shared" si="152"/>
        <v/>
      </c>
      <c r="BN547" t="str">
        <f t="shared" si="153"/>
        <v/>
      </c>
      <c r="BO547" t="str">
        <f t="shared" si="154"/>
        <v/>
      </c>
      <c r="BP547" t="str">
        <f t="shared" si="155"/>
        <v/>
      </c>
      <c r="BQ547" t="str">
        <f t="shared" si="156"/>
        <v/>
      </c>
      <c r="BZ547" s="114"/>
    </row>
    <row r="548" spans="1:78" x14ac:dyDescent="0.25">
      <c r="A548" s="114"/>
      <c r="B548" t="str">
        <f t="shared" si="157"/>
        <v/>
      </c>
      <c r="C548" s="13" t="str">
        <f t="shared" si="158"/>
        <v/>
      </c>
      <c r="D548" s="5" t="str">
        <f t="shared" si="145"/>
        <v/>
      </c>
      <c r="E548" s="6" t="str">
        <f t="shared" si="146"/>
        <v/>
      </c>
      <c r="F548" s="6" t="str">
        <f t="shared" si="147"/>
        <v/>
      </c>
      <c r="BI548" t="str">
        <f t="shared" si="148"/>
        <v/>
      </c>
      <c r="BJ548" t="str">
        <f t="shared" si="149"/>
        <v/>
      </c>
      <c r="BK548" t="str">
        <f t="shared" si="150"/>
        <v/>
      </c>
      <c r="BL548" t="str">
        <f t="shared" si="151"/>
        <v/>
      </c>
      <c r="BM548" t="str">
        <f t="shared" si="152"/>
        <v/>
      </c>
      <c r="BN548" t="str">
        <f t="shared" si="153"/>
        <v/>
      </c>
      <c r="BO548" t="str">
        <f t="shared" si="154"/>
        <v/>
      </c>
      <c r="BP548" t="str">
        <f t="shared" si="155"/>
        <v/>
      </c>
      <c r="BQ548" t="str">
        <f t="shared" si="156"/>
        <v/>
      </c>
      <c r="BZ548" s="114"/>
    </row>
    <row r="549" spans="1:78" x14ac:dyDescent="0.25">
      <c r="A549" s="114"/>
      <c r="B549" t="str">
        <f t="shared" si="157"/>
        <v/>
      </c>
      <c r="C549" s="13" t="str">
        <f t="shared" si="158"/>
        <v/>
      </c>
      <c r="D549" s="5" t="str">
        <f t="shared" si="145"/>
        <v/>
      </c>
      <c r="E549" s="6" t="str">
        <f t="shared" si="146"/>
        <v/>
      </c>
      <c r="F549" s="6" t="str">
        <f t="shared" si="147"/>
        <v/>
      </c>
      <c r="BI549" t="str">
        <f t="shared" si="148"/>
        <v/>
      </c>
      <c r="BJ549" t="str">
        <f t="shared" si="149"/>
        <v/>
      </c>
      <c r="BK549" t="str">
        <f t="shared" si="150"/>
        <v/>
      </c>
      <c r="BL549" t="str">
        <f t="shared" si="151"/>
        <v/>
      </c>
      <c r="BM549" t="str">
        <f t="shared" si="152"/>
        <v/>
      </c>
      <c r="BN549" t="str">
        <f t="shared" si="153"/>
        <v/>
      </c>
      <c r="BO549" t="str">
        <f t="shared" si="154"/>
        <v/>
      </c>
      <c r="BP549" t="str">
        <f t="shared" si="155"/>
        <v/>
      </c>
      <c r="BQ549" t="str">
        <f t="shared" si="156"/>
        <v/>
      </c>
      <c r="BZ549" s="114"/>
    </row>
    <row r="550" spans="1:78" x14ac:dyDescent="0.25">
      <c r="A550" s="114"/>
      <c r="B550" t="str">
        <f t="shared" si="157"/>
        <v/>
      </c>
      <c r="C550" s="13" t="str">
        <f t="shared" si="158"/>
        <v/>
      </c>
      <c r="D550" s="5" t="str">
        <f t="shared" si="145"/>
        <v/>
      </c>
      <c r="E550" s="6" t="str">
        <f t="shared" si="146"/>
        <v/>
      </c>
      <c r="F550" s="6" t="str">
        <f t="shared" si="147"/>
        <v/>
      </c>
      <c r="BI550" t="str">
        <f t="shared" si="148"/>
        <v/>
      </c>
      <c r="BJ550" t="str">
        <f t="shared" si="149"/>
        <v/>
      </c>
      <c r="BK550" t="str">
        <f t="shared" si="150"/>
        <v/>
      </c>
      <c r="BL550" t="str">
        <f t="shared" si="151"/>
        <v/>
      </c>
      <c r="BM550" t="str">
        <f t="shared" si="152"/>
        <v/>
      </c>
      <c r="BN550" t="str">
        <f t="shared" si="153"/>
        <v/>
      </c>
      <c r="BO550" t="str">
        <f t="shared" si="154"/>
        <v/>
      </c>
      <c r="BP550" t="str">
        <f t="shared" si="155"/>
        <v/>
      </c>
      <c r="BQ550" t="str">
        <f t="shared" si="156"/>
        <v/>
      </c>
      <c r="BZ550" s="114"/>
    </row>
    <row r="551" spans="1:78" x14ac:dyDescent="0.25">
      <c r="A551" s="114"/>
      <c r="B551" t="str">
        <f t="shared" si="157"/>
        <v/>
      </c>
      <c r="C551" s="13" t="str">
        <f t="shared" si="158"/>
        <v/>
      </c>
      <c r="D551" s="5" t="str">
        <f t="shared" si="145"/>
        <v/>
      </c>
      <c r="E551" s="6" t="str">
        <f t="shared" si="146"/>
        <v/>
      </c>
      <c r="F551" s="6" t="str">
        <f t="shared" si="147"/>
        <v/>
      </c>
      <c r="BI551" t="str">
        <f t="shared" si="148"/>
        <v/>
      </c>
      <c r="BJ551" t="str">
        <f t="shared" si="149"/>
        <v/>
      </c>
      <c r="BK551" t="str">
        <f t="shared" si="150"/>
        <v/>
      </c>
      <c r="BL551" t="str">
        <f t="shared" si="151"/>
        <v/>
      </c>
      <c r="BM551" t="str">
        <f t="shared" si="152"/>
        <v/>
      </c>
      <c r="BN551" t="str">
        <f t="shared" si="153"/>
        <v/>
      </c>
      <c r="BO551" t="str">
        <f t="shared" si="154"/>
        <v/>
      </c>
      <c r="BP551" t="str">
        <f t="shared" si="155"/>
        <v/>
      </c>
      <c r="BQ551" t="str">
        <f t="shared" si="156"/>
        <v/>
      </c>
      <c r="BZ551" s="114"/>
    </row>
    <row r="552" spans="1:78" x14ac:dyDescent="0.25">
      <c r="A552" s="114"/>
      <c r="B552" t="str">
        <f t="shared" si="157"/>
        <v/>
      </c>
      <c r="C552" s="13" t="str">
        <f t="shared" si="158"/>
        <v/>
      </c>
      <c r="D552" s="5" t="str">
        <f t="shared" si="145"/>
        <v/>
      </c>
      <c r="E552" s="6" t="str">
        <f t="shared" si="146"/>
        <v/>
      </c>
      <c r="F552" s="6" t="str">
        <f t="shared" si="147"/>
        <v/>
      </c>
      <c r="BI552" t="str">
        <f t="shared" si="148"/>
        <v/>
      </c>
      <c r="BJ552" t="str">
        <f t="shared" si="149"/>
        <v/>
      </c>
      <c r="BK552" t="str">
        <f t="shared" si="150"/>
        <v/>
      </c>
      <c r="BL552" t="str">
        <f t="shared" si="151"/>
        <v/>
      </c>
      <c r="BM552" t="str">
        <f t="shared" si="152"/>
        <v/>
      </c>
      <c r="BN552" t="str">
        <f t="shared" si="153"/>
        <v/>
      </c>
      <c r="BO552" t="str">
        <f t="shared" si="154"/>
        <v/>
      </c>
      <c r="BP552" t="str">
        <f t="shared" si="155"/>
        <v/>
      </c>
      <c r="BQ552" t="str">
        <f t="shared" si="156"/>
        <v/>
      </c>
      <c r="BZ552" s="114"/>
    </row>
    <row r="553" spans="1:78" x14ac:dyDescent="0.25">
      <c r="A553" s="114"/>
      <c r="B553" t="str">
        <f t="shared" si="157"/>
        <v/>
      </c>
      <c r="C553" s="13" t="str">
        <f t="shared" si="158"/>
        <v/>
      </c>
      <c r="D553" s="5" t="str">
        <f t="shared" si="145"/>
        <v/>
      </c>
      <c r="E553" s="6" t="str">
        <f t="shared" si="146"/>
        <v/>
      </c>
      <c r="F553" s="6" t="str">
        <f t="shared" si="147"/>
        <v/>
      </c>
      <c r="BI553" t="str">
        <f t="shared" si="148"/>
        <v/>
      </c>
      <c r="BJ553" t="str">
        <f t="shared" si="149"/>
        <v/>
      </c>
      <c r="BK553" t="str">
        <f t="shared" si="150"/>
        <v/>
      </c>
      <c r="BL553" t="str">
        <f t="shared" si="151"/>
        <v/>
      </c>
      <c r="BM553" t="str">
        <f t="shared" si="152"/>
        <v/>
      </c>
      <c r="BN553" t="str">
        <f t="shared" si="153"/>
        <v/>
      </c>
      <c r="BO553" t="str">
        <f t="shared" si="154"/>
        <v/>
      </c>
      <c r="BP553" t="str">
        <f t="shared" si="155"/>
        <v/>
      </c>
      <c r="BQ553" t="str">
        <f t="shared" si="156"/>
        <v/>
      </c>
      <c r="BZ553" s="114"/>
    </row>
    <row r="554" spans="1:78" x14ac:dyDescent="0.25">
      <c r="A554" s="114"/>
      <c r="B554" t="str">
        <f t="shared" si="157"/>
        <v/>
      </c>
      <c r="C554" s="13" t="str">
        <f t="shared" si="158"/>
        <v/>
      </c>
      <c r="D554" s="5" t="str">
        <f t="shared" si="145"/>
        <v/>
      </c>
      <c r="E554" s="6" t="str">
        <f t="shared" si="146"/>
        <v/>
      </c>
      <c r="F554" s="6" t="str">
        <f t="shared" si="147"/>
        <v/>
      </c>
      <c r="BI554" t="str">
        <f t="shared" si="148"/>
        <v/>
      </c>
      <c r="BJ554" t="str">
        <f t="shared" si="149"/>
        <v/>
      </c>
      <c r="BK554" t="str">
        <f t="shared" si="150"/>
        <v/>
      </c>
      <c r="BL554" t="str">
        <f t="shared" si="151"/>
        <v/>
      </c>
      <c r="BM554" t="str">
        <f t="shared" si="152"/>
        <v/>
      </c>
      <c r="BN554" t="str">
        <f t="shared" si="153"/>
        <v/>
      </c>
      <c r="BO554" t="str">
        <f t="shared" si="154"/>
        <v/>
      </c>
      <c r="BP554" t="str">
        <f t="shared" si="155"/>
        <v/>
      </c>
      <c r="BQ554" t="str">
        <f t="shared" si="156"/>
        <v/>
      </c>
      <c r="BZ554" s="114"/>
    </row>
    <row r="555" spans="1:78" x14ac:dyDescent="0.25">
      <c r="A555" s="114"/>
      <c r="B555" t="str">
        <f t="shared" si="157"/>
        <v/>
      </c>
      <c r="C555" s="13" t="str">
        <f t="shared" si="158"/>
        <v/>
      </c>
      <c r="D555" s="5" t="str">
        <f t="shared" si="145"/>
        <v/>
      </c>
      <c r="E555" s="6" t="str">
        <f t="shared" si="146"/>
        <v/>
      </c>
      <c r="F555" s="6" t="str">
        <f t="shared" si="147"/>
        <v/>
      </c>
      <c r="BI555" t="str">
        <f t="shared" si="148"/>
        <v/>
      </c>
      <c r="BJ555" t="str">
        <f t="shared" si="149"/>
        <v/>
      </c>
      <c r="BK555" t="str">
        <f t="shared" si="150"/>
        <v/>
      </c>
      <c r="BL555" t="str">
        <f t="shared" si="151"/>
        <v/>
      </c>
      <c r="BM555" t="str">
        <f t="shared" si="152"/>
        <v/>
      </c>
      <c r="BN555" t="str">
        <f t="shared" si="153"/>
        <v/>
      </c>
      <c r="BO555" t="str">
        <f t="shared" si="154"/>
        <v/>
      </c>
      <c r="BP555" t="str">
        <f t="shared" si="155"/>
        <v/>
      </c>
      <c r="BQ555" t="str">
        <f t="shared" si="156"/>
        <v/>
      </c>
      <c r="BZ555" s="114"/>
    </row>
    <row r="556" spans="1:78" x14ac:dyDescent="0.25">
      <c r="A556" s="114"/>
      <c r="B556" t="str">
        <f t="shared" si="157"/>
        <v/>
      </c>
      <c r="C556" s="13" t="str">
        <f t="shared" si="158"/>
        <v/>
      </c>
      <c r="D556" s="5" t="str">
        <f t="shared" si="145"/>
        <v/>
      </c>
      <c r="E556" s="6" t="str">
        <f t="shared" si="146"/>
        <v/>
      </c>
      <c r="F556" s="6" t="str">
        <f t="shared" si="147"/>
        <v/>
      </c>
      <c r="BI556" t="str">
        <f t="shared" si="148"/>
        <v/>
      </c>
      <c r="BJ556" t="str">
        <f t="shared" si="149"/>
        <v/>
      </c>
      <c r="BK556" t="str">
        <f t="shared" si="150"/>
        <v/>
      </c>
      <c r="BL556" t="str">
        <f t="shared" si="151"/>
        <v/>
      </c>
      <c r="BM556" t="str">
        <f t="shared" si="152"/>
        <v/>
      </c>
      <c r="BN556" t="str">
        <f t="shared" si="153"/>
        <v/>
      </c>
      <c r="BO556" t="str">
        <f t="shared" si="154"/>
        <v/>
      </c>
      <c r="BP556" t="str">
        <f t="shared" si="155"/>
        <v/>
      </c>
      <c r="BQ556" t="str">
        <f t="shared" si="156"/>
        <v/>
      </c>
      <c r="BZ556" s="114"/>
    </row>
    <row r="557" spans="1:78" x14ac:dyDescent="0.25">
      <c r="A557" s="114"/>
      <c r="B557" t="str">
        <f t="shared" si="157"/>
        <v/>
      </c>
      <c r="C557" s="13" t="str">
        <f t="shared" si="158"/>
        <v/>
      </c>
      <c r="D557" s="5" t="str">
        <f t="shared" si="145"/>
        <v/>
      </c>
      <c r="E557" s="6" t="str">
        <f t="shared" si="146"/>
        <v/>
      </c>
      <c r="F557" s="6" t="str">
        <f t="shared" si="147"/>
        <v/>
      </c>
      <c r="BI557" t="str">
        <f t="shared" si="148"/>
        <v/>
      </c>
      <c r="BJ557" t="str">
        <f t="shared" si="149"/>
        <v/>
      </c>
      <c r="BK557" t="str">
        <f t="shared" si="150"/>
        <v/>
      </c>
      <c r="BL557" t="str">
        <f t="shared" si="151"/>
        <v/>
      </c>
      <c r="BM557" t="str">
        <f t="shared" si="152"/>
        <v/>
      </c>
      <c r="BN557" t="str">
        <f t="shared" si="153"/>
        <v/>
      </c>
      <c r="BO557" t="str">
        <f t="shared" si="154"/>
        <v/>
      </c>
      <c r="BP557" t="str">
        <f t="shared" si="155"/>
        <v/>
      </c>
      <c r="BQ557" t="str">
        <f t="shared" si="156"/>
        <v/>
      </c>
      <c r="BZ557" s="114"/>
    </row>
    <row r="558" spans="1:78" x14ac:dyDescent="0.25">
      <c r="A558" s="114"/>
      <c r="B558" t="str">
        <f t="shared" si="157"/>
        <v/>
      </c>
      <c r="C558" s="13" t="str">
        <f t="shared" si="158"/>
        <v/>
      </c>
      <c r="D558" s="5" t="str">
        <f t="shared" si="145"/>
        <v/>
      </c>
      <c r="E558" s="6" t="str">
        <f t="shared" si="146"/>
        <v/>
      </c>
      <c r="F558" s="6" t="str">
        <f t="shared" si="147"/>
        <v/>
      </c>
      <c r="BI558" t="str">
        <f t="shared" si="148"/>
        <v/>
      </c>
      <c r="BJ558" t="str">
        <f t="shared" si="149"/>
        <v/>
      </c>
      <c r="BK558" t="str">
        <f t="shared" si="150"/>
        <v/>
      </c>
      <c r="BL558" t="str">
        <f t="shared" si="151"/>
        <v/>
      </c>
      <c r="BM558" t="str">
        <f t="shared" si="152"/>
        <v/>
      </c>
      <c r="BN558" t="str">
        <f t="shared" si="153"/>
        <v/>
      </c>
      <c r="BO558" t="str">
        <f t="shared" si="154"/>
        <v/>
      </c>
      <c r="BP558" t="str">
        <f t="shared" si="155"/>
        <v/>
      </c>
      <c r="BQ558" t="str">
        <f t="shared" si="156"/>
        <v/>
      </c>
      <c r="BZ558" s="114"/>
    </row>
    <row r="559" spans="1:78" x14ac:dyDescent="0.25">
      <c r="A559" s="114"/>
      <c r="B559" t="str">
        <f t="shared" si="157"/>
        <v/>
      </c>
      <c r="C559" s="13" t="str">
        <f t="shared" si="158"/>
        <v/>
      </c>
      <c r="D559" s="5" t="str">
        <f t="shared" si="145"/>
        <v/>
      </c>
      <c r="E559" s="6" t="str">
        <f t="shared" si="146"/>
        <v/>
      </c>
      <c r="F559" s="6" t="str">
        <f t="shared" si="147"/>
        <v/>
      </c>
      <c r="BI559" t="str">
        <f t="shared" si="148"/>
        <v/>
      </c>
      <c r="BJ559" t="str">
        <f t="shared" si="149"/>
        <v/>
      </c>
      <c r="BK559" t="str">
        <f t="shared" si="150"/>
        <v/>
      </c>
      <c r="BL559" t="str">
        <f t="shared" si="151"/>
        <v/>
      </c>
      <c r="BM559" t="str">
        <f t="shared" si="152"/>
        <v/>
      </c>
      <c r="BN559" t="str">
        <f t="shared" si="153"/>
        <v/>
      </c>
      <c r="BO559" t="str">
        <f t="shared" si="154"/>
        <v/>
      </c>
      <c r="BP559" t="str">
        <f t="shared" si="155"/>
        <v/>
      </c>
      <c r="BQ559" t="str">
        <f t="shared" si="156"/>
        <v/>
      </c>
      <c r="BZ559" s="114"/>
    </row>
    <row r="560" spans="1:78" x14ac:dyDescent="0.25">
      <c r="A560" s="114"/>
      <c r="B560" t="str">
        <f t="shared" si="157"/>
        <v/>
      </c>
      <c r="C560" s="13" t="str">
        <f t="shared" si="158"/>
        <v/>
      </c>
      <c r="D560" s="5" t="str">
        <f t="shared" si="145"/>
        <v/>
      </c>
      <c r="E560" s="6" t="str">
        <f t="shared" si="146"/>
        <v/>
      </c>
      <c r="F560" s="6" t="str">
        <f t="shared" si="147"/>
        <v/>
      </c>
      <c r="BI560" t="str">
        <f t="shared" si="148"/>
        <v/>
      </c>
      <c r="BJ560" t="str">
        <f t="shared" si="149"/>
        <v/>
      </c>
      <c r="BK560" t="str">
        <f t="shared" si="150"/>
        <v/>
      </c>
      <c r="BL560" t="str">
        <f t="shared" si="151"/>
        <v/>
      </c>
      <c r="BM560" t="str">
        <f t="shared" si="152"/>
        <v/>
      </c>
      <c r="BN560" t="str">
        <f t="shared" si="153"/>
        <v/>
      </c>
      <c r="BO560" t="str">
        <f t="shared" si="154"/>
        <v/>
      </c>
      <c r="BP560" t="str">
        <f t="shared" si="155"/>
        <v/>
      </c>
      <c r="BQ560" t="str">
        <f t="shared" si="156"/>
        <v/>
      </c>
      <c r="BZ560" s="114"/>
    </row>
    <row r="561" spans="1:78" x14ac:dyDescent="0.25">
      <c r="A561" s="114"/>
      <c r="B561" t="str">
        <f t="shared" si="157"/>
        <v/>
      </c>
      <c r="C561" s="13" t="str">
        <f t="shared" si="158"/>
        <v/>
      </c>
      <c r="D561" s="5" t="str">
        <f t="shared" si="145"/>
        <v/>
      </c>
      <c r="E561" s="6" t="str">
        <f t="shared" si="146"/>
        <v/>
      </c>
      <c r="F561" s="6" t="str">
        <f t="shared" si="147"/>
        <v/>
      </c>
      <c r="BI561" t="str">
        <f t="shared" si="148"/>
        <v/>
      </c>
      <c r="BJ561" t="str">
        <f t="shared" si="149"/>
        <v/>
      </c>
      <c r="BK561" t="str">
        <f t="shared" si="150"/>
        <v/>
      </c>
      <c r="BL561" t="str">
        <f t="shared" si="151"/>
        <v/>
      </c>
      <c r="BM561" t="str">
        <f t="shared" si="152"/>
        <v/>
      </c>
      <c r="BN561" t="str">
        <f t="shared" si="153"/>
        <v/>
      </c>
      <c r="BO561" t="str">
        <f t="shared" si="154"/>
        <v/>
      </c>
      <c r="BP561" t="str">
        <f t="shared" si="155"/>
        <v/>
      </c>
      <c r="BQ561" t="str">
        <f t="shared" si="156"/>
        <v/>
      </c>
      <c r="BZ561" s="114"/>
    </row>
    <row r="562" spans="1:78" x14ac:dyDescent="0.25">
      <c r="A562" s="114"/>
      <c r="B562" t="str">
        <f t="shared" si="157"/>
        <v/>
      </c>
      <c r="C562" s="13" t="str">
        <f t="shared" si="158"/>
        <v/>
      </c>
      <c r="D562" s="5" t="str">
        <f t="shared" si="145"/>
        <v/>
      </c>
      <c r="E562" s="6" t="str">
        <f t="shared" si="146"/>
        <v/>
      </c>
      <c r="F562" s="6" t="str">
        <f t="shared" si="147"/>
        <v/>
      </c>
      <c r="BI562" t="str">
        <f t="shared" si="148"/>
        <v/>
      </c>
      <c r="BJ562" t="str">
        <f t="shared" si="149"/>
        <v/>
      </c>
      <c r="BK562" t="str">
        <f t="shared" si="150"/>
        <v/>
      </c>
      <c r="BL562" t="str">
        <f t="shared" si="151"/>
        <v/>
      </c>
      <c r="BM562" t="str">
        <f t="shared" si="152"/>
        <v/>
      </c>
      <c r="BN562" t="str">
        <f t="shared" si="153"/>
        <v/>
      </c>
      <c r="BO562" t="str">
        <f t="shared" si="154"/>
        <v/>
      </c>
      <c r="BP562" t="str">
        <f t="shared" si="155"/>
        <v/>
      </c>
      <c r="BQ562" t="str">
        <f t="shared" si="156"/>
        <v/>
      </c>
      <c r="BZ562" s="114"/>
    </row>
    <row r="563" spans="1:78" x14ac:dyDescent="0.25">
      <c r="A563" s="114"/>
      <c r="B563" t="str">
        <f t="shared" si="157"/>
        <v/>
      </c>
      <c r="C563" s="13" t="str">
        <f t="shared" si="158"/>
        <v/>
      </c>
      <c r="D563" s="5" t="str">
        <f t="shared" si="145"/>
        <v/>
      </c>
      <c r="E563" s="6" t="str">
        <f t="shared" si="146"/>
        <v/>
      </c>
      <c r="F563" s="6" t="str">
        <f t="shared" si="147"/>
        <v/>
      </c>
      <c r="BI563" t="str">
        <f t="shared" si="148"/>
        <v/>
      </c>
      <c r="BJ563" t="str">
        <f t="shared" si="149"/>
        <v/>
      </c>
      <c r="BK563" t="str">
        <f t="shared" si="150"/>
        <v/>
      </c>
      <c r="BL563" t="str">
        <f t="shared" si="151"/>
        <v/>
      </c>
      <c r="BM563" t="str">
        <f t="shared" si="152"/>
        <v/>
      </c>
      <c r="BN563" t="str">
        <f t="shared" si="153"/>
        <v/>
      </c>
      <c r="BO563" t="str">
        <f t="shared" si="154"/>
        <v/>
      </c>
      <c r="BP563" t="str">
        <f t="shared" si="155"/>
        <v/>
      </c>
      <c r="BQ563" t="str">
        <f t="shared" si="156"/>
        <v/>
      </c>
      <c r="BZ563" s="114"/>
    </row>
    <row r="564" spans="1:78" x14ac:dyDescent="0.25">
      <c r="A564" s="114"/>
      <c r="B564" t="str">
        <f t="shared" si="157"/>
        <v/>
      </c>
      <c r="C564" s="13" t="str">
        <f t="shared" si="158"/>
        <v/>
      </c>
      <c r="D564" s="5" t="str">
        <f t="shared" si="145"/>
        <v/>
      </c>
      <c r="E564" s="6" t="str">
        <f t="shared" si="146"/>
        <v/>
      </c>
      <c r="F564" s="6" t="str">
        <f t="shared" si="147"/>
        <v/>
      </c>
      <c r="BI564" t="str">
        <f t="shared" si="148"/>
        <v/>
      </c>
      <c r="BJ564" t="str">
        <f t="shared" si="149"/>
        <v/>
      </c>
      <c r="BK564" t="str">
        <f t="shared" si="150"/>
        <v/>
      </c>
      <c r="BL564" t="str">
        <f t="shared" si="151"/>
        <v/>
      </c>
      <c r="BM564" t="str">
        <f t="shared" si="152"/>
        <v/>
      </c>
      <c r="BN564" t="str">
        <f t="shared" si="153"/>
        <v/>
      </c>
      <c r="BO564" t="str">
        <f t="shared" si="154"/>
        <v/>
      </c>
      <c r="BP564" t="str">
        <f t="shared" si="155"/>
        <v/>
      </c>
      <c r="BQ564" t="str">
        <f t="shared" si="156"/>
        <v/>
      </c>
      <c r="BZ564" s="114"/>
    </row>
    <row r="565" spans="1:78" x14ac:dyDescent="0.25">
      <c r="A565" s="114"/>
      <c r="B565" t="str">
        <f t="shared" si="157"/>
        <v/>
      </c>
      <c r="C565" s="13" t="str">
        <f t="shared" si="158"/>
        <v/>
      </c>
      <c r="D565" s="5" t="str">
        <f t="shared" si="145"/>
        <v/>
      </c>
      <c r="E565" s="6" t="str">
        <f t="shared" si="146"/>
        <v/>
      </c>
      <c r="F565" s="6" t="str">
        <f t="shared" si="147"/>
        <v/>
      </c>
      <c r="BI565" t="str">
        <f t="shared" si="148"/>
        <v/>
      </c>
      <c r="BJ565" t="str">
        <f t="shared" si="149"/>
        <v/>
      </c>
      <c r="BK565" t="str">
        <f t="shared" si="150"/>
        <v/>
      </c>
      <c r="BL565" t="str">
        <f t="shared" si="151"/>
        <v/>
      </c>
      <c r="BM565" t="str">
        <f t="shared" si="152"/>
        <v/>
      </c>
      <c r="BN565" t="str">
        <f t="shared" si="153"/>
        <v/>
      </c>
      <c r="BO565" t="str">
        <f t="shared" si="154"/>
        <v/>
      </c>
      <c r="BP565" t="str">
        <f t="shared" si="155"/>
        <v/>
      </c>
      <c r="BQ565" t="str">
        <f t="shared" si="156"/>
        <v/>
      </c>
      <c r="BZ565" s="114"/>
    </row>
    <row r="566" spans="1:78" x14ac:dyDescent="0.25">
      <c r="A566" s="114"/>
      <c r="B566" t="str">
        <f t="shared" si="157"/>
        <v/>
      </c>
      <c r="C566" s="13" t="str">
        <f t="shared" si="158"/>
        <v/>
      </c>
      <c r="D566" s="5" t="str">
        <f t="shared" si="145"/>
        <v/>
      </c>
      <c r="E566" s="6" t="str">
        <f t="shared" si="146"/>
        <v/>
      </c>
      <c r="F566" s="6" t="str">
        <f t="shared" si="147"/>
        <v/>
      </c>
      <c r="BI566" t="str">
        <f t="shared" si="148"/>
        <v/>
      </c>
      <c r="BJ566" t="str">
        <f t="shared" si="149"/>
        <v/>
      </c>
      <c r="BK566" t="str">
        <f t="shared" si="150"/>
        <v/>
      </c>
      <c r="BL566" t="str">
        <f t="shared" si="151"/>
        <v/>
      </c>
      <c r="BM566" t="str">
        <f t="shared" si="152"/>
        <v/>
      </c>
      <c r="BN566" t="str">
        <f t="shared" si="153"/>
        <v/>
      </c>
      <c r="BO566" t="str">
        <f t="shared" si="154"/>
        <v/>
      </c>
      <c r="BP566" t="str">
        <f t="shared" si="155"/>
        <v/>
      </c>
      <c r="BQ566" t="str">
        <f t="shared" si="156"/>
        <v/>
      </c>
      <c r="BZ566" s="114"/>
    </row>
    <row r="567" spans="1:78" x14ac:dyDescent="0.25">
      <c r="A567" s="114"/>
      <c r="B567" t="str">
        <f t="shared" si="157"/>
        <v/>
      </c>
      <c r="C567" s="13" t="str">
        <f t="shared" si="158"/>
        <v/>
      </c>
      <c r="D567" s="5" t="str">
        <f t="shared" si="145"/>
        <v/>
      </c>
      <c r="E567" s="6" t="str">
        <f t="shared" si="146"/>
        <v/>
      </c>
      <c r="F567" s="6" t="str">
        <f t="shared" si="147"/>
        <v/>
      </c>
      <c r="BI567" t="str">
        <f t="shared" si="148"/>
        <v/>
      </c>
      <c r="BJ567" t="str">
        <f t="shared" si="149"/>
        <v/>
      </c>
      <c r="BK567" t="str">
        <f t="shared" si="150"/>
        <v/>
      </c>
      <c r="BL567" t="str">
        <f t="shared" si="151"/>
        <v/>
      </c>
      <c r="BM567" t="str">
        <f t="shared" si="152"/>
        <v/>
      </c>
      <c r="BN567" t="str">
        <f t="shared" si="153"/>
        <v/>
      </c>
      <c r="BO567" t="str">
        <f t="shared" si="154"/>
        <v/>
      </c>
      <c r="BP567" t="str">
        <f t="shared" si="155"/>
        <v/>
      </c>
      <c r="BQ567" t="str">
        <f t="shared" si="156"/>
        <v/>
      </c>
      <c r="BZ567" s="114"/>
    </row>
    <row r="568" spans="1:78" x14ac:dyDescent="0.25">
      <c r="A568" s="114"/>
      <c r="B568" t="str">
        <f t="shared" si="157"/>
        <v/>
      </c>
      <c r="C568" s="13" t="str">
        <f t="shared" si="158"/>
        <v/>
      </c>
      <c r="D568" s="5" t="str">
        <f t="shared" si="145"/>
        <v/>
      </c>
      <c r="E568" s="6" t="str">
        <f t="shared" si="146"/>
        <v/>
      </c>
      <c r="F568" s="6" t="str">
        <f t="shared" si="147"/>
        <v/>
      </c>
      <c r="BI568" t="str">
        <f t="shared" si="148"/>
        <v/>
      </c>
      <c r="BJ568" t="str">
        <f t="shared" si="149"/>
        <v/>
      </c>
      <c r="BK568" t="str">
        <f t="shared" si="150"/>
        <v/>
      </c>
      <c r="BL568" t="str">
        <f t="shared" si="151"/>
        <v/>
      </c>
      <c r="BM568" t="str">
        <f t="shared" si="152"/>
        <v/>
      </c>
      <c r="BN568" t="str">
        <f t="shared" si="153"/>
        <v/>
      </c>
      <c r="BO568" t="str">
        <f t="shared" si="154"/>
        <v/>
      </c>
      <c r="BP568" t="str">
        <f t="shared" si="155"/>
        <v/>
      </c>
      <c r="BQ568" t="str">
        <f t="shared" si="156"/>
        <v/>
      </c>
      <c r="BZ568" s="114"/>
    </row>
    <row r="569" spans="1:78" x14ac:dyDescent="0.25">
      <c r="A569" s="114"/>
      <c r="B569" t="str">
        <f t="shared" si="157"/>
        <v/>
      </c>
      <c r="C569" s="13" t="str">
        <f t="shared" si="158"/>
        <v/>
      </c>
      <c r="D569" s="5" t="str">
        <f t="shared" si="145"/>
        <v/>
      </c>
      <c r="E569" s="6" t="str">
        <f t="shared" si="146"/>
        <v/>
      </c>
      <c r="F569" s="6" t="str">
        <f t="shared" si="147"/>
        <v/>
      </c>
      <c r="BI569" t="str">
        <f t="shared" si="148"/>
        <v/>
      </c>
      <c r="BJ569" t="str">
        <f t="shared" si="149"/>
        <v/>
      </c>
      <c r="BK569" t="str">
        <f t="shared" si="150"/>
        <v/>
      </c>
      <c r="BL569" t="str">
        <f t="shared" si="151"/>
        <v/>
      </c>
      <c r="BM569" t="str">
        <f t="shared" si="152"/>
        <v/>
      </c>
      <c r="BN569" t="str">
        <f t="shared" si="153"/>
        <v/>
      </c>
      <c r="BO569" t="str">
        <f t="shared" si="154"/>
        <v/>
      </c>
      <c r="BP569" t="str">
        <f t="shared" si="155"/>
        <v/>
      </c>
      <c r="BQ569" t="str">
        <f t="shared" si="156"/>
        <v/>
      </c>
      <c r="BZ569" s="114"/>
    </row>
    <row r="570" spans="1:78" x14ac:dyDescent="0.25">
      <c r="A570" s="114"/>
      <c r="B570" t="str">
        <f t="shared" si="157"/>
        <v/>
      </c>
      <c r="C570" s="13" t="str">
        <f t="shared" si="158"/>
        <v/>
      </c>
      <c r="D570" s="5" t="str">
        <f t="shared" si="145"/>
        <v/>
      </c>
      <c r="E570" s="6" t="str">
        <f t="shared" si="146"/>
        <v/>
      </c>
      <c r="F570" s="6" t="str">
        <f t="shared" si="147"/>
        <v/>
      </c>
      <c r="BI570" t="str">
        <f t="shared" si="148"/>
        <v/>
      </c>
      <c r="BJ570" t="str">
        <f t="shared" si="149"/>
        <v/>
      </c>
      <c r="BK570" t="str">
        <f t="shared" si="150"/>
        <v/>
      </c>
      <c r="BL570" t="str">
        <f t="shared" si="151"/>
        <v/>
      </c>
      <c r="BM570" t="str">
        <f t="shared" si="152"/>
        <v/>
      </c>
      <c r="BN570" t="str">
        <f t="shared" si="153"/>
        <v/>
      </c>
      <c r="BO570" t="str">
        <f t="shared" si="154"/>
        <v/>
      </c>
      <c r="BP570" t="str">
        <f t="shared" si="155"/>
        <v/>
      </c>
      <c r="BQ570" t="str">
        <f t="shared" si="156"/>
        <v/>
      </c>
      <c r="BZ570" s="114"/>
    </row>
    <row r="571" spans="1:78" x14ac:dyDescent="0.25">
      <c r="A571" s="114"/>
      <c r="B571" t="str">
        <f t="shared" si="157"/>
        <v/>
      </c>
      <c r="C571" s="13" t="str">
        <f t="shared" si="158"/>
        <v/>
      </c>
      <c r="D571" s="5" t="str">
        <f t="shared" si="145"/>
        <v/>
      </c>
      <c r="E571" s="6" t="str">
        <f t="shared" si="146"/>
        <v/>
      </c>
      <c r="F571" s="6" t="str">
        <f t="shared" si="147"/>
        <v/>
      </c>
      <c r="BI571" t="str">
        <f t="shared" si="148"/>
        <v/>
      </c>
      <c r="BJ571" t="str">
        <f t="shared" si="149"/>
        <v/>
      </c>
      <c r="BK571" t="str">
        <f t="shared" si="150"/>
        <v/>
      </c>
      <c r="BL571" t="str">
        <f t="shared" si="151"/>
        <v/>
      </c>
      <c r="BM571" t="str">
        <f t="shared" si="152"/>
        <v/>
      </c>
      <c r="BN571" t="str">
        <f t="shared" si="153"/>
        <v/>
      </c>
      <c r="BO571" t="str">
        <f t="shared" si="154"/>
        <v/>
      </c>
      <c r="BP571" t="str">
        <f t="shared" si="155"/>
        <v/>
      </c>
      <c r="BQ571" t="str">
        <f t="shared" si="156"/>
        <v/>
      </c>
      <c r="BZ571" s="114"/>
    </row>
    <row r="572" spans="1:78" x14ac:dyDescent="0.25">
      <c r="A572" s="114"/>
      <c r="B572" t="str">
        <f t="shared" si="157"/>
        <v/>
      </c>
      <c r="C572" s="13" t="str">
        <f t="shared" si="158"/>
        <v/>
      </c>
      <c r="D572" s="5" t="str">
        <f t="shared" si="145"/>
        <v/>
      </c>
      <c r="E572" s="6" t="str">
        <f t="shared" si="146"/>
        <v/>
      </c>
      <c r="F572" s="6" t="str">
        <f t="shared" si="147"/>
        <v/>
      </c>
      <c r="BI572" t="str">
        <f t="shared" si="148"/>
        <v/>
      </c>
      <c r="BJ572" t="str">
        <f t="shared" si="149"/>
        <v/>
      </c>
      <c r="BK572" t="str">
        <f t="shared" si="150"/>
        <v/>
      </c>
      <c r="BL572" t="str">
        <f t="shared" si="151"/>
        <v/>
      </c>
      <c r="BM572" t="str">
        <f t="shared" si="152"/>
        <v/>
      </c>
      <c r="BN572" t="str">
        <f t="shared" si="153"/>
        <v/>
      </c>
      <c r="BO572" t="str">
        <f t="shared" si="154"/>
        <v/>
      </c>
      <c r="BP572" t="str">
        <f t="shared" si="155"/>
        <v/>
      </c>
      <c r="BQ572" t="str">
        <f t="shared" si="156"/>
        <v/>
      </c>
      <c r="BZ572" s="114"/>
    </row>
    <row r="573" spans="1:78" x14ac:dyDescent="0.25">
      <c r="A573" s="114"/>
      <c r="B573" t="str">
        <f t="shared" si="157"/>
        <v/>
      </c>
      <c r="C573" s="13" t="str">
        <f t="shared" si="158"/>
        <v/>
      </c>
      <c r="D573" s="5" t="str">
        <f t="shared" si="145"/>
        <v/>
      </c>
      <c r="E573" s="6" t="str">
        <f t="shared" si="146"/>
        <v/>
      </c>
      <c r="F573" s="6" t="str">
        <f t="shared" si="147"/>
        <v/>
      </c>
      <c r="BI573" t="str">
        <f t="shared" si="148"/>
        <v/>
      </c>
      <c r="BJ573" t="str">
        <f t="shared" si="149"/>
        <v/>
      </c>
      <c r="BK573" t="str">
        <f t="shared" si="150"/>
        <v/>
      </c>
      <c r="BL573" t="str">
        <f t="shared" si="151"/>
        <v/>
      </c>
      <c r="BM573" t="str">
        <f t="shared" si="152"/>
        <v/>
      </c>
      <c r="BN573" t="str">
        <f t="shared" si="153"/>
        <v/>
      </c>
      <c r="BO573" t="str">
        <f t="shared" si="154"/>
        <v/>
      </c>
      <c r="BP573" t="str">
        <f t="shared" si="155"/>
        <v/>
      </c>
      <c r="BQ573" t="str">
        <f t="shared" si="156"/>
        <v/>
      </c>
      <c r="BZ573" s="114"/>
    </row>
    <row r="574" spans="1:78" x14ac:dyDescent="0.25">
      <c r="A574" s="114"/>
      <c r="B574" t="str">
        <f t="shared" si="157"/>
        <v/>
      </c>
      <c r="C574" s="13" t="str">
        <f t="shared" si="158"/>
        <v/>
      </c>
      <c r="D574" s="5" t="str">
        <f t="shared" si="145"/>
        <v/>
      </c>
      <c r="E574" s="6" t="str">
        <f t="shared" si="146"/>
        <v/>
      </c>
      <c r="F574" s="6" t="str">
        <f t="shared" si="147"/>
        <v/>
      </c>
      <c r="BI574" t="str">
        <f t="shared" si="148"/>
        <v/>
      </c>
      <c r="BJ574" t="str">
        <f t="shared" si="149"/>
        <v/>
      </c>
      <c r="BK574" t="str">
        <f t="shared" si="150"/>
        <v/>
      </c>
      <c r="BL574" t="str">
        <f t="shared" si="151"/>
        <v/>
      </c>
      <c r="BM574" t="str">
        <f t="shared" si="152"/>
        <v/>
      </c>
      <c r="BN574" t="str">
        <f t="shared" si="153"/>
        <v/>
      </c>
      <c r="BO574" t="str">
        <f t="shared" si="154"/>
        <v/>
      </c>
      <c r="BP574" t="str">
        <f t="shared" si="155"/>
        <v/>
      </c>
      <c r="BQ574" t="str">
        <f t="shared" si="156"/>
        <v/>
      </c>
      <c r="BZ574" s="114"/>
    </row>
    <row r="575" spans="1:78" x14ac:dyDescent="0.25">
      <c r="A575" s="114"/>
      <c r="B575" t="str">
        <f t="shared" si="157"/>
        <v/>
      </c>
      <c r="C575" s="13" t="str">
        <f t="shared" si="158"/>
        <v/>
      </c>
      <c r="D575" s="5" t="str">
        <f t="shared" si="145"/>
        <v/>
      </c>
      <c r="E575" s="6" t="str">
        <f t="shared" si="146"/>
        <v/>
      </c>
      <c r="F575" s="6" t="str">
        <f t="shared" si="147"/>
        <v/>
      </c>
      <c r="BI575" t="str">
        <f t="shared" si="148"/>
        <v/>
      </c>
      <c r="BJ575" t="str">
        <f t="shared" si="149"/>
        <v/>
      </c>
      <c r="BK575" t="str">
        <f t="shared" si="150"/>
        <v/>
      </c>
      <c r="BL575" t="str">
        <f t="shared" si="151"/>
        <v/>
      </c>
      <c r="BM575" t="str">
        <f t="shared" si="152"/>
        <v/>
      </c>
      <c r="BN575" t="str">
        <f t="shared" si="153"/>
        <v/>
      </c>
      <c r="BO575" t="str">
        <f t="shared" si="154"/>
        <v/>
      </c>
      <c r="BP575" t="str">
        <f t="shared" si="155"/>
        <v/>
      </c>
      <c r="BQ575" t="str">
        <f t="shared" si="156"/>
        <v/>
      </c>
      <c r="BZ575" s="114"/>
    </row>
    <row r="576" spans="1:78" x14ac:dyDescent="0.25">
      <c r="A576" s="114"/>
      <c r="B576" t="str">
        <f t="shared" si="157"/>
        <v/>
      </c>
      <c r="C576" s="13" t="str">
        <f t="shared" si="158"/>
        <v/>
      </c>
      <c r="D576" s="5" t="str">
        <f t="shared" si="145"/>
        <v/>
      </c>
      <c r="E576" s="6" t="str">
        <f t="shared" si="146"/>
        <v/>
      </c>
      <c r="F576" s="6" t="str">
        <f t="shared" si="147"/>
        <v/>
      </c>
      <c r="BI576" t="str">
        <f t="shared" si="148"/>
        <v/>
      </c>
      <c r="BJ576" t="str">
        <f t="shared" si="149"/>
        <v/>
      </c>
      <c r="BK576" t="str">
        <f t="shared" si="150"/>
        <v/>
      </c>
      <c r="BL576" t="str">
        <f t="shared" si="151"/>
        <v/>
      </c>
      <c r="BM576" t="str">
        <f t="shared" si="152"/>
        <v/>
      </c>
      <c r="BN576" t="str">
        <f t="shared" si="153"/>
        <v/>
      </c>
      <c r="BO576" t="str">
        <f t="shared" si="154"/>
        <v/>
      </c>
      <c r="BP576" t="str">
        <f t="shared" si="155"/>
        <v/>
      </c>
      <c r="BQ576" t="str">
        <f t="shared" si="156"/>
        <v/>
      </c>
      <c r="BZ576" s="114"/>
    </row>
    <row r="577" spans="1:78" x14ac:dyDescent="0.25">
      <c r="A577" s="114"/>
      <c r="B577" t="str">
        <f t="shared" si="157"/>
        <v/>
      </c>
      <c r="C577" s="13" t="str">
        <f t="shared" si="158"/>
        <v/>
      </c>
      <c r="D577" s="5" t="str">
        <f t="shared" si="145"/>
        <v/>
      </c>
      <c r="E577" s="6" t="str">
        <f t="shared" si="146"/>
        <v/>
      </c>
      <c r="F577" s="6" t="str">
        <f t="shared" si="147"/>
        <v/>
      </c>
      <c r="BI577" t="str">
        <f t="shared" si="148"/>
        <v/>
      </c>
      <c r="BJ577" t="str">
        <f t="shared" si="149"/>
        <v/>
      </c>
      <c r="BK577" t="str">
        <f t="shared" si="150"/>
        <v/>
      </c>
      <c r="BL577" t="str">
        <f t="shared" si="151"/>
        <v/>
      </c>
      <c r="BM577" t="str">
        <f t="shared" si="152"/>
        <v/>
      </c>
      <c r="BN577" t="str">
        <f t="shared" si="153"/>
        <v/>
      </c>
      <c r="BO577" t="str">
        <f t="shared" si="154"/>
        <v/>
      </c>
      <c r="BP577" t="str">
        <f t="shared" si="155"/>
        <v/>
      </c>
      <c r="BQ577" t="str">
        <f t="shared" si="156"/>
        <v/>
      </c>
      <c r="BZ577" s="114"/>
    </row>
    <row r="578" spans="1:78" x14ac:dyDescent="0.25">
      <c r="A578" s="114"/>
      <c r="B578" t="str">
        <f t="shared" si="157"/>
        <v/>
      </c>
      <c r="C578" s="13" t="str">
        <f t="shared" si="158"/>
        <v/>
      </c>
      <c r="D578" s="5" t="str">
        <f t="shared" si="145"/>
        <v/>
      </c>
      <c r="E578" s="6" t="str">
        <f t="shared" si="146"/>
        <v/>
      </c>
      <c r="F578" s="6" t="str">
        <f t="shared" si="147"/>
        <v/>
      </c>
      <c r="BI578" t="str">
        <f t="shared" si="148"/>
        <v/>
      </c>
      <c r="BJ578" t="str">
        <f t="shared" si="149"/>
        <v/>
      </c>
      <c r="BK578" t="str">
        <f t="shared" si="150"/>
        <v/>
      </c>
      <c r="BL578" t="str">
        <f t="shared" si="151"/>
        <v/>
      </c>
      <c r="BM578" t="str">
        <f t="shared" si="152"/>
        <v/>
      </c>
      <c r="BN578" t="str">
        <f t="shared" si="153"/>
        <v/>
      </c>
      <c r="BO578" t="str">
        <f t="shared" si="154"/>
        <v/>
      </c>
      <c r="BP578" t="str">
        <f t="shared" si="155"/>
        <v/>
      </c>
      <c r="BQ578" t="str">
        <f t="shared" si="156"/>
        <v/>
      </c>
      <c r="BZ578" s="114"/>
    </row>
    <row r="579" spans="1:78" x14ac:dyDescent="0.25">
      <c r="A579" s="114"/>
      <c r="B579" t="str">
        <f t="shared" si="157"/>
        <v/>
      </c>
      <c r="C579" s="13" t="str">
        <f t="shared" si="158"/>
        <v/>
      </c>
      <c r="D579" s="5" t="str">
        <f t="shared" ref="D579:D642" si="159">IF(A579&gt;0,(_xlfn.NORM.S.INV(C579)),"")</f>
        <v/>
      </c>
      <c r="E579" s="6" t="str">
        <f t="shared" si="146"/>
        <v/>
      </c>
      <c r="F579" s="6" t="str">
        <f t="shared" si="147"/>
        <v/>
      </c>
      <c r="BI579" t="str">
        <f t="shared" si="148"/>
        <v/>
      </c>
      <c r="BJ579" t="str">
        <f t="shared" si="149"/>
        <v/>
      </c>
      <c r="BK579" t="str">
        <f t="shared" si="150"/>
        <v/>
      </c>
      <c r="BL579" t="str">
        <f t="shared" si="151"/>
        <v/>
      </c>
      <c r="BM579" t="str">
        <f t="shared" si="152"/>
        <v/>
      </c>
      <c r="BN579" t="str">
        <f t="shared" si="153"/>
        <v/>
      </c>
      <c r="BO579" t="str">
        <f t="shared" si="154"/>
        <v/>
      </c>
      <c r="BP579" t="str">
        <f t="shared" si="155"/>
        <v/>
      </c>
      <c r="BQ579" t="str">
        <f t="shared" si="156"/>
        <v/>
      </c>
      <c r="BZ579" s="114"/>
    </row>
    <row r="580" spans="1:78" x14ac:dyDescent="0.25">
      <c r="A580" s="114"/>
      <c r="B580" t="str">
        <f t="shared" si="157"/>
        <v/>
      </c>
      <c r="C580" s="13" t="str">
        <f t="shared" si="158"/>
        <v/>
      </c>
      <c r="D580" s="5" t="str">
        <f t="shared" si="159"/>
        <v/>
      </c>
      <c r="E580" s="6" t="str">
        <f t="shared" ref="E580:E643" si="160">IF(A580&gt;0,_xlfn.NORM.DIST(D580,0,1,TRUE),"")</f>
        <v/>
      </c>
      <c r="F580" s="6" t="str">
        <f t="shared" ref="F580:F643" si="161">IF(A580&gt;0,_xlfn.NORM.DIST(D580,0,1,FALSE),"")</f>
        <v/>
      </c>
      <c r="BI580" t="str">
        <f t="shared" ref="BI580:BI643" si="162">IF(A580&gt;0,A580,"")</f>
        <v/>
      </c>
      <c r="BJ580" t="str">
        <f t="shared" ref="BJ580:BJ643" si="163">IF($A580&gt;0,B580,"")</f>
        <v/>
      </c>
      <c r="BK580" t="str">
        <f t="shared" ref="BK580:BK643" si="164">IF($A580&gt;0,BI580,"")</f>
        <v/>
      </c>
      <c r="BL580" t="str">
        <f t="shared" ref="BL580:BL643" si="165">IF($A580&gt;0,_xlfn.NORM.DIST(BK580,$BF$3,$BF$4,TRUE),"")</f>
        <v/>
      </c>
      <c r="BM580" t="str">
        <f t="shared" ref="BM580:BM643" si="166">IF($A580&gt;0,(1-BL580),"")</f>
        <v/>
      </c>
      <c r="BN580" t="str">
        <f t="shared" ref="BN580:BN643" si="167">IF($A580&gt;0,(SMALL($BM$3:$BM$902,BJ580)),"")</f>
        <v/>
      </c>
      <c r="BO580" t="str">
        <f t="shared" ref="BO580:BO643" si="168">IF($A580&gt;0,((2*BJ580-1)*(LN(BL580)+LN(BN580))),"")</f>
        <v/>
      </c>
      <c r="BP580" t="str">
        <f t="shared" ref="BP580:BP643" si="169">IF($A580&gt;0,((BJ580-0.5)/$BF$5),"")</f>
        <v/>
      </c>
      <c r="BQ580" t="str">
        <f t="shared" ref="BQ580:BQ643" si="170">IF($A580&gt;0,(_xlfn.NORM.S.INV(BP580)),"")</f>
        <v/>
      </c>
      <c r="BZ580" s="114"/>
    </row>
    <row r="581" spans="1:78" x14ac:dyDescent="0.25">
      <c r="A581" s="114"/>
      <c r="B581" t="str">
        <f t="shared" ref="B581:B644" si="171">IF(A581&gt;0,(B580+1),"")</f>
        <v/>
      </c>
      <c r="C581" s="13" t="str">
        <f t="shared" ref="C581:C644" si="172">IF(A581&gt;0,((B581)/(($S$2)+1)),"")</f>
        <v/>
      </c>
      <c r="D581" s="5" t="str">
        <f t="shared" si="159"/>
        <v/>
      </c>
      <c r="E581" s="6" t="str">
        <f t="shared" si="160"/>
        <v/>
      </c>
      <c r="F581" s="6" t="str">
        <f t="shared" si="161"/>
        <v/>
      </c>
      <c r="BI581" t="str">
        <f t="shared" si="162"/>
        <v/>
      </c>
      <c r="BJ581" t="str">
        <f t="shared" si="163"/>
        <v/>
      </c>
      <c r="BK581" t="str">
        <f t="shared" si="164"/>
        <v/>
      </c>
      <c r="BL581" t="str">
        <f t="shared" si="165"/>
        <v/>
      </c>
      <c r="BM581" t="str">
        <f t="shared" si="166"/>
        <v/>
      </c>
      <c r="BN581" t="str">
        <f t="shared" si="167"/>
        <v/>
      </c>
      <c r="BO581" t="str">
        <f t="shared" si="168"/>
        <v/>
      </c>
      <c r="BP581" t="str">
        <f t="shared" si="169"/>
        <v/>
      </c>
      <c r="BQ581" t="str">
        <f t="shared" si="170"/>
        <v/>
      </c>
      <c r="BZ581" s="114"/>
    </row>
    <row r="582" spans="1:78" x14ac:dyDescent="0.25">
      <c r="A582" s="114"/>
      <c r="B582" t="str">
        <f t="shared" si="171"/>
        <v/>
      </c>
      <c r="C582" s="13" t="str">
        <f t="shared" si="172"/>
        <v/>
      </c>
      <c r="D582" s="5" t="str">
        <f t="shared" si="159"/>
        <v/>
      </c>
      <c r="E582" s="6" t="str">
        <f t="shared" si="160"/>
        <v/>
      </c>
      <c r="F582" s="6" t="str">
        <f t="shared" si="161"/>
        <v/>
      </c>
      <c r="BI582" t="str">
        <f t="shared" si="162"/>
        <v/>
      </c>
      <c r="BJ582" t="str">
        <f t="shared" si="163"/>
        <v/>
      </c>
      <c r="BK582" t="str">
        <f t="shared" si="164"/>
        <v/>
      </c>
      <c r="BL582" t="str">
        <f t="shared" si="165"/>
        <v/>
      </c>
      <c r="BM582" t="str">
        <f t="shared" si="166"/>
        <v/>
      </c>
      <c r="BN582" t="str">
        <f t="shared" si="167"/>
        <v/>
      </c>
      <c r="BO582" t="str">
        <f t="shared" si="168"/>
        <v/>
      </c>
      <c r="BP582" t="str">
        <f t="shared" si="169"/>
        <v/>
      </c>
      <c r="BQ582" t="str">
        <f t="shared" si="170"/>
        <v/>
      </c>
      <c r="BZ582" s="114"/>
    </row>
    <row r="583" spans="1:78" x14ac:dyDescent="0.25">
      <c r="A583" s="114"/>
      <c r="B583" t="str">
        <f t="shared" si="171"/>
        <v/>
      </c>
      <c r="C583" s="13" t="str">
        <f t="shared" si="172"/>
        <v/>
      </c>
      <c r="D583" s="5" t="str">
        <f t="shared" si="159"/>
        <v/>
      </c>
      <c r="E583" s="6" t="str">
        <f t="shared" si="160"/>
        <v/>
      </c>
      <c r="F583" s="6" t="str">
        <f t="shared" si="161"/>
        <v/>
      </c>
      <c r="BI583" t="str">
        <f t="shared" si="162"/>
        <v/>
      </c>
      <c r="BJ583" t="str">
        <f t="shared" si="163"/>
        <v/>
      </c>
      <c r="BK583" t="str">
        <f t="shared" si="164"/>
        <v/>
      </c>
      <c r="BL583" t="str">
        <f t="shared" si="165"/>
        <v/>
      </c>
      <c r="BM583" t="str">
        <f t="shared" si="166"/>
        <v/>
      </c>
      <c r="BN583" t="str">
        <f t="shared" si="167"/>
        <v/>
      </c>
      <c r="BO583" t="str">
        <f t="shared" si="168"/>
        <v/>
      </c>
      <c r="BP583" t="str">
        <f t="shared" si="169"/>
        <v/>
      </c>
      <c r="BQ583" t="str">
        <f t="shared" si="170"/>
        <v/>
      </c>
      <c r="BZ583" s="114"/>
    </row>
    <row r="584" spans="1:78" x14ac:dyDescent="0.25">
      <c r="A584" s="114"/>
      <c r="B584" t="str">
        <f t="shared" si="171"/>
        <v/>
      </c>
      <c r="C584" s="13" t="str">
        <f t="shared" si="172"/>
        <v/>
      </c>
      <c r="D584" s="5" t="str">
        <f t="shared" si="159"/>
        <v/>
      </c>
      <c r="E584" s="6" t="str">
        <f t="shared" si="160"/>
        <v/>
      </c>
      <c r="F584" s="6" t="str">
        <f t="shared" si="161"/>
        <v/>
      </c>
      <c r="BI584" t="str">
        <f t="shared" si="162"/>
        <v/>
      </c>
      <c r="BJ584" t="str">
        <f t="shared" si="163"/>
        <v/>
      </c>
      <c r="BK584" t="str">
        <f t="shared" si="164"/>
        <v/>
      </c>
      <c r="BL584" t="str">
        <f t="shared" si="165"/>
        <v/>
      </c>
      <c r="BM584" t="str">
        <f t="shared" si="166"/>
        <v/>
      </c>
      <c r="BN584" t="str">
        <f t="shared" si="167"/>
        <v/>
      </c>
      <c r="BO584" t="str">
        <f t="shared" si="168"/>
        <v/>
      </c>
      <c r="BP584" t="str">
        <f t="shared" si="169"/>
        <v/>
      </c>
      <c r="BQ584" t="str">
        <f t="shared" si="170"/>
        <v/>
      </c>
      <c r="BZ584" s="114"/>
    </row>
    <row r="585" spans="1:78" x14ac:dyDescent="0.25">
      <c r="A585" s="114"/>
      <c r="B585" t="str">
        <f t="shared" si="171"/>
        <v/>
      </c>
      <c r="C585" s="13" t="str">
        <f t="shared" si="172"/>
        <v/>
      </c>
      <c r="D585" s="5" t="str">
        <f t="shared" si="159"/>
        <v/>
      </c>
      <c r="E585" s="6" t="str">
        <f t="shared" si="160"/>
        <v/>
      </c>
      <c r="F585" s="6" t="str">
        <f t="shared" si="161"/>
        <v/>
      </c>
      <c r="BI585" t="str">
        <f t="shared" si="162"/>
        <v/>
      </c>
      <c r="BJ585" t="str">
        <f t="shared" si="163"/>
        <v/>
      </c>
      <c r="BK585" t="str">
        <f t="shared" si="164"/>
        <v/>
      </c>
      <c r="BL585" t="str">
        <f t="shared" si="165"/>
        <v/>
      </c>
      <c r="BM585" t="str">
        <f t="shared" si="166"/>
        <v/>
      </c>
      <c r="BN585" t="str">
        <f t="shared" si="167"/>
        <v/>
      </c>
      <c r="BO585" t="str">
        <f t="shared" si="168"/>
        <v/>
      </c>
      <c r="BP585" t="str">
        <f t="shared" si="169"/>
        <v/>
      </c>
      <c r="BQ585" t="str">
        <f t="shared" si="170"/>
        <v/>
      </c>
      <c r="BZ585" s="114"/>
    </row>
    <row r="586" spans="1:78" x14ac:dyDescent="0.25">
      <c r="A586" s="114"/>
      <c r="B586" t="str">
        <f t="shared" si="171"/>
        <v/>
      </c>
      <c r="C586" s="13" t="str">
        <f t="shared" si="172"/>
        <v/>
      </c>
      <c r="D586" s="5" t="str">
        <f t="shared" si="159"/>
        <v/>
      </c>
      <c r="E586" s="6" t="str">
        <f t="shared" si="160"/>
        <v/>
      </c>
      <c r="F586" s="6" t="str">
        <f t="shared" si="161"/>
        <v/>
      </c>
      <c r="BI586" t="str">
        <f t="shared" si="162"/>
        <v/>
      </c>
      <c r="BJ586" t="str">
        <f t="shared" si="163"/>
        <v/>
      </c>
      <c r="BK586" t="str">
        <f t="shared" si="164"/>
        <v/>
      </c>
      <c r="BL586" t="str">
        <f t="shared" si="165"/>
        <v/>
      </c>
      <c r="BM586" t="str">
        <f t="shared" si="166"/>
        <v/>
      </c>
      <c r="BN586" t="str">
        <f t="shared" si="167"/>
        <v/>
      </c>
      <c r="BO586" t="str">
        <f t="shared" si="168"/>
        <v/>
      </c>
      <c r="BP586" t="str">
        <f t="shared" si="169"/>
        <v/>
      </c>
      <c r="BQ586" t="str">
        <f t="shared" si="170"/>
        <v/>
      </c>
      <c r="BZ586" s="114"/>
    </row>
    <row r="587" spans="1:78" x14ac:dyDescent="0.25">
      <c r="A587" s="114"/>
      <c r="B587" t="str">
        <f t="shared" si="171"/>
        <v/>
      </c>
      <c r="C587" s="13" t="str">
        <f t="shared" si="172"/>
        <v/>
      </c>
      <c r="D587" s="5" t="str">
        <f t="shared" si="159"/>
        <v/>
      </c>
      <c r="E587" s="6" t="str">
        <f t="shared" si="160"/>
        <v/>
      </c>
      <c r="F587" s="6" t="str">
        <f t="shared" si="161"/>
        <v/>
      </c>
      <c r="BI587" t="str">
        <f t="shared" si="162"/>
        <v/>
      </c>
      <c r="BJ587" t="str">
        <f t="shared" si="163"/>
        <v/>
      </c>
      <c r="BK587" t="str">
        <f t="shared" si="164"/>
        <v/>
      </c>
      <c r="BL587" t="str">
        <f t="shared" si="165"/>
        <v/>
      </c>
      <c r="BM587" t="str">
        <f t="shared" si="166"/>
        <v/>
      </c>
      <c r="BN587" t="str">
        <f t="shared" si="167"/>
        <v/>
      </c>
      <c r="BO587" t="str">
        <f t="shared" si="168"/>
        <v/>
      </c>
      <c r="BP587" t="str">
        <f t="shared" si="169"/>
        <v/>
      </c>
      <c r="BQ587" t="str">
        <f t="shared" si="170"/>
        <v/>
      </c>
      <c r="BZ587" s="114"/>
    </row>
    <row r="588" spans="1:78" x14ac:dyDescent="0.25">
      <c r="A588" s="114"/>
      <c r="B588" t="str">
        <f t="shared" si="171"/>
        <v/>
      </c>
      <c r="C588" s="13" t="str">
        <f t="shared" si="172"/>
        <v/>
      </c>
      <c r="D588" s="5" t="str">
        <f t="shared" si="159"/>
        <v/>
      </c>
      <c r="E588" s="6" t="str">
        <f t="shared" si="160"/>
        <v/>
      </c>
      <c r="F588" s="6" t="str">
        <f t="shared" si="161"/>
        <v/>
      </c>
      <c r="BI588" t="str">
        <f t="shared" si="162"/>
        <v/>
      </c>
      <c r="BJ588" t="str">
        <f t="shared" si="163"/>
        <v/>
      </c>
      <c r="BK588" t="str">
        <f t="shared" si="164"/>
        <v/>
      </c>
      <c r="BL588" t="str">
        <f t="shared" si="165"/>
        <v/>
      </c>
      <c r="BM588" t="str">
        <f t="shared" si="166"/>
        <v/>
      </c>
      <c r="BN588" t="str">
        <f t="shared" si="167"/>
        <v/>
      </c>
      <c r="BO588" t="str">
        <f t="shared" si="168"/>
        <v/>
      </c>
      <c r="BP588" t="str">
        <f t="shared" si="169"/>
        <v/>
      </c>
      <c r="BQ588" t="str">
        <f t="shared" si="170"/>
        <v/>
      </c>
      <c r="BZ588" s="114"/>
    </row>
    <row r="589" spans="1:78" x14ac:dyDescent="0.25">
      <c r="A589" s="114"/>
      <c r="B589" t="str">
        <f t="shared" si="171"/>
        <v/>
      </c>
      <c r="C589" s="13" t="str">
        <f t="shared" si="172"/>
        <v/>
      </c>
      <c r="D589" s="5" t="str">
        <f t="shared" si="159"/>
        <v/>
      </c>
      <c r="E589" s="6" t="str">
        <f t="shared" si="160"/>
        <v/>
      </c>
      <c r="F589" s="6" t="str">
        <f t="shared" si="161"/>
        <v/>
      </c>
      <c r="BI589" t="str">
        <f t="shared" si="162"/>
        <v/>
      </c>
      <c r="BJ589" t="str">
        <f t="shared" si="163"/>
        <v/>
      </c>
      <c r="BK589" t="str">
        <f t="shared" si="164"/>
        <v/>
      </c>
      <c r="BL589" t="str">
        <f t="shared" si="165"/>
        <v/>
      </c>
      <c r="BM589" t="str">
        <f t="shared" si="166"/>
        <v/>
      </c>
      <c r="BN589" t="str">
        <f t="shared" si="167"/>
        <v/>
      </c>
      <c r="BO589" t="str">
        <f t="shared" si="168"/>
        <v/>
      </c>
      <c r="BP589" t="str">
        <f t="shared" si="169"/>
        <v/>
      </c>
      <c r="BQ589" t="str">
        <f t="shared" si="170"/>
        <v/>
      </c>
      <c r="BZ589" s="114"/>
    </row>
    <row r="590" spans="1:78" x14ac:dyDescent="0.25">
      <c r="A590" s="114"/>
      <c r="B590" t="str">
        <f t="shared" si="171"/>
        <v/>
      </c>
      <c r="C590" s="13" t="str">
        <f t="shared" si="172"/>
        <v/>
      </c>
      <c r="D590" s="5" t="str">
        <f t="shared" si="159"/>
        <v/>
      </c>
      <c r="E590" s="6" t="str">
        <f t="shared" si="160"/>
        <v/>
      </c>
      <c r="F590" s="6" t="str">
        <f t="shared" si="161"/>
        <v/>
      </c>
      <c r="BI590" t="str">
        <f t="shared" si="162"/>
        <v/>
      </c>
      <c r="BJ590" t="str">
        <f t="shared" si="163"/>
        <v/>
      </c>
      <c r="BK590" t="str">
        <f t="shared" si="164"/>
        <v/>
      </c>
      <c r="BL590" t="str">
        <f t="shared" si="165"/>
        <v/>
      </c>
      <c r="BM590" t="str">
        <f t="shared" si="166"/>
        <v/>
      </c>
      <c r="BN590" t="str">
        <f t="shared" si="167"/>
        <v/>
      </c>
      <c r="BO590" t="str">
        <f t="shared" si="168"/>
        <v/>
      </c>
      <c r="BP590" t="str">
        <f t="shared" si="169"/>
        <v/>
      </c>
      <c r="BQ590" t="str">
        <f t="shared" si="170"/>
        <v/>
      </c>
      <c r="BZ590" s="114"/>
    </row>
    <row r="591" spans="1:78" x14ac:dyDescent="0.25">
      <c r="A591" s="114"/>
      <c r="B591" t="str">
        <f t="shared" si="171"/>
        <v/>
      </c>
      <c r="C591" s="13" t="str">
        <f t="shared" si="172"/>
        <v/>
      </c>
      <c r="D591" s="5" t="str">
        <f t="shared" si="159"/>
        <v/>
      </c>
      <c r="E591" s="6" t="str">
        <f t="shared" si="160"/>
        <v/>
      </c>
      <c r="F591" s="6" t="str">
        <f t="shared" si="161"/>
        <v/>
      </c>
      <c r="BI591" t="str">
        <f t="shared" si="162"/>
        <v/>
      </c>
      <c r="BJ591" t="str">
        <f t="shared" si="163"/>
        <v/>
      </c>
      <c r="BK591" t="str">
        <f t="shared" si="164"/>
        <v/>
      </c>
      <c r="BL591" t="str">
        <f t="shared" si="165"/>
        <v/>
      </c>
      <c r="BM591" t="str">
        <f t="shared" si="166"/>
        <v/>
      </c>
      <c r="BN591" t="str">
        <f t="shared" si="167"/>
        <v/>
      </c>
      <c r="BO591" t="str">
        <f t="shared" si="168"/>
        <v/>
      </c>
      <c r="BP591" t="str">
        <f t="shared" si="169"/>
        <v/>
      </c>
      <c r="BQ591" t="str">
        <f t="shared" si="170"/>
        <v/>
      </c>
      <c r="BZ591" s="114"/>
    </row>
    <row r="592" spans="1:78" x14ac:dyDescent="0.25">
      <c r="A592" s="114"/>
      <c r="B592" t="str">
        <f t="shared" si="171"/>
        <v/>
      </c>
      <c r="C592" s="13" t="str">
        <f t="shared" si="172"/>
        <v/>
      </c>
      <c r="D592" s="5" t="str">
        <f t="shared" si="159"/>
        <v/>
      </c>
      <c r="E592" s="6" t="str">
        <f t="shared" si="160"/>
        <v/>
      </c>
      <c r="F592" s="6" t="str">
        <f t="shared" si="161"/>
        <v/>
      </c>
      <c r="BI592" t="str">
        <f t="shared" si="162"/>
        <v/>
      </c>
      <c r="BJ592" t="str">
        <f t="shared" si="163"/>
        <v/>
      </c>
      <c r="BK592" t="str">
        <f t="shared" si="164"/>
        <v/>
      </c>
      <c r="BL592" t="str">
        <f t="shared" si="165"/>
        <v/>
      </c>
      <c r="BM592" t="str">
        <f t="shared" si="166"/>
        <v/>
      </c>
      <c r="BN592" t="str">
        <f t="shared" si="167"/>
        <v/>
      </c>
      <c r="BO592" t="str">
        <f t="shared" si="168"/>
        <v/>
      </c>
      <c r="BP592" t="str">
        <f t="shared" si="169"/>
        <v/>
      </c>
      <c r="BQ592" t="str">
        <f t="shared" si="170"/>
        <v/>
      </c>
      <c r="BZ592" s="114"/>
    </row>
    <row r="593" spans="1:78" x14ac:dyDescent="0.25">
      <c r="A593" s="114"/>
      <c r="B593" t="str">
        <f t="shared" si="171"/>
        <v/>
      </c>
      <c r="C593" s="13" t="str">
        <f t="shared" si="172"/>
        <v/>
      </c>
      <c r="D593" s="5" t="str">
        <f t="shared" si="159"/>
        <v/>
      </c>
      <c r="E593" s="6" t="str">
        <f t="shared" si="160"/>
        <v/>
      </c>
      <c r="F593" s="6" t="str">
        <f t="shared" si="161"/>
        <v/>
      </c>
      <c r="BI593" t="str">
        <f t="shared" si="162"/>
        <v/>
      </c>
      <c r="BJ593" t="str">
        <f t="shared" si="163"/>
        <v/>
      </c>
      <c r="BK593" t="str">
        <f t="shared" si="164"/>
        <v/>
      </c>
      <c r="BL593" t="str">
        <f t="shared" si="165"/>
        <v/>
      </c>
      <c r="BM593" t="str">
        <f t="shared" si="166"/>
        <v/>
      </c>
      <c r="BN593" t="str">
        <f t="shared" si="167"/>
        <v/>
      </c>
      <c r="BO593" t="str">
        <f t="shared" si="168"/>
        <v/>
      </c>
      <c r="BP593" t="str">
        <f t="shared" si="169"/>
        <v/>
      </c>
      <c r="BQ593" t="str">
        <f t="shared" si="170"/>
        <v/>
      </c>
      <c r="BZ593" s="114"/>
    </row>
    <row r="594" spans="1:78" x14ac:dyDescent="0.25">
      <c r="A594" s="114"/>
      <c r="B594" t="str">
        <f t="shared" si="171"/>
        <v/>
      </c>
      <c r="C594" s="13" t="str">
        <f t="shared" si="172"/>
        <v/>
      </c>
      <c r="D594" s="5" t="str">
        <f t="shared" si="159"/>
        <v/>
      </c>
      <c r="E594" s="6" t="str">
        <f t="shared" si="160"/>
        <v/>
      </c>
      <c r="F594" s="6" t="str">
        <f t="shared" si="161"/>
        <v/>
      </c>
      <c r="BI594" t="str">
        <f t="shared" si="162"/>
        <v/>
      </c>
      <c r="BJ594" t="str">
        <f t="shared" si="163"/>
        <v/>
      </c>
      <c r="BK594" t="str">
        <f t="shared" si="164"/>
        <v/>
      </c>
      <c r="BL594" t="str">
        <f t="shared" si="165"/>
        <v/>
      </c>
      <c r="BM594" t="str">
        <f t="shared" si="166"/>
        <v/>
      </c>
      <c r="BN594" t="str">
        <f t="shared" si="167"/>
        <v/>
      </c>
      <c r="BO594" t="str">
        <f t="shared" si="168"/>
        <v/>
      </c>
      <c r="BP594" t="str">
        <f t="shared" si="169"/>
        <v/>
      </c>
      <c r="BQ594" t="str">
        <f t="shared" si="170"/>
        <v/>
      </c>
      <c r="BZ594" s="114"/>
    </row>
    <row r="595" spans="1:78" x14ac:dyDescent="0.25">
      <c r="A595" s="114"/>
      <c r="B595" t="str">
        <f t="shared" si="171"/>
        <v/>
      </c>
      <c r="C595" s="13" t="str">
        <f t="shared" si="172"/>
        <v/>
      </c>
      <c r="D595" s="5" t="str">
        <f t="shared" si="159"/>
        <v/>
      </c>
      <c r="E595" s="6" t="str">
        <f t="shared" si="160"/>
        <v/>
      </c>
      <c r="F595" s="6" t="str">
        <f t="shared" si="161"/>
        <v/>
      </c>
      <c r="BI595" t="str">
        <f t="shared" si="162"/>
        <v/>
      </c>
      <c r="BJ595" t="str">
        <f t="shared" si="163"/>
        <v/>
      </c>
      <c r="BK595" t="str">
        <f t="shared" si="164"/>
        <v/>
      </c>
      <c r="BL595" t="str">
        <f t="shared" si="165"/>
        <v/>
      </c>
      <c r="BM595" t="str">
        <f t="shared" si="166"/>
        <v/>
      </c>
      <c r="BN595" t="str">
        <f t="shared" si="167"/>
        <v/>
      </c>
      <c r="BO595" t="str">
        <f t="shared" si="168"/>
        <v/>
      </c>
      <c r="BP595" t="str">
        <f t="shared" si="169"/>
        <v/>
      </c>
      <c r="BQ595" t="str">
        <f t="shared" si="170"/>
        <v/>
      </c>
      <c r="BZ595" s="114"/>
    </row>
    <row r="596" spans="1:78" x14ac:dyDescent="0.25">
      <c r="A596" s="114"/>
      <c r="B596" t="str">
        <f t="shared" si="171"/>
        <v/>
      </c>
      <c r="C596" s="13" t="str">
        <f t="shared" si="172"/>
        <v/>
      </c>
      <c r="D596" s="5" t="str">
        <f t="shared" si="159"/>
        <v/>
      </c>
      <c r="E596" s="6" t="str">
        <f t="shared" si="160"/>
        <v/>
      </c>
      <c r="F596" s="6" t="str">
        <f t="shared" si="161"/>
        <v/>
      </c>
      <c r="BI596" t="str">
        <f t="shared" si="162"/>
        <v/>
      </c>
      <c r="BJ596" t="str">
        <f t="shared" si="163"/>
        <v/>
      </c>
      <c r="BK596" t="str">
        <f t="shared" si="164"/>
        <v/>
      </c>
      <c r="BL596" t="str">
        <f t="shared" si="165"/>
        <v/>
      </c>
      <c r="BM596" t="str">
        <f t="shared" si="166"/>
        <v/>
      </c>
      <c r="BN596" t="str">
        <f t="shared" si="167"/>
        <v/>
      </c>
      <c r="BO596" t="str">
        <f t="shared" si="168"/>
        <v/>
      </c>
      <c r="BP596" t="str">
        <f t="shared" si="169"/>
        <v/>
      </c>
      <c r="BQ596" t="str">
        <f t="shared" si="170"/>
        <v/>
      </c>
      <c r="BZ596" s="114"/>
    </row>
    <row r="597" spans="1:78" x14ac:dyDescent="0.25">
      <c r="A597" s="114"/>
      <c r="B597" t="str">
        <f t="shared" si="171"/>
        <v/>
      </c>
      <c r="C597" s="13" t="str">
        <f t="shared" si="172"/>
        <v/>
      </c>
      <c r="D597" s="5" t="str">
        <f t="shared" si="159"/>
        <v/>
      </c>
      <c r="E597" s="6" t="str">
        <f t="shared" si="160"/>
        <v/>
      </c>
      <c r="F597" s="6" t="str">
        <f t="shared" si="161"/>
        <v/>
      </c>
      <c r="BI597" t="str">
        <f t="shared" si="162"/>
        <v/>
      </c>
      <c r="BJ597" t="str">
        <f t="shared" si="163"/>
        <v/>
      </c>
      <c r="BK597" t="str">
        <f t="shared" si="164"/>
        <v/>
      </c>
      <c r="BL597" t="str">
        <f t="shared" si="165"/>
        <v/>
      </c>
      <c r="BM597" t="str">
        <f t="shared" si="166"/>
        <v/>
      </c>
      <c r="BN597" t="str">
        <f t="shared" si="167"/>
        <v/>
      </c>
      <c r="BO597" t="str">
        <f t="shared" si="168"/>
        <v/>
      </c>
      <c r="BP597" t="str">
        <f t="shared" si="169"/>
        <v/>
      </c>
      <c r="BQ597" t="str">
        <f t="shared" si="170"/>
        <v/>
      </c>
      <c r="BZ597" s="114"/>
    </row>
    <row r="598" spans="1:78" x14ac:dyDescent="0.25">
      <c r="A598" s="114"/>
      <c r="B598" t="str">
        <f t="shared" si="171"/>
        <v/>
      </c>
      <c r="C598" s="13" t="str">
        <f t="shared" si="172"/>
        <v/>
      </c>
      <c r="D598" s="5" t="str">
        <f t="shared" si="159"/>
        <v/>
      </c>
      <c r="E598" s="6" t="str">
        <f t="shared" si="160"/>
        <v/>
      </c>
      <c r="F598" s="6" t="str">
        <f t="shared" si="161"/>
        <v/>
      </c>
      <c r="BI598" t="str">
        <f t="shared" si="162"/>
        <v/>
      </c>
      <c r="BJ598" t="str">
        <f t="shared" si="163"/>
        <v/>
      </c>
      <c r="BK598" t="str">
        <f t="shared" si="164"/>
        <v/>
      </c>
      <c r="BL598" t="str">
        <f t="shared" si="165"/>
        <v/>
      </c>
      <c r="BM598" t="str">
        <f t="shared" si="166"/>
        <v/>
      </c>
      <c r="BN598" t="str">
        <f t="shared" si="167"/>
        <v/>
      </c>
      <c r="BO598" t="str">
        <f t="shared" si="168"/>
        <v/>
      </c>
      <c r="BP598" t="str">
        <f t="shared" si="169"/>
        <v/>
      </c>
      <c r="BQ598" t="str">
        <f t="shared" si="170"/>
        <v/>
      </c>
      <c r="BZ598" s="114"/>
    </row>
    <row r="599" spans="1:78" x14ac:dyDescent="0.25">
      <c r="A599" s="114"/>
      <c r="B599" t="str">
        <f t="shared" si="171"/>
        <v/>
      </c>
      <c r="C599" s="13" t="str">
        <f t="shared" si="172"/>
        <v/>
      </c>
      <c r="D599" s="5" t="str">
        <f t="shared" si="159"/>
        <v/>
      </c>
      <c r="E599" s="6" t="str">
        <f t="shared" si="160"/>
        <v/>
      </c>
      <c r="F599" s="6" t="str">
        <f t="shared" si="161"/>
        <v/>
      </c>
      <c r="BI599" t="str">
        <f t="shared" si="162"/>
        <v/>
      </c>
      <c r="BJ599" t="str">
        <f t="shared" si="163"/>
        <v/>
      </c>
      <c r="BK599" t="str">
        <f t="shared" si="164"/>
        <v/>
      </c>
      <c r="BL599" t="str">
        <f t="shared" si="165"/>
        <v/>
      </c>
      <c r="BM599" t="str">
        <f t="shared" si="166"/>
        <v/>
      </c>
      <c r="BN599" t="str">
        <f t="shared" si="167"/>
        <v/>
      </c>
      <c r="BO599" t="str">
        <f t="shared" si="168"/>
        <v/>
      </c>
      <c r="BP599" t="str">
        <f t="shared" si="169"/>
        <v/>
      </c>
      <c r="BQ599" t="str">
        <f t="shared" si="170"/>
        <v/>
      </c>
      <c r="BZ599" s="114"/>
    </row>
    <row r="600" spans="1:78" x14ac:dyDescent="0.25">
      <c r="A600" s="114"/>
      <c r="B600" t="str">
        <f t="shared" si="171"/>
        <v/>
      </c>
      <c r="C600" s="13" t="str">
        <f t="shared" si="172"/>
        <v/>
      </c>
      <c r="D600" s="5" t="str">
        <f t="shared" si="159"/>
        <v/>
      </c>
      <c r="E600" s="6" t="str">
        <f t="shared" si="160"/>
        <v/>
      </c>
      <c r="F600" s="6" t="str">
        <f t="shared" si="161"/>
        <v/>
      </c>
      <c r="BI600" t="str">
        <f t="shared" si="162"/>
        <v/>
      </c>
      <c r="BJ600" t="str">
        <f t="shared" si="163"/>
        <v/>
      </c>
      <c r="BK600" t="str">
        <f t="shared" si="164"/>
        <v/>
      </c>
      <c r="BL600" t="str">
        <f t="shared" si="165"/>
        <v/>
      </c>
      <c r="BM600" t="str">
        <f t="shared" si="166"/>
        <v/>
      </c>
      <c r="BN600" t="str">
        <f t="shared" si="167"/>
        <v/>
      </c>
      <c r="BO600" t="str">
        <f t="shared" si="168"/>
        <v/>
      </c>
      <c r="BP600" t="str">
        <f t="shared" si="169"/>
        <v/>
      </c>
      <c r="BQ600" t="str">
        <f t="shared" si="170"/>
        <v/>
      </c>
      <c r="BZ600" s="114"/>
    </row>
    <row r="601" spans="1:78" x14ac:dyDescent="0.25">
      <c r="A601" s="114"/>
      <c r="B601" t="str">
        <f t="shared" si="171"/>
        <v/>
      </c>
      <c r="C601" s="13" t="str">
        <f t="shared" si="172"/>
        <v/>
      </c>
      <c r="D601" s="5" t="str">
        <f t="shared" si="159"/>
        <v/>
      </c>
      <c r="E601" s="6" t="str">
        <f t="shared" si="160"/>
        <v/>
      </c>
      <c r="F601" s="6" t="str">
        <f t="shared" si="161"/>
        <v/>
      </c>
      <c r="BI601" t="str">
        <f t="shared" si="162"/>
        <v/>
      </c>
      <c r="BJ601" t="str">
        <f t="shared" si="163"/>
        <v/>
      </c>
      <c r="BK601" t="str">
        <f t="shared" si="164"/>
        <v/>
      </c>
      <c r="BL601" t="str">
        <f t="shared" si="165"/>
        <v/>
      </c>
      <c r="BM601" t="str">
        <f t="shared" si="166"/>
        <v/>
      </c>
      <c r="BN601" t="str">
        <f t="shared" si="167"/>
        <v/>
      </c>
      <c r="BO601" t="str">
        <f t="shared" si="168"/>
        <v/>
      </c>
      <c r="BP601" t="str">
        <f t="shared" si="169"/>
        <v/>
      </c>
      <c r="BQ601" t="str">
        <f t="shared" si="170"/>
        <v/>
      </c>
      <c r="BZ601" s="114"/>
    </row>
    <row r="602" spans="1:78" x14ac:dyDescent="0.25">
      <c r="A602" s="114"/>
      <c r="B602" t="str">
        <f t="shared" si="171"/>
        <v/>
      </c>
      <c r="C602" s="13" t="str">
        <f t="shared" si="172"/>
        <v/>
      </c>
      <c r="D602" s="5" t="str">
        <f t="shared" si="159"/>
        <v/>
      </c>
      <c r="E602" s="6" t="str">
        <f t="shared" si="160"/>
        <v/>
      </c>
      <c r="F602" s="6" t="str">
        <f t="shared" si="161"/>
        <v/>
      </c>
      <c r="BI602" t="str">
        <f t="shared" si="162"/>
        <v/>
      </c>
      <c r="BJ602" t="str">
        <f t="shared" si="163"/>
        <v/>
      </c>
      <c r="BK602" t="str">
        <f t="shared" si="164"/>
        <v/>
      </c>
      <c r="BL602" t="str">
        <f t="shared" si="165"/>
        <v/>
      </c>
      <c r="BM602" t="str">
        <f t="shared" si="166"/>
        <v/>
      </c>
      <c r="BN602" t="str">
        <f t="shared" si="167"/>
        <v/>
      </c>
      <c r="BO602" t="str">
        <f t="shared" si="168"/>
        <v/>
      </c>
      <c r="BP602" t="str">
        <f t="shared" si="169"/>
        <v/>
      </c>
      <c r="BQ602" t="str">
        <f t="shared" si="170"/>
        <v/>
      </c>
      <c r="BZ602" s="114"/>
    </row>
    <row r="603" spans="1:78" x14ac:dyDescent="0.25">
      <c r="A603" s="114"/>
      <c r="B603" t="str">
        <f t="shared" si="171"/>
        <v/>
      </c>
      <c r="C603" s="13" t="str">
        <f t="shared" si="172"/>
        <v/>
      </c>
      <c r="D603" s="5" t="str">
        <f t="shared" si="159"/>
        <v/>
      </c>
      <c r="E603" s="6" t="str">
        <f t="shared" si="160"/>
        <v/>
      </c>
      <c r="F603" s="6" t="str">
        <f t="shared" si="161"/>
        <v/>
      </c>
      <c r="BI603" t="str">
        <f t="shared" si="162"/>
        <v/>
      </c>
      <c r="BJ603" t="str">
        <f t="shared" si="163"/>
        <v/>
      </c>
      <c r="BK603" t="str">
        <f t="shared" si="164"/>
        <v/>
      </c>
      <c r="BL603" t="str">
        <f t="shared" si="165"/>
        <v/>
      </c>
      <c r="BM603" t="str">
        <f t="shared" si="166"/>
        <v/>
      </c>
      <c r="BN603" t="str">
        <f t="shared" si="167"/>
        <v/>
      </c>
      <c r="BO603" t="str">
        <f t="shared" si="168"/>
        <v/>
      </c>
      <c r="BP603" t="str">
        <f t="shared" si="169"/>
        <v/>
      </c>
      <c r="BQ603" t="str">
        <f t="shared" si="170"/>
        <v/>
      </c>
      <c r="BZ603" s="114"/>
    </row>
    <row r="604" spans="1:78" x14ac:dyDescent="0.25">
      <c r="A604" s="114"/>
      <c r="B604" t="str">
        <f t="shared" si="171"/>
        <v/>
      </c>
      <c r="C604" s="13" t="str">
        <f t="shared" si="172"/>
        <v/>
      </c>
      <c r="D604" s="5" t="str">
        <f t="shared" si="159"/>
        <v/>
      </c>
      <c r="E604" s="6" t="str">
        <f t="shared" si="160"/>
        <v/>
      </c>
      <c r="F604" s="6" t="str">
        <f t="shared" si="161"/>
        <v/>
      </c>
      <c r="BI604" t="str">
        <f t="shared" si="162"/>
        <v/>
      </c>
      <c r="BJ604" t="str">
        <f t="shared" si="163"/>
        <v/>
      </c>
      <c r="BK604" t="str">
        <f t="shared" si="164"/>
        <v/>
      </c>
      <c r="BL604" t="str">
        <f t="shared" si="165"/>
        <v/>
      </c>
      <c r="BM604" t="str">
        <f t="shared" si="166"/>
        <v/>
      </c>
      <c r="BN604" t="str">
        <f t="shared" si="167"/>
        <v/>
      </c>
      <c r="BO604" t="str">
        <f t="shared" si="168"/>
        <v/>
      </c>
      <c r="BP604" t="str">
        <f t="shared" si="169"/>
        <v/>
      </c>
      <c r="BQ604" t="str">
        <f t="shared" si="170"/>
        <v/>
      </c>
      <c r="BZ604" s="114"/>
    </row>
    <row r="605" spans="1:78" x14ac:dyDescent="0.25">
      <c r="A605" s="114"/>
      <c r="B605" t="str">
        <f t="shared" si="171"/>
        <v/>
      </c>
      <c r="C605" s="13" t="str">
        <f t="shared" si="172"/>
        <v/>
      </c>
      <c r="D605" s="5" t="str">
        <f t="shared" si="159"/>
        <v/>
      </c>
      <c r="E605" s="6" t="str">
        <f t="shared" si="160"/>
        <v/>
      </c>
      <c r="F605" s="6" t="str">
        <f t="shared" si="161"/>
        <v/>
      </c>
      <c r="BI605" t="str">
        <f t="shared" si="162"/>
        <v/>
      </c>
      <c r="BJ605" t="str">
        <f t="shared" si="163"/>
        <v/>
      </c>
      <c r="BK605" t="str">
        <f t="shared" si="164"/>
        <v/>
      </c>
      <c r="BL605" t="str">
        <f t="shared" si="165"/>
        <v/>
      </c>
      <c r="BM605" t="str">
        <f t="shared" si="166"/>
        <v/>
      </c>
      <c r="BN605" t="str">
        <f t="shared" si="167"/>
        <v/>
      </c>
      <c r="BO605" t="str">
        <f t="shared" si="168"/>
        <v/>
      </c>
      <c r="BP605" t="str">
        <f t="shared" si="169"/>
        <v/>
      </c>
      <c r="BQ605" t="str">
        <f t="shared" si="170"/>
        <v/>
      </c>
      <c r="BZ605" s="114"/>
    </row>
    <row r="606" spans="1:78" x14ac:dyDescent="0.25">
      <c r="A606" s="114"/>
      <c r="B606" t="str">
        <f t="shared" si="171"/>
        <v/>
      </c>
      <c r="C606" s="13" t="str">
        <f t="shared" si="172"/>
        <v/>
      </c>
      <c r="D606" s="5" t="str">
        <f t="shared" si="159"/>
        <v/>
      </c>
      <c r="E606" s="6" t="str">
        <f t="shared" si="160"/>
        <v/>
      </c>
      <c r="F606" s="6" t="str">
        <f t="shared" si="161"/>
        <v/>
      </c>
      <c r="BI606" t="str">
        <f t="shared" si="162"/>
        <v/>
      </c>
      <c r="BJ606" t="str">
        <f t="shared" si="163"/>
        <v/>
      </c>
      <c r="BK606" t="str">
        <f t="shared" si="164"/>
        <v/>
      </c>
      <c r="BL606" t="str">
        <f t="shared" si="165"/>
        <v/>
      </c>
      <c r="BM606" t="str">
        <f t="shared" si="166"/>
        <v/>
      </c>
      <c r="BN606" t="str">
        <f t="shared" si="167"/>
        <v/>
      </c>
      <c r="BO606" t="str">
        <f t="shared" si="168"/>
        <v/>
      </c>
      <c r="BP606" t="str">
        <f t="shared" si="169"/>
        <v/>
      </c>
      <c r="BQ606" t="str">
        <f t="shared" si="170"/>
        <v/>
      </c>
      <c r="BZ606" s="114"/>
    </row>
    <row r="607" spans="1:78" x14ac:dyDescent="0.25">
      <c r="A607" s="114"/>
      <c r="B607" t="str">
        <f t="shared" si="171"/>
        <v/>
      </c>
      <c r="C607" s="13" t="str">
        <f t="shared" si="172"/>
        <v/>
      </c>
      <c r="D607" s="5" t="str">
        <f t="shared" si="159"/>
        <v/>
      </c>
      <c r="E607" s="6" t="str">
        <f t="shared" si="160"/>
        <v/>
      </c>
      <c r="F607" s="6" t="str">
        <f t="shared" si="161"/>
        <v/>
      </c>
      <c r="BI607" t="str">
        <f t="shared" si="162"/>
        <v/>
      </c>
      <c r="BJ607" t="str">
        <f t="shared" si="163"/>
        <v/>
      </c>
      <c r="BK607" t="str">
        <f t="shared" si="164"/>
        <v/>
      </c>
      <c r="BL607" t="str">
        <f t="shared" si="165"/>
        <v/>
      </c>
      <c r="BM607" t="str">
        <f t="shared" si="166"/>
        <v/>
      </c>
      <c r="BN607" t="str">
        <f t="shared" si="167"/>
        <v/>
      </c>
      <c r="BO607" t="str">
        <f t="shared" si="168"/>
        <v/>
      </c>
      <c r="BP607" t="str">
        <f t="shared" si="169"/>
        <v/>
      </c>
      <c r="BQ607" t="str">
        <f t="shared" si="170"/>
        <v/>
      </c>
      <c r="BZ607" s="114"/>
    </row>
    <row r="608" spans="1:78" x14ac:dyDescent="0.25">
      <c r="A608" s="114"/>
      <c r="B608" t="str">
        <f t="shared" si="171"/>
        <v/>
      </c>
      <c r="C608" s="13" t="str">
        <f t="shared" si="172"/>
        <v/>
      </c>
      <c r="D608" s="5" t="str">
        <f t="shared" si="159"/>
        <v/>
      </c>
      <c r="E608" s="6" t="str">
        <f t="shared" si="160"/>
        <v/>
      </c>
      <c r="F608" s="6" t="str">
        <f t="shared" si="161"/>
        <v/>
      </c>
      <c r="BI608" t="str">
        <f t="shared" si="162"/>
        <v/>
      </c>
      <c r="BJ608" t="str">
        <f t="shared" si="163"/>
        <v/>
      </c>
      <c r="BK608" t="str">
        <f t="shared" si="164"/>
        <v/>
      </c>
      <c r="BL608" t="str">
        <f t="shared" si="165"/>
        <v/>
      </c>
      <c r="BM608" t="str">
        <f t="shared" si="166"/>
        <v/>
      </c>
      <c r="BN608" t="str">
        <f t="shared" si="167"/>
        <v/>
      </c>
      <c r="BO608" t="str">
        <f t="shared" si="168"/>
        <v/>
      </c>
      <c r="BP608" t="str">
        <f t="shared" si="169"/>
        <v/>
      </c>
      <c r="BQ608" t="str">
        <f t="shared" si="170"/>
        <v/>
      </c>
      <c r="BZ608" s="114"/>
    </row>
    <row r="609" spans="1:78" x14ac:dyDescent="0.25">
      <c r="A609" s="114"/>
      <c r="B609" t="str">
        <f t="shared" si="171"/>
        <v/>
      </c>
      <c r="C609" s="13" t="str">
        <f t="shared" si="172"/>
        <v/>
      </c>
      <c r="D609" s="5" t="str">
        <f t="shared" si="159"/>
        <v/>
      </c>
      <c r="E609" s="6" t="str">
        <f t="shared" si="160"/>
        <v/>
      </c>
      <c r="F609" s="6" t="str">
        <f t="shared" si="161"/>
        <v/>
      </c>
      <c r="BI609" t="str">
        <f t="shared" si="162"/>
        <v/>
      </c>
      <c r="BJ609" t="str">
        <f t="shared" si="163"/>
        <v/>
      </c>
      <c r="BK609" t="str">
        <f t="shared" si="164"/>
        <v/>
      </c>
      <c r="BL609" t="str">
        <f t="shared" si="165"/>
        <v/>
      </c>
      <c r="BM609" t="str">
        <f t="shared" si="166"/>
        <v/>
      </c>
      <c r="BN609" t="str">
        <f t="shared" si="167"/>
        <v/>
      </c>
      <c r="BO609" t="str">
        <f t="shared" si="168"/>
        <v/>
      </c>
      <c r="BP609" t="str">
        <f t="shared" si="169"/>
        <v/>
      </c>
      <c r="BQ609" t="str">
        <f t="shared" si="170"/>
        <v/>
      </c>
      <c r="BZ609" s="114"/>
    </row>
    <row r="610" spans="1:78" x14ac:dyDescent="0.25">
      <c r="A610" s="114"/>
      <c r="B610" t="str">
        <f t="shared" si="171"/>
        <v/>
      </c>
      <c r="C610" s="13" t="str">
        <f t="shared" si="172"/>
        <v/>
      </c>
      <c r="D610" s="5" t="str">
        <f t="shared" si="159"/>
        <v/>
      </c>
      <c r="E610" s="6" t="str">
        <f t="shared" si="160"/>
        <v/>
      </c>
      <c r="F610" s="6" t="str">
        <f t="shared" si="161"/>
        <v/>
      </c>
      <c r="BI610" t="str">
        <f t="shared" si="162"/>
        <v/>
      </c>
      <c r="BJ610" t="str">
        <f t="shared" si="163"/>
        <v/>
      </c>
      <c r="BK610" t="str">
        <f t="shared" si="164"/>
        <v/>
      </c>
      <c r="BL610" t="str">
        <f t="shared" si="165"/>
        <v/>
      </c>
      <c r="BM610" t="str">
        <f t="shared" si="166"/>
        <v/>
      </c>
      <c r="BN610" t="str">
        <f t="shared" si="167"/>
        <v/>
      </c>
      <c r="BO610" t="str">
        <f t="shared" si="168"/>
        <v/>
      </c>
      <c r="BP610" t="str">
        <f t="shared" si="169"/>
        <v/>
      </c>
      <c r="BQ610" t="str">
        <f t="shared" si="170"/>
        <v/>
      </c>
      <c r="BZ610" s="114"/>
    </row>
    <row r="611" spans="1:78" x14ac:dyDescent="0.25">
      <c r="A611" s="114"/>
      <c r="B611" t="str">
        <f t="shared" si="171"/>
        <v/>
      </c>
      <c r="C611" s="13" t="str">
        <f t="shared" si="172"/>
        <v/>
      </c>
      <c r="D611" s="5" t="str">
        <f t="shared" si="159"/>
        <v/>
      </c>
      <c r="E611" s="6" t="str">
        <f t="shared" si="160"/>
        <v/>
      </c>
      <c r="F611" s="6" t="str">
        <f t="shared" si="161"/>
        <v/>
      </c>
      <c r="BI611" t="str">
        <f t="shared" si="162"/>
        <v/>
      </c>
      <c r="BJ611" t="str">
        <f t="shared" si="163"/>
        <v/>
      </c>
      <c r="BK611" t="str">
        <f t="shared" si="164"/>
        <v/>
      </c>
      <c r="BL611" t="str">
        <f t="shared" si="165"/>
        <v/>
      </c>
      <c r="BM611" t="str">
        <f t="shared" si="166"/>
        <v/>
      </c>
      <c r="BN611" t="str">
        <f t="shared" si="167"/>
        <v/>
      </c>
      <c r="BO611" t="str">
        <f t="shared" si="168"/>
        <v/>
      </c>
      <c r="BP611" t="str">
        <f t="shared" si="169"/>
        <v/>
      </c>
      <c r="BQ611" t="str">
        <f t="shared" si="170"/>
        <v/>
      </c>
      <c r="BZ611" s="114"/>
    </row>
    <row r="612" spans="1:78" x14ac:dyDescent="0.25">
      <c r="A612" s="114"/>
      <c r="B612" t="str">
        <f t="shared" si="171"/>
        <v/>
      </c>
      <c r="C612" s="13" t="str">
        <f t="shared" si="172"/>
        <v/>
      </c>
      <c r="D612" s="5" t="str">
        <f t="shared" si="159"/>
        <v/>
      </c>
      <c r="E612" s="6" t="str">
        <f t="shared" si="160"/>
        <v/>
      </c>
      <c r="F612" s="6" t="str">
        <f t="shared" si="161"/>
        <v/>
      </c>
      <c r="BI612" t="str">
        <f t="shared" si="162"/>
        <v/>
      </c>
      <c r="BJ612" t="str">
        <f t="shared" si="163"/>
        <v/>
      </c>
      <c r="BK612" t="str">
        <f t="shared" si="164"/>
        <v/>
      </c>
      <c r="BL612" t="str">
        <f t="shared" si="165"/>
        <v/>
      </c>
      <c r="BM612" t="str">
        <f t="shared" si="166"/>
        <v/>
      </c>
      <c r="BN612" t="str">
        <f t="shared" si="167"/>
        <v/>
      </c>
      <c r="BO612" t="str">
        <f t="shared" si="168"/>
        <v/>
      </c>
      <c r="BP612" t="str">
        <f t="shared" si="169"/>
        <v/>
      </c>
      <c r="BQ612" t="str">
        <f t="shared" si="170"/>
        <v/>
      </c>
      <c r="BZ612" s="114"/>
    </row>
    <row r="613" spans="1:78" x14ac:dyDescent="0.25">
      <c r="A613" s="114"/>
      <c r="B613" t="str">
        <f t="shared" si="171"/>
        <v/>
      </c>
      <c r="C613" s="13" t="str">
        <f t="shared" si="172"/>
        <v/>
      </c>
      <c r="D613" s="5" t="str">
        <f t="shared" si="159"/>
        <v/>
      </c>
      <c r="E613" s="6" t="str">
        <f t="shared" si="160"/>
        <v/>
      </c>
      <c r="F613" s="6" t="str">
        <f t="shared" si="161"/>
        <v/>
      </c>
      <c r="BI613" t="str">
        <f t="shared" si="162"/>
        <v/>
      </c>
      <c r="BJ613" t="str">
        <f t="shared" si="163"/>
        <v/>
      </c>
      <c r="BK613" t="str">
        <f t="shared" si="164"/>
        <v/>
      </c>
      <c r="BL613" t="str">
        <f t="shared" si="165"/>
        <v/>
      </c>
      <c r="BM613" t="str">
        <f t="shared" si="166"/>
        <v/>
      </c>
      <c r="BN613" t="str">
        <f t="shared" si="167"/>
        <v/>
      </c>
      <c r="BO613" t="str">
        <f t="shared" si="168"/>
        <v/>
      </c>
      <c r="BP613" t="str">
        <f t="shared" si="169"/>
        <v/>
      </c>
      <c r="BQ613" t="str">
        <f t="shared" si="170"/>
        <v/>
      </c>
      <c r="BZ613" s="114"/>
    </row>
    <row r="614" spans="1:78" x14ac:dyDescent="0.25">
      <c r="A614" s="114"/>
      <c r="B614" t="str">
        <f t="shared" si="171"/>
        <v/>
      </c>
      <c r="C614" s="13" t="str">
        <f t="shared" si="172"/>
        <v/>
      </c>
      <c r="D614" s="5" t="str">
        <f t="shared" si="159"/>
        <v/>
      </c>
      <c r="E614" s="6" t="str">
        <f t="shared" si="160"/>
        <v/>
      </c>
      <c r="F614" s="6" t="str">
        <f t="shared" si="161"/>
        <v/>
      </c>
      <c r="BI614" t="str">
        <f t="shared" si="162"/>
        <v/>
      </c>
      <c r="BJ614" t="str">
        <f t="shared" si="163"/>
        <v/>
      </c>
      <c r="BK614" t="str">
        <f t="shared" si="164"/>
        <v/>
      </c>
      <c r="BL614" t="str">
        <f t="shared" si="165"/>
        <v/>
      </c>
      <c r="BM614" t="str">
        <f t="shared" si="166"/>
        <v/>
      </c>
      <c r="BN614" t="str">
        <f t="shared" si="167"/>
        <v/>
      </c>
      <c r="BO614" t="str">
        <f t="shared" si="168"/>
        <v/>
      </c>
      <c r="BP614" t="str">
        <f t="shared" si="169"/>
        <v/>
      </c>
      <c r="BQ614" t="str">
        <f t="shared" si="170"/>
        <v/>
      </c>
      <c r="BZ614" s="114"/>
    </row>
    <row r="615" spans="1:78" x14ac:dyDescent="0.25">
      <c r="A615" s="114"/>
      <c r="B615" t="str">
        <f t="shared" si="171"/>
        <v/>
      </c>
      <c r="C615" s="13" t="str">
        <f t="shared" si="172"/>
        <v/>
      </c>
      <c r="D615" s="5" t="str">
        <f t="shared" si="159"/>
        <v/>
      </c>
      <c r="E615" s="6" t="str">
        <f t="shared" si="160"/>
        <v/>
      </c>
      <c r="F615" s="6" t="str">
        <f t="shared" si="161"/>
        <v/>
      </c>
      <c r="BI615" t="str">
        <f t="shared" si="162"/>
        <v/>
      </c>
      <c r="BJ615" t="str">
        <f t="shared" si="163"/>
        <v/>
      </c>
      <c r="BK615" t="str">
        <f t="shared" si="164"/>
        <v/>
      </c>
      <c r="BL615" t="str">
        <f t="shared" si="165"/>
        <v/>
      </c>
      <c r="BM615" t="str">
        <f t="shared" si="166"/>
        <v/>
      </c>
      <c r="BN615" t="str">
        <f t="shared" si="167"/>
        <v/>
      </c>
      <c r="BO615" t="str">
        <f t="shared" si="168"/>
        <v/>
      </c>
      <c r="BP615" t="str">
        <f t="shared" si="169"/>
        <v/>
      </c>
      <c r="BQ615" t="str">
        <f t="shared" si="170"/>
        <v/>
      </c>
      <c r="BZ615" s="114"/>
    </row>
    <row r="616" spans="1:78" x14ac:dyDescent="0.25">
      <c r="A616" s="114"/>
      <c r="B616" t="str">
        <f t="shared" si="171"/>
        <v/>
      </c>
      <c r="C616" s="13" t="str">
        <f t="shared" si="172"/>
        <v/>
      </c>
      <c r="D616" s="5" t="str">
        <f t="shared" si="159"/>
        <v/>
      </c>
      <c r="E616" s="6" t="str">
        <f t="shared" si="160"/>
        <v/>
      </c>
      <c r="F616" s="6" t="str">
        <f t="shared" si="161"/>
        <v/>
      </c>
      <c r="BI616" t="str">
        <f t="shared" si="162"/>
        <v/>
      </c>
      <c r="BJ616" t="str">
        <f t="shared" si="163"/>
        <v/>
      </c>
      <c r="BK616" t="str">
        <f t="shared" si="164"/>
        <v/>
      </c>
      <c r="BL616" t="str">
        <f t="shared" si="165"/>
        <v/>
      </c>
      <c r="BM616" t="str">
        <f t="shared" si="166"/>
        <v/>
      </c>
      <c r="BN616" t="str">
        <f t="shared" si="167"/>
        <v/>
      </c>
      <c r="BO616" t="str">
        <f t="shared" si="168"/>
        <v/>
      </c>
      <c r="BP616" t="str">
        <f t="shared" si="169"/>
        <v/>
      </c>
      <c r="BQ616" t="str">
        <f t="shared" si="170"/>
        <v/>
      </c>
      <c r="BZ616" s="114"/>
    </row>
    <row r="617" spans="1:78" x14ac:dyDescent="0.25">
      <c r="A617" s="114"/>
      <c r="B617" t="str">
        <f t="shared" si="171"/>
        <v/>
      </c>
      <c r="C617" s="13" t="str">
        <f t="shared" si="172"/>
        <v/>
      </c>
      <c r="D617" s="5" t="str">
        <f t="shared" si="159"/>
        <v/>
      </c>
      <c r="E617" s="6" t="str">
        <f t="shared" si="160"/>
        <v/>
      </c>
      <c r="F617" s="6" t="str">
        <f t="shared" si="161"/>
        <v/>
      </c>
      <c r="BI617" t="str">
        <f t="shared" si="162"/>
        <v/>
      </c>
      <c r="BJ617" t="str">
        <f t="shared" si="163"/>
        <v/>
      </c>
      <c r="BK617" t="str">
        <f t="shared" si="164"/>
        <v/>
      </c>
      <c r="BL617" t="str">
        <f t="shared" si="165"/>
        <v/>
      </c>
      <c r="BM617" t="str">
        <f t="shared" si="166"/>
        <v/>
      </c>
      <c r="BN617" t="str">
        <f t="shared" si="167"/>
        <v/>
      </c>
      <c r="BO617" t="str">
        <f t="shared" si="168"/>
        <v/>
      </c>
      <c r="BP617" t="str">
        <f t="shared" si="169"/>
        <v/>
      </c>
      <c r="BQ617" t="str">
        <f t="shared" si="170"/>
        <v/>
      </c>
      <c r="BZ617" s="114"/>
    </row>
    <row r="618" spans="1:78" x14ac:dyDescent="0.25">
      <c r="A618" s="114"/>
      <c r="B618" t="str">
        <f t="shared" si="171"/>
        <v/>
      </c>
      <c r="C618" s="13" t="str">
        <f t="shared" si="172"/>
        <v/>
      </c>
      <c r="D618" s="5" t="str">
        <f t="shared" si="159"/>
        <v/>
      </c>
      <c r="E618" s="6" t="str">
        <f t="shared" si="160"/>
        <v/>
      </c>
      <c r="F618" s="6" t="str">
        <f t="shared" si="161"/>
        <v/>
      </c>
      <c r="BI618" t="str">
        <f t="shared" si="162"/>
        <v/>
      </c>
      <c r="BJ618" t="str">
        <f t="shared" si="163"/>
        <v/>
      </c>
      <c r="BK618" t="str">
        <f t="shared" si="164"/>
        <v/>
      </c>
      <c r="BL618" t="str">
        <f t="shared" si="165"/>
        <v/>
      </c>
      <c r="BM618" t="str">
        <f t="shared" si="166"/>
        <v/>
      </c>
      <c r="BN618" t="str">
        <f t="shared" si="167"/>
        <v/>
      </c>
      <c r="BO618" t="str">
        <f t="shared" si="168"/>
        <v/>
      </c>
      <c r="BP618" t="str">
        <f t="shared" si="169"/>
        <v/>
      </c>
      <c r="BQ618" t="str">
        <f t="shared" si="170"/>
        <v/>
      </c>
      <c r="BZ618" s="114"/>
    </row>
    <row r="619" spans="1:78" x14ac:dyDescent="0.25">
      <c r="A619" s="114"/>
      <c r="B619" t="str">
        <f t="shared" si="171"/>
        <v/>
      </c>
      <c r="C619" s="13" t="str">
        <f t="shared" si="172"/>
        <v/>
      </c>
      <c r="D619" s="5" t="str">
        <f t="shared" si="159"/>
        <v/>
      </c>
      <c r="E619" s="6" t="str">
        <f t="shared" si="160"/>
        <v/>
      </c>
      <c r="F619" s="6" t="str">
        <f t="shared" si="161"/>
        <v/>
      </c>
      <c r="BI619" t="str">
        <f t="shared" si="162"/>
        <v/>
      </c>
      <c r="BJ619" t="str">
        <f t="shared" si="163"/>
        <v/>
      </c>
      <c r="BK619" t="str">
        <f t="shared" si="164"/>
        <v/>
      </c>
      <c r="BL619" t="str">
        <f t="shared" si="165"/>
        <v/>
      </c>
      <c r="BM619" t="str">
        <f t="shared" si="166"/>
        <v/>
      </c>
      <c r="BN619" t="str">
        <f t="shared" si="167"/>
        <v/>
      </c>
      <c r="BO619" t="str">
        <f t="shared" si="168"/>
        <v/>
      </c>
      <c r="BP619" t="str">
        <f t="shared" si="169"/>
        <v/>
      </c>
      <c r="BQ619" t="str">
        <f t="shared" si="170"/>
        <v/>
      </c>
      <c r="BZ619" s="114"/>
    </row>
    <row r="620" spans="1:78" x14ac:dyDescent="0.25">
      <c r="A620" s="114"/>
      <c r="B620" t="str">
        <f t="shared" si="171"/>
        <v/>
      </c>
      <c r="C620" s="13" t="str">
        <f t="shared" si="172"/>
        <v/>
      </c>
      <c r="D620" s="5" t="str">
        <f t="shared" si="159"/>
        <v/>
      </c>
      <c r="E620" s="6" t="str">
        <f t="shared" si="160"/>
        <v/>
      </c>
      <c r="F620" s="6" t="str">
        <f t="shared" si="161"/>
        <v/>
      </c>
      <c r="BI620" t="str">
        <f t="shared" si="162"/>
        <v/>
      </c>
      <c r="BJ620" t="str">
        <f t="shared" si="163"/>
        <v/>
      </c>
      <c r="BK620" t="str">
        <f t="shared" si="164"/>
        <v/>
      </c>
      <c r="BL620" t="str">
        <f t="shared" si="165"/>
        <v/>
      </c>
      <c r="BM620" t="str">
        <f t="shared" si="166"/>
        <v/>
      </c>
      <c r="BN620" t="str">
        <f t="shared" si="167"/>
        <v/>
      </c>
      <c r="BO620" t="str">
        <f t="shared" si="168"/>
        <v/>
      </c>
      <c r="BP620" t="str">
        <f t="shared" si="169"/>
        <v/>
      </c>
      <c r="BQ620" t="str">
        <f t="shared" si="170"/>
        <v/>
      </c>
      <c r="BZ620" s="114"/>
    </row>
    <row r="621" spans="1:78" x14ac:dyDescent="0.25">
      <c r="A621" s="114"/>
      <c r="B621" t="str">
        <f t="shared" si="171"/>
        <v/>
      </c>
      <c r="C621" s="13" t="str">
        <f t="shared" si="172"/>
        <v/>
      </c>
      <c r="D621" s="5" t="str">
        <f t="shared" si="159"/>
        <v/>
      </c>
      <c r="E621" s="6" t="str">
        <f t="shared" si="160"/>
        <v/>
      </c>
      <c r="F621" s="6" t="str">
        <f t="shared" si="161"/>
        <v/>
      </c>
      <c r="BI621" t="str">
        <f t="shared" si="162"/>
        <v/>
      </c>
      <c r="BJ621" t="str">
        <f t="shared" si="163"/>
        <v/>
      </c>
      <c r="BK621" t="str">
        <f t="shared" si="164"/>
        <v/>
      </c>
      <c r="BL621" t="str">
        <f t="shared" si="165"/>
        <v/>
      </c>
      <c r="BM621" t="str">
        <f t="shared" si="166"/>
        <v/>
      </c>
      <c r="BN621" t="str">
        <f t="shared" si="167"/>
        <v/>
      </c>
      <c r="BO621" t="str">
        <f t="shared" si="168"/>
        <v/>
      </c>
      <c r="BP621" t="str">
        <f t="shared" si="169"/>
        <v/>
      </c>
      <c r="BQ621" t="str">
        <f t="shared" si="170"/>
        <v/>
      </c>
      <c r="BZ621" s="114"/>
    </row>
    <row r="622" spans="1:78" x14ac:dyDescent="0.25">
      <c r="A622" s="114"/>
      <c r="B622" t="str">
        <f t="shared" si="171"/>
        <v/>
      </c>
      <c r="C622" s="13" t="str">
        <f t="shared" si="172"/>
        <v/>
      </c>
      <c r="D622" s="5" t="str">
        <f t="shared" si="159"/>
        <v/>
      </c>
      <c r="E622" s="6" t="str">
        <f t="shared" si="160"/>
        <v/>
      </c>
      <c r="F622" s="6" t="str">
        <f t="shared" si="161"/>
        <v/>
      </c>
      <c r="BI622" t="str">
        <f t="shared" si="162"/>
        <v/>
      </c>
      <c r="BJ622" t="str">
        <f t="shared" si="163"/>
        <v/>
      </c>
      <c r="BK622" t="str">
        <f t="shared" si="164"/>
        <v/>
      </c>
      <c r="BL622" t="str">
        <f t="shared" si="165"/>
        <v/>
      </c>
      <c r="BM622" t="str">
        <f t="shared" si="166"/>
        <v/>
      </c>
      <c r="BN622" t="str">
        <f t="shared" si="167"/>
        <v/>
      </c>
      <c r="BO622" t="str">
        <f t="shared" si="168"/>
        <v/>
      </c>
      <c r="BP622" t="str">
        <f t="shared" si="169"/>
        <v/>
      </c>
      <c r="BQ622" t="str">
        <f t="shared" si="170"/>
        <v/>
      </c>
      <c r="BZ622" s="114"/>
    </row>
    <row r="623" spans="1:78" x14ac:dyDescent="0.25">
      <c r="A623" s="114"/>
      <c r="B623" t="str">
        <f t="shared" si="171"/>
        <v/>
      </c>
      <c r="C623" s="13" t="str">
        <f t="shared" si="172"/>
        <v/>
      </c>
      <c r="D623" s="5" t="str">
        <f t="shared" si="159"/>
        <v/>
      </c>
      <c r="E623" s="6" t="str">
        <f t="shared" si="160"/>
        <v/>
      </c>
      <c r="F623" s="6" t="str">
        <f t="shared" si="161"/>
        <v/>
      </c>
      <c r="BI623" t="str">
        <f t="shared" si="162"/>
        <v/>
      </c>
      <c r="BJ623" t="str">
        <f t="shared" si="163"/>
        <v/>
      </c>
      <c r="BK623" t="str">
        <f t="shared" si="164"/>
        <v/>
      </c>
      <c r="BL623" t="str">
        <f t="shared" si="165"/>
        <v/>
      </c>
      <c r="BM623" t="str">
        <f t="shared" si="166"/>
        <v/>
      </c>
      <c r="BN623" t="str">
        <f t="shared" si="167"/>
        <v/>
      </c>
      <c r="BO623" t="str">
        <f t="shared" si="168"/>
        <v/>
      </c>
      <c r="BP623" t="str">
        <f t="shared" si="169"/>
        <v/>
      </c>
      <c r="BQ623" t="str">
        <f t="shared" si="170"/>
        <v/>
      </c>
      <c r="BZ623" s="114"/>
    </row>
    <row r="624" spans="1:78" x14ac:dyDescent="0.25">
      <c r="A624" s="114"/>
      <c r="B624" t="str">
        <f t="shared" si="171"/>
        <v/>
      </c>
      <c r="C624" s="13" t="str">
        <f t="shared" si="172"/>
        <v/>
      </c>
      <c r="D624" s="5" t="str">
        <f t="shared" si="159"/>
        <v/>
      </c>
      <c r="E624" s="6" t="str">
        <f t="shared" si="160"/>
        <v/>
      </c>
      <c r="F624" s="6" t="str">
        <f t="shared" si="161"/>
        <v/>
      </c>
      <c r="BI624" t="str">
        <f t="shared" si="162"/>
        <v/>
      </c>
      <c r="BJ624" t="str">
        <f t="shared" si="163"/>
        <v/>
      </c>
      <c r="BK624" t="str">
        <f t="shared" si="164"/>
        <v/>
      </c>
      <c r="BL624" t="str">
        <f t="shared" si="165"/>
        <v/>
      </c>
      <c r="BM624" t="str">
        <f t="shared" si="166"/>
        <v/>
      </c>
      <c r="BN624" t="str">
        <f t="shared" si="167"/>
        <v/>
      </c>
      <c r="BO624" t="str">
        <f t="shared" si="168"/>
        <v/>
      </c>
      <c r="BP624" t="str">
        <f t="shared" si="169"/>
        <v/>
      </c>
      <c r="BQ624" t="str">
        <f t="shared" si="170"/>
        <v/>
      </c>
      <c r="BZ624" s="114"/>
    </row>
    <row r="625" spans="1:78" x14ac:dyDescent="0.25">
      <c r="A625" s="114"/>
      <c r="B625" t="str">
        <f t="shared" si="171"/>
        <v/>
      </c>
      <c r="C625" s="13" t="str">
        <f t="shared" si="172"/>
        <v/>
      </c>
      <c r="D625" s="5" t="str">
        <f t="shared" si="159"/>
        <v/>
      </c>
      <c r="E625" s="6" t="str">
        <f t="shared" si="160"/>
        <v/>
      </c>
      <c r="F625" s="6" t="str">
        <f t="shared" si="161"/>
        <v/>
      </c>
      <c r="BI625" t="str">
        <f t="shared" si="162"/>
        <v/>
      </c>
      <c r="BJ625" t="str">
        <f t="shared" si="163"/>
        <v/>
      </c>
      <c r="BK625" t="str">
        <f t="shared" si="164"/>
        <v/>
      </c>
      <c r="BL625" t="str">
        <f t="shared" si="165"/>
        <v/>
      </c>
      <c r="BM625" t="str">
        <f t="shared" si="166"/>
        <v/>
      </c>
      <c r="BN625" t="str">
        <f t="shared" si="167"/>
        <v/>
      </c>
      <c r="BO625" t="str">
        <f t="shared" si="168"/>
        <v/>
      </c>
      <c r="BP625" t="str">
        <f t="shared" si="169"/>
        <v/>
      </c>
      <c r="BQ625" t="str">
        <f t="shared" si="170"/>
        <v/>
      </c>
      <c r="BZ625" s="114"/>
    </row>
    <row r="626" spans="1:78" x14ac:dyDescent="0.25">
      <c r="A626" s="114"/>
      <c r="B626" t="str">
        <f t="shared" si="171"/>
        <v/>
      </c>
      <c r="C626" s="13" t="str">
        <f t="shared" si="172"/>
        <v/>
      </c>
      <c r="D626" s="5" t="str">
        <f t="shared" si="159"/>
        <v/>
      </c>
      <c r="E626" s="6" t="str">
        <f t="shared" si="160"/>
        <v/>
      </c>
      <c r="F626" s="6" t="str">
        <f t="shared" si="161"/>
        <v/>
      </c>
      <c r="BI626" t="str">
        <f t="shared" si="162"/>
        <v/>
      </c>
      <c r="BJ626" t="str">
        <f t="shared" si="163"/>
        <v/>
      </c>
      <c r="BK626" t="str">
        <f t="shared" si="164"/>
        <v/>
      </c>
      <c r="BL626" t="str">
        <f t="shared" si="165"/>
        <v/>
      </c>
      <c r="BM626" t="str">
        <f t="shared" si="166"/>
        <v/>
      </c>
      <c r="BN626" t="str">
        <f t="shared" si="167"/>
        <v/>
      </c>
      <c r="BO626" t="str">
        <f t="shared" si="168"/>
        <v/>
      </c>
      <c r="BP626" t="str">
        <f t="shared" si="169"/>
        <v/>
      </c>
      <c r="BQ626" t="str">
        <f t="shared" si="170"/>
        <v/>
      </c>
      <c r="BZ626" s="114"/>
    </row>
    <row r="627" spans="1:78" x14ac:dyDescent="0.25">
      <c r="A627" s="114"/>
      <c r="B627" t="str">
        <f t="shared" si="171"/>
        <v/>
      </c>
      <c r="C627" s="13" t="str">
        <f t="shared" si="172"/>
        <v/>
      </c>
      <c r="D627" s="5" t="str">
        <f t="shared" si="159"/>
        <v/>
      </c>
      <c r="E627" s="6" t="str">
        <f t="shared" si="160"/>
        <v/>
      </c>
      <c r="F627" s="6" t="str">
        <f t="shared" si="161"/>
        <v/>
      </c>
      <c r="BI627" t="str">
        <f t="shared" si="162"/>
        <v/>
      </c>
      <c r="BJ627" t="str">
        <f t="shared" si="163"/>
        <v/>
      </c>
      <c r="BK627" t="str">
        <f t="shared" si="164"/>
        <v/>
      </c>
      <c r="BL627" t="str">
        <f t="shared" si="165"/>
        <v/>
      </c>
      <c r="BM627" t="str">
        <f t="shared" si="166"/>
        <v/>
      </c>
      <c r="BN627" t="str">
        <f t="shared" si="167"/>
        <v/>
      </c>
      <c r="BO627" t="str">
        <f t="shared" si="168"/>
        <v/>
      </c>
      <c r="BP627" t="str">
        <f t="shared" si="169"/>
        <v/>
      </c>
      <c r="BQ627" t="str">
        <f t="shared" si="170"/>
        <v/>
      </c>
      <c r="BZ627" s="114"/>
    </row>
    <row r="628" spans="1:78" x14ac:dyDescent="0.25">
      <c r="A628" s="114"/>
      <c r="B628" t="str">
        <f t="shared" si="171"/>
        <v/>
      </c>
      <c r="C628" s="13" t="str">
        <f t="shared" si="172"/>
        <v/>
      </c>
      <c r="D628" s="5" t="str">
        <f t="shared" si="159"/>
        <v/>
      </c>
      <c r="E628" s="6" t="str">
        <f t="shared" si="160"/>
        <v/>
      </c>
      <c r="F628" s="6" t="str">
        <f t="shared" si="161"/>
        <v/>
      </c>
      <c r="BI628" t="str">
        <f t="shared" si="162"/>
        <v/>
      </c>
      <c r="BJ628" t="str">
        <f t="shared" si="163"/>
        <v/>
      </c>
      <c r="BK628" t="str">
        <f t="shared" si="164"/>
        <v/>
      </c>
      <c r="BL628" t="str">
        <f t="shared" si="165"/>
        <v/>
      </c>
      <c r="BM628" t="str">
        <f t="shared" si="166"/>
        <v/>
      </c>
      <c r="BN628" t="str">
        <f t="shared" si="167"/>
        <v/>
      </c>
      <c r="BO628" t="str">
        <f t="shared" si="168"/>
        <v/>
      </c>
      <c r="BP628" t="str">
        <f t="shared" si="169"/>
        <v/>
      </c>
      <c r="BQ628" t="str">
        <f t="shared" si="170"/>
        <v/>
      </c>
      <c r="BZ628" s="114"/>
    </row>
    <row r="629" spans="1:78" x14ac:dyDescent="0.25">
      <c r="A629" s="114"/>
      <c r="B629" t="str">
        <f t="shared" si="171"/>
        <v/>
      </c>
      <c r="C629" s="13" t="str">
        <f t="shared" si="172"/>
        <v/>
      </c>
      <c r="D629" s="5" t="str">
        <f t="shared" si="159"/>
        <v/>
      </c>
      <c r="E629" s="6" t="str">
        <f t="shared" si="160"/>
        <v/>
      </c>
      <c r="F629" s="6" t="str">
        <f t="shared" si="161"/>
        <v/>
      </c>
      <c r="BI629" t="str">
        <f t="shared" si="162"/>
        <v/>
      </c>
      <c r="BJ629" t="str">
        <f t="shared" si="163"/>
        <v/>
      </c>
      <c r="BK629" t="str">
        <f t="shared" si="164"/>
        <v/>
      </c>
      <c r="BL629" t="str">
        <f t="shared" si="165"/>
        <v/>
      </c>
      <c r="BM629" t="str">
        <f t="shared" si="166"/>
        <v/>
      </c>
      <c r="BN629" t="str">
        <f t="shared" si="167"/>
        <v/>
      </c>
      <c r="BO629" t="str">
        <f t="shared" si="168"/>
        <v/>
      </c>
      <c r="BP629" t="str">
        <f t="shared" si="169"/>
        <v/>
      </c>
      <c r="BQ629" t="str">
        <f t="shared" si="170"/>
        <v/>
      </c>
      <c r="BZ629" s="114"/>
    </row>
    <row r="630" spans="1:78" x14ac:dyDescent="0.25">
      <c r="A630" s="114"/>
      <c r="B630" t="str">
        <f t="shared" si="171"/>
        <v/>
      </c>
      <c r="C630" s="13" t="str">
        <f t="shared" si="172"/>
        <v/>
      </c>
      <c r="D630" s="5" t="str">
        <f t="shared" si="159"/>
        <v/>
      </c>
      <c r="E630" s="6" t="str">
        <f t="shared" si="160"/>
        <v/>
      </c>
      <c r="F630" s="6" t="str">
        <f t="shared" si="161"/>
        <v/>
      </c>
      <c r="BI630" t="str">
        <f t="shared" si="162"/>
        <v/>
      </c>
      <c r="BJ630" t="str">
        <f t="shared" si="163"/>
        <v/>
      </c>
      <c r="BK630" t="str">
        <f t="shared" si="164"/>
        <v/>
      </c>
      <c r="BL630" t="str">
        <f t="shared" si="165"/>
        <v/>
      </c>
      <c r="BM630" t="str">
        <f t="shared" si="166"/>
        <v/>
      </c>
      <c r="BN630" t="str">
        <f t="shared" si="167"/>
        <v/>
      </c>
      <c r="BO630" t="str">
        <f t="shared" si="168"/>
        <v/>
      </c>
      <c r="BP630" t="str">
        <f t="shared" si="169"/>
        <v/>
      </c>
      <c r="BQ630" t="str">
        <f t="shared" si="170"/>
        <v/>
      </c>
      <c r="BZ630" s="114"/>
    </row>
    <row r="631" spans="1:78" x14ac:dyDescent="0.25">
      <c r="A631" s="114"/>
      <c r="B631" t="str">
        <f t="shared" si="171"/>
        <v/>
      </c>
      <c r="C631" s="13" t="str">
        <f t="shared" si="172"/>
        <v/>
      </c>
      <c r="D631" s="5" t="str">
        <f t="shared" si="159"/>
        <v/>
      </c>
      <c r="E631" s="6" t="str">
        <f t="shared" si="160"/>
        <v/>
      </c>
      <c r="F631" s="6" t="str">
        <f t="shared" si="161"/>
        <v/>
      </c>
      <c r="BI631" t="str">
        <f t="shared" si="162"/>
        <v/>
      </c>
      <c r="BJ631" t="str">
        <f t="shared" si="163"/>
        <v/>
      </c>
      <c r="BK631" t="str">
        <f t="shared" si="164"/>
        <v/>
      </c>
      <c r="BL631" t="str">
        <f t="shared" si="165"/>
        <v/>
      </c>
      <c r="BM631" t="str">
        <f t="shared" si="166"/>
        <v/>
      </c>
      <c r="BN631" t="str">
        <f t="shared" si="167"/>
        <v/>
      </c>
      <c r="BO631" t="str">
        <f t="shared" si="168"/>
        <v/>
      </c>
      <c r="BP631" t="str">
        <f t="shared" si="169"/>
        <v/>
      </c>
      <c r="BQ631" t="str">
        <f t="shared" si="170"/>
        <v/>
      </c>
      <c r="BZ631" s="114"/>
    </row>
    <row r="632" spans="1:78" x14ac:dyDescent="0.25">
      <c r="A632" s="114"/>
      <c r="B632" t="str">
        <f t="shared" si="171"/>
        <v/>
      </c>
      <c r="C632" s="13" t="str">
        <f t="shared" si="172"/>
        <v/>
      </c>
      <c r="D632" s="5" t="str">
        <f t="shared" si="159"/>
        <v/>
      </c>
      <c r="E632" s="6" t="str">
        <f t="shared" si="160"/>
        <v/>
      </c>
      <c r="F632" s="6" t="str">
        <f t="shared" si="161"/>
        <v/>
      </c>
      <c r="BI632" t="str">
        <f t="shared" si="162"/>
        <v/>
      </c>
      <c r="BJ632" t="str">
        <f t="shared" si="163"/>
        <v/>
      </c>
      <c r="BK632" t="str">
        <f t="shared" si="164"/>
        <v/>
      </c>
      <c r="BL632" t="str">
        <f t="shared" si="165"/>
        <v/>
      </c>
      <c r="BM632" t="str">
        <f t="shared" si="166"/>
        <v/>
      </c>
      <c r="BN632" t="str">
        <f t="shared" si="167"/>
        <v/>
      </c>
      <c r="BO632" t="str">
        <f t="shared" si="168"/>
        <v/>
      </c>
      <c r="BP632" t="str">
        <f t="shared" si="169"/>
        <v/>
      </c>
      <c r="BQ632" t="str">
        <f t="shared" si="170"/>
        <v/>
      </c>
      <c r="BZ632" s="114"/>
    </row>
    <row r="633" spans="1:78" x14ac:dyDescent="0.25">
      <c r="A633" s="114"/>
      <c r="B633" t="str">
        <f t="shared" si="171"/>
        <v/>
      </c>
      <c r="C633" s="13" t="str">
        <f t="shared" si="172"/>
        <v/>
      </c>
      <c r="D633" s="5" t="str">
        <f t="shared" si="159"/>
        <v/>
      </c>
      <c r="E633" s="6" t="str">
        <f t="shared" si="160"/>
        <v/>
      </c>
      <c r="F633" s="6" t="str">
        <f t="shared" si="161"/>
        <v/>
      </c>
      <c r="BI633" t="str">
        <f t="shared" si="162"/>
        <v/>
      </c>
      <c r="BJ633" t="str">
        <f t="shared" si="163"/>
        <v/>
      </c>
      <c r="BK633" t="str">
        <f t="shared" si="164"/>
        <v/>
      </c>
      <c r="BL633" t="str">
        <f t="shared" si="165"/>
        <v/>
      </c>
      <c r="BM633" t="str">
        <f t="shared" si="166"/>
        <v/>
      </c>
      <c r="BN633" t="str">
        <f t="shared" si="167"/>
        <v/>
      </c>
      <c r="BO633" t="str">
        <f t="shared" si="168"/>
        <v/>
      </c>
      <c r="BP633" t="str">
        <f t="shared" si="169"/>
        <v/>
      </c>
      <c r="BQ633" t="str">
        <f t="shared" si="170"/>
        <v/>
      </c>
      <c r="BZ633" s="114"/>
    </row>
    <row r="634" spans="1:78" x14ac:dyDescent="0.25">
      <c r="A634" s="114"/>
      <c r="B634" t="str">
        <f t="shared" si="171"/>
        <v/>
      </c>
      <c r="C634" s="13" t="str">
        <f t="shared" si="172"/>
        <v/>
      </c>
      <c r="D634" s="5" t="str">
        <f t="shared" si="159"/>
        <v/>
      </c>
      <c r="E634" s="6" t="str">
        <f t="shared" si="160"/>
        <v/>
      </c>
      <c r="F634" s="6" t="str">
        <f t="shared" si="161"/>
        <v/>
      </c>
      <c r="BI634" t="str">
        <f t="shared" si="162"/>
        <v/>
      </c>
      <c r="BJ634" t="str">
        <f t="shared" si="163"/>
        <v/>
      </c>
      <c r="BK634" t="str">
        <f t="shared" si="164"/>
        <v/>
      </c>
      <c r="BL634" t="str">
        <f t="shared" si="165"/>
        <v/>
      </c>
      <c r="BM634" t="str">
        <f t="shared" si="166"/>
        <v/>
      </c>
      <c r="BN634" t="str">
        <f t="shared" si="167"/>
        <v/>
      </c>
      <c r="BO634" t="str">
        <f t="shared" si="168"/>
        <v/>
      </c>
      <c r="BP634" t="str">
        <f t="shared" si="169"/>
        <v/>
      </c>
      <c r="BQ634" t="str">
        <f t="shared" si="170"/>
        <v/>
      </c>
      <c r="BZ634" s="114"/>
    </row>
    <row r="635" spans="1:78" x14ac:dyDescent="0.25">
      <c r="A635" s="114"/>
      <c r="B635" t="str">
        <f t="shared" si="171"/>
        <v/>
      </c>
      <c r="C635" s="13" t="str">
        <f t="shared" si="172"/>
        <v/>
      </c>
      <c r="D635" s="5" t="str">
        <f t="shared" si="159"/>
        <v/>
      </c>
      <c r="E635" s="6" t="str">
        <f t="shared" si="160"/>
        <v/>
      </c>
      <c r="F635" s="6" t="str">
        <f t="shared" si="161"/>
        <v/>
      </c>
      <c r="BI635" t="str">
        <f t="shared" si="162"/>
        <v/>
      </c>
      <c r="BJ635" t="str">
        <f t="shared" si="163"/>
        <v/>
      </c>
      <c r="BK635" t="str">
        <f t="shared" si="164"/>
        <v/>
      </c>
      <c r="BL635" t="str">
        <f t="shared" si="165"/>
        <v/>
      </c>
      <c r="BM635" t="str">
        <f t="shared" si="166"/>
        <v/>
      </c>
      <c r="BN635" t="str">
        <f t="shared" si="167"/>
        <v/>
      </c>
      <c r="BO635" t="str">
        <f t="shared" si="168"/>
        <v/>
      </c>
      <c r="BP635" t="str">
        <f t="shared" si="169"/>
        <v/>
      </c>
      <c r="BQ635" t="str">
        <f t="shared" si="170"/>
        <v/>
      </c>
      <c r="BZ635" s="114"/>
    </row>
    <row r="636" spans="1:78" x14ac:dyDescent="0.25">
      <c r="A636" s="114"/>
      <c r="B636" t="str">
        <f t="shared" si="171"/>
        <v/>
      </c>
      <c r="C636" s="13" t="str">
        <f t="shared" si="172"/>
        <v/>
      </c>
      <c r="D636" s="5" t="str">
        <f t="shared" si="159"/>
        <v/>
      </c>
      <c r="E636" s="6" t="str">
        <f t="shared" si="160"/>
        <v/>
      </c>
      <c r="F636" s="6" t="str">
        <f t="shared" si="161"/>
        <v/>
      </c>
      <c r="BI636" t="str">
        <f t="shared" si="162"/>
        <v/>
      </c>
      <c r="BJ636" t="str">
        <f t="shared" si="163"/>
        <v/>
      </c>
      <c r="BK636" t="str">
        <f t="shared" si="164"/>
        <v/>
      </c>
      <c r="BL636" t="str">
        <f t="shared" si="165"/>
        <v/>
      </c>
      <c r="BM636" t="str">
        <f t="shared" si="166"/>
        <v/>
      </c>
      <c r="BN636" t="str">
        <f t="shared" si="167"/>
        <v/>
      </c>
      <c r="BO636" t="str">
        <f t="shared" si="168"/>
        <v/>
      </c>
      <c r="BP636" t="str">
        <f t="shared" si="169"/>
        <v/>
      </c>
      <c r="BQ636" t="str">
        <f t="shared" si="170"/>
        <v/>
      </c>
      <c r="BZ636" s="114"/>
    </row>
    <row r="637" spans="1:78" x14ac:dyDescent="0.25">
      <c r="A637" s="114"/>
      <c r="B637" t="str">
        <f t="shared" si="171"/>
        <v/>
      </c>
      <c r="C637" s="13" t="str">
        <f t="shared" si="172"/>
        <v/>
      </c>
      <c r="D637" s="5" t="str">
        <f t="shared" si="159"/>
        <v/>
      </c>
      <c r="E637" s="6" t="str">
        <f t="shared" si="160"/>
        <v/>
      </c>
      <c r="F637" s="6" t="str">
        <f t="shared" si="161"/>
        <v/>
      </c>
      <c r="BI637" t="str">
        <f t="shared" si="162"/>
        <v/>
      </c>
      <c r="BJ637" t="str">
        <f t="shared" si="163"/>
        <v/>
      </c>
      <c r="BK637" t="str">
        <f t="shared" si="164"/>
        <v/>
      </c>
      <c r="BL637" t="str">
        <f t="shared" si="165"/>
        <v/>
      </c>
      <c r="BM637" t="str">
        <f t="shared" si="166"/>
        <v/>
      </c>
      <c r="BN637" t="str">
        <f t="shared" si="167"/>
        <v/>
      </c>
      <c r="BO637" t="str">
        <f t="shared" si="168"/>
        <v/>
      </c>
      <c r="BP637" t="str">
        <f t="shared" si="169"/>
        <v/>
      </c>
      <c r="BQ637" t="str">
        <f t="shared" si="170"/>
        <v/>
      </c>
      <c r="BZ637" s="114"/>
    </row>
    <row r="638" spans="1:78" x14ac:dyDescent="0.25">
      <c r="A638" s="114"/>
      <c r="B638" t="str">
        <f t="shared" si="171"/>
        <v/>
      </c>
      <c r="C638" s="13" t="str">
        <f t="shared" si="172"/>
        <v/>
      </c>
      <c r="D638" s="5" t="str">
        <f t="shared" si="159"/>
        <v/>
      </c>
      <c r="E638" s="6" t="str">
        <f t="shared" si="160"/>
        <v/>
      </c>
      <c r="F638" s="6" t="str">
        <f t="shared" si="161"/>
        <v/>
      </c>
      <c r="BI638" t="str">
        <f t="shared" si="162"/>
        <v/>
      </c>
      <c r="BJ638" t="str">
        <f t="shared" si="163"/>
        <v/>
      </c>
      <c r="BK638" t="str">
        <f t="shared" si="164"/>
        <v/>
      </c>
      <c r="BL638" t="str">
        <f t="shared" si="165"/>
        <v/>
      </c>
      <c r="BM638" t="str">
        <f t="shared" si="166"/>
        <v/>
      </c>
      <c r="BN638" t="str">
        <f t="shared" si="167"/>
        <v/>
      </c>
      <c r="BO638" t="str">
        <f t="shared" si="168"/>
        <v/>
      </c>
      <c r="BP638" t="str">
        <f t="shared" si="169"/>
        <v/>
      </c>
      <c r="BQ638" t="str">
        <f t="shared" si="170"/>
        <v/>
      </c>
      <c r="BZ638" s="114"/>
    </row>
    <row r="639" spans="1:78" x14ac:dyDescent="0.25">
      <c r="A639" s="114"/>
      <c r="B639" t="str">
        <f t="shared" si="171"/>
        <v/>
      </c>
      <c r="C639" s="13" t="str">
        <f t="shared" si="172"/>
        <v/>
      </c>
      <c r="D639" s="5" t="str">
        <f t="shared" si="159"/>
        <v/>
      </c>
      <c r="E639" s="6" t="str">
        <f t="shared" si="160"/>
        <v/>
      </c>
      <c r="F639" s="6" t="str">
        <f t="shared" si="161"/>
        <v/>
      </c>
      <c r="BI639" t="str">
        <f t="shared" si="162"/>
        <v/>
      </c>
      <c r="BJ639" t="str">
        <f t="shared" si="163"/>
        <v/>
      </c>
      <c r="BK639" t="str">
        <f t="shared" si="164"/>
        <v/>
      </c>
      <c r="BL639" t="str">
        <f t="shared" si="165"/>
        <v/>
      </c>
      <c r="BM639" t="str">
        <f t="shared" si="166"/>
        <v/>
      </c>
      <c r="BN639" t="str">
        <f t="shared" si="167"/>
        <v/>
      </c>
      <c r="BO639" t="str">
        <f t="shared" si="168"/>
        <v/>
      </c>
      <c r="BP639" t="str">
        <f t="shared" si="169"/>
        <v/>
      </c>
      <c r="BQ639" t="str">
        <f t="shared" si="170"/>
        <v/>
      </c>
      <c r="BZ639" s="114"/>
    </row>
    <row r="640" spans="1:78" x14ac:dyDescent="0.25">
      <c r="A640" s="114"/>
      <c r="B640" t="str">
        <f t="shared" si="171"/>
        <v/>
      </c>
      <c r="C640" s="13" t="str">
        <f t="shared" si="172"/>
        <v/>
      </c>
      <c r="D640" s="5" t="str">
        <f t="shared" si="159"/>
        <v/>
      </c>
      <c r="E640" s="6" t="str">
        <f t="shared" si="160"/>
        <v/>
      </c>
      <c r="F640" s="6" t="str">
        <f t="shared" si="161"/>
        <v/>
      </c>
      <c r="BI640" t="str">
        <f t="shared" si="162"/>
        <v/>
      </c>
      <c r="BJ640" t="str">
        <f t="shared" si="163"/>
        <v/>
      </c>
      <c r="BK640" t="str">
        <f t="shared" si="164"/>
        <v/>
      </c>
      <c r="BL640" t="str">
        <f t="shared" si="165"/>
        <v/>
      </c>
      <c r="BM640" t="str">
        <f t="shared" si="166"/>
        <v/>
      </c>
      <c r="BN640" t="str">
        <f t="shared" si="167"/>
        <v/>
      </c>
      <c r="BO640" t="str">
        <f t="shared" si="168"/>
        <v/>
      </c>
      <c r="BP640" t="str">
        <f t="shared" si="169"/>
        <v/>
      </c>
      <c r="BQ640" t="str">
        <f t="shared" si="170"/>
        <v/>
      </c>
      <c r="BZ640" s="114"/>
    </row>
    <row r="641" spans="1:78" x14ac:dyDescent="0.25">
      <c r="A641" s="114"/>
      <c r="B641" t="str">
        <f t="shared" si="171"/>
        <v/>
      </c>
      <c r="C641" s="13" t="str">
        <f t="shared" si="172"/>
        <v/>
      </c>
      <c r="D641" s="5" t="str">
        <f t="shared" si="159"/>
        <v/>
      </c>
      <c r="E641" s="6" t="str">
        <f t="shared" si="160"/>
        <v/>
      </c>
      <c r="F641" s="6" t="str">
        <f t="shared" si="161"/>
        <v/>
      </c>
      <c r="BI641" t="str">
        <f t="shared" si="162"/>
        <v/>
      </c>
      <c r="BJ641" t="str">
        <f t="shared" si="163"/>
        <v/>
      </c>
      <c r="BK641" t="str">
        <f t="shared" si="164"/>
        <v/>
      </c>
      <c r="BL641" t="str">
        <f t="shared" si="165"/>
        <v/>
      </c>
      <c r="BM641" t="str">
        <f t="shared" si="166"/>
        <v/>
      </c>
      <c r="BN641" t="str">
        <f t="shared" si="167"/>
        <v/>
      </c>
      <c r="BO641" t="str">
        <f t="shared" si="168"/>
        <v/>
      </c>
      <c r="BP641" t="str">
        <f t="shared" si="169"/>
        <v/>
      </c>
      <c r="BQ641" t="str">
        <f t="shared" si="170"/>
        <v/>
      </c>
      <c r="BZ641" s="114"/>
    </row>
    <row r="642" spans="1:78" x14ac:dyDescent="0.25">
      <c r="A642" s="114"/>
      <c r="B642" t="str">
        <f t="shared" si="171"/>
        <v/>
      </c>
      <c r="C642" s="13" t="str">
        <f t="shared" si="172"/>
        <v/>
      </c>
      <c r="D642" s="5" t="str">
        <f t="shared" si="159"/>
        <v/>
      </c>
      <c r="E642" s="6" t="str">
        <f t="shared" si="160"/>
        <v/>
      </c>
      <c r="F642" s="6" t="str">
        <f t="shared" si="161"/>
        <v/>
      </c>
      <c r="BI642" t="str">
        <f t="shared" si="162"/>
        <v/>
      </c>
      <c r="BJ642" t="str">
        <f t="shared" si="163"/>
        <v/>
      </c>
      <c r="BK642" t="str">
        <f t="shared" si="164"/>
        <v/>
      </c>
      <c r="BL642" t="str">
        <f t="shared" si="165"/>
        <v/>
      </c>
      <c r="BM642" t="str">
        <f t="shared" si="166"/>
        <v/>
      </c>
      <c r="BN642" t="str">
        <f t="shared" si="167"/>
        <v/>
      </c>
      <c r="BO642" t="str">
        <f t="shared" si="168"/>
        <v/>
      </c>
      <c r="BP642" t="str">
        <f t="shared" si="169"/>
        <v/>
      </c>
      <c r="BQ642" t="str">
        <f t="shared" si="170"/>
        <v/>
      </c>
      <c r="BZ642" s="114"/>
    </row>
    <row r="643" spans="1:78" x14ac:dyDescent="0.25">
      <c r="A643" s="114"/>
      <c r="B643" t="str">
        <f t="shared" si="171"/>
        <v/>
      </c>
      <c r="C643" s="13" t="str">
        <f t="shared" si="172"/>
        <v/>
      </c>
      <c r="D643" s="5" t="str">
        <f t="shared" ref="D643:D706" si="173">IF(A643&gt;0,(_xlfn.NORM.S.INV(C643)),"")</f>
        <v/>
      </c>
      <c r="E643" s="6" t="str">
        <f t="shared" si="160"/>
        <v/>
      </c>
      <c r="F643" s="6" t="str">
        <f t="shared" si="161"/>
        <v/>
      </c>
      <c r="BI643" t="str">
        <f t="shared" si="162"/>
        <v/>
      </c>
      <c r="BJ643" t="str">
        <f t="shared" si="163"/>
        <v/>
      </c>
      <c r="BK643" t="str">
        <f t="shared" si="164"/>
        <v/>
      </c>
      <c r="BL643" t="str">
        <f t="shared" si="165"/>
        <v/>
      </c>
      <c r="BM643" t="str">
        <f t="shared" si="166"/>
        <v/>
      </c>
      <c r="BN643" t="str">
        <f t="shared" si="167"/>
        <v/>
      </c>
      <c r="BO643" t="str">
        <f t="shared" si="168"/>
        <v/>
      </c>
      <c r="BP643" t="str">
        <f t="shared" si="169"/>
        <v/>
      </c>
      <c r="BQ643" t="str">
        <f t="shared" si="170"/>
        <v/>
      </c>
      <c r="BZ643" s="114"/>
    </row>
    <row r="644" spans="1:78" x14ac:dyDescent="0.25">
      <c r="A644" s="114"/>
      <c r="B644" t="str">
        <f t="shared" si="171"/>
        <v/>
      </c>
      <c r="C644" s="13" t="str">
        <f t="shared" si="172"/>
        <v/>
      </c>
      <c r="D644" s="5" t="str">
        <f t="shared" si="173"/>
        <v/>
      </c>
      <c r="E644" s="6" t="str">
        <f t="shared" ref="E644:E707" si="174">IF(A644&gt;0,_xlfn.NORM.DIST(D644,0,1,TRUE),"")</f>
        <v/>
      </c>
      <c r="F644" s="6" t="str">
        <f t="shared" ref="F644:F707" si="175">IF(A644&gt;0,_xlfn.NORM.DIST(D644,0,1,FALSE),"")</f>
        <v/>
      </c>
      <c r="BI644" t="str">
        <f t="shared" ref="BI644:BI707" si="176">IF(A644&gt;0,A644,"")</f>
        <v/>
      </c>
      <c r="BJ644" t="str">
        <f t="shared" ref="BJ644:BJ707" si="177">IF($A644&gt;0,B644,"")</f>
        <v/>
      </c>
      <c r="BK644" t="str">
        <f t="shared" ref="BK644:BK707" si="178">IF($A644&gt;0,BI644,"")</f>
        <v/>
      </c>
      <c r="BL644" t="str">
        <f t="shared" ref="BL644:BL707" si="179">IF($A644&gt;0,_xlfn.NORM.DIST(BK644,$BF$3,$BF$4,TRUE),"")</f>
        <v/>
      </c>
      <c r="BM644" t="str">
        <f t="shared" ref="BM644:BM707" si="180">IF($A644&gt;0,(1-BL644),"")</f>
        <v/>
      </c>
      <c r="BN644" t="str">
        <f t="shared" ref="BN644:BN707" si="181">IF($A644&gt;0,(SMALL($BM$3:$BM$902,BJ644)),"")</f>
        <v/>
      </c>
      <c r="BO644" t="str">
        <f t="shared" ref="BO644:BO707" si="182">IF($A644&gt;0,((2*BJ644-1)*(LN(BL644)+LN(BN644))),"")</f>
        <v/>
      </c>
      <c r="BP644" t="str">
        <f t="shared" ref="BP644:BP707" si="183">IF($A644&gt;0,((BJ644-0.5)/$BF$5),"")</f>
        <v/>
      </c>
      <c r="BQ644" t="str">
        <f t="shared" ref="BQ644:BQ707" si="184">IF($A644&gt;0,(_xlfn.NORM.S.INV(BP644)),"")</f>
        <v/>
      </c>
      <c r="BZ644" s="114"/>
    </row>
    <row r="645" spans="1:78" x14ac:dyDescent="0.25">
      <c r="A645" s="114"/>
      <c r="B645" t="str">
        <f t="shared" ref="B645:B708" si="185">IF(A645&gt;0,(B644+1),"")</f>
        <v/>
      </c>
      <c r="C645" s="13" t="str">
        <f t="shared" ref="C645:C708" si="186">IF(A645&gt;0,((B645)/(($S$2)+1)),"")</f>
        <v/>
      </c>
      <c r="D645" s="5" t="str">
        <f t="shared" si="173"/>
        <v/>
      </c>
      <c r="E645" s="6" t="str">
        <f t="shared" si="174"/>
        <v/>
      </c>
      <c r="F645" s="6" t="str">
        <f t="shared" si="175"/>
        <v/>
      </c>
      <c r="BI645" t="str">
        <f t="shared" si="176"/>
        <v/>
      </c>
      <c r="BJ645" t="str">
        <f t="shared" si="177"/>
        <v/>
      </c>
      <c r="BK645" t="str">
        <f t="shared" si="178"/>
        <v/>
      </c>
      <c r="BL645" t="str">
        <f t="shared" si="179"/>
        <v/>
      </c>
      <c r="BM645" t="str">
        <f t="shared" si="180"/>
        <v/>
      </c>
      <c r="BN645" t="str">
        <f t="shared" si="181"/>
        <v/>
      </c>
      <c r="BO645" t="str">
        <f t="shared" si="182"/>
        <v/>
      </c>
      <c r="BP645" t="str">
        <f t="shared" si="183"/>
        <v/>
      </c>
      <c r="BQ645" t="str">
        <f t="shared" si="184"/>
        <v/>
      </c>
      <c r="BZ645" s="114"/>
    </row>
    <row r="646" spans="1:78" x14ac:dyDescent="0.25">
      <c r="A646" s="114"/>
      <c r="B646" t="str">
        <f t="shared" si="185"/>
        <v/>
      </c>
      <c r="C646" s="13" t="str">
        <f t="shared" si="186"/>
        <v/>
      </c>
      <c r="D646" s="5" t="str">
        <f t="shared" si="173"/>
        <v/>
      </c>
      <c r="E646" s="6" t="str">
        <f t="shared" si="174"/>
        <v/>
      </c>
      <c r="F646" s="6" t="str">
        <f t="shared" si="175"/>
        <v/>
      </c>
      <c r="BI646" t="str">
        <f t="shared" si="176"/>
        <v/>
      </c>
      <c r="BJ646" t="str">
        <f t="shared" si="177"/>
        <v/>
      </c>
      <c r="BK646" t="str">
        <f t="shared" si="178"/>
        <v/>
      </c>
      <c r="BL646" t="str">
        <f t="shared" si="179"/>
        <v/>
      </c>
      <c r="BM646" t="str">
        <f t="shared" si="180"/>
        <v/>
      </c>
      <c r="BN646" t="str">
        <f t="shared" si="181"/>
        <v/>
      </c>
      <c r="BO646" t="str">
        <f t="shared" si="182"/>
        <v/>
      </c>
      <c r="BP646" t="str">
        <f t="shared" si="183"/>
        <v/>
      </c>
      <c r="BQ646" t="str">
        <f t="shared" si="184"/>
        <v/>
      </c>
      <c r="BZ646" s="114"/>
    </row>
    <row r="647" spans="1:78" x14ac:dyDescent="0.25">
      <c r="A647" s="114"/>
      <c r="B647" t="str">
        <f t="shared" si="185"/>
        <v/>
      </c>
      <c r="C647" s="13" t="str">
        <f t="shared" si="186"/>
        <v/>
      </c>
      <c r="D647" s="5" t="str">
        <f t="shared" si="173"/>
        <v/>
      </c>
      <c r="E647" s="6" t="str">
        <f t="shared" si="174"/>
        <v/>
      </c>
      <c r="F647" s="6" t="str">
        <f t="shared" si="175"/>
        <v/>
      </c>
      <c r="BI647" t="str">
        <f t="shared" si="176"/>
        <v/>
      </c>
      <c r="BJ647" t="str">
        <f t="shared" si="177"/>
        <v/>
      </c>
      <c r="BK647" t="str">
        <f t="shared" si="178"/>
        <v/>
      </c>
      <c r="BL647" t="str">
        <f t="shared" si="179"/>
        <v/>
      </c>
      <c r="BM647" t="str">
        <f t="shared" si="180"/>
        <v/>
      </c>
      <c r="BN647" t="str">
        <f t="shared" si="181"/>
        <v/>
      </c>
      <c r="BO647" t="str">
        <f t="shared" si="182"/>
        <v/>
      </c>
      <c r="BP647" t="str">
        <f t="shared" si="183"/>
        <v/>
      </c>
      <c r="BQ647" t="str">
        <f t="shared" si="184"/>
        <v/>
      </c>
      <c r="BZ647" s="114"/>
    </row>
    <row r="648" spans="1:78" x14ac:dyDescent="0.25">
      <c r="A648" s="114"/>
      <c r="B648" t="str">
        <f t="shared" si="185"/>
        <v/>
      </c>
      <c r="C648" s="13" t="str">
        <f t="shared" si="186"/>
        <v/>
      </c>
      <c r="D648" s="5" t="str">
        <f t="shared" si="173"/>
        <v/>
      </c>
      <c r="E648" s="6" t="str">
        <f t="shared" si="174"/>
        <v/>
      </c>
      <c r="F648" s="6" t="str">
        <f t="shared" si="175"/>
        <v/>
      </c>
      <c r="BI648" t="str">
        <f t="shared" si="176"/>
        <v/>
      </c>
      <c r="BJ648" t="str">
        <f t="shared" si="177"/>
        <v/>
      </c>
      <c r="BK648" t="str">
        <f t="shared" si="178"/>
        <v/>
      </c>
      <c r="BL648" t="str">
        <f t="shared" si="179"/>
        <v/>
      </c>
      <c r="BM648" t="str">
        <f t="shared" si="180"/>
        <v/>
      </c>
      <c r="BN648" t="str">
        <f t="shared" si="181"/>
        <v/>
      </c>
      <c r="BO648" t="str">
        <f t="shared" si="182"/>
        <v/>
      </c>
      <c r="BP648" t="str">
        <f t="shared" si="183"/>
        <v/>
      </c>
      <c r="BQ648" t="str">
        <f t="shared" si="184"/>
        <v/>
      </c>
      <c r="BZ648" s="114"/>
    </row>
    <row r="649" spans="1:78" x14ac:dyDescent="0.25">
      <c r="A649" s="114"/>
      <c r="B649" t="str">
        <f t="shared" si="185"/>
        <v/>
      </c>
      <c r="C649" s="13" t="str">
        <f t="shared" si="186"/>
        <v/>
      </c>
      <c r="D649" s="5" t="str">
        <f t="shared" si="173"/>
        <v/>
      </c>
      <c r="E649" s="6" t="str">
        <f t="shared" si="174"/>
        <v/>
      </c>
      <c r="F649" s="6" t="str">
        <f t="shared" si="175"/>
        <v/>
      </c>
      <c r="BI649" t="str">
        <f t="shared" si="176"/>
        <v/>
      </c>
      <c r="BJ649" t="str">
        <f t="shared" si="177"/>
        <v/>
      </c>
      <c r="BK649" t="str">
        <f t="shared" si="178"/>
        <v/>
      </c>
      <c r="BL649" t="str">
        <f t="shared" si="179"/>
        <v/>
      </c>
      <c r="BM649" t="str">
        <f t="shared" si="180"/>
        <v/>
      </c>
      <c r="BN649" t="str">
        <f t="shared" si="181"/>
        <v/>
      </c>
      <c r="BO649" t="str">
        <f t="shared" si="182"/>
        <v/>
      </c>
      <c r="BP649" t="str">
        <f t="shared" si="183"/>
        <v/>
      </c>
      <c r="BQ649" t="str">
        <f t="shared" si="184"/>
        <v/>
      </c>
      <c r="BZ649" s="114"/>
    </row>
    <row r="650" spans="1:78" x14ac:dyDescent="0.25">
      <c r="A650" s="114"/>
      <c r="B650" t="str">
        <f t="shared" si="185"/>
        <v/>
      </c>
      <c r="C650" s="13" t="str">
        <f t="shared" si="186"/>
        <v/>
      </c>
      <c r="D650" s="5" t="str">
        <f t="shared" si="173"/>
        <v/>
      </c>
      <c r="E650" s="6" t="str">
        <f t="shared" si="174"/>
        <v/>
      </c>
      <c r="F650" s="6" t="str">
        <f t="shared" si="175"/>
        <v/>
      </c>
      <c r="BI650" t="str">
        <f t="shared" si="176"/>
        <v/>
      </c>
      <c r="BJ650" t="str">
        <f t="shared" si="177"/>
        <v/>
      </c>
      <c r="BK650" t="str">
        <f t="shared" si="178"/>
        <v/>
      </c>
      <c r="BL650" t="str">
        <f t="shared" si="179"/>
        <v/>
      </c>
      <c r="BM650" t="str">
        <f t="shared" si="180"/>
        <v/>
      </c>
      <c r="BN650" t="str">
        <f t="shared" si="181"/>
        <v/>
      </c>
      <c r="BO650" t="str">
        <f t="shared" si="182"/>
        <v/>
      </c>
      <c r="BP650" t="str">
        <f t="shared" si="183"/>
        <v/>
      </c>
      <c r="BQ650" t="str">
        <f t="shared" si="184"/>
        <v/>
      </c>
      <c r="BZ650" s="114"/>
    </row>
    <row r="651" spans="1:78" x14ac:dyDescent="0.25">
      <c r="A651" s="114"/>
      <c r="B651" t="str">
        <f t="shared" si="185"/>
        <v/>
      </c>
      <c r="C651" s="13" t="str">
        <f t="shared" si="186"/>
        <v/>
      </c>
      <c r="D651" s="5" t="str">
        <f t="shared" si="173"/>
        <v/>
      </c>
      <c r="E651" s="6" t="str">
        <f t="shared" si="174"/>
        <v/>
      </c>
      <c r="F651" s="6" t="str">
        <f t="shared" si="175"/>
        <v/>
      </c>
      <c r="BI651" t="str">
        <f t="shared" si="176"/>
        <v/>
      </c>
      <c r="BJ651" t="str">
        <f t="shared" si="177"/>
        <v/>
      </c>
      <c r="BK651" t="str">
        <f t="shared" si="178"/>
        <v/>
      </c>
      <c r="BL651" t="str">
        <f t="shared" si="179"/>
        <v/>
      </c>
      <c r="BM651" t="str">
        <f t="shared" si="180"/>
        <v/>
      </c>
      <c r="BN651" t="str">
        <f t="shared" si="181"/>
        <v/>
      </c>
      <c r="BO651" t="str">
        <f t="shared" si="182"/>
        <v/>
      </c>
      <c r="BP651" t="str">
        <f t="shared" si="183"/>
        <v/>
      </c>
      <c r="BQ651" t="str">
        <f t="shared" si="184"/>
        <v/>
      </c>
      <c r="BZ651" s="114"/>
    </row>
    <row r="652" spans="1:78" x14ac:dyDescent="0.25">
      <c r="A652" s="114"/>
      <c r="B652" t="str">
        <f t="shared" si="185"/>
        <v/>
      </c>
      <c r="C652" s="13" t="str">
        <f t="shared" si="186"/>
        <v/>
      </c>
      <c r="D652" s="5" t="str">
        <f t="shared" si="173"/>
        <v/>
      </c>
      <c r="E652" s="6" t="str">
        <f t="shared" si="174"/>
        <v/>
      </c>
      <c r="F652" s="6" t="str">
        <f t="shared" si="175"/>
        <v/>
      </c>
      <c r="BI652" t="str">
        <f t="shared" si="176"/>
        <v/>
      </c>
      <c r="BJ652" t="str">
        <f t="shared" si="177"/>
        <v/>
      </c>
      <c r="BK652" t="str">
        <f t="shared" si="178"/>
        <v/>
      </c>
      <c r="BL652" t="str">
        <f t="shared" si="179"/>
        <v/>
      </c>
      <c r="BM652" t="str">
        <f t="shared" si="180"/>
        <v/>
      </c>
      <c r="BN652" t="str">
        <f t="shared" si="181"/>
        <v/>
      </c>
      <c r="BO652" t="str">
        <f t="shared" si="182"/>
        <v/>
      </c>
      <c r="BP652" t="str">
        <f t="shared" si="183"/>
        <v/>
      </c>
      <c r="BQ652" t="str">
        <f t="shared" si="184"/>
        <v/>
      </c>
      <c r="BZ652" s="114"/>
    </row>
    <row r="653" spans="1:78" x14ac:dyDescent="0.25">
      <c r="A653" s="114"/>
      <c r="B653" t="str">
        <f t="shared" si="185"/>
        <v/>
      </c>
      <c r="C653" s="13" t="str">
        <f t="shared" si="186"/>
        <v/>
      </c>
      <c r="D653" s="5" t="str">
        <f t="shared" si="173"/>
        <v/>
      </c>
      <c r="E653" s="6" t="str">
        <f t="shared" si="174"/>
        <v/>
      </c>
      <c r="F653" s="6" t="str">
        <f t="shared" si="175"/>
        <v/>
      </c>
      <c r="BI653" t="str">
        <f t="shared" si="176"/>
        <v/>
      </c>
      <c r="BJ653" t="str">
        <f t="shared" si="177"/>
        <v/>
      </c>
      <c r="BK653" t="str">
        <f t="shared" si="178"/>
        <v/>
      </c>
      <c r="BL653" t="str">
        <f t="shared" si="179"/>
        <v/>
      </c>
      <c r="BM653" t="str">
        <f t="shared" si="180"/>
        <v/>
      </c>
      <c r="BN653" t="str">
        <f t="shared" si="181"/>
        <v/>
      </c>
      <c r="BO653" t="str">
        <f t="shared" si="182"/>
        <v/>
      </c>
      <c r="BP653" t="str">
        <f t="shared" si="183"/>
        <v/>
      </c>
      <c r="BQ653" t="str">
        <f t="shared" si="184"/>
        <v/>
      </c>
      <c r="BZ653" s="114"/>
    </row>
    <row r="654" spans="1:78" x14ac:dyDescent="0.25">
      <c r="A654" s="114"/>
      <c r="B654" t="str">
        <f t="shared" si="185"/>
        <v/>
      </c>
      <c r="C654" s="13" t="str">
        <f t="shared" si="186"/>
        <v/>
      </c>
      <c r="D654" s="5" t="str">
        <f t="shared" si="173"/>
        <v/>
      </c>
      <c r="E654" s="6" t="str">
        <f t="shared" si="174"/>
        <v/>
      </c>
      <c r="F654" s="6" t="str">
        <f t="shared" si="175"/>
        <v/>
      </c>
      <c r="BI654" t="str">
        <f t="shared" si="176"/>
        <v/>
      </c>
      <c r="BJ654" t="str">
        <f t="shared" si="177"/>
        <v/>
      </c>
      <c r="BK654" t="str">
        <f t="shared" si="178"/>
        <v/>
      </c>
      <c r="BL654" t="str">
        <f t="shared" si="179"/>
        <v/>
      </c>
      <c r="BM654" t="str">
        <f t="shared" si="180"/>
        <v/>
      </c>
      <c r="BN654" t="str">
        <f t="shared" si="181"/>
        <v/>
      </c>
      <c r="BO654" t="str">
        <f t="shared" si="182"/>
        <v/>
      </c>
      <c r="BP654" t="str">
        <f t="shared" si="183"/>
        <v/>
      </c>
      <c r="BQ654" t="str">
        <f t="shared" si="184"/>
        <v/>
      </c>
      <c r="BZ654" s="114"/>
    </row>
    <row r="655" spans="1:78" x14ac:dyDescent="0.25">
      <c r="A655" s="114"/>
      <c r="B655" t="str">
        <f t="shared" si="185"/>
        <v/>
      </c>
      <c r="C655" s="13" t="str">
        <f t="shared" si="186"/>
        <v/>
      </c>
      <c r="D655" s="5" t="str">
        <f t="shared" si="173"/>
        <v/>
      </c>
      <c r="E655" s="6" t="str">
        <f t="shared" si="174"/>
        <v/>
      </c>
      <c r="F655" s="6" t="str">
        <f t="shared" si="175"/>
        <v/>
      </c>
      <c r="BI655" t="str">
        <f t="shared" si="176"/>
        <v/>
      </c>
      <c r="BJ655" t="str">
        <f t="shared" si="177"/>
        <v/>
      </c>
      <c r="BK655" t="str">
        <f t="shared" si="178"/>
        <v/>
      </c>
      <c r="BL655" t="str">
        <f t="shared" si="179"/>
        <v/>
      </c>
      <c r="BM655" t="str">
        <f t="shared" si="180"/>
        <v/>
      </c>
      <c r="BN655" t="str">
        <f t="shared" si="181"/>
        <v/>
      </c>
      <c r="BO655" t="str">
        <f t="shared" si="182"/>
        <v/>
      </c>
      <c r="BP655" t="str">
        <f t="shared" si="183"/>
        <v/>
      </c>
      <c r="BQ655" t="str">
        <f t="shared" si="184"/>
        <v/>
      </c>
      <c r="BZ655" s="114"/>
    </row>
    <row r="656" spans="1:78" x14ac:dyDescent="0.25">
      <c r="A656" s="114"/>
      <c r="B656" t="str">
        <f t="shared" si="185"/>
        <v/>
      </c>
      <c r="C656" s="13" t="str">
        <f t="shared" si="186"/>
        <v/>
      </c>
      <c r="D656" s="5" t="str">
        <f t="shared" si="173"/>
        <v/>
      </c>
      <c r="E656" s="6" t="str">
        <f t="shared" si="174"/>
        <v/>
      </c>
      <c r="F656" s="6" t="str">
        <f t="shared" si="175"/>
        <v/>
      </c>
      <c r="BI656" t="str">
        <f t="shared" si="176"/>
        <v/>
      </c>
      <c r="BJ656" t="str">
        <f t="shared" si="177"/>
        <v/>
      </c>
      <c r="BK656" t="str">
        <f t="shared" si="178"/>
        <v/>
      </c>
      <c r="BL656" t="str">
        <f t="shared" si="179"/>
        <v/>
      </c>
      <c r="BM656" t="str">
        <f t="shared" si="180"/>
        <v/>
      </c>
      <c r="BN656" t="str">
        <f t="shared" si="181"/>
        <v/>
      </c>
      <c r="BO656" t="str">
        <f t="shared" si="182"/>
        <v/>
      </c>
      <c r="BP656" t="str">
        <f t="shared" si="183"/>
        <v/>
      </c>
      <c r="BQ656" t="str">
        <f t="shared" si="184"/>
        <v/>
      </c>
      <c r="BZ656" s="114"/>
    </row>
    <row r="657" spans="1:78" x14ac:dyDescent="0.25">
      <c r="A657" s="114"/>
      <c r="B657" t="str">
        <f t="shared" si="185"/>
        <v/>
      </c>
      <c r="C657" s="13" t="str">
        <f t="shared" si="186"/>
        <v/>
      </c>
      <c r="D657" s="5" t="str">
        <f t="shared" si="173"/>
        <v/>
      </c>
      <c r="E657" s="6" t="str">
        <f t="shared" si="174"/>
        <v/>
      </c>
      <c r="F657" s="6" t="str">
        <f t="shared" si="175"/>
        <v/>
      </c>
      <c r="BI657" t="str">
        <f t="shared" si="176"/>
        <v/>
      </c>
      <c r="BJ657" t="str">
        <f t="shared" si="177"/>
        <v/>
      </c>
      <c r="BK657" t="str">
        <f t="shared" si="178"/>
        <v/>
      </c>
      <c r="BL657" t="str">
        <f t="shared" si="179"/>
        <v/>
      </c>
      <c r="BM657" t="str">
        <f t="shared" si="180"/>
        <v/>
      </c>
      <c r="BN657" t="str">
        <f t="shared" si="181"/>
        <v/>
      </c>
      <c r="BO657" t="str">
        <f t="shared" si="182"/>
        <v/>
      </c>
      <c r="BP657" t="str">
        <f t="shared" si="183"/>
        <v/>
      </c>
      <c r="BQ657" t="str">
        <f t="shared" si="184"/>
        <v/>
      </c>
      <c r="BZ657" s="114"/>
    </row>
    <row r="658" spans="1:78" x14ac:dyDescent="0.25">
      <c r="A658" s="114"/>
      <c r="B658" t="str">
        <f t="shared" si="185"/>
        <v/>
      </c>
      <c r="C658" s="13" t="str">
        <f t="shared" si="186"/>
        <v/>
      </c>
      <c r="D658" s="5" t="str">
        <f t="shared" si="173"/>
        <v/>
      </c>
      <c r="E658" s="6" t="str">
        <f t="shared" si="174"/>
        <v/>
      </c>
      <c r="F658" s="6" t="str">
        <f t="shared" si="175"/>
        <v/>
      </c>
      <c r="BI658" t="str">
        <f t="shared" si="176"/>
        <v/>
      </c>
      <c r="BJ658" t="str">
        <f t="shared" si="177"/>
        <v/>
      </c>
      <c r="BK658" t="str">
        <f t="shared" si="178"/>
        <v/>
      </c>
      <c r="BL658" t="str">
        <f t="shared" si="179"/>
        <v/>
      </c>
      <c r="BM658" t="str">
        <f t="shared" si="180"/>
        <v/>
      </c>
      <c r="BN658" t="str">
        <f t="shared" si="181"/>
        <v/>
      </c>
      <c r="BO658" t="str">
        <f t="shared" si="182"/>
        <v/>
      </c>
      <c r="BP658" t="str">
        <f t="shared" si="183"/>
        <v/>
      </c>
      <c r="BQ658" t="str">
        <f t="shared" si="184"/>
        <v/>
      </c>
      <c r="BZ658" s="114"/>
    </row>
    <row r="659" spans="1:78" x14ac:dyDescent="0.25">
      <c r="A659" s="114"/>
      <c r="B659" t="str">
        <f t="shared" si="185"/>
        <v/>
      </c>
      <c r="C659" s="13" t="str">
        <f t="shared" si="186"/>
        <v/>
      </c>
      <c r="D659" s="5" t="str">
        <f t="shared" si="173"/>
        <v/>
      </c>
      <c r="E659" s="6" t="str">
        <f t="shared" si="174"/>
        <v/>
      </c>
      <c r="F659" s="6" t="str">
        <f t="shared" si="175"/>
        <v/>
      </c>
      <c r="BI659" t="str">
        <f t="shared" si="176"/>
        <v/>
      </c>
      <c r="BJ659" t="str">
        <f t="shared" si="177"/>
        <v/>
      </c>
      <c r="BK659" t="str">
        <f t="shared" si="178"/>
        <v/>
      </c>
      <c r="BL659" t="str">
        <f t="shared" si="179"/>
        <v/>
      </c>
      <c r="BM659" t="str">
        <f t="shared" si="180"/>
        <v/>
      </c>
      <c r="BN659" t="str">
        <f t="shared" si="181"/>
        <v/>
      </c>
      <c r="BO659" t="str">
        <f t="shared" si="182"/>
        <v/>
      </c>
      <c r="BP659" t="str">
        <f t="shared" si="183"/>
        <v/>
      </c>
      <c r="BQ659" t="str">
        <f t="shared" si="184"/>
        <v/>
      </c>
      <c r="BZ659" s="114"/>
    </row>
    <row r="660" spans="1:78" x14ac:dyDescent="0.25">
      <c r="A660" s="114"/>
      <c r="B660" t="str">
        <f t="shared" si="185"/>
        <v/>
      </c>
      <c r="C660" s="13" t="str">
        <f t="shared" si="186"/>
        <v/>
      </c>
      <c r="D660" s="5" t="str">
        <f t="shared" si="173"/>
        <v/>
      </c>
      <c r="E660" s="6" t="str">
        <f t="shared" si="174"/>
        <v/>
      </c>
      <c r="F660" s="6" t="str">
        <f t="shared" si="175"/>
        <v/>
      </c>
      <c r="BI660" t="str">
        <f t="shared" si="176"/>
        <v/>
      </c>
      <c r="BJ660" t="str">
        <f t="shared" si="177"/>
        <v/>
      </c>
      <c r="BK660" t="str">
        <f t="shared" si="178"/>
        <v/>
      </c>
      <c r="BL660" t="str">
        <f t="shared" si="179"/>
        <v/>
      </c>
      <c r="BM660" t="str">
        <f t="shared" si="180"/>
        <v/>
      </c>
      <c r="BN660" t="str">
        <f t="shared" si="181"/>
        <v/>
      </c>
      <c r="BO660" t="str">
        <f t="shared" si="182"/>
        <v/>
      </c>
      <c r="BP660" t="str">
        <f t="shared" si="183"/>
        <v/>
      </c>
      <c r="BQ660" t="str">
        <f t="shared" si="184"/>
        <v/>
      </c>
      <c r="BZ660" s="114"/>
    </row>
    <row r="661" spans="1:78" x14ac:dyDescent="0.25">
      <c r="A661" s="114"/>
      <c r="B661" t="str">
        <f t="shared" si="185"/>
        <v/>
      </c>
      <c r="C661" s="13" t="str">
        <f t="shared" si="186"/>
        <v/>
      </c>
      <c r="D661" s="5" t="str">
        <f t="shared" si="173"/>
        <v/>
      </c>
      <c r="E661" s="6" t="str">
        <f t="shared" si="174"/>
        <v/>
      </c>
      <c r="F661" s="6" t="str">
        <f t="shared" si="175"/>
        <v/>
      </c>
      <c r="BI661" t="str">
        <f t="shared" si="176"/>
        <v/>
      </c>
      <c r="BJ661" t="str">
        <f t="shared" si="177"/>
        <v/>
      </c>
      <c r="BK661" t="str">
        <f t="shared" si="178"/>
        <v/>
      </c>
      <c r="BL661" t="str">
        <f t="shared" si="179"/>
        <v/>
      </c>
      <c r="BM661" t="str">
        <f t="shared" si="180"/>
        <v/>
      </c>
      <c r="BN661" t="str">
        <f t="shared" si="181"/>
        <v/>
      </c>
      <c r="BO661" t="str">
        <f t="shared" si="182"/>
        <v/>
      </c>
      <c r="BP661" t="str">
        <f t="shared" si="183"/>
        <v/>
      </c>
      <c r="BQ661" t="str">
        <f t="shared" si="184"/>
        <v/>
      </c>
      <c r="BZ661" s="114"/>
    </row>
    <row r="662" spans="1:78" x14ac:dyDescent="0.25">
      <c r="A662" s="114"/>
      <c r="B662" t="str">
        <f t="shared" si="185"/>
        <v/>
      </c>
      <c r="C662" s="13" t="str">
        <f t="shared" si="186"/>
        <v/>
      </c>
      <c r="D662" s="5" t="str">
        <f t="shared" si="173"/>
        <v/>
      </c>
      <c r="E662" s="6" t="str">
        <f t="shared" si="174"/>
        <v/>
      </c>
      <c r="F662" s="6" t="str">
        <f t="shared" si="175"/>
        <v/>
      </c>
      <c r="BI662" t="str">
        <f t="shared" si="176"/>
        <v/>
      </c>
      <c r="BJ662" t="str">
        <f t="shared" si="177"/>
        <v/>
      </c>
      <c r="BK662" t="str">
        <f t="shared" si="178"/>
        <v/>
      </c>
      <c r="BL662" t="str">
        <f t="shared" si="179"/>
        <v/>
      </c>
      <c r="BM662" t="str">
        <f t="shared" si="180"/>
        <v/>
      </c>
      <c r="BN662" t="str">
        <f t="shared" si="181"/>
        <v/>
      </c>
      <c r="BO662" t="str">
        <f t="shared" si="182"/>
        <v/>
      </c>
      <c r="BP662" t="str">
        <f t="shared" si="183"/>
        <v/>
      </c>
      <c r="BQ662" t="str">
        <f t="shared" si="184"/>
        <v/>
      </c>
      <c r="BZ662" s="114"/>
    </row>
    <row r="663" spans="1:78" x14ac:dyDescent="0.25">
      <c r="A663" s="114"/>
      <c r="B663" t="str">
        <f t="shared" si="185"/>
        <v/>
      </c>
      <c r="C663" s="13" t="str">
        <f t="shared" si="186"/>
        <v/>
      </c>
      <c r="D663" s="5" t="str">
        <f t="shared" si="173"/>
        <v/>
      </c>
      <c r="E663" s="6" t="str">
        <f t="shared" si="174"/>
        <v/>
      </c>
      <c r="F663" s="6" t="str">
        <f t="shared" si="175"/>
        <v/>
      </c>
      <c r="BI663" t="str">
        <f t="shared" si="176"/>
        <v/>
      </c>
      <c r="BJ663" t="str">
        <f t="shared" si="177"/>
        <v/>
      </c>
      <c r="BK663" t="str">
        <f t="shared" si="178"/>
        <v/>
      </c>
      <c r="BL663" t="str">
        <f t="shared" si="179"/>
        <v/>
      </c>
      <c r="BM663" t="str">
        <f t="shared" si="180"/>
        <v/>
      </c>
      <c r="BN663" t="str">
        <f t="shared" si="181"/>
        <v/>
      </c>
      <c r="BO663" t="str">
        <f t="shared" si="182"/>
        <v/>
      </c>
      <c r="BP663" t="str">
        <f t="shared" si="183"/>
        <v/>
      </c>
      <c r="BQ663" t="str">
        <f t="shared" si="184"/>
        <v/>
      </c>
      <c r="BZ663" s="114"/>
    </row>
    <row r="664" spans="1:78" x14ac:dyDescent="0.25">
      <c r="A664" s="114"/>
      <c r="B664" t="str">
        <f t="shared" si="185"/>
        <v/>
      </c>
      <c r="C664" s="13" t="str">
        <f t="shared" si="186"/>
        <v/>
      </c>
      <c r="D664" s="5" t="str">
        <f t="shared" si="173"/>
        <v/>
      </c>
      <c r="E664" s="6" t="str">
        <f t="shared" si="174"/>
        <v/>
      </c>
      <c r="F664" s="6" t="str">
        <f t="shared" si="175"/>
        <v/>
      </c>
      <c r="BI664" t="str">
        <f t="shared" si="176"/>
        <v/>
      </c>
      <c r="BJ664" t="str">
        <f t="shared" si="177"/>
        <v/>
      </c>
      <c r="BK664" t="str">
        <f t="shared" si="178"/>
        <v/>
      </c>
      <c r="BL664" t="str">
        <f t="shared" si="179"/>
        <v/>
      </c>
      <c r="BM664" t="str">
        <f t="shared" si="180"/>
        <v/>
      </c>
      <c r="BN664" t="str">
        <f t="shared" si="181"/>
        <v/>
      </c>
      <c r="BO664" t="str">
        <f t="shared" si="182"/>
        <v/>
      </c>
      <c r="BP664" t="str">
        <f t="shared" si="183"/>
        <v/>
      </c>
      <c r="BQ664" t="str">
        <f t="shared" si="184"/>
        <v/>
      </c>
      <c r="BZ664" s="114"/>
    </row>
    <row r="665" spans="1:78" x14ac:dyDescent="0.25">
      <c r="A665" s="114"/>
      <c r="B665" t="str">
        <f t="shared" si="185"/>
        <v/>
      </c>
      <c r="C665" s="13" t="str">
        <f t="shared" si="186"/>
        <v/>
      </c>
      <c r="D665" s="5" t="str">
        <f t="shared" si="173"/>
        <v/>
      </c>
      <c r="E665" s="6" t="str">
        <f t="shared" si="174"/>
        <v/>
      </c>
      <c r="F665" s="6" t="str">
        <f t="shared" si="175"/>
        <v/>
      </c>
      <c r="BI665" t="str">
        <f t="shared" si="176"/>
        <v/>
      </c>
      <c r="BJ665" t="str">
        <f t="shared" si="177"/>
        <v/>
      </c>
      <c r="BK665" t="str">
        <f t="shared" si="178"/>
        <v/>
      </c>
      <c r="BL665" t="str">
        <f t="shared" si="179"/>
        <v/>
      </c>
      <c r="BM665" t="str">
        <f t="shared" si="180"/>
        <v/>
      </c>
      <c r="BN665" t="str">
        <f t="shared" si="181"/>
        <v/>
      </c>
      <c r="BO665" t="str">
        <f t="shared" si="182"/>
        <v/>
      </c>
      <c r="BP665" t="str">
        <f t="shared" si="183"/>
        <v/>
      </c>
      <c r="BQ665" t="str">
        <f t="shared" si="184"/>
        <v/>
      </c>
      <c r="BZ665" s="114"/>
    </row>
    <row r="666" spans="1:78" x14ac:dyDescent="0.25">
      <c r="A666" s="114"/>
      <c r="B666" t="str">
        <f t="shared" si="185"/>
        <v/>
      </c>
      <c r="C666" s="13" t="str">
        <f t="shared" si="186"/>
        <v/>
      </c>
      <c r="D666" s="5" t="str">
        <f t="shared" si="173"/>
        <v/>
      </c>
      <c r="E666" s="6" t="str">
        <f t="shared" si="174"/>
        <v/>
      </c>
      <c r="F666" s="6" t="str">
        <f t="shared" si="175"/>
        <v/>
      </c>
      <c r="BI666" t="str">
        <f t="shared" si="176"/>
        <v/>
      </c>
      <c r="BJ666" t="str">
        <f t="shared" si="177"/>
        <v/>
      </c>
      <c r="BK666" t="str">
        <f t="shared" si="178"/>
        <v/>
      </c>
      <c r="BL666" t="str">
        <f t="shared" si="179"/>
        <v/>
      </c>
      <c r="BM666" t="str">
        <f t="shared" si="180"/>
        <v/>
      </c>
      <c r="BN666" t="str">
        <f t="shared" si="181"/>
        <v/>
      </c>
      <c r="BO666" t="str">
        <f t="shared" si="182"/>
        <v/>
      </c>
      <c r="BP666" t="str">
        <f t="shared" si="183"/>
        <v/>
      </c>
      <c r="BQ666" t="str">
        <f t="shared" si="184"/>
        <v/>
      </c>
      <c r="BZ666" s="114"/>
    </row>
    <row r="667" spans="1:78" x14ac:dyDescent="0.25">
      <c r="A667" s="114"/>
      <c r="B667" t="str">
        <f t="shared" si="185"/>
        <v/>
      </c>
      <c r="C667" s="13" t="str">
        <f t="shared" si="186"/>
        <v/>
      </c>
      <c r="D667" s="5" t="str">
        <f t="shared" si="173"/>
        <v/>
      </c>
      <c r="E667" s="6" t="str">
        <f t="shared" si="174"/>
        <v/>
      </c>
      <c r="F667" s="6" t="str">
        <f t="shared" si="175"/>
        <v/>
      </c>
      <c r="BI667" t="str">
        <f t="shared" si="176"/>
        <v/>
      </c>
      <c r="BJ667" t="str">
        <f t="shared" si="177"/>
        <v/>
      </c>
      <c r="BK667" t="str">
        <f t="shared" si="178"/>
        <v/>
      </c>
      <c r="BL667" t="str">
        <f t="shared" si="179"/>
        <v/>
      </c>
      <c r="BM667" t="str">
        <f t="shared" si="180"/>
        <v/>
      </c>
      <c r="BN667" t="str">
        <f t="shared" si="181"/>
        <v/>
      </c>
      <c r="BO667" t="str">
        <f t="shared" si="182"/>
        <v/>
      </c>
      <c r="BP667" t="str">
        <f t="shared" si="183"/>
        <v/>
      </c>
      <c r="BQ667" t="str">
        <f t="shared" si="184"/>
        <v/>
      </c>
      <c r="BZ667" s="114"/>
    </row>
    <row r="668" spans="1:78" x14ac:dyDescent="0.25">
      <c r="A668" s="114"/>
      <c r="B668" t="str">
        <f t="shared" si="185"/>
        <v/>
      </c>
      <c r="C668" s="13" t="str">
        <f t="shared" si="186"/>
        <v/>
      </c>
      <c r="D668" s="5" t="str">
        <f t="shared" si="173"/>
        <v/>
      </c>
      <c r="E668" s="6" t="str">
        <f t="shared" si="174"/>
        <v/>
      </c>
      <c r="F668" s="6" t="str">
        <f t="shared" si="175"/>
        <v/>
      </c>
      <c r="BI668" t="str">
        <f t="shared" si="176"/>
        <v/>
      </c>
      <c r="BJ668" t="str">
        <f t="shared" si="177"/>
        <v/>
      </c>
      <c r="BK668" t="str">
        <f t="shared" si="178"/>
        <v/>
      </c>
      <c r="BL668" t="str">
        <f t="shared" si="179"/>
        <v/>
      </c>
      <c r="BM668" t="str">
        <f t="shared" si="180"/>
        <v/>
      </c>
      <c r="BN668" t="str">
        <f t="shared" si="181"/>
        <v/>
      </c>
      <c r="BO668" t="str">
        <f t="shared" si="182"/>
        <v/>
      </c>
      <c r="BP668" t="str">
        <f t="shared" si="183"/>
        <v/>
      </c>
      <c r="BQ668" t="str">
        <f t="shared" si="184"/>
        <v/>
      </c>
      <c r="BZ668" s="114"/>
    </row>
    <row r="669" spans="1:78" x14ac:dyDescent="0.25">
      <c r="A669" s="114"/>
      <c r="B669" t="str">
        <f t="shared" si="185"/>
        <v/>
      </c>
      <c r="C669" s="13" t="str">
        <f t="shared" si="186"/>
        <v/>
      </c>
      <c r="D669" s="5" t="str">
        <f t="shared" si="173"/>
        <v/>
      </c>
      <c r="E669" s="6" t="str">
        <f t="shared" si="174"/>
        <v/>
      </c>
      <c r="F669" s="6" t="str">
        <f t="shared" si="175"/>
        <v/>
      </c>
      <c r="BI669" t="str">
        <f t="shared" si="176"/>
        <v/>
      </c>
      <c r="BJ669" t="str">
        <f t="shared" si="177"/>
        <v/>
      </c>
      <c r="BK669" t="str">
        <f t="shared" si="178"/>
        <v/>
      </c>
      <c r="BL669" t="str">
        <f t="shared" si="179"/>
        <v/>
      </c>
      <c r="BM669" t="str">
        <f t="shared" si="180"/>
        <v/>
      </c>
      <c r="BN669" t="str">
        <f t="shared" si="181"/>
        <v/>
      </c>
      <c r="BO669" t="str">
        <f t="shared" si="182"/>
        <v/>
      </c>
      <c r="BP669" t="str">
        <f t="shared" si="183"/>
        <v/>
      </c>
      <c r="BQ669" t="str">
        <f t="shared" si="184"/>
        <v/>
      </c>
      <c r="BZ669" s="114"/>
    </row>
    <row r="670" spans="1:78" x14ac:dyDescent="0.25">
      <c r="A670" s="114"/>
      <c r="B670" t="str">
        <f t="shared" si="185"/>
        <v/>
      </c>
      <c r="C670" s="13" t="str">
        <f t="shared" si="186"/>
        <v/>
      </c>
      <c r="D670" s="5" t="str">
        <f t="shared" si="173"/>
        <v/>
      </c>
      <c r="E670" s="6" t="str">
        <f t="shared" si="174"/>
        <v/>
      </c>
      <c r="F670" s="6" t="str">
        <f t="shared" si="175"/>
        <v/>
      </c>
      <c r="BI670" t="str">
        <f t="shared" si="176"/>
        <v/>
      </c>
      <c r="BJ670" t="str">
        <f t="shared" si="177"/>
        <v/>
      </c>
      <c r="BK670" t="str">
        <f t="shared" si="178"/>
        <v/>
      </c>
      <c r="BL670" t="str">
        <f t="shared" si="179"/>
        <v/>
      </c>
      <c r="BM670" t="str">
        <f t="shared" si="180"/>
        <v/>
      </c>
      <c r="BN670" t="str">
        <f t="shared" si="181"/>
        <v/>
      </c>
      <c r="BO670" t="str">
        <f t="shared" si="182"/>
        <v/>
      </c>
      <c r="BP670" t="str">
        <f t="shared" si="183"/>
        <v/>
      </c>
      <c r="BQ670" t="str">
        <f t="shared" si="184"/>
        <v/>
      </c>
      <c r="BZ670" s="114"/>
    </row>
    <row r="671" spans="1:78" x14ac:dyDescent="0.25">
      <c r="A671" s="114"/>
      <c r="B671" t="str">
        <f t="shared" si="185"/>
        <v/>
      </c>
      <c r="C671" s="13" t="str">
        <f t="shared" si="186"/>
        <v/>
      </c>
      <c r="D671" s="5" t="str">
        <f t="shared" si="173"/>
        <v/>
      </c>
      <c r="E671" s="6" t="str">
        <f t="shared" si="174"/>
        <v/>
      </c>
      <c r="F671" s="6" t="str">
        <f t="shared" si="175"/>
        <v/>
      </c>
      <c r="BI671" t="str">
        <f t="shared" si="176"/>
        <v/>
      </c>
      <c r="BJ671" t="str">
        <f t="shared" si="177"/>
        <v/>
      </c>
      <c r="BK671" t="str">
        <f t="shared" si="178"/>
        <v/>
      </c>
      <c r="BL671" t="str">
        <f t="shared" si="179"/>
        <v/>
      </c>
      <c r="BM671" t="str">
        <f t="shared" si="180"/>
        <v/>
      </c>
      <c r="BN671" t="str">
        <f t="shared" si="181"/>
        <v/>
      </c>
      <c r="BO671" t="str">
        <f t="shared" si="182"/>
        <v/>
      </c>
      <c r="BP671" t="str">
        <f t="shared" si="183"/>
        <v/>
      </c>
      <c r="BQ671" t="str">
        <f t="shared" si="184"/>
        <v/>
      </c>
      <c r="BZ671" s="114"/>
    </row>
    <row r="672" spans="1:78" x14ac:dyDescent="0.25">
      <c r="A672" s="114"/>
      <c r="B672" t="str">
        <f t="shared" si="185"/>
        <v/>
      </c>
      <c r="C672" s="13" t="str">
        <f t="shared" si="186"/>
        <v/>
      </c>
      <c r="D672" s="5" t="str">
        <f t="shared" si="173"/>
        <v/>
      </c>
      <c r="E672" s="6" t="str">
        <f t="shared" si="174"/>
        <v/>
      </c>
      <c r="F672" s="6" t="str">
        <f t="shared" si="175"/>
        <v/>
      </c>
      <c r="BI672" t="str">
        <f t="shared" si="176"/>
        <v/>
      </c>
      <c r="BJ672" t="str">
        <f t="shared" si="177"/>
        <v/>
      </c>
      <c r="BK672" t="str">
        <f t="shared" si="178"/>
        <v/>
      </c>
      <c r="BL672" t="str">
        <f t="shared" si="179"/>
        <v/>
      </c>
      <c r="BM672" t="str">
        <f t="shared" si="180"/>
        <v/>
      </c>
      <c r="BN672" t="str">
        <f t="shared" si="181"/>
        <v/>
      </c>
      <c r="BO672" t="str">
        <f t="shared" si="182"/>
        <v/>
      </c>
      <c r="BP672" t="str">
        <f t="shared" si="183"/>
        <v/>
      </c>
      <c r="BQ672" t="str">
        <f t="shared" si="184"/>
        <v/>
      </c>
      <c r="BZ672" s="114"/>
    </row>
    <row r="673" spans="1:78" x14ac:dyDescent="0.25">
      <c r="A673" s="114"/>
      <c r="B673" t="str">
        <f t="shared" si="185"/>
        <v/>
      </c>
      <c r="C673" s="13" t="str">
        <f t="shared" si="186"/>
        <v/>
      </c>
      <c r="D673" s="5" t="str">
        <f t="shared" si="173"/>
        <v/>
      </c>
      <c r="E673" s="6" t="str">
        <f t="shared" si="174"/>
        <v/>
      </c>
      <c r="F673" s="6" t="str">
        <f t="shared" si="175"/>
        <v/>
      </c>
      <c r="BI673" t="str">
        <f t="shared" si="176"/>
        <v/>
      </c>
      <c r="BJ673" t="str">
        <f t="shared" si="177"/>
        <v/>
      </c>
      <c r="BK673" t="str">
        <f t="shared" si="178"/>
        <v/>
      </c>
      <c r="BL673" t="str">
        <f t="shared" si="179"/>
        <v/>
      </c>
      <c r="BM673" t="str">
        <f t="shared" si="180"/>
        <v/>
      </c>
      <c r="BN673" t="str">
        <f t="shared" si="181"/>
        <v/>
      </c>
      <c r="BO673" t="str">
        <f t="shared" si="182"/>
        <v/>
      </c>
      <c r="BP673" t="str">
        <f t="shared" si="183"/>
        <v/>
      </c>
      <c r="BQ673" t="str">
        <f t="shared" si="184"/>
        <v/>
      </c>
      <c r="BZ673" s="114"/>
    </row>
    <row r="674" spans="1:78" x14ac:dyDescent="0.25">
      <c r="A674" s="114"/>
      <c r="B674" t="str">
        <f t="shared" si="185"/>
        <v/>
      </c>
      <c r="C674" s="13" t="str">
        <f t="shared" si="186"/>
        <v/>
      </c>
      <c r="D674" s="5" t="str">
        <f t="shared" si="173"/>
        <v/>
      </c>
      <c r="E674" s="6" t="str">
        <f t="shared" si="174"/>
        <v/>
      </c>
      <c r="F674" s="6" t="str">
        <f t="shared" si="175"/>
        <v/>
      </c>
      <c r="BI674" t="str">
        <f t="shared" si="176"/>
        <v/>
      </c>
      <c r="BJ674" t="str">
        <f t="shared" si="177"/>
        <v/>
      </c>
      <c r="BK674" t="str">
        <f t="shared" si="178"/>
        <v/>
      </c>
      <c r="BL674" t="str">
        <f t="shared" si="179"/>
        <v/>
      </c>
      <c r="BM674" t="str">
        <f t="shared" si="180"/>
        <v/>
      </c>
      <c r="BN674" t="str">
        <f t="shared" si="181"/>
        <v/>
      </c>
      <c r="BO674" t="str">
        <f t="shared" si="182"/>
        <v/>
      </c>
      <c r="BP674" t="str">
        <f t="shared" si="183"/>
        <v/>
      </c>
      <c r="BQ674" t="str">
        <f t="shared" si="184"/>
        <v/>
      </c>
      <c r="BZ674" s="114"/>
    </row>
    <row r="675" spans="1:78" x14ac:dyDescent="0.25">
      <c r="A675" s="114"/>
      <c r="B675" t="str">
        <f t="shared" si="185"/>
        <v/>
      </c>
      <c r="C675" s="13" t="str">
        <f t="shared" si="186"/>
        <v/>
      </c>
      <c r="D675" s="5" t="str">
        <f t="shared" si="173"/>
        <v/>
      </c>
      <c r="E675" s="6" t="str">
        <f t="shared" si="174"/>
        <v/>
      </c>
      <c r="F675" s="6" t="str">
        <f t="shared" si="175"/>
        <v/>
      </c>
      <c r="BI675" t="str">
        <f t="shared" si="176"/>
        <v/>
      </c>
      <c r="BJ675" t="str">
        <f t="shared" si="177"/>
        <v/>
      </c>
      <c r="BK675" t="str">
        <f t="shared" si="178"/>
        <v/>
      </c>
      <c r="BL675" t="str">
        <f t="shared" si="179"/>
        <v/>
      </c>
      <c r="BM675" t="str">
        <f t="shared" si="180"/>
        <v/>
      </c>
      <c r="BN675" t="str">
        <f t="shared" si="181"/>
        <v/>
      </c>
      <c r="BO675" t="str">
        <f t="shared" si="182"/>
        <v/>
      </c>
      <c r="BP675" t="str">
        <f t="shared" si="183"/>
        <v/>
      </c>
      <c r="BQ675" t="str">
        <f t="shared" si="184"/>
        <v/>
      </c>
      <c r="BZ675" s="114"/>
    </row>
    <row r="676" spans="1:78" x14ac:dyDescent="0.25">
      <c r="A676" s="114"/>
      <c r="B676" t="str">
        <f t="shared" si="185"/>
        <v/>
      </c>
      <c r="C676" s="13" t="str">
        <f t="shared" si="186"/>
        <v/>
      </c>
      <c r="D676" s="5" t="str">
        <f t="shared" si="173"/>
        <v/>
      </c>
      <c r="E676" s="6" t="str">
        <f t="shared" si="174"/>
        <v/>
      </c>
      <c r="F676" s="6" t="str">
        <f t="shared" si="175"/>
        <v/>
      </c>
      <c r="BI676" t="str">
        <f t="shared" si="176"/>
        <v/>
      </c>
      <c r="BJ676" t="str">
        <f t="shared" si="177"/>
        <v/>
      </c>
      <c r="BK676" t="str">
        <f t="shared" si="178"/>
        <v/>
      </c>
      <c r="BL676" t="str">
        <f t="shared" si="179"/>
        <v/>
      </c>
      <c r="BM676" t="str">
        <f t="shared" si="180"/>
        <v/>
      </c>
      <c r="BN676" t="str">
        <f t="shared" si="181"/>
        <v/>
      </c>
      <c r="BO676" t="str">
        <f t="shared" si="182"/>
        <v/>
      </c>
      <c r="BP676" t="str">
        <f t="shared" si="183"/>
        <v/>
      </c>
      <c r="BQ676" t="str">
        <f t="shared" si="184"/>
        <v/>
      </c>
      <c r="BZ676" s="114"/>
    </row>
    <row r="677" spans="1:78" x14ac:dyDescent="0.25">
      <c r="A677" s="114"/>
      <c r="B677" t="str">
        <f t="shared" si="185"/>
        <v/>
      </c>
      <c r="C677" s="13" t="str">
        <f t="shared" si="186"/>
        <v/>
      </c>
      <c r="D677" s="5" t="str">
        <f t="shared" si="173"/>
        <v/>
      </c>
      <c r="E677" s="6" t="str">
        <f t="shared" si="174"/>
        <v/>
      </c>
      <c r="F677" s="6" t="str">
        <f t="shared" si="175"/>
        <v/>
      </c>
      <c r="BI677" t="str">
        <f t="shared" si="176"/>
        <v/>
      </c>
      <c r="BJ677" t="str">
        <f t="shared" si="177"/>
        <v/>
      </c>
      <c r="BK677" t="str">
        <f t="shared" si="178"/>
        <v/>
      </c>
      <c r="BL677" t="str">
        <f t="shared" si="179"/>
        <v/>
      </c>
      <c r="BM677" t="str">
        <f t="shared" si="180"/>
        <v/>
      </c>
      <c r="BN677" t="str">
        <f t="shared" si="181"/>
        <v/>
      </c>
      <c r="BO677" t="str">
        <f t="shared" si="182"/>
        <v/>
      </c>
      <c r="BP677" t="str">
        <f t="shared" si="183"/>
        <v/>
      </c>
      <c r="BQ677" t="str">
        <f t="shared" si="184"/>
        <v/>
      </c>
      <c r="BZ677" s="114"/>
    </row>
    <row r="678" spans="1:78" x14ac:dyDescent="0.25">
      <c r="A678" s="114"/>
      <c r="B678" t="str">
        <f t="shared" si="185"/>
        <v/>
      </c>
      <c r="C678" s="13" t="str">
        <f t="shared" si="186"/>
        <v/>
      </c>
      <c r="D678" s="5" t="str">
        <f t="shared" si="173"/>
        <v/>
      </c>
      <c r="E678" s="6" t="str">
        <f t="shared" si="174"/>
        <v/>
      </c>
      <c r="F678" s="6" t="str">
        <f t="shared" si="175"/>
        <v/>
      </c>
      <c r="BI678" t="str">
        <f t="shared" si="176"/>
        <v/>
      </c>
      <c r="BJ678" t="str">
        <f t="shared" si="177"/>
        <v/>
      </c>
      <c r="BK678" t="str">
        <f t="shared" si="178"/>
        <v/>
      </c>
      <c r="BL678" t="str">
        <f t="shared" si="179"/>
        <v/>
      </c>
      <c r="BM678" t="str">
        <f t="shared" si="180"/>
        <v/>
      </c>
      <c r="BN678" t="str">
        <f t="shared" si="181"/>
        <v/>
      </c>
      <c r="BO678" t="str">
        <f t="shared" si="182"/>
        <v/>
      </c>
      <c r="BP678" t="str">
        <f t="shared" si="183"/>
        <v/>
      </c>
      <c r="BQ678" t="str">
        <f t="shared" si="184"/>
        <v/>
      </c>
      <c r="BZ678" s="114"/>
    </row>
    <row r="679" spans="1:78" x14ac:dyDescent="0.25">
      <c r="A679" s="114"/>
      <c r="B679" t="str">
        <f t="shared" si="185"/>
        <v/>
      </c>
      <c r="C679" s="13" t="str">
        <f t="shared" si="186"/>
        <v/>
      </c>
      <c r="D679" s="5" t="str">
        <f t="shared" si="173"/>
        <v/>
      </c>
      <c r="E679" s="6" t="str">
        <f t="shared" si="174"/>
        <v/>
      </c>
      <c r="F679" s="6" t="str">
        <f t="shared" si="175"/>
        <v/>
      </c>
      <c r="BI679" t="str">
        <f t="shared" si="176"/>
        <v/>
      </c>
      <c r="BJ679" t="str">
        <f t="shared" si="177"/>
        <v/>
      </c>
      <c r="BK679" t="str">
        <f t="shared" si="178"/>
        <v/>
      </c>
      <c r="BL679" t="str">
        <f t="shared" si="179"/>
        <v/>
      </c>
      <c r="BM679" t="str">
        <f t="shared" si="180"/>
        <v/>
      </c>
      <c r="BN679" t="str">
        <f t="shared" si="181"/>
        <v/>
      </c>
      <c r="BO679" t="str">
        <f t="shared" si="182"/>
        <v/>
      </c>
      <c r="BP679" t="str">
        <f t="shared" si="183"/>
        <v/>
      </c>
      <c r="BQ679" t="str">
        <f t="shared" si="184"/>
        <v/>
      </c>
      <c r="BZ679" s="114"/>
    </row>
    <row r="680" spans="1:78" x14ac:dyDescent="0.25">
      <c r="A680" s="114"/>
      <c r="B680" t="str">
        <f t="shared" si="185"/>
        <v/>
      </c>
      <c r="C680" s="13" t="str">
        <f t="shared" si="186"/>
        <v/>
      </c>
      <c r="D680" s="5" t="str">
        <f t="shared" si="173"/>
        <v/>
      </c>
      <c r="E680" s="6" t="str">
        <f t="shared" si="174"/>
        <v/>
      </c>
      <c r="F680" s="6" t="str">
        <f t="shared" si="175"/>
        <v/>
      </c>
      <c r="BI680" t="str">
        <f t="shared" si="176"/>
        <v/>
      </c>
      <c r="BJ680" t="str">
        <f t="shared" si="177"/>
        <v/>
      </c>
      <c r="BK680" t="str">
        <f t="shared" si="178"/>
        <v/>
      </c>
      <c r="BL680" t="str">
        <f t="shared" si="179"/>
        <v/>
      </c>
      <c r="BM680" t="str">
        <f t="shared" si="180"/>
        <v/>
      </c>
      <c r="BN680" t="str">
        <f t="shared" si="181"/>
        <v/>
      </c>
      <c r="BO680" t="str">
        <f t="shared" si="182"/>
        <v/>
      </c>
      <c r="BP680" t="str">
        <f t="shared" si="183"/>
        <v/>
      </c>
      <c r="BQ680" t="str">
        <f t="shared" si="184"/>
        <v/>
      </c>
      <c r="BZ680" s="114"/>
    </row>
    <row r="681" spans="1:78" x14ac:dyDescent="0.25">
      <c r="A681" s="114"/>
      <c r="B681" t="str">
        <f t="shared" si="185"/>
        <v/>
      </c>
      <c r="C681" s="13" t="str">
        <f t="shared" si="186"/>
        <v/>
      </c>
      <c r="D681" s="5" t="str">
        <f t="shared" si="173"/>
        <v/>
      </c>
      <c r="E681" s="6" t="str">
        <f t="shared" si="174"/>
        <v/>
      </c>
      <c r="F681" s="6" t="str">
        <f t="shared" si="175"/>
        <v/>
      </c>
      <c r="BI681" t="str">
        <f t="shared" si="176"/>
        <v/>
      </c>
      <c r="BJ681" t="str">
        <f t="shared" si="177"/>
        <v/>
      </c>
      <c r="BK681" t="str">
        <f t="shared" si="178"/>
        <v/>
      </c>
      <c r="BL681" t="str">
        <f t="shared" si="179"/>
        <v/>
      </c>
      <c r="BM681" t="str">
        <f t="shared" si="180"/>
        <v/>
      </c>
      <c r="BN681" t="str">
        <f t="shared" si="181"/>
        <v/>
      </c>
      <c r="BO681" t="str">
        <f t="shared" si="182"/>
        <v/>
      </c>
      <c r="BP681" t="str">
        <f t="shared" si="183"/>
        <v/>
      </c>
      <c r="BQ681" t="str">
        <f t="shared" si="184"/>
        <v/>
      </c>
      <c r="BZ681" s="114"/>
    </row>
    <row r="682" spans="1:78" x14ac:dyDescent="0.25">
      <c r="A682" s="114"/>
      <c r="B682" t="str">
        <f t="shared" si="185"/>
        <v/>
      </c>
      <c r="C682" s="13" t="str">
        <f t="shared" si="186"/>
        <v/>
      </c>
      <c r="D682" s="5" t="str">
        <f t="shared" si="173"/>
        <v/>
      </c>
      <c r="E682" s="6" t="str">
        <f t="shared" si="174"/>
        <v/>
      </c>
      <c r="F682" s="6" t="str">
        <f t="shared" si="175"/>
        <v/>
      </c>
      <c r="BI682" t="str">
        <f t="shared" si="176"/>
        <v/>
      </c>
      <c r="BJ682" t="str">
        <f t="shared" si="177"/>
        <v/>
      </c>
      <c r="BK682" t="str">
        <f t="shared" si="178"/>
        <v/>
      </c>
      <c r="BL682" t="str">
        <f t="shared" si="179"/>
        <v/>
      </c>
      <c r="BM682" t="str">
        <f t="shared" si="180"/>
        <v/>
      </c>
      <c r="BN682" t="str">
        <f t="shared" si="181"/>
        <v/>
      </c>
      <c r="BO682" t="str">
        <f t="shared" si="182"/>
        <v/>
      </c>
      <c r="BP682" t="str">
        <f t="shared" si="183"/>
        <v/>
      </c>
      <c r="BQ682" t="str">
        <f t="shared" si="184"/>
        <v/>
      </c>
      <c r="BZ682" s="114"/>
    </row>
    <row r="683" spans="1:78" x14ac:dyDescent="0.25">
      <c r="A683" s="114"/>
      <c r="B683" t="str">
        <f t="shared" si="185"/>
        <v/>
      </c>
      <c r="C683" s="13" t="str">
        <f t="shared" si="186"/>
        <v/>
      </c>
      <c r="D683" s="5" t="str">
        <f t="shared" si="173"/>
        <v/>
      </c>
      <c r="E683" s="6" t="str">
        <f t="shared" si="174"/>
        <v/>
      </c>
      <c r="F683" s="6" t="str">
        <f t="shared" si="175"/>
        <v/>
      </c>
      <c r="BI683" t="str">
        <f t="shared" si="176"/>
        <v/>
      </c>
      <c r="BJ683" t="str">
        <f t="shared" si="177"/>
        <v/>
      </c>
      <c r="BK683" t="str">
        <f t="shared" si="178"/>
        <v/>
      </c>
      <c r="BL683" t="str">
        <f t="shared" si="179"/>
        <v/>
      </c>
      <c r="BM683" t="str">
        <f t="shared" si="180"/>
        <v/>
      </c>
      <c r="BN683" t="str">
        <f t="shared" si="181"/>
        <v/>
      </c>
      <c r="BO683" t="str">
        <f t="shared" si="182"/>
        <v/>
      </c>
      <c r="BP683" t="str">
        <f t="shared" si="183"/>
        <v/>
      </c>
      <c r="BQ683" t="str">
        <f t="shared" si="184"/>
        <v/>
      </c>
      <c r="BZ683" s="114"/>
    </row>
    <row r="684" spans="1:78" x14ac:dyDescent="0.25">
      <c r="A684" s="114"/>
      <c r="B684" t="str">
        <f t="shared" si="185"/>
        <v/>
      </c>
      <c r="C684" s="13" t="str">
        <f t="shared" si="186"/>
        <v/>
      </c>
      <c r="D684" s="5" t="str">
        <f t="shared" si="173"/>
        <v/>
      </c>
      <c r="E684" s="6" t="str">
        <f t="shared" si="174"/>
        <v/>
      </c>
      <c r="F684" s="6" t="str">
        <f t="shared" si="175"/>
        <v/>
      </c>
      <c r="BI684" t="str">
        <f t="shared" si="176"/>
        <v/>
      </c>
      <c r="BJ684" t="str">
        <f t="shared" si="177"/>
        <v/>
      </c>
      <c r="BK684" t="str">
        <f t="shared" si="178"/>
        <v/>
      </c>
      <c r="BL684" t="str">
        <f t="shared" si="179"/>
        <v/>
      </c>
      <c r="BM684" t="str">
        <f t="shared" si="180"/>
        <v/>
      </c>
      <c r="BN684" t="str">
        <f t="shared" si="181"/>
        <v/>
      </c>
      <c r="BO684" t="str">
        <f t="shared" si="182"/>
        <v/>
      </c>
      <c r="BP684" t="str">
        <f t="shared" si="183"/>
        <v/>
      </c>
      <c r="BQ684" t="str">
        <f t="shared" si="184"/>
        <v/>
      </c>
      <c r="BZ684" s="114"/>
    </row>
    <row r="685" spans="1:78" x14ac:dyDescent="0.25">
      <c r="A685" s="114"/>
      <c r="B685" t="str">
        <f t="shared" si="185"/>
        <v/>
      </c>
      <c r="C685" s="13" t="str">
        <f t="shared" si="186"/>
        <v/>
      </c>
      <c r="D685" s="5" t="str">
        <f t="shared" si="173"/>
        <v/>
      </c>
      <c r="E685" s="6" t="str">
        <f t="shared" si="174"/>
        <v/>
      </c>
      <c r="F685" s="6" t="str">
        <f t="shared" si="175"/>
        <v/>
      </c>
      <c r="BI685" t="str">
        <f t="shared" si="176"/>
        <v/>
      </c>
      <c r="BJ685" t="str">
        <f t="shared" si="177"/>
        <v/>
      </c>
      <c r="BK685" t="str">
        <f t="shared" si="178"/>
        <v/>
      </c>
      <c r="BL685" t="str">
        <f t="shared" si="179"/>
        <v/>
      </c>
      <c r="BM685" t="str">
        <f t="shared" si="180"/>
        <v/>
      </c>
      <c r="BN685" t="str">
        <f t="shared" si="181"/>
        <v/>
      </c>
      <c r="BO685" t="str">
        <f t="shared" si="182"/>
        <v/>
      </c>
      <c r="BP685" t="str">
        <f t="shared" si="183"/>
        <v/>
      </c>
      <c r="BQ685" t="str">
        <f t="shared" si="184"/>
        <v/>
      </c>
      <c r="BZ685" s="114"/>
    </row>
    <row r="686" spans="1:78" x14ac:dyDescent="0.25">
      <c r="A686" s="114"/>
      <c r="B686" t="str">
        <f t="shared" si="185"/>
        <v/>
      </c>
      <c r="C686" s="13" t="str">
        <f t="shared" si="186"/>
        <v/>
      </c>
      <c r="D686" s="5" t="str">
        <f t="shared" si="173"/>
        <v/>
      </c>
      <c r="E686" s="6" t="str">
        <f t="shared" si="174"/>
        <v/>
      </c>
      <c r="F686" s="6" t="str">
        <f t="shared" si="175"/>
        <v/>
      </c>
      <c r="BI686" t="str">
        <f t="shared" si="176"/>
        <v/>
      </c>
      <c r="BJ686" t="str">
        <f t="shared" si="177"/>
        <v/>
      </c>
      <c r="BK686" t="str">
        <f t="shared" si="178"/>
        <v/>
      </c>
      <c r="BL686" t="str">
        <f t="shared" si="179"/>
        <v/>
      </c>
      <c r="BM686" t="str">
        <f t="shared" si="180"/>
        <v/>
      </c>
      <c r="BN686" t="str">
        <f t="shared" si="181"/>
        <v/>
      </c>
      <c r="BO686" t="str">
        <f t="shared" si="182"/>
        <v/>
      </c>
      <c r="BP686" t="str">
        <f t="shared" si="183"/>
        <v/>
      </c>
      <c r="BQ686" t="str">
        <f t="shared" si="184"/>
        <v/>
      </c>
      <c r="BZ686" s="114"/>
    </row>
    <row r="687" spans="1:78" x14ac:dyDescent="0.25">
      <c r="A687" s="114"/>
      <c r="B687" t="str">
        <f t="shared" si="185"/>
        <v/>
      </c>
      <c r="C687" s="13" t="str">
        <f t="shared" si="186"/>
        <v/>
      </c>
      <c r="D687" s="5" t="str">
        <f t="shared" si="173"/>
        <v/>
      </c>
      <c r="E687" s="6" t="str">
        <f t="shared" si="174"/>
        <v/>
      </c>
      <c r="F687" s="6" t="str">
        <f t="shared" si="175"/>
        <v/>
      </c>
      <c r="BI687" t="str">
        <f t="shared" si="176"/>
        <v/>
      </c>
      <c r="BJ687" t="str">
        <f t="shared" si="177"/>
        <v/>
      </c>
      <c r="BK687" t="str">
        <f t="shared" si="178"/>
        <v/>
      </c>
      <c r="BL687" t="str">
        <f t="shared" si="179"/>
        <v/>
      </c>
      <c r="BM687" t="str">
        <f t="shared" si="180"/>
        <v/>
      </c>
      <c r="BN687" t="str">
        <f t="shared" si="181"/>
        <v/>
      </c>
      <c r="BO687" t="str">
        <f t="shared" si="182"/>
        <v/>
      </c>
      <c r="BP687" t="str">
        <f t="shared" si="183"/>
        <v/>
      </c>
      <c r="BQ687" t="str">
        <f t="shared" si="184"/>
        <v/>
      </c>
      <c r="BZ687" s="114"/>
    </row>
    <row r="688" spans="1:78" x14ac:dyDescent="0.25">
      <c r="A688" s="114"/>
      <c r="B688" t="str">
        <f t="shared" si="185"/>
        <v/>
      </c>
      <c r="C688" s="13" t="str">
        <f t="shared" si="186"/>
        <v/>
      </c>
      <c r="D688" s="5" t="str">
        <f t="shared" si="173"/>
        <v/>
      </c>
      <c r="E688" s="6" t="str">
        <f t="shared" si="174"/>
        <v/>
      </c>
      <c r="F688" s="6" t="str">
        <f t="shared" si="175"/>
        <v/>
      </c>
      <c r="BI688" t="str">
        <f t="shared" si="176"/>
        <v/>
      </c>
      <c r="BJ688" t="str">
        <f t="shared" si="177"/>
        <v/>
      </c>
      <c r="BK688" t="str">
        <f t="shared" si="178"/>
        <v/>
      </c>
      <c r="BL688" t="str">
        <f t="shared" si="179"/>
        <v/>
      </c>
      <c r="BM688" t="str">
        <f t="shared" si="180"/>
        <v/>
      </c>
      <c r="BN688" t="str">
        <f t="shared" si="181"/>
        <v/>
      </c>
      <c r="BO688" t="str">
        <f t="shared" si="182"/>
        <v/>
      </c>
      <c r="BP688" t="str">
        <f t="shared" si="183"/>
        <v/>
      </c>
      <c r="BQ688" t="str">
        <f t="shared" si="184"/>
        <v/>
      </c>
      <c r="BZ688" s="114"/>
    </row>
    <row r="689" spans="1:78" x14ac:dyDescent="0.25">
      <c r="A689" s="114"/>
      <c r="B689" t="str">
        <f t="shared" si="185"/>
        <v/>
      </c>
      <c r="C689" s="13" t="str">
        <f t="shared" si="186"/>
        <v/>
      </c>
      <c r="D689" s="5" t="str">
        <f t="shared" si="173"/>
        <v/>
      </c>
      <c r="E689" s="6" t="str">
        <f t="shared" si="174"/>
        <v/>
      </c>
      <c r="F689" s="6" t="str">
        <f t="shared" si="175"/>
        <v/>
      </c>
      <c r="BI689" t="str">
        <f t="shared" si="176"/>
        <v/>
      </c>
      <c r="BJ689" t="str">
        <f t="shared" si="177"/>
        <v/>
      </c>
      <c r="BK689" t="str">
        <f t="shared" si="178"/>
        <v/>
      </c>
      <c r="BL689" t="str">
        <f t="shared" si="179"/>
        <v/>
      </c>
      <c r="BM689" t="str">
        <f t="shared" si="180"/>
        <v/>
      </c>
      <c r="BN689" t="str">
        <f t="shared" si="181"/>
        <v/>
      </c>
      <c r="BO689" t="str">
        <f t="shared" si="182"/>
        <v/>
      </c>
      <c r="BP689" t="str">
        <f t="shared" si="183"/>
        <v/>
      </c>
      <c r="BQ689" t="str">
        <f t="shared" si="184"/>
        <v/>
      </c>
      <c r="BZ689" s="114"/>
    </row>
    <row r="690" spans="1:78" x14ac:dyDescent="0.25">
      <c r="A690" s="114"/>
      <c r="B690" t="str">
        <f t="shared" si="185"/>
        <v/>
      </c>
      <c r="C690" s="13" t="str">
        <f t="shared" si="186"/>
        <v/>
      </c>
      <c r="D690" s="5" t="str">
        <f t="shared" si="173"/>
        <v/>
      </c>
      <c r="E690" s="6" t="str">
        <f t="shared" si="174"/>
        <v/>
      </c>
      <c r="F690" s="6" t="str">
        <f t="shared" si="175"/>
        <v/>
      </c>
      <c r="BI690" t="str">
        <f t="shared" si="176"/>
        <v/>
      </c>
      <c r="BJ690" t="str">
        <f t="shared" si="177"/>
        <v/>
      </c>
      <c r="BK690" t="str">
        <f t="shared" si="178"/>
        <v/>
      </c>
      <c r="BL690" t="str">
        <f t="shared" si="179"/>
        <v/>
      </c>
      <c r="BM690" t="str">
        <f t="shared" si="180"/>
        <v/>
      </c>
      <c r="BN690" t="str">
        <f t="shared" si="181"/>
        <v/>
      </c>
      <c r="BO690" t="str">
        <f t="shared" si="182"/>
        <v/>
      </c>
      <c r="BP690" t="str">
        <f t="shared" si="183"/>
        <v/>
      </c>
      <c r="BQ690" t="str">
        <f t="shared" si="184"/>
        <v/>
      </c>
      <c r="BZ690" s="114"/>
    </row>
    <row r="691" spans="1:78" x14ac:dyDescent="0.25">
      <c r="A691" s="114"/>
      <c r="B691" t="str">
        <f t="shared" si="185"/>
        <v/>
      </c>
      <c r="C691" s="13" t="str">
        <f t="shared" si="186"/>
        <v/>
      </c>
      <c r="D691" s="5" t="str">
        <f t="shared" si="173"/>
        <v/>
      </c>
      <c r="E691" s="6" t="str">
        <f t="shared" si="174"/>
        <v/>
      </c>
      <c r="F691" s="6" t="str">
        <f t="shared" si="175"/>
        <v/>
      </c>
      <c r="BI691" t="str">
        <f t="shared" si="176"/>
        <v/>
      </c>
      <c r="BJ691" t="str">
        <f t="shared" si="177"/>
        <v/>
      </c>
      <c r="BK691" t="str">
        <f t="shared" si="178"/>
        <v/>
      </c>
      <c r="BL691" t="str">
        <f t="shared" si="179"/>
        <v/>
      </c>
      <c r="BM691" t="str">
        <f t="shared" si="180"/>
        <v/>
      </c>
      <c r="BN691" t="str">
        <f t="shared" si="181"/>
        <v/>
      </c>
      <c r="BO691" t="str">
        <f t="shared" si="182"/>
        <v/>
      </c>
      <c r="BP691" t="str">
        <f t="shared" si="183"/>
        <v/>
      </c>
      <c r="BQ691" t="str">
        <f t="shared" si="184"/>
        <v/>
      </c>
      <c r="BZ691" s="114"/>
    </row>
    <row r="692" spans="1:78" x14ac:dyDescent="0.25">
      <c r="A692" s="114"/>
      <c r="B692" t="str">
        <f t="shared" si="185"/>
        <v/>
      </c>
      <c r="C692" s="13" t="str">
        <f t="shared" si="186"/>
        <v/>
      </c>
      <c r="D692" s="5" t="str">
        <f t="shared" si="173"/>
        <v/>
      </c>
      <c r="E692" s="6" t="str">
        <f t="shared" si="174"/>
        <v/>
      </c>
      <c r="F692" s="6" t="str">
        <f t="shared" si="175"/>
        <v/>
      </c>
      <c r="BI692" t="str">
        <f t="shared" si="176"/>
        <v/>
      </c>
      <c r="BJ692" t="str">
        <f t="shared" si="177"/>
        <v/>
      </c>
      <c r="BK692" t="str">
        <f t="shared" si="178"/>
        <v/>
      </c>
      <c r="BL692" t="str">
        <f t="shared" si="179"/>
        <v/>
      </c>
      <c r="BM692" t="str">
        <f t="shared" si="180"/>
        <v/>
      </c>
      <c r="BN692" t="str">
        <f t="shared" si="181"/>
        <v/>
      </c>
      <c r="BO692" t="str">
        <f t="shared" si="182"/>
        <v/>
      </c>
      <c r="BP692" t="str">
        <f t="shared" si="183"/>
        <v/>
      </c>
      <c r="BQ692" t="str">
        <f t="shared" si="184"/>
        <v/>
      </c>
      <c r="BZ692" s="114"/>
    </row>
    <row r="693" spans="1:78" x14ac:dyDescent="0.25">
      <c r="A693" s="114"/>
      <c r="B693" t="str">
        <f t="shared" si="185"/>
        <v/>
      </c>
      <c r="C693" s="13" t="str">
        <f t="shared" si="186"/>
        <v/>
      </c>
      <c r="D693" s="5" t="str">
        <f t="shared" si="173"/>
        <v/>
      </c>
      <c r="E693" s="6" t="str">
        <f t="shared" si="174"/>
        <v/>
      </c>
      <c r="F693" s="6" t="str">
        <f t="shared" si="175"/>
        <v/>
      </c>
      <c r="BI693" t="str">
        <f t="shared" si="176"/>
        <v/>
      </c>
      <c r="BJ693" t="str">
        <f t="shared" si="177"/>
        <v/>
      </c>
      <c r="BK693" t="str">
        <f t="shared" si="178"/>
        <v/>
      </c>
      <c r="BL693" t="str">
        <f t="shared" si="179"/>
        <v/>
      </c>
      <c r="BM693" t="str">
        <f t="shared" si="180"/>
        <v/>
      </c>
      <c r="BN693" t="str">
        <f t="shared" si="181"/>
        <v/>
      </c>
      <c r="BO693" t="str">
        <f t="shared" si="182"/>
        <v/>
      </c>
      <c r="BP693" t="str">
        <f t="shared" si="183"/>
        <v/>
      </c>
      <c r="BQ693" t="str">
        <f t="shared" si="184"/>
        <v/>
      </c>
      <c r="BZ693" s="114"/>
    </row>
    <row r="694" spans="1:78" x14ac:dyDescent="0.25">
      <c r="A694" s="114"/>
      <c r="B694" t="str">
        <f t="shared" si="185"/>
        <v/>
      </c>
      <c r="C694" s="13" t="str">
        <f t="shared" si="186"/>
        <v/>
      </c>
      <c r="D694" s="5" t="str">
        <f t="shared" si="173"/>
        <v/>
      </c>
      <c r="E694" s="6" t="str">
        <f t="shared" si="174"/>
        <v/>
      </c>
      <c r="F694" s="6" t="str">
        <f t="shared" si="175"/>
        <v/>
      </c>
      <c r="BI694" t="str">
        <f t="shared" si="176"/>
        <v/>
      </c>
      <c r="BJ694" t="str">
        <f t="shared" si="177"/>
        <v/>
      </c>
      <c r="BK694" t="str">
        <f t="shared" si="178"/>
        <v/>
      </c>
      <c r="BL694" t="str">
        <f t="shared" si="179"/>
        <v/>
      </c>
      <c r="BM694" t="str">
        <f t="shared" si="180"/>
        <v/>
      </c>
      <c r="BN694" t="str">
        <f t="shared" si="181"/>
        <v/>
      </c>
      <c r="BO694" t="str">
        <f t="shared" si="182"/>
        <v/>
      </c>
      <c r="BP694" t="str">
        <f t="shared" si="183"/>
        <v/>
      </c>
      <c r="BQ694" t="str">
        <f t="shared" si="184"/>
        <v/>
      </c>
      <c r="BZ694" s="114"/>
    </row>
    <row r="695" spans="1:78" x14ac:dyDescent="0.25">
      <c r="A695" s="114"/>
      <c r="B695" t="str">
        <f t="shared" si="185"/>
        <v/>
      </c>
      <c r="C695" s="13" t="str">
        <f t="shared" si="186"/>
        <v/>
      </c>
      <c r="D695" s="5" t="str">
        <f t="shared" si="173"/>
        <v/>
      </c>
      <c r="E695" s="6" t="str">
        <f t="shared" si="174"/>
        <v/>
      </c>
      <c r="F695" s="6" t="str">
        <f t="shared" si="175"/>
        <v/>
      </c>
      <c r="BI695" t="str">
        <f t="shared" si="176"/>
        <v/>
      </c>
      <c r="BJ695" t="str">
        <f t="shared" si="177"/>
        <v/>
      </c>
      <c r="BK695" t="str">
        <f t="shared" si="178"/>
        <v/>
      </c>
      <c r="BL695" t="str">
        <f t="shared" si="179"/>
        <v/>
      </c>
      <c r="BM695" t="str">
        <f t="shared" si="180"/>
        <v/>
      </c>
      <c r="BN695" t="str">
        <f t="shared" si="181"/>
        <v/>
      </c>
      <c r="BO695" t="str">
        <f t="shared" si="182"/>
        <v/>
      </c>
      <c r="BP695" t="str">
        <f t="shared" si="183"/>
        <v/>
      </c>
      <c r="BQ695" t="str">
        <f t="shared" si="184"/>
        <v/>
      </c>
      <c r="BZ695" s="114"/>
    </row>
    <row r="696" spans="1:78" x14ac:dyDescent="0.25">
      <c r="A696" s="114"/>
      <c r="B696" t="str">
        <f t="shared" si="185"/>
        <v/>
      </c>
      <c r="C696" s="13" t="str">
        <f t="shared" si="186"/>
        <v/>
      </c>
      <c r="D696" s="5" t="str">
        <f t="shared" si="173"/>
        <v/>
      </c>
      <c r="E696" s="6" t="str">
        <f t="shared" si="174"/>
        <v/>
      </c>
      <c r="F696" s="6" t="str">
        <f t="shared" si="175"/>
        <v/>
      </c>
      <c r="BI696" t="str">
        <f t="shared" si="176"/>
        <v/>
      </c>
      <c r="BJ696" t="str">
        <f t="shared" si="177"/>
        <v/>
      </c>
      <c r="BK696" t="str">
        <f t="shared" si="178"/>
        <v/>
      </c>
      <c r="BL696" t="str">
        <f t="shared" si="179"/>
        <v/>
      </c>
      <c r="BM696" t="str">
        <f t="shared" si="180"/>
        <v/>
      </c>
      <c r="BN696" t="str">
        <f t="shared" si="181"/>
        <v/>
      </c>
      <c r="BO696" t="str">
        <f t="shared" si="182"/>
        <v/>
      </c>
      <c r="BP696" t="str">
        <f t="shared" si="183"/>
        <v/>
      </c>
      <c r="BQ696" t="str">
        <f t="shared" si="184"/>
        <v/>
      </c>
      <c r="BZ696" s="114"/>
    </row>
    <row r="697" spans="1:78" x14ac:dyDescent="0.25">
      <c r="A697" s="114"/>
      <c r="B697" t="str">
        <f t="shared" si="185"/>
        <v/>
      </c>
      <c r="C697" s="13" t="str">
        <f t="shared" si="186"/>
        <v/>
      </c>
      <c r="D697" s="5" t="str">
        <f t="shared" si="173"/>
        <v/>
      </c>
      <c r="E697" s="6" t="str">
        <f t="shared" si="174"/>
        <v/>
      </c>
      <c r="F697" s="6" t="str">
        <f t="shared" si="175"/>
        <v/>
      </c>
      <c r="BI697" t="str">
        <f t="shared" si="176"/>
        <v/>
      </c>
      <c r="BJ697" t="str">
        <f t="shared" si="177"/>
        <v/>
      </c>
      <c r="BK697" t="str">
        <f t="shared" si="178"/>
        <v/>
      </c>
      <c r="BL697" t="str">
        <f t="shared" si="179"/>
        <v/>
      </c>
      <c r="BM697" t="str">
        <f t="shared" si="180"/>
        <v/>
      </c>
      <c r="BN697" t="str">
        <f t="shared" si="181"/>
        <v/>
      </c>
      <c r="BO697" t="str">
        <f t="shared" si="182"/>
        <v/>
      </c>
      <c r="BP697" t="str">
        <f t="shared" si="183"/>
        <v/>
      </c>
      <c r="BQ697" t="str">
        <f t="shared" si="184"/>
        <v/>
      </c>
      <c r="BZ697" s="114"/>
    </row>
    <row r="698" spans="1:78" x14ac:dyDescent="0.25">
      <c r="A698" s="114"/>
      <c r="B698" t="str">
        <f t="shared" si="185"/>
        <v/>
      </c>
      <c r="C698" s="13" t="str">
        <f t="shared" si="186"/>
        <v/>
      </c>
      <c r="D698" s="5" t="str">
        <f t="shared" si="173"/>
        <v/>
      </c>
      <c r="E698" s="6" t="str">
        <f t="shared" si="174"/>
        <v/>
      </c>
      <c r="F698" s="6" t="str">
        <f t="shared" si="175"/>
        <v/>
      </c>
      <c r="BI698" t="str">
        <f t="shared" si="176"/>
        <v/>
      </c>
      <c r="BJ698" t="str">
        <f t="shared" si="177"/>
        <v/>
      </c>
      <c r="BK698" t="str">
        <f t="shared" si="178"/>
        <v/>
      </c>
      <c r="BL698" t="str">
        <f t="shared" si="179"/>
        <v/>
      </c>
      <c r="BM698" t="str">
        <f t="shared" si="180"/>
        <v/>
      </c>
      <c r="BN698" t="str">
        <f t="shared" si="181"/>
        <v/>
      </c>
      <c r="BO698" t="str">
        <f t="shared" si="182"/>
        <v/>
      </c>
      <c r="BP698" t="str">
        <f t="shared" si="183"/>
        <v/>
      </c>
      <c r="BQ698" t="str">
        <f t="shared" si="184"/>
        <v/>
      </c>
      <c r="BZ698" s="114"/>
    </row>
    <row r="699" spans="1:78" x14ac:dyDescent="0.25">
      <c r="A699" s="114"/>
      <c r="B699" t="str">
        <f t="shared" si="185"/>
        <v/>
      </c>
      <c r="C699" s="13" t="str">
        <f t="shared" si="186"/>
        <v/>
      </c>
      <c r="D699" s="5" t="str">
        <f t="shared" si="173"/>
        <v/>
      </c>
      <c r="E699" s="6" t="str">
        <f t="shared" si="174"/>
        <v/>
      </c>
      <c r="F699" s="6" t="str">
        <f t="shared" si="175"/>
        <v/>
      </c>
      <c r="BI699" t="str">
        <f t="shared" si="176"/>
        <v/>
      </c>
      <c r="BJ699" t="str">
        <f t="shared" si="177"/>
        <v/>
      </c>
      <c r="BK699" t="str">
        <f t="shared" si="178"/>
        <v/>
      </c>
      <c r="BL699" t="str">
        <f t="shared" si="179"/>
        <v/>
      </c>
      <c r="BM699" t="str">
        <f t="shared" si="180"/>
        <v/>
      </c>
      <c r="BN699" t="str">
        <f t="shared" si="181"/>
        <v/>
      </c>
      <c r="BO699" t="str">
        <f t="shared" si="182"/>
        <v/>
      </c>
      <c r="BP699" t="str">
        <f t="shared" si="183"/>
        <v/>
      </c>
      <c r="BQ699" t="str">
        <f t="shared" si="184"/>
        <v/>
      </c>
      <c r="BZ699" s="114"/>
    </row>
    <row r="700" spans="1:78" x14ac:dyDescent="0.25">
      <c r="A700" s="114"/>
      <c r="B700" t="str">
        <f t="shared" si="185"/>
        <v/>
      </c>
      <c r="C700" s="13" t="str">
        <f t="shared" si="186"/>
        <v/>
      </c>
      <c r="D700" s="5" t="str">
        <f t="shared" si="173"/>
        <v/>
      </c>
      <c r="E700" s="6" t="str">
        <f t="shared" si="174"/>
        <v/>
      </c>
      <c r="F700" s="6" t="str">
        <f t="shared" si="175"/>
        <v/>
      </c>
      <c r="BI700" t="str">
        <f t="shared" si="176"/>
        <v/>
      </c>
      <c r="BJ700" t="str">
        <f t="shared" si="177"/>
        <v/>
      </c>
      <c r="BK700" t="str">
        <f t="shared" si="178"/>
        <v/>
      </c>
      <c r="BL700" t="str">
        <f t="shared" si="179"/>
        <v/>
      </c>
      <c r="BM700" t="str">
        <f t="shared" si="180"/>
        <v/>
      </c>
      <c r="BN700" t="str">
        <f t="shared" si="181"/>
        <v/>
      </c>
      <c r="BO700" t="str">
        <f t="shared" si="182"/>
        <v/>
      </c>
      <c r="BP700" t="str">
        <f t="shared" si="183"/>
        <v/>
      </c>
      <c r="BQ700" t="str">
        <f t="shared" si="184"/>
        <v/>
      </c>
      <c r="BZ700" s="114"/>
    </row>
    <row r="701" spans="1:78" x14ac:dyDescent="0.25">
      <c r="A701" s="114"/>
      <c r="B701" t="str">
        <f t="shared" si="185"/>
        <v/>
      </c>
      <c r="C701" s="13" t="str">
        <f t="shared" si="186"/>
        <v/>
      </c>
      <c r="D701" s="5" t="str">
        <f t="shared" si="173"/>
        <v/>
      </c>
      <c r="E701" s="6" t="str">
        <f t="shared" si="174"/>
        <v/>
      </c>
      <c r="F701" s="6" t="str">
        <f t="shared" si="175"/>
        <v/>
      </c>
      <c r="BI701" t="str">
        <f t="shared" si="176"/>
        <v/>
      </c>
      <c r="BJ701" t="str">
        <f t="shared" si="177"/>
        <v/>
      </c>
      <c r="BK701" t="str">
        <f t="shared" si="178"/>
        <v/>
      </c>
      <c r="BL701" t="str">
        <f t="shared" si="179"/>
        <v/>
      </c>
      <c r="BM701" t="str">
        <f t="shared" si="180"/>
        <v/>
      </c>
      <c r="BN701" t="str">
        <f t="shared" si="181"/>
        <v/>
      </c>
      <c r="BO701" t="str">
        <f t="shared" si="182"/>
        <v/>
      </c>
      <c r="BP701" t="str">
        <f t="shared" si="183"/>
        <v/>
      </c>
      <c r="BQ701" t="str">
        <f t="shared" si="184"/>
        <v/>
      </c>
      <c r="BZ701" s="114"/>
    </row>
    <row r="702" spans="1:78" x14ac:dyDescent="0.25">
      <c r="A702" s="114"/>
      <c r="B702" t="str">
        <f t="shared" si="185"/>
        <v/>
      </c>
      <c r="C702" s="13" t="str">
        <f t="shared" si="186"/>
        <v/>
      </c>
      <c r="D702" s="5" t="str">
        <f t="shared" si="173"/>
        <v/>
      </c>
      <c r="E702" s="6" t="str">
        <f t="shared" si="174"/>
        <v/>
      </c>
      <c r="F702" s="6" t="str">
        <f t="shared" si="175"/>
        <v/>
      </c>
      <c r="BI702" t="str">
        <f t="shared" si="176"/>
        <v/>
      </c>
      <c r="BJ702" t="str">
        <f t="shared" si="177"/>
        <v/>
      </c>
      <c r="BK702" t="str">
        <f t="shared" si="178"/>
        <v/>
      </c>
      <c r="BL702" t="str">
        <f t="shared" si="179"/>
        <v/>
      </c>
      <c r="BM702" t="str">
        <f t="shared" si="180"/>
        <v/>
      </c>
      <c r="BN702" t="str">
        <f t="shared" si="181"/>
        <v/>
      </c>
      <c r="BO702" t="str">
        <f t="shared" si="182"/>
        <v/>
      </c>
      <c r="BP702" t="str">
        <f t="shared" si="183"/>
        <v/>
      </c>
      <c r="BQ702" t="str">
        <f t="shared" si="184"/>
        <v/>
      </c>
      <c r="BZ702" s="114"/>
    </row>
    <row r="703" spans="1:78" x14ac:dyDescent="0.25">
      <c r="A703" s="114"/>
      <c r="B703" t="str">
        <f t="shared" si="185"/>
        <v/>
      </c>
      <c r="C703" s="13" t="str">
        <f t="shared" si="186"/>
        <v/>
      </c>
      <c r="D703" s="5" t="str">
        <f t="shared" si="173"/>
        <v/>
      </c>
      <c r="E703" s="6" t="str">
        <f t="shared" si="174"/>
        <v/>
      </c>
      <c r="F703" s="6" t="str">
        <f t="shared" si="175"/>
        <v/>
      </c>
      <c r="BI703" t="str">
        <f t="shared" si="176"/>
        <v/>
      </c>
      <c r="BJ703" t="str">
        <f t="shared" si="177"/>
        <v/>
      </c>
      <c r="BK703" t="str">
        <f t="shared" si="178"/>
        <v/>
      </c>
      <c r="BL703" t="str">
        <f t="shared" si="179"/>
        <v/>
      </c>
      <c r="BM703" t="str">
        <f t="shared" si="180"/>
        <v/>
      </c>
      <c r="BN703" t="str">
        <f t="shared" si="181"/>
        <v/>
      </c>
      <c r="BO703" t="str">
        <f t="shared" si="182"/>
        <v/>
      </c>
      <c r="BP703" t="str">
        <f t="shared" si="183"/>
        <v/>
      </c>
      <c r="BQ703" t="str">
        <f t="shared" si="184"/>
        <v/>
      </c>
      <c r="BZ703" s="114"/>
    </row>
    <row r="704" spans="1:78" x14ac:dyDescent="0.25">
      <c r="A704" s="114"/>
      <c r="B704" t="str">
        <f t="shared" si="185"/>
        <v/>
      </c>
      <c r="C704" s="13" t="str">
        <f t="shared" si="186"/>
        <v/>
      </c>
      <c r="D704" s="5" t="str">
        <f t="shared" si="173"/>
        <v/>
      </c>
      <c r="E704" s="6" t="str">
        <f t="shared" si="174"/>
        <v/>
      </c>
      <c r="F704" s="6" t="str">
        <f t="shared" si="175"/>
        <v/>
      </c>
      <c r="BI704" t="str">
        <f t="shared" si="176"/>
        <v/>
      </c>
      <c r="BJ704" t="str">
        <f t="shared" si="177"/>
        <v/>
      </c>
      <c r="BK704" t="str">
        <f t="shared" si="178"/>
        <v/>
      </c>
      <c r="BL704" t="str">
        <f t="shared" si="179"/>
        <v/>
      </c>
      <c r="BM704" t="str">
        <f t="shared" si="180"/>
        <v/>
      </c>
      <c r="BN704" t="str">
        <f t="shared" si="181"/>
        <v/>
      </c>
      <c r="BO704" t="str">
        <f t="shared" si="182"/>
        <v/>
      </c>
      <c r="BP704" t="str">
        <f t="shared" si="183"/>
        <v/>
      </c>
      <c r="BQ704" t="str">
        <f t="shared" si="184"/>
        <v/>
      </c>
      <c r="BZ704" s="114"/>
    </row>
    <row r="705" spans="1:78" x14ac:dyDescent="0.25">
      <c r="A705" s="114"/>
      <c r="B705" t="str">
        <f t="shared" si="185"/>
        <v/>
      </c>
      <c r="C705" s="13" t="str">
        <f t="shared" si="186"/>
        <v/>
      </c>
      <c r="D705" s="5" t="str">
        <f t="shared" si="173"/>
        <v/>
      </c>
      <c r="E705" s="6" t="str">
        <f t="shared" si="174"/>
        <v/>
      </c>
      <c r="F705" s="6" t="str">
        <f t="shared" si="175"/>
        <v/>
      </c>
      <c r="BI705" t="str">
        <f t="shared" si="176"/>
        <v/>
      </c>
      <c r="BJ705" t="str">
        <f t="shared" si="177"/>
        <v/>
      </c>
      <c r="BK705" t="str">
        <f t="shared" si="178"/>
        <v/>
      </c>
      <c r="BL705" t="str">
        <f t="shared" si="179"/>
        <v/>
      </c>
      <c r="BM705" t="str">
        <f t="shared" si="180"/>
        <v/>
      </c>
      <c r="BN705" t="str">
        <f t="shared" si="181"/>
        <v/>
      </c>
      <c r="BO705" t="str">
        <f t="shared" si="182"/>
        <v/>
      </c>
      <c r="BP705" t="str">
        <f t="shared" si="183"/>
        <v/>
      </c>
      <c r="BQ705" t="str">
        <f t="shared" si="184"/>
        <v/>
      </c>
      <c r="BZ705" s="114"/>
    </row>
    <row r="706" spans="1:78" x14ac:dyDescent="0.25">
      <c r="A706" s="114"/>
      <c r="B706" t="str">
        <f t="shared" si="185"/>
        <v/>
      </c>
      <c r="C706" s="13" t="str">
        <f t="shared" si="186"/>
        <v/>
      </c>
      <c r="D706" s="5" t="str">
        <f t="shared" si="173"/>
        <v/>
      </c>
      <c r="E706" s="6" t="str">
        <f t="shared" si="174"/>
        <v/>
      </c>
      <c r="F706" s="6" t="str">
        <f t="shared" si="175"/>
        <v/>
      </c>
      <c r="BI706" t="str">
        <f t="shared" si="176"/>
        <v/>
      </c>
      <c r="BJ706" t="str">
        <f t="shared" si="177"/>
        <v/>
      </c>
      <c r="BK706" t="str">
        <f t="shared" si="178"/>
        <v/>
      </c>
      <c r="BL706" t="str">
        <f t="shared" si="179"/>
        <v/>
      </c>
      <c r="BM706" t="str">
        <f t="shared" si="180"/>
        <v/>
      </c>
      <c r="BN706" t="str">
        <f t="shared" si="181"/>
        <v/>
      </c>
      <c r="BO706" t="str">
        <f t="shared" si="182"/>
        <v/>
      </c>
      <c r="BP706" t="str">
        <f t="shared" si="183"/>
        <v/>
      </c>
      <c r="BQ706" t="str">
        <f t="shared" si="184"/>
        <v/>
      </c>
      <c r="BZ706" s="114"/>
    </row>
    <row r="707" spans="1:78" x14ac:dyDescent="0.25">
      <c r="A707" s="114"/>
      <c r="B707" t="str">
        <f t="shared" si="185"/>
        <v/>
      </c>
      <c r="C707" s="13" t="str">
        <f t="shared" si="186"/>
        <v/>
      </c>
      <c r="D707" s="5" t="str">
        <f t="shared" ref="D707:D770" si="187">IF(A707&gt;0,(_xlfn.NORM.S.INV(C707)),"")</f>
        <v/>
      </c>
      <c r="E707" s="6" t="str">
        <f t="shared" si="174"/>
        <v/>
      </c>
      <c r="F707" s="6" t="str">
        <f t="shared" si="175"/>
        <v/>
      </c>
      <c r="BI707" t="str">
        <f t="shared" si="176"/>
        <v/>
      </c>
      <c r="BJ707" t="str">
        <f t="shared" si="177"/>
        <v/>
      </c>
      <c r="BK707" t="str">
        <f t="shared" si="178"/>
        <v/>
      </c>
      <c r="BL707" t="str">
        <f t="shared" si="179"/>
        <v/>
      </c>
      <c r="BM707" t="str">
        <f t="shared" si="180"/>
        <v/>
      </c>
      <c r="BN707" t="str">
        <f t="shared" si="181"/>
        <v/>
      </c>
      <c r="BO707" t="str">
        <f t="shared" si="182"/>
        <v/>
      </c>
      <c r="BP707" t="str">
        <f t="shared" si="183"/>
        <v/>
      </c>
      <c r="BQ707" t="str">
        <f t="shared" si="184"/>
        <v/>
      </c>
      <c r="BZ707" s="114"/>
    </row>
    <row r="708" spans="1:78" x14ac:dyDescent="0.25">
      <c r="A708" s="114"/>
      <c r="B708" t="str">
        <f t="shared" si="185"/>
        <v/>
      </c>
      <c r="C708" s="13" t="str">
        <f t="shared" si="186"/>
        <v/>
      </c>
      <c r="D708" s="5" t="str">
        <f t="shared" si="187"/>
        <v/>
      </c>
      <c r="E708" s="6" t="str">
        <f t="shared" ref="E708:E771" si="188">IF(A708&gt;0,_xlfn.NORM.DIST(D708,0,1,TRUE),"")</f>
        <v/>
      </c>
      <c r="F708" s="6" t="str">
        <f t="shared" ref="F708:F771" si="189">IF(A708&gt;0,_xlfn.NORM.DIST(D708,0,1,FALSE),"")</f>
        <v/>
      </c>
      <c r="BI708" t="str">
        <f t="shared" ref="BI708:BI771" si="190">IF(A708&gt;0,A708,"")</f>
        <v/>
      </c>
      <c r="BJ708" t="str">
        <f t="shared" ref="BJ708:BJ771" si="191">IF($A708&gt;0,B708,"")</f>
        <v/>
      </c>
      <c r="BK708" t="str">
        <f t="shared" ref="BK708:BK771" si="192">IF($A708&gt;0,BI708,"")</f>
        <v/>
      </c>
      <c r="BL708" t="str">
        <f t="shared" ref="BL708:BL771" si="193">IF($A708&gt;0,_xlfn.NORM.DIST(BK708,$BF$3,$BF$4,TRUE),"")</f>
        <v/>
      </c>
      <c r="BM708" t="str">
        <f t="shared" ref="BM708:BM771" si="194">IF($A708&gt;0,(1-BL708),"")</f>
        <v/>
      </c>
      <c r="BN708" t="str">
        <f t="shared" ref="BN708:BN771" si="195">IF($A708&gt;0,(SMALL($BM$3:$BM$902,BJ708)),"")</f>
        <v/>
      </c>
      <c r="BO708" t="str">
        <f t="shared" ref="BO708:BO771" si="196">IF($A708&gt;0,((2*BJ708-1)*(LN(BL708)+LN(BN708))),"")</f>
        <v/>
      </c>
      <c r="BP708" t="str">
        <f t="shared" ref="BP708:BP771" si="197">IF($A708&gt;0,((BJ708-0.5)/$BF$5),"")</f>
        <v/>
      </c>
      <c r="BQ708" t="str">
        <f t="shared" ref="BQ708:BQ771" si="198">IF($A708&gt;0,(_xlfn.NORM.S.INV(BP708)),"")</f>
        <v/>
      </c>
      <c r="BZ708" s="114"/>
    </row>
    <row r="709" spans="1:78" x14ac:dyDescent="0.25">
      <c r="A709" s="114"/>
      <c r="B709" t="str">
        <f t="shared" ref="B709:B772" si="199">IF(A709&gt;0,(B708+1),"")</f>
        <v/>
      </c>
      <c r="C709" s="13" t="str">
        <f t="shared" ref="C709:C772" si="200">IF(A709&gt;0,((B709)/(($S$2)+1)),"")</f>
        <v/>
      </c>
      <c r="D709" s="5" t="str">
        <f t="shared" si="187"/>
        <v/>
      </c>
      <c r="E709" s="6" t="str">
        <f t="shared" si="188"/>
        <v/>
      </c>
      <c r="F709" s="6" t="str">
        <f t="shared" si="189"/>
        <v/>
      </c>
      <c r="BI709" t="str">
        <f t="shared" si="190"/>
        <v/>
      </c>
      <c r="BJ709" t="str">
        <f t="shared" si="191"/>
        <v/>
      </c>
      <c r="BK709" t="str">
        <f t="shared" si="192"/>
        <v/>
      </c>
      <c r="BL709" t="str">
        <f t="shared" si="193"/>
        <v/>
      </c>
      <c r="BM709" t="str">
        <f t="shared" si="194"/>
        <v/>
      </c>
      <c r="BN709" t="str">
        <f t="shared" si="195"/>
        <v/>
      </c>
      <c r="BO709" t="str">
        <f t="shared" si="196"/>
        <v/>
      </c>
      <c r="BP709" t="str">
        <f t="shared" si="197"/>
        <v/>
      </c>
      <c r="BQ709" t="str">
        <f t="shared" si="198"/>
        <v/>
      </c>
      <c r="BZ709" s="114"/>
    </row>
    <row r="710" spans="1:78" x14ac:dyDescent="0.25">
      <c r="A710" s="114"/>
      <c r="B710" t="str">
        <f t="shared" si="199"/>
        <v/>
      </c>
      <c r="C710" s="13" t="str">
        <f t="shared" si="200"/>
        <v/>
      </c>
      <c r="D710" s="5" t="str">
        <f t="shared" si="187"/>
        <v/>
      </c>
      <c r="E710" s="6" t="str">
        <f t="shared" si="188"/>
        <v/>
      </c>
      <c r="F710" s="6" t="str">
        <f t="shared" si="189"/>
        <v/>
      </c>
      <c r="BI710" t="str">
        <f t="shared" si="190"/>
        <v/>
      </c>
      <c r="BJ710" t="str">
        <f t="shared" si="191"/>
        <v/>
      </c>
      <c r="BK710" t="str">
        <f t="shared" si="192"/>
        <v/>
      </c>
      <c r="BL710" t="str">
        <f t="shared" si="193"/>
        <v/>
      </c>
      <c r="BM710" t="str">
        <f t="shared" si="194"/>
        <v/>
      </c>
      <c r="BN710" t="str">
        <f t="shared" si="195"/>
        <v/>
      </c>
      <c r="BO710" t="str">
        <f t="shared" si="196"/>
        <v/>
      </c>
      <c r="BP710" t="str">
        <f t="shared" si="197"/>
        <v/>
      </c>
      <c r="BQ710" t="str">
        <f t="shared" si="198"/>
        <v/>
      </c>
      <c r="BZ710" s="114"/>
    </row>
    <row r="711" spans="1:78" x14ac:dyDescent="0.25">
      <c r="A711" s="114"/>
      <c r="B711" t="str">
        <f t="shared" si="199"/>
        <v/>
      </c>
      <c r="C711" s="13" t="str">
        <f t="shared" si="200"/>
        <v/>
      </c>
      <c r="D711" s="5" t="str">
        <f t="shared" si="187"/>
        <v/>
      </c>
      <c r="E711" s="6" t="str">
        <f t="shared" si="188"/>
        <v/>
      </c>
      <c r="F711" s="6" t="str">
        <f t="shared" si="189"/>
        <v/>
      </c>
      <c r="BI711" t="str">
        <f t="shared" si="190"/>
        <v/>
      </c>
      <c r="BJ711" t="str">
        <f t="shared" si="191"/>
        <v/>
      </c>
      <c r="BK711" t="str">
        <f t="shared" si="192"/>
        <v/>
      </c>
      <c r="BL711" t="str">
        <f t="shared" si="193"/>
        <v/>
      </c>
      <c r="BM711" t="str">
        <f t="shared" si="194"/>
        <v/>
      </c>
      <c r="BN711" t="str">
        <f t="shared" si="195"/>
        <v/>
      </c>
      <c r="BO711" t="str">
        <f t="shared" si="196"/>
        <v/>
      </c>
      <c r="BP711" t="str">
        <f t="shared" si="197"/>
        <v/>
      </c>
      <c r="BQ711" t="str">
        <f t="shared" si="198"/>
        <v/>
      </c>
      <c r="BZ711" s="114"/>
    </row>
    <row r="712" spans="1:78" x14ac:dyDescent="0.25">
      <c r="A712" s="114"/>
      <c r="B712" t="str">
        <f t="shared" si="199"/>
        <v/>
      </c>
      <c r="C712" s="13" t="str">
        <f t="shared" si="200"/>
        <v/>
      </c>
      <c r="D712" s="5" t="str">
        <f t="shared" si="187"/>
        <v/>
      </c>
      <c r="E712" s="6" t="str">
        <f t="shared" si="188"/>
        <v/>
      </c>
      <c r="F712" s="6" t="str">
        <f t="shared" si="189"/>
        <v/>
      </c>
      <c r="BI712" t="str">
        <f t="shared" si="190"/>
        <v/>
      </c>
      <c r="BJ712" t="str">
        <f t="shared" si="191"/>
        <v/>
      </c>
      <c r="BK712" t="str">
        <f t="shared" si="192"/>
        <v/>
      </c>
      <c r="BL712" t="str">
        <f t="shared" si="193"/>
        <v/>
      </c>
      <c r="BM712" t="str">
        <f t="shared" si="194"/>
        <v/>
      </c>
      <c r="BN712" t="str">
        <f t="shared" si="195"/>
        <v/>
      </c>
      <c r="BO712" t="str">
        <f t="shared" si="196"/>
        <v/>
      </c>
      <c r="BP712" t="str">
        <f t="shared" si="197"/>
        <v/>
      </c>
      <c r="BQ712" t="str">
        <f t="shared" si="198"/>
        <v/>
      </c>
      <c r="BZ712" s="114"/>
    </row>
    <row r="713" spans="1:78" x14ac:dyDescent="0.25">
      <c r="A713" s="114"/>
      <c r="B713" t="str">
        <f t="shared" si="199"/>
        <v/>
      </c>
      <c r="C713" s="13" t="str">
        <f t="shared" si="200"/>
        <v/>
      </c>
      <c r="D713" s="5" t="str">
        <f t="shared" si="187"/>
        <v/>
      </c>
      <c r="E713" s="6" t="str">
        <f t="shared" si="188"/>
        <v/>
      </c>
      <c r="F713" s="6" t="str">
        <f t="shared" si="189"/>
        <v/>
      </c>
      <c r="BI713" t="str">
        <f t="shared" si="190"/>
        <v/>
      </c>
      <c r="BJ713" t="str">
        <f t="shared" si="191"/>
        <v/>
      </c>
      <c r="BK713" t="str">
        <f t="shared" si="192"/>
        <v/>
      </c>
      <c r="BL713" t="str">
        <f t="shared" si="193"/>
        <v/>
      </c>
      <c r="BM713" t="str">
        <f t="shared" si="194"/>
        <v/>
      </c>
      <c r="BN713" t="str">
        <f t="shared" si="195"/>
        <v/>
      </c>
      <c r="BO713" t="str">
        <f t="shared" si="196"/>
        <v/>
      </c>
      <c r="BP713" t="str">
        <f t="shared" si="197"/>
        <v/>
      </c>
      <c r="BQ713" t="str">
        <f t="shared" si="198"/>
        <v/>
      </c>
      <c r="BZ713" s="114"/>
    </row>
    <row r="714" spans="1:78" x14ac:dyDescent="0.25">
      <c r="A714" s="114"/>
      <c r="B714" t="str">
        <f t="shared" si="199"/>
        <v/>
      </c>
      <c r="C714" s="13" t="str">
        <f t="shared" si="200"/>
        <v/>
      </c>
      <c r="D714" s="5" t="str">
        <f t="shared" si="187"/>
        <v/>
      </c>
      <c r="E714" s="6" t="str">
        <f t="shared" si="188"/>
        <v/>
      </c>
      <c r="F714" s="6" t="str">
        <f t="shared" si="189"/>
        <v/>
      </c>
      <c r="BI714" t="str">
        <f t="shared" si="190"/>
        <v/>
      </c>
      <c r="BJ714" t="str">
        <f t="shared" si="191"/>
        <v/>
      </c>
      <c r="BK714" t="str">
        <f t="shared" si="192"/>
        <v/>
      </c>
      <c r="BL714" t="str">
        <f t="shared" si="193"/>
        <v/>
      </c>
      <c r="BM714" t="str">
        <f t="shared" si="194"/>
        <v/>
      </c>
      <c r="BN714" t="str">
        <f t="shared" si="195"/>
        <v/>
      </c>
      <c r="BO714" t="str">
        <f t="shared" si="196"/>
        <v/>
      </c>
      <c r="BP714" t="str">
        <f t="shared" si="197"/>
        <v/>
      </c>
      <c r="BQ714" t="str">
        <f t="shared" si="198"/>
        <v/>
      </c>
      <c r="BZ714" s="114"/>
    </row>
    <row r="715" spans="1:78" x14ac:dyDescent="0.25">
      <c r="A715" s="114"/>
      <c r="B715" t="str">
        <f t="shared" si="199"/>
        <v/>
      </c>
      <c r="C715" s="13" t="str">
        <f t="shared" si="200"/>
        <v/>
      </c>
      <c r="D715" s="5" t="str">
        <f t="shared" si="187"/>
        <v/>
      </c>
      <c r="E715" s="6" t="str">
        <f t="shared" si="188"/>
        <v/>
      </c>
      <c r="F715" s="6" t="str">
        <f t="shared" si="189"/>
        <v/>
      </c>
      <c r="BI715" t="str">
        <f t="shared" si="190"/>
        <v/>
      </c>
      <c r="BJ715" t="str">
        <f t="shared" si="191"/>
        <v/>
      </c>
      <c r="BK715" t="str">
        <f t="shared" si="192"/>
        <v/>
      </c>
      <c r="BL715" t="str">
        <f t="shared" si="193"/>
        <v/>
      </c>
      <c r="BM715" t="str">
        <f t="shared" si="194"/>
        <v/>
      </c>
      <c r="BN715" t="str">
        <f t="shared" si="195"/>
        <v/>
      </c>
      <c r="BO715" t="str">
        <f t="shared" si="196"/>
        <v/>
      </c>
      <c r="BP715" t="str">
        <f t="shared" si="197"/>
        <v/>
      </c>
      <c r="BQ715" t="str">
        <f t="shared" si="198"/>
        <v/>
      </c>
      <c r="BZ715" s="114"/>
    </row>
    <row r="716" spans="1:78" x14ac:dyDescent="0.25">
      <c r="A716" s="114"/>
      <c r="B716" t="str">
        <f t="shared" si="199"/>
        <v/>
      </c>
      <c r="C716" s="13" t="str">
        <f t="shared" si="200"/>
        <v/>
      </c>
      <c r="D716" s="5" t="str">
        <f t="shared" si="187"/>
        <v/>
      </c>
      <c r="E716" s="6" t="str">
        <f t="shared" si="188"/>
        <v/>
      </c>
      <c r="F716" s="6" t="str">
        <f t="shared" si="189"/>
        <v/>
      </c>
      <c r="BI716" t="str">
        <f t="shared" si="190"/>
        <v/>
      </c>
      <c r="BJ716" t="str">
        <f t="shared" si="191"/>
        <v/>
      </c>
      <c r="BK716" t="str">
        <f t="shared" si="192"/>
        <v/>
      </c>
      <c r="BL716" t="str">
        <f t="shared" si="193"/>
        <v/>
      </c>
      <c r="BM716" t="str">
        <f t="shared" si="194"/>
        <v/>
      </c>
      <c r="BN716" t="str">
        <f t="shared" si="195"/>
        <v/>
      </c>
      <c r="BO716" t="str">
        <f t="shared" si="196"/>
        <v/>
      </c>
      <c r="BP716" t="str">
        <f t="shared" si="197"/>
        <v/>
      </c>
      <c r="BQ716" t="str">
        <f t="shared" si="198"/>
        <v/>
      </c>
      <c r="BZ716" s="114"/>
    </row>
    <row r="717" spans="1:78" x14ac:dyDescent="0.25">
      <c r="A717" s="114"/>
      <c r="B717" t="str">
        <f t="shared" si="199"/>
        <v/>
      </c>
      <c r="C717" s="13" t="str">
        <f t="shared" si="200"/>
        <v/>
      </c>
      <c r="D717" s="5" t="str">
        <f t="shared" si="187"/>
        <v/>
      </c>
      <c r="E717" s="6" t="str">
        <f t="shared" si="188"/>
        <v/>
      </c>
      <c r="F717" s="6" t="str">
        <f t="shared" si="189"/>
        <v/>
      </c>
      <c r="BI717" t="str">
        <f t="shared" si="190"/>
        <v/>
      </c>
      <c r="BJ717" t="str">
        <f t="shared" si="191"/>
        <v/>
      </c>
      <c r="BK717" t="str">
        <f t="shared" si="192"/>
        <v/>
      </c>
      <c r="BL717" t="str">
        <f t="shared" si="193"/>
        <v/>
      </c>
      <c r="BM717" t="str">
        <f t="shared" si="194"/>
        <v/>
      </c>
      <c r="BN717" t="str">
        <f t="shared" si="195"/>
        <v/>
      </c>
      <c r="BO717" t="str">
        <f t="shared" si="196"/>
        <v/>
      </c>
      <c r="BP717" t="str">
        <f t="shared" si="197"/>
        <v/>
      </c>
      <c r="BQ717" t="str">
        <f t="shared" si="198"/>
        <v/>
      </c>
      <c r="BZ717" s="114"/>
    </row>
    <row r="718" spans="1:78" x14ac:dyDescent="0.25">
      <c r="A718" s="114"/>
      <c r="B718" t="str">
        <f t="shared" si="199"/>
        <v/>
      </c>
      <c r="C718" s="13" t="str">
        <f t="shared" si="200"/>
        <v/>
      </c>
      <c r="D718" s="5" t="str">
        <f t="shared" si="187"/>
        <v/>
      </c>
      <c r="E718" s="6" t="str">
        <f t="shared" si="188"/>
        <v/>
      </c>
      <c r="F718" s="6" t="str">
        <f t="shared" si="189"/>
        <v/>
      </c>
      <c r="BI718" t="str">
        <f t="shared" si="190"/>
        <v/>
      </c>
      <c r="BJ718" t="str">
        <f t="shared" si="191"/>
        <v/>
      </c>
      <c r="BK718" t="str">
        <f t="shared" si="192"/>
        <v/>
      </c>
      <c r="BL718" t="str">
        <f t="shared" si="193"/>
        <v/>
      </c>
      <c r="BM718" t="str">
        <f t="shared" si="194"/>
        <v/>
      </c>
      <c r="BN718" t="str">
        <f t="shared" si="195"/>
        <v/>
      </c>
      <c r="BO718" t="str">
        <f t="shared" si="196"/>
        <v/>
      </c>
      <c r="BP718" t="str">
        <f t="shared" si="197"/>
        <v/>
      </c>
      <c r="BQ718" t="str">
        <f t="shared" si="198"/>
        <v/>
      </c>
      <c r="BZ718" s="114"/>
    </row>
    <row r="719" spans="1:78" x14ac:dyDescent="0.25">
      <c r="A719" s="114"/>
      <c r="B719" t="str">
        <f t="shared" si="199"/>
        <v/>
      </c>
      <c r="C719" s="13" t="str">
        <f t="shared" si="200"/>
        <v/>
      </c>
      <c r="D719" s="5" t="str">
        <f t="shared" si="187"/>
        <v/>
      </c>
      <c r="E719" s="6" t="str">
        <f t="shared" si="188"/>
        <v/>
      </c>
      <c r="F719" s="6" t="str">
        <f t="shared" si="189"/>
        <v/>
      </c>
      <c r="BI719" t="str">
        <f t="shared" si="190"/>
        <v/>
      </c>
      <c r="BJ719" t="str">
        <f t="shared" si="191"/>
        <v/>
      </c>
      <c r="BK719" t="str">
        <f t="shared" si="192"/>
        <v/>
      </c>
      <c r="BL719" t="str">
        <f t="shared" si="193"/>
        <v/>
      </c>
      <c r="BM719" t="str">
        <f t="shared" si="194"/>
        <v/>
      </c>
      <c r="BN719" t="str">
        <f t="shared" si="195"/>
        <v/>
      </c>
      <c r="BO719" t="str">
        <f t="shared" si="196"/>
        <v/>
      </c>
      <c r="BP719" t="str">
        <f t="shared" si="197"/>
        <v/>
      </c>
      <c r="BQ719" t="str">
        <f t="shared" si="198"/>
        <v/>
      </c>
      <c r="BZ719" s="114"/>
    </row>
    <row r="720" spans="1:78" x14ac:dyDescent="0.25">
      <c r="A720" s="114"/>
      <c r="B720" t="str">
        <f t="shared" si="199"/>
        <v/>
      </c>
      <c r="C720" s="13" t="str">
        <f t="shared" si="200"/>
        <v/>
      </c>
      <c r="D720" s="5" t="str">
        <f t="shared" si="187"/>
        <v/>
      </c>
      <c r="E720" s="6" t="str">
        <f t="shared" si="188"/>
        <v/>
      </c>
      <c r="F720" s="6" t="str">
        <f t="shared" si="189"/>
        <v/>
      </c>
      <c r="BI720" t="str">
        <f t="shared" si="190"/>
        <v/>
      </c>
      <c r="BJ720" t="str">
        <f t="shared" si="191"/>
        <v/>
      </c>
      <c r="BK720" t="str">
        <f t="shared" si="192"/>
        <v/>
      </c>
      <c r="BL720" t="str">
        <f t="shared" si="193"/>
        <v/>
      </c>
      <c r="BM720" t="str">
        <f t="shared" si="194"/>
        <v/>
      </c>
      <c r="BN720" t="str">
        <f t="shared" si="195"/>
        <v/>
      </c>
      <c r="BO720" t="str">
        <f t="shared" si="196"/>
        <v/>
      </c>
      <c r="BP720" t="str">
        <f t="shared" si="197"/>
        <v/>
      </c>
      <c r="BQ720" t="str">
        <f t="shared" si="198"/>
        <v/>
      </c>
      <c r="BZ720" s="114"/>
    </row>
    <row r="721" spans="1:78" x14ac:dyDescent="0.25">
      <c r="A721" s="114"/>
      <c r="B721" t="str">
        <f t="shared" si="199"/>
        <v/>
      </c>
      <c r="C721" s="13" t="str">
        <f t="shared" si="200"/>
        <v/>
      </c>
      <c r="D721" s="5" t="str">
        <f t="shared" si="187"/>
        <v/>
      </c>
      <c r="E721" s="6" t="str">
        <f t="shared" si="188"/>
        <v/>
      </c>
      <c r="F721" s="6" t="str">
        <f t="shared" si="189"/>
        <v/>
      </c>
      <c r="BI721" t="str">
        <f t="shared" si="190"/>
        <v/>
      </c>
      <c r="BJ721" t="str">
        <f t="shared" si="191"/>
        <v/>
      </c>
      <c r="BK721" t="str">
        <f t="shared" si="192"/>
        <v/>
      </c>
      <c r="BL721" t="str">
        <f t="shared" si="193"/>
        <v/>
      </c>
      <c r="BM721" t="str">
        <f t="shared" si="194"/>
        <v/>
      </c>
      <c r="BN721" t="str">
        <f t="shared" si="195"/>
        <v/>
      </c>
      <c r="BO721" t="str">
        <f t="shared" si="196"/>
        <v/>
      </c>
      <c r="BP721" t="str">
        <f t="shared" si="197"/>
        <v/>
      </c>
      <c r="BQ721" t="str">
        <f t="shared" si="198"/>
        <v/>
      </c>
      <c r="BZ721" s="114"/>
    </row>
    <row r="722" spans="1:78" x14ac:dyDescent="0.25">
      <c r="A722" s="114"/>
      <c r="B722" t="str">
        <f t="shared" si="199"/>
        <v/>
      </c>
      <c r="C722" s="13" t="str">
        <f t="shared" si="200"/>
        <v/>
      </c>
      <c r="D722" s="5" t="str">
        <f t="shared" si="187"/>
        <v/>
      </c>
      <c r="E722" s="6" t="str">
        <f t="shared" si="188"/>
        <v/>
      </c>
      <c r="F722" s="6" t="str">
        <f t="shared" si="189"/>
        <v/>
      </c>
      <c r="BI722" t="str">
        <f t="shared" si="190"/>
        <v/>
      </c>
      <c r="BJ722" t="str">
        <f t="shared" si="191"/>
        <v/>
      </c>
      <c r="BK722" t="str">
        <f t="shared" si="192"/>
        <v/>
      </c>
      <c r="BL722" t="str">
        <f t="shared" si="193"/>
        <v/>
      </c>
      <c r="BM722" t="str">
        <f t="shared" si="194"/>
        <v/>
      </c>
      <c r="BN722" t="str">
        <f t="shared" si="195"/>
        <v/>
      </c>
      <c r="BO722" t="str">
        <f t="shared" si="196"/>
        <v/>
      </c>
      <c r="BP722" t="str">
        <f t="shared" si="197"/>
        <v/>
      </c>
      <c r="BQ722" t="str">
        <f t="shared" si="198"/>
        <v/>
      </c>
      <c r="BZ722" s="114"/>
    </row>
    <row r="723" spans="1:78" x14ac:dyDescent="0.25">
      <c r="A723" s="114"/>
      <c r="B723" t="str">
        <f t="shared" si="199"/>
        <v/>
      </c>
      <c r="C723" s="13" t="str">
        <f t="shared" si="200"/>
        <v/>
      </c>
      <c r="D723" s="5" t="str">
        <f t="shared" si="187"/>
        <v/>
      </c>
      <c r="E723" s="6" t="str">
        <f t="shared" si="188"/>
        <v/>
      </c>
      <c r="F723" s="6" t="str">
        <f t="shared" si="189"/>
        <v/>
      </c>
      <c r="BI723" t="str">
        <f t="shared" si="190"/>
        <v/>
      </c>
      <c r="BJ723" t="str">
        <f t="shared" si="191"/>
        <v/>
      </c>
      <c r="BK723" t="str">
        <f t="shared" si="192"/>
        <v/>
      </c>
      <c r="BL723" t="str">
        <f t="shared" si="193"/>
        <v/>
      </c>
      <c r="BM723" t="str">
        <f t="shared" si="194"/>
        <v/>
      </c>
      <c r="BN723" t="str">
        <f t="shared" si="195"/>
        <v/>
      </c>
      <c r="BO723" t="str">
        <f t="shared" si="196"/>
        <v/>
      </c>
      <c r="BP723" t="str">
        <f t="shared" si="197"/>
        <v/>
      </c>
      <c r="BQ723" t="str">
        <f t="shared" si="198"/>
        <v/>
      </c>
      <c r="BZ723" s="114"/>
    </row>
    <row r="724" spans="1:78" x14ac:dyDescent="0.25">
      <c r="A724" s="114"/>
      <c r="B724" t="str">
        <f t="shared" si="199"/>
        <v/>
      </c>
      <c r="C724" s="13" t="str">
        <f t="shared" si="200"/>
        <v/>
      </c>
      <c r="D724" s="5" t="str">
        <f t="shared" si="187"/>
        <v/>
      </c>
      <c r="E724" s="6" t="str">
        <f t="shared" si="188"/>
        <v/>
      </c>
      <c r="F724" s="6" t="str">
        <f t="shared" si="189"/>
        <v/>
      </c>
      <c r="BI724" t="str">
        <f t="shared" si="190"/>
        <v/>
      </c>
      <c r="BJ724" t="str">
        <f t="shared" si="191"/>
        <v/>
      </c>
      <c r="BK724" t="str">
        <f t="shared" si="192"/>
        <v/>
      </c>
      <c r="BL724" t="str">
        <f t="shared" si="193"/>
        <v/>
      </c>
      <c r="BM724" t="str">
        <f t="shared" si="194"/>
        <v/>
      </c>
      <c r="BN724" t="str">
        <f t="shared" si="195"/>
        <v/>
      </c>
      <c r="BO724" t="str">
        <f t="shared" si="196"/>
        <v/>
      </c>
      <c r="BP724" t="str">
        <f t="shared" si="197"/>
        <v/>
      </c>
      <c r="BQ724" t="str">
        <f t="shared" si="198"/>
        <v/>
      </c>
      <c r="BZ724" s="114"/>
    </row>
    <row r="725" spans="1:78" x14ac:dyDescent="0.25">
      <c r="A725" s="114"/>
      <c r="B725" t="str">
        <f t="shared" si="199"/>
        <v/>
      </c>
      <c r="C725" s="13" t="str">
        <f t="shared" si="200"/>
        <v/>
      </c>
      <c r="D725" s="5" t="str">
        <f t="shared" si="187"/>
        <v/>
      </c>
      <c r="E725" s="6" t="str">
        <f t="shared" si="188"/>
        <v/>
      </c>
      <c r="F725" s="6" t="str">
        <f t="shared" si="189"/>
        <v/>
      </c>
      <c r="BI725" t="str">
        <f t="shared" si="190"/>
        <v/>
      </c>
      <c r="BJ725" t="str">
        <f t="shared" si="191"/>
        <v/>
      </c>
      <c r="BK725" t="str">
        <f t="shared" si="192"/>
        <v/>
      </c>
      <c r="BL725" t="str">
        <f t="shared" si="193"/>
        <v/>
      </c>
      <c r="BM725" t="str">
        <f t="shared" si="194"/>
        <v/>
      </c>
      <c r="BN725" t="str">
        <f t="shared" si="195"/>
        <v/>
      </c>
      <c r="BO725" t="str">
        <f t="shared" si="196"/>
        <v/>
      </c>
      <c r="BP725" t="str">
        <f t="shared" si="197"/>
        <v/>
      </c>
      <c r="BQ725" t="str">
        <f t="shared" si="198"/>
        <v/>
      </c>
      <c r="BZ725" s="114"/>
    </row>
    <row r="726" spans="1:78" x14ac:dyDescent="0.25">
      <c r="A726" s="114"/>
      <c r="B726" t="str">
        <f t="shared" si="199"/>
        <v/>
      </c>
      <c r="C726" s="13" t="str">
        <f t="shared" si="200"/>
        <v/>
      </c>
      <c r="D726" s="5" t="str">
        <f t="shared" si="187"/>
        <v/>
      </c>
      <c r="E726" s="6" t="str">
        <f t="shared" si="188"/>
        <v/>
      </c>
      <c r="F726" s="6" t="str">
        <f t="shared" si="189"/>
        <v/>
      </c>
      <c r="BI726" t="str">
        <f t="shared" si="190"/>
        <v/>
      </c>
      <c r="BJ726" t="str">
        <f t="shared" si="191"/>
        <v/>
      </c>
      <c r="BK726" t="str">
        <f t="shared" si="192"/>
        <v/>
      </c>
      <c r="BL726" t="str">
        <f t="shared" si="193"/>
        <v/>
      </c>
      <c r="BM726" t="str">
        <f t="shared" si="194"/>
        <v/>
      </c>
      <c r="BN726" t="str">
        <f t="shared" si="195"/>
        <v/>
      </c>
      <c r="BO726" t="str">
        <f t="shared" si="196"/>
        <v/>
      </c>
      <c r="BP726" t="str">
        <f t="shared" si="197"/>
        <v/>
      </c>
      <c r="BQ726" t="str">
        <f t="shared" si="198"/>
        <v/>
      </c>
      <c r="BZ726" s="114"/>
    </row>
    <row r="727" spans="1:78" x14ac:dyDescent="0.25">
      <c r="A727" s="114"/>
      <c r="B727" t="str">
        <f t="shared" si="199"/>
        <v/>
      </c>
      <c r="C727" s="13" t="str">
        <f t="shared" si="200"/>
        <v/>
      </c>
      <c r="D727" s="5" t="str">
        <f t="shared" si="187"/>
        <v/>
      </c>
      <c r="E727" s="6" t="str">
        <f t="shared" si="188"/>
        <v/>
      </c>
      <c r="F727" s="6" t="str">
        <f t="shared" si="189"/>
        <v/>
      </c>
      <c r="BI727" t="str">
        <f t="shared" si="190"/>
        <v/>
      </c>
      <c r="BJ727" t="str">
        <f t="shared" si="191"/>
        <v/>
      </c>
      <c r="BK727" t="str">
        <f t="shared" si="192"/>
        <v/>
      </c>
      <c r="BL727" t="str">
        <f t="shared" si="193"/>
        <v/>
      </c>
      <c r="BM727" t="str">
        <f t="shared" si="194"/>
        <v/>
      </c>
      <c r="BN727" t="str">
        <f t="shared" si="195"/>
        <v/>
      </c>
      <c r="BO727" t="str">
        <f t="shared" si="196"/>
        <v/>
      </c>
      <c r="BP727" t="str">
        <f t="shared" si="197"/>
        <v/>
      </c>
      <c r="BQ727" t="str">
        <f t="shared" si="198"/>
        <v/>
      </c>
      <c r="BZ727" s="114"/>
    </row>
    <row r="728" spans="1:78" x14ac:dyDescent="0.25">
      <c r="A728" s="114"/>
      <c r="B728" t="str">
        <f t="shared" si="199"/>
        <v/>
      </c>
      <c r="C728" s="13" t="str">
        <f t="shared" si="200"/>
        <v/>
      </c>
      <c r="D728" s="5" t="str">
        <f t="shared" si="187"/>
        <v/>
      </c>
      <c r="E728" s="6" t="str">
        <f t="shared" si="188"/>
        <v/>
      </c>
      <c r="F728" s="6" t="str">
        <f t="shared" si="189"/>
        <v/>
      </c>
      <c r="BI728" t="str">
        <f t="shared" si="190"/>
        <v/>
      </c>
      <c r="BJ728" t="str">
        <f t="shared" si="191"/>
        <v/>
      </c>
      <c r="BK728" t="str">
        <f t="shared" si="192"/>
        <v/>
      </c>
      <c r="BL728" t="str">
        <f t="shared" si="193"/>
        <v/>
      </c>
      <c r="BM728" t="str">
        <f t="shared" si="194"/>
        <v/>
      </c>
      <c r="BN728" t="str">
        <f t="shared" si="195"/>
        <v/>
      </c>
      <c r="BO728" t="str">
        <f t="shared" si="196"/>
        <v/>
      </c>
      <c r="BP728" t="str">
        <f t="shared" si="197"/>
        <v/>
      </c>
      <c r="BQ728" t="str">
        <f t="shared" si="198"/>
        <v/>
      </c>
      <c r="BZ728" s="114"/>
    </row>
    <row r="729" spans="1:78" x14ac:dyDescent="0.25">
      <c r="A729" s="114"/>
      <c r="B729" t="str">
        <f t="shared" si="199"/>
        <v/>
      </c>
      <c r="C729" s="13" t="str">
        <f t="shared" si="200"/>
        <v/>
      </c>
      <c r="D729" s="5" t="str">
        <f t="shared" si="187"/>
        <v/>
      </c>
      <c r="E729" s="6" t="str">
        <f t="shared" si="188"/>
        <v/>
      </c>
      <c r="F729" s="6" t="str">
        <f t="shared" si="189"/>
        <v/>
      </c>
      <c r="BI729" t="str">
        <f t="shared" si="190"/>
        <v/>
      </c>
      <c r="BJ729" t="str">
        <f t="shared" si="191"/>
        <v/>
      </c>
      <c r="BK729" t="str">
        <f t="shared" si="192"/>
        <v/>
      </c>
      <c r="BL729" t="str">
        <f t="shared" si="193"/>
        <v/>
      </c>
      <c r="BM729" t="str">
        <f t="shared" si="194"/>
        <v/>
      </c>
      <c r="BN729" t="str">
        <f t="shared" si="195"/>
        <v/>
      </c>
      <c r="BO729" t="str">
        <f t="shared" si="196"/>
        <v/>
      </c>
      <c r="BP729" t="str">
        <f t="shared" si="197"/>
        <v/>
      </c>
      <c r="BQ729" t="str">
        <f t="shared" si="198"/>
        <v/>
      </c>
      <c r="BZ729" s="114"/>
    </row>
    <row r="730" spans="1:78" x14ac:dyDescent="0.25">
      <c r="A730" s="114"/>
      <c r="B730" t="str">
        <f t="shared" si="199"/>
        <v/>
      </c>
      <c r="C730" s="13" t="str">
        <f t="shared" si="200"/>
        <v/>
      </c>
      <c r="D730" s="5" t="str">
        <f t="shared" si="187"/>
        <v/>
      </c>
      <c r="E730" s="6" t="str">
        <f t="shared" si="188"/>
        <v/>
      </c>
      <c r="F730" s="6" t="str">
        <f t="shared" si="189"/>
        <v/>
      </c>
      <c r="BI730" t="str">
        <f t="shared" si="190"/>
        <v/>
      </c>
      <c r="BJ730" t="str">
        <f t="shared" si="191"/>
        <v/>
      </c>
      <c r="BK730" t="str">
        <f t="shared" si="192"/>
        <v/>
      </c>
      <c r="BL730" t="str">
        <f t="shared" si="193"/>
        <v/>
      </c>
      <c r="BM730" t="str">
        <f t="shared" si="194"/>
        <v/>
      </c>
      <c r="BN730" t="str">
        <f t="shared" si="195"/>
        <v/>
      </c>
      <c r="BO730" t="str">
        <f t="shared" si="196"/>
        <v/>
      </c>
      <c r="BP730" t="str">
        <f t="shared" si="197"/>
        <v/>
      </c>
      <c r="BQ730" t="str">
        <f t="shared" si="198"/>
        <v/>
      </c>
      <c r="BZ730" s="114"/>
    </row>
    <row r="731" spans="1:78" x14ac:dyDescent="0.25">
      <c r="A731" s="114"/>
      <c r="B731" t="str">
        <f t="shared" si="199"/>
        <v/>
      </c>
      <c r="C731" s="13" t="str">
        <f t="shared" si="200"/>
        <v/>
      </c>
      <c r="D731" s="5" t="str">
        <f t="shared" si="187"/>
        <v/>
      </c>
      <c r="E731" s="6" t="str">
        <f t="shared" si="188"/>
        <v/>
      </c>
      <c r="F731" s="6" t="str">
        <f t="shared" si="189"/>
        <v/>
      </c>
      <c r="BI731" t="str">
        <f t="shared" si="190"/>
        <v/>
      </c>
      <c r="BJ731" t="str">
        <f t="shared" si="191"/>
        <v/>
      </c>
      <c r="BK731" t="str">
        <f t="shared" si="192"/>
        <v/>
      </c>
      <c r="BL731" t="str">
        <f t="shared" si="193"/>
        <v/>
      </c>
      <c r="BM731" t="str">
        <f t="shared" si="194"/>
        <v/>
      </c>
      <c r="BN731" t="str">
        <f t="shared" si="195"/>
        <v/>
      </c>
      <c r="BO731" t="str">
        <f t="shared" si="196"/>
        <v/>
      </c>
      <c r="BP731" t="str">
        <f t="shared" si="197"/>
        <v/>
      </c>
      <c r="BQ731" t="str">
        <f t="shared" si="198"/>
        <v/>
      </c>
      <c r="BZ731" s="114"/>
    </row>
    <row r="732" spans="1:78" x14ac:dyDescent="0.25">
      <c r="A732" s="114"/>
      <c r="B732" t="str">
        <f t="shared" si="199"/>
        <v/>
      </c>
      <c r="C732" s="13" t="str">
        <f t="shared" si="200"/>
        <v/>
      </c>
      <c r="D732" s="5" t="str">
        <f t="shared" si="187"/>
        <v/>
      </c>
      <c r="E732" s="6" t="str">
        <f t="shared" si="188"/>
        <v/>
      </c>
      <c r="F732" s="6" t="str">
        <f t="shared" si="189"/>
        <v/>
      </c>
      <c r="BI732" t="str">
        <f t="shared" si="190"/>
        <v/>
      </c>
      <c r="BJ732" t="str">
        <f t="shared" si="191"/>
        <v/>
      </c>
      <c r="BK732" t="str">
        <f t="shared" si="192"/>
        <v/>
      </c>
      <c r="BL732" t="str">
        <f t="shared" si="193"/>
        <v/>
      </c>
      <c r="BM732" t="str">
        <f t="shared" si="194"/>
        <v/>
      </c>
      <c r="BN732" t="str">
        <f t="shared" si="195"/>
        <v/>
      </c>
      <c r="BO732" t="str">
        <f t="shared" si="196"/>
        <v/>
      </c>
      <c r="BP732" t="str">
        <f t="shared" si="197"/>
        <v/>
      </c>
      <c r="BQ732" t="str">
        <f t="shared" si="198"/>
        <v/>
      </c>
      <c r="BZ732" s="114"/>
    </row>
    <row r="733" spans="1:78" x14ac:dyDescent="0.25">
      <c r="A733" s="114"/>
      <c r="B733" t="str">
        <f t="shared" si="199"/>
        <v/>
      </c>
      <c r="C733" s="13" t="str">
        <f t="shared" si="200"/>
        <v/>
      </c>
      <c r="D733" s="5" t="str">
        <f t="shared" si="187"/>
        <v/>
      </c>
      <c r="E733" s="6" t="str">
        <f t="shared" si="188"/>
        <v/>
      </c>
      <c r="F733" s="6" t="str">
        <f t="shared" si="189"/>
        <v/>
      </c>
      <c r="BI733" t="str">
        <f t="shared" si="190"/>
        <v/>
      </c>
      <c r="BJ733" t="str">
        <f t="shared" si="191"/>
        <v/>
      </c>
      <c r="BK733" t="str">
        <f t="shared" si="192"/>
        <v/>
      </c>
      <c r="BL733" t="str">
        <f t="shared" si="193"/>
        <v/>
      </c>
      <c r="BM733" t="str">
        <f t="shared" si="194"/>
        <v/>
      </c>
      <c r="BN733" t="str">
        <f t="shared" si="195"/>
        <v/>
      </c>
      <c r="BO733" t="str">
        <f t="shared" si="196"/>
        <v/>
      </c>
      <c r="BP733" t="str">
        <f t="shared" si="197"/>
        <v/>
      </c>
      <c r="BQ733" t="str">
        <f t="shared" si="198"/>
        <v/>
      </c>
      <c r="BZ733" s="114"/>
    </row>
    <row r="734" spans="1:78" x14ac:dyDescent="0.25">
      <c r="A734" s="114"/>
      <c r="B734" t="str">
        <f t="shared" si="199"/>
        <v/>
      </c>
      <c r="C734" s="13" t="str">
        <f t="shared" si="200"/>
        <v/>
      </c>
      <c r="D734" s="5" t="str">
        <f t="shared" si="187"/>
        <v/>
      </c>
      <c r="E734" s="6" t="str">
        <f t="shared" si="188"/>
        <v/>
      </c>
      <c r="F734" s="6" t="str">
        <f t="shared" si="189"/>
        <v/>
      </c>
      <c r="BI734" t="str">
        <f t="shared" si="190"/>
        <v/>
      </c>
      <c r="BJ734" t="str">
        <f t="shared" si="191"/>
        <v/>
      </c>
      <c r="BK734" t="str">
        <f t="shared" si="192"/>
        <v/>
      </c>
      <c r="BL734" t="str">
        <f t="shared" si="193"/>
        <v/>
      </c>
      <c r="BM734" t="str">
        <f t="shared" si="194"/>
        <v/>
      </c>
      <c r="BN734" t="str">
        <f t="shared" si="195"/>
        <v/>
      </c>
      <c r="BO734" t="str">
        <f t="shared" si="196"/>
        <v/>
      </c>
      <c r="BP734" t="str">
        <f t="shared" si="197"/>
        <v/>
      </c>
      <c r="BQ734" t="str">
        <f t="shared" si="198"/>
        <v/>
      </c>
      <c r="BZ734" s="114"/>
    </row>
    <row r="735" spans="1:78" x14ac:dyDescent="0.25">
      <c r="A735" s="114"/>
      <c r="B735" t="str">
        <f t="shared" si="199"/>
        <v/>
      </c>
      <c r="C735" s="13" t="str">
        <f t="shared" si="200"/>
        <v/>
      </c>
      <c r="D735" s="5" t="str">
        <f t="shared" si="187"/>
        <v/>
      </c>
      <c r="E735" s="6" t="str">
        <f t="shared" si="188"/>
        <v/>
      </c>
      <c r="F735" s="6" t="str">
        <f t="shared" si="189"/>
        <v/>
      </c>
      <c r="BI735" t="str">
        <f t="shared" si="190"/>
        <v/>
      </c>
      <c r="BJ735" t="str">
        <f t="shared" si="191"/>
        <v/>
      </c>
      <c r="BK735" t="str">
        <f t="shared" si="192"/>
        <v/>
      </c>
      <c r="BL735" t="str">
        <f t="shared" si="193"/>
        <v/>
      </c>
      <c r="BM735" t="str">
        <f t="shared" si="194"/>
        <v/>
      </c>
      <c r="BN735" t="str">
        <f t="shared" si="195"/>
        <v/>
      </c>
      <c r="BO735" t="str">
        <f t="shared" si="196"/>
        <v/>
      </c>
      <c r="BP735" t="str">
        <f t="shared" si="197"/>
        <v/>
      </c>
      <c r="BQ735" t="str">
        <f t="shared" si="198"/>
        <v/>
      </c>
      <c r="BZ735" s="114"/>
    </row>
    <row r="736" spans="1:78" x14ac:dyDescent="0.25">
      <c r="A736" s="114"/>
      <c r="B736" t="str">
        <f t="shared" si="199"/>
        <v/>
      </c>
      <c r="C736" s="13" t="str">
        <f t="shared" si="200"/>
        <v/>
      </c>
      <c r="D736" s="5" t="str">
        <f t="shared" si="187"/>
        <v/>
      </c>
      <c r="E736" s="6" t="str">
        <f t="shared" si="188"/>
        <v/>
      </c>
      <c r="F736" s="6" t="str">
        <f t="shared" si="189"/>
        <v/>
      </c>
      <c r="BI736" t="str">
        <f t="shared" si="190"/>
        <v/>
      </c>
      <c r="BJ736" t="str">
        <f t="shared" si="191"/>
        <v/>
      </c>
      <c r="BK736" t="str">
        <f t="shared" si="192"/>
        <v/>
      </c>
      <c r="BL736" t="str">
        <f t="shared" si="193"/>
        <v/>
      </c>
      <c r="BM736" t="str">
        <f t="shared" si="194"/>
        <v/>
      </c>
      <c r="BN736" t="str">
        <f t="shared" si="195"/>
        <v/>
      </c>
      <c r="BO736" t="str">
        <f t="shared" si="196"/>
        <v/>
      </c>
      <c r="BP736" t="str">
        <f t="shared" si="197"/>
        <v/>
      </c>
      <c r="BQ736" t="str">
        <f t="shared" si="198"/>
        <v/>
      </c>
      <c r="BZ736" s="114"/>
    </row>
    <row r="737" spans="1:78" x14ac:dyDescent="0.25">
      <c r="A737" s="114"/>
      <c r="B737" t="str">
        <f t="shared" si="199"/>
        <v/>
      </c>
      <c r="C737" s="13" t="str">
        <f t="shared" si="200"/>
        <v/>
      </c>
      <c r="D737" s="5" t="str">
        <f t="shared" si="187"/>
        <v/>
      </c>
      <c r="E737" s="6" t="str">
        <f t="shared" si="188"/>
        <v/>
      </c>
      <c r="F737" s="6" t="str">
        <f t="shared" si="189"/>
        <v/>
      </c>
      <c r="BI737" t="str">
        <f t="shared" si="190"/>
        <v/>
      </c>
      <c r="BJ737" t="str">
        <f t="shared" si="191"/>
        <v/>
      </c>
      <c r="BK737" t="str">
        <f t="shared" si="192"/>
        <v/>
      </c>
      <c r="BL737" t="str">
        <f t="shared" si="193"/>
        <v/>
      </c>
      <c r="BM737" t="str">
        <f t="shared" si="194"/>
        <v/>
      </c>
      <c r="BN737" t="str">
        <f t="shared" si="195"/>
        <v/>
      </c>
      <c r="BO737" t="str">
        <f t="shared" si="196"/>
        <v/>
      </c>
      <c r="BP737" t="str">
        <f t="shared" si="197"/>
        <v/>
      </c>
      <c r="BQ737" t="str">
        <f t="shared" si="198"/>
        <v/>
      </c>
      <c r="BZ737" s="114"/>
    </row>
    <row r="738" spans="1:78" x14ac:dyDescent="0.25">
      <c r="A738" s="114"/>
      <c r="B738" t="str">
        <f t="shared" si="199"/>
        <v/>
      </c>
      <c r="C738" s="13" t="str">
        <f t="shared" si="200"/>
        <v/>
      </c>
      <c r="D738" s="5" t="str">
        <f t="shared" si="187"/>
        <v/>
      </c>
      <c r="E738" s="6" t="str">
        <f t="shared" si="188"/>
        <v/>
      </c>
      <c r="F738" s="6" t="str">
        <f t="shared" si="189"/>
        <v/>
      </c>
      <c r="BI738" t="str">
        <f t="shared" si="190"/>
        <v/>
      </c>
      <c r="BJ738" t="str">
        <f t="shared" si="191"/>
        <v/>
      </c>
      <c r="BK738" t="str">
        <f t="shared" si="192"/>
        <v/>
      </c>
      <c r="BL738" t="str">
        <f t="shared" si="193"/>
        <v/>
      </c>
      <c r="BM738" t="str">
        <f t="shared" si="194"/>
        <v/>
      </c>
      <c r="BN738" t="str">
        <f t="shared" si="195"/>
        <v/>
      </c>
      <c r="BO738" t="str">
        <f t="shared" si="196"/>
        <v/>
      </c>
      <c r="BP738" t="str">
        <f t="shared" si="197"/>
        <v/>
      </c>
      <c r="BQ738" t="str">
        <f t="shared" si="198"/>
        <v/>
      </c>
      <c r="BZ738" s="114"/>
    </row>
    <row r="739" spans="1:78" x14ac:dyDescent="0.25">
      <c r="A739" s="114"/>
      <c r="B739" t="str">
        <f t="shared" si="199"/>
        <v/>
      </c>
      <c r="C739" s="13" t="str">
        <f t="shared" si="200"/>
        <v/>
      </c>
      <c r="D739" s="5" t="str">
        <f t="shared" si="187"/>
        <v/>
      </c>
      <c r="E739" s="6" t="str">
        <f t="shared" si="188"/>
        <v/>
      </c>
      <c r="F739" s="6" t="str">
        <f t="shared" si="189"/>
        <v/>
      </c>
      <c r="BI739" t="str">
        <f t="shared" si="190"/>
        <v/>
      </c>
      <c r="BJ739" t="str">
        <f t="shared" si="191"/>
        <v/>
      </c>
      <c r="BK739" t="str">
        <f t="shared" si="192"/>
        <v/>
      </c>
      <c r="BL739" t="str">
        <f t="shared" si="193"/>
        <v/>
      </c>
      <c r="BM739" t="str">
        <f t="shared" si="194"/>
        <v/>
      </c>
      <c r="BN739" t="str">
        <f t="shared" si="195"/>
        <v/>
      </c>
      <c r="BO739" t="str">
        <f t="shared" si="196"/>
        <v/>
      </c>
      <c r="BP739" t="str">
        <f t="shared" si="197"/>
        <v/>
      </c>
      <c r="BQ739" t="str">
        <f t="shared" si="198"/>
        <v/>
      </c>
      <c r="BZ739" s="114"/>
    </row>
    <row r="740" spans="1:78" x14ac:dyDescent="0.25">
      <c r="A740" s="114"/>
      <c r="B740" t="str">
        <f t="shared" si="199"/>
        <v/>
      </c>
      <c r="C740" s="13" t="str">
        <f t="shared" si="200"/>
        <v/>
      </c>
      <c r="D740" s="5" t="str">
        <f t="shared" si="187"/>
        <v/>
      </c>
      <c r="E740" s="6" t="str">
        <f t="shared" si="188"/>
        <v/>
      </c>
      <c r="F740" s="6" t="str">
        <f t="shared" si="189"/>
        <v/>
      </c>
      <c r="BI740" t="str">
        <f t="shared" si="190"/>
        <v/>
      </c>
      <c r="BJ740" t="str">
        <f t="shared" si="191"/>
        <v/>
      </c>
      <c r="BK740" t="str">
        <f t="shared" si="192"/>
        <v/>
      </c>
      <c r="BL740" t="str">
        <f t="shared" si="193"/>
        <v/>
      </c>
      <c r="BM740" t="str">
        <f t="shared" si="194"/>
        <v/>
      </c>
      <c r="BN740" t="str">
        <f t="shared" si="195"/>
        <v/>
      </c>
      <c r="BO740" t="str">
        <f t="shared" si="196"/>
        <v/>
      </c>
      <c r="BP740" t="str">
        <f t="shared" si="197"/>
        <v/>
      </c>
      <c r="BQ740" t="str">
        <f t="shared" si="198"/>
        <v/>
      </c>
      <c r="BZ740" s="114"/>
    </row>
    <row r="741" spans="1:78" x14ac:dyDescent="0.25">
      <c r="A741" s="114"/>
      <c r="B741" t="str">
        <f t="shared" si="199"/>
        <v/>
      </c>
      <c r="C741" s="13" t="str">
        <f t="shared" si="200"/>
        <v/>
      </c>
      <c r="D741" s="5" t="str">
        <f t="shared" si="187"/>
        <v/>
      </c>
      <c r="E741" s="6" t="str">
        <f t="shared" si="188"/>
        <v/>
      </c>
      <c r="F741" s="6" t="str">
        <f t="shared" si="189"/>
        <v/>
      </c>
      <c r="BI741" t="str">
        <f t="shared" si="190"/>
        <v/>
      </c>
      <c r="BJ741" t="str">
        <f t="shared" si="191"/>
        <v/>
      </c>
      <c r="BK741" t="str">
        <f t="shared" si="192"/>
        <v/>
      </c>
      <c r="BL741" t="str">
        <f t="shared" si="193"/>
        <v/>
      </c>
      <c r="BM741" t="str">
        <f t="shared" si="194"/>
        <v/>
      </c>
      <c r="BN741" t="str">
        <f t="shared" si="195"/>
        <v/>
      </c>
      <c r="BO741" t="str">
        <f t="shared" si="196"/>
        <v/>
      </c>
      <c r="BP741" t="str">
        <f t="shared" si="197"/>
        <v/>
      </c>
      <c r="BQ741" t="str">
        <f t="shared" si="198"/>
        <v/>
      </c>
      <c r="BZ741" s="114"/>
    </row>
    <row r="742" spans="1:78" x14ac:dyDescent="0.25">
      <c r="A742" s="114"/>
      <c r="B742" t="str">
        <f t="shared" si="199"/>
        <v/>
      </c>
      <c r="C742" s="13" t="str">
        <f t="shared" si="200"/>
        <v/>
      </c>
      <c r="D742" s="5" t="str">
        <f t="shared" si="187"/>
        <v/>
      </c>
      <c r="E742" s="6" t="str">
        <f t="shared" si="188"/>
        <v/>
      </c>
      <c r="F742" s="6" t="str">
        <f t="shared" si="189"/>
        <v/>
      </c>
      <c r="BI742" t="str">
        <f t="shared" si="190"/>
        <v/>
      </c>
      <c r="BJ742" t="str">
        <f t="shared" si="191"/>
        <v/>
      </c>
      <c r="BK742" t="str">
        <f t="shared" si="192"/>
        <v/>
      </c>
      <c r="BL742" t="str">
        <f t="shared" si="193"/>
        <v/>
      </c>
      <c r="BM742" t="str">
        <f t="shared" si="194"/>
        <v/>
      </c>
      <c r="BN742" t="str">
        <f t="shared" si="195"/>
        <v/>
      </c>
      <c r="BO742" t="str">
        <f t="shared" si="196"/>
        <v/>
      </c>
      <c r="BP742" t="str">
        <f t="shared" si="197"/>
        <v/>
      </c>
      <c r="BQ742" t="str">
        <f t="shared" si="198"/>
        <v/>
      </c>
      <c r="BZ742" s="114"/>
    </row>
    <row r="743" spans="1:78" x14ac:dyDescent="0.25">
      <c r="A743" s="114"/>
      <c r="B743" t="str">
        <f t="shared" si="199"/>
        <v/>
      </c>
      <c r="C743" s="13" t="str">
        <f t="shared" si="200"/>
        <v/>
      </c>
      <c r="D743" s="5" t="str">
        <f t="shared" si="187"/>
        <v/>
      </c>
      <c r="E743" s="6" t="str">
        <f t="shared" si="188"/>
        <v/>
      </c>
      <c r="F743" s="6" t="str">
        <f t="shared" si="189"/>
        <v/>
      </c>
      <c r="BI743" t="str">
        <f t="shared" si="190"/>
        <v/>
      </c>
      <c r="BJ743" t="str">
        <f t="shared" si="191"/>
        <v/>
      </c>
      <c r="BK743" t="str">
        <f t="shared" si="192"/>
        <v/>
      </c>
      <c r="BL743" t="str">
        <f t="shared" si="193"/>
        <v/>
      </c>
      <c r="BM743" t="str">
        <f t="shared" si="194"/>
        <v/>
      </c>
      <c r="BN743" t="str">
        <f t="shared" si="195"/>
        <v/>
      </c>
      <c r="BO743" t="str">
        <f t="shared" si="196"/>
        <v/>
      </c>
      <c r="BP743" t="str">
        <f t="shared" si="197"/>
        <v/>
      </c>
      <c r="BQ743" t="str">
        <f t="shared" si="198"/>
        <v/>
      </c>
      <c r="BZ743" s="114"/>
    </row>
    <row r="744" spans="1:78" x14ac:dyDescent="0.25">
      <c r="A744" s="114"/>
      <c r="B744" t="str">
        <f t="shared" si="199"/>
        <v/>
      </c>
      <c r="C744" s="13" t="str">
        <f t="shared" si="200"/>
        <v/>
      </c>
      <c r="D744" s="5" t="str">
        <f t="shared" si="187"/>
        <v/>
      </c>
      <c r="E744" s="6" t="str">
        <f t="shared" si="188"/>
        <v/>
      </c>
      <c r="F744" s="6" t="str">
        <f t="shared" si="189"/>
        <v/>
      </c>
      <c r="BI744" t="str">
        <f t="shared" si="190"/>
        <v/>
      </c>
      <c r="BJ744" t="str">
        <f t="shared" si="191"/>
        <v/>
      </c>
      <c r="BK744" t="str">
        <f t="shared" si="192"/>
        <v/>
      </c>
      <c r="BL744" t="str">
        <f t="shared" si="193"/>
        <v/>
      </c>
      <c r="BM744" t="str">
        <f t="shared" si="194"/>
        <v/>
      </c>
      <c r="BN744" t="str">
        <f t="shared" si="195"/>
        <v/>
      </c>
      <c r="BO744" t="str">
        <f t="shared" si="196"/>
        <v/>
      </c>
      <c r="BP744" t="str">
        <f t="shared" si="197"/>
        <v/>
      </c>
      <c r="BQ744" t="str">
        <f t="shared" si="198"/>
        <v/>
      </c>
      <c r="BZ744" s="114"/>
    </row>
    <row r="745" spans="1:78" x14ac:dyDescent="0.25">
      <c r="A745" s="114"/>
      <c r="B745" t="str">
        <f t="shared" si="199"/>
        <v/>
      </c>
      <c r="C745" s="13" t="str">
        <f t="shared" si="200"/>
        <v/>
      </c>
      <c r="D745" s="5" t="str">
        <f t="shared" si="187"/>
        <v/>
      </c>
      <c r="E745" s="6" t="str">
        <f t="shared" si="188"/>
        <v/>
      </c>
      <c r="F745" s="6" t="str">
        <f t="shared" si="189"/>
        <v/>
      </c>
      <c r="BI745" t="str">
        <f t="shared" si="190"/>
        <v/>
      </c>
      <c r="BJ745" t="str">
        <f t="shared" si="191"/>
        <v/>
      </c>
      <c r="BK745" t="str">
        <f t="shared" si="192"/>
        <v/>
      </c>
      <c r="BL745" t="str">
        <f t="shared" si="193"/>
        <v/>
      </c>
      <c r="BM745" t="str">
        <f t="shared" si="194"/>
        <v/>
      </c>
      <c r="BN745" t="str">
        <f t="shared" si="195"/>
        <v/>
      </c>
      <c r="BO745" t="str">
        <f t="shared" si="196"/>
        <v/>
      </c>
      <c r="BP745" t="str">
        <f t="shared" si="197"/>
        <v/>
      </c>
      <c r="BQ745" t="str">
        <f t="shared" si="198"/>
        <v/>
      </c>
      <c r="BZ745" s="114"/>
    </row>
    <row r="746" spans="1:78" x14ac:dyDescent="0.25">
      <c r="A746" s="114"/>
      <c r="B746" t="str">
        <f t="shared" si="199"/>
        <v/>
      </c>
      <c r="C746" s="13" t="str">
        <f t="shared" si="200"/>
        <v/>
      </c>
      <c r="D746" s="5" t="str">
        <f t="shared" si="187"/>
        <v/>
      </c>
      <c r="E746" s="6" t="str">
        <f t="shared" si="188"/>
        <v/>
      </c>
      <c r="F746" s="6" t="str">
        <f t="shared" si="189"/>
        <v/>
      </c>
      <c r="BI746" t="str">
        <f t="shared" si="190"/>
        <v/>
      </c>
      <c r="BJ746" t="str">
        <f t="shared" si="191"/>
        <v/>
      </c>
      <c r="BK746" t="str">
        <f t="shared" si="192"/>
        <v/>
      </c>
      <c r="BL746" t="str">
        <f t="shared" si="193"/>
        <v/>
      </c>
      <c r="BM746" t="str">
        <f t="shared" si="194"/>
        <v/>
      </c>
      <c r="BN746" t="str">
        <f t="shared" si="195"/>
        <v/>
      </c>
      <c r="BO746" t="str">
        <f t="shared" si="196"/>
        <v/>
      </c>
      <c r="BP746" t="str">
        <f t="shared" si="197"/>
        <v/>
      </c>
      <c r="BQ746" t="str">
        <f t="shared" si="198"/>
        <v/>
      </c>
      <c r="BZ746" s="114"/>
    </row>
    <row r="747" spans="1:78" x14ac:dyDescent="0.25">
      <c r="A747" s="114"/>
      <c r="B747" t="str">
        <f t="shared" si="199"/>
        <v/>
      </c>
      <c r="C747" s="13" t="str">
        <f t="shared" si="200"/>
        <v/>
      </c>
      <c r="D747" s="5" t="str">
        <f t="shared" si="187"/>
        <v/>
      </c>
      <c r="E747" s="6" t="str">
        <f t="shared" si="188"/>
        <v/>
      </c>
      <c r="F747" s="6" t="str">
        <f t="shared" si="189"/>
        <v/>
      </c>
      <c r="BI747" t="str">
        <f t="shared" si="190"/>
        <v/>
      </c>
      <c r="BJ747" t="str">
        <f t="shared" si="191"/>
        <v/>
      </c>
      <c r="BK747" t="str">
        <f t="shared" si="192"/>
        <v/>
      </c>
      <c r="BL747" t="str">
        <f t="shared" si="193"/>
        <v/>
      </c>
      <c r="BM747" t="str">
        <f t="shared" si="194"/>
        <v/>
      </c>
      <c r="BN747" t="str">
        <f t="shared" si="195"/>
        <v/>
      </c>
      <c r="BO747" t="str">
        <f t="shared" si="196"/>
        <v/>
      </c>
      <c r="BP747" t="str">
        <f t="shared" si="197"/>
        <v/>
      </c>
      <c r="BQ747" t="str">
        <f t="shared" si="198"/>
        <v/>
      </c>
      <c r="BZ747" s="114"/>
    </row>
    <row r="748" spans="1:78" x14ac:dyDescent="0.25">
      <c r="A748" s="114"/>
      <c r="B748" t="str">
        <f t="shared" si="199"/>
        <v/>
      </c>
      <c r="C748" s="13" t="str">
        <f t="shared" si="200"/>
        <v/>
      </c>
      <c r="D748" s="5" t="str">
        <f t="shared" si="187"/>
        <v/>
      </c>
      <c r="E748" s="6" t="str">
        <f t="shared" si="188"/>
        <v/>
      </c>
      <c r="F748" s="6" t="str">
        <f t="shared" si="189"/>
        <v/>
      </c>
      <c r="BI748" t="str">
        <f t="shared" si="190"/>
        <v/>
      </c>
      <c r="BJ748" t="str">
        <f t="shared" si="191"/>
        <v/>
      </c>
      <c r="BK748" t="str">
        <f t="shared" si="192"/>
        <v/>
      </c>
      <c r="BL748" t="str">
        <f t="shared" si="193"/>
        <v/>
      </c>
      <c r="BM748" t="str">
        <f t="shared" si="194"/>
        <v/>
      </c>
      <c r="BN748" t="str">
        <f t="shared" si="195"/>
        <v/>
      </c>
      <c r="BO748" t="str">
        <f t="shared" si="196"/>
        <v/>
      </c>
      <c r="BP748" t="str">
        <f t="shared" si="197"/>
        <v/>
      </c>
      <c r="BQ748" t="str">
        <f t="shared" si="198"/>
        <v/>
      </c>
      <c r="BZ748" s="114"/>
    </row>
    <row r="749" spans="1:78" x14ac:dyDescent="0.25">
      <c r="A749" s="114"/>
      <c r="B749" t="str">
        <f t="shared" si="199"/>
        <v/>
      </c>
      <c r="C749" s="13" t="str">
        <f t="shared" si="200"/>
        <v/>
      </c>
      <c r="D749" s="5" t="str">
        <f t="shared" si="187"/>
        <v/>
      </c>
      <c r="E749" s="6" t="str">
        <f t="shared" si="188"/>
        <v/>
      </c>
      <c r="F749" s="6" t="str">
        <f t="shared" si="189"/>
        <v/>
      </c>
      <c r="BI749" t="str">
        <f t="shared" si="190"/>
        <v/>
      </c>
      <c r="BJ749" t="str">
        <f t="shared" si="191"/>
        <v/>
      </c>
      <c r="BK749" t="str">
        <f t="shared" si="192"/>
        <v/>
      </c>
      <c r="BL749" t="str">
        <f t="shared" si="193"/>
        <v/>
      </c>
      <c r="BM749" t="str">
        <f t="shared" si="194"/>
        <v/>
      </c>
      <c r="BN749" t="str">
        <f t="shared" si="195"/>
        <v/>
      </c>
      <c r="BO749" t="str">
        <f t="shared" si="196"/>
        <v/>
      </c>
      <c r="BP749" t="str">
        <f t="shared" si="197"/>
        <v/>
      </c>
      <c r="BQ749" t="str">
        <f t="shared" si="198"/>
        <v/>
      </c>
      <c r="BZ749" s="114"/>
    </row>
    <row r="750" spans="1:78" x14ac:dyDescent="0.25">
      <c r="A750" s="114"/>
      <c r="B750" t="str">
        <f t="shared" si="199"/>
        <v/>
      </c>
      <c r="C750" s="13" t="str">
        <f t="shared" si="200"/>
        <v/>
      </c>
      <c r="D750" s="5" t="str">
        <f t="shared" si="187"/>
        <v/>
      </c>
      <c r="E750" s="6" t="str">
        <f t="shared" si="188"/>
        <v/>
      </c>
      <c r="F750" s="6" t="str">
        <f t="shared" si="189"/>
        <v/>
      </c>
      <c r="BI750" t="str">
        <f t="shared" si="190"/>
        <v/>
      </c>
      <c r="BJ750" t="str">
        <f t="shared" si="191"/>
        <v/>
      </c>
      <c r="BK750" t="str">
        <f t="shared" si="192"/>
        <v/>
      </c>
      <c r="BL750" t="str">
        <f t="shared" si="193"/>
        <v/>
      </c>
      <c r="BM750" t="str">
        <f t="shared" si="194"/>
        <v/>
      </c>
      <c r="BN750" t="str">
        <f t="shared" si="195"/>
        <v/>
      </c>
      <c r="BO750" t="str">
        <f t="shared" si="196"/>
        <v/>
      </c>
      <c r="BP750" t="str">
        <f t="shared" si="197"/>
        <v/>
      </c>
      <c r="BQ750" t="str">
        <f t="shared" si="198"/>
        <v/>
      </c>
      <c r="BZ750" s="114"/>
    </row>
    <row r="751" spans="1:78" x14ac:dyDescent="0.25">
      <c r="A751" s="114"/>
      <c r="B751" t="str">
        <f t="shared" si="199"/>
        <v/>
      </c>
      <c r="C751" s="13" t="str">
        <f t="shared" si="200"/>
        <v/>
      </c>
      <c r="D751" s="5" t="str">
        <f t="shared" si="187"/>
        <v/>
      </c>
      <c r="E751" s="6" t="str">
        <f t="shared" si="188"/>
        <v/>
      </c>
      <c r="F751" s="6" t="str">
        <f t="shared" si="189"/>
        <v/>
      </c>
      <c r="BI751" t="str">
        <f t="shared" si="190"/>
        <v/>
      </c>
      <c r="BJ751" t="str">
        <f t="shared" si="191"/>
        <v/>
      </c>
      <c r="BK751" t="str">
        <f t="shared" si="192"/>
        <v/>
      </c>
      <c r="BL751" t="str">
        <f t="shared" si="193"/>
        <v/>
      </c>
      <c r="BM751" t="str">
        <f t="shared" si="194"/>
        <v/>
      </c>
      <c r="BN751" t="str">
        <f t="shared" si="195"/>
        <v/>
      </c>
      <c r="BO751" t="str">
        <f t="shared" si="196"/>
        <v/>
      </c>
      <c r="BP751" t="str">
        <f t="shared" si="197"/>
        <v/>
      </c>
      <c r="BQ751" t="str">
        <f t="shared" si="198"/>
        <v/>
      </c>
      <c r="BZ751" s="114"/>
    </row>
    <row r="752" spans="1:78" x14ac:dyDescent="0.25">
      <c r="A752" s="114"/>
      <c r="B752" t="str">
        <f t="shared" si="199"/>
        <v/>
      </c>
      <c r="C752" s="13" t="str">
        <f t="shared" si="200"/>
        <v/>
      </c>
      <c r="D752" s="5" t="str">
        <f t="shared" si="187"/>
        <v/>
      </c>
      <c r="E752" s="6" t="str">
        <f t="shared" si="188"/>
        <v/>
      </c>
      <c r="F752" s="6" t="str">
        <f t="shared" si="189"/>
        <v/>
      </c>
      <c r="BI752" t="str">
        <f t="shared" si="190"/>
        <v/>
      </c>
      <c r="BJ752" t="str">
        <f t="shared" si="191"/>
        <v/>
      </c>
      <c r="BK752" t="str">
        <f t="shared" si="192"/>
        <v/>
      </c>
      <c r="BL752" t="str">
        <f t="shared" si="193"/>
        <v/>
      </c>
      <c r="BM752" t="str">
        <f t="shared" si="194"/>
        <v/>
      </c>
      <c r="BN752" t="str">
        <f t="shared" si="195"/>
        <v/>
      </c>
      <c r="BO752" t="str">
        <f t="shared" si="196"/>
        <v/>
      </c>
      <c r="BP752" t="str">
        <f t="shared" si="197"/>
        <v/>
      </c>
      <c r="BQ752" t="str">
        <f t="shared" si="198"/>
        <v/>
      </c>
      <c r="BZ752" s="114"/>
    </row>
    <row r="753" spans="1:78" x14ac:dyDescent="0.25">
      <c r="A753" s="114"/>
      <c r="B753" t="str">
        <f t="shared" si="199"/>
        <v/>
      </c>
      <c r="C753" s="13" t="str">
        <f t="shared" si="200"/>
        <v/>
      </c>
      <c r="D753" s="5" t="str">
        <f t="shared" si="187"/>
        <v/>
      </c>
      <c r="E753" s="6" t="str">
        <f t="shared" si="188"/>
        <v/>
      </c>
      <c r="F753" s="6" t="str">
        <f t="shared" si="189"/>
        <v/>
      </c>
      <c r="BI753" t="str">
        <f t="shared" si="190"/>
        <v/>
      </c>
      <c r="BJ753" t="str">
        <f t="shared" si="191"/>
        <v/>
      </c>
      <c r="BK753" t="str">
        <f t="shared" si="192"/>
        <v/>
      </c>
      <c r="BL753" t="str">
        <f t="shared" si="193"/>
        <v/>
      </c>
      <c r="BM753" t="str">
        <f t="shared" si="194"/>
        <v/>
      </c>
      <c r="BN753" t="str">
        <f t="shared" si="195"/>
        <v/>
      </c>
      <c r="BO753" t="str">
        <f t="shared" si="196"/>
        <v/>
      </c>
      <c r="BP753" t="str">
        <f t="shared" si="197"/>
        <v/>
      </c>
      <c r="BQ753" t="str">
        <f t="shared" si="198"/>
        <v/>
      </c>
      <c r="BZ753" s="114"/>
    </row>
    <row r="754" spans="1:78" x14ac:dyDescent="0.25">
      <c r="A754" s="114"/>
      <c r="B754" t="str">
        <f t="shared" si="199"/>
        <v/>
      </c>
      <c r="C754" s="13" t="str">
        <f t="shared" si="200"/>
        <v/>
      </c>
      <c r="D754" s="5" t="str">
        <f t="shared" si="187"/>
        <v/>
      </c>
      <c r="E754" s="6" t="str">
        <f t="shared" si="188"/>
        <v/>
      </c>
      <c r="F754" s="6" t="str">
        <f t="shared" si="189"/>
        <v/>
      </c>
      <c r="BI754" t="str">
        <f t="shared" si="190"/>
        <v/>
      </c>
      <c r="BJ754" t="str">
        <f t="shared" si="191"/>
        <v/>
      </c>
      <c r="BK754" t="str">
        <f t="shared" si="192"/>
        <v/>
      </c>
      <c r="BL754" t="str">
        <f t="shared" si="193"/>
        <v/>
      </c>
      <c r="BM754" t="str">
        <f t="shared" si="194"/>
        <v/>
      </c>
      <c r="BN754" t="str">
        <f t="shared" si="195"/>
        <v/>
      </c>
      <c r="BO754" t="str">
        <f t="shared" si="196"/>
        <v/>
      </c>
      <c r="BP754" t="str">
        <f t="shared" si="197"/>
        <v/>
      </c>
      <c r="BQ754" t="str">
        <f t="shared" si="198"/>
        <v/>
      </c>
      <c r="BZ754" s="114"/>
    </row>
    <row r="755" spans="1:78" x14ac:dyDescent="0.25">
      <c r="A755" s="114"/>
      <c r="B755" t="str">
        <f t="shared" si="199"/>
        <v/>
      </c>
      <c r="C755" s="13" t="str">
        <f t="shared" si="200"/>
        <v/>
      </c>
      <c r="D755" s="5" t="str">
        <f t="shared" si="187"/>
        <v/>
      </c>
      <c r="E755" s="6" t="str">
        <f t="shared" si="188"/>
        <v/>
      </c>
      <c r="F755" s="6" t="str">
        <f t="shared" si="189"/>
        <v/>
      </c>
      <c r="BI755" t="str">
        <f t="shared" si="190"/>
        <v/>
      </c>
      <c r="BJ755" t="str">
        <f t="shared" si="191"/>
        <v/>
      </c>
      <c r="BK755" t="str">
        <f t="shared" si="192"/>
        <v/>
      </c>
      <c r="BL755" t="str">
        <f t="shared" si="193"/>
        <v/>
      </c>
      <c r="BM755" t="str">
        <f t="shared" si="194"/>
        <v/>
      </c>
      <c r="BN755" t="str">
        <f t="shared" si="195"/>
        <v/>
      </c>
      <c r="BO755" t="str">
        <f t="shared" si="196"/>
        <v/>
      </c>
      <c r="BP755" t="str">
        <f t="shared" si="197"/>
        <v/>
      </c>
      <c r="BQ755" t="str">
        <f t="shared" si="198"/>
        <v/>
      </c>
      <c r="BZ755" s="114"/>
    </row>
    <row r="756" spans="1:78" x14ac:dyDescent="0.25">
      <c r="A756" s="114"/>
      <c r="B756" t="str">
        <f t="shared" si="199"/>
        <v/>
      </c>
      <c r="C756" s="13" t="str">
        <f t="shared" si="200"/>
        <v/>
      </c>
      <c r="D756" s="5" t="str">
        <f t="shared" si="187"/>
        <v/>
      </c>
      <c r="E756" s="6" t="str">
        <f t="shared" si="188"/>
        <v/>
      </c>
      <c r="F756" s="6" t="str">
        <f t="shared" si="189"/>
        <v/>
      </c>
      <c r="BI756" t="str">
        <f t="shared" si="190"/>
        <v/>
      </c>
      <c r="BJ756" t="str">
        <f t="shared" si="191"/>
        <v/>
      </c>
      <c r="BK756" t="str">
        <f t="shared" si="192"/>
        <v/>
      </c>
      <c r="BL756" t="str">
        <f t="shared" si="193"/>
        <v/>
      </c>
      <c r="BM756" t="str">
        <f t="shared" si="194"/>
        <v/>
      </c>
      <c r="BN756" t="str">
        <f t="shared" si="195"/>
        <v/>
      </c>
      <c r="BO756" t="str">
        <f t="shared" si="196"/>
        <v/>
      </c>
      <c r="BP756" t="str">
        <f t="shared" si="197"/>
        <v/>
      </c>
      <c r="BQ756" t="str">
        <f t="shared" si="198"/>
        <v/>
      </c>
      <c r="BZ756" s="114"/>
    </row>
    <row r="757" spans="1:78" x14ac:dyDescent="0.25">
      <c r="A757" s="114"/>
      <c r="B757" t="str">
        <f t="shared" si="199"/>
        <v/>
      </c>
      <c r="C757" s="13" t="str">
        <f t="shared" si="200"/>
        <v/>
      </c>
      <c r="D757" s="5" t="str">
        <f t="shared" si="187"/>
        <v/>
      </c>
      <c r="E757" s="6" t="str">
        <f t="shared" si="188"/>
        <v/>
      </c>
      <c r="F757" s="6" t="str">
        <f t="shared" si="189"/>
        <v/>
      </c>
      <c r="BI757" t="str">
        <f t="shared" si="190"/>
        <v/>
      </c>
      <c r="BJ757" t="str">
        <f t="shared" si="191"/>
        <v/>
      </c>
      <c r="BK757" t="str">
        <f t="shared" si="192"/>
        <v/>
      </c>
      <c r="BL757" t="str">
        <f t="shared" si="193"/>
        <v/>
      </c>
      <c r="BM757" t="str">
        <f t="shared" si="194"/>
        <v/>
      </c>
      <c r="BN757" t="str">
        <f t="shared" si="195"/>
        <v/>
      </c>
      <c r="BO757" t="str">
        <f t="shared" si="196"/>
        <v/>
      </c>
      <c r="BP757" t="str">
        <f t="shared" si="197"/>
        <v/>
      </c>
      <c r="BQ757" t="str">
        <f t="shared" si="198"/>
        <v/>
      </c>
      <c r="BZ757" s="114"/>
    </row>
    <row r="758" spans="1:78" x14ac:dyDescent="0.25">
      <c r="A758" s="114"/>
      <c r="B758" t="str">
        <f t="shared" si="199"/>
        <v/>
      </c>
      <c r="C758" s="13" t="str">
        <f t="shared" si="200"/>
        <v/>
      </c>
      <c r="D758" s="5" t="str">
        <f t="shared" si="187"/>
        <v/>
      </c>
      <c r="E758" s="6" t="str">
        <f t="shared" si="188"/>
        <v/>
      </c>
      <c r="F758" s="6" t="str">
        <f t="shared" si="189"/>
        <v/>
      </c>
      <c r="BI758" t="str">
        <f t="shared" si="190"/>
        <v/>
      </c>
      <c r="BJ758" t="str">
        <f t="shared" si="191"/>
        <v/>
      </c>
      <c r="BK758" t="str">
        <f t="shared" si="192"/>
        <v/>
      </c>
      <c r="BL758" t="str">
        <f t="shared" si="193"/>
        <v/>
      </c>
      <c r="BM758" t="str">
        <f t="shared" si="194"/>
        <v/>
      </c>
      <c r="BN758" t="str">
        <f t="shared" si="195"/>
        <v/>
      </c>
      <c r="BO758" t="str">
        <f t="shared" si="196"/>
        <v/>
      </c>
      <c r="BP758" t="str">
        <f t="shared" si="197"/>
        <v/>
      </c>
      <c r="BQ758" t="str">
        <f t="shared" si="198"/>
        <v/>
      </c>
      <c r="BZ758" s="114"/>
    </row>
    <row r="759" spans="1:78" x14ac:dyDescent="0.25">
      <c r="A759" s="114"/>
      <c r="B759" t="str">
        <f t="shared" si="199"/>
        <v/>
      </c>
      <c r="C759" s="13" t="str">
        <f t="shared" si="200"/>
        <v/>
      </c>
      <c r="D759" s="5" t="str">
        <f t="shared" si="187"/>
        <v/>
      </c>
      <c r="E759" s="6" t="str">
        <f t="shared" si="188"/>
        <v/>
      </c>
      <c r="F759" s="6" t="str">
        <f t="shared" si="189"/>
        <v/>
      </c>
      <c r="BI759" t="str">
        <f t="shared" si="190"/>
        <v/>
      </c>
      <c r="BJ759" t="str">
        <f t="shared" si="191"/>
        <v/>
      </c>
      <c r="BK759" t="str">
        <f t="shared" si="192"/>
        <v/>
      </c>
      <c r="BL759" t="str">
        <f t="shared" si="193"/>
        <v/>
      </c>
      <c r="BM759" t="str">
        <f t="shared" si="194"/>
        <v/>
      </c>
      <c r="BN759" t="str">
        <f t="shared" si="195"/>
        <v/>
      </c>
      <c r="BO759" t="str">
        <f t="shared" si="196"/>
        <v/>
      </c>
      <c r="BP759" t="str">
        <f t="shared" si="197"/>
        <v/>
      </c>
      <c r="BQ759" t="str">
        <f t="shared" si="198"/>
        <v/>
      </c>
      <c r="BZ759" s="114"/>
    </row>
    <row r="760" spans="1:78" x14ac:dyDescent="0.25">
      <c r="A760" s="114"/>
      <c r="B760" t="str">
        <f t="shared" si="199"/>
        <v/>
      </c>
      <c r="C760" s="13" t="str">
        <f t="shared" si="200"/>
        <v/>
      </c>
      <c r="D760" s="5" t="str">
        <f t="shared" si="187"/>
        <v/>
      </c>
      <c r="E760" s="6" t="str">
        <f t="shared" si="188"/>
        <v/>
      </c>
      <c r="F760" s="6" t="str">
        <f t="shared" si="189"/>
        <v/>
      </c>
      <c r="BI760" t="str">
        <f t="shared" si="190"/>
        <v/>
      </c>
      <c r="BJ760" t="str">
        <f t="shared" si="191"/>
        <v/>
      </c>
      <c r="BK760" t="str">
        <f t="shared" si="192"/>
        <v/>
      </c>
      <c r="BL760" t="str">
        <f t="shared" si="193"/>
        <v/>
      </c>
      <c r="BM760" t="str">
        <f t="shared" si="194"/>
        <v/>
      </c>
      <c r="BN760" t="str">
        <f t="shared" si="195"/>
        <v/>
      </c>
      <c r="BO760" t="str">
        <f t="shared" si="196"/>
        <v/>
      </c>
      <c r="BP760" t="str">
        <f t="shared" si="197"/>
        <v/>
      </c>
      <c r="BQ760" t="str">
        <f t="shared" si="198"/>
        <v/>
      </c>
      <c r="BZ760" s="114"/>
    </row>
    <row r="761" spans="1:78" x14ac:dyDescent="0.25">
      <c r="A761" s="114"/>
      <c r="B761" t="str">
        <f t="shared" si="199"/>
        <v/>
      </c>
      <c r="C761" s="13" t="str">
        <f t="shared" si="200"/>
        <v/>
      </c>
      <c r="D761" s="5" t="str">
        <f t="shared" si="187"/>
        <v/>
      </c>
      <c r="E761" s="6" t="str">
        <f t="shared" si="188"/>
        <v/>
      </c>
      <c r="F761" s="6" t="str">
        <f t="shared" si="189"/>
        <v/>
      </c>
      <c r="BI761" t="str">
        <f t="shared" si="190"/>
        <v/>
      </c>
      <c r="BJ761" t="str">
        <f t="shared" si="191"/>
        <v/>
      </c>
      <c r="BK761" t="str">
        <f t="shared" si="192"/>
        <v/>
      </c>
      <c r="BL761" t="str">
        <f t="shared" si="193"/>
        <v/>
      </c>
      <c r="BM761" t="str">
        <f t="shared" si="194"/>
        <v/>
      </c>
      <c r="BN761" t="str">
        <f t="shared" si="195"/>
        <v/>
      </c>
      <c r="BO761" t="str">
        <f t="shared" si="196"/>
        <v/>
      </c>
      <c r="BP761" t="str">
        <f t="shared" si="197"/>
        <v/>
      </c>
      <c r="BQ761" t="str">
        <f t="shared" si="198"/>
        <v/>
      </c>
      <c r="BZ761" s="114"/>
    </row>
    <row r="762" spans="1:78" x14ac:dyDescent="0.25">
      <c r="A762" s="114"/>
      <c r="B762" t="str">
        <f t="shared" si="199"/>
        <v/>
      </c>
      <c r="C762" s="13" t="str">
        <f t="shared" si="200"/>
        <v/>
      </c>
      <c r="D762" s="5" t="str">
        <f t="shared" si="187"/>
        <v/>
      </c>
      <c r="E762" s="6" t="str">
        <f t="shared" si="188"/>
        <v/>
      </c>
      <c r="F762" s="6" t="str">
        <f t="shared" si="189"/>
        <v/>
      </c>
      <c r="BI762" t="str">
        <f t="shared" si="190"/>
        <v/>
      </c>
      <c r="BJ762" t="str">
        <f t="shared" si="191"/>
        <v/>
      </c>
      <c r="BK762" t="str">
        <f t="shared" si="192"/>
        <v/>
      </c>
      <c r="BL762" t="str">
        <f t="shared" si="193"/>
        <v/>
      </c>
      <c r="BM762" t="str">
        <f t="shared" si="194"/>
        <v/>
      </c>
      <c r="BN762" t="str">
        <f t="shared" si="195"/>
        <v/>
      </c>
      <c r="BO762" t="str">
        <f t="shared" si="196"/>
        <v/>
      </c>
      <c r="BP762" t="str">
        <f t="shared" si="197"/>
        <v/>
      </c>
      <c r="BQ762" t="str">
        <f t="shared" si="198"/>
        <v/>
      </c>
      <c r="BZ762" s="114"/>
    </row>
    <row r="763" spans="1:78" x14ac:dyDescent="0.25">
      <c r="A763" s="114"/>
      <c r="B763" t="str">
        <f t="shared" si="199"/>
        <v/>
      </c>
      <c r="C763" s="13" t="str">
        <f t="shared" si="200"/>
        <v/>
      </c>
      <c r="D763" s="5" t="str">
        <f t="shared" si="187"/>
        <v/>
      </c>
      <c r="E763" s="6" t="str">
        <f t="shared" si="188"/>
        <v/>
      </c>
      <c r="F763" s="6" t="str">
        <f t="shared" si="189"/>
        <v/>
      </c>
      <c r="BI763" t="str">
        <f t="shared" si="190"/>
        <v/>
      </c>
      <c r="BJ763" t="str">
        <f t="shared" si="191"/>
        <v/>
      </c>
      <c r="BK763" t="str">
        <f t="shared" si="192"/>
        <v/>
      </c>
      <c r="BL763" t="str">
        <f t="shared" si="193"/>
        <v/>
      </c>
      <c r="BM763" t="str">
        <f t="shared" si="194"/>
        <v/>
      </c>
      <c r="BN763" t="str">
        <f t="shared" si="195"/>
        <v/>
      </c>
      <c r="BO763" t="str">
        <f t="shared" si="196"/>
        <v/>
      </c>
      <c r="BP763" t="str">
        <f t="shared" si="197"/>
        <v/>
      </c>
      <c r="BQ763" t="str">
        <f t="shared" si="198"/>
        <v/>
      </c>
      <c r="BZ763" s="114"/>
    </row>
    <row r="764" spans="1:78" x14ac:dyDescent="0.25">
      <c r="A764" s="114"/>
      <c r="B764" t="str">
        <f t="shared" si="199"/>
        <v/>
      </c>
      <c r="C764" s="13" t="str">
        <f t="shared" si="200"/>
        <v/>
      </c>
      <c r="D764" s="5" t="str">
        <f t="shared" si="187"/>
        <v/>
      </c>
      <c r="E764" s="6" t="str">
        <f t="shared" si="188"/>
        <v/>
      </c>
      <c r="F764" s="6" t="str">
        <f t="shared" si="189"/>
        <v/>
      </c>
      <c r="BI764" t="str">
        <f t="shared" si="190"/>
        <v/>
      </c>
      <c r="BJ764" t="str">
        <f t="shared" si="191"/>
        <v/>
      </c>
      <c r="BK764" t="str">
        <f t="shared" si="192"/>
        <v/>
      </c>
      <c r="BL764" t="str">
        <f t="shared" si="193"/>
        <v/>
      </c>
      <c r="BM764" t="str">
        <f t="shared" si="194"/>
        <v/>
      </c>
      <c r="BN764" t="str">
        <f t="shared" si="195"/>
        <v/>
      </c>
      <c r="BO764" t="str">
        <f t="shared" si="196"/>
        <v/>
      </c>
      <c r="BP764" t="str">
        <f t="shared" si="197"/>
        <v/>
      </c>
      <c r="BQ764" t="str">
        <f t="shared" si="198"/>
        <v/>
      </c>
      <c r="BZ764" s="114"/>
    </row>
    <row r="765" spans="1:78" x14ac:dyDescent="0.25">
      <c r="A765" s="114"/>
      <c r="B765" t="str">
        <f t="shared" si="199"/>
        <v/>
      </c>
      <c r="C765" s="13" t="str">
        <f t="shared" si="200"/>
        <v/>
      </c>
      <c r="D765" s="5" t="str">
        <f t="shared" si="187"/>
        <v/>
      </c>
      <c r="E765" s="6" t="str">
        <f t="shared" si="188"/>
        <v/>
      </c>
      <c r="F765" s="6" t="str">
        <f t="shared" si="189"/>
        <v/>
      </c>
      <c r="BI765" t="str">
        <f t="shared" si="190"/>
        <v/>
      </c>
      <c r="BJ765" t="str">
        <f t="shared" si="191"/>
        <v/>
      </c>
      <c r="BK765" t="str">
        <f t="shared" si="192"/>
        <v/>
      </c>
      <c r="BL765" t="str">
        <f t="shared" si="193"/>
        <v/>
      </c>
      <c r="BM765" t="str">
        <f t="shared" si="194"/>
        <v/>
      </c>
      <c r="BN765" t="str">
        <f t="shared" si="195"/>
        <v/>
      </c>
      <c r="BO765" t="str">
        <f t="shared" si="196"/>
        <v/>
      </c>
      <c r="BP765" t="str">
        <f t="shared" si="197"/>
        <v/>
      </c>
      <c r="BQ765" t="str">
        <f t="shared" si="198"/>
        <v/>
      </c>
      <c r="BZ765" s="114"/>
    </row>
    <row r="766" spans="1:78" x14ac:dyDescent="0.25">
      <c r="A766" s="114"/>
      <c r="B766" t="str">
        <f t="shared" si="199"/>
        <v/>
      </c>
      <c r="C766" s="13" t="str">
        <f t="shared" si="200"/>
        <v/>
      </c>
      <c r="D766" s="5" t="str">
        <f t="shared" si="187"/>
        <v/>
      </c>
      <c r="E766" s="6" t="str">
        <f t="shared" si="188"/>
        <v/>
      </c>
      <c r="F766" s="6" t="str">
        <f t="shared" si="189"/>
        <v/>
      </c>
      <c r="BI766" t="str">
        <f t="shared" si="190"/>
        <v/>
      </c>
      <c r="BJ766" t="str">
        <f t="shared" si="191"/>
        <v/>
      </c>
      <c r="BK766" t="str">
        <f t="shared" si="192"/>
        <v/>
      </c>
      <c r="BL766" t="str">
        <f t="shared" si="193"/>
        <v/>
      </c>
      <c r="BM766" t="str">
        <f t="shared" si="194"/>
        <v/>
      </c>
      <c r="BN766" t="str">
        <f t="shared" si="195"/>
        <v/>
      </c>
      <c r="BO766" t="str">
        <f t="shared" si="196"/>
        <v/>
      </c>
      <c r="BP766" t="str">
        <f t="shared" si="197"/>
        <v/>
      </c>
      <c r="BQ766" t="str">
        <f t="shared" si="198"/>
        <v/>
      </c>
      <c r="BZ766" s="114"/>
    </row>
    <row r="767" spans="1:78" x14ac:dyDescent="0.25">
      <c r="A767" s="114"/>
      <c r="B767" t="str">
        <f t="shared" si="199"/>
        <v/>
      </c>
      <c r="C767" s="13" t="str">
        <f t="shared" si="200"/>
        <v/>
      </c>
      <c r="D767" s="5" t="str">
        <f t="shared" si="187"/>
        <v/>
      </c>
      <c r="E767" s="6" t="str">
        <f t="shared" si="188"/>
        <v/>
      </c>
      <c r="F767" s="6" t="str">
        <f t="shared" si="189"/>
        <v/>
      </c>
      <c r="BI767" t="str">
        <f t="shared" si="190"/>
        <v/>
      </c>
      <c r="BJ767" t="str">
        <f t="shared" si="191"/>
        <v/>
      </c>
      <c r="BK767" t="str">
        <f t="shared" si="192"/>
        <v/>
      </c>
      <c r="BL767" t="str">
        <f t="shared" si="193"/>
        <v/>
      </c>
      <c r="BM767" t="str">
        <f t="shared" si="194"/>
        <v/>
      </c>
      <c r="BN767" t="str">
        <f t="shared" si="195"/>
        <v/>
      </c>
      <c r="BO767" t="str">
        <f t="shared" si="196"/>
        <v/>
      </c>
      <c r="BP767" t="str">
        <f t="shared" si="197"/>
        <v/>
      </c>
      <c r="BQ767" t="str">
        <f t="shared" si="198"/>
        <v/>
      </c>
      <c r="BZ767" s="114"/>
    </row>
    <row r="768" spans="1:78" x14ac:dyDescent="0.25">
      <c r="A768" s="114"/>
      <c r="B768" t="str">
        <f t="shared" si="199"/>
        <v/>
      </c>
      <c r="C768" s="13" t="str">
        <f t="shared" si="200"/>
        <v/>
      </c>
      <c r="D768" s="5" t="str">
        <f t="shared" si="187"/>
        <v/>
      </c>
      <c r="E768" s="6" t="str">
        <f t="shared" si="188"/>
        <v/>
      </c>
      <c r="F768" s="6" t="str">
        <f t="shared" si="189"/>
        <v/>
      </c>
      <c r="BI768" t="str">
        <f t="shared" si="190"/>
        <v/>
      </c>
      <c r="BJ768" t="str">
        <f t="shared" si="191"/>
        <v/>
      </c>
      <c r="BK768" t="str">
        <f t="shared" si="192"/>
        <v/>
      </c>
      <c r="BL768" t="str">
        <f t="shared" si="193"/>
        <v/>
      </c>
      <c r="BM768" t="str">
        <f t="shared" si="194"/>
        <v/>
      </c>
      <c r="BN768" t="str">
        <f t="shared" si="195"/>
        <v/>
      </c>
      <c r="BO768" t="str">
        <f t="shared" si="196"/>
        <v/>
      </c>
      <c r="BP768" t="str">
        <f t="shared" si="197"/>
        <v/>
      </c>
      <c r="BQ768" t="str">
        <f t="shared" si="198"/>
        <v/>
      </c>
      <c r="BZ768" s="114"/>
    </row>
    <row r="769" spans="1:78" x14ac:dyDescent="0.25">
      <c r="A769" s="114"/>
      <c r="B769" t="str">
        <f t="shared" si="199"/>
        <v/>
      </c>
      <c r="C769" s="13" t="str">
        <f t="shared" si="200"/>
        <v/>
      </c>
      <c r="D769" s="5" t="str">
        <f t="shared" si="187"/>
        <v/>
      </c>
      <c r="E769" s="6" t="str">
        <f t="shared" si="188"/>
        <v/>
      </c>
      <c r="F769" s="6" t="str">
        <f t="shared" si="189"/>
        <v/>
      </c>
      <c r="BI769" t="str">
        <f t="shared" si="190"/>
        <v/>
      </c>
      <c r="BJ769" t="str">
        <f t="shared" si="191"/>
        <v/>
      </c>
      <c r="BK769" t="str">
        <f t="shared" si="192"/>
        <v/>
      </c>
      <c r="BL769" t="str">
        <f t="shared" si="193"/>
        <v/>
      </c>
      <c r="BM769" t="str">
        <f t="shared" si="194"/>
        <v/>
      </c>
      <c r="BN769" t="str">
        <f t="shared" si="195"/>
        <v/>
      </c>
      <c r="BO769" t="str">
        <f t="shared" si="196"/>
        <v/>
      </c>
      <c r="BP769" t="str">
        <f t="shared" si="197"/>
        <v/>
      </c>
      <c r="BQ769" t="str">
        <f t="shared" si="198"/>
        <v/>
      </c>
      <c r="BZ769" s="114"/>
    </row>
    <row r="770" spans="1:78" x14ac:dyDescent="0.25">
      <c r="A770" s="114"/>
      <c r="B770" t="str">
        <f t="shared" si="199"/>
        <v/>
      </c>
      <c r="C770" s="13" t="str">
        <f t="shared" si="200"/>
        <v/>
      </c>
      <c r="D770" s="5" t="str">
        <f t="shared" si="187"/>
        <v/>
      </c>
      <c r="E770" s="6" t="str">
        <f t="shared" si="188"/>
        <v/>
      </c>
      <c r="F770" s="6" t="str">
        <f t="shared" si="189"/>
        <v/>
      </c>
      <c r="BI770" t="str">
        <f t="shared" si="190"/>
        <v/>
      </c>
      <c r="BJ770" t="str">
        <f t="shared" si="191"/>
        <v/>
      </c>
      <c r="BK770" t="str">
        <f t="shared" si="192"/>
        <v/>
      </c>
      <c r="BL770" t="str">
        <f t="shared" si="193"/>
        <v/>
      </c>
      <c r="BM770" t="str">
        <f t="shared" si="194"/>
        <v/>
      </c>
      <c r="BN770" t="str">
        <f t="shared" si="195"/>
        <v/>
      </c>
      <c r="BO770" t="str">
        <f t="shared" si="196"/>
        <v/>
      </c>
      <c r="BP770" t="str">
        <f t="shared" si="197"/>
        <v/>
      </c>
      <c r="BQ770" t="str">
        <f t="shared" si="198"/>
        <v/>
      </c>
      <c r="BZ770" s="114"/>
    </row>
    <row r="771" spans="1:78" x14ac:dyDescent="0.25">
      <c r="A771" s="114"/>
      <c r="B771" t="str">
        <f t="shared" si="199"/>
        <v/>
      </c>
      <c r="C771" s="13" t="str">
        <f t="shared" si="200"/>
        <v/>
      </c>
      <c r="D771" s="5" t="str">
        <f t="shared" ref="D771:D834" si="201">IF(A771&gt;0,(_xlfn.NORM.S.INV(C771)),"")</f>
        <v/>
      </c>
      <c r="E771" s="6" t="str">
        <f t="shared" si="188"/>
        <v/>
      </c>
      <c r="F771" s="6" t="str">
        <f t="shared" si="189"/>
        <v/>
      </c>
      <c r="BI771" t="str">
        <f t="shared" si="190"/>
        <v/>
      </c>
      <c r="BJ771" t="str">
        <f t="shared" si="191"/>
        <v/>
      </c>
      <c r="BK771" t="str">
        <f t="shared" si="192"/>
        <v/>
      </c>
      <c r="BL771" t="str">
        <f t="shared" si="193"/>
        <v/>
      </c>
      <c r="BM771" t="str">
        <f t="shared" si="194"/>
        <v/>
      </c>
      <c r="BN771" t="str">
        <f t="shared" si="195"/>
        <v/>
      </c>
      <c r="BO771" t="str">
        <f t="shared" si="196"/>
        <v/>
      </c>
      <c r="BP771" t="str">
        <f t="shared" si="197"/>
        <v/>
      </c>
      <c r="BQ771" t="str">
        <f t="shared" si="198"/>
        <v/>
      </c>
      <c r="BZ771" s="114"/>
    </row>
    <row r="772" spans="1:78" x14ac:dyDescent="0.25">
      <c r="A772" s="114"/>
      <c r="B772" t="str">
        <f t="shared" si="199"/>
        <v/>
      </c>
      <c r="C772" s="13" t="str">
        <f t="shared" si="200"/>
        <v/>
      </c>
      <c r="D772" s="5" t="str">
        <f t="shared" si="201"/>
        <v/>
      </c>
      <c r="E772" s="6" t="str">
        <f t="shared" ref="E772:E835" si="202">IF(A772&gt;0,_xlfn.NORM.DIST(D772,0,1,TRUE),"")</f>
        <v/>
      </c>
      <c r="F772" s="6" t="str">
        <f t="shared" ref="F772:F835" si="203">IF(A772&gt;0,_xlfn.NORM.DIST(D772,0,1,FALSE),"")</f>
        <v/>
      </c>
      <c r="BI772" t="str">
        <f t="shared" ref="BI772:BI835" si="204">IF(A772&gt;0,A772,"")</f>
        <v/>
      </c>
      <c r="BJ772" t="str">
        <f t="shared" ref="BJ772:BJ835" si="205">IF($A772&gt;0,B772,"")</f>
        <v/>
      </c>
      <c r="BK772" t="str">
        <f t="shared" ref="BK772:BK835" si="206">IF($A772&gt;0,BI772,"")</f>
        <v/>
      </c>
      <c r="BL772" t="str">
        <f t="shared" ref="BL772:BL835" si="207">IF($A772&gt;0,_xlfn.NORM.DIST(BK772,$BF$3,$BF$4,TRUE),"")</f>
        <v/>
      </c>
      <c r="BM772" t="str">
        <f t="shared" ref="BM772:BM835" si="208">IF($A772&gt;0,(1-BL772),"")</f>
        <v/>
      </c>
      <c r="BN772" t="str">
        <f t="shared" ref="BN772:BN835" si="209">IF($A772&gt;0,(SMALL($BM$3:$BM$902,BJ772)),"")</f>
        <v/>
      </c>
      <c r="BO772" t="str">
        <f t="shared" ref="BO772:BO835" si="210">IF($A772&gt;0,((2*BJ772-1)*(LN(BL772)+LN(BN772))),"")</f>
        <v/>
      </c>
      <c r="BP772" t="str">
        <f t="shared" ref="BP772:BP835" si="211">IF($A772&gt;0,((BJ772-0.5)/$BF$5),"")</f>
        <v/>
      </c>
      <c r="BQ772" t="str">
        <f t="shared" ref="BQ772:BQ835" si="212">IF($A772&gt;0,(_xlfn.NORM.S.INV(BP772)),"")</f>
        <v/>
      </c>
      <c r="BZ772" s="114"/>
    </row>
    <row r="773" spans="1:78" x14ac:dyDescent="0.25">
      <c r="A773" s="114"/>
      <c r="B773" t="str">
        <f t="shared" ref="B773:B836" si="213">IF(A773&gt;0,(B772+1),"")</f>
        <v/>
      </c>
      <c r="C773" s="13" t="str">
        <f t="shared" ref="C773:C836" si="214">IF(A773&gt;0,((B773)/(($S$2)+1)),"")</f>
        <v/>
      </c>
      <c r="D773" s="5" t="str">
        <f t="shared" si="201"/>
        <v/>
      </c>
      <c r="E773" s="6" t="str">
        <f t="shared" si="202"/>
        <v/>
      </c>
      <c r="F773" s="6" t="str">
        <f t="shared" si="203"/>
        <v/>
      </c>
      <c r="BI773" t="str">
        <f t="shared" si="204"/>
        <v/>
      </c>
      <c r="BJ773" t="str">
        <f t="shared" si="205"/>
        <v/>
      </c>
      <c r="BK773" t="str">
        <f t="shared" si="206"/>
        <v/>
      </c>
      <c r="BL773" t="str">
        <f t="shared" si="207"/>
        <v/>
      </c>
      <c r="BM773" t="str">
        <f t="shared" si="208"/>
        <v/>
      </c>
      <c r="BN773" t="str">
        <f t="shared" si="209"/>
        <v/>
      </c>
      <c r="BO773" t="str">
        <f t="shared" si="210"/>
        <v/>
      </c>
      <c r="BP773" t="str">
        <f t="shared" si="211"/>
        <v/>
      </c>
      <c r="BQ773" t="str">
        <f t="shared" si="212"/>
        <v/>
      </c>
      <c r="BZ773" s="114"/>
    </row>
    <row r="774" spans="1:78" x14ac:dyDescent="0.25">
      <c r="A774" s="114"/>
      <c r="B774" t="str">
        <f t="shared" si="213"/>
        <v/>
      </c>
      <c r="C774" s="13" t="str">
        <f t="shared" si="214"/>
        <v/>
      </c>
      <c r="D774" s="5" t="str">
        <f t="shared" si="201"/>
        <v/>
      </c>
      <c r="E774" s="6" t="str">
        <f t="shared" si="202"/>
        <v/>
      </c>
      <c r="F774" s="6" t="str">
        <f t="shared" si="203"/>
        <v/>
      </c>
      <c r="BI774" t="str">
        <f t="shared" si="204"/>
        <v/>
      </c>
      <c r="BJ774" t="str">
        <f t="shared" si="205"/>
        <v/>
      </c>
      <c r="BK774" t="str">
        <f t="shared" si="206"/>
        <v/>
      </c>
      <c r="BL774" t="str">
        <f t="shared" si="207"/>
        <v/>
      </c>
      <c r="BM774" t="str">
        <f t="shared" si="208"/>
        <v/>
      </c>
      <c r="BN774" t="str">
        <f t="shared" si="209"/>
        <v/>
      </c>
      <c r="BO774" t="str">
        <f t="shared" si="210"/>
        <v/>
      </c>
      <c r="BP774" t="str">
        <f t="shared" si="211"/>
        <v/>
      </c>
      <c r="BQ774" t="str">
        <f t="shared" si="212"/>
        <v/>
      </c>
      <c r="BZ774" s="114"/>
    </row>
    <row r="775" spans="1:78" x14ac:dyDescent="0.25">
      <c r="A775" s="114"/>
      <c r="B775" t="str">
        <f t="shared" si="213"/>
        <v/>
      </c>
      <c r="C775" s="13" t="str">
        <f t="shared" si="214"/>
        <v/>
      </c>
      <c r="D775" s="5" t="str">
        <f t="shared" si="201"/>
        <v/>
      </c>
      <c r="E775" s="6" t="str">
        <f t="shared" si="202"/>
        <v/>
      </c>
      <c r="F775" s="6" t="str">
        <f t="shared" si="203"/>
        <v/>
      </c>
      <c r="BI775" t="str">
        <f t="shared" si="204"/>
        <v/>
      </c>
      <c r="BJ775" t="str">
        <f t="shared" si="205"/>
        <v/>
      </c>
      <c r="BK775" t="str">
        <f t="shared" si="206"/>
        <v/>
      </c>
      <c r="BL775" t="str">
        <f t="shared" si="207"/>
        <v/>
      </c>
      <c r="BM775" t="str">
        <f t="shared" si="208"/>
        <v/>
      </c>
      <c r="BN775" t="str">
        <f t="shared" si="209"/>
        <v/>
      </c>
      <c r="BO775" t="str">
        <f t="shared" si="210"/>
        <v/>
      </c>
      <c r="BP775" t="str">
        <f t="shared" si="211"/>
        <v/>
      </c>
      <c r="BQ775" t="str">
        <f t="shared" si="212"/>
        <v/>
      </c>
      <c r="BZ775" s="114"/>
    </row>
    <row r="776" spans="1:78" x14ac:dyDescent="0.25">
      <c r="A776" s="114"/>
      <c r="B776" t="str">
        <f t="shared" si="213"/>
        <v/>
      </c>
      <c r="C776" s="13" t="str">
        <f t="shared" si="214"/>
        <v/>
      </c>
      <c r="D776" s="5" t="str">
        <f t="shared" si="201"/>
        <v/>
      </c>
      <c r="E776" s="6" t="str">
        <f t="shared" si="202"/>
        <v/>
      </c>
      <c r="F776" s="6" t="str">
        <f t="shared" si="203"/>
        <v/>
      </c>
      <c r="BI776" t="str">
        <f t="shared" si="204"/>
        <v/>
      </c>
      <c r="BJ776" t="str">
        <f t="shared" si="205"/>
        <v/>
      </c>
      <c r="BK776" t="str">
        <f t="shared" si="206"/>
        <v/>
      </c>
      <c r="BL776" t="str">
        <f t="shared" si="207"/>
        <v/>
      </c>
      <c r="BM776" t="str">
        <f t="shared" si="208"/>
        <v/>
      </c>
      <c r="BN776" t="str">
        <f t="shared" si="209"/>
        <v/>
      </c>
      <c r="BO776" t="str">
        <f t="shared" si="210"/>
        <v/>
      </c>
      <c r="BP776" t="str">
        <f t="shared" si="211"/>
        <v/>
      </c>
      <c r="BQ776" t="str">
        <f t="shared" si="212"/>
        <v/>
      </c>
      <c r="BZ776" s="114"/>
    </row>
    <row r="777" spans="1:78" x14ac:dyDescent="0.25">
      <c r="A777" s="114"/>
      <c r="B777" t="str">
        <f t="shared" si="213"/>
        <v/>
      </c>
      <c r="C777" s="13" t="str">
        <f t="shared" si="214"/>
        <v/>
      </c>
      <c r="D777" s="5" t="str">
        <f t="shared" si="201"/>
        <v/>
      </c>
      <c r="E777" s="6" t="str">
        <f t="shared" si="202"/>
        <v/>
      </c>
      <c r="F777" s="6" t="str">
        <f t="shared" si="203"/>
        <v/>
      </c>
      <c r="BI777" t="str">
        <f t="shared" si="204"/>
        <v/>
      </c>
      <c r="BJ777" t="str">
        <f t="shared" si="205"/>
        <v/>
      </c>
      <c r="BK777" t="str">
        <f t="shared" si="206"/>
        <v/>
      </c>
      <c r="BL777" t="str">
        <f t="shared" si="207"/>
        <v/>
      </c>
      <c r="BM777" t="str">
        <f t="shared" si="208"/>
        <v/>
      </c>
      <c r="BN777" t="str">
        <f t="shared" si="209"/>
        <v/>
      </c>
      <c r="BO777" t="str">
        <f t="shared" si="210"/>
        <v/>
      </c>
      <c r="BP777" t="str">
        <f t="shared" si="211"/>
        <v/>
      </c>
      <c r="BQ777" t="str">
        <f t="shared" si="212"/>
        <v/>
      </c>
      <c r="BZ777" s="114"/>
    </row>
    <row r="778" spans="1:78" x14ac:dyDescent="0.25">
      <c r="A778" s="114"/>
      <c r="B778" t="str">
        <f t="shared" si="213"/>
        <v/>
      </c>
      <c r="C778" s="13" t="str">
        <f t="shared" si="214"/>
        <v/>
      </c>
      <c r="D778" s="5" t="str">
        <f t="shared" si="201"/>
        <v/>
      </c>
      <c r="E778" s="6" t="str">
        <f t="shared" si="202"/>
        <v/>
      </c>
      <c r="F778" s="6" t="str">
        <f t="shared" si="203"/>
        <v/>
      </c>
      <c r="BI778" t="str">
        <f t="shared" si="204"/>
        <v/>
      </c>
      <c r="BJ778" t="str">
        <f t="shared" si="205"/>
        <v/>
      </c>
      <c r="BK778" t="str">
        <f t="shared" si="206"/>
        <v/>
      </c>
      <c r="BL778" t="str">
        <f t="shared" si="207"/>
        <v/>
      </c>
      <c r="BM778" t="str">
        <f t="shared" si="208"/>
        <v/>
      </c>
      <c r="BN778" t="str">
        <f t="shared" si="209"/>
        <v/>
      </c>
      <c r="BO778" t="str">
        <f t="shared" si="210"/>
        <v/>
      </c>
      <c r="BP778" t="str">
        <f t="shared" si="211"/>
        <v/>
      </c>
      <c r="BQ778" t="str">
        <f t="shared" si="212"/>
        <v/>
      </c>
      <c r="BZ778" s="114"/>
    </row>
    <row r="779" spans="1:78" x14ac:dyDescent="0.25">
      <c r="A779" s="114"/>
      <c r="B779" t="str">
        <f t="shared" si="213"/>
        <v/>
      </c>
      <c r="C779" s="13" t="str">
        <f t="shared" si="214"/>
        <v/>
      </c>
      <c r="D779" s="5" t="str">
        <f t="shared" si="201"/>
        <v/>
      </c>
      <c r="E779" s="6" t="str">
        <f t="shared" si="202"/>
        <v/>
      </c>
      <c r="F779" s="6" t="str">
        <f t="shared" si="203"/>
        <v/>
      </c>
      <c r="BI779" t="str">
        <f t="shared" si="204"/>
        <v/>
      </c>
      <c r="BJ779" t="str">
        <f t="shared" si="205"/>
        <v/>
      </c>
      <c r="BK779" t="str">
        <f t="shared" si="206"/>
        <v/>
      </c>
      <c r="BL779" t="str">
        <f t="shared" si="207"/>
        <v/>
      </c>
      <c r="BM779" t="str">
        <f t="shared" si="208"/>
        <v/>
      </c>
      <c r="BN779" t="str">
        <f t="shared" si="209"/>
        <v/>
      </c>
      <c r="BO779" t="str">
        <f t="shared" si="210"/>
        <v/>
      </c>
      <c r="BP779" t="str">
        <f t="shared" si="211"/>
        <v/>
      </c>
      <c r="BQ779" t="str">
        <f t="shared" si="212"/>
        <v/>
      </c>
      <c r="BZ779" s="114"/>
    </row>
    <row r="780" spans="1:78" x14ac:dyDescent="0.25">
      <c r="A780" s="114"/>
      <c r="B780" t="str">
        <f t="shared" si="213"/>
        <v/>
      </c>
      <c r="C780" s="13" t="str">
        <f t="shared" si="214"/>
        <v/>
      </c>
      <c r="D780" s="5" t="str">
        <f t="shared" si="201"/>
        <v/>
      </c>
      <c r="E780" s="6" t="str">
        <f t="shared" si="202"/>
        <v/>
      </c>
      <c r="F780" s="6" t="str">
        <f t="shared" si="203"/>
        <v/>
      </c>
      <c r="BI780" t="str">
        <f t="shared" si="204"/>
        <v/>
      </c>
      <c r="BJ780" t="str">
        <f t="shared" si="205"/>
        <v/>
      </c>
      <c r="BK780" t="str">
        <f t="shared" si="206"/>
        <v/>
      </c>
      <c r="BL780" t="str">
        <f t="shared" si="207"/>
        <v/>
      </c>
      <c r="BM780" t="str">
        <f t="shared" si="208"/>
        <v/>
      </c>
      <c r="BN780" t="str">
        <f t="shared" si="209"/>
        <v/>
      </c>
      <c r="BO780" t="str">
        <f t="shared" si="210"/>
        <v/>
      </c>
      <c r="BP780" t="str">
        <f t="shared" si="211"/>
        <v/>
      </c>
      <c r="BQ780" t="str">
        <f t="shared" si="212"/>
        <v/>
      </c>
      <c r="BZ780" s="114"/>
    </row>
    <row r="781" spans="1:78" x14ac:dyDescent="0.25">
      <c r="A781" s="114"/>
      <c r="B781" t="str">
        <f t="shared" si="213"/>
        <v/>
      </c>
      <c r="C781" s="13" t="str">
        <f t="shared" si="214"/>
        <v/>
      </c>
      <c r="D781" s="5" t="str">
        <f t="shared" si="201"/>
        <v/>
      </c>
      <c r="E781" s="6" t="str">
        <f t="shared" si="202"/>
        <v/>
      </c>
      <c r="F781" s="6" t="str">
        <f t="shared" si="203"/>
        <v/>
      </c>
      <c r="BI781" t="str">
        <f t="shared" si="204"/>
        <v/>
      </c>
      <c r="BJ781" t="str">
        <f t="shared" si="205"/>
        <v/>
      </c>
      <c r="BK781" t="str">
        <f t="shared" si="206"/>
        <v/>
      </c>
      <c r="BL781" t="str">
        <f t="shared" si="207"/>
        <v/>
      </c>
      <c r="BM781" t="str">
        <f t="shared" si="208"/>
        <v/>
      </c>
      <c r="BN781" t="str">
        <f t="shared" si="209"/>
        <v/>
      </c>
      <c r="BO781" t="str">
        <f t="shared" si="210"/>
        <v/>
      </c>
      <c r="BP781" t="str">
        <f t="shared" si="211"/>
        <v/>
      </c>
      <c r="BQ781" t="str">
        <f t="shared" si="212"/>
        <v/>
      </c>
      <c r="BZ781" s="114"/>
    </row>
    <row r="782" spans="1:78" x14ac:dyDescent="0.25">
      <c r="A782" s="114"/>
      <c r="B782" t="str">
        <f t="shared" si="213"/>
        <v/>
      </c>
      <c r="C782" s="13" t="str">
        <f t="shared" si="214"/>
        <v/>
      </c>
      <c r="D782" s="5" t="str">
        <f t="shared" si="201"/>
        <v/>
      </c>
      <c r="E782" s="6" t="str">
        <f t="shared" si="202"/>
        <v/>
      </c>
      <c r="F782" s="6" t="str">
        <f t="shared" si="203"/>
        <v/>
      </c>
      <c r="BI782" t="str">
        <f t="shared" si="204"/>
        <v/>
      </c>
      <c r="BJ782" t="str">
        <f t="shared" si="205"/>
        <v/>
      </c>
      <c r="BK782" t="str">
        <f t="shared" si="206"/>
        <v/>
      </c>
      <c r="BL782" t="str">
        <f t="shared" si="207"/>
        <v/>
      </c>
      <c r="BM782" t="str">
        <f t="shared" si="208"/>
        <v/>
      </c>
      <c r="BN782" t="str">
        <f t="shared" si="209"/>
        <v/>
      </c>
      <c r="BO782" t="str">
        <f t="shared" si="210"/>
        <v/>
      </c>
      <c r="BP782" t="str">
        <f t="shared" si="211"/>
        <v/>
      </c>
      <c r="BQ782" t="str">
        <f t="shared" si="212"/>
        <v/>
      </c>
      <c r="BZ782" s="114"/>
    </row>
    <row r="783" spans="1:78" x14ac:dyDescent="0.25">
      <c r="A783" s="114"/>
      <c r="B783" t="str">
        <f t="shared" si="213"/>
        <v/>
      </c>
      <c r="C783" s="13" t="str">
        <f t="shared" si="214"/>
        <v/>
      </c>
      <c r="D783" s="5" t="str">
        <f t="shared" si="201"/>
        <v/>
      </c>
      <c r="E783" s="6" t="str">
        <f t="shared" si="202"/>
        <v/>
      </c>
      <c r="F783" s="6" t="str">
        <f t="shared" si="203"/>
        <v/>
      </c>
      <c r="BI783" t="str">
        <f t="shared" si="204"/>
        <v/>
      </c>
      <c r="BJ783" t="str">
        <f t="shared" si="205"/>
        <v/>
      </c>
      <c r="BK783" t="str">
        <f t="shared" si="206"/>
        <v/>
      </c>
      <c r="BL783" t="str">
        <f t="shared" si="207"/>
        <v/>
      </c>
      <c r="BM783" t="str">
        <f t="shared" si="208"/>
        <v/>
      </c>
      <c r="BN783" t="str">
        <f t="shared" si="209"/>
        <v/>
      </c>
      <c r="BO783" t="str">
        <f t="shared" si="210"/>
        <v/>
      </c>
      <c r="BP783" t="str">
        <f t="shared" si="211"/>
        <v/>
      </c>
      <c r="BQ783" t="str">
        <f t="shared" si="212"/>
        <v/>
      </c>
      <c r="BZ783" s="114"/>
    </row>
    <row r="784" spans="1:78" x14ac:dyDescent="0.25">
      <c r="A784" s="114"/>
      <c r="B784" t="str">
        <f t="shared" si="213"/>
        <v/>
      </c>
      <c r="C784" s="13" t="str">
        <f t="shared" si="214"/>
        <v/>
      </c>
      <c r="D784" s="5" t="str">
        <f t="shared" si="201"/>
        <v/>
      </c>
      <c r="E784" s="6" t="str">
        <f t="shared" si="202"/>
        <v/>
      </c>
      <c r="F784" s="6" t="str">
        <f t="shared" si="203"/>
        <v/>
      </c>
      <c r="BI784" t="str">
        <f t="shared" si="204"/>
        <v/>
      </c>
      <c r="BJ784" t="str">
        <f t="shared" si="205"/>
        <v/>
      </c>
      <c r="BK784" t="str">
        <f t="shared" si="206"/>
        <v/>
      </c>
      <c r="BL784" t="str">
        <f t="shared" si="207"/>
        <v/>
      </c>
      <c r="BM784" t="str">
        <f t="shared" si="208"/>
        <v/>
      </c>
      <c r="BN784" t="str">
        <f t="shared" si="209"/>
        <v/>
      </c>
      <c r="BO784" t="str">
        <f t="shared" si="210"/>
        <v/>
      </c>
      <c r="BP784" t="str">
        <f t="shared" si="211"/>
        <v/>
      </c>
      <c r="BQ784" t="str">
        <f t="shared" si="212"/>
        <v/>
      </c>
      <c r="BZ784" s="114"/>
    </row>
    <row r="785" spans="1:78" x14ac:dyDescent="0.25">
      <c r="A785" s="114"/>
      <c r="B785" t="str">
        <f t="shared" si="213"/>
        <v/>
      </c>
      <c r="C785" s="13" t="str">
        <f t="shared" si="214"/>
        <v/>
      </c>
      <c r="D785" s="5" t="str">
        <f t="shared" si="201"/>
        <v/>
      </c>
      <c r="E785" s="6" t="str">
        <f t="shared" si="202"/>
        <v/>
      </c>
      <c r="F785" s="6" t="str">
        <f t="shared" si="203"/>
        <v/>
      </c>
      <c r="BI785" t="str">
        <f t="shared" si="204"/>
        <v/>
      </c>
      <c r="BJ785" t="str">
        <f t="shared" si="205"/>
        <v/>
      </c>
      <c r="BK785" t="str">
        <f t="shared" si="206"/>
        <v/>
      </c>
      <c r="BL785" t="str">
        <f t="shared" si="207"/>
        <v/>
      </c>
      <c r="BM785" t="str">
        <f t="shared" si="208"/>
        <v/>
      </c>
      <c r="BN785" t="str">
        <f t="shared" si="209"/>
        <v/>
      </c>
      <c r="BO785" t="str">
        <f t="shared" si="210"/>
        <v/>
      </c>
      <c r="BP785" t="str">
        <f t="shared" si="211"/>
        <v/>
      </c>
      <c r="BQ785" t="str">
        <f t="shared" si="212"/>
        <v/>
      </c>
      <c r="BZ785" s="114"/>
    </row>
    <row r="786" spans="1:78" x14ac:dyDescent="0.25">
      <c r="A786" s="114"/>
      <c r="B786" t="str">
        <f t="shared" si="213"/>
        <v/>
      </c>
      <c r="C786" s="13" t="str">
        <f t="shared" si="214"/>
        <v/>
      </c>
      <c r="D786" s="5" t="str">
        <f t="shared" si="201"/>
        <v/>
      </c>
      <c r="E786" s="6" t="str">
        <f t="shared" si="202"/>
        <v/>
      </c>
      <c r="F786" s="6" t="str">
        <f t="shared" si="203"/>
        <v/>
      </c>
      <c r="BI786" t="str">
        <f t="shared" si="204"/>
        <v/>
      </c>
      <c r="BJ786" t="str">
        <f t="shared" si="205"/>
        <v/>
      </c>
      <c r="BK786" t="str">
        <f t="shared" si="206"/>
        <v/>
      </c>
      <c r="BL786" t="str">
        <f t="shared" si="207"/>
        <v/>
      </c>
      <c r="BM786" t="str">
        <f t="shared" si="208"/>
        <v/>
      </c>
      <c r="BN786" t="str">
        <f t="shared" si="209"/>
        <v/>
      </c>
      <c r="BO786" t="str">
        <f t="shared" si="210"/>
        <v/>
      </c>
      <c r="BP786" t="str">
        <f t="shared" si="211"/>
        <v/>
      </c>
      <c r="BQ786" t="str">
        <f t="shared" si="212"/>
        <v/>
      </c>
      <c r="BZ786" s="114"/>
    </row>
    <row r="787" spans="1:78" x14ac:dyDescent="0.25">
      <c r="A787" s="114"/>
      <c r="B787" t="str">
        <f t="shared" si="213"/>
        <v/>
      </c>
      <c r="C787" s="13" t="str">
        <f t="shared" si="214"/>
        <v/>
      </c>
      <c r="D787" s="5" t="str">
        <f t="shared" si="201"/>
        <v/>
      </c>
      <c r="E787" s="6" t="str">
        <f t="shared" si="202"/>
        <v/>
      </c>
      <c r="F787" s="6" t="str">
        <f t="shared" si="203"/>
        <v/>
      </c>
      <c r="BI787" t="str">
        <f t="shared" si="204"/>
        <v/>
      </c>
      <c r="BJ787" t="str">
        <f t="shared" si="205"/>
        <v/>
      </c>
      <c r="BK787" t="str">
        <f t="shared" si="206"/>
        <v/>
      </c>
      <c r="BL787" t="str">
        <f t="shared" si="207"/>
        <v/>
      </c>
      <c r="BM787" t="str">
        <f t="shared" si="208"/>
        <v/>
      </c>
      <c r="BN787" t="str">
        <f t="shared" si="209"/>
        <v/>
      </c>
      <c r="BO787" t="str">
        <f t="shared" si="210"/>
        <v/>
      </c>
      <c r="BP787" t="str">
        <f t="shared" si="211"/>
        <v/>
      </c>
      <c r="BQ787" t="str">
        <f t="shared" si="212"/>
        <v/>
      </c>
      <c r="BZ787" s="114"/>
    </row>
    <row r="788" spans="1:78" x14ac:dyDescent="0.25">
      <c r="A788" s="114"/>
      <c r="B788" t="str">
        <f t="shared" si="213"/>
        <v/>
      </c>
      <c r="C788" s="13" t="str">
        <f t="shared" si="214"/>
        <v/>
      </c>
      <c r="D788" s="5" t="str">
        <f t="shared" si="201"/>
        <v/>
      </c>
      <c r="E788" s="6" t="str">
        <f t="shared" si="202"/>
        <v/>
      </c>
      <c r="F788" s="6" t="str">
        <f t="shared" si="203"/>
        <v/>
      </c>
      <c r="BI788" t="str">
        <f t="shared" si="204"/>
        <v/>
      </c>
      <c r="BJ788" t="str">
        <f t="shared" si="205"/>
        <v/>
      </c>
      <c r="BK788" t="str">
        <f t="shared" si="206"/>
        <v/>
      </c>
      <c r="BL788" t="str">
        <f t="shared" si="207"/>
        <v/>
      </c>
      <c r="BM788" t="str">
        <f t="shared" si="208"/>
        <v/>
      </c>
      <c r="BN788" t="str">
        <f t="shared" si="209"/>
        <v/>
      </c>
      <c r="BO788" t="str">
        <f t="shared" si="210"/>
        <v/>
      </c>
      <c r="BP788" t="str">
        <f t="shared" si="211"/>
        <v/>
      </c>
      <c r="BQ788" t="str">
        <f t="shared" si="212"/>
        <v/>
      </c>
      <c r="BZ788" s="114"/>
    </row>
    <row r="789" spans="1:78" x14ac:dyDescent="0.25">
      <c r="A789" s="114"/>
      <c r="B789" t="str">
        <f t="shared" si="213"/>
        <v/>
      </c>
      <c r="C789" s="13" t="str">
        <f t="shared" si="214"/>
        <v/>
      </c>
      <c r="D789" s="5" t="str">
        <f t="shared" si="201"/>
        <v/>
      </c>
      <c r="E789" s="6" t="str">
        <f t="shared" si="202"/>
        <v/>
      </c>
      <c r="F789" s="6" t="str">
        <f t="shared" si="203"/>
        <v/>
      </c>
      <c r="BI789" t="str">
        <f t="shared" si="204"/>
        <v/>
      </c>
      <c r="BJ789" t="str">
        <f t="shared" si="205"/>
        <v/>
      </c>
      <c r="BK789" t="str">
        <f t="shared" si="206"/>
        <v/>
      </c>
      <c r="BL789" t="str">
        <f t="shared" si="207"/>
        <v/>
      </c>
      <c r="BM789" t="str">
        <f t="shared" si="208"/>
        <v/>
      </c>
      <c r="BN789" t="str">
        <f t="shared" si="209"/>
        <v/>
      </c>
      <c r="BO789" t="str">
        <f t="shared" si="210"/>
        <v/>
      </c>
      <c r="BP789" t="str">
        <f t="shared" si="211"/>
        <v/>
      </c>
      <c r="BQ789" t="str">
        <f t="shared" si="212"/>
        <v/>
      </c>
      <c r="BZ789" s="114"/>
    </row>
    <row r="790" spans="1:78" x14ac:dyDescent="0.25">
      <c r="A790" s="114"/>
      <c r="B790" t="str">
        <f t="shared" si="213"/>
        <v/>
      </c>
      <c r="C790" s="13" t="str">
        <f t="shared" si="214"/>
        <v/>
      </c>
      <c r="D790" s="5" t="str">
        <f t="shared" si="201"/>
        <v/>
      </c>
      <c r="E790" s="6" t="str">
        <f t="shared" si="202"/>
        <v/>
      </c>
      <c r="F790" s="6" t="str">
        <f t="shared" si="203"/>
        <v/>
      </c>
      <c r="BI790" t="str">
        <f t="shared" si="204"/>
        <v/>
      </c>
      <c r="BJ790" t="str">
        <f t="shared" si="205"/>
        <v/>
      </c>
      <c r="BK790" t="str">
        <f t="shared" si="206"/>
        <v/>
      </c>
      <c r="BL790" t="str">
        <f t="shared" si="207"/>
        <v/>
      </c>
      <c r="BM790" t="str">
        <f t="shared" si="208"/>
        <v/>
      </c>
      <c r="BN790" t="str">
        <f t="shared" si="209"/>
        <v/>
      </c>
      <c r="BO790" t="str">
        <f t="shared" si="210"/>
        <v/>
      </c>
      <c r="BP790" t="str">
        <f t="shared" si="211"/>
        <v/>
      </c>
      <c r="BQ790" t="str">
        <f t="shared" si="212"/>
        <v/>
      </c>
      <c r="BZ790" s="114"/>
    </row>
    <row r="791" spans="1:78" x14ac:dyDescent="0.25">
      <c r="A791" s="114"/>
      <c r="B791" t="str">
        <f t="shared" si="213"/>
        <v/>
      </c>
      <c r="C791" s="13" t="str">
        <f t="shared" si="214"/>
        <v/>
      </c>
      <c r="D791" s="5" t="str">
        <f t="shared" si="201"/>
        <v/>
      </c>
      <c r="E791" s="6" t="str">
        <f t="shared" si="202"/>
        <v/>
      </c>
      <c r="F791" s="6" t="str">
        <f t="shared" si="203"/>
        <v/>
      </c>
      <c r="BI791" t="str">
        <f t="shared" si="204"/>
        <v/>
      </c>
      <c r="BJ791" t="str">
        <f t="shared" si="205"/>
        <v/>
      </c>
      <c r="BK791" t="str">
        <f t="shared" si="206"/>
        <v/>
      </c>
      <c r="BL791" t="str">
        <f t="shared" si="207"/>
        <v/>
      </c>
      <c r="BM791" t="str">
        <f t="shared" si="208"/>
        <v/>
      </c>
      <c r="BN791" t="str">
        <f t="shared" si="209"/>
        <v/>
      </c>
      <c r="BO791" t="str">
        <f t="shared" si="210"/>
        <v/>
      </c>
      <c r="BP791" t="str">
        <f t="shared" si="211"/>
        <v/>
      </c>
      <c r="BQ791" t="str">
        <f t="shared" si="212"/>
        <v/>
      </c>
      <c r="BZ791" s="114"/>
    </row>
    <row r="792" spans="1:78" x14ac:dyDescent="0.25">
      <c r="A792" s="114"/>
      <c r="B792" t="str">
        <f t="shared" si="213"/>
        <v/>
      </c>
      <c r="C792" s="13" t="str">
        <f t="shared" si="214"/>
        <v/>
      </c>
      <c r="D792" s="5" t="str">
        <f t="shared" si="201"/>
        <v/>
      </c>
      <c r="E792" s="6" t="str">
        <f t="shared" si="202"/>
        <v/>
      </c>
      <c r="F792" s="6" t="str">
        <f t="shared" si="203"/>
        <v/>
      </c>
      <c r="BI792" t="str">
        <f t="shared" si="204"/>
        <v/>
      </c>
      <c r="BJ792" t="str">
        <f t="shared" si="205"/>
        <v/>
      </c>
      <c r="BK792" t="str">
        <f t="shared" si="206"/>
        <v/>
      </c>
      <c r="BL792" t="str">
        <f t="shared" si="207"/>
        <v/>
      </c>
      <c r="BM792" t="str">
        <f t="shared" si="208"/>
        <v/>
      </c>
      <c r="BN792" t="str">
        <f t="shared" si="209"/>
        <v/>
      </c>
      <c r="BO792" t="str">
        <f t="shared" si="210"/>
        <v/>
      </c>
      <c r="BP792" t="str">
        <f t="shared" si="211"/>
        <v/>
      </c>
      <c r="BQ792" t="str">
        <f t="shared" si="212"/>
        <v/>
      </c>
      <c r="BZ792" s="114"/>
    </row>
    <row r="793" spans="1:78" x14ac:dyDescent="0.25">
      <c r="A793" s="114"/>
      <c r="B793" t="str">
        <f t="shared" si="213"/>
        <v/>
      </c>
      <c r="C793" s="13" t="str">
        <f t="shared" si="214"/>
        <v/>
      </c>
      <c r="D793" s="5" t="str">
        <f t="shared" si="201"/>
        <v/>
      </c>
      <c r="E793" s="6" t="str">
        <f t="shared" si="202"/>
        <v/>
      </c>
      <c r="F793" s="6" t="str">
        <f t="shared" si="203"/>
        <v/>
      </c>
      <c r="BI793" t="str">
        <f t="shared" si="204"/>
        <v/>
      </c>
      <c r="BJ793" t="str">
        <f t="shared" si="205"/>
        <v/>
      </c>
      <c r="BK793" t="str">
        <f t="shared" si="206"/>
        <v/>
      </c>
      <c r="BL793" t="str">
        <f t="shared" si="207"/>
        <v/>
      </c>
      <c r="BM793" t="str">
        <f t="shared" si="208"/>
        <v/>
      </c>
      <c r="BN793" t="str">
        <f t="shared" si="209"/>
        <v/>
      </c>
      <c r="BO793" t="str">
        <f t="shared" si="210"/>
        <v/>
      </c>
      <c r="BP793" t="str">
        <f t="shared" si="211"/>
        <v/>
      </c>
      <c r="BQ793" t="str">
        <f t="shared" si="212"/>
        <v/>
      </c>
      <c r="BZ793" s="114"/>
    </row>
    <row r="794" spans="1:78" x14ac:dyDescent="0.25">
      <c r="A794" s="114"/>
      <c r="B794" t="str">
        <f t="shared" si="213"/>
        <v/>
      </c>
      <c r="C794" s="13" t="str">
        <f t="shared" si="214"/>
        <v/>
      </c>
      <c r="D794" s="5" t="str">
        <f t="shared" si="201"/>
        <v/>
      </c>
      <c r="E794" s="6" t="str">
        <f t="shared" si="202"/>
        <v/>
      </c>
      <c r="F794" s="6" t="str">
        <f t="shared" si="203"/>
        <v/>
      </c>
      <c r="BI794" t="str">
        <f t="shared" si="204"/>
        <v/>
      </c>
      <c r="BJ794" t="str">
        <f t="shared" si="205"/>
        <v/>
      </c>
      <c r="BK794" t="str">
        <f t="shared" si="206"/>
        <v/>
      </c>
      <c r="BL794" t="str">
        <f t="shared" si="207"/>
        <v/>
      </c>
      <c r="BM794" t="str">
        <f t="shared" si="208"/>
        <v/>
      </c>
      <c r="BN794" t="str">
        <f t="shared" si="209"/>
        <v/>
      </c>
      <c r="BO794" t="str">
        <f t="shared" si="210"/>
        <v/>
      </c>
      <c r="BP794" t="str">
        <f t="shared" si="211"/>
        <v/>
      </c>
      <c r="BQ794" t="str">
        <f t="shared" si="212"/>
        <v/>
      </c>
      <c r="BZ794" s="114"/>
    </row>
    <row r="795" spans="1:78" x14ac:dyDescent="0.25">
      <c r="A795" s="114"/>
      <c r="B795" t="str">
        <f t="shared" si="213"/>
        <v/>
      </c>
      <c r="C795" s="13" t="str">
        <f t="shared" si="214"/>
        <v/>
      </c>
      <c r="D795" s="5" t="str">
        <f t="shared" si="201"/>
        <v/>
      </c>
      <c r="E795" s="6" t="str">
        <f t="shared" si="202"/>
        <v/>
      </c>
      <c r="F795" s="6" t="str">
        <f t="shared" si="203"/>
        <v/>
      </c>
      <c r="BI795" t="str">
        <f t="shared" si="204"/>
        <v/>
      </c>
      <c r="BJ795" t="str">
        <f t="shared" si="205"/>
        <v/>
      </c>
      <c r="BK795" t="str">
        <f t="shared" si="206"/>
        <v/>
      </c>
      <c r="BL795" t="str">
        <f t="shared" si="207"/>
        <v/>
      </c>
      <c r="BM795" t="str">
        <f t="shared" si="208"/>
        <v/>
      </c>
      <c r="BN795" t="str">
        <f t="shared" si="209"/>
        <v/>
      </c>
      <c r="BO795" t="str">
        <f t="shared" si="210"/>
        <v/>
      </c>
      <c r="BP795" t="str">
        <f t="shared" si="211"/>
        <v/>
      </c>
      <c r="BQ795" t="str">
        <f t="shared" si="212"/>
        <v/>
      </c>
      <c r="BZ795" s="114"/>
    </row>
    <row r="796" spans="1:78" x14ac:dyDescent="0.25">
      <c r="A796" s="114"/>
      <c r="B796" t="str">
        <f t="shared" si="213"/>
        <v/>
      </c>
      <c r="C796" s="13" t="str">
        <f t="shared" si="214"/>
        <v/>
      </c>
      <c r="D796" s="5" t="str">
        <f t="shared" si="201"/>
        <v/>
      </c>
      <c r="E796" s="6" t="str">
        <f t="shared" si="202"/>
        <v/>
      </c>
      <c r="F796" s="6" t="str">
        <f t="shared" si="203"/>
        <v/>
      </c>
      <c r="BI796" t="str">
        <f t="shared" si="204"/>
        <v/>
      </c>
      <c r="BJ796" t="str">
        <f t="shared" si="205"/>
        <v/>
      </c>
      <c r="BK796" t="str">
        <f t="shared" si="206"/>
        <v/>
      </c>
      <c r="BL796" t="str">
        <f t="shared" si="207"/>
        <v/>
      </c>
      <c r="BM796" t="str">
        <f t="shared" si="208"/>
        <v/>
      </c>
      <c r="BN796" t="str">
        <f t="shared" si="209"/>
        <v/>
      </c>
      <c r="BO796" t="str">
        <f t="shared" si="210"/>
        <v/>
      </c>
      <c r="BP796" t="str">
        <f t="shared" si="211"/>
        <v/>
      </c>
      <c r="BQ796" t="str">
        <f t="shared" si="212"/>
        <v/>
      </c>
      <c r="BZ796" s="114"/>
    </row>
    <row r="797" spans="1:78" x14ac:dyDescent="0.25">
      <c r="A797" s="114"/>
      <c r="B797" t="str">
        <f t="shared" si="213"/>
        <v/>
      </c>
      <c r="C797" s="13" t="str">
        <f t="shared" si="214"/>
        <v/>
      </c>
      <c r="D797" s="5" t="str">
        <f t="shared" si="201"/>
        <v/>
      </c>
      <c r="E797" s="6" t="str">
        <f t="shared" si="202"/>
        <v/>
      </c>
      <c r="F797" s="6" t="str">
        <f t="shared" si="203"/>
        <v/>
      </c>
      <c r="BI797" t="str">
        <f t="shared" si="204"/>
        <v/>
      </c>
      <c r="BJ797" t="str">
        <f t="shared" si="205"/>
        <v/>
      </c>
      <c r="BK797" t="str">
        <f t="shared" si="206"/>
        <v/>
      </c>
      <c r="BL797" t="str">
        <f t="shared" si="207"/>
        <v/>
      </c>
      <c r="BM797" t="str">
        <f t="shared" si="208"/>
        <v/>
      </c>
      <c r="BN797" t="str">
        <f t="shared" si="209"/>
        <v/>
      </c>
      <c r="BO797" t="str">
        <f t="shared" si="210"/>
        <v/>
      </c>
      <c r="BP797" t="str">
        <f t="shared" si="211"/>
        <v/>
      </c>
      <c r="BQ797" t="str">
        <f t="shared" si="212"/>
        <v/>
      </c>
      <c r="BZ797" s="114"/>
    </row>
    <row r="798" spans="1:78" x14ac:dyDescent="0.25">
      <c r="A798" s="114"/>
      <c r="B798" t="str">
        <f t="shared" si="213"/>
        <v/>
      </c>
      <c r="C798" s="13" t="str">
        <f t="shared" si="214"/>
        <v/>
      </c>
      <c r="D798" s="5" t="str">
        <f t="shared" si="201"/>
        <v/>
      </c>
      <c r="E798" s="6" t="str">
        <f t="shared" si="202"/>
        <v/>
      </c>
      <c r="F798" s="6" t="str">
        <f t="shared" si="203"/>
        <v/>
      </c>
      <c r="BI798" t="str">
        <f t="shared" si="204"/>
        <v/>
      </c>
      <c r="BJ798" t="str">
        <f t="shared" si="205"/>
        <v/>
      </c>
      <c r="BK798" t="str">
        <f t="shared" si="206"/>
        <v/>
      </c>
      <c r="BL798" t="str">
        <f t="shared" si="207"/>
        <v/>
      </c>
      <c r="BM798" t="str">
        <f t="shared" si="208"/>
        <v/>
      </c>
      <c r="BN798" t="str">
        <f t="shared" si="209"/>
        <v/>
      </c>
      <c r="BO798" t="str">
        <f t="shared" si="210"/>
        <v/>
      </c>
      <c r="BP798" t="str">
        <f t="shared" si="211"/>
        <v/>
      </c>
      <c r="BQ798" t="str">
        <f t="shared" si="212"/>
        <v/>
      </c>
      <c r="BZ798" s="114"/>
    </row>
    <row r="799" spans="1:78" x14ac:dyDescent="0.25">
      <c r="A799" s="114"/>
      <c r="B799" t="str">
        <f t="shared" si="213"/>
        <v/>
      </c>
      <c r="C799" s="13" t="str">
        <f t="shared" si="214"/>
        <v/>
      </c>
      <c r="D799" s="5" t="str">
        <f t="shared" si="201"/>
        <v/>
      </c>
      <c r="E799" s="6" t="str">
        <f t="shared" si="202"/>
        <v/>
      </c>
      <c r="F799" s="6" t="str">
        <f t="shared" si="203"/>
        <v/>
      </c>
      <c r="BI799" t="str">
        <f t="shared" si="204"/>
        <v/>
      </c>
      <c r="BJ799" t="str">
        <f t="shared" si="205"/>
        <v/>
      </c>
      <c r="BK799" t="str">
        <f t="shared" si="206"/>
        <v/>
      </c>
      <c r="BL799" t="str">
        <f t="shared" si="207"/>
        <v/>
      </c>
      <c r="BM799" t="str">
        <f t="shared" si="208"/>
        <v/>
      </c>
      <c r="BN799" t="str">
        <f t="shared" si="209"/>
        <v/>
      </c>
      <c r="BO799" t="str">
        <f t="shared" si="210"/>
        <v/>
      </c>
      <c r="BP799" t="str">
        <f t="shared" si="211"/>
        <v/>
      </c>
      <c r="BQ799" t="str">
        <f t="shared" si="212"/>
        <v/>
      </c>
      <c r="BZ799" s="114"/>
    </row>
    <row r="800" spans="1:78" x14ac:dyDescent="0.25">
      <c r="A800" s="114"/>
      <c r="B800" t="str">
        <f t="shared" si="213"/>
        <v/>
      </c>
      <c r="C800" s="13" t="str">
        <f t="shared" si="214"/>
        <v/>
      </c>
      <c r="D800" s="5" t="str">
        <f t="shared" si="201"/>
        <v/>
      </c>
      <c r="E800" s="6" t="str">
        <f t="shared" si="202"/>
        <v/>
      </c>
      <c r="F800" s="6" t="str">
        <f t="shared" si="203"/>
        <v/>
      </c>
      <c r="BI800" t="str">
        <f t="shared" si="204"/>
        <v/>
      </c>
      <c r="BJ800" t="str">
        <f t="shared" si="205"/>
        <v/>
      </c>
      <c r="BK800" t="str">
        <f t="shared" si="206"/>
        <v/>
      </c>
      <c r="BL800" t="str">
        <f t="shared" si="207"/>
        <v/>
      </c>
      <c r="BM800" t="str">
        <f t="shared" si="208"/>
        <v/>
      </c>
      <c r="BN800" t="str">
        <f t="shared" si="209"/>
        <v/>
      </c>
      <c r="BO800" t="str">
        <f t="shared" si="210"/>
        <v/>
      </c>
      <c r="BP800" t="str">
        <f t="shared" si="211"/>
        <v/>
      </c>
      <c r="BQ800" t="str">
        <f t="shared" si="212"/>
        <v/>
      </c>
      <c r="BZ800" s="114"/>
    </row>
    <row r="801" spans="1:78" x14ac:dyDescent="0.25">
      <c r="A801" s="114"/>
      <c r="B801" t="str">
        <f t="shared" si="213"/>
        <v/>
      </c>
      <c r="C801" s="13" t="str">
        <f t="shared" si="214"/>
        <v/>
      </c>
      <c r="D801" s="5" t="str">
        <f t="shared" si="201"/>
        <v/>
      </c>
      <c r="E801" s="6" t="str">
        <f t="shared" si="202"/>
        <v/>
      </c>
      <c r="F801" s="6" t="str">
        <f t="shared" si="203"/>
        <v/>
      </c>
      <c r="BI801" t="str">
        <f t="shared" si="204"/>
        <v/>
      </c>
      <c r="BJ801" t="str">
        <f t="shared" si="205"/>
        <v/>
      </c>
      <c r="BK801" t="str">
        <f t="shared" si="206"/>
        <v/>
      </c>
      <c r="BL801" t="str">
        <f t="shared" si="207"/>
        <v/>
      </c>
      <c r="BM801" t="str">
        <f t="shared" si="208"/>
        <v/>
      </c>
      <c r="BN801" t="str">
        <f t="shared" si="209"/>
        <v/>
      </c>
      <c r="BO801" t="str">
        <f t="shared" si="210"/>
        <v/>
      </c>
      <c r="BP801" t="str">
        <f t="shared" si="211"/>
        <v/>
      </c>
      <c r="BQ801" t="str">
        <f t="shared" si="212"/>
        <v/>
      </c>
      <c r="BZ801" s="114"/>
    </row>
    <row r="802" spans="1:78" x14ac:dyDescent="0.25">
      <c r="A802" s="114"/>
      <c r="B802" t="str">
        <f t="shared" si="213"/>
        <v/>
      </c>
      <c r="C802" s="13" t="str">
        <f t="shared" si="214"/>
        <v/>
      </c>
      <c r="D802" s="5" t="str">
        <f t="shared" si="201"/>
        <v/>
      </c>
      <c r="E802" s="6" t="str">
        <f t="shared" si="202"/>
        <v/>
      </c>
      <c r="F802" s="6" t="str">
        <f t="shared" si="203"/>
        <v/>
      </c>
      <c r="BI802" t="str">
        <f t="shared" si="204"/>
        <v/>
      </c>
      <c r="BJ802" t="str">
        <f t="shared" si="205"/>
        <v/>
      </c>
      <c r="BK802" t="str">
        <f t="shared" si="206"/>
        <v/>
      </c>
      <c r="BL802" t="str">
        <f t="shared" si="207"/>
        <v/>
      </c>
      <c r="BM802" t="str">
        <f t="shared" si="208"/>
        <v/>
      </c>
      <c r="BN802" t="str">
        <f t="shared" si="209"/>
        <v/>
      </c>
      <c r="BO802" t="str">
        <f t="shared" si="210"/>
        <v/>
      </c>
      <c r="BP802" t="str">
        <f t="shared" si="211"/>
        <v/>
      </c>
      <c r="BQ802" t="str">
        <f t="shared" si="212"/>
        <v/>
      </c>
      <c r="BZ802" s="114"/>
    </row>
    <row r="803" spans="1:78" x14ac:dyDescent="0.25">
      <c r="A803" s="114"/>
      <c r="B803" t="str">
        <f t="shared" si="213"/>
        <v/>
      </c>
      <c r="C803" s="13" t="str">
        <f t="shared" si="214"/>
        <v/>
      </c>
      <c r="D803" s="5" t="str">
        <f t="shared" si="201"/>
        <v/>
      </c>
      <c r="E803" s="6" t="str">
        <f t="shared" si="202"/>
        <v/>
      </c>
      <c r="F803" s="6" t="str">
        <f t="shared" si="203"/>
        <v/>
      </c>
      <c r="BI803" t="str">
        <f t="shared" si="204"/>
        <v/>
      </c>
      <c r="BJ803" t="str">
        <f t="shared" si="205"/>
        <v/>
      </c>
      <c r="BK803" t="str">
        <f t="shared" si="206"/>
        <v/>
      </c>
      <c r="BL803" t="str">
        <f t="shared" si="207"/>
        <v/>
      </c>
      <c r="BM803" t="str">
        <f t="shared" si="208"/>
        <v/>
      </c>
      <c r="BN803" t="str">
        <f t="shared" si="209"/>
        <v/>
      </c>
      <c r="BO803" t="str">
        <f t="shared" si="210"/>
        <v/>
      </c>
      <c r="BP803" t="str">
        <f t="shared" si="211"/>
        <v/>
      </c>
      <c r="BQ803" t="str">
        <f t="shared" si="212"/>
        <v/>
      </c>
      <c r="BZ803" s="114"/>
    </row>
    <row r="804" spans="1:78" x14ac:dyDescent="0.25">
      <c r="A804" s="114"/>
      <c r="B804" t="str">
        <f t="shared" si="213"/>
        <v/>
      </c>
      <c r="C804" s="13" t="str">
        <f t="shared" si="214"/>
        <v/>
      </c>
      <c r="D804" s="5" t="str">
        <f t="shared" si="201"/>
        <v/>
      </c>
      <c r="E804" s="6" t="str">
        <f t="shared" si="202"/>
        <v/>
      </c>
      <c r="F804" s="6" t="str">
        <f t="shared" si="203"/>
        <v/>
      </c>
      <c r="BI804" t="str">
        <f t="shared" si="204"/>
        <v/>
      </c>
      <c r="BJ804" t="str">
        <f t="shared" si="205"/>
        <v/>
      </c>
      <c r="BK804" t="str">
        <f t="shared" si="206"/>
        <v/>
      </c>
      <c r="BL804" t="str">
        <f t="shared" si="207"/>
        <v/>
      </c>
      <c r="BM804" t="str">
        <f t="shared" si="208"/>
        <v/>
      </c>
      <c r="BN804" t="str">
        <f t="shared" si="209"/>
        <v/>
      </c>
      <c r="BO804" t="str">
        <f t="shared" si="210"/>
        <v/>
      </c>
      <c r="BP804" t="str">
        <f t="shared" si="211"/>
        <v/>
      </c>
      <c r="BQ804" t="str">
        <f t="shared" si="212"/>
        <v/>
      </c>
      <c r="BZ804" s="114"/>
    </row>
    <row r="805" spans="1:78" x14ac:dyDescent="0.25">
      <c r="A805" s="114"/>
      <c r="B805" t="str">
        <f t="shared" si="213"/>
        <v/>
      </c>
      <c r="C805" s="13" t="str">
        <f t="shared" si="214"/>
        <v/>
      </c>
      <c r="D805" s="5" t="str">
        <f t="shared" si="201"/>
        <v/>
      </c>
      <c r="E805" s="6" t="str">
        <f t="shared" si="202"/>
        <v/>
      </c>
      <c r="F805" s="6" t="str">
        <f t="shared" si="203"/>
        <v/>
      </c>
      <c r="BI805" t="str">
        <f t="shared" si="204"/>
        <v/>
      </c>
      <c r="BJ805" t="str">
        <f t="shared" si="205"/>
        <v/>
      </c>
      <c r="BK805" t="str">
        <f t="shared" si="206"/>
        <v/>
      </c>
      <c r="BL805" t="str">
        <f t="shared" si="207"/>
        <v/>
      </c>
      <c r="BM805" t="str">
        <f t="shared" si="208"/>
        <v/>
      </c>
      <c r="BN805" t="str">
        <f t="shared" si="209"/>
        <v/>
      </c>
      <c r="BO805" t="str">
        <f t="shared" si="210"/>
        <v/>
      </c>
      <c r="BP805" t="str">
        <f t="shared" si="211"/>
        <v/>
      </c>
      <c r="BQ805" t="str">
        <f t="shared" si="212"/>
        <v/>
      </c>
      <c r="BZ805" s="114"/>
    </row>
    <row r="806" spans="1:78" x14ac:dyDescent="0.25">
      <c r="A806" s="114"/>
      <c r="B806" t="str">
        <f t="shared" si="213"/>
        <v/>
      </c>
      <c r="C806" s="13" t="str">
        <f t="shared" si="214"/>
        <v/>
      </c>
      <c r="D806" s="5" t="str">
        <f t="shared" si="201"/>
        <v/>
      </c>
      <c r="E806" s="6" t="str">
        <f t="shared" si="202"/>
        <v/>
      </c>
      <c r="F806" s="6" t="str">
        <f t="shared" si="203"/>
        <v/>
      </c>
      <c r="BI806" t="str">
        <f t="shared" si="204"/>
        <v/>
      </c>
      <c r="BJ806" t="str">
        <f t="shared" si="205"/>
        <v/>
      </c>
      <c r="BK806" t="str">
        <f t="shared" si="206"/>
        <v/>
      </c>
      <c r="BL806" t="str">
        <f t="shared" si="207"/>
        <v/>
      </c>
      <c r="BM806" t="str">
        <f t="shared" si="208"/>
        <v/>
      </c>
      <c r="BN806" t="str">
        <f t="shared" si="209"/>
        <v/>
      </c>
      <c r="BO806" t="str">
        <f t="shared" si="210"/>
        <v/>
      </c>
      <c r="BP806" t="str">
        <f t="shared" si="211"/>
        <v/>
      </c>
      <c r="BQ806" t="str">
        <f t="shared" si="212"/>
        <v/>
      </c>
      <c r="BZ806" s="114"/>
    </row>
    <row r="807" spans="1:78" x14ac:dyDescent="0.25">
      <c r="A807" s="114"/>
      <c r="B807" t="str">
        <f t="shared" si="213"/>
        <v/>
      </c>
      <c r="C807" s="13" t="str">
        <f t="shared" si="214"/>
        <v/>
      </c>
      <c r="D807" s="5" t="str">
        <f t="shared" si="201"/>
        <v/>
      </c>
      <c r="E807" s="6" t="str">
        <f t="shared" si="202"/>
        <v/>
      </c>
      <c r="F807" s="6" t="str">
        <f t="shared" si="203"/>
        <v/>
      </c>
      <c r="BI807" t="str">
        <f t="shared" si="204"/>
        <v/>
      </c>
      <c r="BJ807" t="str">
        <f t="shared" si="205"/>
        <v/>
      </c>
      <c r="BK807" t="str">
        <f t="shared" si="206"/>
        <v/>
      </c>
      <c r="BL807" t="str">
        <f t="shared" si="207"/>
        <v/>
      </c>
      <c r="BM807" t="str">
        <f t="shared" si="208"/>
        <v/>
      </c>
      <c r="BN807" t="str">
        <f t="shared" si="209"/>
        <v/>
      </c>
      <c r="BO807" t="str">
        <f t="shared" si="210"/>
        <v/>
      </c>
      <c r="BP807" t="str">
        <f t="shared" si="211"/>
        <v/>
      </c>
      <c r="BQ807" t="str">
        <f t="shared" si="212"/>
        <v/>
      </c>
      <c r="BZ807" s="114"/>
    </row>
    <row r="808" spans="1:78" x14ac:dyDescent="0.25">
      <c r="A808" s="114"/>
      <c r="B808" t="str">
        <f t="shared" si="213"/>
        <v/>
      </c>
      <c r="C808" s="13" t="str">
        <f t="shared" si="214"/>
        <v/>
      </c>
      <c r="D808" s="5" t="str">
        <f t="shared" si="201"/>
        <v/>
      </c>
      <c r="E808" s="6" t="str">
        <f t="shared" si="202"/>
        <v/>
      </c>
      <c r="F808" s="6" t="str">
        <f t="shared" si="203"/>
        <v/>
      </c>
      <c r="BI808" t="str">
        <f t="shared" si="204"/>
        <v/>
      </c>
      <c r="BJ808" t="str">
        <f t="shared" si="205"/>
        <v/>
      </c>
      <c r="BK808" t="str">
        <f t="shared" si="206"/>
        <v/>
      </c>
      <c r="BL808" t="str">
        <f t="shared" si="207"/>
        <v/>
      </c>
      <c r="BM808" t="str">
        <f t="shared" si="208"/>
        <v/>
      </c>
      <c r="BN808" t="str">
        <f t="shared" si="209"/>
        <v/>
      </c>
      <c r="BO808" t="str">
        <f t="shared" si="210"/>
        <v/>
      </c>
      <c r="BP808" t="str">
        <f t="shared" si="211"/>
        <v/>
      </c>
      <c r="BQ808" t="str">
        <f t="shared" si="212"/>
        <v/>
      </c>
      <c r="BZ808" s="114"/>
    </row>
    <row r="809" spans="1:78" x14ac:dyDescent="0.25">
      <c r="A809" s="114"/>
      <c r="B809" t="str">
        <f t="shared" si="213"/>
        <v/>
      </c>
      <c r="C809" s="13" t="str">
        <f t="shared" si="214"/>
        <v/>
      </c>
      <c r="D809" s="5" t="str">
        <f t="shared" si="201"/>
        <v/>
      </c>
      <c r="E809" s="6" t="str">
        <f t="shared" si="202"/>
        <v/>
      </c>
      <c r="F809" s="6" t="str">
        <f t="shared" si="203"/>
        <v/>
      </c>
      <c r="BI809" t="str">
        <f t="shared" si="204"/>
        <v/>
      </c>
      <c r="BJ809" t="str">
        <f t="shared" si="205"/>
        <v/>
      </c>
      <c r="BK809" t="str">
        <f t="shared" si="206"/>
        <v/>
      </c>
      <c r="BL809" t="str">
        <f t="shared" si="207"/>
        <v/>
      </c>
      <c r="BM809" t="str">
        <f t="shared" si="208"/>
        <v/>
      </c>
      <c r="BN809" t="str">
        <f t="shared" si="209"/>
        <v/>
      </c>
      <c r="BO809" t="str">
        <f t="shared" si="210"/>
        <v/>
      </c>
      <c r="BP809" t="str">
        <f t="shared" si="211"/>
        <v/>
      </c>
      <c r="BQ809" t="str">
        <f t="shared" si="212"/>
        <v/>
      </c>
      <c r="BZ809" s="114"/>
    </row>
    <row r="810" spans="1:78" x14ac:dyDescent="0.25">
      <c r="A810" s="114"/>
      <c r="B810" t="str">
        <f t="shared" si="213"/>
        <v/>
      </c>
      <c r="C810" s="13" t="str">
        <f t="shared" si="214"/>
        <v/>
      </c>
      <c r="D810" s="5" t="str">
        <f t="shared" si="201"/>
        <v/>
      </c>
      <c r="E810" s="6" t="str">
        <f t="shared" si="202"/>
        <v/>
      </c>
      <c r="F810" s="6" t="str">
        <f t="shared" si="203"/>
        <v/>
      </c>
      <c r="BI810" t="str">
        <f t="shared" si="204"/>
        <v/>
      </c>
      <c r="BJ810" t="str">
        <f t="shared" si="205"/>
        <v/>
      </c>
      <c r="BK810" t="str">
        <f t="shared" si="206"/>
        <v/>
      </c>
      <c r="BL810" t="str">
        <f t="shared" si="207"/>
        <v/>
      </c>
      <c r="BM810" t="str">
        <f t="shared" si="208"/>
        <v/>
      </c>
      <c r="BN810" t="str">
        <f t="shared" si="209"/>
        <v/>
      </c>
      <c r="BO810" t="str">
        <f t="shared" si="210"/>
        <v/>
      </c>
      <c r="BP810" t="str">
        <f t="shared" si="211"/>
        <v/>
      </c>
      <c r="BQ810" t="str">
        <f t="shared" si="212"/>
        <v/>
      </c>
      <c r="BZ810" s="114"/>
    </row>
    <row r="811" spans="1:78" x14ac:dyDescent="0.25">
      <c r="A811" s="114"/>
      <c r="B811" t="str">
        <f t="shared" si="213"/>
        <v/>
      </c>
      <c r="C811" s="13" t="str">
        <f t="shared" si="214"/>
        <v/>
      </c>
      <c r="D811" s="5" t="str">
        <f t="shared" si="201"/>
        <v/>
      </c>
      <c r="E811" s="6" t="str">
        <f t="shared" si="202"/>
        <v/>
      </c>
      <c r="F811" s="6" t="str">
        <f t="shared" si="203"/>
        <v/>
      </c>
      <c r="BI811" t="str">
        <f t="shared" si="204"/>
        <v/>
      </c>
      <c r="BJ811" t="str">
        <f t="shared" si="205"/>
        <v/>
      </c>
      <c r="BK811" t="str">
        <f t="shared" si="206"/>
        <v/>
      </c>
      <c r="BL811" t="str">
        <f t="shared" si="207"/>
        <v/>
      </c>
      <c r="BM811" t="str">
        <f t="shared" si="208"/>
        <v/>
      </c>
      <c r="BN811" t="str">
        <f t="shared" si="209"/>
        <v/>
      </c>
      <c r="BO811" t="str">
        <f t="shared" si="210"/>
        <v/>
      </c>
      <c r="BP811" t="str">
        <f t="shared" si="211"/>
        <v/>
      </c>
      <c r="BQ811" t="str">
        <f t="shared" si="212"/>
        <v/>
      </c>
      <c r="BZ811" s="114"/>
    </row>
    <row r="812" spans="1:78" x14ac:dyDescent="0.25">
      <c r="A812" s="114"/>
      <c r="B812" t="str">
        <f t="shared" si="213"/>
        <v/>
      </c>
      <c r="C812" s="13" t="str">
        <f t="shared" si="214"/>
        <v/>
      </c>
      <c r="D812" s="5" t="str">
        <f t="shared" si="201"/>
        <v/>
      </c>
      <c r="E812" s="6" t="str">
        <f t="shared" si="202"/>
        <v/>
      </c>
      <c r="F812" s="6" t="str">
        <f t="shared" si="203"/>
        <v/>
      </c>
      <c r="BI812" t="str">
        <f t="shared" si="204"/>
        <v/>
      </c>
      <c r="BJ812" t="str">
        <f t="shared" si="205"/>
        <v/>
      </c>
      <c r="BK812" t="str">
        <f t="shared" si="206"/>
        <v/>
      </c>
      <c r="BL812" t="str">
        <f t="shared" si="207"/>
        <v/>
      </c>
      <c r="BM812" t="str">
        <f t="shared" si="208"/>
        <v/>
      </c>
      <c r="BN812" t="str">
        <f t="shared" si="209"/>
        <v/>
      </c>
      <c r="BO812" t="str">
        <f t="shared" si="210"/>
        <v/>
      </c>
      <c r="BP812" t="str">
        <f t="shared" si="211"/>
        <v/>
      </c>
      <c r="BQ812" t="str">
        <f t="shared" si="212"/>
        <v/>
      </c>
      <c r="BZ812" s="114"/>
    </row>
    <row r="813" spans="1:78" x14ac:dyDescent="0.25">
      <c r="A813" s="114"/>
      <c r="B813" t="str">
        <f t="shared" si="213"/>
        <v/>
      </c>
      <c r="C813" s="13" t="str">
        <f t="shared" si="214"/>
        <v/>
      </c>
      <c r="D813" s="5" t="str">
        <f t="shared" si="201"/>
        <v/>
      </c>
      <c r="E813" s="6" t="str">
        <f t="shared" si="202"/>
        <v/>
      </c>
      <c r="F813" s="6" t="str">
        <f t="shared" si="203"/>
        <v/>
      </c>
      <c r="BI813" t="str">
        <f t="shared" si="204"/>
        <v/>
      </c>
      <c r="BJ813" t="str">
        <f t="shared" si="205"/>
        <v/>
      </c>
      <c r="BK813" t="str">
        <f t="shared" si="206"/>
        <v/>
      </c>
      <c r="BL813" t="str">
        <f t="shared" si="207"/>
        <v/>
      </c>
      <c r="BM813" t="str">
        <f t="shared" si="208"/>
        <v/>
      </c>
      <c r="BN813" t="str">
        <f t="shared" si="209"/>
        <v/>
      </c>
      <c r="BO813" t="str">
        <f t="shared" si="210"/>
        <v/>
      </c>
      <c r="BP813" t="str">
        <f t="shared" si="211"/>
        <v/>
      </c>
      <c r="BQ813" t="str">
        <f t="shared" si="212"/>
        <v/>
      </c>
      <c r="BZ813" s="114"/>
    </row>
    <row r="814" spans="1:78" x14ac:dyDescent="0.25">
      <c r="A814" s="114"/>
      <c r="B814" t="str">
        <f t="shared" si="213"/>
        <v/>
      </c>
      <c r="C814" s="13" t="str">
        <f t="shared" si="214"/>
        <v/>
      </c>
      <c r="D814" s="5" t="str">
        <f t="shared" si="201"/>
        <v/>
      </c>
      <c r="E814" s="6" t="str">
        <f t="shared" si="202"/>
        <v/>
      </c>
      <c r="F814" s="6" t="str">
        <f t="shared" si="203"/>
        <v/>
      </c>
      <c r="BI814" t="str">
        <f t="shared" si="204"/>
        <v/>
      </c>
      <c r="BJ814" t="str">
        <f t="shared" si="205"/>
        <v/>
      </c>
      <c r="BK814" t="str">
        <f t="shared" si="206"/>
        <v/>
      </c>
      <c r="BL814" t="str">
        <f t="shared" si="207"/>
        <v/>
      </c>
      <c r="BM814" t="str">
        <f t="shared" si="208"/>
        <v/>
      </c>
      <c r="BN814" t="str">
        <f t="shared" si="209"/>
        <v/>
      </c>
      <c r="BO814" t="str">
        <f t="shared" si="210"/>
        <v/>
      </c>
      <c r="BP814" t="str">
        <f t="shared" si="211"/>
        <v/>
      </c>
      <c r="BQ814" t="str">
        <f t="shared" si="212"/>
        <v/>
      </c>
      <c r="BZ814" s="114"/>
    </row>
    <row r="815" spans="1:78" x14ac:dyDescent="0.25">
      <c r="A815" s="114"/>
      <c r="B815" t="str">
        <f t="shared" si="213"/>
        <v/>
      </c>
      <c r="C815" s="13" t="str">
        <f t="shared" si="214"/>
        <v/>
      </c>
      <c r="D815" s="5" t="str">
        <f t="shared" si="201"/>
        <v/>
      </c>
      <c r="E815" s="6" t="str">
        <f t="shared" si="202"/>
        <v/>
      </c>
      <c r="F815" s="6" t="str">
        <f t="shared" si="203"/>
        <v/>
      </c>
      <c r="BI815" t="str">
        <f t="shared" si="204"/>
        <v/>
      </c>
      <c r="BJ815" t="str">
        <f t="shared" si="205"/>
        <v/>
      </c>
      <c r="BK815" t="str">
        <f t="shared" si="206"/>
        <v/>
      </c>
      <c r="BL815" t="str">
        <f t="shared" si="207"/>
        <v/>
      </c>
      <c r="BM815" t="str">
        <f t="shared" si="208"/>
        <v/>
      </c>
      <c r="BN815" t="str">
        <f t="shared" si="209"/>
        <v/>
      </c>
      <c r="BO815" t="str">
        <f t="shared" si="210"/>
        <v/>
      </c>
      <c r="BP815" t="str">
        <f t="shared" si="211"/>
        <v/>
      </c>
      <c r="BQ815" t="str">
        <f t="shared" si="212"/>
        <v/>
      </c>
      <c r="BZ815" s="114"/>
    </row>
    <row r="816" spans="1:78" x14ac:dyDescent="0.25">
      <c r="A816" s="114"/>
      <c r="B816" t="str">
        <f t="shared" si="213"/>
        <v/>
      </c>
      <c r="C816" s="13" t="str">
        <f t="shared" si="214"/>
        <v/>
      </c>
      <c r="D816" s="5" t="str">
        <f t="shared" si="201"/>
        <v/>
      </c>
      <c r="E816" s="6" t="str">
        <f t="shared" si="202"/>
        <v/>
      </c>
      <c r="F816" s="6" t="str">
        <f t="shared" si="203"/>
        <v/>
      </c>
      <c r="BI816" t="str">
        <f t="shared" si="204"/>
        <v/>
      </c>
      <c r="BJ816" t="str">
        <f t="shared" si="205"/>
        <v/>
      </c>
      <c r="BK816" t="str">
        <f t="shared" si="206"/>
        <v/>
      </c>
      <c r="BL816" t="str">
        <f t="shared" si="207"/>
        <v/>
      </c>
      <c r="BM816" t="str">
        <f t="shared" si="208"/>
        <v/>
      </c>
      <c r="BN816" t="str">
        <f t="shared" si="209"/>
        <v/>
      </c>
      <c r="BO816" t="str">
        <f t="shared" si="210"/>
        <v/>
      </c>
      <c r="BP816" t="str">
        <f t="shared" si="211"/>
        <v/>
      </c>
      <c r="BQ816" t="str">
        <f t="shared" si="212"/>
        <v/>
      </c>
      <c r="BZ816" s="114"/>
    </row>
    <row r="817" spans="1:78" x14ac:dyDescent="0.25">
      <c r="A817" s="114"/>
      <c r="B817" t="str">
        <f t="shared" si="213"/>
        <v/>
      </c>
      <c r="C817" s="13" t="str">
        <f t="shared" si="214"/>
        <v/>
      </c>
      <c r="D817" s="5" t="str">
        <f t="shared" si="201"/>
        <v/>
      </c>
      <c r="E817" s="6" t="str">
        <f t="shared" si="202"/>
        <v/>
      </c>
      <c r="F817" s="6" t="str">
        <f t="shared" si="203"/>
        <v/>
      </c>
      <c r="BI817" t="str">
        <f t="shared" si="204"/>
        <v/>
      </c>
      <c r="BJ817" t="str">
        <f t="shared" si="205"/>
        <v/>
      </c>
      <c r="BK817" t="str">
        <f t="shared" si="206"/>
        <v/>
      </c>
      <c r="BL817" t="str">
        <f t="shared" si="207"/>
        <v/>
      </c>
      <c r="BM817" t="str">
        <f t="shared" si="208"/>
        <v/>
      </c>
      <c r="BN817" t="str">
        <f t="shared" si="209"/>
        <v/>
      </c>
      <c r="BO817" t="str">
        <f t="shared" si="210"/>
        <v/>
      </c>
      <c r="BP817" t="str">
        <f t="shared" si="211"/>
        <v/>
      </c>
      <c r="BQ817" t="str">
        <f t="shared" si="212"/>
        <v/>
      </c>
      <c r="BZ817" s="114"/>
    </row>
    <row r="818" spans="1:78" x14ac:dyDescent="0.25">
      <c r="A818" s="114"/>
      <c r="B818" t="str">
        <f t="shared" si="213"/>
        <v/>
      </c>
      <c r="C818" s="13" t="str">
        <f t="shared" si="214"/>
        <v/>
      </c>
      <c r="D818" s="5" t="str">
        <f t="shared" si="201"/>
        <v/>
      </c>
      <c r="E818" s="6" t="str">
        <f t="shared" si="202"/>
        <v/>
      </c>
      <c r="F818" s="6" t="str">
        <f t="shared" si="203"/>
        <v/>
      </c>
      <c r="BI818" t="str">
        <f t="shared" si="204"/>
        <v/>
      </c>
      <c r="BJ818" t="str">
        <f t="shared" si="205"/>
        <v/>
      </c>
      <c r="BK818" t="str">
        <f t="shared" si="206"/>
        <v/>
      </c>
      <c r="BL818" t="str">
        <f t="shared" si="207"/>
        <v/>
      </c>
      <c r="BM818" t="str">
        <f t="shared" si="208"/>
        <v/>
      </c>
      <c r="BN818" t="str">
        <f t="shared" si="209"/>
        <v/>
      </c>
      <c r="BO818" t="str">
        <f t="shared" si="210"/>
        <v/>
      </c>
      <c r="BP818" t="str">
        <f t="shared" si="211"/>
        <v/>
      </c>
      <c r="BQ818" t="str">
        <f t="shared" si="212"/>
        <v/>
      </c>
      <c r="BZ818" s="114"/>
    </row>
    <row r="819" spans="1:78" x14ac:dyDescent="0.25">
      <c r="A819" s="114"/>
      <c r="B819" t="str">
        <f t="shared" si="213"/>
        <v/>
      </c>
      <c r="C819" s="13" t="str">
        <f t="shared" si="214"/>
        <v/>
      </c>
      <c r="D819" s="5" t="str">
        <f t="shared" si="201"/>
        <v/>
      </c>
      <c r="E819" s="6" t="str">
        <f t="shared" si="202"/>
        <v/>
      </c>
      <c r="F819" s="6" t="str">
        <f t="shared" si="203"/>
        <v/>
      </c>
      <c r="BI819" t="str">
        <f t="shared" si="204"/>
        <v/>
      </c>
      <c r="BJ819" t="str">
        <f t="shared" si="205"/>
        <v/>
      </c>
      <c r="BK819" t="str">
        <f t="shared" si="206"/>
        <v/>
      </c>
      <c r="BL819" t="str">
        <f t="shared" si="207"/>
        <v/>
      </c>
      <c r="BM819" t="str">
        <f t="shared" si="208"/>
        <v/>
      </c>
      <c r="BN819" t="str">
        <f t="shared" si="209"/>
        <v/>
      </c>
      <c r="BO819" t="str">
        <f t="shared" si="210"/>
        <v/>
      </c>
      <c r="BP819" t="str">
        <f t="shared" si="211"/>
        <v/>
      </c>
      <c r="BQ819" t="str">
        <f t="shared" si="212"/>
        <v/>
      </c>
      <c r="BZ819" s="114"/>
    </row>
    <row r="820" spans="1:78" x14ac:dyDescent="0.25">
      <c r="A820" s="114"/>
      <c r="B820" t="str">
        <f t="shared" si="213"/>
        <v/>
      </c>
      <c r="C820" s="13" t="str">
        <f t="shared" si="214"/>
        <v/>
      </c>
      <c r="D820" s="5" t="str">
        <f t="shared" si="201"/>
        <v/>
      </c>
      <c r="E820" s="6" t="str">
        <f t="shared" si="202"/>
        <v/>
      </c>
      <c r="F820" s="6" t="str">
        <f t="shared" si="203"/>
        <v/>
      </c>
      <c r="BI820" t="str">
        <f t="shared" si="204"/>
        <v/>
      </c>
      <c r="BJ820" t="str">
        <f t="shared" si="205"/>
        <v/>
      </c>
      <c r="BK820" t="str">
        <f t="shared" si="206"/>
        <v/>
      </c>
      <c r="BL820" t="str">
        <f t="shared" si="207"/>
        <v/>
      </c>
      <c r="BM820" t="str">
        <f t="shared" si="208"/>
        <v/>
      </c>
      <c r="BN820" t="str">
        <f t="shared" si="209"/>
        <v/>
      </c>
      <c r="BO820" t="str">
        <f t="shared" si="210"/>
        <v/>
      </c>
      <c r="BP820" t="str">
        <f t="shared" si="211"/>
        <v/>
      </c>
      <c r="BQ820" t="str">
        <f t="shared" si="212"/>
        <v/>
      </c>
      <c r="BZ820" s="114"/>
    </row>
    <row r="821" spans="1:78" x14ac:dyDescent="0.25">
      <c r="A821" s="114"/>
      <c r="B821" t="str">
        <f t="shared" si="213"/>
        <v/>
      </c>
      <c r="C821" s="13" t="str">
        <f t="shared" si="214"/>
        <v/>
      </c>
      <c r="D821" s="5" t="str">
        <f t="shared" si="201"/>
        <v/>
      </c>
      <c r="E821" s="6" t="str">
        <f t="shared" si="202"/>
        <v/>
      </c>
      <c r="F821" s="6" t="str">
        <f t="shared" si="203"/>
        <v/>
      </c>
      <c r="BI821" t="str">
        <f t="shared" si="204"/>
        <v/>
      </c>
      <c r="BJ821" t="str">
        <f t="shared" si="205"/>
        <v/>
      </c>
      <c r="BK821" t="str">
        <f t="shared" si="206"/>
        <v/>
      </c>
      <c r="BL821" t="str">
        <f t="shared" si="207"/>
        <v/>
      </c>
      <c r="BM821" t="str">
        <f t="shared" si="208"/>
        <v/>
      </c>
      <c r="BN821" t="str">
        <f t="shared" si="209"/>
        <v/>
      </c>
      <c r="BO821" t="str">
        <f t="shared" si="210"/>
        <v/>
      </c>
      <c r="BP821" t="str">
        <f t="shared" si="211"/>
        <v/>
      </c>
      <c r="BQ821" t="str">
        <f t="shared" si="212"/>
        <v/>
      </c>
      <c r="BZ821" s="114"/>
    </row>
    <row r="822" spans="1:78" x14ac:dyDescent="0.25">
      <c r="A822" s="114"/>
      <c r="B822" t="str">
        <f t="shared" si="213"/>
        <v/>
      </c>
      <c r="C822" s="13" t="str">
        <f t="shared" si="214"/>
        <v/>
      </c>
      <c r="D822" s="5" t="str">
        <f t="shared" si="201"/>
        <v/>
      </c>
      <c r="E822" s="6" t="str">
        <f t="shared" si="202"/>
        <v/>
      </c>
      <c r="F822" s="6" t="str">
        <f t="shared" si="203"/>
        <v/>
      </c>
      <c r="BI822" t="str">
        <f t="shared" si="204"/>
        <v/>
      </c>
      <c r="BJ822" t="str">
        <f t="shared" si="205"/>
        <v/>
      </c>
      <c r="BK822" t="str">
        <f t="shared" si="206"/>
        <v/>
      </c>
      <c r="BL822" t="str">
        <f t="shared" si="207"/>
        <v/>
      </c>
      <c r="BM822" t="str">
        <f t="shared" si="208"/>
        <v/>
      </c>
      <c r="BN822" t="str">
        <f t="shared" si="209"/>
        <v/>
      </c>
      <c r="BO822" t="str">
        <f t="shared" si="210"/>
        <v/>
      </c>
      <c r="BP822" t="str">
        <f t="shared" si="211"/>
        <v/>
      </c>
      <c r="BQ822" t="str">
        <f t="shared" si="212"/>
        <v/>
      </c>
      <c r="BZ822" s="114"/>
    </row>
    <row r="823" spans="1:78" x14ac:dyDescent="0.25">
      <c r="A823" s="114"/>
      <c r="B823" t="str">
        <f t="shared" si="213"/>
        <v/>
      </c>
      <c r="C823" s="13" t="str">
        <f t="shared" si="214"/>
        <v/>
      </c>
      <c r="D823" s="5" t="str">
        <f t="shared" si="201"/>
        <v/>
      </c>
      <c r="E823" s="6" t="str">
        <f t="shared" si="202"/>
        <v/>
      </c>
      <c r="F823" s="6" t="str">
        <f t="shared" si="203"/>
        <v/>
      </c>
      <c r="BI823" t="str">
        <f t="shared" si="204"/>
        <v/>
      </c>
      <c r="BJ823" t="str">
        <f t="shared" si="205"/>
        <v/>
      </c>
      <c r="BK823" t="str">
        <f t="shared" si="206"/>
        <v/>
      </c>
      <c r="BL823" t="str">
        <f t="shared" si="207"/>
        <v/>
      </c>
      <c r="BM823" t="str">
        <f t="shared" si="208"/>
        <v/>
      </c>
      <c r="BN823" t="str">
        <f t="shared" si="209"/>
        <v/>
      </c>
      <c r="BO823" t="str">
        <f t="shared" si="210"/>
        <v/>
      </c>
      <c r="BP823" t="str">
        <f t="shared" si="211"/>
        <v/>
      </c>
      <c r="BQ823" t="str">
        <f t="shared" si="212"/>
        <v/>
      </c>
      <c r="BZ823" s="114"/>
    </row>
    <row r="824" spans="1:78" x14ac:dyDescent="0.25">
      <c r="A824" s="114"/>
      <c r="B824" t="str">
        <f t="shared" si="213"/>
        <v/>
      </c>
      <c r="C824" s="13" t="str">
        <f t="shared" si="214"/>
        <v/>
      </c>
      <c r="D824" s="5" t="str">
        <f t="shared" si="201"/>
        <v/>
      </c>
      <c r="E824" s="6" t="str">
        <f t="shared" si="202"/>
        <v/>
      </c>
      <c r="F824" s="6" t="str">
        <f t="shared" si="203"/>
        <v/>
      </c>
      <c r="BI824" t="str">
        <f t="shared" si="204"/>
        <v/>
      </c>
      <c r="BJ824" t="str">
        <f t="shared" si="205"/>
        <v/>
      </c>
      <c r="BK824" t="str">
        <f t="shared" si="206"/>
        <v/>
      </c>
      <c r="BL824" t="str">
        <f t="shared" si="207"/>
        <v/>
      </c>
      <c r="BM824" t="str">
        <f t="shared" si="208"/>
        <v/>
      </c>
      <c r="BN824" t="str">
        <f t="shared" si="209"/>
        <v/>
      </c>
      <c r="BO824" t="str">
        <f t="shared" si="210"/>
        <v/>
      </c>
      <c r="BP824" t="str">
        <f t="shared" si="211"/>
        <v/>
      </c>
      <c r="BQ824" t="str">
        <f t="shared" si="212"/>
        <v/>
      </c>
      <c r="BZ824" s="114"/>
    </row>
    <row r="825" spans="1:78" x14ac:dyDescent="0.25">
      <c r="A825" s="114"/>
      <c r="B825" t="str">
        <f t="shared" si="213"/>
        <v/>
      </c>
      <c r="C825" s="13" t="str">
        <f t="shared" si="214"/>
        <v/>
      </c>
      <c r="D825" s="5" t="str">
        <f t="shared" si="201"/>
        <v/>
      </c>
      <c r="E825" s="6" t="str">
        <f t="shared" si="202"/>
        <v/>
      </c>
      <c r="F825" s="6" t="str">
        <f t="shared" si="203"/>
        <v/>
      </c>
      <c r="BI825" t="str">
        <f t="shared" si="204"/>
        <v/>
      </c>
      <c r="BJ825" t="str">
        <f t="shared" si="205"/>
        <v/>
      </c>
      <c r="BK825" t="str">
        <f t="shared" si="206"/>
        <v/>
      </c>
      <c r="BL825" t="str">
        <f t="shared" si="207"/>
        <v/>
      </c>
      <c r="BM825" t="str">
        <f t="shared" si="208"/>
        <v/>
      </c>
      <c r="BN825" t="str">
        <f t="shared" si="209"/>
        <v/>
      </c>
      <c r="BO825" t="str">
        <f t="shared" si="210"/>
        <v/>
      </c>
      <c r="BP825" t="str">
        <f t="shared" si="211"/>
        <v/>
      </c>
      <c r="BQ825" t="str">
        <f t="shared" si="212"/>
        <v/>
      </c>
      <c r="BZ825" s="114"/>
    </row>
    <row r="826" spans="1:78" x14ac:dyDescent="0.25">
      <c r="A826" s="114"/>
      <c r="B826" t="str">
        <f t="shared" si="213"/>
        <v/>
      </c>
      <c r="C826" s="13" t="str">
        <f t="shared" si="214"/>
        <v/>
      </c>
      <c r="D826" s="5" t="str">
        <f t="shared" si="201"/>
        <v/>
      </c>
      <c r="E826" s="6" t="str">
        <f t="shared" si="202"/>
        <v/>
      </c>
      <c r="F826" s="6" t="str">
        <f t="shared" si="203"/>
        <v/>
      </c>
      <c r="BI826" t="str">
        <f t="shared" si="204"/>
        <v/>
      </c>
      <c r="BJ826" t="str">
        <f t="shared" si="205"/>
        <v/>
      </c>
      <c r="BK826" t="str">
        <f t="shared" si="206"/>
        <v/>
      </c>
      <c r="BL826" t="str">
        <f t="shared" si="207"/>
        <v/>
      </c>
      <c r="BM826" t="str">
        <f t="shared" si="208"/>
        <v/>
      </c>
      <c r="BN826" t="str">
        <f t="shared" si="209"/>
        <v/>
      </c>
      <c r="BO826" t="str">
        <f t="shared" si="210"/>
        <v/>
      </c>
      <c r="BP826" t="str">
        <f t="shared" si="211"/>
        <v/>
      </c>
      <c r="BQ826" t="str">
        <f t="shared" si="212"/>
        <v/>
      </c>
      <c r="BZ826" s="114"/>
    </row>
    <row r="827" spans="1:78" x14ac:dyDescent="0.25">
      <c r="A827" s="114"/>
      <c r="B827" t="str">
        <f t="shared" si="213"/>
        <v/>
      </c>
      <c r="C827" s="13" t="str">
        <f t="shared" si="214"/>
        <v/>
      </c>
      <c r="D827" s="5" t="str">
        <f t="shared" si="201"/>
        <v/>
      </c>
      <c r="E827" s="6" t="str">
        <f t="shared" si="202"/>
        <v/>
      </c>
      <c r="F827" s="6" t="str">
        <f t="shared" si="203"/>
        <v/>
      </c>
      <c r="BI827" t="str">
        <f t="shared" si="204"/>
        <v/>
      </c>
      <c r="BJ827" t="str">
        <f t="shared" si="205"/>
        <v/>
      </c>
      <c r="BK827" t="str">
        <f t="shared" si="206"/>
        <v/>
      </c>
      <c r="BL827" t="str">
        <f t="shared" si="207"/>
        <v/>
      </c>
      <c r="BM827" t="str">
        <f t="shared" si="208"/>
        <v/>
      </c>
      <c r="BN827" t="str">
        <f t="shared" si="209"/>
        <v/>
      </c>
      <c r="BO827" t="str">
        <f t="shared" si="210"/>
        <v/>
      </c>
      <c r="BP827" t="str">
        <f t="shared" si="211"/>
        <v/>
      </c>
      <c r="BQ827" t="str">
        <f t="shared" si="212"/>
        <v/>
      </c>
      <c r="BZ827" s="114"/>
    </row>
    <row r="828" spans="1:78" x14ac:dyDescent="0.25">
      <c r="A828" s="114"/>
      <c r="B828" t="str">
        <f t="shared" si="213"/>
        <v/>
      </c>
      <c r="C828" s="13" t="str">
        <f t="shared" si="214"/>
        <v/>
      </c>
      <c r="D828" s="5" t="str">
        <f t="shared" si="201"/>
        <v/>
      </c>
      <c r="E828" s="6" t="str">
        <f t="shared" si="202"/>
        <v/>
      </c>
      <c r="F828" s="6" t="str">
        <f t="shared" si="203"/>
        <v/>
      </c>
      <c r="BI828" t="str">
        <f t="shared" si="204"/>
        <v/>
      </c>
      <c r="BJ828" t="str">
        <f t="shared" si="205"/>
        <v/>
      </c>
      <c r="BK828" t="str">
        <f t="shared" si="206"/>
        <v/>
      </c>
      <c r="BL828" t="str">
        <f t="shared" si="207"/>
        <v/>
      </c>
      <c r="BM828" t="str">
        <f t="shared" si="208"/>
        <v/>
      </c>
      <c r="BN828" t="str">
        <f t="shared" si="209"/>
        <v/>
      </c>
      <c r="BO828" t="str">
        <f t="shared" si="210"/>
        <v/>
      </c>
      <c r="BP828" t="str">
        <f t="shared" si="211"/>
        <v/>
      </c>
      <c r="BQ828" t="str">
        <f t="shared" si="212"/>
        <v/>
      </c>
      <c r="BZ828" s="114"/>
    </row>
    <row r="829" spans="1:78" x14ac:dyDescent="0.25">
      <c r="A829" s="114"/>
      <c r="B829" t="str">
        <f t="shared" si="213"/>
        <v/>
      </c>
      <c r="C829" s="13" t="str">
        <f t="shared" si="214"/>
        <v/>
      </c>
      <c r="D829" s="5" t="str">
        <f t="shared" si="201"/>
        <v/>
      </c>
      <c r="E829" s="6" t="str">
        <f t="shared" si="202"/>
        <v/>
      </c>
      <c r="F829" s="6" t="str">
        <f t="shared" si="203"/>
        <v/>
      </c>
      <c r="BI829" t="str">
        <f t="shared" si="204"/>
        <v/>
      </c>
      <c r="BJ829" t="str">
        <f t="shared" si="205"/>
        <v/>
      </c>
      <c r="BK829" t="str">
        <f t="shared" si="206"/>
        <v/>
      </c>
      <c r="BL829" t="str">
        <f t="shared" si="207"/>
        <v/>
      </c>
      <c r="BM829" t="str">
        <f t="shared" si="208"/>
        <v/>
      </c>
      <c r="BN829" t="str">
        <f t="shared" si="209"/>
        <v/>
      </c>
      <c r="BO829" t="str">
        <f t="shared" si="210"/>
        <v/>
      </c>
      <c r="BP829" t="str">
        <f t="shared" si="211"/>
        <v/>
      </c>
      <c r="BQ829" t="str">
        <f t="shared" si="212"/>
        <v/>
      </c>
      <c r="BZ829" s="114"/>
    </row>
    <row r="830" spans="1:78" x14ac:dyDescent="0.25">
      <c r="A830" s="114"/>
      <c r="B830" t="str">
        <f t="shared" si="213"/>
        <v/>
      </c>
      <c r="C830" s="13" t="str">
        <f t="shared" si="214"/>
        <v/>
      </c>
      <c r="D830" s="5" t="str">
        <f t="shared" si="201"/>
        <v/>
      </c>
      <c r="E830" s="6" t="str">
        <f t="shared" si="202"/>
        <v/>
      </c>
      <c r="F830" s="6" t="str">
        <f t="shared" si="203"/>
        <v/>
      </c>
      <c r="BI830" t="str">
        <f t="shared" si="204"/>
        <v/>
      </c>
      <c r="BJ830" t="str">
        <f t="shared" si="205"/>
        <v/>
      </c>
      <c r="BK830" t="str">
        <f t="shared" si="206"/>
        <v/>
      </c>
      <c r="BL830" t="str">
        <f t="shared" si="207"/>
        <v/>
      </c>
      <c r="BM830" t="str">
        <f t="shared" si="208"/>
        <v/>
      </c>
      <c r="BN830" t="str">
        <f t="shared" si="209"/>
        <v/>
      </c>
      <c r="BO830" t="str">
        <f t="shared" si="210"/>
        <v/>
      </c>
      <c r="BP830" t="str">
        <f t="shared" si="211"/>
        <v/>
      </c>
      <c r="BQ830" t="str">
        <f t="shared" si="212"/>
        <v/>
      </c>
      <c r="BZ830" s="114"/>
    </row>
    <row r="831" spans="1:78" x14ac:dyDescent="0.25">
      <c r="A831" s="114"/>
      <c r="B831" t="str">
        <f t="shared" si="213"/>
        <v/>
      </c>
      <c r="C831" s="13" t="str">
        <f t="shared" si="214"/>
        <v/>
      </c>
      <c r="D831" s="5" t="str">
        <f t="shared" si="201"/>
        <v/>
      </c>
      <c r="E831" s="6" t="str">
        <f t="shared" si="202"/>
        <v/>
      </c>
      <c r="F831" s="6" t="str">
        <f t="shared" si="203"/>
        <v/>
      </c>
      <c r="BI831" t="str">
        <f t="shared" si="204"/>
        <v/>
      </c>
      <c r="BJ831" t="str">
        <f t="shared" si="205"/>
        <v/>
      </c>
      <c r="BK831" t="str">
        <f t="shared" si="206"/>
        <v/>
      </c>
      <c r="BL831" t="str">
        <f t="shared" si="207"/>
        <v/>
      </c>
      <c r="BM831" t="str">
        <f t="shared" si="208"/>
        <v/>
      </c>
      <c r="BN831" t="str">
        <f t="shared" si="209"/>
        <v/>
      </c>
      <c r="BO831" t="str">
        <f t="shared" si="210"/>
        <v/>
      </c>
      <c r="BP831" t="str">
        <f t="shared" si="211"/>
        <v/>
      </c>
      <c r="BQ831" t="str">
        <f t="shared" si="212"/>
        <v/>
      </c>
      <c r="BZ831" s="114"/>
    </row>
    <row r="832" spans="1:78" x14ac:dyDescent="0.25">
      <c r="A832" s="114"/>
      <c r="B832" t="str">
        <f t="shared" si="213"/>
        <v/>
      </c>
      <c r="C832" s="13" t="str">
        <f t="shared" si="214"/>
        <v/>
      </c>
      <c r="D832" s="5" t="str">
        <f t="shared" si="201"/>
        <v/>
      </c>
      <c r="E832" s="6" t="str">
        <f t="shared" si="202"/>
        <v/>
      </c>
      <c r="F832" s="6" t="str">
        <f t="shared" si="203"/>
        <v/>
      </c>
      <c r="BI832" t="str">
        <f t="shared" si="204"/>
        <v/>
      </c>
      <c r="BJ832" t="str">
        <f t="shared" si="205"/>
        <v/>
      </c>
      <c r="BK832" t="str">
        <f t="shared" si="206"/>
        <v/>
      </c>
      <c r="BL832" t="str">
        <f t="shared" si="207"/>
        <v/>
      </c>
      <c r="BM832" t="str">
        <f t="shared" si="208"/>
        <v/>
      </c>
      <c r="BN832" t="str">
        <f t="shared" si="209"/>
        <v/>
      </c>
      <c r="BO832" t="str">
        <f t="shared" si="210"/>
        <v/>
      </c>
      <c r="BP832" t="str">
        <f t="shared" si="211"/>
        <v/>
      </c>
      <c r="BQ832" t="str">
        <f t="shared" si="212"/>
        <v/>
      </c>
      <c r="BZ832" s="114"/>
    </row>
    <row r="833" spans="1:78" x14ac:dyDescent="0.25">
      <c r="A833" s="114"/>
      <c r="B833" t="str">
        <f t="shared" si="213"/>
        <v/>
      </c>
      <c r="C833" s="13" t="str">
        <f t="shared" si="214"/>
        <v/>
      </c>
      <c r="D833" s="5" t="str">
        <f t="shared" si="201"/>
        <v/>
      </c>
      <c r="E833" s="6" t="str">
        <f t="shared" si="202"/>
        <v/>
      </c>
      <c r="F833" s="6" t="str">
        <f t="shared" si="203"/>
        <v/>
      </c>
      <c r="BI833" t="str">
        <f t="shared" si="204"/>
        <v/>
      </c>
      <c r="BJ833" t="str">
        <f t="shared" si="205"/>
        <v/>
      </c>
      <c r="BK833" t="str">
        <f t="shared" si="206"/>
        <v/>
      </c>
      <c r="BL833" t="str">
        <f t="shared" si="207"/>
        <v/>
      </c>
      <c r="BM833" t="str">
        <f t="shared" si="208"/>
        <v/>
      </c>
      <c r="BN833" t="str">
        <f t="shared" si="209"/>
        <v/>
      </c>
      <c r="BO833" t="str">
        <f t="shared" si="210"/>
        <v/>
      </c>
      <c r="BP833" t="str">
        <f t="shared" si="211"/>
        <v/>
      </c>
      <c r="BQ833" t="str">
        <f t="shared" si="212"/>
        <v/>
      </c>
      <c r="BZ833" s="114"/>
    </row>
    <row r="834" spans="1:78" x14ac:dyDescent="0.25">
      <c r="A834" s="114"/>
      <c r="B834" t="str">
        <f t="shared" si="213"/>
        <v/>
      </c>
      <c r="C834" s="13" t="str">
        <f t="shared" si="214"/>
        <v/>
      </c>
      <c r="D834" s="5" t="str">
        <f t="shared" si="201"/>
        <v/>
      </c>
      <c r="E834" s="6" t="str">
        <f t="shared" si="202"/>
        <v/>
      </c>
      <c r="F834" s="6" t="str">
        <f t="shared" si="203"/>
        <v/>
      </c>
      <c r="BI834" t="str">
        <f t="shared" si="204"/>
        <v/>
      </c>
      <c r="BJ834" t="str">
        <f t="shared" si="205"/>
        <v/>
      </c>
      <c r="BK834" t="str">
        <f t="shared" si="206"/>
        <v/>
      </c>
      <c r="BL834" t="str">
        <f t="shared" si="207"/>
        <v/>
      </c>
      <c r="BM834" t="str">
        <f t="shared" si="208"/>
        <v/>
      </c>
      <c r="BN834" t="str">
        <f t="shared" si="209"/>
        <v/>
      </c>
      <c r="BO834" t="str">
        <f t="shared" si="210"/>
        <v/>
      </c>
      <c r="BP834" t="str">
        <f t="shared" si="211"/>
        <v/>
      </c>
      <c r="BQ834" t="str">
        <f t="shared" si="212"/>
        <v/>
      </c>
      <c r="BZ834" s="114"/>
    </row>
    <row r="835" spans="1:78" x14ac:dyDescent="0.25">
      <c r="A835" s="114"/>
      <c r="B835" t="str">
        <f t="shared" si="213"/>
        <v/>
      </c>
      <c r="C835" s="13" t="str">
        <f t="shared" si="214"/>
        <v/>
      </c>
      <c r="D835" s="5" t="str">
        <f t="shared" ref="D835:D898" si="215">IF(A835&gt;0,(_xlfn.NORM.S.INV(C835)),"")</f>
        <v/>
      </c>
      <c r="E835" s="6" t="str">
        <f t="shared" si="202"/>
        <v/>
      </c>
      <c r="F835" s="6" t="str">
        <f t="shared" si="203"/>
        <v/>
      </c>
      <c r="BI835" t="str">
        <f t="shared" si="204"/>
        <v/>
      </c>
      <c r="BJ835" t="str">
        <f t="shared" si="205"/>
        <v/>
      </c>
      <c r="BK835" t="str">
        <f t="shared" si="206"/>
        <v/>
      </c>
      <c r="BL835" t="str">
        <f t="shared" si="207"/>
        <v/>
      </c>
      <c r="BM835" t="str">
        <f t="shared" si="208"/>
        <v/>
      </c>
      <c r="BN835" t="str">
        <f t="shared" si="209"/>
        <v/>
      </c>
      <c r="BO835" t="str">
        <f t="shared" si="210"/>
        <v/>
      </c>
      <c r="BP835" t="str">
        <f t="shared" si="211"/>
        <v/>
      </c>
      <c r="BQ835" t="str">
        <f t="shared" si="212"/>
        <v/>
      </c>
      <c r="BZ835" s="114"/>
    </row>
    <row r="836" spans="1:78" x14ac:dyDescent="0.25">
      <c r="A836" s="114"/>
      <c r="B836" t="str">
        <f t="shared" si="213"/>
        <v/>
      </c>
      <c r="C836" s="13" t="str">
        <f t="shared" si="214"/>
        <v/>
      </c>
      <c r="D836" s="5" t="str">
        <f t="shared" si="215"/>
        <v/>
      </c>
      <c r="E836" s="6" t="str">
        <f t="shared" ref="E836:E899" si="216">IF(A836&gt;0,_xlfn.NORM.DIST(D836,0,1,TRUE),"")</f>
        <v/>
      </c>
      <c r="F836" s="6" t="str">
        <f t="shared" ref="F836:F899" si="217">IF(A836&gt;0,_xlfn.NORM.DIST(D836,0,1,FALSE),"")</f>
        <v/>
      </c>
      <c r="BI836" t="str">
        <f t="shared" ref="BI836:BI899" si="218">IF(A836&gt;0,A836,"")</f>
        <v/>
      </c>
      <c r="BJ836" t="str">
        <f t="shared" ref="BJ836:BJ899" si="219">IF($A836&gt;0,B836,"")</f>
        <v/>
      </c>
      <c r="BK836" t="str">
        <f t="shared" ref="BK836:BK899" si="220">IF($A836&gt;0,BI836,"")</f>
        <v/>
      </c>
      <c r="BL836" t="str">
        <f t="shared" ref="BL836:BL899" si="221">IF($A836&gt;0,_xlfn.NORM.DIST(BK836,$BF$3,$BF$4,TRUE),"")</f>
        <v/>
      </c>
      <c r="BM836" t="str">
        <f t="shared" ref="BM836:BM899" si="222">IF($A836&gt;0,(1-BL836),"")</f>
        <v/>
      </c>
      <c r="BN836" t="str">
        <f t="shared" ref="BN836:BN899" si="223">IF($A836&gt;0,(SMALL($BM$3:$BM$902,BJ836)),"")</f>
        <v/>
      </c>
      <c r="BO836" t="str">
        <f t="shared" ref="BO836:BO899" si="224">IF($A836&gt;0,((2*BJ836-1)*(LN(BL836)+LN(BN836))),"")</f>
        <v/>
      </c>
      <c r="BP836" t="str">
        <f t="shared" ref="BP836:BP899" si="225">IF($A836&gt;0,((BJ836-0.5)/$BF$5),"")</f>
        <v/>
      </c>
      <c r="BQ836" t="str">
        <f t="shared" ref="BQ836:BQ899" si="226">IF($A836&gt;0,(_xlfn.NORM.S.INV(BP836)),"")</f>
        <v/>
      </c>
      <c r="BZ836" s="114"/>
    </row>
    <row r="837" spans="1:78" x14ac:dyDescent="0.25">
      <c r="A837" s="114"/>
      <c r="B837" t="str">
        <f t="shared" ref="B837:B900" si="227">IF(A837&gt;0,(B836+1),"")</f>
        <v/>
      </c>
      <c r="C837" s="13" t="str">
        <f t="shared" ref="C837:C900" si="228">IF(A837&gt;0,((B837)/(($S$2)+1)),"")</f>
        <v/>
      </c>
      <c r="D837" s="5" t="str">
        <f t="shared" si="215"/>
        <v/>
      </c>
      <c r="E837" s="6" t="str">
        <f t="shared" si="216"/>
        <v/>
      </c>
      <c r="F837" s="6" t="str">
        <f t="shared" si="217"/>
        <v/>
      </c>
      <c r="BI837" t="str">
        <f t="shared" si="218"/>
        <v/>
      </c>
      <c r="BJ837" t="str">
        <f t="shared" si="219"/>
        <v/>
      </c>
      <c r="BK837" t="str">
        <f t="shared" si="220"/>
        <v/>
      </c>
      <c r="BL837" t="str">
        <f t="shared" si="221"/>
        <v/>
      </c>
      <c r="BM837" t="str">
        <f t="shared" si="222"/>
        <v/>
      </c>
      <c r="BN837" t="str">
        <f t="shared" si="223"/>
        <v/>
      </c>
      <c r="BO837" t="str">
        <f t="shared" si="224"/>
        <v/>
      </c>
      <c r="BP837" t="str">
        <f t="shared" si="225"/>
        <v/>
      </c>
      <c r="BQ837" t="str">
        <f t="shared" si="226"/>
        <v/>
      </c>
      <c r="BZ837" s="114"/>
    </row>
    <row r="838" spans="1:78" x14ac:dyDescent="0.25">
      <c r="A838" s="114"/>
      <c r="B838" t="str">
        <f t="shared" si="227"/>
        <v/>
      </c>
      <c r="C838" s="13" t="str">
        <f t="shared" si="228"/>
        <v/>
      </c>
      <c r="D838" s="5" t="str">
        <f t="shared" si="215"/>
        <v/>
      </c>
      <c r="E838" s="6" t="str">
        <f t="shared" si="216"/>
        <v/>
      </c>
      <c r="F838" s="6" t="str">
        <f t="shared" si="217"/>
        <v/>
      </c>
      <c r="BI838" t="str">
        <f t="shared" si="218"/>
        <v/>
      </c>
      <c r="BJ838" t="str">
        <f t="shared" si="219"/>
        <v/>
      </c>
      <c r="BK838" t="str">
        <f t="shared" si="220"/>
        <v/>
      </c>
      <c r="BL838" t="str">
        <f t="shared" si="221"/>
        <v/>
      </c>
      <c r="BM838" t="str">
        <f t="shared" si="222"/>
        <v/>
      </c>
      <c r="BN838" t="str">
        <f t="shared" si="223"/>
        <v/>
      </c>
      <c r="BO838" t="str">
        <f t="shared" si="224"/>
        <v/>
      </c>
      <c r="BP838" t="str">
        <f t="shared" si="225"/>
        <v/>
      </c>
      <c r="BQ838" t="str">
        <f t="shared" si="226"/>
        <v/>
      </c>
      <c r="BZ838" s="114"/>
    </row>
    <row r="839" spans="1:78" x14ac:dyDescent="0.25">
      <c r="A839" s="114"/>
      <c r="B839" t="str">
        <f t="shared" si="227"/>
        <v/>
      </c>
      <c r="C839" s="13" t="str">
        <f t="shared" si="228"/>
        <v/>
      </c>
      <c r="D839" s="5" t="str">
        <f t="shared" si="215"/>
        <v/>
      </c>
      <c r="E839" s="6" t="str">
        <f t="shared" si="216"/>
        <v/>
      </c>
      <c r="F839" s="6" t="str">
        <f t="shared" si="217"/>
        <v/>
      </c>
      <c r="BI839" t="str">
        <f t="shared" si="218"/>
        <v/>
      </c>
      <c r="BJ839" t="str">
        <f t="shared" si="219"/>
        <v/>
      </c>
      <c r="BK839" t="str">
        <f t="shared" si="220"/>
        <v/>
      </c>
      <c r="BL839" t="str">
        <f t="shared" si="221"/>
        <v/>
      </c>
      <c r="BM839" t="str">
        <f t="shared" si="222"/>
        <v/>
      </c>
      <c r="BN839" t="str">
        <f t="shared" si="223"/>
        <v/>
      </c>
      <c r="BO839" t="str">
        <f t="shared" si="224"/>
        <v/>
      </c>
      <c r="BP839" t="str">
        <f t="shared" si="225"/>
        <v/>
      </c>
      <c r="BQ839" t="str">
        <f t="shared" si="226"/>
        <v/>
      </c>
      <c r="BZ839" s="114"/>
    </row>
    <row r="840" spans="1:78" x14ac:dyDescent="0.25">
      <c r="A840" s="114"/>
      <c r="B840" t="str">
        <f t="shared" si="227"/>
        <v/>
      </c>
      <c r="C840" s="13" t="str">
        <f t="shared" si="228"/>
        <v/>
      </c>
      <c r="D840" s="5" t="str">
        <f t="shared" si="215"/>
        <v/>
      </c>
      <c r="E840" s="6" t="str">
        <f t="shared" si="216"/>
        <v/>
      </c>
      <c r="F840" s="6" t="str">
        <f t="shared" si="217"/>
        <v/>
      </c>
      <c r="BI840" t="str">
        <f t="shared" si="218"/>
        <v/>
      </c>
      <c r="BJ840" t="str">
        <f t="shared" si="219"/>
        <v/>
      </c>
      <c r="BK840" t="str">
        <f t="shared" si="220"/>
        <v/>
      </c>
      <c r="BL840" t="str">
        <f t="shared" si="221"/>
        <v/>
      </c>
      <c r="BM840" t="str">
        <f t="shared" si="222"/>
        <v/>
      </c>
      <c r="BN840" t="str">
        <f t="shared" si="223"/>
        <v/>
      </c>
      <c r="BO840" t="str">
        <f t="shared" si="224"/>
        <v/>
      </c>
      <c r="BP840" t="str">
        <f t="shared" si="225"/>
        <v/>
      </c>
      <c r="BQ840" t="str">
        <f t="shared" si="226"/>
        <v/>
      </c>
      <c r="BZ840" s="114"/>
    </row>
    <row r="841" spans="1:78" x14ac:dyDescent="0.25">
      <c r="A841" s="114"/>
      <c r="B841" t="str">
        <f t="shared" si="227"/>
        <v/>
      </c>
      <c r="C841" s="13" t="str">
        <f t="shared" si="228"/>
        <v/>
      </c>
      <c r="D841" s="5" t="str">
        <f t="shared" si="215"/>
        <v/>
      </c>
      <c r="E841" s="6" t="str">
        <f t="shared" si="216"/>
        <v/>
      </c>
      <c r="F841" s="6" t="str">
        <f t="shared" si="217"/>
        <v/>
      </c>
      <c r="BI841" t="str">
        <f t="shared" si="218"/>
        <v/>
      </c>
      <c r="BJ841" t="str">
        <f t="shared" si="219"/>
        <v/>
      </c>
      <c r="BK841" t="str">
        <f t="shared" si="220"/>
        <v/>
      </c>
      <c r="BL841" t="str">
        <f t="shared" si="221"/>
        <v/>
      </c>
      <c r="BM841" t="str">
        <f t="shared" si="222"/>
        <v/>
      </c>
      <c r="BN841" t="str">
        <f t="shared" si="223"/>
        <v/>
      </c>
      <c r="BO841" t="str">
        <f t="shared" si="224"/>
        <v/>
      </c>
      <c r="BP841" t="str">
        <f t="shared" si="225"/>
        <v/>
      </c>
      <c r="BQ841" t="str">
        <f t="shared" si="226"/>
        <v/>
      </c>
      <c r="BZ841" s="114"/>
    </row>
    <row r="842" spans="1:78" x14ac:dyDescent="0.25">
      <c r="A842" s="114"/>
      <c r="B842" t="str">
        <f t="shared" si="227"/>
        <v/>
      </c>
      <c r="C842" s="13" t="str">
        <f t="shared" si="228"/>
        <v/>
      </c>
      <c r="D842" s="5" t="str">
        <f t="shared" si="215"/>
        <v/>
      </c>
      <c r="E842" s="6" t="str">
        <f t="shared" si="216"/>
        <v/>
      </c>
      <c r="F842" s="6" t="str">
        <f t="shared" si="217"/>
        <v/>
      </c>
      <c r="BI842" t="str">
        <f t="shared" si="218"/>
        <v/>
      </c>
      <c r="BJ842" t="str">
        <f t="shared" si="219"/>
        <v/>
      </c>
      <c r="BK842" t="str">
        <f t="shared" si="220"/>
        <v/>
      </c>
      <c r="BL842" t="str">
        <f t="shared" si="221"/>
        <v/>
      </c>
      <c r="BM842" t="str">
        <f t="shared" si="222"/>
        <v/>
      </c>
      <c r="BN842" t="str">
        <f t="shared" si="223"/>
        <v/>
      </c>
      <c r="BO842" t="str">
        <f t="shared" si="224"/>
        <v/>
      </c>
      <c r="BP842" t="str">
        <f t="shared" si="225"/>
        <v/>
      </c>
      <c r="BQ842" t="str">
        <f t="shared" si="226"/>
        <v/>
      </c>
      <c r="BZ842" s="114"/>
    </row>
    <row r="843" spans="1:78" x14ac:dyDescent="0.25">
      <c r="A843" s="114"/>
      <c r="B843" t="str">
        <f t="shared" si="227"/>
        <v/>
      </c>
      <c r="C843" s="13" t="str">
        <f t="shared" si="228"/>
        <v/>
      </c>
      <c r="D843" s="5" t="str">
        <f t="shared" si="215"/>
        <v/>
      </c>
      <c r="E843" s="6" t="str">
        <f t="shared" si="216"/>
        <v/>
      </c>
      <c r="F843" s="6" t="str">
        <f t="shared" si="217"/>
        <v/>
      </c>
      <c r="BI843" t="str">
        <f t="shared" si="218"/>
        <v/>
      </c>
      <c r="BJ843" t="str">
        <f t="shared" si="219"/>
        <v/>
      </c>
      <c r="BK843" t="str">
        <f t="shared" si="220"/>
        <v/>
      </c>
      <c r="BL843" t="str">
        <f t="shared" si="221"/>
        <v/>
      </c>
      <c r="BM843" t="str">
        <f t="shared" si="222"/>
        <v/>
      </c>
      <c r="BN843" t="str">
        <f t="shared" si="223"/>
        <v/>
      </c>
      <c r="BO843" t="str">
        <f t="shared" si="224"/>
        <v/>
      </c>
      <c r="BP843" t="str">
        <f t="shared" si="225"/>
        <v/>
      </c>
      <c r="BQ843" t="str">
        <f t="shared" si="226"/>
        <v/>
      </c>
      <c r="BZ843" s="114"/>
    </row>
    <row r="844" spans="1:78" x14ac:dyDescent="0.25">
      <c r="A844" s="114"/>
      <c r="B844" t="str">
        <f t="shared" si="227"/>
        <v/>
      </c>
      <c r="C844" s="13" t="str">
        <f t="shared" si="228"/>
        <v/>
      </c>
      <c r="D844" s="5" t="str">
        <f t="shared" si="215"/>
        <v/>
      </c>
      <c r="E844" s="6" t="str">
        <f t="shared" si="216"/>
        <v/>
      </c>
      <c r="F844" s="6" t="str">
        <f t="shared" si="217"/>
        <v/>
      </c>
      <c r="BI844" t="str">
        <f t="shared" si="218"/>
        <v/>
      </c>
      <c r="BJ844" t="str">
        <f t="shared" si="219"/>
        <v/>
      </c>
      <c r="BK844" t="str">
        <f t="shared" si="220"/>
        <v/>
      </c>
      <c r="BL844" t="str">
        <f t="shared" si="221"/>
        <v/>
      </c>
      <c r="BM844" t="str">
        <f t="shared" si="222"/>
        <v/>
      </c>
      <c r="BN844" t="str">
        <f t="shared" si="223"/>
        <v/>
      </c>
      <c r="BO844" t="str">
        <f t="shared" si="224"/>
        <v/>
      </c>
      <c r="BP844" t="str">
        <f t="shared" si="225"/>
        <v/>
      </c>
      <c r="BQ844" t="str">
        <f t="shared" si="226"/>
        <v/>
      </c>
      <c r="BZ844" s="114"/>
    </row>
    <row r="845" spans="1:78" x14ac:dyDescent="0.25">
      <c r="A845" s="114"/>
      <c r="B845" t="str">
        <f t="shared" si="227"/>
        <v/>
      </c>
      <c r="C845" s="13" t="str">
        <f t="shared" si="228"/>
        <v/>
      </c>
      <c r="D845" s="5" t="str">
        <f t="shared" si="215"/>
        <v/>
      </c>
      <c r="E845" s="6" t="str">
        <f t="shared" si="216"/>
        <v/>
      </c>
      <c r="F845" s="6" t="str">
        <f t="shared" si="217"/>
        <v/>
      </c>
      <c r="BI845" t="str">
        <f t="shared" si="218"/>
        <v/>
      </c>
      <c r="BJ845" t="str">
        <f t="shared" si="219"/>
        <v/>
      </c>
      <c r="BK845" t="str">
        <f t="shared" si="220"/>
        <v/>
      </c>
      <c r="BL845" t="str">
        <f t="shared" si="221"/>
        <v/>
      </c>
      <c r="BM845" t="str">
        <f t="shared" si="222"/>
        <v/>
      </c>
      <c r="BN845" t="str">
        <f t="shared" si="223"/>
        <v/>
      </c>
      <c r="BO845" t="str">
        <f t="shared" si="224"/>
        <v/>
      </c>
      <c r="BP845" t="str">
        <f t="shared" si="225"/>
        <v/>
      </c>
      <c r="BQ845" t="str">
        <f t="shared" si="226"/>
        <v/>
      </c>
      <c r="BZ845" s="114"/>
    </row>
    <row r="846" spans="1:78" x14ac:dyDescent="0.25">
      <c r="A846" s="114"/>
      <c r="B846" t="str">
        <f t="shared" si="227"/>
        <v/>
      </c>
      <c r="C846" s="13" t="str">
        <f t="shared" si="228"/>
        <v/>
      </c>
      <c r="D846" s="5" t="str">
        <f t="shared" si="215"/>
        <v/>
      </c>
      <c r="E846" s="6" t="str">
        <f t="shared" si="216"/>
        <v/>
      </c>
      <c r="F846" s="6" t="str">
        <f t="shared" si="217"/>
        <v/>
      </c>
      <c r="BI846" t="str">
        <f t="shared" si="218"/>
        <v/>
      </c>
      <c r="BJ846" t="str">
        <f t="shared" si="219"/>
        <v/>
      </c>
      <c r="BK846" t="str">
        <f t="shared" si="220"/>
        <v/>
      </c>
      <c r="BL846" t="str">
        <f t="shared" si="221"/>
        <v/>
      </c>
      <c r="BM846" t="str">
        <f t="shared" si="222"/>
        <v/>
      </c>
      <c r="BN846" t="str">
        <f t="shared" si="223"/>
        <v/>
      </c>
      <c r="BO846" t="str">
        <f t="shared" si="224"/>
        <v/>
      </c>
      <c r="BP846" t="str">
        <f t="shared" si="225"/>
        <v/>
      </c>
      <c r="BQ846" t="str">
        <f t="shared" si="226"/>
        <v/>
      </c>
      <c r="BZ846" s="114"/>
    </row>
    <row r="847" spans="1:78" x14ac:dyDescent="0.25">
      <c r="A847" s="114"/>
      <c r="B847" t="str">
        <f t="shared" si="227"/>
        <v/>
      </c>
      <c r="C847" s="13" t="str">
        <f t="shared" si="228"/>
        <v/>
      </c>
      <c r="D847" s="5" t="str">
        <f t="shared" si="215"/>
        <v/>
      </c>
      <c r="E847" s="6" t="str">
        <f t="shared" si="216"/>
        <v/>
      </c>
      <c r="F847" s="6" t="str">
        <f t="shared" si="217"/>
        <v/>
      </c>
      <c r="BI847" t="str">
        <f t="shared" si="218"/>
        <v/>
      </c>
      <c r="BJ847" t="str">
        <f t="shared" si="219"/>
        <v/>
      </c>
      <c r="BK847" t="str">
        <f t="shared" si="220"/>
        <v/>
      </c>
      <c r="BL847" t="str">
        <f t="shared" si="221"/>
        <v/>
      </c>
      <c r="BM847" t="str">
        <f t="shared" si="222"/>
        <v/>
      </c>
      <c r="BN847" t="str">
        <f t="shared" si="223"/>
        <v/>
      </c>
      <c r="BO847" t="str">
        <f t="shared" si="224"/>
        <v/>
      </c>
      <c r="BP847" t="str">
        <f t="shared" si="225"/>
        <v/>
      </c>
      <c r="BQ847" t="str">
        <f t="shared" si="226"/>
        <v/>
      </c>
      <c r="BZ847" s="114"/>
    </row>
    <row r="848" spans="1:78" x14ac:dyDescent="0.25">
      <c r="A848" s="114"/>
      <c r="B848" t="str">
        <f t="shared" si="227"/>
        <v/>
      </c>
      <c r="C848" s="13" t="str">
        <f t="shared" si="228"/>
        <v/>
      </c>
      <c r="D848" s="5" t="str">
        <f t="shared" si="215"/>
        <v/>
      </c>
      <c r="E848" s="6" t="str">
        <f t="shared" si="216"/>
        <v/>
      </c>
      <c r="F848" s="6" t="str">
        <f t="shared" si="217"/>
        <v/>
      </c>
      <c r="BI848" t="str">
        <f t="shared" si="218"/>
        <v/>
      </c>
      <c r="BJ848" t="str">
        <f t="shared" si="219"/>
        <v/>
      </c>
      <c r="BK848" t="str">
        <f t="shared" si="220"/>
        <v/>
      </c>
      <c r="BL848" t="str">
        <f t="shared" si="221"/>
        <v/>
      </c>
      <c r="BM848" t="str">
        <f t="shared" si="222"/>
        <v/>
      </c>
      <c r="BN848" t="str">
        <f t="shared" si="223"/>
        <v/>
      </c>
      <c r="BO848" t="str">
        <f t="shared" si="224"/>
        <v/>
      </c>
      <c r="BP848" t="str">
        <f t="shared" si="225"/>
        <v/>
      </c>
      <c r="BQ848" t="str">
        <f t="shared" si="226"/>
        <v/>
      </c>
      <c r="BZ848" s="114"/>
    </row>
    <row r="849" spans="1:78" x14ac:dyDescent="0.25">
      <c r="A849" s="114"/>
      <c r="B849" t="str">
        <f t="shared" si="227"/>
        <v/>
      </c>
      <c r="C849" s="13" t="str">
        <f t="shared" si="228"/>
        <v/>
      </c>
      <c r="D849" s="5" t="str">
        <f t="shared" si="215"/>
        <v/>
      </c>
      <c r="E849" s="6" t="str">
        <f t="shared" si="216"/>
        <v/>
      </c>
      <c r="F849" s="6" t="str">
        <f t="shared" si="217"/>
        <v/>
      </c>
      <c r="BI849" t="str">
        <f t="shared" si="218"/>
        <v/>
      </c>
      <c r="BJ849" t="str">
        <f t="shared" si="219"/>
        <v/>
      </c>
      <c r="BK849" t="str">
        <f t="shared" si="220"/>
        <v/>
      </c>
      <c r="BL849" t="str">
        <f t="shared" si="221"/>
        <v/>
      </c>
      <c r="BM849" t="str">
        <f t="shared" si="222"/>
        <v/>
      </c>
      <c r="BN849" t="str">
        <f t="shared" si="223"/>
        <v/>
      </c>
      <c r="BO849" t="str">
        <f t="shared" si="224"/>
        <v/>
      </c>
      <c r="BP849" t="str">
        <f t="shared" si="225"/>
        <v/>
      </c>
      <c r="BQ849" t="str">
        <f t="shared" si="226"/>
        <v/>
      </c>
      <c r="BZ849" s="114"/>
    </row>
    <row r="850" spans="1:78" x14ac:dyDescent="0.25">
      <c r="A850" s="114"/>
      <c r="B850" t="str">
        <f t="shared" si="227"/>
        <v/>
      </c>
      <c r="C850" s="13" t="str">
        <f t="shared" si="228"/>
        <v/>
      </c>
      <c r="D850" s="5" t="str">
        <f t="shared" si="215"/>
        <v/>
      </c>
      <c r="E850" s="6" t="str">
        <f t="shared" si="216"/>
        <v/>
      </c>
      <c r="F850" s="6" t="str">
        <f t="shared" si="217"/>
        <v/>
      </c>
      <c r="BI850" t="str">
        <f t="shared" si="218"/>
        <v/>
      </c>
      <c r="BJ850" t="str">
        <f t="shared" si="219"/>
        <v/>
      </c>
      <c r="BK850" t="str">
        <f t="shared" si="220"/>
        <v/>
      </c>
      <c r="BL850" t="str">
        <f t="shared" si="221"/>
        <v/>
      </c>
      <c r="BM850" t="str">
        <f t="shared" si="222"/>
        <v/>
      </c>
      <c r="BN850" t="str">
        <f t="shared" si="223"/>
        <v/>
      </c>
      <c r="BO850" t="str">
        <f t="shared" si="224"/>
        <v/>
      </c>
      <c r="BP850" t="str">
        <f t="shared" si="225"/>
        <v/>
      </c>
      <c r="BQ850" t="str">
        <f t="shared" si="226"/>
        <v/>
      </c>
      <c r="BZ850" s="114"/>
    </row>
    <row r="851" spans="1:78" x14ac:dyDescent="0.25">
      <c r="A851" s="114"/>
      <c r="B851" t="str">
        <f t="shared" si="227"/>
        <v/>
      </c>
      <c r="C851" s="13" t="str">
        <f t="shared" si="228"/>
        <v/>
      </c>
      <c r="D851" s="5" t="str">
        <f t="shared" si="215"/>
        <v/>
      </c>
      <c r="E851" s="6" t="str">
        <f t="shared" si="216"/>
        <v/>
      </c>
      <c r="F851" s="6" t="str">
        <f t="shared" si="217"/>
        <v/>
      </c>
      <c r="BI851" t="str">
        <f t="shared" si="218"/>
        <v/>
      </c>
      <c r="BJ851" t="str">
        <f t="shared" si="219"/>
        <v/>
      </c>
      <c r="BK851" t="str">
        <f t="shared" si="220"/>
        <v/>
      </c>
      <c r="BL851" t="str">
        <f t="shared" si="221"/>
        <v/>
      </c>
      <c r="BM851" t="str">
        <f t="shared" si="222"/>
        <v/>
      </c>
      <c r="BN851" t="str">
        <f t="shared" si="223"/>
        <v/>
      </c>
      <c r="BO851" t="str">
        <f t="shared" si="224"/>
        <v/>
      </c>
      <c r="BP851" t="str">
        <f t="shared" si="225"/>
        <v/>
      </c>
      <c r="BQ851" t="str">
        <f t="shared" si="226"/>
        <v/>
      </c>
      <c r="BZ851" s="114"/>
    </row>
    <row r="852" spans="1:78" x14ac:dyDescent="0.25">
      <c r="A852" s="114"/>
      <c r="B852" t="str">
        <f t="shared" si="227"/>
        <v/>
      </c>
      <c r="C852" s="13" t="str">
        <f t="shared" si="228"/>
        <v/>
      </c>
      <c r="D852" s="5" t="str">
        <f t="shared" si="215"/>
        <v/>
      </c>
      <c r="E852" s="6" t="str">
        <f t="shared" si="216"/>
        <v/>
      </c>
      <c r="F852" s="6" t="str">
        <f t="shared" si="217"/>
        <v/>
      </c>
      <c r="BI852" t="str">
        <f t="shared" si="218"/>
        <v/>
      </c>
      <c r="BJ852" t="str">
        <f t="shared" si="219"/>
        <v/>
      </c>
      <c r="BK852" t="str">
        <f t="shared" si="220"/>
        <v/>
      </c>
      <c r="BL852" t="str">
        <f t="shared" si="221"/>
        <v/>
      </c>
      <c r="BM852" t="str">
        <f t="shared" si="222"/>
        <v/>
      </c>
      <c r="BN852" t="str">
        <f t="shared" si="223"/>
        <v/>
      </c>
      <c r="BO852" t="str">
        <f t="shared" si="224"/>
        <v/>
      </c>
      <c r="BP852" t="str">
        <f t="shared" si="225"/>
        <v/>
      </c>
      <c r="BQ852" t="str">
        <f t="shared" si="226"/>
        <v/>
      </c>
      <c r="BZ852" s="114"/>
    </row>
    <row r="853" spans="1:78" x14ac:dyDescent="0.25">
      <c r="A853" s="114"/>
      <c r="B853" t="str">
        <f t="shared" si="227"/>
        <v/>
      </c>
      <c r="C853" s="13" t="str">
        <f t="shared" si="228"/>
        <v/>
      </c>
      <c r="D853" s="5" t="str">
        <f t="shared" si="215"/>
        <v/>
      </c>
      <c r="E853" s="6" t="str">
        <f t="shared" si="216"/>
        <v/>
      </c>
      <c r="F853" s="6" t="str">
        <f t="shared" si="217"/>
        <v/>
      </c>
      <c r="BI853" t="str">
        <f t="shared" si="218"/>
        <v/>
      </c>
      <c r="BJ853" t="str">
        <f t="shared" si="219"/>
        <v/>
      </c>
      <c r="BK853" t="str">
        <f t="shared" si="220"/>
        <v/>
      </c>
      <c r="BL853" t="str">
        <f t="shared" si="221"/>
        <v/>
      </c>
      <c r="BM853" t="str">
        <f t="shared" si="222"/>
        <v/>
      </c>
      <c r="BN853" t="str">
        <f t="shared" si="223"/>
        <v/>
      </c>
      <c r="BO853" t="str">
        <f t="shared" si="224"/>
        <v/>
      </c>
      <c r="BP853" t="str">
        <f t="shared" si="225"/>
        <v/>
      </c>
      <c r="BQ853" t="str">
        <f t="shared" si="226"/>
        <v/>
      </c>
      <c r="BZ853" s="114"/>
    </row>
    <row r="854" spans="1:78" x14ac:dyDescent="0.25">
      <c r="A854" s="114"/>
      <c r="B854" t="str">
        <f t="shared" si="227"/>
        <v/>
      </c>
      <c r="C854" s="13" t="str">
        <f t="shared" si="228"/>
        <v/>
      </c>
      <c r="D854" s="5" t="str">
        <f t="shared" si="215"/>
        <v/>
      </c>
      <c r="E854" s="6" t="str">
        <f t="shared" si="216"/>
        <v/>
      </c>
      <c r="F854" s="6" t="str">
        <f t="shared" si="217"/>
        <v/>
      </c>
      <c r="BI854" t="str">
        <f t="shared" si="218"/>
        <v/>
      </c>
      <c r="BJ854" t="str">
        <f t="shared" si="219"/>
        <v/>
      </c>
      <c r="BK854" t="str">
        <f t="shared" si="220"/>
        <v/>
      </c>
      <c r="BL854" t="str">
        <f t="shared" si="221"/>
        <v/>
      </c>
      <c r="BM854" t="str">
        <f t="shared" si="222"/>
        <v/>
      </c>
      <c r="BN854" t="str">
        <f t="shared" si="223"/>
        <v/>
      </c>
      <c r="BO854" t="str">
        <f t="shared" si="224"/>
        <v/>
      </c>
      <c r="BP854" t="str">
        <f t="shared" si="225"/>
        <v/>
      </c>
      <c r="BQ854" t="str">
        <f t="shared" si="226"/>
        <v/>
      </c>
      <c r="BZ854" s="114"/>
    </row>
    <row r="855" spans="1:78" x14ac:dyDescent="0.25">
      <c r="A855" s="114"/>
      <c r="B855" t="str">
        <f t="shared" si="227"/>
        <v/>
      </c>
      <c r="C855" s="13" t="str">
        <f t="shared" si="228"/>
        <v/>
      </c>
      <c r="D855" s="5" t="str">
        <f t="shared" si="215"/>
        <v/>
      </c>
      <c r="E855" s="6" t="str">
        <f t="shared" si="216"/>
        <v/>
      </c>
      <c r="F855" s="6" t="str">
        <f t="shared" si="217"/>
        <v/>
      </c>
      <c r="BI855" t="str">
        <f t="shared" si="218"/>
        <v/>
      </c>
      <c r="BJ855" t="str">
        <f t="shared" si="219"/>
        <v/>
      </c>
      <c r="BK855" t="str">
        <f t="shared" si="220"/>
        <v/>
      </c>
      <c r="BL855" t="str">
        <f t="shared" si="221"/>
        <v/>
      </c>
      <c r="BM855" t="str">
        <f t="shared" si="222"/>
        <v/>
      </c>
      <c r="BN855" t="str">
        <f t="shared" si="223"/>
        <v/>
      </c>
      <c r="BO855" t="str">
        <f t="shared" si="224"/>
        <v/>
      </c>
      <c r="BP855" t="str">
        <f t="shared" si="225"/>
        <v/>
      </c>
      <c r="BQ855" t="str">
        <f t="shared" si="226"/>
        <v/>
      </c>
      <c r="BZ855" s="114"/>
    </row>
    <row r="856" spans="1:78" x14ac:dyDescent="0.25">
      <c r="A856" s="114"/>
      <c r="B856" t="str">
        <f t="shared" si="227"/>
        <v/>
      </c>
      <c r="C856" s="13" t="str">
        <f t="shared" si="228"/>
        <v/>
      </c>
      <c r="D856" s="5" t="str">
        <f t="shared" si="215"/>
        <v/>
      </c>
      <c r="E856" s="6" t="str">
        <f t="shared" si="216"/>
        <v/>
      </c>
      <c r="F856" s="6" t="str">
        <f t="shared" si="217"/>
        <v/>
      </c>
      <c r="BI856" t="str">
        <f t="shared" si="218"/>
        <v/>
      </c>
      <c r="BJ856" t="str">
        <f t="shared" si="219"/>
        <v/>
      </c>
      <c r="BK856" t="str">
        <f t="shared" si="220"/>
        <v/>
      </c>
      <c r="BL856" t="str">
        <f t="shared" si="221"/>
        <v/>
      </c>
      <c r="BM856" t="str">
        <f t="shared" si="222"/>
        <v/>
      </c>
      <c r="BN856" t="str">
        <f t="shared" si="223"/>
        <v/>
      </c>
      <c r="BO856" t="str">
        <f t="shared" si="224"/>
        <v/>
      </c>
      <c r="BP856" t="str">
        <f t="shared" si="225"/>
        <v/>
      </c>
      <c r="BQ856" t="str">
        <f t="shared" si="226"/>
        <v/>
      </c>
      <c r="BZ856" s="114"/>
    </row>
    <row r="857" spans="1:78" x14ac:dyDescent="0.25">
      <c r="A857" s="114"/>
      <c r="B857" t="str">
        <f t="shared" si="227"/>
        <v/>
      </c>
      <c r="C857" s="13" t="str">
        <f t="shared" si="228"/>
        <v/>
      </c>
      <c r="D857" s="5" t="str">
        <f t="shared" si="215"/>
        <v/>
      </c>
      <c r="E857" s="6" t="str">
        <f t="shared" si="216"/>
        <v/>
      </c>
      <c r="F857" s="6" t="str">
        <f t="shared" si="217"/>
        <v/>
      </c>
      <c r="BI857" t="str">
        <f t="shared" si="218"/>
        <v/>
      </c>
      <c r="BJ857" t="str">
        <f t="shared" si="219"/>
        <v/>
      </c>
      <c r="BK857" t="str">
        <f t="shared" si="220"/>
        <v/>
      </c>
      <c r="BL857" t="str">
        <f t="shared" si="221"/>
        <v/>
      </c>
      <c r="BM857" t="str">
        <f t="shared" si="222"/>
        <v/>
      </c>
      <c r="BN857" t="str">
        <f t="shared" si="223"/>
        <v/>
      </c>
      <c r="BO857" t="str">
        <f t="shared" si="224"/>
        <v/>
      </c>
      <c r="BP857" t="str">
        <f t="shared" si="225"/>
        <v/>
      </c>
      <c r="BQ857" t="str">
        <f t="shared" si="226"/>
        <v/>
      </c>
      <c r="BZ857" s="114"/>
    </row>
    <row r="858" spans="1:78" x14ac:dyDescent="0.25">
      <c r="A858" s="114"/>
      <c r="B858" t="str">
        <f t="shared" si="227"/>
        <v/>
      </c>
      <c r="C858" s="13" t="str">
        <f t="shared" si="228"/>
        <v/>
      </c>
      <c r="D858" s="5" t="str">
        <f t="shared" si="215"/>
        <v/>
      </c>
      <c r="E858" s="6" t="str">
        <f t="shared" si="216"/>
        <v/>
      </c>
      <c r="F858" s="6" t="str">
        <f t="shared" si="217"/>
        <v/>
      </c>
      <c r="BI858" t="str">
        <f t="shared" si="218"/>
        <v/>
      </c>
      <c r="BJ858" t="str">
        <f t="shared" si="219"/>
        <v/>
      </c>
      <c r="BK858" t="str">
        <f t="shared" si="220"/>
        <v/>
      </c>
      <c r="BL858" t="str">
        <f t="shared" si="221"/>
        <v/>
      </c>
      <c r="BM858" t="str">
        <f t="shared" si="222"/>
        <v/>
      </c>
      <c r="BN858" t="str">
        <f t="shared" si="223"/>
        <v/>
      </c>
      <c r="BO858" t="str">
        <f t="shared" si="224"/>
        <v/>
      </c>
      <c r="BP858" t="str">
        <f t="shared" si="225"/>
        <v/>
      </c>
      <c r="BQ858" t="str">
        <f t="shared" si="226"/>
        <v/>
      </c>
      <c r="BZ858" s="114"/>
    </row>
    <row r="859" spans="1:78" x14ac:dyDescent="0.25">
      <c r="A859" s="114"/>
      <c r="B859" t="str">
        <f t="shared" si="227"/>
        <v/>
      </c>
      <c r="C859" s="13" t="str">
        <f t="shared" si="228"/>
        <v/>
      </c>
      <c r="D859" s="5" t="str">
        <f t="shared" si="215"/>
        <v/>
      </c>
      <c r="E859" s="6" t="str">
        <f t="shared" si="216"/>
        <v/>
      </c>
      <c r="F859" s="6" t="str">
        <f t="shared" si="217"/>
        <v/>
      </c>
      <c r="BI859" t="str">
        <f t="shared" si="218"/>
        <v/>
      </c>
      <c r="BJ859" t="str">
        <f t="shared" si="219"/>
        <v/>
      </c>
      <c r="BK859" t="str">
        <f t="shared" si="220"/>
        <v/>
      </c>
      <c r="BL859" t="str">
        <f t="shared" si="221"/>
        <v/>
      </c>
      <c r="BM859" t="str">
        <f t="shared" si="222"/>
        <v/>
      </c>
      <c r="BN859" t="str">
        <f t="shared" si="223"/>
        <v/>
      </c>
      <c r="BO859" t="str">
        <f t="shared" si="224"/>
        <v/>
      </c>
      <c r="BP859" t="str">
        <f t="shared" si="225"/>
        <v/>
      </c>
      <c r="BQ859" t="str">
        <f t="shared" si="226"/>
        <v/>
      </c>
      <c r="BZ859" s="114"/>
    </row>
    <row r="860" spans="1:78" x14ac:dyDescent="0.25">
      <c r="A860" s="114"/>
      <c r="B860" t="str">
        <f t="shared" si="227"/>
        <v/>
      </c>
      <c r="C860" s="13" t="str">
        <f t="shared" si="228"/>
        <v/>
      </c>
      <c r="D860" s="5" t="str">
        <f t="shared" si="215"/>
        <v/>
      </c>
      <c r="E860" s="6" t="str">
        <f t="shared" si="216"/>
        <v/>
      </c>
      <c r="F860" s="6" t="str">
        <f t="shared" si="217"/>
        <v/>
      </c>
      <c r="BI860" t="str">
        <f t="shared" si="218"/>
        <v/>
      </c>
      <c r="BJ860" t="str">
        <f t="shared" si="219"/>
        <v/>
      </c>
      <c r="BK860" t="str">
        <f t="shared" si="220"/>
        <v/>
      </c>
      <c r="BL860" t="str">
        <f t="shared" si="221"/>
        <v/>
      </c>
      <c r="BM860" t="str">
        <f t="shared" si="222"/>
        <v/>
      </c>
      <c r="BN860" t="str">
        <f t="shared" si="223"/>
        <v/>
      </c>
      <c r="BO860" t="str">
        <f t="shared" si="224"/>
        <v/>
      </c>
      <c r="BP860" t="str">
        <f t="shared" si="225"/>
        <v/>
      </c>
      <c r="BQ860" t="str">
        <f t="shared" si="226"/>
        <v/>
      </c>
      <c r="BZ860" s="114"/>
    </row>
    <row r="861" spans="1:78" x14ac:dyDescent="0.25">
      <c r="A861" s="114"/>
      <c r="B861" t="str">
        <f t="shared" si="227"/>
        <v/>
      </c>
      <c r="C861" s="13" t="str">
        <f t="shared" si="228"/>
        <v/>
      </c>
      <c r="D861" s="5" t="str">
        <f t="shared" si="215"/>
        <v/>
      </c>
      <c r="E861" s="6" t="str">
        <f t="shared" si="216"/>
        <v/>
      </c>
      <c r="F861" s="6" t="str">
        <f t="shared" si="217"/>
        <v/>
      </c>
      <c r="BI861" t="str">
        <f t="shared" si="218"/>
        <v/>
      </c>
      <c r="BJ861" t="str">
        <f t="shared" si="219"/>
        <v/>
      </c>
      <c r="BK861" t="str">
        <f t="shared" si="220"/>
        <v/>
      </c>
      <c r="BL861" t="str">
        <f t="shared" si="221"/>
        <v/>
      </c>
      <c r="BM861" t="str">
        <f t="shared" si="222"/>
        <v/>
      </c>
      <c r="BN861" t="str">
        <f t="shared" si="223"/>
        <v/>
      </c>
      <c r="BO861" t="str">
        <f t="shared" si="224"/>
        <v/>
      </c>
      <c r="BP861" t="str">
        <f t="shared" si="225"/>
        <v/>
      </c>
      <c r="BQ861" t="str">
        <f t="shared" si="226"/>
        <v/>
      </c>
      <c r="BZ861" s="114"/>
    </row>
    <row r="862" spans="1:78" x14ac:dyDescent="0.25">
      <c r="A862" s="114"/>
      <c r="B862" t="str">
        <f t="shared" si="227"/>
        <v/>
      </c>
      <c r="C862" s="13" t="str">
        <f t="shared" si="228"/>
        <v/>
      </c>
      <c r="D862" s="5" t="str">
        <f t="shared" si="215"/>
        <v/>
      </c>
      <c r="E862" s="6" t="str">
        <f t="shared" si="216"/>
        <v/>
      </c>
      <c r="F862" s="6" t="str">
        <f t="shared" si="217"/>
        <v/>
      </c>
      <c r="BI862" t="str">
        <f t="shared" si="218"/>
        <v/>
      </c>
      <c r="BJ862" t="str">
        <f t="shared" si="219"/>
        <v/>
      </c>
      <c r="BK862" t="str">
        <f t="shared" si="220"/>
        <v/>
      </c>
      <c r="BL862" t="str">
        <f t="shared" si="221"/>
        <v/>
      </c>
      <c r="BM862" t="str">
        <f t="shared" si="222"/>
        <v/>
      </c>
      <c r="BN862" t="str">
        <f t="shared" si="223"/>
        <v/>
      </c>
      <c r="BO862" t="str">
        <f t="shared" si="224"/>
        <v/>
      </c>
      <c r="BP862" t="str">
        <f t="shared" si="225"/>
        <v/>
      </c>
      <c r="BQ862" t="str">
        <f t="shared" si="226"/>
        <v/>
      </c>
      <c r="BZ862" s="114"/>
    </row>
    <row r="863" spans="1:78" x14ac:dyDescent="0.25">
      <c r="A863" s="114"/>
      <c r="B863" t="str">
        <f t="shared" si="227"/>
        <v/>
      </c>
      <c r="C863" s="13" t="str">
        <f t="shared" si="228"/>
        <v/>
      </c>
      <c r="D863" s="5" t="str">
        <f t="shared" si="215"/>
        <v/>
      </c>
      <c r="E863" s="6" t="str">
        <f t="shared" si="216"/>
        <v/>
      </c>
      <c r="F863" s="6" t="str">
        <f t="shared" si="217"/>
        <v/>
      </c>
      <c r="BI863" t="str">
        <f t="shared" si="218"/>
        <v/>
      </c>
      <c r="BJ863" t="str">
        <f t="shared" si="219"/>
        <v/>
      </c>
      <c r="BK863" t="str">
        <f t="shared" si="220"/>
        <v/>
      </c>
      <c r="BL863" t="str">
        <f t="shared" si="221"/>
        <v/>
      </c>
      <c r="BM863" t="str">
        <f t="shared" si="222"/>
        <v/>
      </c>
      <c r="BN863" t="str">
        <f t="shared" si="223"/>
        <v/>
      </c>
      <c r="BO863" t="str">
        <f t="shared" si="224"/>
        <v/>
      </c>
      <c r="BP863" t="str">
        <f t="shared" si="225"/>
        <v/>
      </c>
      <c r="BQ863" t="str">
        <f t="shared" si="226"/>
        <v/>
      </c>
      <c r="BZ863" s="114"/>
    </row>
    <row r="864" spans="1:78" x14ac:dyDescent="0.25">
      <c r="A864" s="114"/>
      <c r="B864" t="str">
        <f t="shared" si="227"/>
        <v/>
      </c>
      <c r="C864" s="13" t="str">
        <f t="shared" si="228"/>
        <v/>
      </c>
      <c r="D864" s="5" t="str">
        <f t="shared" si="215"/>
        <v/>
      </c>
      <c r="E864" s="6" t="str">
        <f t="shared" si="216"/>
        <v/>
      </c>
      <c r="F864" s="6" t="str">
        <f t="shared" si="217"/>
        <v/>
      </c>
      <c r="BI864" t="str">
        <f t="shared" si="218"/>
        <v/>
      </c>
      <c r="BJ864" t="str">
        <f t="shared" si="219"/>
        <v/>
      </c>
      <c r="BK864" t="str">
        <f t="shared" si="220"/>
        <v/>
      </c>
      <c r="BL864" t="str">
        <f t="shared" si="221"/>
        <v/>
      </c>
      <c r="BM864" t="str">
        <f t="shared" si="222"/>
        <v/>
      </c>
      <c r="BN864" t="str">
        <f t="shared" si="223"/>
        <v/>
      </c>
      <c r="BO864" t="str">
        <f t="shared" si="224"/>
        <v/>
      </c>
      <c r="BP864" t="str">
        <f t="shared" si="225"/>
        <v/>
      </c>
      <c r="BQ864" t="str">
        <f t="shared" si="226"/>
        <v/>
      </c>
      <c r="BZ864" s="114"/>
    </row>
    <row r="865" spans="1:78" x14ac:dyDescent="0.25">
      <c r="A865" s="114"/>
      <c r="B865" t="str">
        <f t="shared" si="227"/>
        <v/>
      </c>
      <c r="C865" s="13" t="str">
        <f t="shared" si="228"/>
        <v/>
      </c>
      <c r="D865" s="5" t="str">
        <f t="shared" si="215"/>
        <v/>
      </c>
      <c r="E865" s="6" t="str">
        <f t="shared" si="216"/>
        <v/>
      </c>
      <c r="F865" s="6" t="str">
        <f t="shared" si="217"/>
        <v/>
      </c>
      <c r="BI865" t="str">
        <f t="shared" si="218"/>
        <v/>
      </c>
      <c r="BJ865" t="str">
        <f t="shared" si="219"/>
        <v/>
      </c>
      <c r="BK865" t="str">
        <f t="shared" si="220"/>
        <v/>
      </c>
      <c r="BL865" t="str">
        <f t="shared" si="221"/>
        <v/>
      </c>
      <c r="BM865" t="str">
        <f t="shared" si="222"/>
        <v/>
      </c>
      <c r="BN865" t="str">
        <f t="shared" si="223"/>
        <v/>
      </c>
      <c r="BO865" t="str">
        <f t="shared" si="224"/>
        <v/>
      </c>
      <c r="BP865" t="str">
        <f t="shared" si="225"/>
        <v/>
      </c>
      <c r="BQ865" t="str">
        <f t="shared" si="226"/>
        <v/>
      </c>
      <c r="BZ865" s="114"/>
    </row>
    <row r="866" spans="1:78" x14ac:dyDescent="0.25">
      <c r="A866" s="114"/>
      <c r="B866" t="str">
        <f t="shared" si="227"/>
        <v/>
      </c>
      <c r="C866" s="13" t="str">
        <f t="shared" si="228"/>
        <v/>
      </c>
      <c r="D866" s="5" t="str">
        <f t="shared" si="215"/>
        <v/>
      </c>
      <c r="E866" s="6" t="str">
        <f t="shared" si="216"/>
        <v/>
      </c>
      <c r="F866" s="6" t="str">
        <f t="shared" si="217"/>
        <v/>
      </c>
      <c r="BI866" t="str">
        <f t="shared" si="218"/>
        <v/>
      </c>
      <c r="BJ866" t="str">
        <f t="shared" si="219"/>
        <v/>
      </c>
      <c r="BK866" t="str">
        <f t="shared" si="220"/>
        <v/>
      </c>
      <c r="BL866" t="str">
        <f t="shared" si="221"/>
        <v/>
      </c>
      <c r="BM866" t="str">
        <f t="shared" si="222"/>
        <v/>
      </c>
      <c r="BN866" t="str">
        <f t="shared" si="223"/>
        <v/>
      </c>
      <c r="BO866" t="str">
        <f t="shared" si="224"/>
        <v/>
      </c>
      <c r="BP866" t="str">
        <f t="shared" si="225"/>
        <v/>
      </c>
      <c r="BQ866" t="str">
        <f t="shared" si="226"/>
        <v/>
      </c>
      <c r="BZ866" s="114"/>
    </row>
    <row r="867" spans="1:78" x14ac:dyDescent="0.25">
      <c r="A867" s="114"/>
      <c r="B867" t="str">
        <f t="shared" si="227"/>
        <v/>
      </c>
      <c r="C867" s="13" t="str">
        <f t="shared" si="228"/>
        <v/>
      </c>
      <c r="D867" s="5" t="str">
        <f t="shared" si="215"/>
        <v/>
      </c>
      <c r="E867" s="6" t="str">
        <f t="shared" si="216"/>
        <v/>
      </c>
      <c r="F867" s="6" t="str">
        <f t="shared" si="217"/>
        <v/>
      </c>
      <c r="BI867" t="str">
        <f t="shared" si="218"/>
        <v/>
      </c>
      <c r="BJ867" t="str">
        <f t="shared" si="219"/>
        <v/>
      </c>
      <c r="BK867" t="str">
        <f t="shared" si="220"/>
        <v/>
      </c>
      <c r="BL867" t="str">
        <f t="shared" si="221"/>
        <v/>
      </c>
      <c r="BM867" t="str">
        <f t="shared" si="222"/>
        <v/>
      </c>
      <c r="BN867" t="str">
        <f t="shared" si="223"/>
        <v/>
      </c>
      <c r="BO867" t="str">
        <f t="shared" si="224"/>
        <v/>
      </c>
      <c r="BP867" t="str">
        <f t="shared" si="225"/>
        <v/>
      </c>
      <c r="BQ867" t="str">
        <f t="shared" si="226"/>
        <v/>
      </c>
      <c r="BZ867" s="114"/>
    </row>
    <row r="868" spans="1:78" x14ac:dyDescent="0.25">
      <c r="A868" s="114"/>
      <c r="B868" t="str">
        <f t="shared" si="227"/>
        <v/>
      </c>
      <c r="C868" s="13" t="str">
        <f t="shared" si="228"/>
        <v/>
      </c>
      <c r="D868" s="5" t="str">
        <f t="shared" si="215"/>
        <v/>
      </c>
      <c r="E868" s="6" t="str">
        <f t="shared" si="216"/>
        <v/>
      </c>
      <c r="F868" s="6" t="str">
        <f t="shared" si="217"/>
        <v/>
      </c>
      <c r="BI868" t="str">
        <f t="shared" si="218"/>
        <v/>
      </c>
      <c r="BJ868" t="str">
        <f t="shared" si="219"/>
        <v/>
      </c>
      <c r="BK868" t="str">
        <f t="shared" si="220"/>
        <v/>
      </c>
      <c r="BL868" t="str">
        <f t="shared" si="221"/>
        <v/>
      </c>
      <c r="BM868" t="str">
        <f t="shared" si="222"/>
        <v/>
      </c>
      <c r="BN868" t="str">
        <f t="shared" si="223"/>
        <v/>
      </c>
      <c r="BO868" t="str">
        <f t="shared" si="224"/>
        <v/>
      </c>
      <c r="BP868" t="str">
        <f t="shared" si="225"/>
        <v/>
      </c>
      <c r="BQ868" t="str">
        <f t="shared" si="226"/>
        <v/>
      </c>
      <c r="BZ868" s="114"/>
    </row>
    <row r="869" spans="1:78" x14ac:dyDescent="0.25">
      <c r="A869" s="114"/>
      <c r="B869" t="str">
        <f t="shared" si="227"/>
        <v/>
      </c>
      <c r="C869" s="13" t="str">
        <f t="shared" si="228"/>
        <v/>
      </c>
      <c r="D869" s="5" t="str">
        <f t="shared" si="215"/>
        <v/>
      </c>
      <c r="E869" s="6" t="str">
        <f t="shared" si="216"/>
        <v/>
      </c>
      <c r="F869" s="6" t="str">
        <f t="shared" si="217"/>
        <v/>
      </c>
      <c r="BI869" t="str">
        <f t="shared" si="218"/>
        <v/>
      </c>
      <c r="BJ869" t="str">
        <f t="shared" si="219"/>
        <v/>
      </c>
      <c r="BK869" t="str">
        <f t="shared" si="220"/>
        <v/>
      </c>
      <c r="BL869" t="str">
        <f t="shared" si="221"/>
        <v/>
      </c>
      <c r="BM869" t="str">
        <f t="shared" si="222"/>
        <v/>
      </c>
      <c r="BN869" t="str">
        <f t="shared" si="223"/>
        <v/>
      </c>
      <c r="BO869" t="str">
        <f t="shared" si="224"/>
        <v/>
      </c>
      <c r="BP869" t="str">
        <f t="shared" si="225"/>
        <v/>
      </c>
      <c r="BQ869" t="str">
        <f t="shared" si="226"/>
        <v/>
      </c>
      <c r="BZ869" s="114"/>
    </row>
    <row r="870" spans="1:78" x14ac:dyDescent="0.25">
      <c r="A870" s="114"/>
      <c r="B870" t="str">
        <f t="shared" si="227"/>
        <v/>
      </c>
      <c r="C870" s="13" t="str">
        <f t="shared" si="228"/>
        <v/>
      </c>
      <c r="D870" s="5" t="str">
        <f t="shared" si="215"/>
        <v/>
      </c>
      <c r="E870" s="6" t="str">
        <f t="shared" si="216"/>
        <v/>
      </c>
      <c r="F870" s="6" t="str">
        <f t="shared" si="217"/>
        <v/>
      </c>
      <c r="BI870" t="str">
        <f t="shared" si="218"/>
        <v/>
      </c>
      <c r="BJ870" t="str">
        <f t="shared" si="219"/>
        <v/>
      </c>
      <c r="BK870" t="str">
        <f t="shared" si="220"/>
        <v/>
      </c>
      <c r="BL870" t="str">
        <f t="shared" si="221"/>
        <v/>
      </c>
      <c r="BM870" t="str">
        <f t="shared" si="222"/>
        <v/>
      </c>
      <c r="BN870" t="str">
        <f t="shared" si="223"/>
        <v/>
      </c>
      <c r="BO870" t="str">
        <f t="shared" si="224"/>
        <v/>
      </c>
      <c r="BP870" t="str">
        <f t="shared" si="225"/>
        <v/>
      </c>
      <c r="BQ870" t="str">
        <f t="shared" si="226"/>
        <v/>
      </c>
      <c r="BZ870" s="114"/>
    </row>
    <row r="871" spans="1:78" x14ac:dyDescent="0.25">
      <c r="A871" s="114"/>
      <c r="B871" t="str">
        <f t="shared" si="227"/>
        <v/>
      </c>
      <c r="C871" s="13" t="str">
        <f t="shared" si="228"/>
        <v/>
      </c>
      <c r="D871" s="5" t="str">
        <f t="shared" si="215"/>
        <v/>
      </c>
      <c r="E871" s="6" t="str">
        <f t="shared" si="216"/>
        <v/>
      </c>
      <c r="F871" s="6" t="str">
        <f t="shared" si="217"/>
        <v/>
      </c>
      <c r="BI871" t="str">
        <f t="shared" si="218"/>
        <v/>
      </c>
      <c r="BJ871" t="str">
        <f t="shared" si="219"/>
        <v/>
      </c>
      <c r="BK871" t="str">
        <f t="shared" si="220"/>
        <v/>
      </c>
      <c r="BL871" t="str">
        <f t="shared" si="221"/>
        <v/>
      </c>
      <c r="BM871" t="str">
        <f t="shared" si="222"/>
        <v/>
      </c>
      <c r="BN871" t="str">
        <f t="shared" si="223"/>
        <v/>
      </c>
      <c r="BO871" t="str">
        <f t="shared" si="224"/>
        <v/>
      </c>
      <c r="BP871" t="str">
        <f t="shared" si="225"/>
        <v/>
      </c>
      <c r="BQ871" t="str">
        <f t="shared" si="226"/>
        <v/>
      </c>
      <c r="BZ871" s="114"/>
    </row>
    <row r="872" spans="1:78" x14ac:dyDescent="0.25">
      <c r="A872" s="114"/>
      <c r="B872" t="str">
        <f t="shared" si="227"/>
        <v/>
      </c>
      <c r="C872" s="13" t="str">
        <f t="shared" si="228"/>
        <v/>
      </c>
      <c r="D872" s="5" t="str">
        <f t="shared" si="215"/>
        <v/>
      </c>
      <c r="E872" s="6" t="str">
        <f t="shared" si="216"/>
        <v/>
      </c>
      <c r="F872" s="6" t="str">
        <f t="shared" si="217"/>
        <v/>
      </c>
      <c r="BI872" t="str">
        <f t="shared" si="218"/>
        <v/>
      </c>
      <c r="BJ872" t="str">
        <f t="shared" si="219"/>
        <v/>
      </c>
      <c r="BK872" t="str">
        <f t="shared" si="220"/>
        <v/>
      </c>
      <c r="BL872" t="str">
        <f t="shared" si="221"/>
        <v/>
      </c>
      <c r="BM872" t="str">
        <f t="shared" si="222"/>
        <v/>
      </c>
      <c r="BN872" t="str">
        <f t="shared" si="223"/>
        <v/>
      </c>
      <c r="BO872" t="str">
        <f t="shared" si="224"/>
        <v/>
      </c>
      <c r="BP872" t="str">
        <f t="shared" si="225"/>
        <v/>
      </c>
      <c r="BQ872" t="str">
        <f t="shared" si="226"/>
        <v/>
      </c>
      <c r="BZ872" s="114"/>
    </row>
    <row r="873" spans="1:78" x14ac:dyDescent="0.25">
      <c r="A873" s="114"/>
      <c r="B873" t="str">
        <f t="shared" si="227"/>
        <v/>
      </c>
      <c r="C873" s="13" t="str">
        <f t="shared" si="228"/>
        <v/>
      </c>
      <c r="D873" s="5" t="str">
        <f t="shared" si="215"/>
        <v/>
      </c>
      <c r="E873" s="6" t="str">
        <f t="shared" si="216"/>
        <v/>
      </c>
      <c r="F873" s="6" t="str">
        <f t="shared" si="217"/>
        <v/>
      </c>
      <c r="BI873" t="str">
        <f t="shared" si="218"/>
        <v/>
      </c>
      <c r="BJ873" t="str">
        <f t="shared" si="219"/>
        <v/>
      </c>
      <c r="BK873" t="str">
        <f t="shared" si="220"/>
        <v/>
      </c>
      <c r="BL873" t="str">
        <f t="shared" si="221"/>
        <v/>
      </c>
      <c r="BM873" t="str">
        <f t="shared" si="222"/>
        <v/>
      </c>
      <c r="BN873" t="str">
        <f t="shared" si="223"/>
        <v/>
      </c>
      <c r="BO873" t="str">
        <f t="shared" si="224"/>
        <v/>
      </c>
      <c r="BP873" t="str">
        <f t="shared" si="225"/>
        <v/>
      </c>
      <c r="BQ873" t="str">
        <f t="shared" si="226"/>
        <v/>
      </c>
      <c r="BZ873" s="114"/>
    </row>
    <row r="874" spans="1:78" x14ac:dyDescent="0.25">
      <c r="A874" s="114"/>
      <c r="B874" t="str">
        <f t="shared" si="227"/>
        <v/>
      </c>
      <c r="C874" s="13" t="str">
        <f t="shared" si="228"/>
        <v/>
      </c>
      <c r="D874" s="5" t="str">
        <f t="shared" si="215"/>
        <v/>
      </c>
      <c r="E874" s="6" t="str">
        <f t="shared" si="216"/>
        <v/>
      </c>
      <c r="F874" s="6" t="str">
        <f t="shared" si="217"/>
        <v/>
      </c>
      <c r="BI874" t="str">
        <f t="shared" si="218"/>
        <v/>
      </c>
      <c r="BJ874" t="str">
        <f t="shared" si="219"/>
        <v/>
      </c>
      <c r="BK874" t="str">
        <f t="shared" si="220"/>
        <v/>
      </c>
      <c r="BL874" t="str">
        <f t="shared" si="221"/>
        <v/>
      </c>
      <c r="BM874" t="str">
        <f t="shared" si="222"/>
        <v/>
      </c>
      <c r="BN874" t="str">
        <f t="shared" si="223"/>
        <v/>
      </c>
      <c r="BO874" t="str">
        <f t="shared" si="224"/>
        <v/>
      </c>
      <c r="BP874" t="str">
        <f t="shared" si="225"/>
        <v/>
      </c>
      <c r="BQ874" t="str">
        <f t="shared" si="226"/>
        <v/>
      </c>
      <c r="BZ874" s="114"/>
    </row>
    <row r="875" spans="1:78" x14ac:dyDescent="0.25">
      <c r="A875" s="114"/>
      <c r="B875" t="str">
        <f t="shared" si="227"/>
        <v/>
      </c>
      <c r="C875" s="13" t="str">
        <f t="shared" si="228"/>
        <v/>
      </c>
      <c r="D875" s="5" t="str">
        <f t="shared" si="215"/>
        <v/>
      </c>
      <c r="E875" s="6" t="str">
        <f t="shared" si="216"/>
        <v/>
      </c>
      <c r="F875" s="6" t="str">
        <f t="shared" si="217"/>
        <v/>
      </c>
      <c r="BI875" t="str">
        <f t="shared" si="218"/>
        <v/>
      </c>
      <c r="BJ875" t="str">
        <f t="shared" si="219"/>
        <v/>
      </c>
      <c r="BK875" t="str">
        <f t="shared" si="220"/>
        <v/>
      </c>
      <c r="BL875" t="str">
        <f t="shared" si="221"/>
        <v/>
      </c>
      <c r="BM875" t="str">
        <f t="shared" si="222"/>
        <v/>
      </c>
      <c r="BN875" t="str">
        <f t="shared" si="223"/>
        <v/>
      </c>
      <c r="BO875" t="str">
        <f t="shared" si="224"/>
        <v/>
      </c>
      <c r="BP875" t="str">
        <f t="shared" si="225"/>
        <v/>
      </c>
      <c r="BQ875" t="str">
        <f t="shared" si="226"/>
        <v/>
      </c>
      <c r="BZ875" s="114"/>
    </row>
    <row r="876" spans="1:78" x14ac:dyDescent="0.25">
      <c r="A876" s="114"/>
      <c r="B876" t="str">
        <f t="shared" si="227"/>
        <v/>
      </c>
      <c r="C876" s="13" t="str">
        <f t="shared" si="228"/>
        <v/>
      </c>
      <c r="D876" s="5" t="str">
        <f t="shared" si="215"/>
        <v/>
      </c>
      <c r="E876" s="6" t="str">
        <f t="shared" si="216"/>
        <v/>
      </c>
      <c r="F876" s="6" t="str">
        <f t="shared" si="217"/>
        <v/>
      </c>
      <c r="BI876" t="str">
        <f t="shared" si="218"/>
        <v/>
      </c>
      <c r="BJ876" t="str">
        <f t="shared" si="219"/>
        <v/>
      </c>
      <c r="BK876" t="str">
        <f t="shared" si="220"/>
        <v/>
      </c>
      <c r="BL876" t="str">
        <f t="shared" si="221"/>
        <v/>
      </c>
      <c r="BM876" t="str">
        <f t="shared" si="222"/>
        <v/>
      </c>
      <c r="BN876" t="str">
        <f t="shared" si="223"/>
        <v/>
      </c>
      <c r="BO876" t="str">
        <f t="shared" si="224"/>
        <v/>
      </c>
      <c r="BP876" t="str">
        <f t="shared" si="225"/>
        <v/>
      </c>
      <c r="BQ876" t="str">
        <f t="shared" si="226"/>
        <v/>
      </c>
      <c r="BZ876" s="114"/>
    </row>
    <row r="877" spans="1:78" x14ac:dyDescent="0.25">
      <c r="A877" s="114"/>
      <c r="B877" t="str">
        <f t="shared" si="227"/>
        <v/>
      </c>
      <c r="C877" s="13" t="str">
        <f t="shared" si="228"/>
        <v/>
      </c>
      <c r="D877" s="5" t="str">
        <f t="shared" si="215"/>
        <v/>
      </c>
      <c r="E877" s="6" t="str">
        <f t="shared" si="216"/>
        <v/>
      </c>
      <c r="F877" s="6" t="str">
        <f t="shared" si="217"/>
        <v/>
      </c>
      <c r="BI877" t="str">
        <f t="shared" si="218"/>
        <v/>
      </c>
      <c r="BJ877" t="str">
        <f t="shared" si="219"/>
        <v/>
      </c>
      <c r="BK877" t="str">
        <f t="shared" si="220"/>
        <v/>
      </c>
      <c r="BL877" t="str">
        <f t="shared" si="221"/>
        <v/>
      </c>
      <c r="BM877" t="str">
        <f t="shared" si="222"/>
        <v/>
      </c>
      <c r="BN877" t="str">
        <f t="shared" si="223"/>
        <v/>
      </c>
      <c r="BO877" t="str">
        <f t="shared" si="224"/>
        <v/>
      </c>
      <c r="BP877" t="str">
        <f t="shared" si="225"/>
        <v/>
      </c>
      <c r="BQ877" t="str">
        <f t="shared" si="226"/>
        <v/>
      </c>
      <c r="BZ877" s="114"/>
    </row>
    <row r="878" spans="1:78" x14ac:dyDescent="0.25">
      <c r="A878" s="114"/>
      <c r="B878" t="str">
        <f t="shared" si="227"/>
        <v/>
      </c>
      <c r="C878" s="13" t="str">
        <f t="shared" si="228"/>
        <v/>
      </c>
      <c r="D878" s="5" t="str">
        <f t="shared" si="215"/>
        <v/>
      </c>
      <c r="E878" s="6" t="str">
        <f t="shared" si="216"/>
        <v/>
      </c>
      <c r="F878" s="6" t="str">
        <f t="shared" si="217"/>
        <v/>
      </c>
      <c r="BI878" t="str">
        <f t="shared" si="218"/>
        <v/>
      </c>
      <c r="BJ878" t="str">
        <f t="shared" si="219"/>
        <v/>
      </c>
      <c r="BK878" t="str">
        <f t="shared" si="220"/>
        <v/>
      </c>
      <c r="BL878" t="str">
        <f t="shared" si="221"/>
        <v/>
      </c>
      <c r="BM878" t="str">
        <f t="shared" si="222"/>
        <v/>
      </c>
      <c r="BN878" t="str">
        <f t="shared" si="223"/>
        <v/>
      </c>
      <c r="BO878" t="str">
        <f t="shared" si="224"/>
        <v/>
      </c>
      <c r="BP878" t="str">
        <f t="shared" si="225"/>
        <v/>
      </c>
      <c r="BQ878" t="str">
        <f t="shared" si="226"/>
        <v/>
      </c>
      <c r="BZ878" s="114"/>
    </row>
    <row r="879" spans="1:78" x14ac:dyDescent="0.25">
      <c r="A879" s="114"/>
      <c r="B879" t="str">
        <f t="shared" si="227"/>
        <v/>
      </c>
      <c r="C879" s="13" t="str">
        <f t="shared" si="228"/>
        <v/>
      </c>
      <c r="D879" s="5" t="str">
        <f t="shared" si="215"/>
        <v/>
      </c>
      <c r="E879" s="6" t="str">
        <f t="shared" si="216"/>
        <v/>
      </c>
      <c r="F879" s="6" t="str">
        <f t="shared" si="217"/>
        <v/>
      </c>
      <c r="BI879" t="str">
        <f t="shared" si="218"/>
        <v/>
      </c>
      <c r="BJ879" t="str">
        <f t="shared" si="219"/>
        <v/>
      </c>
      <c r="BK879" t="str">
        <f t="shared" si="220"/>
        <v/>
      </c>
      <c r="BL879" t="str">
        <f t="shared" si="221"/>
        <v/>
      </c>
      <c r="BM879" t="str">
        <f t="shared" si="222"/>
        <v/>
      </c>
      <c r="BN879" t="str">
        <f t="shared" si="223"/>
        <v/>
      </c>
      <c r="BO879" t="str">
        <f t="shared" si="224"/>
        <v/>
      </c>
      <c r="BP879" t="str">
        <f t="shared" si="225"/>
        <v/>
      </c>
      <c r="BQ879" t="str">
        <f t="shared" si="226"/>
        <v/>
      </c>
      <c r="BZ879" s="114"/>
    </row>
    <row r="880" spans="1:78" x14ac:dyDescent="0.25">
      <c r="A880" s="114"/>
      <c r="B880" t="str">
        <f t="shared" si="227"/>
        <v/>
      </c>
      <c r="C880" s="13" t="str">
        <f t="shared" si="228"/>
        <v/>
      </c>
      <c r="D880" s="5" t="str">
        <f t="shared" si="215"/>
        <v/>
      </c>
      <c r="E880" s="6" t="str">
        <f t="shared" si="216"/>
        <v/>
      </c>
      <c r="F880" s="6" t="str">
        <f t="shared" si="217"/>
        <v/>
      </c>
      <c r="BI880" t="str">
        <f t="shared" si="218"/>
        <v/>
      </c>
      <c r="BJ880" t="str">
        <f t="shared" si="219"/>
        <v/>
      </c>
      <c r="BK880" t="str">
        <f t="shared" si="220"/>
        <v/>
      </c>
      <c r="BL880" t="str">
        <f t="shared" si="221"/>
        <v/>
      </c>
      <c r="BM880" t="str">
        <f t="shared" si="222"/>
        <v/>
      </c>
      <c r="BN880" t="str">
        <f t="shared" si="223"/>
        <v/>
      </c>
      <c r="BO880" t="str">
        <f t="shared" si="224"/>
        <v/>
      </c>
      <c r="BP880" t="str">
        <f t="shared" si="225"/>
        <v/>
      </c>
      <c r="BQ880" t="str">
        <f t="shared" si="226"/>
        <v/>
      </c>
      <c r="BZ880" s="114"/>
    </row>
    <row r="881" spans="1:78" x14ac:dyDescent="0.25">
      <c r="A881" s="114"/>
      <c r="B881" t="str">
        <f t="shared" si="227"/>
        <v/>
      </c>
      <c r="C881" s="13" t="str">
        <f t="shared" si="228"/>
        <v/>
      </c>
      <c r="D881" s="5" t="str">
        <f t="shared" si="215"/>
        <v/>
      </c>
      <c r="E881" s="6" t="str">
        <f t="shared" si="216"/>
        <v/>
      </c>
      <c r="F881" s="6" t="str">
        <f t="shared" si="217"/>
        <v/>
      </c>
      <c r="BI881" t="str">
        <f t="shared" si="218"/>
        <v/>
      </c>
      <c r="BJ881" t="str">
        <f t="shared" si="219"/>
        <v/>
      </c>
      <c r="BK881" t="str">
        <f t="shared" si="220"/>
        <v/>
      </c>
      <c r="BL881" t="str">
        <f t="shared" si="221"/>
        <v/>
      </c>
      <c r="BM881" t="str">
        <f t="shared" si="222"/>
        <v/>
      </c>
      <c r="BN881" t="str">
        <f t="shared" si="223"/>
        <v/>
      </c>
      <c r="BO881" t="str">
        <f t="shared" si="224"/>
        <v/>
      </c>
      <c r="BP881" t="str">
        <f t="shared" si="225"/>
        <v/>
      </c>
      <c r="BQ881" t="str">
        <f t="shared" si="226"/>
        <v/>
      </c>
      <c r="BZ881" s="114"/>
    </row>
    <row r="882" spans="1:78" x14ac:dyDescent="0.25">
      <c r="A882" s="114"/>
      <c r="B882" t="str">
        <f t="shared" si="227"/>
        <v/>
      </c>
      <c r="C882" s="13" t="str">
        <f t="shared" si="228"/>
        <v/>
      </c>
      <c r="D882" s="5" t="str">
        <f t="shared" si="215"/>
        <v/>
      </c>
      <c r="E882" s="6" t="str">
        <f t="shared" si="216"/>
        <v/>
      </c>
      <c r="F882" s="6" t="str">
        <f t="shared" si="217"/>
        <v/>
      </c>
      <c r="BI882" t="str">
        <f t="shared" si="218"/>
        <v/>
      </c>
      <c r="BJ882" t="str">
        <f t="shared" si="219"/>
        <v/>
      </c>
      <c r="BK882" t="str">
        <f t="shared" si="220"/>
        <v/>
      </c>
      <c r="BL882" t="str">
        <f t="shared" si="221"/>
        <v/>
      </c>
      <c r="BM882" t="str">
        <f t="shared" si="222"/>
        <v/>
      </c>
      <c r="BN882" t="str">
        <f t="shared" si="223"/>
        <v/>
      </c>
      <c r="BO882" t="str">
        <f t="shared" si="224"/>
        <v/>
      </c>
      <c r="BP882" t="str">
        <f t="shared" si="225"/>
        <v/>
      </c>
      <c r="BQ882" t="str">
        <f t="shared" si="226"/>
        <v/>
      </c>
      <c r="BZ882" s="114"/>
    </row>
    <row r="883" spans="1:78" x14ac:dyDescent="0.25">
      <c r="A883" s="114"/>
      <c r="B883" t="str">
        <f t="shared" si="227"/>
        <v/>
      </c>
      <c r="C883" s="13" t="str">
        <f t="shared" si="228"/>
        <v/>
      </c>
      <c r="D883" s="5" t="str">
        <f t="shared" si="215"/>
        <v/>
      </c>
      <c r="E883" s="6" t="str">
        <f t="shared" si="216"/>
        <v/>
      </c>
      <c r="F883" s="6" t="str">
        <f t="shared" si="217"/>
        <v/>
      </c>
      <c r="BI883" t="str">
        <f t="shared" si="218"/>
        <v/>
      </c>
      <c r="BJ883" t="str">
        <f t="shared" si="219"/>
        <v/>
      </c>
      <c r="BK883" t="str">
        <f t="shared" si="220"/>
        <v/>
      </c>
      <c r="BL883" t="str">
        <f t="shared" si="221"/>
        <v/>
      </c>
      <c r="BM883" t="str">
        <f t="shared" si="222"/>
        <v/>
      </c>
      <c r="BN883" t="str">
        <f t="shared" si="223"/>
        <v/>
      </c>
      <c r="BO883" t="str">
        <f t="shared" si="224"/>
        <v/>
      </c>
      <c r="BP883" t="str">
        <f t="shared" si="225"/>
        <v/>
      </c>
      <c r="BQ883" t="str">
        <f t="shared" si="226"/>
        <v/>
      </c>
      <c r="BZ883" s="114"/>
    </row>
    <row r="884" spans="1:78" x14ac:dyDescent="0.25">
      <c r="A884" s="114"/>
      <c r="B884" t="str">
        <f t="shared" si="227"/>
        <v/>
      </c>
      <c r="C884" s="13" t="str">
        <f t="shared" si="228"/>
        <v/>
      </c>
      <c r="D884" s="5" t="str">
        <f t="shared" si="215"/>
        <v/>
      </c>
      <c r="E884" s="6" t="str">
        <f t="shared" si="216"/>
        <v/>
      </c>
      <c r="F884" s="6" t="str">
        <f t="shared" si="217"/>
        <v/>
      </c>
      <c r="BI884" t="str">
        <f t="shared" si="218"/>
        <v/>
      </c>
      <c r="BJ884" t="str">
        <f t="shared" si="219"/>
        <v/>
      </c>
      <c r="BK884" t="str">
        <f t="shared" si="220"/>
        <v/>
      </c>
      <c r="BL884" t="str">
        <f t="shared" si="221"/>
        <v/>
      </c>
      <c r="BM884" t="str">
        <f t="shared" si="222"/>
        <v/>
      </c>
      <c r="BN884" t="str">
        <f t="shared" si="223"/>
        <v/>
      </c>
      <c r="BO884" t="str">
        <f t="shared" si="224"/>
        <v/>
      </c>
      <c r="BP884" t="str">
        <f t="shared" si="225"/>
        <v/>
      </c>
      <c r="BQ884" t="str">
        <f t="shared" si="226"/>
        <v/>
      </c>
      <c r="BZ884" s="114"/>
    </row>
    <row r="885" spans="1:78" x14ac:dyDescent="0.25">
      <c r="A885" s="114"/>
      <c r="B885" t="str">
        <f t="shared" si="227"/>
        <v/>
      </c>
      <c r="C885" s="13" t="str">
        <f t="shared" si="228"/>
        <v/>
      </c>
      <c r="D885" s="5" t="str">
        <f t="shared" si="215"/>
        <v/>
      </c>
      <c r="E885" s="6" t="str">
        <f t="shared" si="216"/>
        <v/>
      </c>
      <c r="F885" s="6" t="str">
        <f t="shared" si="217"/>
        <v/>
      </c>
      <c r="BI885" t="str">
        <f t="shared" si="218"/>
        <v/>
      </c>
      <c r="BJ885" t="str">
        <f t="shared" si="219"/>
        <v/>
      </c>
      <c r="BK885" t="str">
        <f t="shared" si="220"/>
        <v/>
      </c>
      <c r="BL885" t="str">
        <f t="shared" si="221"/>
        <v/>
      </c>
      <c r="BM885" t="str">
        <f t="shared" si="222"/>
        <v/>
      </c>
      <c r="BN885" t="str">
        <f t="shared" si="223"/>
        <v/>
      </c>
      <c r="BO885" t="str">
        <f t="shared" si="224"/>
        <v/>
      </c>
      <c r="BP885" t="str">
        <f t="shared" si="225"/>
        <v/>
      </c>
      <c r="BQ885" t="str">
        <f t="shared" si="226"/>
        <v/>
      </c>
      <c r="BZ885" s="114"/>
    </row>
    <row r="886" spans="1:78" x14ac:dyDescent="0.25">
      <c r="A886" s="114"/>
      <c r="B886" t="str">
        <f t="shared" si="227"/>
        <v/>
      </c>
      <c r="C886" s="13" t="str">
        <f t="shared" si="228"/>
        <v/>
      </c>
      <c r="D886" s="5" t="str">
        <f t="shared" si="215"/>
        <v/>
      </c>
      <c r="E886" s="6" t="str">
        <f t="shared" si="216"/>
        <v/>
      </c>
      <c r="F886" s="6" t="str">
        <f t="shared" si="217"/>
        <v/>
      </c>
      <c r="BI886" t="str">
        <f t="shared" si="218"/>
        <v/>
      </c>
      <c r="BJ886" t="str">
        <f t="shared" si="219"/>
        <v/>
      </c>
      <c r="BK886" t="str">
        <f t="shared" si="220"/>
        <v/>
      </c>
      <c r="BL886" t="str">
        <f t="shared" si="221"/>
        <v/>
      </c>
      <c r="BM886" t="str">
        <f t="shared" si="222"/>
        <v/>
      </c>
      <c r="BN886" t="str">
        <f t="shared" si="223"/>
        <v/>
      </c>
      <c r="BO886" t="str">
        <f t="shared" si="224"/>
        <v/>
      </c>
      <c r="BP886" t="str">
        <f t="shared" si="225"/>
        <v/>
      </c>
      <c r="BQ886" t="str">
        <f t="shared" si="226"/>
        <v/>
      </c>
      <c r="BZ886" s="114"/>
    </row>
    <row r="887" spans="1:78" x14ac:dyDescent="0.25">
      <c r="A887" s="114"/>
      <c r="B887" t="str">
        <f t="shared" si="227"/>
        <v/>
      </c>
      <c r="C887" s="13" t="str">
        <f t="shared" si="228"/>
        <v/>
      </c>
      <c r="D887" s="5" t="str">
        <f t="shared" si="215"/>
        <v/>
      </c>
      <c r="E887" s="6" t="str">
        <f t="shared" si="216"/>
        <v/>
      </c>
      <c r="F887" s="6" t="str">
        <f t="shared" si="217"/>
        <v/>
      </c>
      <c r="BI887" t="str">
        <f t="shared" si="218"/>
        <v/>
      </c>
      <c r="BJ887" t="str">
        <f t="shared" si="219"/>
        <v/>
      </c>
      <c r="BK887" t="str">
        <f t="shared" si="220"/>
        <v/>
      </c>
      <c r="BL887" t="str">
        <f t="shared" si="221"/>
        <v/>
      </c>
      <c r="BM887" t="str">
        <f t="shared" si="222"/>
        <v/>
      </c>
      <c r="BN887" t="str">
        <f t="shared" si="223"/>
        <v/>
      </c>
      <c r="BO887" t="str">
        <f t="shared" si="224"/>
        <v/>
      </c>
      <c r="BP887" t="str">
        <f t="shared" si="225"/>
        <v/>
      </c>
      <c r="BQ887" t="str">
        <f t="shared" si="226"/>
        <v/>
      </c>
      <c r="BZ887" s="114"/>
    </row>
    <row r="888" spans="1:78" x14ac:dyDescent="0.25">
      <c r="A888" s="114"/>
      <c r="B888" t="str">
        <f t="shared" si="227"/>
        <v/>
      </c>
      <c r="C888" s="13" t="str">
        <f t="shared" si="228"/>
        <v/>
      </c>
      <c r="D888" s="5" t="str">
        <f t="shared" si="215"/>
        <v/>
      </c>
      <c r="E888" s="6" t="str">
        <f t="shared" si="216"/>
        <v/>
      </c>
      <c r="F888" s="6" t="str">
        <f t="shared" si="217"/>
        <v/>
      </c>
      <c r="BI888" t="str">
        <f t="shared" si="218"/>
        <v/>
      </c>
      <c r="BJ888" t="str">
        <f t="shared" si="219"/>
        <v/>
      </c>
      <c r="BK888" t="str">
        <f t="shared" si="220"/>
        <v/>
      </c>
      <c r="BL888" t="str">
        <f t="shared" si="221"/>
        <v/>
      </c>
      <c r="BM888" t="str">
        <f t="shared" si="222"/>
        <v/>
      </c>
      <c r="BN888" t="str">
        <f t="shared" si="223"/>
        <v/>
      </c>
      <c r="BO888" t="str">
        <f t="shared" si="224"/>
        <v/>
      </c>
      <c r="BP888" t="str">
        <f t="shared" si="225"/>
        <v/>
      </c>
      <c r="BQ888" t="str">
        <f t="shared" si="226"/>
        <v/>
      </c>
      <c r="BZ888" s="114"/>
    </row>
    <row r="889" spans="1:78" x14ac:dyDescent="0.25">
      <c r="A889" s="114"/>
      <c r="B889" t="str">
        <f t="shared" si="227"/>
        <v/>
      </c>
      <c r="C889" s="13" t="str">
        <f t="shared" si="228"/>
        <v/>
      </c>
      <c r="D889" s="5" t="str">
        <f t="shared" si="215"/>
        <v/>
      </c>
      <c r="E889" s="6" t="str">
        <f t="shared" si="216"/>
        <v/>
      </c>
      <c r="F889" s="6" t="str">
        <f t="shared" si="217"/>
        <v/>
      </c>
      <c r="BI889" t="str">
        <f t="shared" si="218"/>
        <v/>
      </c>
      <c r="BJ889" t="str">
        <f t="shared" si="219"/>
        <v/>
      </c>
      <c r="BK889" t="str">
        <f t="shared" si="220"/>
        <v/>
      </c>
      <c r="BL889" t="str">
        <f t="shared" si="221"/>
        <v/>
      </c>
      <c r="BM889" t="str">
        <f t="shared" si="222"/>
        <v/>
      </c>
      <c r="BN889" t="str">
        <f t="shared" si="223"/>
        <v/>
      </c>
      <c r="BO889" t="str">
        <f t="shared" si="224"/>
        <v/>
      </c>
      <c r="BP889" t="str">
        <f t="shared" si="225"/>
        <v/>
      </c>
      <c r="BQ889" t="str">
        <f t="shared" si="226"/>
        <v/>
      </c>
      <c r="BZ889" s="114"/>
    </row>
    <row r="890" spans="1:78" x14ac:dyDescent="0.25">
      <c r="A890" s="114"/>
      <c r="B890" t="str">
        <f t="shared" si="227"/>
        <v/>
      </c>
      <c r="C890" s="13" t="str">
        <f t="shared" si="228"/>
        <v/>
      </c>
      <c r="D890" s="5" t="str">
        <f t="shared" si="215"/>
        <v/>
      </c>
      <c r="E890" s="6" t="str">
        <f t="shared" si="216"/>
        <v/>
      </c>
      <c r="F890" s="6" t="str">
        <f t="shared" si="217"/>
        <v/>
      </c>
      <c r="BI890" t="str">
        <f t="shared" si="218"/>
        <v/>
      </c>
      <c r="BJ890" t="str">
        <f t="shared" si="219"/>
        <v/>
      </c>
      <c r="BK890" t="str">
        <f t="shared" si="220"/>
        <v/>
      </c>
      <c r="BL890" t="str">
        <f t="shared" si="221"/>
        <v/>
      </c>
      <c r="BM890" t="str">
        <f t="shared" si="222"/>
        <v/>
      </c>
      <c r="BN890" t="str">
        <f t="shared" si="223"/>
        <v/>
      </c>
      <c r="BO890" t="str">
        <f t="shared" si="224"/>
        <v/>
      </c>
      <c r="BP890" t="str">
        <f t="shared" si="225"/>
        <v/>
      </c>
      <c r="BQ890" t="str">
        <f t="shared" si="226"/>
        <v/>
      </c>
      <c r="BZ890" s="114"/>
    </row>
    <row r="891" spans="1:78" x14ac:dyDescent="0.25">
      <c r="A891" s="114"/>
      <c r="B891" t="str">
        <f t="shared" si="227"/>
        <v/>
      </c>
      <c r="C891" s="13" t="str">
        <f t="shared" si="228"/>
        <v/>
      </c>
      <c r="D891" s="5" t="str">
        <f t="shared" si="215"/>
        <v/>
      </c>
      <c r="E891" s="6" t="str">
        <f t="shared" si="216"/>
        <v/>
      </c>
      <c r="F891" s="6" t="str">
        <f t="shared" si="217"/>
        <v/>
      </c>
      <c r="BI891" t="str">
        <f t="shared" si="218"/>
        <v/>
      </c>
      <c r="BJ891" t="str">
        <f t="shared" si="219"/>
        <v/>
      </c>
      <c r="BK891" t="str">
        <f t="shared" si="220"/>
        <v/>
      </c>
      <c r="BL891" t="str">
        <f t="shared" si="221"/>
        <v/>
      </c>
      <c r="BM891" t="str">
        <f t="shared" si="222"/>
        <v/>
      </c>
      <c r="BN891" t="str">
        <f t="shared" si="223"/>
        <v/>
      </c>
      <c r="BO891" t="str">
        <f t="shared" si="224"/>
        <v/>
      </c>
      <c r="BP891" t="str">
        <f t="shared" si="225"/>
        <v/>
      </c>
      <c r="BQ891" t="str">
        <f t="shared" si="226"/>
        <v/>
      </c>
      <c r="BZ891" s="114"/>
    </row>
    <row r="892" spans="1:78" x14ac:dyDescent="0.25">
      <c r="A892" s="114"/>
      <c r="B892" t="str">
        <f t="shared" si="227"/>
        <v/>
      </c>
      <c r="C892" s="13" t="str">
        <f t="shared" si="228"/>
        <v/>
      </c>
      <c r="D892" s="5" t="str">
        <f t="shared" si="215"/>
        <v/>
      </c>
      <c r="E892" s="6" t="str">
        <f t="shared" si="216"/>
        <v/>
      </c>
      <c r="F892" s="6" t="str">
        <f t="shared" si="217"/>
        <v/>
      </c>
      <c r="BI892" t="str">
        <f t="shared" si="218"/>
        <v/>
      </c>
      <c r="BJ892" t="str">
        <f t="shared" si="219"/>
        <v/>
      </c>
      <c r="BK892" t="str">
        <f t="shared" si="220"/>
        <v/>
      </c>
      <c r="BL892" t="str">
        <f t="shared" si="221"/>
        <v/>
      </c>
      <c r="BM892" t="str">
        <f t="shared" si="222"/>
        <v/>
      </c>
      <c r="BN892" t="str">
        <f t="shared" si="223"/>
        <v/>
      </c>
      <c r="BO892" t="str">
        <f t="shared" si="224"/>
        <v/>
      </c>
      <c r="BP892" t="str">
        <f t="shared" si="225"/>
        <v/>
      </c>
      <c r="BQ892" t="str">
        <f t="shared" si="226"/>
        <v/>
      </c>
      <c r="BZ892" s="114"/>
    </row>
    <row r="893" spans="1:78" x14ac:dyDescent="0.25">
      <c r="A893" s="114"/>
      <c r="B893" t="str">
        <f t="shared" si="227"/>
        <v/>
      </c>
      <c r="C893" s="13" t="str">
        <f t="shared" si="228"/>
        <v/>
      </c>
      <c r="D893" s="5" t="str">
        <f t="shared" si="215"/>
        <v/>
      </c>
      <c r="E893" s="6" t="str">
        <f t="shared" si="216"/>
        <v/>
      </c>
      <c r="F893" s="6" t="str">
        <f t="shared" si="217"/>
        <v/>
      </c>
      <c r="BI893" t="str">
        <f t="shared" si="218"/>
        <v/>
      </c>
      <c r="BJ893" t="str">
        <f t="shared" si="219"/>
        <v/>
      </c>
      <c r="BK893" t="str">
        <f t="shared" si="220"/>
        <v/>
      </c>
      <c r="BL893" t="str">
        <f t="shared" si="221"/>
        <v/>
      </c>
      <c r="BM893" t="str">
        <f t="shared" si="222"/>
        <v/>
      </c>
      <c r="BN893" t="str">
        <f t="shared" si="223"/>
        <v/>
      </c>
      <c r="BO893" t="str">
        <f t="shared" si="224"/>
        <v/>
      </c>
      <c r="BP893" t="str">
        <f t="shared" si="225"/>
        <v/>
      </c>
      <c r="BQ893" t="str">
        <f t="shared" si="226"/>
        <v/>
      </c>
      <c r="BZ893" s="114"/>
    </row>
    <row r="894" spans="1:78" x14ac:dyDescent="0.25">
      <c r="A894" s="114"/>
      <c r="B894" t="str">
        <f t="shared" si="227"/>
        <v/>
      </c>
      <c r="C894" s="13" t="str">
        <f t="shared" si="228"/>
        <v/>
      </c>
      <c r="D894" s="5" t="str">
        <f t="shared" si="215"/>
        <v/>
      </c>
      <c r="E894" s="6" t="str">
        <f t="shared" si="216"/>
        <v/>
      </c>
      <c r="F894" s="6" t="str">
        <f t="shared" si="217"/>
        <v/>
      </c>
      <c r="BI894" t="str">
        <f t="shared" si="218"/>
        <v/>
      </c>
      <c r="BJ894" t="str">
        <f t="shared" si="219"/>
        <v/>
      </c>
      <c r="BK894" t="str">
        <f t="shared" si="220"/>
        <v/>
      </c>
      <c r="BL894" t="str">
        <f t="shared" si="221"/>
        <v/>
      </c>
      <c r="BM894" t="str">
        <f t="shared" si="222"/>
        <v/>
      </c>
      <c r="BN894" t="str">
        <f t="shared" si="223"/>
        <v/>
      </c>
      <c r="BO894" t="str">
        <f t="shared" si="224"/>
        <v/>
      </c>
      <c r="BP894" t="str">
        <f t="shared" si="225"/>
        <v/>
      </c>
      <c r="BQ894" t="str">
        <f t="shared" si="226"/>
        <v/>
      </c>
      <c r="BZ894" s="114"/>
    </row>
    <row r="895" spans="1:78" x14ac:dyDescent="0.25">
      <c r="A895" s="114"/>
      <c r="B895" t="str">
        <f t="shared" si="227"/>
        <v/>
      </c>
      <c r="C895" s="13" t="str">
        <f t="shared" si="228"/>
        <v/>
      </c>
      <c r="D895" s="5" t="str">
        <f t="shared" si="215"/>
        <v/>
      </c>
      <c r="E895" s="6" t="str">
        <f t="shared" si="216"/>
        <v/>
      </c>
      <c r="F895" s="6" t="str">
        <f t="shared" si="217"/>
        <v/>
      </c>
      <c r="BI895" t="str">
        <f t="shared" si="218"/>
        <v/>
      </c>
      <c r="BJ895" t="str">
        <f t="shared" si="219"/>
        <v/>
      </c>
      <c r="BK895" t="str">
        <f t="shared" si="220"/>
        <v/>
      </c>
      <c r="BL895" t="str">
        <f t="shared" si="221"/>
        <v/>
      </c>
      <c r="BM895" t="str">
        <f t="shared" si="222"/>
        <v/>
      </c>
      <c r="BN895" t="str">
        <f t="shared" si="223"/>
        <v/>
      </c>
      <c r="BO895" t="str">
        <f t="shared" si="224"/>
        <v/>
      </c>
      <c r="BP895" t="str">
        <f t="shared" si="225"/>
        <v/>
      </c>
      <c r="BQ895" t="str">
        <f t="shared" si="226"/>
        <v/>
      </c>
      <c r="BZ895" s="114"/>
    </row>
    <row r="896" spans="1:78" x14ac:dyDescent="0.25">
      <c r="A896" s="114"/>
      <c r="B896" t="str">
        <f t="shared" si="227"/>
        <v/>
      </c>
      <c r="C896" s="13" t="str">
        <f t="shared" si="228"/>
        <v/>
      </c>
      <c r="D896" s="5" t="str">
        <f t="shared" si="215"/>
        <v/>
      </c>
      <c r="E896" s="6" t="str">
        <f t="shared" si="216"/>
        <v/>
      </c>
      <c r="F896" s="6" t="str">
        <f t="shared" si="217"/>
        <v/>
      </c>
      <c r="BI896" t="str">
        <f t="shared" si="218"/>
        <v/>
      </c>
      <c r="BJ896" t="str">
        <f t="shared" si="219"/>
        <v/>
      </c>
      <c r="BK896" t="str">
        <f t="shared" si="220"/>
        <v/>
      </c>
      <c r="BL896" t="str">
        <f t="shared" si="221"/>
        <v/>
      </c>
      <c r="BM896" t="str">
        <f t="shared" si="222"/>
        <v/>
      </c>
      <c r="BN896" t="str">
        <f t="shared" si="223"/>
        <v/>
      </c>
      <c r="BO896" t="str">
        <f t="shared" si="224"/>
        <v/>
      </c>
      <c r="BP896" t="str">
        <f t="shared" si="225"/>
        <v/>
      </c>
      <c r="BQ896" t="str">
        <f t="shared" si="226"/>
        <v/>
      </c>
      <c r="BZ896" s="114"/>
    </row>
    <row r="897" spans="1:78" x14ac:dyDescent="0.25">
      <c r="A897" s="114"/>
      <c r="B897" t="str">
        <f t="shared" si="227"/>
        <v/>
      </c>
      <c r="C897" s="13" t="str">
        <f t="shared" si="228"/>
        <v/>
      </c>
      <c r="D897" s="5" t="str">
        <f t="shared" si="215"/>
        <v/>
      </c>
      <c r="E897" s="6" t="str">
        <f t="shared" si="216"/>
        <v/>
      </c>
      <c r="F897" s="6" t="str">
        <f t="shared" si="217"/>
        <v/>
      </c>
      <c r="BI897" t="str">
        <f t="shared" si="218"/>
        <v/>
      </c>
      <c r="BJ897" t="str">
        <f t="shared" si="219"/>
        <v/>
      </c>
      <c r="BK897" t="str">
        <f t="shared" si="220"/>
        <v/>
      </c>
      <c r="BL897" t="str">
        <f t="shared" si="221"/>
        <v/>
      </c>
      <c r="BM897" t="str">
        <f t="shared" si="222"/>
        <v/>
      </c>
      <c r="BN897" t="str">
        <f t="shared" si="223"/>
        <v/>
      </c>
      <c r="BO897" t="str">
        <f t="shared" si="224"/>
        <v/>
      </c>
      <c r="BP897" t="str">
        <f t="shared" si="225"/>
        <v/>
      </c>
      <c r="BQ897" t="str">
        <f t="shared" si="226"/>
        <v/>
      </c>
      <c r="BZ897" s="114"/>
    </row>
    <row r="898" spans="1:78" x14ac:dyDescent="0.25">
      <c r="A898" s="114"/>
      <c r="B898" t="str">
        <f t="shared" si="227"/>
        <v/>
      </c>
      <c r="C898" s="13" t="str">
        <f t="shared" si="228"/>
        <v/>
      </c>
      <c r="D898" s="5" t="str">
        <f t="shared" si="215"/>
        <v/>
      </c>
      <c r="E898" s="6" t="str">
        <f t="shared" si="216"/>
        <v/>
      </c>
      <c r="F898" s="6" t="str">
        <f t="shared" si="217"/>
        <v/>
      </c>
      <c r="BI898" t="str">
        <f t="shared" si="218"/>
        <v/>
      </c>
      <c r="BJ898" t="str">
        <f t="shared" si="219"/>
        <v/>
      </c>
      <c r="BK898" t="str">
        <f t="shared" si="220"/>
        <v/>
      </c>
      <c r="BL898" t="str">
        <f t="shared" si="221"/>
        <v/>
      </c>
      <c r="BM898" t="str">
        <f t="shared" si="222"/>
        <v/>
      </c>
      <c r="BN898" t="str">
        <f t="shared" si="223"/>
        <v/>
      </c>
      <c r="BO898" t="str">
        <f t="shared" si="224"/>
        <v/>
      </c>
      <c r="BP898" t="str">
        <f t="shared" si="225"/>
        <v/>
      </c>
      <c r="BQ898" t="str">
        <f t="shared" si="226"/>
        <v/>
      </c>
      <c r="BZ898" s="114"/>
    </row>
    <row r="899" spans="1:78" x14ac:dyDescent="0.25">
      <c r="A899" s="114"/>
      <c r="B899" t="str">
        <f t="shared" si="227"/>
        <v/>
      </c>
      <c r="C899" s="13" t="str">
        <f t="shared" si="228"/>
        <v/>
      </c>
      <c r="D899" s="5" t="str">
        <f t="shared" ref="D899:D902" si="229">IF(A899&gt;0,(_xlfn.NORM.S.INV(C899)),"")</f>
        <v/>
      </c>
      <c r="E899" s="6" t="str">
        <f t="shared" si="216"/>
        <v/>
      </c>
      <c r="F899" s="6" t="str">
        <f t="shared" si="217"/>
        <v/>
      </c>
      <c r="BI899" t="str">
        <f t="shared" si="218"/>
        <v/>
      </c>
      <c r="BJ899" t="str">
        <f t="shared" si="219"/>
        <v/>
      </c>
      <c r="BK899" t="str">
        <f t="shared" si="220"/>
        <v/>
      </c>
      <c r="BL899" t="str">
        <f t="shared" si="221"/>
        <v/>
      </c>
      <c r="BM899" t="str">
        <f t="shared" si="222"/>
        <v/>
      </c>
      <c r="BN899" t="str">
        <f t="shared" si="223"/>
        <v/>
      </c>
      <c r="BO899" t="str">
        <f t="shared" si="224"/>
        <v/>
      </c>
      <c r="BP899" t="str">
        <f t="shared" si="225"/>
        <v/>
      </c>
      <c r="BQ899" t="str">
        <f t="shared" si="226"/>
        <v/>
      </c>
      <c r="BZ899" s="114"/>
    </row>
    <row r="900" spans="1:78" x14ac:dyDescent="0.25">
      <c r="A900" s="114"/>
      <c r="B900" t="str">
        <f t="shared" si="227"/>
        <v/>
      </c>
      <c r="C900" s="13" t="str">
        <f t="shared" si="228"/>
        <v/>
      </c>
      <c r="D900" s="5" t="str">
        <f t="shared" si="229"/>
        <v/>
      </c>
      <c r="E900" s="6" t="str">
        <f t="shared" ref="E900:E902" si="230">IF(A900&gt;0,_xlfn.NORM.DIST(D900,0,1,TRUE),"")</f>
        <v/>
      </c>
      <c r="F900" s="6" t="str">
        <f t="shared" ref="F900:F902" si="231">IF(A900&gt;0,_xlfn.NORM.DIST(D900,0,1,FALSE),"")</f>
        <v/>
      </c>
      <c r="BI900" t="str">
        <f t="shared" ref="BI900:BI925" si="232">IF(A900&gt;0,A900,"")</f>
        <v/>
      </c>
      <c r="BJ900" t="str">
        <f t="shared" ref="BJ900:BJ925" si="233">IF($A900&gt;0,B900,"")</f>
        <v/>
      </c>
      <c r="BK900" t="str">
        <f t="shared" ref="BK900:BK925" si="234">IF($A900&gt;0,BI900,"")</f>
        <v/>
      </c>
      <c r="BL900" t="str">
        <f t="shared" ref="BL900:BL925" si="235">IF($A900&gt;0,_xlfn.NORM.DIST(BK900,$BF$3,$BF$4,TRUE),"")</f>
        <v/>
      </c>
      <c r="BM900" t="str">
        <f t="shared" ref="BM900:BM925" si="236">IF($A900&gt;0,(1-BL900),"")</f>
        <v/>
      </c>
      <c r="BN900" t="str">
        <f t="shared" ref="BN900:BN925" si="237">IF($A900&gt;0,(SMALL($BM$3:$BM$902,BJ900)),"")</f>
        <v/>
      </c>
      <c r="BO900" t="str">
        <f t="shared" ref="BO900:BO925" si="238">IF($A900&gt;0,((2*BJ900-1)*(LN(BL900)+LN(BN900))),"")</f>
        <v/>
      </c>
      <c r="BP900" t="str">
        <f t="shared" ref="BP900:BP925" si="239">IF($A900&gt;0,((BJ900-0.5)/$BF$5),"")</f>
        <v/>
      </c>
      <c r="BQ900" t="str">
        <f t="shared" ref="BQ900:BQ925" si="240">IF($A900&gt;0,(_xlfn.NORM.S.INV(BP900)),"")</f>
        <v/>
      </c>
      <c r="BZ900" s="114"/>
    </row>
    <row r="901" spans="1:78" x14ac:dyDescent="0.25">
      <c r="A901" s="114"/>
      <c r="B901" t="str">
        <f t="shared" ref="B901:B902" si="241">IF(A901&gt;0,(B900+1),"")</f>
        <v/>
      </c>
      <c r="C901" s="13" t="str">
        <f t="shared" ref="C901:C902" si="242">IF(A901&gt;0,((B901)/(($S$2)+1)),"")</f>
        <v/>
      </c>
      <c r="D901" s="5" t="str">
        <f t="shared" si="229"/>
        <v/>
      </c>
      <c r="E901" s="6" t="str">
        <f t="shared" si="230"/>
        <v/>
      </c>
      <c r="F901" s="6" t="str">
        <f t="shared" si="231"/>
        <v/>
      </c>
      <c r="BI901" t="str">
        <f t="shared" si="232"/>
        <v/>
      </c>
      <c r="BJ901" t="str">
        <f t="shared" si="233"/>
        <v/>
      </c>
      <c r="BK901" t="str">
        <f t="shared" si="234"/>
        <v/>
      </c>
      <c r="BL901" t="str">
        <f t="shared" si="235"/>
        <v/>
      </c>
      <c r="BM901" t="str">
        <f t="shared" si="236"/>
        <v/>
      </c>
      <c r="BN901" t="str">
        <f t="shared" si="237"/>
        <v/>
      </c>
      <c r="BO901" t="str">
        <f t="shared" si="238"/>
        <v/>
      </c>
      <c r="BP901" t="str">
        <f t="shared" si="239"/>
        <v/>
      </c>
      <c r="BQ901" t="str">
        <f t="shared" si="240"/>
        <v/>
      </c>
      <c r="BZ901" s="114"/>
    </row>
    <row r="902" spans="1:78" x14ac:dyDescent="0.25">
      <c r="A902" s="114"/>
      <c r="B902" t="str">
        <f t="shared" si="241"/>
        <v/>
      </c>
      <c r="C902" s="13" t="str">
        <f t="shared" si="242"/>
        <v/>
      </c>
      <c r="D902" s="5" t="str">
        <f t="shared" si="229"/>
        <v/>
      </c>
      <c r="E902" s="6" t="str">
        <f t="shared" si="230"/>
        <v/>
      </c>
      <c r="F902" s="6" t="str">
        <f t="shared" si="231"/>
        <v/>
      </c>
      <c r="BI902" t="str">
        <f t="shared" si="232"/>
        <v/>
      </c>
      <c r="BJ902" t="str">
        <f t="shared" si="233"/>
        <v/>
      </c>
      <c r="BK902" t="str">
        <f t="shared" si="234"/>
        <v/>
      </c>
      <c r="BL902" t="str">
        <f t="shared" si="235"/>
        <v/>
      </c>
      <c r="BM902" t="str">
        <f t="shared" si="236"/>
        <v/>
      </c>
      <c r="BN902" t="str">
        <f t="shared" si="237"/>
        <v/>
      </c>
      <c r="BO902" t="str">
        <f t="shared" si="238"/>
        <v/>
      </c>
      <c r="BP902" t="str">
        <f t="shared" si="239"/>
        <v/>
      </c>
      <c r="BQ902" t="str">
        <f t="shared" si="240"/>
        <v/>
      </c>
      <c r="BZ902" s="114"/>
    </row>
    <row r="903" spans="1:78" x14ac:dyDescent="0.25">
      <c r="BI903" t="str">
        <f t="shared" si="232"/>
        <v/>
      </c>
      <c r="BJ903" t="str">
        <f t="shared" si="233"/>
        <v/>
      </c>
      <c r="BK903" t="str">
        <f t="shared" si="234"/>
        <v/>
      </c>
      <c r="BL903" t="str">
        <f t="shared" si="235"/>
        <v/>
      </c>
      <c r="BM903" t="str">
        <f t="shared" si="236"/>
        <v/>
      </c>
      <c r="BN903" t="str">
        <f t="shared" si="237"/>
        <v/>
      </c>
      <c r="BO903" t="str">
        <f t="shared" si="238"/>
        <v/>
      </c>
      <c r="BP903" t="str">
        <f t="shared" si="239"/>
        <v/>
      </c>
      <c r="BQ903" t="str">
        <f t="shared" si="240"/>
        <v/>
      </c>
    </row>
    <row r="904" spans="1:78" x14ac:dyDescent="0.25">
      <c r="BI904" t="str">
        <f t="shared" si="232"/>
        <v/>
      </c>
      <c r="BJ904" t="str">
        <f t="shared" si="233"/>
        <v/>
      </c>
      <c r="BK904" t="str">
        <f t="shared" si="234"/>
        <v/>
      </c>
      <c r="BL904" t="str">
        <f t="shared" si="235"/>
        <v/>
      </c>
      <c r="BM904" t="str">
        <f t="shared" si="236"/>
        <v/>
      </c>
      <c r="BN904" t="str">
        <f t="shared" si="237"/>
        <v/>
      </c>
      <c r="BO904" t="str">
        <f t="shared" si="238"/>
        <v/>
      </c>
      <c r="BP904" t="str">
        <f t="shared" si="239"/>
        <v/>
      </c>
      <c r="BQ904" t="str">
        <f t="shared" si="240"/>
        <v/>
      </c>
    </row>
    <row r="905" spans="1:78" x14ac:dyDescent="0.25">
      <c r="BI905" t="str">
        <f t="shared" si="232"/>
        <v/>
      </c>
      <c r="BJ905" t="str">
        <f t="shared" si="233"/>
        <v/>
      </c>
      <c r="BK905" t="str">
        <f t="shared" si="234"/>
        <v/>
      </c>
      <c r="BL905" t="str">
        <f t="shared" si="235"/>
        <v/>
      </c>
      <c r="BM905" t="str">
        <f t="shared" si="236"/>
        <v/>
      </c>
      <c r="BN905" t="str">
        <f t="shared" si="237"/>
        <v/>
      </c>
      <c r="BO905" t="str">
        <f t="shared" si="238"/>
        <v/>
      </c>
      <c r="BP905" t="str">
        <f t="shared" si="239"/>
        <v/>
      </c>
      <c r="BQ905" t="str">
        <f t="shared" si="240"/>
        <v/>
      </c>
    </row>
    <row r="906" spans="1:78" x14ac:dyDescent="0.25">
      <c r="BI906" t="str">
        <f t="shared" si="232"/>
        <v/>
      </c>
      <c r="BJ906" t="str">
        <f t="shared" si="233"/>
        <v/>
      </c>
      <c r="BK906" t="str">
        <f t="shared" si="234"/>
        <v/>
      </c>
      <c r="BL906" t="str">
        <f t="shared" si="235"/>
        <v/>
      </c>
      <c r="BM906" t="str">
        <f t="shared" si="236"/>
        <v/>
      </c>
      <c r="BN906" t="str">
        <f t="shared" si="237"/>
        <v/>
      </c>
      <c r="BO906" t="str">
        <f t="shared" si="238"/>
        <v/>
      </c>
      <c r="BP906" t="str">
        <f t="shared" si="239"/>
        <v/>
      </c>
      <c r="BQ906" t="str">
        <f t="shared" si="240"/>
        <v/>
      </c>
    </row>
    <row r="907" spans="1:78" x14ac:dyDescent="0.25">
      <c r="BI907" t="str">
        <f t="shared" si="232"/>
        <v/>
      </c>
      <c r="BJ907" t="str">
        <f t="shared" si="233"/>
        <v/>
      </c>
      <c r="BK907" t="str">
        <f t="shared" si="234"/>
        <v/>
      </c>
      <c r="BL907" t="str">
        <f t="shared" si="235"/>
        <v/>
      </c>
      <c r="BM907" t="str">
        <f t="shared" si="236"/>
        <v/>
      </c>
      <c r="BN907" t="str">
        <f t="shared" si="237"/>
        <v/>
      </c>
      <c r="BO907" t="str">
        <f t="shared" si="238"/>
        <v/>
      </c>
      <c r="BP907" t="str">
        <f t="shared" si="239"/>
        <v/>
      </c>
      <c r="BQ907" t="str">
        <f t="shared" si="240"/>
        <v/>
      </c>
    </row>
    <row r="908" spans="1:78" x14ac:dyDescent="0.25">
      <c r="BI908" t="str">
        <f t="shared" si="232"/>
        <v/>
      </c>
      <c r="BJ908" t="str">
        <f t="shared" si="233"/>
        <v/>
      </c>
      <c r="BK908" t="str">
        <f t="shared" si="234"/>
        <v/>
      </c>
      <c r="BL908" t="str">
        <f t="shared" si="235"/>
        <v/>
      </c>
      <c r="BM908" t="str">
        <f t="shared" si="236"/>
        <v/>
      </c>
      <c r="BN908" t="str">
        <f t="shared" si="237"/>
        <v/>
      </c>
      <c r="BO908" t="str">
        <f t="shared" si="238"/>
        <v/>
      </c>
      <c r="BP908" t="str">
        <f t="shared" si="239"/>
        <v/>
      </c>
      <c r="BQ908" t="str">
        <f t="shared" si="240"/>
        <v/>
      </c>
    </row>
    <row r="909" spans="1:78" x14ac:dyDescent="0.25">
      <c r="BI909" t="str">
        <f t="shared" si="232"/>
        <v/>
      </c>
      <c r="BJ909" t="str">
        <f t="shared" si="233"/>
        <v/>
      </c>
      <c r="BK909" t="str">
        <f t="shared" si="234"/>
        <v/>
      </c>
      <c r="BL909" t="str">
        <f t="shared" si="235"/>
        <v/>
      </c>
      <c r="BM909" t="str">
        <f t="shared" si="236"/>
        <v/>
      </c>
      <c r="BN909" t="str">
        <f t="shared" si="237"/>
        <v/>
      </c>
      <c r="BO909" t="str">
        <f t="shared" si="238"/>
        <v/>
      </c>
      <c r="BP909" t="str">
        <f t="shared" si="239"/>
        <v/>
      </c>
      <c r="BQ909" t="str">
        <f t="shared" si="240"/>
        <v/>
      </c>
    </row>
    <row r="910" spans="1:78" x14ac:dyDescent="0.25">
      <c r="BI910" t="str">
        <f t="shared" si="232"/>
        <v/>
      </c>
      <c r="BJ910" t="str">
        <f t="shared" si="233"/>
        <v/>
      </c>
      <c r="BK910" t="str">
        <f t="shared" si="234"/>
        <v/>
      </c>
      <c r="BL910" t="str">
        <f t="shared" si="235"/>
        <v/>
      </c>
      <c r="BM910" t="str">
        <f t="shared" si="236"/>
        <v/>
      </c>
      <c r="BN910" t="str">
        <f t="shared" si="237"/>
        <v/>
      </c>
      <c r="BO910" t="str">
        <f t="shared" si="238"/>
        <v/>
      </c>
      <c r="BP910" t="str">
        <f t="shared" si="239"/>
        <v/>
      </c>
      <c r="BQ910" t="str">
        <f t="shared" si="240"/>
        <v/>
      </c>
    </row>
    <row r="911" spans="1:78" x14ac:dyDescent="0.25">
      <c r="BI911" t="str">
        <f t="shared" si="232"/>
        <v/>
      </c>
      <c r="BJ911" t="str">
        <f t="shared" si="233"/>
        <v/>
      </c>
      <c r="BK911" t="str">
        <f t="shared" si="234"/>
        <v/>
      </c>
      <c r="BL911" t="str">
        <f t="shared" si="235"/>
        <v/>
      </c>
      <c r="BM911" t="str">
        <f t="shared" si="236"/>
        <v/>
      </c>
      <c r="BN911" t="str">
        <f t="shared" si="237"/>
        <v/>
      </c>
      <c r="BO911" t="str">
        <f t="shared" si="238"/>
        <v/>
      </c>
      <c r="BP911" t="str">
        <f t="shared" si="239"/>
        <v/>
      </c>
      <c r="BQ911" t="str">
        <f t="shared" si="240"/>
        <v/>
      </c>
    </row>
    <row r="912" spans="1:78" x14ac:dyDescent="0.25">
      <c r="BI912" t="str">
        <f t="shared" si="232"/>
        <v/>
      </c>
      <c r="BJ912" t="str">
        <f t="shared" si="233"/>
        <v/>
      </c>
      <c r="BK912" t="str">
        <f t="shared" si="234"/>
        <v/>
      </c>
      <c r="BL912" t="str">
        <f t="shared" si="235"/>
        <v/>
      </c>
      <c r="BM912" t="str">
        <f t="shared" si="236"/>
        <v/>
      </c>
      <c r="BN912" t="str">
        <f t="shared" si="237"/>
        <v/>
      </c>
      <c r="BO912" t="str">
        <f t="shared" si="238"/>
        <v/>
      </c>
      <c r="BP912" t="str">
        <f t="shared" si="239"/>
        <v/>
      </c>
      <c r="BQ912" t="str">
        <f t="shared" si="240"/>
        <v/>
      </c>
    </row>
    <row r="913" spans="61:69" x14ac:dyDescent="0.25">
      <c r="BI913" t="str">
        <f t="shared" si="232"/>
        <v/>
      </c>
      <c r="BJ913" t="str">
        <f t="shared" si="233"/>
        <v/>
      </c>
      <c r="BK913" t="str">
        <f t="shared" si="234"/>
        <v/>
      </c>
      <c r="BL913" t="str">
        <f t="shared" si="235"/>
        <v/>
      </c>
      <c r="BM913" t="str">
        <f t="shared" si="236"/>
        <v/>
      </c>
      <c r="BN913" t="str">
        <f t="shared" si="237"/>
        <v/>
      </c>
      <c r="BO913" t="str">
        <f t="shared" si="238"/>
        <v/>
      </c>
      <c r="BP913" t="str">
        <f t="shared" si="239"/>
        <v/>
      </c>
      <c r="BQ913" t="str">
        <f t="shared" si="240"/>
        <v/>
      </c>
    </row>
    <row r="914" spans="61:69" x14ac:dyDescent="0.25">
      <c r="BI914" t="str">
        <f t="shared" si="232"/>
        <v/>
      </c>
      <c r="BJ914" t="str">
        <f t="shared" si="233"/>
        <v/>
      </c>
      <c r="BK914" t="str">
        <f t="shared" si="234"/>
        <v/>
      </c>
      <c r="BL914" t="str">
        <f t="shared" si="235"/>
        <v/>
      </c>
      <c r="BM914" t="str">
        <f t="shared" si="236"/>
        <v/>
      </c>
      <c r="BN914" t="str">
        <f t="shared" si="237"/>
        <v/>
      </c>
      <c r="BO914" t="str">
        <f t="shared" si="238"/>
        <v/>
      </c>
      <c r="BP914" t="str">
        <f t="shared" si="239"/>
        <v/>
      </c>
      <c r="BQ914" t="str">
        <f t="shared" si="240"/>
        <v/>
      </c>
    </row>
    <row r="915" spans="61:69" x14ac:dyDescent="0.25">
      <c r="BI915" t="str">
        <f t="shared" si="232"/>
        <v/>
      </c>
      <c r="BJ915" t="str">
        <f t="shared" si="233"/>
        <v/>
      </c>
      <c r="BK915" t="str">
        <f t="shared" si="234"/>
        <v/>
      </c>
      <c r="BL915" t="str">
        <f t="shared" si="235"/>
        <v/>
      </c>
      <c r="BM915" t="str">
        <f t="shared" si="236"/>
        <v/>
      </c>
      <c r="BN915" t="str">
        <f t="shared" si="237"/>
        <v/>
      </c>
      <c r="BO915" t="str">
        <f t="shared" si="238"/>
        <v/>
      </c>
      <c r="BP915" t="str">
        <f t="shared" si="239"/>
        <v/>
      </c>
      <c r="BQ915" t="str">
        <f t="shared" si="240"/>
        <v/>
      </c>
    </row>
    <row r="916" spans="61:69" x14ac:dyDescent="0.25">
      <c r="BI916" t="str">
        <f t="shared" si="232"/>
        <v/>
      </c>
      <c r="BJ916" t="str">
        <f t="shared" si="233"/>
        <v/>
      </c>
      <c r="BK916" t="str">
        <f t="shared" si="234"/>
        <v/>
      </c>
      <c r="BL916" t="str">
        <f t="shared" si="235"/>
        <v/>
      </c>
      <c r="BM916" t="str">
        <f t="shared" si="236"/>
        <v/>
      </c>
      <c r="BN916" t="str">
        <f t="shared" si="237"/>
        <v/>
      </c>
      <c r="BO916" t="str">
        <f t="shared" si="238"/>
        <v/>
      </c>
      <c r="BP916" t="str">
        <f t="shared" si="239"/>
        <v/>
      </c>
      <c r="BQ916" t="str">
        <f t="shared" si="240"/>
        <v/>
      </c>
    </row>
    <row r="917" spans="61:69" x14ac:dyDescent="0.25">
      <c r="BI917" t="str">
        <f t="shared" si="232"/>
        <v/>
      </c>
      <c r="BJ917" t="str">
        <f t="shared" si="233"/>
        <v/>
      </c>
      <c r="BK917" t="str">
        <f t="shared" si="234"/>
        <v/>
      </c>
      <c r="BL917" t="str">
        <f t="shared" si="235"/>
        <v/>
      </c>
      <c r="BM917" t="str">
        <f t="shared" si="236"/>
        <v/>
      </c>
      <c r="BN917" t="str">
        <f t="shared" si="237"/>
        <v/>
      </c>
      <c r="BO917" t="str">
        <f t="shared" si="238"/>
        <v/>
      </c>
      <c r="BP917" t="str">
        <f t="shared" si="239"/>
        <v/>
      </c>
      <c r="BQ917" t="str">
        <f t="shared" si="240"/>
        <v/>
      </c>
    </row>
    <row r="918" spans="61:69" x14ac:dyDescent="0.25">
      <c r="BI918" t="str">
        <f t="shared" si="232"/>
        <v/>
      </c>
      <c r="BJ918" t="str">
        <f t="shared" si="233"/>
        <v/>
      </c>
      <c r="BK918" t="str">
        <f t="shared" si="234"/>
        <v/>
      </c>
      <c r="BL918" t="str">
        <f t="shared" si="235"/>
        <v/>
      </c>
      <c r="BM918" t="str">
        <f t="shared" si="236"/>
        <v/>
      </c>
      <c r="BN918" t="str">
        <f t="shared" si="237"/>
        <v/>
      </c>
      <c r="BO918" t="str">
        <f t="shared" si="238"/>
        <v/>
      </c>
      <c r="BP918" t="str">
        <f t="shared" si="239"/>
        <v/>
      </c>
      <c r="BQ918" t="str">
        <f t="shared" si="240"/>
        <v/>
      </c>
    </row>
    <row r="919" spans="61:69" x14ac:dyDescent="0.25">
      <c r="BI919" t="str">
        <f t="shared" si="232"/>
        <v/>
      </c>
      <c r="BJ919" t="str">
        <f t="shared" si="233"/>
        <v/>
      </c>
      <c r="BK919" t="str">
        <f t="shared" si="234"/>
        <v/>
      </c>
      <c r="BL919" t="str">
        <f t="shared" si="235"/>
        <v/>
      </c>
      <c r="BM919" t="str">
        <f t="shared" si="236"/>
        <v/>
      </c>
      <c r="BN919" t="str">
        <f t="shared" si="237"/>
        <v/>
      </c>
      <c r="BO919" t="str">
        <f t="shared" si="238"/>
        <v/>
      </c>
      <c r="BP919" t="str">
        <f t="shared" si="239"/>
        <v/>
      </c>
      <c r="BQ919" t="str">
        <f t="shared" si="240"/>
        <v/>
      </c>
    </row>
    <row r="920" spans="61:69" x14ac:dyDescent="0.25">
      <c r="BI920" t="str">
        <f t="shared" si="232"/>
        <v/>
      </c>
      <c r="BJ920" t="str">
        <f t="shared" si="233"/>
        <v/>
      </c>
      <c r="BK920" t="str">
        <f t="shared" si="234"/>
        <v/>
      </c>
      <c r="BL920" t="str">
        <f t="shared" si="235"/>
        <v/>
      </c>
      <c r="BM920" t="str">
        <f t="shared" si="236"/>
        <v/>
      </c>
      <c r="BN920" t="str">
        <f t="shared" si="237"/>
        <v/>
      </c>
      <c r="BO920" t="str">
        <f t="shared" si="238"/>
        <v/>
      </c>
      <c r="BP920" t="str">
        <f t="shared" si="239"/>
        <v/>
      </c>
      <c r="BQ920" t="str">
        <f t="shared" si="240"/>
        <v/>
      </c>
    </row>
    <row r="921" spans="61:69" x14ac:dyDescent="0.25">
      <c r="BI921" t="str">
        <f t="shared" si="232"/>
        <v/>
      </c>
      <c r="BJ921" t="str">
        <f t="shared" si="233"/>
        <v/>
      </c>
      <c r="BK921" t="str">
        <f t="shared" si="234"/>
        <v/>
      </c>
      <c r="BL921" t="str">
        <f t="shared" si="235"/>
        <v/>
      </c>
      <c r="BM921" t="str">
        <f t="shared" si="236"/>
        <v/>
      </c>
      <c r="BN921" t="str">
        <f t="shared" si="237"/>
        <v/>
      </c>
      <c r="BO921" t="str">
        <f t="shared" si="238"/>
        <v/>
      </c>
      <c r="BP921" t="str">
        <f t="shared" si="239"/>
        <v/>
      </c>
      <c r="BQ921" t="str">
        <f t="shared" si="240"/>
        <v/>
      </c>
    </row>
    <row r="922" spans="61:69" x14ac:dyDescent="0.25">
      <c r="BI922" t="str">
        <f t="shared" si="232"/>
        <v/>
      </c>
      <c r="BJ922" t="str">
        <f t="shared" si="233"/>
        <v/>
      </c>
      <c r="BK922" t="str">
        <f t="shared" si="234"/>
        <v/>
      </c>
      <c r="BL922" t="str">
        <f t="shared" si="235"/>
        <v/>
      </c>
      <c r="BM922" t="str">
        <f t="shared" si="236"/>
        <v/>
      </c>
      <c r="BN922" t="str">
        <f t="shared" si="237"/>
        <v/>
      </c>
      <c r="BO922" t="str">
        <f t="shared" si="238"/>
        <v/>
      </c>
      <c r="BP922" t="str">
        <f t="shared" si="239"/>
        <v/>
      </c>
      <c r="BQ922" t="str">
        <f t="shared" si="240"/>
        <v/>
      </c>
    </row>
    <row r="923" spans="61:69" x14ac:dyDescent="0.25">
      <c r="BI923" t="str">
        <f t="shared" si="232"/>
        <v/>
      </c>
      <c r="BJ923" t="str">
        <f t="shared" si="233"/>
        <v/>
      </c>
      <c r="BK923" t="str">
        <f t="shared" si="234"/>
        <v/>
      </c>
      <c r="BL923" t="str">
        <f t="shared" si="235"/>
        <v/>
      </c>
      <c r="BM923" t="str">
        <f t="shared" si="236"/>
        <v/>
      </c>
      <c r="BN923" t="str">
        <f t="shared" si="237"/>
        <v/>
      </c>
      <c r="BO923" t="str">
        <f t="shared" si="238"/>
        <v/>
      </c>
      <c r="BP923" t="str">
        <f t="shared" si="239"/>
        <v/>
      </c>
      <c r="BQ923" t="str">
        <f t="shared" si="240"/>
        <v/>
      </c>
    </row>
    <row r="924" spans="61:69" x14ac:dyDescent="0.25">
      <c r="BI924" t="str">
        <f t="shared" si="232"/>
        <v/>
      </c>
      <c r="BJ924" t="str">
        <f t="shared" si="233"/>
        <v/>
      </c>
      <c r="BK924" t="str">
        <f t="shared" si="234"/>
        <v/>
      </c>
      <c r="BL924" t="str">
        <f t="shared" si="235"/>
        <v/>
      </c>
      <c r="BM924" t="str">
        <f t="shared" si="236"/>
        <v/>
      </c>
      <c r="BN924" t="str">
        <f t="shared" si="237"/>
        <v/>
      </c>
      <c r="BO924" t="str">
        <f t="shared" si="238"/>
        <v/>
      </c>
      <c r="BP924" t="str">
        <f t="shared" si="239"/>
        <v/>
      </c>
      <c r="BQ924" t="str">
        <f t="shared" si="240"/>
        <v/>
      </c>
    </row>
    <row r="925" spans="61:69" x14ac:dyDescent="0.25">
      <c r="BI925" t="str">
        <f t="shared" si="232"/>
        <v/>
      </c>
      <c r="BJ925" t="str">
        <f t="shared" si="233"/>
        <v/>
      </c>
      <c r="BK925" t="str">
        <f t="shared" si="234"/>
        <v/>
      </c>
      <c r="BL925" t="str">
        <f t="shared" si="235"/>
        <v/>
      </c>
      <c r="BM925" t="str">
        <f t="shared" si="236"/>
        <v/>
      </c>
      <c r="BN925" t="str">
        <f t="shared" si="237"/>
        <v/>
      </c>
      <c r="BO925" t="str">
        <f t="shared" si="238"/>
        <v/>
      </c>
      <c r="BP925" t="str">
        <f t="shared" si="239"/>
        <v/>
      </c>
      <c r="BQ925" t="str">
        <f t="shared" si="240"/>
        <v/>
      </c>
    </row>
  </sheetData>
  <conditionalFormatting sqref="AV13">
    <cfRule type="cellIs" dxfId="2" priority="1" operator="lessThan">
      <formula>$AV$13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2F1E-EF56-4F52-8555-209580460A23}">
  <dimension ref="A1:CA925"/>
  <sheetViews>
    <sheetView topLeftCell="U1" zoomScale="75" zoomScaleNormal="75" workbookViewId="0">
      <selection activeCell="AL14" sqref="AL14"/>
    </sheetView>
  </sheetViews>
  <sheetFormatPr defaultRowHeight="15" x14ac:dyDescent="0.25"/>
  <cols>
    <col min="1" max="1" width="10.140625" style="115" customWidth="1"/>
    <col min="3" max="3" width="10.7109375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5" width="9.28515625" bestFit="1" customWidth="1"/>
    <col min="16" max="16" width="11.42578125" customWidth="1"/>
    <col min="17" max="19" width="9.28515625" bestFit="1" customWidth="1"/>
    <col min="36" max="36" width="22.140625" bestFit="1" customWidth="1"/>
    <col min="37" max="37" width="9.85546875" bestFit="1" customWidth="1"/>
    <col min="38" max="38" width="12.28515625" bestFit="1" customWidth="1"/>
    <col min="39" max="39" width="12.85546875" bestFit="1" customWidth="1"/>
    <col min="40" max="43" width="9.28515625" bestFit="1" customWidth="1"/>
    <col min="47" max="47" width="14.28515625" customWidth="1"/>
    <col min="48" max="48" width="14.85546875" customWidth="1"/>
    <col min="51" max="51" width="10.140625" customWidth="1"/>
    <col min="52" max="52" width="11.42578125" customWidth="1"/>
    <col min="53" max="53" width="11.85546875" bestFit="1" customWidth="1"/>
    <col min="54" max="54" width="12.7109375" bestFit="1" customWidth="1"/>
    <col min="55" max="55" width="8.42578125" bestFit="1" customWidth="1"/>
    <col min="66" max="66" width="12.28515625" bestFit="1" customWidth="1"/>
    <col min="78" max="78" width="10.140625" style="115" customWidth="1"/>
  </cols>
  <sheetData>
    <row r="1" spans="1:79" ht="15.75" thickBot="1" x14ac:dyDescent="0.3">
      <c r="A1" s="112" t="s">
        <v>194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W1" t="s">
        <v>195</v>
      </c>
      <c r="AU1" t="s">
        <v>188</v>
      </c>
      <c r="BA1" s="102" t="s">
        <v>17</v>
      </c>
      <c r="BB1" s="102" t="s">
        <v>16</v>
      </c>
      <c r="BC1" s="102" t="s">
        <v>18</v>
      </c>
      <c r="BE1" s="33" t="s">
        <v>89</v>
      </c>
      <c r="BI1" t="s">
        <v>99</v>
      </c>
      <c r="BZ1" s="112" t="s">
        <v>183</v>
      </c>
      <c r="CA1" s="112" t="s">
        <v>183</v>
      </c>
    </row>
    <row r="2" spans="1:79" ht="15.75" thickBot="1" x14ac:dyDescent="0.3">
      <c r="A2" s="113" t="s">
        <v>73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184</v>
      </c>
      <c r="N2" s="9" t="s">
        <v>124</v>
      </c>
      <c r="O2" s="9" t="s">
        <v>7</v>
      </c>
      <c r="P2" s="9" t="s">
        <v>101</v>
      </c>
      <c r="Q2" t="s">
        <v>8</v>
      </c>
      <c r="R2" t="s">
        <v>9</v>
      </c>
      <c r="S2" s="33">
        <f>COUNT(B3:B400)</f>
        <v>99</v>
      </c>
      <c r="T2" s="33" t="s">
        <v>102</v>
      </c>
      <c r="W2" s="27" t="s">
        <v>192</v>
      </c>
      <c r="AU2" s="13" t="s">
        <v>27</v>
      </c>
      <c r="AV2" s="13">
        <v>0.5</v>
      </c>
      <c r="AW2" s="13"/>
      <c r="AX2" s="13"/>
      <c r="BA2" s="14">
        <v>1E-3</v>
      </c>
      <c r="BB2" s="102">
        <f>_xlfn.NORM.S.INV(BA2)</f>
        <v>-3.0902323061678132</v>
      </c>
      <c r="BC2" s="105">
        <f>AK16</f>
        <v>90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  <c r="BZ2" s="113" t="s">
        <v>186</v>
      </c>
      <c r="CA2" s="113" t="s">
        <v>182</v>
      </c>
    </row>
    <row r="3" spans="1:79" x14ac:dyDescent="0.25">
      <c r="A3" s="114">
        <v>96.1</v>
      </c>
      <c r="B3">
        <v>1</v>
      </c>
      <c r="C3" s="13">
        <f>IF(A3&gt;0,((B3)/(($S$2)+1)),"")</f>
        <v>0.01</v>
      </c>
      <c r="D3" s="5">
        <f t="shared" ref="D3:D66" si="0">IF(A3&gt;0,(_xlfn.NORM.S.INV(C3)),"")</f>
        <v>-2.3263478740408408</v>
      </c>
      <c r="E3" s="6">
        <f>IF(A3&gt;0,_xlfn.NORM.DIST(D3,0,1,TRUE),"")</f>
        <v>9.9999999999999985E-3</v>
      </c>
      <c r="F3" s="6">
        <f>IF(A3&gt;0,_xlfn.NORM.DIST(D3,0,1,FALSE),"")</f>
        <v>2.665214220345808E-2</v>
      </c>
      <c r="G3" s="25">
        <f>AVERAGE(A3:A902)</f>
        <v>108.33838383838382</v>
      </c>
      <c r="H3" s="25">
        <f>STDEV(A3:A902)</f>
        <v>5.2054466582983263</v>
      </c>
      <c r="I3">
        <f>_xlfn.NORM.DIST(L3,$G$3,$H$3,TRUE)</f>
        <v>9.003484545649911E-95</v>
      </c>
      <c r="J3">
        <f>_xlfn.NORM.DIST(L3,$G$3,$H$3,FALSE)</f>
        <v>3.574910095766177E-94</v>
      </c>
      <c r="K3">
        <f>J3*$H$3</f>
        <v>1.8609003811722995E-93</v>
      </c>
      <c r="L3">
        <v>1</v>
      </c>
      <c r="N3" s="33">
        <v>1</v>
      </c>
      <c r="O3" s="38">
        <f t="array" ref="O3:O252">FREQUENCY(A3:A903,N3:N252)</f>
        <v>0</v>
      </c>
      <c r="P3" t="str">
        <f>("0 to"&amp;N3)</f>
        <v>0 to1</v>
      </c>
      <c r="Q3">
        <f>O3/$S$2</f>
        <v>0</v>
      </c>
      <c r="R3" s="33">
        <f>O3/$S$2</f>
        <v>0</v>
      </c>
      <c r="S3" s="33">
        <f>SUM(O3:O400)</f>
        <v>99</v>
      </c>
      <c r="T3" s="33" t="s">
        <v>103</v>
      </c>
      <c r="AU3" s="13" t="s">
        <v>28</v>
      </c>
      <c r="AV3" s="120">
        <v>0.5</v>
      </c>
      <c r="AW3" s="13"/>
      <c r="AX3" s="13"/>
      <c r="BA3" s="106">
        <v>0.01</v>
      </c>
      <c r="BB3" s="102">
        <f>_xlfn.NORM.S.INV(BA3)</f>
        <v>-2.3263478740408408</v>
      </c>
      <c r="BC3" s="105">
        <f>BC2</f>
        <v>90</v>
      </c>
      <c r="BE3" t="s">
        <v>80</v>
      </c>
      <c r="BF3">
        <f>AVERAGE(BI3:BI902)</f>
        <v>108.33838383838382</v>
      </c>
      <c r="BI3">
        <f>IF(A3&gt;0,A3,"")</f>
        <v>96.1</v>
      </c>
      <c r="BJ3">
        <f>IF($A3&gt;0,B3,"")</f>
        <v>1</v>
      </c>
      <c r="BK3">
        <f>IF($A3&gt;0,BI3,"")</f>
        <v>96.1</v>
      </c>
      <c r="BL3">
        <f>IF($A3&gt;0,_xlfn.NORM.DIST(BK3,$BF$3,$BF$4,TRUE),"")</f>
        <v>9.3596865312970401E-3</v>
      </c>
      <c r="BM3">
        <f>IF($A3&gt;0,(1-BL3),"")</f>
        <v>0.99064031346870296</v>
      </c>
      <c r="BN3">
        <f>IF($A3&gt;0,(SMALL($BM$3:$BM$902,BJ3)),"")</f>
        <v>1.6007682976245552E-2</v>
      </c>
      <c r="BO3">
        <f>IF($A3&gt;0,((2*BJ3-1)*(LN(BL3)+LN(BN3))),"")</f>
        <v>-8.8060299652789098</v>
      </c>
      <c r="BP3">
        <f>IF($A3&gt;0,((BJ3-0.5)/$BF$5),"")</f>
        <v>5.0505050505050509E-3</v>
      </c>
      <c r="BQ3">
        <f>IF($A3&gt;0,(_xlfn.NORM.S.INV(BP3)),"")</f>
        <v>-2.5723521109428895</v>
      </c>
      <c r="BZ3" s="114">
        <v>16.100000000000001</v>
      </c>
      <c r="CA3">
        <f>BZ3*2.54</f>
        <v>40.894000000000005</v>
      </c>
    </row>
    <row r="4" spans="1:79" x14ac:dyDescent="0.25">
      <c r="A4" s="114">
        <v>97.1</v>
      </c>
      <c r="B4">
        <f>IF(A4&gt;0,(B3+1),"")</f>
        <v>2</v>
      </c>
      <c r="C4" s="13">
        <f>IF(A4&gt;0,((B4)/(($S$2)+1)),"")</f>
        <v>0.02</v>
      </c>
      <c r="D4" s="5">
        <f t="shared" si="0"/>
        <v>-2.0537489106318225</v>
      </c>
      <c r="E4" s="6">
        <f t="shared" ref="E4:E67" si="1">IF(A4&gt;0,_xlfn.NORM.DIST(D4,0,1,TRUE),"")</f>
        <v>2.0000000000000014E-2</v>
      </c>
      <c r="F4" s="6">
        <f t="shared" ref="F4:F67" si="2">IF(A4&gt;0,_xlfn.NORM.DIST(D4,0,1,FALSE),"")</f>
        <v>4.8418135880742071E-2</v>
      </c>
      <c r="I4">
        <f t="shared" ref="I4:I67" si="3">_xlfn.NORM.DIST(L4,$G$3,$H$3,TRUE)</f>
        <v>4.686177087963044E-93</v>
      </c>
      <c r="J4">
        <f t="shared" ref="J4:J67" si="4">_xlfn.NORM.DIST(L4,$G$3,$H$3,FALSE)</f>
        <v>1.8434326533597549E-92</v>
      </c>
      <c r="K4">
        <f t="shared" ref="K4:K67" si="5">J4*$H$3</f>
        <v>9.5958903452295528E-92</v>
      </c>
      <c r="L4">
        <f>L3+1</f>
        <v>2</v>
      </c>
      <c r="N4" s="33">
        <f>N3+$AM$16</f>
        <v>2</v>
      </c>
      <c r="O4" s="38">
        <v>0</v>
      </c>
      <c r="P4" t="str">
        <f>(0.1+N3&amp;" to "&amp;N4)</f>
        <v>1.1 to 2</v>
      </c>
      <c r="Q4">
        <f t="shared" ref="Q4:Q22" si="6">O4/$S$2</f>
        <v>0</v>
      </c>
      <c r="R4" s="33">
        <f>SUM(O3:O4)/$S$2</f>
        <v>0</v>
      </c>
      <c r="AU4" s="13" t="s">
        <v>31</v>
      </c>
      <c r="AV4" s="120">
        <v>0.75</v>
      </c>
      <c r="AW4" s="13"/>
      <c r="AX4" s="13"/>
      <c r="BA4" s="106">
        <v>0.02</v>
      </c>
      <c r="BB4" s="102">
        <f t="shared" ref="BB4:BB18" si="7">_xlfn.NORM.S.INV(BA4)</f>
        <v>-2.0537489106318225</v>
      </c>
      <c r="BC4" s="105">
        <f t="shared" ref="BC4:BC18" si="8">BC3</f>
        <v>90</v>
      </c>
      <c r="BE4" t="s">
        <v>81</v>
      </c>
      <c r="BF4">
        <f>STDEV(BI3:BI902)</f>
        <v>5.2054466582983263</v>
      </c>
      <c r="BI4">
        <f t="shared" ref="BI4:BI67" si="9">IF(A4&gt;0,A4,"")</f>
        <v>97.1</v>
      </c>
      <c r="BJ4">
        <f t="shared" ref="BJ4:BJ67" si="10">IF($A4&gt;0,B4,"")</f>
        <v>2</v>
      </c>
      <c r="BK4">
        <f t="shared" ref="BK4:BK67" si="11">IF($A4&gt;0,BI4,"")</f>
        <v>97.1</v>
      </c>
      <c r="BL4">
        <f t="shared" ref="BL4:BL67" si="12">IF($A4&gt;0,_xlfn.NORM.DIST(BK4,$BF$3,$BF$4,TRUE),"")</f>
        <v>1.5426391302168642E-2</v>
      </c>
      <c r="BM4">
        <f t="shared" ref="BM4:BM67" si="13">IF($A4&gt;0,(1-BL4),"")</f>
        <v>0.98457360869783139</v>
      </c>
      <c r="BN4">
        <f t="shared" ref="BN4:BN67" si="14">IF($A4&gt;0,(SMALL($BM$3:$BM$902,BJ4)),"")</f>
        <v>1.7610976370440956E-2</v>
      </c>
      <c r="BO4">
        <f t="shared" ref="BO4:BO67" si="15">IF($A4&gt;0,((2*BJ4-1)*(LN(BL4)+LN(BN4))),"")</f>
        <v>-24.632725287920394</v>
      </c>
      <c r="BP4">
        <f t="shared" ref="BP4:BP67" si="16">IF($A4&gt;0,((BJ4-0.5)/$BF$5),"")</f>
        <v>1.5151515151515152E-2</v>
      </c>
      <c r="BQ4">
        <f t="shared" ref="BQ4:BQ67" si="17">IF($A4&gt;0,(_xlfn.NORM.S.INV(BP4)),"")</f>
        <v>-2.1661067528923286</v>
      </c>
      <c r="BZ4" s="114">
        <v>16.3</v>
      </c>
      <c r="CA4">
        <f t="shared" ref="CA4:CA67" si="18">BZ4*2.54</f>
        <v>41.402000000000001</v>
      </c>
    </row>
    <row r="5" spans="1:79" x14ac:dyDescent="0.25">
      <c r="A5" s="114">
        <v>97.1</v>
      </c>
      <c r="B5">
        <f t="shared" ref="B5:B68" si="19">IF(A5&gt;0,(B4+1),"")</f>
        <v>3</v>
      </c>
      <c r="C5" s="13">
        <f t="shared" ref="C5:C68" si="20">IF(A5&gt;0,((B5)/(($S$2)+1)),"")</f>
        <v>0.03</v>
      </c>
      <c r="D5" s="5">
        <f t="shared" si="0"/>
        <v>-1.8807936081512509</v>
      </c>
      <c r="E5" s="6">
        <f t="shared" si="1"/>
        <v>2.9999999999999988E-2</v>
      </c>
      <c r="F5" s="6">
        <f t="shared" si="2"/>
        <v>6.8041951416442134E-2</v>
      </c>
      <c r="I5">
        <f t="shared" si="3"/>
        <v>2.3509156260003054E-91</v>
      </c>
      <c r="J5">
        <f t="shared" si="4"/>
        <v>9.1613997691680824E-91</v>
      </c>
      <c r="K5">
        <f t="shared" si="5"/>
        <v>4.7689177813751051E-90</v>
      </c>
      <c r="L5">
        <f t="shared" ref="L5:L68" si="21">L4+1</f>
        <v>3</v>
      </c>
      <c r="N5" s="33">
        <f t="shared" ref="N5:N68" si="22">N4+$AM$16</f>
        <v>3</v>
      </c>
      <c r="O5" s="38">
        <v>0</v>
      </c>
      <c r="P5" t="str">
        <f t="shared" ref="P5:P68" si="23">(0.1+N4&amp;" to "&amp;N5)</f>
        <v>2.1 to 3</v>
      </c>
      <c r="Q5">
        <f t="shared" si="6"/>
        <v>0</v>
      </c>
      <c r="R5" s="33">
        <f>SUM(O3:O5)/$S$2</f>
        <v>0</v>
      </c>
      <c r="AU5" s="13" t="s">
        <v>33</v>
      </c>
      <c r="AV5" s="120">
        <v>1</v>
      </c>
      <c r="AW5" s="13"/>
      <c r="AX5" s="13"/>
      <c r="BA5" s="106">
        <v>0.05</v>
      </c>
      <c r="BB5" s="102">
        <f t="shared" si="7"/>
        <v>-1.6448536269514726</v>
      </c>
      <c r="BC5" s="105">
        <f t="shared" si="8"/>
        <v>90</v>
      </c>
      <c r="BE5" t="s">
        <v>82</v>
      </c>
      <c r="BF5">
        <f>COUNT(BI3:BI902)</f>
        <v>99</v>
      </c>
      <c r="BI5">
        <f t="shared" si="9"/>
        <v>97.1</v>
      </c>
      <c r="BJ5">
        <f t="shared" si="10"/>
        <v>3</v>
      </c>
      <c r="BK5">
        <f t="shared" si="11"/>
        <v>97.1</v>
      </c>
      <c r="BL5">
        <f t="shared" si="12"/>
        <v>1.5426391302168642E-2</v>
      </c>
      <c r="BM5">
        <f t="shared" si="13"/>
        <v>0.98457360869783139</v>
      </c>
      <c r="BN5">
        <f t="shared" si="14"/>
        <v>1.8462751831350599E-2</v>
      </c>
      <c r="BO5">
        <f t="shared" si="15"/>
        <v>-40.818377532249926</v>
      </c>
      <c r="BP5">
        <f t="shared" si="16"/>
        <v>2.5252525252525252E-2</v>
      </c>
      <c r="BQ5">
        <f t="shared" si="17"/>
        <v>-1.9556614355881679</v>
      </c>
      <c r="BZ5" s="114">
        <v>16.3</v>
      </c>
      <c r="CA5">
        <f t="shared" si="18"/>
        <v>41.402000000000001</v>
      </c>
    </row>
    <row r="6" spans="1:79" x14ac:dyDescent="0.25">
      <c r="A6" s="114">
        <v>97.2</v>
      </c>
      <c r="B6">
        <f t="shared" si="19"/>
        <v>4</v>
      </c>
      <c r="C6" s="13">
        <f t="shared" si="20"/>
        <v>0.04</v>
      </c>
      <c r="D6" s="5">
        <f t="shared" si="0"/>
        <v>-1.7506860712521695</v>
      </c>
      <c r="E6" s="6">
        <f t="shared" si="1"/>
        <v>4.0000000000000042E-2</v>
      </c>
      <c r="F6" s="6">
        <f t="shared" si="2"/>
        <v>8.6173774025981364E-2</v>
      </c>
      <c r="I6">
        <f t="shared" si="3"/>
        <v>1.13675369491728E-89</v>
      </c>
      <c r="J6">
        <f t="shared" si="4"/>
        <v>4.3880220360171686E-89</v>
      </c>
      <c r="K6">
        <f t="shared" si="5"/>
        <v>2.2841614643924989E-88</v>
      </c>
      <c r="L6">
        <f t="shared" si="21"/>
        <v>4</v>
      </c>
      <c r="N6" s="33">
        <f t="shared" si="22"/>
        <v>4</v>
      </c>
      <c r="O6" s="38">
        <v>0</v>
      </c>
      <c r="P6" t="str">
        <f t="shared" si="23"/>
        <v>3.1 to 4</v>
      </c>
      <c r="Q6">
        <f t="shared" si="6"/>
        <v>0</v>
      </c>
      <c r="R6" s="33">
        <f>SUM(O$3:O6)/$S$2</f>
        <v>0</v>
      </c>
      <c r="AU6" s="13" t="s">
        <v>35</v>
      </c>
      <c r="AV6" s="120">
        <v>1.25</v>
      </c>
      <c r="AW6" s="13"/>
      <c r="AX6" s="13"/>
      <c r="BA6" s="106">
        <v>0.1</v>
      </c>
      <c r="BB6" s="102">
        <f t="shared" si="7"/>
        <v>-1.2815515655446006</v>
      </c>
      <c r="BC6" s="105">
        <f t="shared" si="8"/>
        <v>90</v>
      </c>
      <c r="BI6">
        <f t="shared" si="9"/>
        <v>97.2</v>
      </c>
      <c r="BJ6">
        <f t="shared" si="10"/>
        <v>4</v>
      </c>
      <c r="BK6">
        <f t="shared" si="11"/>
        <v>97.2</v>
      </c>
      <c r="BL6">
        <f t="shared" si="12"/>
        <v>1.6187260001798761E-2</v>
      </c>
      <c r="BM6">
        <f t="shared" si="13"/>
        <v>0.98381273999820129</v>
      </c>
      <c r="BN6">
        <f t="shared" si="14"/>
        <v>3.3116142166244145E-2</v>
      </c>
      <c r="BO6">
        <f t="shared" si="15"/>
        <v>-52.718856417592747</v>
      </c>
      <c r="BP6">
        <f t="shared" si="16"/>
        <v>3.5353535353535352E-2</v>
      </c>
      <c r="BQ6">
        <f t="shared" si="17"/>
        <v>-1.807354196799112</v>
      </c>
      <c r="BZ6" s="114">
        <v>16.399999999999999</v>
      </c>
      <c r="CA6">
        <f t="shared" si="18"/>
        <v>41.655999999999999</v>
      </c>
    </row>
    <row r="7" spans="1:79" x14ac:dyDescent="0.25">
      <c r="A7" s="114">
        <v>99.2</v>
      </c>
      <c r="B7">
        <f t="shared" si="19"/>
        <v>5</v>
      </c>
      <c r="C7" s="13">
        <f t="shared" si="20"/>
        <v>0.05</v>
      </c>
      <c r="D7" s="5">
        <f t="shared" si="0"/>
        <v>-1.6448536269514726</v>
      </c>
      <c r="E7" s="6">
        <f t="shared" si="1"/>
        <v>5.000000000000001E-2</v>
      </c>
      <c r="F7" s="6">
        <f t="shared" si="2"/>
        <v>0.10313564037537132</v>
      </c>
      <c r="I7">
        <f t="shared" si="3"/>
        <v>5.2979447411179616E-88</v>
      </c>
      <c r="J7">
        <f t="shared" si="4"/>
        <v>2.0255742714680615E-87</v>
      </c>
      <c r="K7">
        <f t="shared" si="5"/>
        <v>1.0544018822548487E-86</v>
      </c>
      <c r="L7">
        <f t="shared" si="21"/>
        <v>5</v>
      </c>
      <c r="N7" s="33">
        <f t="shared" si="22"/>
        <v>5</v>
      </c>
      <c r="O7" s="38">
        <v>0</v>
      </c>
      <c r="P7" t="str">
        <f t="shared" si="23"/>
        <v>4.1 to 5</v>
      </c>
      <c r="Q7">
        <f t="shared" si="6"/>
        <v>0</v>
      </c>
      <c r="R7" s="33">
        <f>SUM(O$3:O7)/$S$2</f>
        <v>0</v>
      </c>
      <c r="AU7" s="13" t="s">
        <v>37</v>
      </c>
      <c r="AV7" s="120">
        <v>1.5</v>
      </c>
      <c r="AW7" s="13"/>
      <c r="AX7" s="13"/>
      <c r="BA7" s="106">
        <v>0.2</v>
      </c>
      <c r="BB7" s="102">
        <f t="shared" si="7"/>
        <v>-0.84162123357291452</v>
      </c>
      <c r="BC7" s="105">
        <f t="shared" si="8"/>
        <v>90</v>
      </c>
      <c r="BE7" t="s">
        <v>79</v>
      </c>
      <c r="BF7">
        <f>SUM(BO3:BO902)</f>
        <v>-9841.5803003655328</v>
      </c>
      <c r="BI7">
        <f t="shared" si="9"/>
        <v>99.2</v>
      </c>
      <c r="BJ7">
        <f t="shared" si="10"/>
        <v>5</v>
      </c>
      <c r="BK7">
        <f t="shared" si="11"/>
        <v>99.2</v>
      </c>
      <c r="BL7">
        <f t="shared" si="12"/>
        <v>3.9583262471377188E-2</v>
      </c>
      <c r="BM7">
        <f t="shared" si="13"/>
        <v>0.96041673752862278</v>
      </c>
      <c r="BN7">
        <f t="shared" si="14"/>
        <v>3.3116142166244145E-2</v>
      </c>
      <c r="BO7">
        <f t="shared" si="15"/>
        <v>-59.733750165040256</v>
      </c>
      <c r="BP7">
        <f t="shared" si="16"/>
        <v>4.5454545454545456E-2</v>
      </c>
      <c r="BQ7">
        <f t="shared" si="17"/>
        <v>-1.6906216295848977</v>
      </c>
      <c r="BZ7" s="114">
        <v>16.600000000000001</v>
      </c>
      <c r="CA7">
        <f t="shared" si="18"/>
        <v>42.164000000000001</v>
      </c>
    </row>
    <row r="8" spans="1:79" x14ac:dyDescent="0.25">
      <c r="A8" s="114">
        <v>99.4</v>
      </c>
      <c r="B8">
        <f t="shared" si="19"/>
        <v>6</v>
      </c>
      <c r="C8" s="13">
        <f t="shared" si="20"/>
        <v>0.06</v>
      </c>
      <c r="D8" s="5">
        <f t="shared" si="0"/>
        <v>-1.554773594596853</v>
      </c>
      <c r="E8" s="6">
        <f t="shared" si="1"/>
        <v>6.0000000000000026E-2</v>
      </c>
      <c r="F8" s="6">
        <f t="shared" si="2"/>
        <v>0.11912296519266</v>
      </c>
      <c r="I8">
        <f t="shared" si="3"/>
        <v>2.3799122522947533E-86</v>
      </c>
      <c r="J8">
        <f t="shared" si="4"/>
        <v>9.0115594269302924E-86</v>
      </c>
      <c r="K8">
        <f t="shared" si="5"/>
        <v>4.6909191904971073E-85</v>
      </c>
      <c r="L8">
        <f t="shared" si="21"/>
        <v>6</v>
      </c>
      <c r="N8" s="33">
        <f t="shared" si="22"/>
        <v>6</v>
      </c>
      <c r="O8" s="38">
        <v>0</v>
      </c>
      <c r="P8" t="str">
        <f t="shared" si="23"/>
        <v>5.1 to 6</v>
      </c>
      <c r="Q8">
        <f t="shared" si="6"/>
        <v>0</v>
      </c>
      <c r="R8" s="33">
        <f>SUM(O$3:O8)/$S$2</f>
        <v>0</v>
      </c>
      <c r="AU8" s="13" t="s">
        <v>39</v>
      </c>
      <c r="AV8" s="34">
        <f>_xlfn.QUARTILE.EXC(A3:A902,3)</f>
        <v>111.1</v>
      </c>
      <c r="AW8" s="13"/>
      <c r="AX8" s="13"/>
      <c r="BA8" s="106">
        <v>0.3</v>
      </c>
      <c r="BB8" s="102">
        <f t="shared" si="7"/>
        <v>-0.52440051270804089</v>
      </c>
      <c r="BC8" s="105">
        <f t="shared" si="8"/>
        <v>90</v>
      </c>
      <c r="BE8" t="s">
        <v>83</v>
      </c>
      <c r="BF8" s="21">
        <f>(-BF5-(1/BF5)*BF7)</f>
        <v>0.40990202389427566</v>
      </c>
      <c r="BI8">
        <f t="shared" si="9"/>
        <v>99.4</v>
      </c>
      <c r="BJ8">
        <f t="shared" si="10"/>
        <v>6</v>
      </c>
      <c r="BK8">
        <f t="shared" si="11"/>
        <v>99.4</v>
      </c>
      <c r="BL8">
        <f t="shared" si="12"/>
        <v>4.2978496705744267E-2</v>
      </c>
      <c r="BM8">
        <f t="shared" si="13"/>
        <v>0.95702150329425573</v>
      </c>
      <c r="BN8">
        <f t="shared" si="14"/>
        <v>4.8060957605033039E-2</v>
      </c>
      <c r="BO8">
        <f t="shared" si="15"/>
        <v>-68.005745375184588</v>
      </c>
      <c r="BP8">
        <f t="shared" si="16"/>
        <v>5.5555555555555552E-2</v>
      </c>
      <c r="BQ8">
        <f t="shared" si="17"/>
        <v>-1.5932188180230502</v>
      </c>
      <c r="BZ8" s="114">
        <v>16.8</v>
      </c>
      <c r="CA8">
        <f t="shared" si="18"/>
        <v>42.672000000000004</v>
      </c>
    </row>
    <row r="9" spans="1:79" x14ac:dyDescent="0.25">
      <c r="A9" s="114">
        <v>99.4</v>
      </c>
      <c r="B9">
        <f t="shared" si="19"/>
        <v>7</v>
      </c>
      <c r="C9" s="13">
        <f t="shared" si="20"/>
        <v>7.0000000000000007E-2</v>
      </c>
      <c r="D9" s="5">
        <f t="shared" si="0"/>
        <v>-1.4757910281791702</v>
      </c>
      <c r="E9" s="6">
        <f t="shared" si="1"/>
        <v>7.0000000000000076E-2</v>
      </c>
      <c r="F9" s="6">
        <f t="shared" si="2"/>
        <v>0.13426791457024168</v>
      </c>
      <c r="I9">
        <f t="shared" si="3"/>
        <v>1.0304518694131951E-84</v>
      </c>
      <c r="J9">
        <f t="shared" si="4"/>
        <v>3.863884508003822E-84</v>
      </c>
      <c r="K9">
        <f t="shared" si="5"/>
        <v>2.0113244700239167E-83</v>
      </c>
      <c r="L9">
        <f t="shared" si="21"/>
        <v>7</v>
      </c>
      <c r="N9" s="33">
        <f t="shared" si="22"/>
        <v>7</v>
      </c>
      <c r="O9" s="38">
        <v>0</v>
      </c>
      <c r="P9" t="str">
        <f t="shared" si="23"/>
        <v>6.1 to 7</v>
      </c>
      <c r="Q9">
        <f t="shared" si="6"/>
        <v>0</v>
      </c>
      <c r="R9" s="33">
        <f>SUM(O$3:O9)/$S$2</f>
        <v>0</v>
      </c>
      <c r="AQ9" s="11"/>
      <c r="AU9" s="13" t="s">
        <v>40</v>
      </c>
      <c r="AV9" s="34">
        <f>MEDIAN(A3:A902)</f>
        <v>108.7</v>
      </c>
      <c r="AW9" s="13"/>
      <c r="AX9" s="13"/>
      <c r="BA9" s="106">
        <v>0.4</v>
      </c>
      <c r="BB9" s="102">
        <f t="shared" si="7"/>
        <v>-0.25334710313579978</v>
      </c>
      <c r="BC9" s="105">
        <f t="shared" si="8"/>
        <v>90</v>
      </c>
      <c r="BE9" t="s">
        <v>84</v>
      </c>
      <c r="BF9">
        <f>BF8*(1+(0.75/BF5)+(2.25/BF5^2))</f>
        <v>0.41310144281356065</v>
      </c>
      <c r="BG9" t="s">
        <v>105</v>
      </c>
      <c r="BI9">
        <f t="shared" si="9"/>
        <v>99.4</v>
      </c>
      <c r="BJ9">
        <f t="shared" si="10"/>
        <v>7</v>
      </c>
      <c r="BK9">
        <f t="shared" si="11"/>
        <v>99.4</v>
      </c>
      <c r="BL9">
        <f t="shared" si="12"/>
        <v>4.2978496705744267E-2</v>
      </c>
      <c r="BM9">
        <f t="shared" si="13"/>
        <v>0.95702150329425573</v>
      </c>
      <c r="BN9">
        <f t="shared" si="14"/>
        <v>5.4101744010599973E-2</v>
      </c>
      <c r="BO9">
        <f t="shared" si="15"/>
        <v>-78.831274883837509</v>
      </c>
      <c r="BP9">
        <f t="shared" si="16"/>
        <v>6.5656565656565663E-2</v>
      </c>
      <c r="BQ9">
        <f t="shared" si="17"/>
        <v>-1.5089438550380374</v>
      </c>
      <c r="BZ9" s="114">
        <v>16.899999999999999</v>
      </c>
      <c r="CA9">
        <f t="shared" si="18"/>
        <v>42.925999999999995</v>
      </c>
    </row>
    <row r="10" spans="1:79" x14ac:dyDescent="0.25">
      <c r="A10" s="114">
        <v>99.9</v>
      </c>
      <c r="B10">
        <f t="shared" si="19"/>
        <v>8</v>
      </c>
      <c r="C10" s="13">
        <f t="shared" si="20"/>
        <v>0.08</v>
      </c>
      <c r="D10" s="5">
        <f t="shared" si="0"/>
        <v>-1.4050715603096353</v>
      </c>
      <c r="E10" s="6">
        <f t="shared" si="1"/>
        <v>7.9999999999999558E-2</v>
      </c>
      <c r="F10" s="6">
        <f t="shared" si="2"/>
        <v>0.14866622626165063</v>
      </c>
      <c r="I10">
        <f t="shared" si="3"/>
        <v>4.3003967160581306E-83</v>
      </c>
      <c r="J10">
        <f t="shared" si="4"/>
        <v>1.5966904563298999E-82</v>
      </c>
      <c r="K10">
        <f t="shared" si="5"/>
        <v>8.3114870002393064E-82</v>
      </c>
      <c r="L10">
        <f t="shared" si="21"/>
        <v>8</v>
      </c>
      <c r="N10" s="33">
        <f t="shared" si="22"/>
        <v>8</v>
      </c>
      <c r="O10" s="38">
        <v>0</v>
      </c>
      <c r="P10" t="str">
        <f t="shared" si="23"/>
        <v>7.1 to 8</v>
      </c>
      <c r="Q10">
        <f t="shared" si="6"/>
        <v>0</v>
      </c>
      <c r="R10" s="33">
        <f>SUM(O$3:O10)/$S$2</f>
        <v>0</v>
      </c>
      <c r="AU10" s="13" t="s">
        <v>41</v>
      </c>
      <c r="AV10" s="34">
        <f>_xlfn.QUARTILE.EXC(A3:A902,1)</f>
        <v>105.6</v>
      </c>
      <c r="AW10" s="13"/>
      <c r="AX10" s="13"/>
      <c r="BA10" s="106">
        <v>0.5</v>
      </c>
      <c r="BB10" s="102">
        <f t="shared" si="7"/>
        <v>0</v>
      </c>
      <c r="BC10" s="105">
        <f t="shared" si="8"/>
        <v>90</v>
      </c>
      <c r="BE10" t="s">
        <v>85</v>
      </c>
      <c r="BF10">
        <f>MAX(BF15:BF18)</f>
        <v>0.33774573137602865</v>
      </c>
      <c r="BI10">
        <f t="shared" si="9"/>
        <v>99.9</v>
      </c>
      <c r="BJ10">
        <f t="shared" si="10"/>
        <v>8</v>
      </c>
      <c r="BK10">
        <f t="shared" si="11"/>
        <v>99.9</v>
      </c>
      <c r="BL10">
        <f t="shared" si="12"/>
        <v>5.250151076643042E-2</v>
      </c>
      <c r="BM10">
        <f t="shared" si="13"/>
        <v>0.94749848923356961</v>
      </c>
      <c r="BN10">
        <f t="shared" si="14"/>
        <v>6.3072994024228612E-2</v>
      </c>
      <c r="BO10">
        <f t="shared" si="15"/>
        <v>-85.65563881920626</v>
      </c>
      <c r="BP10">
        <f t="shared" si="16"/>
        <v>7.575757575757576E-2</v>
      </c>
      <c r="BQ10">
        <f t="shared" si="17"/>
        <v>-1.4342001596863787</v>
      </c>
      <c r="BZ10" s="114">
        <v>17.100000000000001</v>
      </c>
      <c r="CA10">
        <f t="shared" si="18"/>
        <v>43.434000000000005</v>
      </c>
    </row>
    <row r="11" spans="1:79" x14ac:dyDescent="0.25">
      <c r="A11" s="114">
        <v>100.4</v>
      </c>
      <c r="B11">
        <f t="shared" si="19"/>
        <v>9</v>
      </c>
      <c r="C11" s="13">
        <f t="shared" si="20"/>
        <v>0.09</v>
      </c>
      <c r="D11" s="5">
        <f t="shared" si="0"/>
        <v>-1.3407550336902161</v>
      </c>
      <c r="E11" s="6">
        <f t="shared" si="1"/>
        <v>9.0000000000000011E-2</v>
      </c>
      <c r="F11" s="6">
        <f t="shared" si="2"/>
        <v>0.16239062782005748</v>
      </c>
      <c r="I11">
        <f t="shared" si="3"/>
        <v>1.729833072583855E-81</v>
      </c>
      <c r="J11">
        <f t="shared" si="4"/>
        <v>6.3590132354064137E-81</v>
      </c>
      <c r="K11">
        <f t="shared" si="5"/>
        <v>3.3101504196321144E-80</v>
      </c>
      <c r="L11">
        <f t="shared" si="21"/>
        <v>9</v>
      </c>
      <c r="N11" s="33">
        <f t="shared" si="22"/>
        <v>9</v>
      </c>
      <c r="O11" s="38">
        <v>0</v>
      </c>
      <c r="P11" t="str">
        <f t="shared" si="23"/>
        <v>8.1 to 9</v>
      </c>
      <c r="Q11">
        <f t="shared" si="6"/>
        <v>0</v>
      </c>
      <c r="R11" s="33">
        <f>SUM(O$3:O11)/$S$2</f>
        <v>0</v>
      </c>
      <c r="AU11" s="13" t="s">
        <v>42</v>
      </c>
      <c r="AV11" s="35">
        <f>AV8-AV10</f>
        <v>5.5</v>
      </c>
      <c r="AW11" s="13"/>
      <c r="AX11" s="13"/>
      <c r="BA11" s="106">
        <v>0.6</v>
      </c>
      <c r="BB11" s="102">
        <f t="shared" si="7"/>
        <v>0.25334710313579978</v>
      </c>
      <c r="BC11" s="105">
        <f t="shared" si="8"/>
        <v>90</v>
      </c>
      <c r="BI11">
        <f t="shared" si="9"/>
        <v>100.4</v>
      </c>
      <c r="BJ11">
        <f t="shared" si="10"/>
        <v>9</v>
      </c>
      <c r="BK11">
        <f t="shared" si="11"/>
        <v>100.4</v>
      </c>
      <c r="BL11">
        <f t="shared" si="12"/>
        <v>6.3627687692098325E-2</v>
      </c>
      <c r="BM11">
        <f t="shared" si="13"/>
        <v>0.93637231230790163</v>
      </c>
      <c r="BN11">
        <f t="shared" si="14"/>
        <v>7.3162503962715508E-2</v>
      </c>
      <c r="BO11">
        <f t="shared" si="15"/>
        <v>-91.286239472506068</v>
      </c>
      <c r="BP11">
        <f t="shared" si="16"/>
        <v>8.5858585858585856E-2</v>
      </c>
      <c r="BQ11">
        <f t="shared" si="17"/>
        <v>-1.3667069718079636</v>
      </c>
      <c r="BZ11" s="114">
        <v>17.100000000000001</v>
      </c>
      <c r="CA11">
        <f t="shared" si="18"/>
        <v>43.434000000000005</v>
      </c>
    </row>
    <row r="12" spans="1:79" x14ac:dyDescent="0.25">
      <c r="A12" s="114">
        <v>101</v>
      </c>
      <c r="B12">
        <f t="shared" si="19"/>
        <v>10</v>
      </c>
      <c r="C12" s="13">
        <f t="shared" si="20"/>
        <v>0.1</v>
      </c>
      <c r="D12" s="5">
        <f t="shared" si="0"/>
        <v>-1.2815515655446006</v>
      </c>
      <c r="E12" s="6">
        <f t="shared" si="1"/>
        <v>9.9999999999999978E-2</v>
      </c>
      <c r="F12" s="6">
        <f t="shared" si="2"/>
        <v>0.17549833193248679</v>
      </c>
      <c r="I12">
        <f t="shared" si="3"/>
        <v>6.7068034726841114E-80</v>
      </c>
      <c r="J12">
        <f t="shared" si="4"/>
        <v>2.4407940457673085E-79</v>
      </c>
      <c r="K12">
        <f t="shared" si="5"/>
        <v>1.2705423209133888E-78</v>
      </c>
      <c r="L12">
        <f t="shared" si="21"/>
        <v>10</v>
      </c>
      <c r="N12" s="33">
        <f t="shared" si="22"/>
        <v>10</v>
      </c>
      <c r="O12" s="38">
        <v>0</v>
      </c>
      <c r="P12" t="str">
        <f t="shared" si="23"/>
        <v>9.1 to 10</v>
      </c>
      <c r="Q12">
        <f t="shared" si="6"/>
        <v>0</v>
      </c>
      <c r="R12" s="33">
        <f>SUM(O$3:O12)/$S$2</f>
        <v>0</v>
      </c>
      <c r="AP12" s="12"/>
      <c r="AQ12" s="3"/>
      <c r="AU12" s="13" t="s">
        <v>43</v>
      </c>
      <c r="AV12" s="35">
        <f>AV8+(1.5*AV11)</f>
        <v>119.35</v>
      </c>
      <c r="AW12" s="5">
        <f>IF(AV17&gt;AV12,AV12,AV17)</f>
        <v>119.35</v>
      </c>
      <c r="AX12" s="13" t="str">
        <f>IF(AV17&gt;AV12,"add out","")</f>
        <v>add out</v>
      </c>
      <c r="BA12" s="106">
        <v>0.7</v>
      </c>
      <c r="BB12" s="102">
        <f t="shared" si="7"/>
        <v>0.52440051270804078</v>
      </c>
      <c r="BC12" s="105">
        <f t="shared" si="8"/>
        <v>90</v>
      </c>
      <c r="BI12">
        <f t="shared" si="9"/>
        <v>101</v>
      </c>
      <c r="BJ12">
        <f t="shared" si="10"/>
        <v>10</v>
      </c>
      <c r="BK12">
        <f t="shared" si="11"/>
        <v>101</v>
      </c>
      <c r="BL12">
        <f t="shared" si="12"/>
        <v>7.9306604038594658E-2</v>
      </c>
      <c r="BM12">
        <f t="shared" si="13"/>
        <v>0.92069339596140531</v>
      </c>
      <c r="BN12">
        <f t="shared" si="14"/>
        <v>8.4442891781224216E-2</v>
      </c>
      <c r="BO12">
        <f t="shared" si="15"/>
        <v>-95.116160008196999</v>
      </c>
      <c r="BP12">
        <f t="shared" si="16"/>
        <v>9.5959595959595953E-2</v>
      </c>
      <c r="BQ12">
        <f t="shared" si="17"/>
        <v>-1.304922637752725</v>
      </c>
      <c r="BZ12" s="114">
        <v>17.100000000000001</v>
      </c>
      <c r="CA12">
        <f t="shared" si="18"/>
        <v>43.434000000000005</v>
      </c>
    </row>
    <row r="13" spans="1:79" x14ac:dyDescent="0.25">
      <c r="A13" s="114">
        <v>101.1</v>
      </c>
      <c r="B13">
        <f t="shared" si="19"/>
        <v>11</v>
      </c>
      <c r="C13" s="13">
        <f t="shared" si="20"/>
        <v>0.11</v>
      </c>
      <c r="D13" s="5">
        <f t="shared" si="0"/>
        <v>-1.2265281200366105</v>
      </c>
      <c r="E13" s="6">
        <f t="shared" si="1"/>
        <v>0.10999999999999993</v>
      </c>
      <c r="F13" s="6">
        <f t="shared" si="2"/>
        <v>0.1880355670094917</v>
      </c>
      <c r="I13">
        <f t="shared" si="3"/>
        <v>2.506360546800735E-78</v>
      </c>
      <c r="J13">
        <f t="shared" si="4"/>
        <v>9.0291100895785358E-78</v>
      </c>
      <c r="K13">
        <f t="shared" si="5"/>
        <v>4.7000550943204292E-77</v>
      </c>
      <c r="L13">
        <f t="shared" si="21"/>
        <v>11</v>
      </c>
      <c r="N13" s="33">
        <f t="shared" si="22"/>
        <v>11</v>
      </c>
      <c r="O13" s="38">
        <v>0</v>
      </c>
      <c r="P13" t="str">
        <f t="shared" si="23"/>
        <v>10.1 to 11</v>
      </c>
      <c r="Q13">
        <f t="shared" si="6"/>
        <v>0</v>
      </c>
      <c r="R13" s="33">
        <f>SUM(O$3:O13)/$S$2</f>
        <v>0</v>
      </c>
      <c r="AK13" s="23" t="s">
        <v>65</v>
      </c>
      <c r="AL13" s="23" t="s">
        <v>66</v>
      </c>
      <c r="AU13" s="13" t="s">
        <v>44</v>
      </c>
      <c r="AV13" s="35">
        <f>AV10-(1.5*AV11)</f>
        <v>97.35</v>
      </c>
      <c r="AW13" s="5">
        <f>IF(AV18&gt;AV13,AV18,AV13)</f>
        <v>97.35</v>
      </c>
      <c r="AX13" s="13" t="str">
        <f>IF(AV18&lt;AV13,"add out","")</f>
        <v>add out</v>
      </c>
      <c r="BA13" s="106">
        <v>0.8</v>
      </c>
      <c r="BB13" s="102">
        <f t="shared" si="7"/>
        <v>0.84162123357291474</v>
      </c>
      <c r="BC13" s="105">
        <f t="shared" si="8"/>
        <v>90</v>
      </c>
      <c r="BI13">
        <f t="shared" si="9"/>
        <v>101.1</v>
      </c>
      <c r="BJ13">
        <f t="shared" si="10"/>
        <v>11</v>
      </c>
      <c r="BK13">
        <f t="shared" si="11"/>
        <v>101.1</v>
      </c>
      <c r="BL13">
        <f t="shared" si="12"/>
        <v>8.2182421291887853E-2</v>
      </c>
      <c r="BM13">
        <f t="shared" si="13"/>
        <v>0.9178175787081122</v>
      </c>
      <c r="BN13">
        <f t="shared" si="14"/>
        <v>9.0550696401690112E-2</v>
      </c>
      <c r="BO13">
        <f t="shared" si="15"/>
        <v>-102.91384438800327</v>
      </c>
      <c r="BP13">
        <f t="shared" si="16"/>
        <v>0.10606060606060606</v>
      </c>
      <c r="BQ13">
        <f t="shared" si="17"/>
        <v>-1.2477538553513243</v>
      </c>
      <c r="BZ13" s="114">
        <v>17.100000000000001</v>
      </c>
      <c r="CA13">
        <f t="shared" si="18"/>
        <v>43.434000000000005</v>
      </c>
    </row>
    <row r="14" spans="1:79" x14ac:dyDescent="0.25">
      <c r="A14" s="114">
        <v>101.5</v>
      </c>
      <c r="B14">
        <f t="shared" si="19"/>
        <v>12</v>
      </c>
      <c r="C14" s="13">
        <f t="shared" si="20"/>
        <v>0.12</v>
      </c>
      <c r="D14" s="5">
        <f t="shared" si="0"/>
        <v>-1.1749867920660904</v>
      </c>
      <c r="E14" s="6">
        <f t="shared" si="1"/>
        <v>0.11999999999999994</v>
      </c>
      <c r="F14" s="6">
        <f t="shared" si="2"/>
        <v>0.2000404837896996</v>
      </c>
      <c r="I14">
        <f t="shared" si="3"/>
        <v>9.0279467426210171E-77</v>
      </c>
      <c r="J14">
        <f t="shared" si="4"/>
        <v>3.2190755407907044E-76</v>
      </c>
      <c r="K14">
        <f t="shared" si="5"/>
        <v>1.6756726016618849E-75</v>
      </c>
      <c r="L14">
        <f t="shared" si="21"/>
        <v>12</v>
      </c>
      <c r="N14" s="33">
        <f t="shared" si="22"/>
        <v>12</v>
      </c>
      <c r="O14" s="38">
        <v>0</v>
      </c>
      <c r="P14" t="str">
        <f t="shared" si="23"/>
        <v>11.1 to 12</v>
      </c>
      <c r="Q14">
        <f t="shared" si="6"/>
        <v>0</v>
      </c>
      <c r="R14" s="33">
        <f>SUM(O$3:O14)/$S$2</f>
        <v>0</v>
      </c>
      <c r="AK14" s="116">
        <f>MIN(A3:A902)</f>
        <v>96.1</v>
      </c>
      <c r="AL14" s="116">
        <f>MAX(A3:A902)</f>
        <v>119.5</v>
      </c>
      <c r="AU14" s="13" t="s">
        <v>45</v>
      </c>
      <c r="AV14" s="35">
        <f>AV9+(1.57*(AV11/(AV16^0.5)))</f>
        <v>109.56785015347633</v>
      </c>
      <c r="AW14" s="13"/>
      <c r="AX14" s="13"/>
      <c r="BA14" s="106">
        <v>0.9</v>
      </c>
      <c r="BB14" s="102">
        <f t="shared" si="7"/>
        <v>1.2815515655446006</v>
      </c>
      <c r="BC14" s="105">
        <f t="shared" si="8"/>
        <v>90</v>
      </c>
      <c r="BE14" s="32" t="s">
        <v>86</v>
      </c>
      <c r="BF14" s="32"/>
      <c r="BI14">
        <f t="shared" si="9"/>
        <v>101.5</v>
      </c>
      <c r="BJ14">
        <f t="shared" si="10"/>
        <v>12</v>
      </c>
      <c r="BK14">
        <f t="shared" si="11"/>
        <v>101.5</v>
      </c>
      <c r="BL14">
        <f t="shared" si="12"/>
        <v>9.4473960310532179E-2</v>
      </c>
      <c r="BM14">
        <f t="shared" si="13"/>
        <v>0.90552603968946777</v>
      </c>
      <c r="BN14">
        <f t="shared" si="14"/>
        <v>0.10373930727682457</v>
      </c>
      <c r="BO14">
        <f t="shared" si="15"/>
        <v>-106.38202011285672</v>
      </c>
      <c r="BP14">
        <f t="shared" si="16"/>
        <v>0.11616161616161616</v>
      </c>
      <c r="BQ14">
        <f t="shared" si="17"/>
        <v>-1.1943956635681565</v>
      </c>
      <c r="BZ14" s="114">
        <v>17.2</v>
      </c>
      <c r="CA14">
        <f t="shared" si="18"/>
        <v>43.687999999999995</v>
      </c>
    </row>
    <row r="15" spans="1:79" x14ac:dyDescent="0.25">
      <c r="A15" s="114">
        <v>102.4</v>
      </c>
      <c r="B15">
        <f t="shared" si="19"/>
        <v>13</v>
      </c>
      <c r="C15" s="13">
        <f t="shared" si="20"/>
        <v>0.13</v>
      </c>
      <c r="D15" s="5">
        <f t="shared" si="0"/>
        <v>-1.1263911290388013</v>
      </c>
      <c r="E15" s="6">
        <f t="shared" si="1"/>
        <v>0.12999999999999984</v>
      </c>
      <c r="F15" s="6">
        <f t="shared" si="2"/>
        <v>0.21154510919458552</v>
      </c>
      <c r="I15">
        <f t="shared" si="3"/>
        <v>3.1343885607253849E-75</v>
      </c>
      <c r="J15">
        <f t="shared" si="4"/>
        <v>1.1060882911280984E-74</v>
      </c>
      <c r="K15">
        <f t="shared" si="5"/>
        <v>5.7576835988356662E-74</v>
      </c>
      <c r="L15">
        <f t="shared" si="21"/>
        <v>13</v>
      </c>
      <c r="N15" s="33">
        <f t="shared" si="22"/>
        <v>13</v>
      </c>
      <c r="O15" s="38">
        <v>0</v>
      </c>
      <c r="P15" t="str">
        <f t="shared" si="23"/>
        <v>12.1 to 13</v>
      </c>
      <c r="Q15">
        <f t="shared" si="6"/>
        <v>0</v>
      </c>
      <c r="R15" s="33">
        <f>SUM(O$3:O15)/$S$2</f>
        <v>0</v>
      </c>
      <c r="AK15" s="23" t="s">
        <v>63</v>
      </c>
      <c r="AL15" s="23" t="s">
        <v>64</v>
      </c>
      <c r="AM15" s="23" t="s">
        <v>100</v>
      </c>
      <c r="AU15" s="13" t="s">
        <v>47</v>
      </c>
      <c r="AV15" s="35">
        <f>AV9-(1.57*(AV11/(AV16^0.5)))</f>
        <v>107.83214984652368</v>
      </c>
      <c r="AW15" s="13"/>
      <c r="AX15" s="13"/>
      <c r="BA15" s="106">
        <v>0.95</v>
      </c>
      <c r="BB15" s="102">
        <f t="shared" si="7"/>
        <v>1.6448536269514715</v>
      </c>
      <c r="BC15" s="105">
        <f t="shared" si="8"/>
        <v>90</v>
      </c>
      <c r="BE15" t="s">
        <v>87</v>
      </c>
      <c r="BF15">
        <f>IF(AND(BF9&lt;13,BF9&gt;= 0.6),EXP(1.2937-5.709*BF9+0.0186*BF9^ 2),0)</f>
        <v>0</v>
      </c>
      <c r="BI15">
        <f t="shared" si="9"/>
        <v>102.4</v>
      </c>
      <c r="BJ15">
        <f t="shared" si="10"/>
        <v>13</v>
      </c>
      <c r="BK15">
        <f t="shared" si="11"/>
        <v>102.4</v>
      </c>
      <c r="BL15">
        <f t="shared" si="12"/>
        <v>0.12697616889044475</v>
      </c>
      <c r="BM15">
        <f t="shared" si="13"/>
        <v>0.87302383110955528</v>
      </c>
      <c r="BN15">
        <f t="shared" si="14"/>
        <v>0.10373930727682457</v>
      </c>
      <c r="BO15">
        <f t="shared" si="15"/>
        <v>-108.24075110594913</v>
      </c>
      <c r="BP15">
        <f t="shared" si="16"/>
        <v>0.12626262626262627</v>
      </c>
      <c r="BQ15">
        <f t="shared" si="17"/>
        <v>-1.1442372651002066</v>
      </c>
      <c r="BZ15" s="114">
        <v>17.2</v>
      </c>
      <c r="CA15">
        <f t="shared" si="18"/>
        <v>43.687999999999995</v>
      </c>
    </row>
    <row r="16" spans="1:79" x14ac:dyDescent="0.25">
      <c r="A16" s="114">
        <v>102.9</v>
      </c>
      <c r="B16">
        <f t="shared" si="19"/>
        <v>14</v>
      </c>
      <c r="C16" s="13">
        <f t="shared" si="20"/>
        <v>0.14000000000000001</v>
      </c>
      <c r="D16" s="5">
        <f t="shared" si="0"/>
        <v>-1.0803193408149565</v>
      </c>
      <c r="E16" s="6">
        <f t="shared" si="1"/>
        <v>0.13999999999999993</v>
      </c>
      <c r="F16" s="6">
        <f t="shared" si="2"/>
        <v>0.22257671010555963</v>
      </c>
      <c r="I16">
        <f t="shared" si="3"/>
        <v>1.0489047072170971E-73</v>
      </c>
      <c r="J16">
        <f t="shared" si="4"/>
        <v>3.662864292614001E-73</v>
      </c>
      <c r="K16">
        <f t="shared" si="5"/>
        <v>1.9066844691787813E-72</v>
      </c>
      <c r="L16">
        <f t="shared" si="21"/>
        <v>14</v>
      </c>
      <c r="N16" s="33">
        <f t="shared" si="22"/>
        <v>14</v>
      </c>
      <c r="O16" s="38">
        <v>0</v>
      </c>
      <c r="P16" t="str">
        <f t="shared" si="23"/>
        <v>13.1 to 14</v>
      </c>
      <c r="Q16">
        <f t="shared" si="6"/>
        <v>0</v>
      </c>
      <c r="R16" s="33">
        <f>SUM(O$3:O16)/$S$2</f>
        <v>0</v>
      </c>
      <c r="AK16" s="17">
        <v>90</v>
      </c>
      <c r="AL16" s="17">
        <v>130</v>
      </c>
      <c r="AM16" s="37">
        <v>1</v>
      </c>
      <c r="AU16" s="13" t="s">
        <v>48</v>
      </c>
      <c r="AV16" s="35">
        <f>MAX(B3:B902)</f>
        <v>99</v>
      </c>
      <c r="AW16" s="13"/>
      <c r="AX16" s="13"/>
      <c r="BA16" s="106">
        <v>0.98</v>
      </c>
      <c r="BB16" s="102">
        <f t="shared" si="7"/>
        <v>2.0537489106318221</v>
      </c>
      <c r="BC16" s="105">
        <f t="shared" si="8"/>
        <v>90</v>
      </c>
      <c r="BE16" t="s">
        <v>87</v>
      </c>
      <c r="BF16">
        <f>IF(AND(BF9&lt;0.6,BF9&gt;=0.34),EXP(0.9177-4.279*BF9-1.38*BF9^2),0)</f>
        <v>0.33774573137602865</v>
      </c>
      <c r="BI16">
        <f t="shared" si="9"/>
        <v>102.9</v>
      </c>
      <c r="BJ16">
        <f t="shared" si="10"/>
        <v>14</v>
      </c>
      <c r="BK16">
        <f t="shared" si="11"/>
        <v>102.9</v>
      </c>
      <c r="BL16">
        <f t="shared" si="12"/>
        <v>0.1480695558395094</v>
      </c>
      <c r="BM16">
        <f t="shared" si="13"/>
        <v>0.85193044416049057</v>
      </c>
      <c r="BN16">
        <f t="shared" si="14"/>
        <v>0.12604968817594009</v>
      </c>
      <c r="BO16">
        <f t="shared" si="15"/>
        <v>-107.4911105581749</v>
      </c>
      <c r="BP16">
        <f t="shared" si="16"/>
        <v>0.13636363636363635</v>
      </c>
      <c r="BQ16">
        <f t="shared" si="17"/>
        <v>-1.096803562093513</v>
      </c>
      <c r="BZ16" s="114">
        <v>17.3</v>
      </c>
      <c r="CA16">
        <f t="shared" si="18"/>
        <v>43.942</v>
      </c>
    </row>
    <row r="17" spans="1:79" x14ac:dyDescent="0.25">
      <c r="A17" s="114">
        <v>103</v>
      </c>
      <c r="B17">
        <f t="shared" si="19"/>
        <v>15</v>
      </c>
      <c r="C17" s="13">
        <f t="shared" si="20"/>
        <v>0.15</v>
      </c>
      <c r="D17" s="5">
        <f t="shared" si="0"/>
        <v>-1.0364333894937898</v>
      </c>
      <c r="E17" s="6">
        <f t="shared" si="1"/>
        <v>0.14999999999999994</v>
      </c>
      <c r="F17" s="6">
        <f t="shared" si="2"/>
        <v>0.23315877525368223</v>
      </c>
      <c r="I17">
        <f t="shared" si="3"/>
        <v>3.3832927155563717E-72</v>
      </c>
      <c r="J17">
        <f t="shared" si="4"/>
        <v>1.1690262655785954E-71</v>
      </c>
      <c r="K17">
        <f t="shared" si="5"/>
        <v>6.0853038676190705E-71</v>
      </c>
      <c r="L17">
        <f t="shared" si="21"/>
        <v>15</v>
      </c>
      <c r="N17" s="33">
        <f t="shared" si="22"/>
        <v>15</v>
      </c>
      <c r="O17" s="38">
        <v>0</v>
      </c>
      <c r="P17" t="str">
        <f t="shared" si="23"/>
        <v>14.1 to 15</v>
      </c>
      <c r="Q17">
        <f t="shared" si="6"/>
        <v>0</v>
      </c>
      <c r="R17" s="33">
        <f>SUM(O$3:O17)/$S$2</f>
        <v>0</v>
      </c>
      <c r="AU17" s="13" t="s">
        <v>49</v>
      </c>
      <c r="AV17" s="35">
        <f>MAX(A3:A902)</f>
        <v>119.5</v>
      </c>
      <c r="AW17" s="13"/>
      <c r="AX17" s="13"/>
      <c r="BA17" s="106">
        <v>0.99</v>
      </c>
      <c r="BB17" s="102">
        <f t="shared" si="7"/>
        <v>2.3263478740408408</v>
      </c>
      <c r="BC17" s="105">
        <f t="shared" si="8"/>
        <v>90</v>
      </c>
      <c r="BE17" t="s">
        <v>87</v>
      </c>
      <c r="BF17">
        <f>IF(AND(BF9&lt;0.34,BF9&gt;=0.2),1-EXP(-8.318+42.796*BF9-59.938*BF9^2),0)</f>
        <v>0</v>
      </c>
      <c r="BI17">
        <f t="shared" si="9"/>
        <v>103</v>
      </c>
      <c r="BJ17">
        <f t="shared" si="10"/>
        <v>15</v>
      </c>
      <c r="BK17">
        <f t="shared" si="11"/>
        <v>103</v>
      </c>
      <c r="BL17">
        <f t="shared" si="12"/>
        <v>0.15255468051896731</v>
      </c>
      <c r="BM17">
        <f t="shared" si="13"/>
        <v>0.84744531948103274</v>
      </c>
      <c r="BN17">
        <f t="shared" si="14"/>
        <v>0.15150472757838374</v>
      </c>
      <c r="BO17">
        <f t="shared" si="15"/>
        <v>-109.2537484383116</v>
      </c>
      <c r="BP17">
        <f t="shared" si="16"/>
        <v>0.14646464646464646</v>
      </c>
      <c r="BQ17">
        <f t="shared" si="17"/>
        <v>-1.0517172529984806</v>
      </c>
      <c r="BZ17" s="114">
        <v>17.3</v>
      </c>
      <c r="CA17">
        <f t="shared" si="18"/>
        <v>43.942</v>
      </c>
    </row>
    <row r="18" spans="1:79" x14ac:dyDescent="0.25">
      <c r="A18" s="114">
        <v>103.3</v>
      </c>
      <c r="B18">
        <f t="shared" si="19"/>
        <v>16</v>
      </c>
      <c r="C18" s="13">
        <f t="shared" si="20"/>
        <v>0.16</v>
      </c>
      <c r="D18" s="5">
        <f t="shared" si="0"/>
        <v>-0.9944578832097497</v>
      </c>
      <c r="E18" s="6">
        <f t="shared" si="1"/>
        <v>0.16000000000000081</v>
      </c>
      <c r="F18" s="6">
        <f t="shared" si="2"/>
        <v>0.24331174078535167</v>
      </c>
      <c r="I18">
        <f t="shared" si="3"/>
        <v>1.0518758042891412E-70</v>
      </c>
      <c r="J18">
        <f t="shared" si="4"/>
        <v>3.5958379880737036E-70</v>
      </c>
      <c r="K18">
        <f t="shared" si="5"/>
        <v>1.8717942838800438E-69</v>
      </c>
      <c r="L18">
        <f t="shared" si="21"/>
        <v>16</v>
      </c>
      <c r="N18" s="33">
        <f t="shared" si="22"/>
        <v>16</v>
      </c>
      <c r="O18" s="38">
        <v>0</v>
      </c>
      <c r="P18" t="str">
        <f t="shared" si="23"/>
        <v>15.1 to 16</v>
      </c>
      <c r="Q18">
        <f t="shared" si="6"/>
        <v>0</v>
      </c>
      <c r="R18" s="33">
        <f>SUM(O$3:O18)/$S$2</f>
        <v>0</v>
      </c>
      <c r="AU18" s="13" t="s">
        <v>50</v>
      </c>
      <c r="AV18" s="35">
        <f>MIN(A3:A902)</f>
        <v>96.1</v>
      </c>
      <c r="AW18" s="13"/>
      <c r="AX18" s="13"/>
      <c r="BA18" s="104">
        <v>0.999</v>
      </c>
      <c r="BB18" s="102">
        <f t="shared" si="7"/>
        <v>3.0902323061678132</v>
      </c>
      <c r="BC18" s="105">
        <f t="shared" si="8"/>
        <v>90</v>
      </c>
      <c r="BE18" t="s">
        <v>87</v>
      </c>
      <c r="BF18">
        <f>IF(BF9&lt;0.2,1-EXP(-13.436+101.14*BF9-223.73*BF9^2),0)</f>
        <v>0</v>
      </c>
      <c r="BI18">
        <f t="shared" si="9"/>
        <v>103.3</v>
      </c>
      <c r="BJ18">
        <f t="shared" si="10"/>
        <v>16</v>
      </c>
      <c r="BK18">
        <f t="shared" si="11"/>
        <v>103.3</v>
      </c>
      <c r="BL18">
        <f t="shared" si="12"/>
        <v>0.1665456210964209</v>
      </c>
      <c r="BM18">
        <f t="shared" si="13"/>
        <v>0.8334543789035791</v>
      </c>
      <c r="BN18">
        <f t="shared" si="14"/>
        <v>0.17025486373768872</v>
      </c>
      <c r="BO18">
        <f t="shared" si="15"/>
        <v>-110.45128795260851</v>
      </c>
      <c r="BP18">
        <f t="shared" si="16"/>
        <v>0.15656565656565657</v>
      </c>
      <c r="BQ18">
        <f t="shared" si="17"/>
        <v>-1.0086733576467986</v>
      </c>
      <c r="BZ18" s="114">
        <v>17.3</v>
      </c>
      <c r="CA18">
        <f t="shared" si="18"/>
        <v>43.942</v>
      </c>
    </row>
    <row r="19" spans="1:79" x14ac:dyDescent="0.25">
      <c r="A19" s="114">
        <v>103.3</v>
      </c>
      <c r="B19">
        <f t="shared" si="19"/>
        <v>17</v>
      </c>
      <c r="C19" s="13">
        <f t="shared" si="20"/>
        <v>0.17</v>
      </c>
      <c r="D19" s="5">
        <f t="shared" si="0"/>
        <v>-0.95416525314619549</v>
      </c>
      <c r="E19" s="6">
        <f t="shared" si="1"/>
        <v>0.16999999999999968</v>
      </c>
      <c r="F19" s="6">
        <f t="shared" si="2"/>
        <v>0.25305353841317302</v>
      </c>
      <c r="I19">
        <f t="shared" si="3"/>
        <v>3.1521854191233408E-69</v>
      </c>
      <c r="J19">
        <f t="shared" si="4"/>
        <v>1.0659783155747149E-68</v>
      </c>
      <c r="K19">
        <f t="shared" si="5"/>
        <v>5.5488932606268786E-68</v>
      </c>
      <c r="L19">
        <f t="shared" si="21"/>
        <v>17</v>
      </c>
      <c r="N19" s="33">
        <f t="shared" si="22"/>
        <v>17</v>
      </c>
      <c r="O19" s="38">
        <v>0</v>
      </c>
      <c r="P19" t="str">
        <f t="shared" si="23"/>
        <v>16.1 to 17</v>
      </c>
      <c r="Q19">
        <f t="shared" si="6"/>
        <v>0</v>
      </c>
      <c r="R19" s="33">
        <f>SUM(O$3:O19)/$S$2</f>
        <v>0</v>
      </c>
      <c r="AU19" s="13" t="s">
        <v>3</v>
      </c>
      <c r="AV19" s="13">
        <f>AVERAGE(A3:A902)</f>
        <v>108.33838383838382</v>
      </c>
      <c r="AW19" s="13"/>
      <c r="AX19" s="13"/>
      <c r="BI19">
        <f t="shared" si="9"/>
        <v>103.3</v>
      </c>
      <c r="BJ19">
        <f t="shared" si="10"/>
        <v>17</v>
      </c>
      <c r="BK19">
        <f t="shared" si="11"/>
        <v>103.3</v>
      </c>
      <c r="BL19">
        <f t="shared" si="12"/>
        <v>0.1665456210964209</v>
      </c>
      <c r="BM19">
        <f t="shared" si="13"/>
        <v>0.8334543789035791</v>
      </c>
      <c r="BN19">
        <f t="shared" si="14"/>
        <v>0.19042913631213376</v>
      </c>
      <c r="BO19">
        <f t="shared" si="15"/>
        <v>-113.88171788389047</v>
      </c>
      <c r="BP19">
        <f t="shared" si="16"/>
        <v>0.16666666666666666</v>
      </c>
      <c r="BQ19">
        <f t="shared" si="17"/>
        <v>-0.96742156610170071</v>
      </c>
      <c r="BZ19" s="114">
        <v>17.3</v>
      </c>
      <c r="CA19">
        <f t="shared" si="18"/>
        <v>43.942</v>
      </c>
    </row>
    <row r="20" spans="1:79" x14ac:dyDescent="0.25">
      <c r="A20" s="114">
        <v>103.5</v>
      </c>
      <c r="B20">
        <f t="shared" si="19"/>
        <v>18</v>
      </c>
      <c r="C20" s="13">
        <f t="shared" si="20"/>
        <v>0.18</v>
      </c>
      <c r="D20" s="5">
        <f t="shared" si="0"/>
        <v>-0.91536508784281501</v>
      </c>
      <c r="E20" s="6">
        <f t="shared" si="1"/>
        <v>0.17999999999999974</v>
      </c>
      <c r="F20" s="6">
        <f t="shared" si="2"/>
        <v>0.2624000174986138</v>
      </c>
      <c r="I20">
        <f t="shared" si="3"/>
        <v>9.105053980594421E-68</v>
      </c>
      <c r="J20">
        <f t="shared" si="4"/>
        <v>3.0455731224305154E-67</v>
      </c>
      <c r="K20">
        <f t="shared" si="5"/>
        <v>1.5853568432759124E-66</v>
      </c>
      <c r="L20">
        <f t="shared" si="21"/>
        <v>18</v>
      </c>
      <c r="N20" s="33">
        <f t="shared" si="22"/>
        <v>18</v>
      </c>
      <c r="O20" s="38">
        <v>0</v>
      </c>
      <c r="P20" t="str">
        <f t="shared" si="23"/>
        <v>17.1 to 18</v>
      </c>
      <c r="Q20">
        <f t="shared" si="6"/>
        <v>0</v>
      </c>
      <c r="R20" s="33">
        <f>SUM(O$3:O20)/$S$2</f>
        <v>0</v>
      </c>
      <c r="AU20" s="13" t="s">
        <v>51</v>
      </c>
      <c r="AV20" s="13">
        <f>_xlfn.STDEV.S(A3:A902)</f>
        <v>5.2054466582983263</v>
      </c>
      <c r="AW20" s="13"/>
      <c r="AX20" s="13"/>
      <c r="BE20" t="s">
        <v>88</v>
      </c>
      <c r="BI20">
        <f t="shared" si="9"/>
        <v>103.5</v>
      </c>
      <c r="BJ20">
        <f t="shared" si="10"/>
        <v>18</v>
      </c>
      <c r="BK20">
        <f t="shared" si="11"/>
        <v>103.5</v>
      </c>
      <c r="BL20">
        <f t="shared" si="12"/>
        <v>0.1763189349115267</v>
      </c>
      <c r="BM20">
        <f t="shared" si="13"/>
        <v>0.82368106508847327</v>
      </c>
      <c r="BN20">
        <f t="shared" si="14"/>
        <v>0.19569333333741479</v>
      </c>
      <c r="BO20">
        <f t="shared" si="15"/>
        <v>-117.83335426023933</v>
      </c>
      <c r="BP20">
        <f t="shared" si="16"/>
        <v>0.17676767676767677</v>
      </c>
      <c r="BQ20">
        <f t="shared" si="17"/>
        <v>-0.92775368535742475</v>
      </c>
      <c r="BZ20" s="114">
        <v>17.399999999999999</v>
      </c>
      <c r="CA20">
        <f t="shared" si="18"/>
        <v>44.195999999999998</v>
      </c>
    </row>
    <row r="21" spans="1:79" x14ac:dyDescent="0.25">
      <c r="A21" s="114">
        <v>104.1</v>
      </c>
      <c r="B21">
        <f t="shared" si="19"/>
        <v>19</v>
      </c>
      <c r="C21" s="13">
        <f t="shared" si="20"/>
        <v>0.19</v>
      </c>
      <c r="D21" s="5">
        <f t="shared" si="0"/>
        <v>-0.87789629505122846</v>
      </c>
      <c r="E21" s="6">
        <f t="shared" si="1"/>
        <v>0.19</v>
      </c>
      <c r="F21" s="6">
        <f t="shared" si="2"/>
        <v>0.27136527549091721</v>
      </c>
      <c r="I21">
        <f t="shared" si="3"/>
        <v>2.5349995571944853E-66</v>
      </c>
      <c r="J21">
        <f t="shared" si="4"/>
        <v>8.3861398163393863E-66</v>
      </c>
      <c r="K21">
        <f t="shared" si="5"/>
        <v>4.3653603482986397E-65</v>
      </c>
      <c r="L21">
        <f t="shared" si="21"/>
        <v>19</v>
      </c>
      <c r="N21" s="33">
        <f t="shared" si="22"/>
        <v>19</v>
      </c>
      <c r="O21" s="38">
        <v>0</v>
      </c>
      <c r="P21" t="str">
        <f t="shared" si="23"/>
        <v>18.1 to 19</v>
      </c>
      <c r="Q21">
        <f t="shared" si="6"/>
        <v>0</v>
      </c>
      <c r="R21" s="33">
        <f>SUM(O$3:O21)/$S$2</f>
        <v>0</v>
      </c>
      <c r="AV21" s="5"/>
      <c r="BA21" s="3"/>
      <c r="BE21" s="33" t="str">
        <f>IF(BF10&gt;0.05,("Accept"),("Reject"))</f>
        <v>Accept</v>
      </c>
      <c r="BI21">
        <f t="shared" si="9"/>
        <v>104.1</v>
      </c>
      <c r="BJ21">
        <f t="shared" si="10"/>
        <v>19</v>
      </c>
      <c r="BK21">
        <f t="shared" si="11"/>
        <v>104.1</v>
      </c>
      <c r="BL21">
        <f t="shared" si="12"/>
        <v>0.20775918657871933</v>
      </c>
      <c r="BM21">
        <f t="shared" si="13"/>
        <v>0.79224081342128061</v>
      </c>
      <c r="BN21">
        <f t="shared" si="14"/>
        <v>0.20104492307674837</v>
      </c>
      <c r="BO21">
        <f t="shared" si="15"/>
        <v>-117.49729341881367</v>
      </c>
      <c r="BP21">
        <f t="shared" si="16"/>
        <v>0.18686868686868688</v>
      </c>
      <c r="BQ21">
        <f t="shared" si="17"/>
        <v>-0.88949450753063364</v>
      </c>
      <c r="BZ21" s="114">
        <v>17.399999999999999</v>
      </c>
      <c r="CA21">
        <f t="shared" si="18"/>
        <v>44.195999999999998</v>
      </c>
    </row>
    <row r="22" spans="1:79" x14ac:dyDescent="0.25">
      <c r="A22" s="114">
        <v>104.6</v>
      </c>
      <c r="B22">
        <f t="shared" si="19"/>
        <v>20</v>
      </c>
      <c r="C22" s="13">
        <f t="shared" si="20"/>
        <v>0.2</v>
      </c>
      <c r="D22" s="5">
        <f t="shared" si="0"/>
        <v>-0.84162123357291452</v>
      </c>
      <c r="E22" s="6">
        <f t="shared" si="1"/>
        <v>0.1999999999999999</v>
      </c>
      <c r="F22" s="6">
        <f t="shared" si="2"/>
        <v>0.27996192040780826</v>
      </c>
      <c r="I22">
        <f t="shared" si="3"/>
        <v>6.8029769001361671E-65</v>
      </c>
      <c r="J22">
        <f t="shared" si="4"/>
        <v>2.2254998704999697E-64</v>
      </c>
      <c r="K22">
        <f t="shared" si="5"/>
        <v>1.1584720863937425E-63</v>
      </c>
      <c r="L22">
        <f t="shared" si="21"/>
        <v>20</v>
      </c>
      <c r="N22" s="33">
        <f t="shared" si="22"/>
        <v>20</v>
      </c>
      <c r="O22" s="38">
        <v>0</v>
      </c>
      <c r="P22" t="str">
        <f t="shared" si="23"/>
        <v>19.1 to 20</v>
      </c>
      <c r="Q22">
        <f t="shared" si="6"/>
        <v>0</v>
      </c>
      <c r="R22" s="33">
        <f>SUM(O$3:O22)/$S$2</f>
        <v>0</v>
      </c>
      <c r="AU22" s="102" t="str">
        <f>AU1</f>
        <v>cm</v>
      </c>
      <c r="AV22" s="102"/>
      <c r="AW22" s="102"/>
      <c r="AX22" s="102" t="str">
        <f>AU1</f>
        <v>cm</v>
      </c>
      <c r="AY22" s="102"/>
      <c r="BI22">
        <f t="shared" si="9"/>
        <v>104.6</v>
      </c>
      <c r="BJ22">
        <f t="shared" si="10"/>
        <v>20</v>
      </c>
      <c r="BK22">
        <f t="shared" si="11"/>
        <v>104.6</v>
      </c>
      <c r="BL22">
        <f t="shared" si="12"/>
        <v>0.23632693465662005</v>
      </c>
      <c r="BM22">
        <f t="shared" si="13"/>
        <v>0.76367306534337998</v>
      </c>
      <c r="BN22">
        <f t="shared" si="14"/>
        <v>0.23495336553596158</v>
      </c>
      <c r="BO22">
        <f t="shared" si="15"/>
        <v>-112.7453864682153</v>
      </c>
      <c r="BP22">
        <f t="shared" si="16"/>
        <v>0.19696969696969696</v>
      </c>
      <c r="BQ22">
        <f t="shared" si="17"/>
        <v>-0.85249503427469364</v>
      </c>
      <c r="BZ22" s="114">
        <v>17.5</v>
      </c>
      <c r="CA22">
        <f t="shared" si="18"/>
        <v>44.45</v>
      </c>
    </row>
    <row r="23" spans="1:79" x14ac:dyDescent="0.25">
      <c r="A23" s="114">
        <v>104.6</v>
      </c>
      <c r="B23">
        <f t="shared" si="19"/>
        <v>21</v>
      </c>
      <c r="C23" s="13">
        <f t="shared" si="20"/>
        <v>0.21</v>
      </c>
      <c r="D23" s="5">
        <f t="shared" si="0"/>
        <v>-0.80642124701824058</v>
      </c>
      <c r="E23" s="6">
        <f t="shared" si="1"/>
        <v>0.20999999999999991</v>
      </c>
      <c r="F23" s="6">
        <f t="shared" si="2"/>
        <v>0.28820128202908452</v>
      </c>
      <c r="I23">
        <f t="shared" si="3"/>
        <v>1.7597340620040306E-63</v>
      </c>
      <c r="J23">
        <f t="shared" si="4"/>
        <v>5.6920073826063613E-63</v>
      </c>
      <c r="K23">
        <f t="shared" si="5"/>
        <v>2.9629440808797688E-62</v>
      </c>
      <c r="L23">
        <f t="shared" si="21"/>
        <v>21</v>
      </c>
      <c r="N23" s="33">
        <f t="shared" si="22"/>
        <v>21</v>
      </c>
      <c r="O23">
        <v>0</v>
      </c>
      <c r="P23" t="str">
        <f t="shared" si="23"/>
        <v>20.1 to 21</v>
      </c>
      <c r="AU23" s="102" t="s">
        <v>29</v>
      </c>
      <c r="AV23" s="102" t="s">
        <v>30</v>
      </c>
      <c r="AW23" s="102"/>
      <c r="AX23" s="102" t="s">
        <v>29</v>
      </c>
      <c r="AY23" s="102"/>
      <c r="AZ23" s="21"/>
      <c r="BI23">
        <f t="shared" si="9"/>
        <v>104.6</v>
      </c>
      <c r="BJ23">
        <f t="shared" si="10"/>
        <v>21</v>
      </c>
      <c r="BK23">
        <f t="shared" si="11"/>
        <v>104.6</v>
      </c>
      <c r="BL23">
        <f t="shared" si="12"/>
        <v>0.23632693465662005</v>
      </c>
      <c r="BM23">
        <f t="shared" si="13"/>
        <v>0.76367306534337998</v>
      </c>
      <c r="BN23">
        <f t="shared" si="14"/>
        <v>0.24089697085958273</v>
      </c>
      <c r="BO23">
        <f t="shared" si="15"/>
        <v>-117.50292745941009</v>
      </c>
      <c r="BP23">
        <f t="shared" si="16"/>
        <v>0.20707070707070707</v>
      </c>
      <c r="BQ23">
        <f t="shared" si="17"/>
        <v>-0.81662736084860543</v>
      </c>
      <c r="BZ23" s="114">
        <v>17.5</v>
      </c>
      <c r="CA23">
        <f t="shared" si="18"/>
        <v>44.45</v>
      </c>
    </row>
    <row r="24" spans="1:79" ht="15.75" x14ac:dyDescent="0.25">
      <c r="A24" s="114">
        <v>104.8</v>
      </c>
      <c r="B24">
        <f t="shared" si="19"/>
        <v>22</v>
      </c>
      <c r="C24" s="13">
        <f t="shared" si="20"/>
        <v>0.22</v>
      </c>
      <c r="D24" s="5">
        <f t="shared" si="0"/>
        <v>-0.77219321418868503</v>
      </c>
      <c r="E24" s="6">
        <f t="shared" si="1"/>
        <v>0.21999999999999989</v>
      </c>
      <c r="F24" s="6">
        <f t="shared" si="2"/>
        <v>0.2960935837750992</v>
      </c>
      <c r="I24">
        <f t="shared" si="3"/>
        <v>4.3875618379598577E-62</v>
      </c>
      <c r="J24">
        <f t="shared" si="4"/>
        <v>1.4030583827962085E-61</v>
      </c>
      <c r="K24">
        <f t="shared" si="5"/>
        <v>7.3035455701239772E-61</v>
      </c>
      <c r="L24">
        <f t="shared" si="21"/>
        <v>22</v>
      </c>
      <c r="N24" s="33">
        <f t="shared" si="22"/>
        <v>22</v>
      </c>
      <c r="O24">
        <v>0</v>
      </c>
      <c r="P24" t="str">
        <f t="shared" si="23"/>
        <v>21.1 to 22</v>
      </c>
      <c r="AJ24" s="71" t="s">
        <v>3</v>
      </c>
      <c r="AK24" s="76">
        <f>AVERAGE(A3:A902)</f>
        <v>108.33838383838382</v>
      </c>
      <c r="AU24" s="102">
        <f>AV3</f>
        <v>0.5</v>
      </c>
      <c r="AV24" s="118">
        <f>AV8</f>
        <v>111.1</v>
      </c>
      <c r="AW24" s="102" t="s">
        <v>32</v>
      </c>
      <c r="AX24" s="102">
        <v>0.5</v>
      </c>
      <c r="AY24" s="102"/>
      <c r="BI24">
        <f t="shared" si="9"/>
        <v>104.8</v>
      </c>
      <c r="BJ24">
        <f t="shared" si="10"/>
        <v>22</v>
      </c>
      <c r="BK24">
        <f t="shared" si="11"/>
        <v>104.8</v>
      </c>
      <c r="BL24">
        <f t="shared" si="12"/>
        <v>0.24833251244046384</v>
      </c>
      <c r="BM24">
        <f t="shared" si="13"/>
        <v>0.75166748755953616</v>
      </c>
      <c r="BN24">
        <f t="shared" si="14"/>
        <v>0.25302560693159171</v>
      </c>
      <c r="BO24">
        <f t="shared" si="15"/>
        <v>-118.99180319499894</v>
      </c>
      <c r="BP24">
        <f t="shared" si="16"/>
        <v>0.21717171717171718</v>
      </c>
      <c r="BQ24">
        <f t="shared" si="17"/>
        <v>-0.78178075276507197</v>
      </c>
      <c r="BZ24" s="114">
        <v>17.5</v>
      </c>
      <c r="CA24">
        <f t="shared" si="18"/>
        <v>44.45</v>
      </c>
    </row>
    <row r="25" spans="1:79" ht="15.75" x14ac:dyDescent="0.25">
      <c r="A25" s="114">
        <v>105.4</v>
      </c>
      <c r="B25">
        <f t="shared" si="19"/>
        <v>23</v>
      </c>
      <c r="C25" s="13">
        <f t="shared" si="20"/>
        <v>0.23</v>
      </c>
      <c r="D25" s="5">
        <f t="shared" si="0"/>
        <v>-0.73884684918521393</v>
      </c>
      <c r="E25" s="6">
        <f t="shared" si="1"/>
        <v>0.2299999999999999</v>
      </c>
      <c r="F25" s="6">
        <f t="shared" si="2"/>
        <v>0.30364808402264926</v>
      </c>
      <c r="I25">
        <f t="shared" si="3"/>
        <v>1.0544570579527124E-60</v>
      </c>
      <c r="J25">
        <f t="shared" si="4"/>
        <v>3.3331774718689847E-60</v>
      </c>
      <c r="K25">
        <f t="shared" si="5"/>
        <v>1.7350677532455671E-59</v>
      </c>
      <c r="L25">
        <f t="shared" si="21"/>
        <v>23</v>
      </c>
      <c r="N25" s="33">
        <f t="shared" si="22"/>
        <v>23</v>
      </c>
      <c r="O25">
        <v>0</v>
      </c>
      <c r="P25" t="str">
        <f t="shared" si="23"/>
        <v>22.1 to 23</v>
      </c>
      <c r="AJ25" s="73" t="s">
        <v>114</v>
      </c>
      <c r="AK25" s="79">
        <f>_xlfn.STDEV.S(A3:A902)</f>
        <v>5.2054466582983263</v>
      </c>
      <c r="AU25" s="102">
        <f>AV3</f>
        <v>0.5</v>
      </c>
      <c r="AV25" s="118">
        <f>AV14</f>
        <v>109.56785015347633</v>
      </c>
      <c r="AW25" s="102" t="s">
        <v>34</v>
      </c>
      <c r="AX25" s="102">
        <v>0.5</v>
      </c>
      <c r="AY25" s="102"/>
      <c r="AZ25" s="5"/>
      <c r="BI25">
        <f t="shared" si="9"/>
        <v>105.4</v>
      </c>
      <c r="BJ25">
        <f t="shared" si="10"/>
        <v>23</v>
      </c>
      <c r="BK25">
        <f t="shared" si="11"/>
        <v>105.4</v>
      </c>
      <c r="BL25">
        <f t="shared" si="12"/>
        <v>0.28621288404074535</v>
      </c>
      <c r="BM25">
        <f t="shared" si="13"/>
        <v>0.71378711595925459</v>
      </c>
      <c r="BN25">
        <f t="shared" si="14"/>
        <v>0.27821369870873158</v>
      </c>
      <c r="BO25">
        <f t="shared" si="15"/>
        <v>-113.86733199568135</v>
      </c>
      <c r="BP25">
        <f t="shared" si="16"/>
        <v>0.22727272727272727</v>
      </c>
      <c r="BQ25">
        <f t="shared" si="17"/>
        <v>-0.74785859476330196</v>
      </c>
      <c r="BZ25" s="114">
        <v>17.600000000000001</v>
      </c>
      <c r="CA25">
        <f t="shared" si="18"/>
        <v>44.704000000000008</v>
      </c>
    </row>
    <row r="26" spans="1:79" ht="15.75" x14ac:dyDescent="0.25">
      <c r="A26" s="114">
        <v>105.4</v>
      </c>
      <c r="B26">
        <f t="shared" si="19"/>
        <v>24</v>
      </c>
      <c r="C26" s="13">
        <f t="shared" si="20"/>
        <v>0.24</v>
      </c>
      <c r="D26" s="5">
        <f t="shared" si="0"/>
        <v>-0.7063025628400873</v>
      </c>
      <c r="E26" s="6">
        <f t="shared" si="1"/>
        <v>0.24000000000000005</v>
      </c>
      <c r="F26" s="6">
        <f t="shared" si="2"/>
        <v>0.31087319336036567</v>
      </c>
      <c r="I26">
        <f t="shared" si="3"/>
        <v>2.4426728148296023E-59</v>
      </c>
      <c r="J26">
        <f t="shared" si="4"/>
        <v>7.6315638073138664E-59</v>
      </c>
      <c r="K26">
        <f t="shared" si="5"/>
        <v>3.9725698318372415E-58</v>
      </c>
      <c r="L26">
        <f t="shared" si="21"/>
        <v>24</v>
      </c>
      <c r="N26" s="33">
        <f t="shared" si="22"/>
        <v>24</v>
      </c>
      <c r="O26">
        <v>0</v>
      </c>
      <c r="P26" t="str">
        <f t="shared" si="23"/>
        <v>23.1 to 24</v>
      </c>
      <c r="AJ26" s="71" t="s">
        <v>115</v>
      </c>
      <c r="AK26" s="76">
        <f>_xlfn.VAR.S(A3:A902)</f>
        <v>27.096674912389215</v>
      </c>
      <c r="AU26" s="102">
        <f>AV4</f>
        <v>0.75</v>
      </c>
      <c r="AV26" s="118">
        <f>AV9</f>
        <v>108.7</v>
      </c>
      <c r="AW26" s="102" t="s">
        <v>36</v>
      </c>
      <c r="AX26" s="102">
        <v>0.75</v>
      </c>
      <c r="AY26" s="102"/>
      <c r="AZ26" s="5"/>
      <c r="BI26">
        <f t="shared" si="9"/>
        <v>105.4</v>
      </c>
      <c r="BJ26">
        <f t="shared" si="10"/>
        <v>24</v>
      </c>
      <c r="BK26">
        <f t="shared" si="11"/>
        <v>105.4</v>
      </c>
      <c r="BL26">
        <f t="shared" si="12"/>
        <v>0.28621288404074535</v>
      </c>
      <c r="BM26">
        <f t="shared" si="13"/>
        <v>0.71378711595925459</v>
      </c>
      <c r="BN26">
        <f t="shared" si="14"/>
        <v>0.29125057729337789</v>
      </c>
      <c r="BO26">
        <f t="shared" si="15"/>
        <v>-116.77576230034519</v>
      </c>
      <c r="BP26">
        <f t="shared" si="16"/>
        <v>0.23737373737373738</v>
      </c>
      <c r="BQ26">
        <f t="shared" si="17"/>
        <v>-0.71477598810315091</v>
      </c>
      <c r="BZ26" s="114">
        <v>17.7</v>
      </c>
      <c r="CA26">
        <f t="shared" si="18"/>
        <v>44.957999999999998</v>
      </c>
    </row>
    <row r="27" spans="1:79" ht="15.75" x14ac:dyDescent="0.25">
      <c r="A27" s="114">
        <v>105.6</v>
      </c>
      <c r="B27">
        <f t="shared" si="19"/>
        <v>25</v>
      </c>
      <c r="C27" s="13">
        <f t="shared" si="20"/>
        <v>0.25</v>
      </c>
      <c r="D27" s="5">
        <f t="shared" si="0"/>
        <v>-0.67448975019608193</v>
      </c>
      <c r="E27" s="6">
        <f t="shared" si="1"/>
        <v>0.24999999999999989</v>
      </c>
      <c r="F27" s="6">
        <f t="shared" si="2"/>
        <v>0.31777657268410692</v>
      </c>
      <c r="I27">
        <f t="shared" si="3"/>
        <v>5.4542346072516823E-58</v>
      </c>
      <c r="J27">
        <f t="shared" si="4"/>
        <v>1.6839959719373886E-57</v>
      </c>
      <c r="K27">
        <f t="shared" si="5"/>
        <v>8.7659512047093211E-57</v>
      </c>
      <c r="L27">
        <f t="shared" si="21"/>
        <v>25</v>
      </c>
      <c r="N27" s="33">
        <f t="shared" si="22"/>
        <v>25</v>
      </c>
      <c r="O27">
        <v>0</v>
      </c>
      <c r="P27" t="str">
        <f t="shared" si="23"/>
        <v>24.1 to 25</v>
      </c>
      <c r="AJ27" s="73" t="s">
        <v>113</v>
      </c>
      <c r="AK27" s="79">
        <f>_xlfn.STDEV.S(A3:A902)/SQRT(AK37)</f>
        <v>0.52316707369045157</v>
      </c>
      <c r="AU27" s="102">
        <f>AV6</f>
        <v>1.25</v>
      </c>
      <c r="AV27" s="118">
        <f>AV9</f>
        <v>108.7</v>
      </c>
      <c r="AW27" s="102" t="s">
        <v>36</v>
      </c>
      <c r="AX27" s="102">
        <v>1.25</v>
      </c>
      <c r="AY27" s="102"/>
      <c r="AZ27" s="5"/>
      <c r="BI27">
        <f t="shared" si="9"/>
        <v>105.6</v>
      </c>
      <c r="BJ27">
        <f t="shared" si="10"/>
        <v>25</v>
      </c>
      <c r="BK27">
        <f t="shared" si="11"/>
        <v>105.6</v>
      </c>
      <c r="BL27">
        <f t="shared" si="12"/>
        <v>0.29942282136774645</v>
      </c>
      <c r="BM27">
        <f t="shared" si="13"/>
        <v>0.70057717863225355</v>
      </c>
      <c r="BN27">
        <f t="shared" si="14"/>
        <v>0.2978742183180223</v>
      </c>
      <c r="BO27">
        <f t="shared" si="15"/>
        <v>-118.43214514549183</v>
      </c>
      <c r="BP27">
        <f t="shared" si="16"/>
        <v>0.24747474747474749</v>
      </c>
      <c r="BQ27">
        <f t="shared" si="17"/>
        <v>-0.68245783666933024</v>
      </c>
      <c r="BZ27" s="114">
        <v>17.7</v>
      </c>
      <c r="CA27">
        <f t="shared" si="18"/>
        <v>44.957999999999998</v>
      </c>
    </row>
    <row r="28" spans="1:79" ht="15.75" x14ac:dyDescent="0.25">
      <c r="A28" s="114">
        <v>105.7</v>
      </c>
      <c r="B28">
        <f t="shared" si="19"/>
        <v>26</v>
      </c>
      <c r="C28" s="13">
        <f t="shared" si="20"/>
        <v>0.26</v>
      </c>
      <c r="D28" s="5">
        <f t="shared" si="0"/>
        <v>-0.64334540539291696</v>
      </c>
      <c r="E28" s="6">
        <f t="shared" si="1"/>
        <v>0.26</v>
      </c>
      <c r="F28" s="6">
        <f t="shared" si="2"/>
        <v>0.32436521587432399</v>
      </c>
      <c r="I28">
        <f t="shared" si="3"/>
        <v>1.1739128432600255E-56</v>
      </c>
      <c r="J28">
        <f t="shared" si="4"/>
        <v>3.5813021531207743E-56</v>
      </c>
      <c r="K28">
        <f t="shared" si="5"/>
        <v>1.8642277325319135E-55</v>
      </c>
      <c r="L28">
        <f t="shared" si="21"/>
        <v>26</v>
      </c>
      <c r="N28" s="33">
        <f t="shared" si="22"/>
        <v>26</v>
      </c>
      <c r="O28">
        <v>0</v>
      </c>
      <c r="P28" t="str">
        <f t="shared" si="23"/>
        <v>25.1 to 26</v>
      </c>
      <c r="AJ28" s="71" t="s">
        <v>61</v>
      </c>
      <c r="AK28" s="76">
        <f>MEDIAN(A3:A902)</f>
        <v>108.7</v>
      </c>
      <c r="AU28" s="102">
        <f>AV7</f>
        <v>1.5</v>
      </c>
      <c r="AV28" s="118">
        <f>AV14</f>
        <v>109.56785015347633</v>
      </c>
      <c r="AW28" s="102" t="s">
        <v>34</v>
      </c>
      <c r="AX28" s="102">
        <v>1.5</v>
      </c>
      <c r="AY28" s="102"/>
      <c r="AZ28" s="5"/>
      <c r="BI28">
        <f t="shared" si="9"/>
        <v>105.7</v>
      </c>
      <c r="BJ28">
        <f t="shared" si="10"/>
        <v>26</v>
      </c>
      <c r="BK28">
        <f t="shared" si="11"/>
        <v>105.7</v>
      </c>
      <c r="BL28">
        <f t="shared" si="12"/>
        <v>0.3061298196260217</v>
      </c>
      <c r="BM28">
        <f t="shared" si="13"/>
        <v>0.6938701803739783</v>
      </c>
      <c r="BN28">
        <f t="shared" si="14"/>
        <v>0.30456570868776767</v>
      </c>
      <c r="BO28">
        <f t="shared" si="15"/>
        <v>-121.00333658724524</v>
      </c>
      <c r="BP28">
        <f t="shared" si="16"/>
        <v>0.25757575757575757</v>
      </c>
      <c r="BQ28">
        <f t="shared" si="17"/>
        <v>-0.65083730644447746</v>
      </c>
      <c r="BZ28" s="114">
        <v>17.7</v>
      </c>
      <c r="CA28">
        <f t="shared" si="18"/>
        <v>44.957999999999998</v>
      </c>
    </row>
    <row r="29" spans="1:79" ht="15.75" x14ac:dyDescent="0.25">
      <c r="A29" s="114">
        <v>105.8</v>
      </c>
      <c r="B29">
        <f t="shared" si="19"/>
        <v>27</v>
      </c>
      <c r="C29" s="13">
        <f t="shared" si="20"/>
        <v>0.27</v>
      </c>
      <c r="D29" s="5">
        <f t="shared" si="0"/>
        <v>-0.61281299101662734</v>
      </c>
      <c r="E29" s="6">
        <f t="shared" si="1"/>
        <v>0.26999999999999991</v>
      </c>
      <c r="F29" s="6">
        <f t="shared" si="2"/>
        <v>0.33064551994683999</v>
      </c>
      <c r="I29">
        <f t="shared" si="3"/>
        <v>2.4354144391676847E-55</v>
      </c>
      <c r="J29">
        <f t="shared" si="4"/>
        <v>7.3402911453836501E-55</v>
      </c>
      <c r="K29">
        <f t="shared" si="5"/>
        <v>3.8209494013674115E-54</v>
      </c>
      <c r="L29">
        <f t="shared" si="21"/>
        <v>27</v>
      </c>
      <c r="N29" s="33">
        <f t="shared" si="22"/>
        <v>27</v>
      </c>
      <c r="O29">
        <v>0</v>
      </c>
      <c r="P29" t="str">
        <f t="shared" si="23"/>
        <v>26.1 to 27</v>
      </c>
      <c r="AJ29" s="73" t="s">
        <v>110</v>
      </c>
      <c r="AK29" s="79">
        <f>MODE(A3:A902)</f>
        <v>105.9</v>
      </c>
      <c r="AN29" s="107" t="s">
        <v>14</v>
      </c>
      <c r="AO29" s="102"/>
      <c r="AP29" s="102"/>
      <c r="AQ29" s="61"/>
      <c r="AU29" s="102">
        <f>AV7</f>
        <v>1.5</v>
      </c>
      <c r="AV29" s="118">
        <f>AV8</f>
        <v>111.1</v>
      </c>
      <c r="AW29" s="102" t="s">
        <v>32</v>
      </c>
      <c r="AX29" s="102">
        <v>1.5</v>
      </c>
      <c r="AY29" s="102" t="s">
        <v>32</v>
      </c>
      <c r="BI29">
        <f t="shared" si="9"/>
        <v>105.8</v>
      </c>
      <c r="BJ29">
        <f t="shared" si="10"/>
        <v>27</v>
      </c>
      <c r="BK29">
        <f t="shared" si="11"/>
        <v>105.8</v>
      </c>
      <c r="BL29">
        <f t="shared" si="12"/>
        <v>0.31290244039038395</v>
      </c>
      <c r="BM29">
        <f t="shared" si="13"/>
        <v>0.68709755960961605</v>
      </c>
      <c r="BN29">
        <f t="shared" si="14"/>
        <v>0.31814497379603657</v>
      </c>
      <c r="BO29">
        <f t="shared" si="15"/>
        <v>-122.27693264618787</v>
      </c>
      <c r="BP29">
        <f t="shared" si="16"/>
        <v>0.26767676767676768</v>
      </c>
      <c r="BQ29">
        <f t="shared" si="17"/>
        <v>-0.61985457356549389</v>
      </c>
      <c r="BZ29" s="114">
        <v>17.8</v>
      </c>
      <c r="CA29">
        <f t="shared" si="18"/>
        <v>45.212000000000003</v>
      </c>
    </row>
    <row r="30" spans="1:79" ht="15.75" x14ac:dyDescent="0.25">
      <c r="A30" s="114">
        <v>105.9</v>
      </c>
      <c r="B30">
        <f t="shared" si="19"/>
        <v>28</v>
      </c>
      <c r="C30" s="13">
        <f t="shared" si="20"/>
        <v>0.28000000000000003</v>
      </c>
      <c r="D30" s="5">
        <f t="shared" si="0"/>
        <v>-0.58284150727121631</v>
      </c>
      <c r="E30" s="6">
        <f t="shared" si="1"/>
        <v>0.27999999999999992</v>
      </c>
      <c r="F30" s="6">
        <f t="shared" si="2"/>
        <v>0.33662334493562118</v>
      </c>
      <c r="I30">
        <f t="shared" si="3"/>
        <v>4.8701954869341887E-54</v>
      </c>
      <c r="J30">
        <f t="shared" si="4"/>
        <v>1.4499666563239395E-53</v>
      </c>
      <c r="K30">
        <f t="shared" si="5"/>
        <v>7.547724085805449E-53</v>
      </c>
      <c r="L30">
        <f t="shared" si="21"/>
        <v>28</v>
      </c>
      <c r="N30" s="33">
        <f t="shared" si="22"/>
        <v>28</v>
      </c>
      <c r="O30">
        <v>0</v>
      </c>
      <c r="P30" t="str">
        <f t="shared" si="23"/>
        <v>27.1 to 28</v>
      </c>
      <c r="AJ30" s="71" t="s">
        <v>116</v>
      </c>
      <c r="AK30" s="76">
        <f>SKEW(A3:A902)</f>
        <v>-0.10946151258634024</v>
      </c>
      <c r="AN30" s="102">
        <v>0.25</v>
      </c>
      <c r="AO30" s="102">
        <f>NORMSINV(AN30)</f>
        <v>-0.67448975019608193</v>
      </c>
      <c r="AP30" s="102">
        <v>0</v>
      </c>
      <c r="AQ30" s="61"/>
      <c r="AU30" s="102">
        <f>AV3</f>
        <v>0.5</v>
      </c>
      <c r="AV30" s="118">
        <f>AV8</f>
        <v>111.1</v>
      </c>
      <c r="AW30" s="102" t="s">
        <v>32</v>
      </c>
      <c r="AX30" s="102">
        <v>0.5</v>
      </c>
      <c r="AY30" s="102"/>
      <c r="BI30">
        <f t="shared" si="9"/>
        <v>105.9</v>
      </c>
      <c r="BJ30">
        <f t="shared" si="10"/>
        <v>28</v>
      </c>
      <c r="BK30">
        <f t="shared" si="11"/>
        <v>105.9</v>
      </c>
      <c r="BL30">
        <f t="shared" si="12"/>
        <v>0.31973880238317376</v>
      </c>
      <c r="BM30">
        <f t="shared" si="13"/>
        <v>0.68026119761682624</v>
      </c>
      <c r="BN30">
        <f t="shared" si="14"/>
        <v>0.31814497379603657</v>
      </c>
      <c r="BO30">
        <f t="shared" si="15"/>
        <v>-125.7024431683495</v>
      </c>
      <c r="BP30">
        <f t="shared" si="16"/>
        <v>0.27777777777777779</v>
      </c>
      <c r="BQ30">
        <f t="shared" si="17"/>
        <v>-0.58945579784977842</v>
      </c>
      <c r="BZ30" s="114">
        <v>17.899999999999999</v>
      </c>
      <c r="CA30">
        <f t="shared" si="18"/>
        <v>45.465999999999994</v>
      </c>
    </row>
    <row r="31" spans="1:79" ht="15.75" x14ac:dyDescent="0.25">
      <c r="A31" s="114">
        <v>105.9</v>
      </c>
      <c r="B31">
        <f t="shared" si="19"/>
        <v>29</v>
      </c>
      <c r="C31" s="13">
        <f t="shared" si="20"/>
        <v>0.28999999999999998</v>
      </c>
      <c r="D31" s="5">
        <f t="shared" si="0"/>
        <v>-0.55338471955567303</v>
      </c>
      <c r="E31" s="6">
        <f t="shared" si="1"/>
        <v>0.28999999999999987</v>
      </c>
      <c r="F31" s="6">
        <f t="shared" si="2"/>
        <v>0.34230406528932156</v>
      </c>
      <c r="I31">
        <f t="shared" si="3"/>
        <v>9.3876734190254915E-53</v>
      </c>
      <c r="J31">
        <f t="shared" si="4"/>
        <v>2.7604199101270756E-52</v>
      </c>
      <c r="K31">
        <f t="shared" si="5"/>
        <v>1.4369218596671153E-51</v>
      </c>
      <c r="L31">
        <f t="shared" si="21"/>
        <v>29</v>
      </c>
      <c r="N31" s="33">
        <f t="shared" si="22"/>
        <v>29</v>
      </c>
      <c r="O31">
        <v>0</v>
      </c>
      <c r="P31" t="str">
        <f t="shared" si="23"/>
        <v>28.1 to 29</v>
      </c>
      <c r="AJ31" s="73" t="s">
        <v>111</v>
      </c>
      <c r="AK31" s="79">
        <f>KURT(A3:A902)</f>
        <v>-7.205382946793204E-2</v>
      </c>
      <c r="AN31" s="102">
        <v>0.25</v>
      </c>
      <c r="AO31" s="102">
        <f>NORMSINV(AN31)</f>
        <v>-0.67448975019608193</v>
      </c>
      <c r="AP31" s="102">
        <f>AL16+2</f>
        <v>132</v>
      </c>
      <c r="AQ31" s="61"/>
      <c r="AU31" s="102"/>
      <c r="AV31" s="118"/>
      <c r="AW31" s="102"/>
      <c r="AX31" s="102"/>
      <c r="AY31" s="102"/>
      <c r="BI31">
        <f t="shared" si="9"/>
        <v>105.9</v>
      </c>
      <c r="BJ31">
        <f t="shared" si="10"/>
        <v>29</v>
      </c>
      <c r="BK31">
        <f t="shared" si="11"/>
        <v>105.9</v>
      </c>
      <c r="BL31">
        <f t="shared" si="12"/>
        <v>0.31973880238317376</v>
      </c>
      <c r="BM31">
        <f t="shared" si="13"/>
        <v>0.68026119761682624</v>
      </c>
      <c r="BN31">
        <f t="shared" si="14"/>
        <v>0.31814497379603657</v>
      </c>
      <c r="BO31">
        <f t="shared" si="15"/>
        <v>-130.27344110174403</v>
      </c>
      <c r="BP31">
        <f t="shared" si="16"/>
        <v>0.2878787878787879</v>
      </c>
      <c r="BQ31">
        <f t="shared" si="17"/>
        <v>-0.5595922742274323</v>
      </c>
      <c r="BZ31" s="114">
        <v>17.899999999999999</v>
      </c>
      <c r="CA31">
        <f t="shared" si="18"/>
        <v>45.465999999999994</v>
      </c>
    </row>
    <row r="32" spans="1:79" ht="15.75" x14ac:dyDescent="0.25">
      <c r="A32" s="114">
        <v>105.9</v>
      </c>
      <c r="B32">
        <f t="shared" si="19"/>
        <v>30</v>
      </c>
      <c r="C32" s="13">
        <f t="shared" si="20"/>
        <v>0.3</v>
      </c>
      <c r="D32" s="5">
        <f t="shared" si="0"/>
        <v>-0.52440051270804089</v>
      </c>
      <c r="E32" s="6">
        <f t="shared" si="1"/>
        <v>0.29999999999999993</v>
      </c>
      <c r="F32" s="6">
        <f t="shared" si="2"/>
        <v>0.34769261420007375</v>
      </c>
      <c r="I32">
        <f t="shared" si="3"/>
        <v>1.7442520328544716E-51</v>
      </c>
      <c r="J32">
        <f t="shared" si="4"/>
        <v>5.064827912770588E-51</v>
      </c>
      <c r="K32">
        <f t="shared" si="5"/>
        <v>2.6364691533387746E-50</v>
      </c>
      <c r="L32">
        <f t="shared" si="21"/>
        <v>30</v>
      </c>
      <c r="N32" s="33">
        <f t="shared" si="22"/>
        <v>30</v>
      </c>
      <c r="O32">
        <v>0</v>
      </c>
      <c r="P32" t="str">
        <f t="shared" si="23"/>
        <v>29.1 to 30</v>
      </c>
      <c r="AJ32" s="71" t="s">
        <v>117</v>
      </c>
      <c r="AK32" s="76">
        <f>AK34-AK33</f>
        <v>23.400000000000006</v>
      </c>
      <c r="AN32" s="102"/>
      <c r="AO32" s="102"/>
      <c r="AP32" s="102"/>
      <c r="AQ32" s="61"/>
      <c r="AU32" s="102">
        <f>AV4</f>
        <v>0.75</v>
      </c>
      <c r="AV32" s="118">
        <f>AV9</f>
        <v>108.7</v>
      </c>
      <c r="AW32" s="102" t="s">
        <v>36</v>
      </c>
      <c r="AX32" s="102">
        <v>0.75</v>
      </c>
      <c r="AY32" s="102"/>
      <c r="BI32">
        <f t="shared" si="9"/>
        <v>105.9</v>
      </c>
      <c r="BJ32">
        <f t="shared" si="10"/>
        <v>30</v>
      </c>
      <c r="BK32">
        <f t="shared" si="11"/>
        <v>105.9</v>
      </c>
      <c r="BL32">
        <f t="shared" si="12"/>
        <v>0.31973880238317376</v>
      </c>
      <c r="BM32">
        <f t="shared" si="13"/>
        <v>0.68026119761682624</v>
      </c>
      <c r="BN32">
        <f t="shared" si="14"/>
        <v>0.32502895127713383</v>
      </c>
      <c r="BO32">
        <f t="shared" si="15"/>
        <v>-133.58142085011025</v>
      </c>
      <c r="BP32">
        <f t="shared" si="16"/>
        <v>0.29797979797979796</v>
      </c>
      <c r="BQ32">
        <f t="shared" si="17"/>
        <v>-0.53021972582422794</v>
      </c>
      <c r="BZ32" s="114">
        <v>17.899999999999999</v>
      </c>
      <c r="CA32">
        <f t="shared" si="18"/>
        <v>45.465999999999994</v>
      </c>
    </row>
    <row r="33" spans="1:79" ht="15.75" x14ac:dyDescent="0.25">
      <c r="A33" s="114">
        <v>105.9</v>
      </c>
      <c r="B33">
        <f t="shared" si="19"/>
        <v>31</v>
      </c>
      <c r="C33" s="13">
        <f t="shared" si="20"/>
        <v>0.31</v>
      </c>
      <c r="D33" s="5">
        <f t="shared" si="0"/>
        <v>-0.49585034734745354</v>
      </c>
      <c r="E33" s="6">
        <f t="shared" si="1"/>
        <v>0.30999999999999994</v>
      </c>
      <c r="F33" s="6">
        <f t="shared" si="2"/>
        <v>0.35279352200321573</v>
      </c>
      <c r="I33">
        <f t="shared" si="3"/>
        <v>3.1239341720483657E-50</v>
      </c>
      <c r="J33">
        <f t="shared" si="4"/>
        <v>8.9562589876111886E-50</v>
      </c>
      <c r="K33">
        <f t="shared" si="5"/>
        <v>4.6621328417915017E-49</v>
      </c>
      <c r="L33">
        <f t="shared" si="21"/>
        <v>31</v>
      </c>
      <c r="N33" s="33">
        <f t="shared" si="22"/>
        <v>31</v>
      </c>
      <c r="O33">
        <v>0</v>
      </c>
      <c r="P33" t="str">
        <f t="shared" si="23"/>
        <v>30.1 to 31</v>
      </c>
      <c r="AJ33" s="73" t="s">
        <v>118</v>
      </c>
      <c r="AK33" s="117">
        <f>MIN(A3:A902)</f>
        <v>96.1</v>
      </c>
      <c r="AN33" s="102">
        <v>0.5</v>
      </c>
      <c r="AO33" s="102">
        <f>NORMSINV(AN33)</f>
        <v>0</v>
      </c>
      <c r="AP33" s="102">
        <v>0</v>
      </c>
      <c r="AQ33" s="61"/>
      <c r="AU33" s="102">
        <f>AV6</f>
        <v>1.25</v>
      </c>
      <c r="AV33" s="118">
        <f>AV9</f>
        <v>108.7</v>
      </c>
      <c r="AW33" s="102" t="s">
        <v>36</v>
      </c>
      <c r="AX33" s="102">
        <v>1.25</v>
      </c>
      <c r="AY33" s="102" t="s">
        <v>36</v>
      </c>
      <c r="BI33">
        <f t="shared" si="9"/>
        <v>105.9</v>
      </c>
      <c r="BJ33">
        <f t="shared" si="10"/>
        <v>31</v>
      </c>
      <c r="BK33">
        <f t="shared" si="11"/>
        <v>105.9</v>
      </c>
      <c r="BL33">
        <f t="shared" si="12"/>
        <v>0.31973880238317376</v>
      </c>
      <c r="BM33">
        <f t="shared" si="13"/>
        <v>0.68026119761682624</v>
      </c>
      <c r="BN33">
        <f t="shared" si="14"/>
        <v>0.33897562245371615</v>
      </c>
      <c r="BO33">
        <f t="shared" si="15"/>
        <v>-135.54675454750128</v>
      </c>
      <c r="BP33">
        <f t="shared" si="16"/>
        <v>0.30808080808080807</v>
      </c>
      <c r="BQ33">
        <f t="shared" si="17"/>
        <v>-0.50129771076772867</v>
      </c>
      <c r="BZ33" s="114">
        <v>18</v>
      </c>
      <c r="CA33">
        <f t="shared" si="18"/>
        <v>45.72</v>
      </c>
    </row>
    <row r="34" spans="1:79" ht="15.75" x14ac:dyDescent="0.25">
      <c r="A34" s="114">
        <v>106.2</v>
      </c>
      <c r="B34">
        <f t="shared" si="19"/>
        <v>32</v>
      </c>
      <c r="C34" s="13">
        <f t="shared" si="20"/>
        <v>0.32</v>
      </c>
      <c r="D34" s="5">
        <f t="shared" si="0"/>
        <v>-0.46769879911450829</v>
      </c>
      <c r="E34" s="6">
        <f t="shared" si="1"/>
        <v>0.31999999999999995</v>
      </c>
      <c r="F34" s="6">
        <f t="shared" si="2"/>
        <v>0.35761094956906697</v>
      </c>
      <c r="I34">
        <f t="shared" si="3"/>
        <v>5.3930895213416717E-49</v>
      </c>
      <c r="J34">
        <f t="shared" si="4"/>
        <v>1.5263741414768053E-48</v>
      </c>
      <c r="K34">
        <f t="shared" si="5"/>
        <v>7.9454591740634131E-48</v>
      </c>
      <c r="L34">
        <f t="shared" si="21"/>
        <v>32</v>
      </c>
      <c r="N34" s="33">
        <f t="shared" si="22"/>
        <v>32</v>
      </c>
      <c r="O34">
        <v>0</v>
      </c>
      <c r="P34" t="str">
        <f t="shared" si="23"/>
        <v>31.1 to 32</v>
      </c>
      <c r="AJ34" s="71" t="s">
        <v>119</v>
      </c>
      <c r="AK34" s="76">
        <f>MAX(A3:A902)</f>
        <v>119.5</v>
      </c>
      <c r="AN34" s="102">
        <v>0.5</v>
      </c>
      <c r="AO34" s="102">
        <f>NORMSINV(AN34)</f>
        <v>0</v>
      </c>
      <c r="AP34" s="102">
        <f>AP31</f>
        <v>132</v>
      </c>
      <c r="AQ34" s="61"/>
      <c r="AU34" s="102">
        <f>AV7</f>
        <v>1.5</v>
      </c>
      <c r="AV34" s="118">
        <f>AV15</f>
        <v>107.83214984652368</v>
      </c>
      <c r="AW34" s="102" t="s">
        <v>46</v>
      </c>
      <c r="AX34" s="102">
        <v>1.5</v>
      </c>
      <c r="AY34" s="102"/>
      <c r="BI34">
        <f t="shared" si="9"/>
        <v>106.2</v>
      </c>
      <c r="BJ34">
        <f t="shared" si="10"/>
        <v>32</v>
      </c>
      <c r="BK34">
        <f t="shared" si="11"/>
        <v>106.2</v>
      </c>
      <c r="BL34">
        <f t="shared" si="12"/>
        <v>0.34061055798805129</v>
      </c>
      <c r="BM34">
        <f t="shared" si="13"/>
        <v>0.65938944201194871</v>
      </c>
      <c r="BN34">
        <f t="shared" si="14"/>
        <v>0.34603414141489119</v>
      </c>
      <c r="BO34">
        <f t="shared" si="15"/>
        <v>-134.70870087445567</v>
      </c>
      <c r="BP34">
        <f t="shared" si="16"/>
        <v>0.31818181818181818</v>
      </c>
      <c r="BQ34">
        <f t="shared" si="17"/>
        <v>-0.47278912099226744</v>
      </c>
      <c r="BZ34" s="114">
        <v>18</v>
      </c>
      <c r="CA34">
        <f t="shared" si="18"/>
        <v>45.72</v>
      </c>
    </row>
    <row r="35" spans="1:79" ht="15.75" x14ac:dyDescent="0.25">
      <c r="A35" s="114">
        <v>106.2</v>
      </c>
      <c r="B35">
        <f t="shared" si="19"/>
        <v>33</v>
      </c>
      <c r="C35" s="13">
        <f t="shared" si="20"/>
        <v>0.33</v>
      </c>
      <c r="D35" s="5">
        <f t="shared" si="0"/>
        <v>-0.43991316567323374</v>
      </c>
      <c r="E35" s="6">
        <f t="shared" si="1"/>
        <v>0.33</v>
      </c>
      <c r="F35" s="6">
        <f t="shared" si="2"/>
        <v>0.36214871743711147</v>
      </c>
      <c r="I35">
        <f t="shared" si="3"/>
        <v>8.9746665117102759E-48</v>
      </c>
      <c r="J35">
        <f t="shared" si="4"/>
        <v>2.507077522712998E-47</v>
      </c>
      <c r="K35">
        <f t="shared" si="5"/>
        <v>1.3050458312701222E-46</v>
      </c>
      <c r="L35">
        <f t="shared" si="21"/>
        <v>33</v>
      </c>
      <c r="N35" s="33">
        <f t="shared" si="22"/>
        <v>33</v>
      </c>
      <c r="O35">
        <v>0</v>
      </c>
      <c r="P35" t="str">
        <f t="shared" si="23"/>
        <v>32.1 to 33</v>
      </c>
      <c r="AJ35" s="73" t="s">
        <v>125</v>
      </c>
      <c r="AK35" s="79">
        <f>AK25/AK24</f>
        <v>4.8048036844113039E-2</v>
      </c>
      <c r="AN35" s="102"/>
      <c r="AO35" s="102"/>
      <c r="AP35" s="102"/>
      <c r="AQ35" s="61"/>
      <c r="AU35" s="102">
        <f>AV7</f>
        <v>1.5</v>
      </c>
      <c r="AV35" s="118">
        <f>AV10</f>
        <v>105.6</v>
      </c>
      <c r="AW35" s="102" t="s">
        <v>41</v>
      </c>
      <c r="AX35" s="102">
        <v>1.5</v>
      </c>
      <c r="AY35" s="102" t="s">
        <v>41</v>
      </c>
      <c r="BI35">
        <f t="shared" si="9"/>
        <v>106.2</v>
      </c>
      <c r="BJ35">
        <f t="shared" si="10"/>
        <v>33</v>
      </c>
      <c r="BK35">
        <f t="shared" si="11"/>
        <v>106.2</v>
      </c>
      <c r="BL35">
        <f t="shared" si="12"/>
        <v>0.34061055798805129</v>
      </c>
      <c r="BM35">
        <f t="shared" si="13"/>
        <v>0.65938944201194871</v>
      </c>
      <c r="BN35">
        <f t="shared" si="14"/>
        <v>0.3531465673771772</v>
      </c>
      <c r="BO35">
        <f t="shared" si="15"/>
        <v>-137.66269505421963</v>
      </c>
      <c r="BP35">
        <f t="shared" si="16"/>
        <v>0.32828282828282829</v>
      </c>
      <c r="BQ35">
        <f t="shared" si="17"/>
        <v>-0.4446597559886718</v>
      </c>
      <c r="BZ35" s="114">
        <v>18</v>
      </c>
      <c r="CA35">
        <f t="shared" si="18"/>
        <v>45.72</v>
      </c>
    </row>
    <row r="36" spans="1:79" ht="15.75" x14ac:dyDescent="0.25">
      <c r="A36" s="114">
        <v>106.3</v>
      </c>
      <c r="B36">
        <f t="shared" si="19"/>
        <v>34</v>
      </c>
      <c r="C36" s="13">
        <f t="shared" si="20"/>
        <v>0.34</v>
      </c>
      <c r="D36" s="5">
        <f t="shared" si="0"/>
        <v>-0.41246312944140484</v>
      </c>
      <c r="E36" s="6">
        <f t="shared" si="1"/>
        <v>0.33999999999999997</v>
      </c>
      <c r="F36" s="6">
        <f t="shared" si="2"/>
        <v>0.36641033130778122</v>
      </c>
      <c r="I36">
        <f t="shared" si="3"/>
        <v>1.4396132337458281E-46</v>
      </c>
      <c r="J36">
        <f t="shared" si="4"/>
        <v>3.9686877740885057E-46</v>
      </c>
      <c r="K36">
        <f t="shared" si="5"/>
        <v>2.0658792511458434E-45</v>
      </c>
      <c r="L36">
        <f t="shared" si="21"/>
        <v>34</v>
      </c>
      <c r="N36" s="33">
        <f t="shared" si="22"/>
        <v>34</v>
      </c>
      <c r="O36">
        <v>0</v>
      </c>
      <c r="P36" t="str">
        <f t="shared" si="23"/>
        <v>33.1 to 34</v>
      </c>
      <c r="AJ36" s="71" t="s">
        <v>120</v>
      </c>
      <c r="AK36" s="76">
        <f>SUM(A3:A902)</f>
        <v>10725.499999999998</v>
      </c>
      <c r="AN36" s="102">
        <v>0.75</v>
      </c>
      <c r="AO36" s="102">
        <f>NORMSINV(AN36)</f>
        <v>0.67448975019608193</v>
      </c>
      <c r="AP36" s="102">
        <v>0</v>
      </c>
      <c r="AQ36" s="61"/>
      <c r="AU36" s="102">
        <f>AV3</f>
        <v>0.5</v>
      </c>
      <c r="AV36" s="118">
        <f>AV10</f>
        <v>105.6</v>
      </c>
      <c r="AW36" s="102" t="s">
        <v>41</v>
      </c>
      <c r="AX36" s="102">
        <v>0.5</v>
      </c>
      <c r="AY36" s="102"/>
      <c r="BI36">
        <f t="shared" si="9"/>
        <v>106.3</v>
      </c>
      <c r="BJ36">
        <f t="shared" si="10"/>
        <v>34</v>
      </c>
      <c r="BK36">
        <f t="shared" si="11"/>
        <v>106.3</v>
      </c>
      <c r="BL36">
        <f t="shared" si="12"/>
        <v>0.34768179695145107</v>
      </c>
      <c r="BM36">
        <f t="shared" si="13"/>
        <v>0.65231820304854893</v>
      </c>
      <c r="BN36">
        <f t="shared" si="14"/>
        <v>0.36031066772622888</v>
      </c>
      <c r="BO36">
        <f t="shared" si="15"/>
        <v>-139.17616860581651</v>
      </c>
      <c r="BP36">
        <f t="shared" si="16"/>
        <v>0.3383838383838384</v>
      </c>
      <c r="BQ36">
        <f t="shared" si="17"/>
        <v>-0.41687795799540722</v>
      </c>
      <c r="BZ36" s="114">
        <v>18.100000000000001</v>
      </c>
      <c r="CA36">
        <f t="shared" si="18"/>
        <v>45.974000000000004</v>
      </c>
    </row>
    <row r="37" spans="1:79" ht="15.75" x14ac:dyDescent="0.25">
      <c r="A37" s="114">
        <v>106.3</v>
      </c>
      <c r="B37">
        <f t="shared" si="19"/>
        <v>35</v>
      </c>
      <c r="C37" s="13">
        <f t="shared" si="20"/>
        <v>0.35</v>
      </c>
      <c r="D37" s="5">
        <f t="shared" si="0"/>
        <v>-0.38532046640756784</v>
      </c>
      <c r="E37" s="6">
        <f t="shared" si="1"/>
        <v>0.34999999999999987</v>
      </c>
      <c r="F37" s="6">
        <f t="shared" si="2"/>
        <v>0.37039900439916557</v>
      </c>
      <c r="I37">
        <f t="shared" si="3"/>
        <v>2.22598442046881E-45</v>
      </c>
      <c r="J37">
        <f t="shared" si="4"/>
        <v>6.0547819864115722E-45</v>
      </c>
      <c r="K37">
        <f t="shared" si="5"/>
        <v>3.1517844657891022E-44</v>
      </c>
      <c r="L37">
        <f t="shared" si="21"/>
        <v>35</v>
      </c>
      <c r="N37" s="33">
        <f t="shared" si="22"/>
        <v>35</v>
      </c>
      <c r="O37">
        <v>0</v>
      </c>
      <c r="P37" t="str">
        <f t="shared" si="23"/>
        <v>34.1 to 35</v>
      </c>
      <c r="AJ37" s="73" t="s">
        <v>0</v>
      </c>
      <c r="AK37" s="80">
        <f>COUNT(A3:A902)</f>
        <v>99</v>
      </c>
      <c r="AN37" s="102">
        <v>0.75</v>
      </c>
      <c r="AO37" s="102">
        <f>NORMSINV(AN37)</f>
        <v>0.67448975019608193</v>
      </c>
      <c r="AP37" s="102">
        <f>AP31</f>
        <v>132</v>
      </c>
      <c r="AQ37" s="61"/>
      <c r="AU37" s="102">
        <f>AV3</f>
        <v>0.5</v>
      </c>
      <c r="AV37" s="118">
        <f>AV15</f>
        <v>107.83214984652368</v>
      </c>
      <c r="AW37" s="102" t="s">
        <v>46</v>
      </c>
      <c r="AX37" s="102">
        <v>0.5</v>
      </c>
      <c r="AY37" s="102"/>
      <c r="BI37">
        <f t="shared" si="9"/>
        <v>106.3</v>
      </c>
      <c r="BJ37">
        <f t="shared" si="10"/>
        <v>35</v>
      </c>
      <c r="BK37">
        <f t="shared" si="11"/>
        <v>106.3</v>
      </c>
      <c r="BL37">
        <f t="shared" si="12"/>
        <v>0.34768179695145107</v>
      </c>
      <c r="BM37">
        <f t="shared" si="13"/>
        <v>0.65231820304854893</v>
      </c>
      <c r="BN37">
        <f t="shared" si="14"/>
        <v>0.36752415535586958</v>
      </c>
      <c r="BO37">
        <f t="shared" si="15"/>
        <v>-141.96293411205934</v>
      </c>
      <c r="BP37">
        <f t="shared" si="16"/>
        <v>0.34848484848484851</v>
      </c>
      <c r="BQ37">
        <f t="shared" si="17"/>
        <v>-0.38941429785214438</v>
      </c>
      <c r="BZ37" s="114">
        <v>18.100000000000001</v>
      </c>
      <c r="CA37">
        <f t="shared" si="18"/>
        <v>45.974000000000004</v>
      </c>
    </row>
    <row r="38" spans="1:79" x14ac:dyDescent="0.25">
      <c r="A38" s="114">
        <v>106.7</v>
      </c>
      <c r="B38">
        <f t="shared" si="19"/>
        <v>36</v>
      </c>
      <c r="C38" s="13">
        <f t="shared" si="20"/>
        <v>0.36</v>
      </c>
      <c r="D38" s="5">
        <f t="shared" si="0"/>
        <v>-0.35845879325119384</v>
      </c>
      <c r="E38" s="6">
        <f t="shared" si="1"/>
        <v>0.35999999999999993</v>
      </c>
      <c r="F38" s="6">
        <f t="shared" si="2"/>
        <v>0.37411767708923388</v>
      </c>
      <c r="I38">
        <f t="shared" si="3"/>
        <v>3.3177925449141455E-44</v>
      </c>
      <c r="J38">
        <f t="shared" si="4"/>
        <v>8.9027154765895092E-44</v>
      </c>
      <c r="K38">
        <f t="shared" si="5"/>
        <v>4.6342610527393651E-43</v>
      </c>
      <c r="L38">
        <f t="shared" si="21"/>
        <v>36</v>
      </c>
      <c r="N38" s="33">
        <f t="shared" si="22"/>
        <v>36</v>
      </c>
      <c r="O38">
        <v>0</v>
      </c>
      <c r="P38" t="str">
        <f t="shared" si="23"/>
        <v>35.1 to 36</v>
      </c>
      <c r="AN38" s="102"/>
      <c r="AO38" s="102"/>
      <c r="AP38" s="102"/>
      <c r="AQ38" s="61"/>
      <c r="AU38" s="102">
        <f>AV4</f>
        <v>0.75</v>
      </c>
      <c r="AV38" s="118">
        <f>AV9</f>
        <v>108.7</v>
      </c>
      <c r="AW38" s="102" t="s">
        <v>36</v>
      </c>
      <c r="AX38" s="102">
        <v>0.75</v>
      </c>
      <c r="AY38" s="102"/>
      <c r="BI38">
        <f t="shared" si="9"/>
        <v>106.7</v>
      </c>
      <c r="BJ38">
        <f t="shared" si="10"/>
        <v>36</v>
      </c>
      <c r="BK38">
        <f t="shared" si="11"/>
        <v>106.7</v>
      </c>
      <c r="BL38">
        <f t="shared" si="12"/>
        <v>0.37647796319079085</v>
      </c>
      <c r="BM38">
        <f t="shared" si="13"/>
        <v>0.62352203680920915</v>
      </c>
      <c r="BN38">
        <f t="shared" si="14"/>
        <v>0.36752415535586958</v>
      </c>
      <c r="BO38">
        <f t="shared" si="15"/>
        <v>-140.42820184285651</v>
      </c>
      <c r="BP38">
        <f t="shared" si="16"/>
        <v>0.35858585858585856</v>
      </c>
      <c r="BQ38">
        <f t="shared" si="17"/>
        <v>-0.3622413028447366</v>
      </c>
      <c r="BZ38" s="114">
        <v>18.100000000000001</v>
      </c>
      <c r="CA38">
        <f t="shared" si="18"/>
        <v>45.974000000000004</v>
      </c>
    </row>
    <row r="39" spans="1:79" x14ac:dyDescent="0.25">
      <c r="A39" s="114">
        <v>106.8</v>
      </c>
      <c r="B39">
        <f t="shared" si="19"/>
        <v>37</v>
      </c>
      <c r="C39" s="13">
        <f t="shared" si="20"/>
        <v>0.37</v>
      </c>
      <c r="D39" s="5">
        <f t="shared" si="0"/>
        <v>-0.33185334643681658</v>
      </c>
      <c r="E39" s="6">
        <f t="shared" si="1"/>
        <v>0.37</v>
      </c>
      <c r="F39" s="6">
        <f t="shared" si="2"/>
        <v>0.37756903419388477</v>
      </c>
      <c r="I39">
        <f t="shared" si="3"/>
        <v>4.7668256610515259E-43</v>
      </c>
      <c r="J39">
        <f t="shared" si="4"/>
        <v>1.2615918781844167E-42</v>
      </c>
      <c r="K39">
        <f t="shared" si="5"/>
        <v>6.567149226431381E-42</v>
      </c>
      <c r="L39">
        <f t="shared" si="21"/>
        <v>37</v>
      </c>
      <c r="N39" s="33">
        <f t="shared" si="22"/>
        <v>37</v>
      </c>
      <c r="O39">
        <v>0</v>
      </c>
      <c r="P39" t="str">
        <f t="shared" si="23"/>
        <v>36.1 to 37</v>
      </c>
      <c r="AN39" s="102" t="s">
        <v>15</v>
      </c>
      <c r="AO39" s="102"/>
      <c r="AP39" s="102"/>
      <c r="AQ39" s="61"/>
      <c r="AU39" s="102"/>
      <c r="AV39" s="118"/>
      <c r="AW39" s="102"/>
      <c r="AX39" s="102"/>
      <c r="AY39" s="102"/>
      <c r="BI39">
        <f t="shared" si="9"/>
        <v>106.8</v>
      </c>
      <c r="BJ39">
        <f t="shared" si="10"/>
        <v>37</v>
      </c>
      <c r="BK39">
        <f t="shared" si="11"/>
        <v>106.8</v>
      </c>
      <c r="BL39">
        <f t="shared" si="12"/>
        <v>0.38379318492933823</v>
      </c>
      <c r="BM39">
        <f t="shared" si="13"/>
        <v>0.61620681507066177</v>
      </c>
      <c r="BN39">
        <f t="shared" si="14"/>
        <v>0.36752415535586958</v>
      </c>
      <c r="BO39">
        <f t="shared" si="15"/>
        <v>-142.97909107976454</v>
      </c>
      <c r="BP39">
        <f t="shared" si="16"/>
        <v>0.36868686868686867</v>
      </c>
      <c r="BQ39">
        <f t="shared" si="17"/>
        <v>-0.33533321951439826</v>
      </c>
      <c r="BZ39" s="114">
        <v>18.100000000000001</v>
      </c>
      <c r="CA39">
        <f t="shared" si="18"/>
        <v>45.974000000000004</v>
      </c>
    </row>
    <row r="40" spans="1:79" x14ac:dyDescent="0.25">
      <c r="A40" s="114">
        <v>106.9</v>
      </c>
      <c r="B40">
        <f t="shared" si="19"/>
        <v>38</v>
      </c>
      <c r="C40" s="13">
        <f t="shared" si="20"/>
        <v>0.38</v>
      </c>
      <c r="D40" s="5">
        <f t="shared" si="0"/>
        <v>-0.30548078809939727</v>
      </c>
      <c r="E40" s="6">
        <f t="shared" si="1"/>
        <v>0.38</v>
      </c>
      <c r="F40" s="6">
        <f t="shared" si="2"/>
        <v>0.38075552017380165</v>
      </c>
      <c r="I40">
        <f t="shared" si="3"/>
        <v>6.6018317229344391E-42</v>
      </c>
      <c r="J40">
        <f t="shared" si="4"/>
        <v>1.7230095390128611E-41</v>
      </c>
      <c r="K40">
        <f t="shared" si="5"/>
        <v>8.9690342470706375E-41</v>
      </c>
      <c r="L40">
        <f t="shared" si="21"/>
        <v>38</v>
      </c>
      <c r="N40" s="33">
        <f t="shared" si="22"/>
        <v>38</v>
      </c>
      <c r="O40">
        <v>0</v>
      </c>
      <c r="P40" t="str">
        <f t="shared" si="23"/>
        <v>37.1 to 38</v>
      </c>
      <c r="AN40" s="102">
        <v>0.1</v>
      </c>
      <c r="AO40" s="102">
        <f>NORMSINV(AN40)</f>
        <v>-1.2815515655446006</v>
      </c>
      <c r="AP40" s="102">
        <v>0</v>
      </c>
      <c r="AQ40" s="61"/>
      <c r="AU40" s="102">
        <f>AV5</f>
        <v>1</v>
      </c>
      <c r="AV40" s="118">
        <f>AV8</f>
        <v>111.1</v>
      </c>
      <c r="AW40" s="102" t="s">
        <v>32</v>
      </c>
      <c r="AX40" s="102">
        <v>1</v>
      </c>
      <c r="AY40" s="102"/>
      <c r="BI40">
        <f t="shared" si="9"/>
        <v>106.9</v>
      </c>
      <c r="BJ40">
        <f t="shared" si="10"/>
        <v>38</v>
      </c>
      <c r="BK40">
        <f t="shared" si="11"/>
        <v>106.9</v>
      </c>
      <c r="BL40">
        <f t="shared" si="12"/>
        <v>0.39115005486643672</v>
      </c>
      <c r="BM40">
        <f t="shared" si="13"/>
        <v>0.60884994513356328</v>
      </c>
      <c r="BN40">
        <f t="shared" si="14"/>
        <v>0.37478469082283128</v>
      </c>
      <c r="BO40">
        <f t="shared" si="15"/>
        <v>-144.00506972180423</v>
      </c>
      <c r="BP40">
        <f t="shared" si="16"/>
        <v>0.37878787878787878</v>
      </c>
      <c r="BQ40">
        <f t="shared" si="17"/>
        <v>-0.30866580569493407</v>
      </c>
      <c r="BZ40" s="114">
        <v>18.2</v>
      </c>
      <c r="CA40">
        <f t="shared" si="18"/>
        <v>46.228000000000002</v>
      </c>
    </row>
    <row r="41" spans="1:79" x14ac:dyDescent="0.25">
      <c r="A41" s="114">
        <v>106.9</v>
      </c>
      <c r="B41">
        <f t="shared" si="19"/>
        <v>39</v>
      </c>
      <c r="C41" s="13">
        <f t="shared" si="20"/>
        <v>0.39</v>
      </c>
      <c r="D41" s="5">
        <f t="shared" si="0"/>
        <v>-0.27931903444745415</v>
      </c>
      <c r="E41" s="6">
        <f t="shared" si="1"/>
        <v>0.39</v>
      </c>
      <c r="F41" s="6">
        <f t="shared" si="2"/>
        <v>0.38367935251598539</v>
      </c>
      <c r="I41">
        <f t="shared" si="3"/>
        <v>8.8136757190392595E-41</v>
      </c>
      <c r="J41">
        <f t="shared" si="4"/>
        <v>2.2679260319746897E-40</v>
      </c>
      <c r="K41">
        <f t="shared" si="5"/>
        <v>1.1805567984410431E-39</v>
      </c>
      <c r="L41">
        <f t="shared" si="21"/>
        <v>39</v>
      </c>
      <c r="N41" s="33">
        <f t="shared" si="22"/>
        <v>39</v>
      </c>
      <c r="O41">
        <v>0</v>
      </c>
      <c r="P41" t="str">
        <f t="shared" si="23"/>
        <v>38.1 to 39</v>
      </c>
      <c r="AN41" s="102">
        <v>0.1</v>
      </c>
      <c r="AO41" s="102">
        <f>NORMSINV(AN41)</f>
        <v>-1.2815515655446006</v>
      </c>
      <c r="AP41" s="102">
        <f>AP31</f>
        <v>132</v>
      </c>
      <c r="AQ41" s="61"/>
      <c r="AU41" s="102">
        <f>AV5</f>
        <v>1</v>
      </c>
      <c r="AV41" s="118">
        <f>AW12</f>
        <v>119.35</v>
      </c>
      <c r="AW41" s="102" t="s">
        <v>52</v>
      </c>
      <c r="AX41" s="102">
        <v>1</v>
      </c>
      <c r="AY41" s="102"/>
      <c r="BI41">
        <f t="shared" si="9"/>
        <v>106.9</v>
      </c>
      <c r="BJ41">
        <f t="shared" si="10"/>
        <v>39</v>
      </c>
      <c r="BK41">
        <f t="shared" si="11"/>
        <v>106.9</v>
      </c>
      <c r="BL41">
        <f t="shared" si="12"/>
        <v>0.39115005486643672</v>
      </c>
      <c r="BM41">
        <f t="shared" si="13"/>
        <v>0.60884994513356328</v>
      </c>
      <c r="BN41">
        <f t="shared" si="14"/>
        <v>0.40424881869484985</v>
      </c>
      <c r="BO41">
        <f t="shared" si="15"/>
        <v>-142.01793169602809</v>
      </c>
      <c r="BP41">
        <f t="shared" si="16"/>
        <v>0.3888888888888889</v>
      </c>
      <c r="BQ41">
        <f t="shared" si="17"/>
        <v>-0.28221614706250814</v>
      </c>
      <c r="BZ41" s="114">
        <v>18.2</v>
      </c>
      <c r="CA41">
        <f t="shared" si="18"/>
        <v>46.228000000000002</v>
      </c>
    </row>
    <row r="42" spans="1:79" x14ac:dyDescent="0.25">
      <c r="A42" s="114">
        <v>107.1</v>
      </c>
      <c r="B42">
        <f t="shared" si="19"/>
        <v>40</v>
      </c>
      <c r="C42" s="13">
        <f t="shared" si="20"/>
        <v>0.4</v>
      </c>
      <c r="D42" s="5">
        <f t="shared" si="0"/>
        <v>-0.25334710313579978</v>
      </c>
      <c r="E42" s="6">
        <f t="shared" si="1"/>
        <v>0.4</v>
      </c>
      <c r="F42" s="6">
        <f t="shared" si="2"/>
        <v>0.38634253349686049</v>
      </c>
      <c r="I42">
        <f t="shared" si="3"/>
        <v>1.1342518912261178E-39</v>
      </c>
      <c r="J42">
        <f t="shared" si="4"/>
        <v>2.8770174566190918E-39</v>
      </c>
      <c r="K42">
        <f t="shared" si="5"/>
        <v>1.4976160905423801E-38</v>
      </c>
      <c r="L42">
        <f t="shared" si="21"/>
        <v>40</v>
      </c>
      <c r="N42" s="33">
        <f t="shared" si="22"/>
        <v>40</v>
      </c>
      <c r="O42">
        <v>0</v>
      </c>
      <c r="P42" t="str">
        <f t="shared" si="23"/>
        <v>39.1 to 40</v>
      </c>
      <c r="AN42" s="102"/>
      <c r="AO42" s="102"/>
      <c r="AP42" s="102"/>
      <c r="AQ42" s="61"/>
      <c r="AU42" s="102"/>
      <c r="AV42" s="118"/>
      <c r="AW42" s="102"/>
      <c r="AX42" s="102"/>
      <c r="AY42" s="102"/>
      <c r="BI42">
        <f t="shared" si="9"/>
        <v>107.1</v>
      </c>
      <c r="BJ42">
        <f t="shared" si="10"/>
        <v>40</v>
      </c>
      <c r="BK42">
        <f t="shared" si="11"/>
        <v>107.1</v>
      </c>
      <c r="BL42">
        <f t="shared" si="12"/>
        <v>0.40597872590946454</v>
      </c>
      <c r="BM42">
        <f t="shared" si="13"/>
        <v>0.59402127409053551</v>
      </c>
      <c r="BN42">
        <f t="shared" si="14"/>
        <v>0.40424881869484985</v>
      </c>
      <c r="BO42">
        <f t="shared" si="15"/>
        <v>-142.76715859603362</v>
      </c>
      <c r="BP42">
        <f t="shared" si="16"/>
        <v>0.39898989898989901</v>
      </c>
      <c r="BQ42">
        <f t="shared" si="17"/>
        <v>-0.25596249429406465</v>
      </c>
      <c r="BZ42" s="114">
        <v>18.3</v>
      </c>
      <c r="CA42">
        <f t="shared" si="18"/>
        <v>46.481999999999999</v>
      </c>
    </row>
    <row r="43" spans="1:79" x14ac:dyDescent="0.25">
      <c r="A43" s="114">
        <v>107.4</v>
      </c>
      <c r="B43">
        <f t="shared" si="19"/>
        <v>41</v>
      </c>
      <c r="C43" s="13">
        <f t="shared" si="20"/>
        <v>0.41</v>
      </c>
      <c r="D43" s="5">
        <f t="shared" si="0"/>
        <v>-0.2275449766411495</v>
      </c>
      <c r="E43" s="6">
        <f t="shared" si="1"/>
        <v>0.40999999999999992</v>
      </c>
      <c r="F43" s="6">
        <f t="shared" si="2"/>
        <v>0.38874686050138563</v>
      </c>
      <c r="I43">
        <f t="shared" si="3"/>
        <v>1.4070977764066331E-38</v>
      </c>
      <c r="J43">
        <f t="shared" si="4"/>
        <v>3.5174547149427178E-38</v>
      </c>
      <c r="K43">
        <f t="shared" si="5"/>
        <v>1.8309922891614263E-37</v>
      </c>
      <c r="L43">
        <f t="shared" si="21"/>
        <v>41</v>
      </c>
      <c r="N43" s="33">
        <f t="shared" si="22"/>
        <v>41</v>
      </c>
      <c r="O43">
        <v>0</v>
      </c>
      <c r="P43" t="str">
        <f t="shared" si="23"/>
        <v>40.1 to 41</v>
      </c>
      <c r="AN43" s="102">
        <v>0.9</v>
      </c>
      <c r="AO43" s="102">
        <f>NORMSINV(AN43)</f>
        <v>1.2815515655446006</v>
      </c>
      <c r="AP43" s="102">
        <v>0</v>
      </c>
      <c r="AQ43" s="61"/>
      <c r="AU43" s="102">
        <f>AV5</f>
        <v>1</v>
      </c>
      <c r="AV43" s="118">
        <f>AV10</f>
        <v>105.6</v>
      </c>
      <c r="AW43" s="102" t="s">
        <v>41</v>
      </c>
      <c r="AX43" s="102">
        <v>1</v>
      </c>
      <c r="AY43" s="102"/>
      <c r="BI43">
        <f t="shared" si="9"/>
        <v>107.4</v>
      </c>
      <c r="BJ43">
        <f t="shared" si="10"/>
        <v>41</v>
      </c>
      <c r="BK43">
        <f t="shared" si="11"/>
        <v>107.4</v>
      </c>
      <c r="BL43">
        <f t="shared" si="12"/>
        <v>0.42847045629913305</v>
      </c>
      <c r="BM43">
        <f t="shared" si="13"/>
        <v>0.57152954370086695</v>
      </c>
      <c r="BN43">
        <f t="shared" si="14"/>
        <v>0.41919888937304772</v>
      </c>
      <c r="BO43">
        <f t="shared" si="15"/>
        <v>-139.07240612465492</v>
      </c>
      <c r="BP43">
        <f t="shared" si="16"/>
        <v>0.40909090909090912</v>
      </c>
      <c r="BQ43">
        <f t="shared" si="17"/>
        <v>-0.22988411757923208</v>
      </c>
      <c r="BZ43" s="114">
        <v>18.3</v>
      </c>
      <c r="CA43">
        <f t="shared" si="18"/>
        <v>46.481999999999999</v>
      </c>
    </row>
    <row r="44" spans="1:79" x14ac:dyDescent="0.25">
      <c r="A44" s="114">
        <v>107.6</v>
      </c>
      <c r="B44">
        <f t="shared" si="19"/>
        <v>42</v>
      </c>
      <c r="C44" s="13">
        <f t="shared" si="20"/>
        <v>0.42</v>
      </c>
      <c r="D44" s="5">
        <f t="shared" si="0"/>
        <v>-0.20189347914185088</v>
      </c>
      <c r="E44" s="6">
        <f t="shared" si="1"/>
        <v>0.42</v>
      </c>
      <c r="F44" s="6">
        <f t="shared" si="2"/>
        <v>0.39089393504535352</v>
      </c>
      <c r="I44">
        <f t="shared" si="3"/>
        <v>1.6826894090867545E-37</v>
      </c>
      <c r="J44">
        <f t="shared" si="4"/>
        <v>4.1446411974147068E-37</v>
      </c>
      <c r="K44">
        <f t="shared" si="5"/>
        <v>2.157470867092796E-36</v>
      </c>
      <c r="L44">
        <f t="shared" si="21"/>
        <v>42</v>
      </c>
      <c r="N44" s="33">
        <f t="shared" si="22"/>
        <v>42</v>
      </c>
      <c r="O44">
        <v>0</v>
      </c>
      <c r="P44" t="str">
        <f t="shared" si="23"/>
        <v>41.1 to 42</v>
      </c>
      <c r="AN44" s="102">
        <v>0.9</v>
      </c>
      <c r="AO44" s="102">
        <f>NORMSINV(AN44)</f>
        <v>1.2815515655446006</v>
      </c>
      <c r="AP44" s="102">
        <f>AP37</f>
        <v>132</v>
      </c>
      <c r="AQ44" s="61"/>
      <c r="AU44" s="102">
        <f>AV5</f>
        <v>1</v>
      </c>
      <c r="AV44" s="118">
        <f>AW13</f>
        <v>97.35</v>
      </c>
      <c r="AW44" s="102" t="s">
        <v>53</v>
      </c>
      <c r="AX44" s="102">
        <v>1</v>
      </c>
      <c r="AY44" s="102"/>
      <c r="BI44">
        <f t="shared" si="9"/>
        <v>107.6</v>
      </c>
      <c r="BJ44">
        <f t="shared" si="10"/>
        <v>42</v>
      </c>
      <c r="BK44">
        <f t="shared" si="11"/>
        <v>107.6</v>
      </c>
      <c r="BL44">
        <f t="shared" si="12"/>
        <v>0.44359990993336451</v>
      </c>
      <c r="BM44">
        <f t="shared" si="13"/>
        <v>0.55640009006663549</v>
      </c>
      <c r="BN44">
        <f t="shared" si="14"/>
        <v>0.41919888937304772</v>
      </c>
      <c r="BO44">
        <f t="shared" si="15"/>
        <v>-139.62608781909549</v>
      </c>
      <c r="BP44">
        <f t="shared" si="16"/>
        <v>0.41919191919191917</v>
      </c>
      <c r="BQ44">
        <f t="shared" si="17"/>
        <v>-0.20396117575131437</v>
      </c>
      <c r="BZ44" s="114">
        <v>18.3</v>
      </c>
      <c r="CA44">
        <f t="shared" si="18"/>
        <v>46.481999999999999</v>
      </c>
    </row>
    <row r="45" spans="1:79" x14ac:dyDescent="0.25">
      <c r="A45" s="114">
        <v>107.7</v>
      </c>
      <c r="B45">
        <f t="shared" si="19"/>
        <v>43</v>
      </c>
      <c r="C45" s="13">
        <f t="shared" si="20"/>
        <v>0.43</v>
      </c>
      <c r="D45" s="5">
        <f t="shared" si="0"/>
        <v>-0.17637416478086138</v>
      </c>
      <c r="E45" s="6">
        <f t="shared" si="1"/>
        <v>0.43</v>
      </c>
      <c r="F45" s="6">
        <f t="shared" si="2"/>
        <v>0.39278517062503404</v>
      </c>
      <c r="I45">
        <f t="shared" si="3"/>
        <v>1.9397746459626505E-36</v>
      </c>
      <c r="J45">
        <f t="shared" si="4"/>
        <v>4.7067135827717679E-36</v>
      </c>
      <c r="K45">
        <f t="shared" si="5"/>
        <v>2.4500546491006643E-35</v>
      </c>
      <c r="L45">
        <f t="shared" si="21"/>
        <v>43</v>
      </c>
      <c r="N45" s="33">
        <f t="shared" si="22"/>
        <v>43</v>
      </c>
      <c r="O45">
        <v>0</v>
      </c>
      <c r="P45" t="str">
        <f t="shared" si="23"/>
        <v>42.1 to 43</v>
      </c>
      <c r="AO45" s="56"/>
      <c r="AP45" s="57"/>
      <c r="AQ45" s="61"/>
      <c r="AU45" s="102"/>
      <c r="AV45" s="102"/>
      <c r="AW45" s="102"/>
      <c r="AX45" s="102"/>
      <c r="AY45" s="102"/>
      <c r="BI45">
        <f t="shared" si="9"/>
        <v>107.7</v>
      </c>
      <c r="BJ45">
        <f t="shared" si="10"/>
        <v>43</v>
      </c>
      <c r="BK45">
        <f t="shared" si="11"/>
        <v>107.7</v>
      </c>
      <c r="BL45">
        <f t="shared" si="12"/>
        <v>0.45119701246412325</v>
      </c>
      <c r="BM45">
        <f t="shared" si="13"/>
        <v>0.54880298753587675</v>
      </c>
      <c r="BN45">
        <f t="shared" si="14"/>
        <v>0.41919888937304772</v>
      </c>
      <c r="BO45">
        <f t="shared" si="15"/>
        <v>-141.54718461810882</v>
      </c>
      <c r="BP45">
        <f t="shared" si="16"/>
        <v>0.42929292929292928</v>
      </c>
      <c r="BQ45">
        <f t="shared" si="17"/>
        <v>-0.17817459772241043</v>
      </c>
      <c r="BZ45" s="114">
        <v>18.3</v>
      </c>
      <c r="CA45">
        <f t="shared" si="18"/>
        <v>46.481999999999999</v>
      </c>
    </row>
    <row r="46" spans="1:79" x14ac:dyDescent="0.25">
      <c r="A46" s="114">
        <v>108</v>
      </c>
      <c r="B46">
        <f t="shared" si="19"/>
        <v>44</v>
      </c>
      <c r="C46" s="13">
        <f t="shared" si="20"/>
        <v>0.44</v>
      </c>
      <c r="D46" s="5">
        <f t="shared" si="0"/>
        <v>-0.15096921549677725</v>
      </c>
      <c r="E46" s="6">
        <f t="shared" si="1"/>
        <v>0.44</v>
      </c>
      <c r="F46" s="6">
        <f t="shared" si="2"/>
        <v>0.39442179949868933</v>
      </c>
      <c r="I46">
        <f t="shared" si="3"/>
        <v>2.1556043983615251E-35</v>
      </c>
      <c r="J46">
        <f t="shared" si="4"/>
        <v>5.1513494192065512E-35</v>
      </c>
      <c r="K46">
        <f t="shared" si="5"/>
        <v>2.6815074619935767E-34</v>
      </c>
      <c r="L46">
        <f t="shared" si="21"/>
        <v>44</v>
      </c>
      <c r="N46" s="33">
        <f t="shared" si="22"/>
        <v>44</v>
      </c>
      <c r="O46">
        <v>0</v>
      </c>
      <c r="P46" t="str">
        <f t="shared" si="23"/>
        <v>43.1 to 44</v>
      </c>
      <c r="AO46" s="56"/>
      <c r="AP46" s="57"/>
      <c r="AQ46" s="61"/>
      <c r="AU46" s="102">
        <f>AV5</f>
        <v>1</v>
      </c>
      <c r="AV46" s="102">
        <v>96.1</v>
      </c>
      <c r="AW46" s="102" t="s">
        <v>54</v>
      </c>
      <c r="AX46" s="102">
        <v>1</v>
      </c>
      <c r="AY46" s="102"/>
      <c r="BI46">
        <f t="shared" si="9"/>
        <v>108</v>
      </c>
      <c r="BJ46">
        <f t="shared" si="10"/>
        <v>44</v>
      </c>
      <c r="BK46">
        <f t="shared" si="11"/>
        <v>108</v>
      </c>
      <c r="BL46">
        <f t="shared" si="12"/>
        <v>0.4740847206662922</v>
      </c>
      <c r="BM46">
        <f t="shared" si="13"/>
        <v>0.52591527933370785</v>
      </c>
      <c r="BN46">
        <f t="shared" si="14"/>
        <v>0.42671935243297954</v>
      </c>
      <c r="BO46">
        <f t="shared" si="15"/>
        <v>-139.02582371803891</v>
      </c>
      <c r="BP46">
        <f t="shared" si="16"/>
        <v>0.43939393939393939</v>
      </c>
      <c r="BQ46">
        <f t="shared" si="17"/>
        <v>-0.15250597424624437</v>
      </c>
      <c r="BZ46" s="114">
        <v>18.3</v>
      </c>
      <c r="CA46">
        <f t="shared" si="18"/>
        <v>46.481999999999999</v>
      </c>
    </row>
    <row r="47" spans="1:79" x14ac:dyDescent="0.25">
      <c r="A47" s="114">
        <v>108.1</v>
      </c>
      <c r="B47">
        <f t="shared" si="19"/>
        <v>45</v>
      </c>
      <c r="C47" s="13">
        <f t="shared" si="20"/>
        <v>0.45</v>
      </c>
      <c r="D47" s="5">
        <f t="shared" si="0"/>
        <v>-0.12566134685507402</v>
      </c>
      <c r="E47" s="6">
        <f t="shared" si="1"/>
        <v>0.45</v>
      </c>
      <c r="F47" s="6">
        <f t="shared" si="2"/>
        <v>0.39580487848761675</v>
      </c>
      <c r="I47">
        <f t="shared" si="3"/>
        <v>2.3091931903928788E-34</v>
      </c>
      <c r="J47">
        <f t="shared" si="4"/>
        <v>5.4337124811693668E-34</v>
      </c>
      <c r="K47">
        <f t="shared" si="5"/>
        <v>2.8284900477256988E-33</v>
      </c>
      <c r="L47">
        <f t="shared" si="21"/>
        <v>45</v>
      </c>
      <c r="N47" s="33">
        <f t="shared" si="22"/>
        <v>45</v>
      </c>
      <c r="O47">
        <v>0</v>
      </c>
      <c r="P47" t="str">
        <f t="shared" si="23"/>
        <v>44.1 to 45</v>
      </c>
      <c r="AN47" s="102">
        <v>1</v>
      </c>
      <c r="AO47" s="118">
        <f>AK24</f>
        <v>108.33838383838382</v>
      </c>
      <c r="AP47" s="102" t="s">
        <v>3</v>
      </c>
      <c r="AQ47" s="102"/>
      <c r="AU47" s="102">
        <f>AV5</f>
        <v>1</v>
      </c>
      <c r="AV47" s="102">
        <v>97.1</v>
      </c>
      <c r="AW47" s="102" t="s">
        <v>55</v>
      </c>
      <c r="AX47" s="102">
        <v>1</v>
      </c>
      <c r="AY47" s="102"/>
      <c r="BI47">
        <f t="shared" si="9"/>
        <v>108.1</v>
      </c>
      <c r="BJ47">
        <f t="shared" si="10"/>
        <v>45</v>
      </c>
      <c r="BK47">
        <f t="shared" si="11"/>
        <v>108.1</v>
      </c>
      <c r="BL47">
        <f t="shared" si="12"/>
        <v>0.48173679073960768</v>
      </c>
      <c r="BM47">
        <f t="shared" si="13"/>
        <v>0.51826320926039227</v>
      </c>
      <c r="BN47">
        <f t="shared" si="14"/>
        <v>0.42671935243297954</v>
      </c>
      <c r="BO47">
        <f t="shared" si="15"/>
        <v>-140.79676534615288</v>
      </c>
      <c r="BP47">
        <f t="shared" si="16"/>
        <v>0.4494949494949495</v>
      </c>
      <c r="BQ47">
        <f t="shared" si="17"/>
        <v>-0.12693745830564304</v>
      </c>
      <c r="BZ47" s="114">
        <v>18.3</v>
      </c>
      <c r="CA47">
        <f t="shared" si="18"/>
        <v>46.481999999999999</v>
      </c>
    </row>
    <row r="48" spans="1:79" x14ac:dyDescent="0.25">
      <c r="A48" s="114">
        <v>108.2</v>
      </c>
      <c r="B48">
        <f t="shared" si="19"/>
        <v>46</v>
      </c>
      <c r="C48" s="13">
        <f t="shared" si="20"/>
        <v>0.46</v>
      </c>
      <c r="D48" s="5">
        <f t="shared" si="0"/>
        <v>-0.10043372051146976</v>
      </c>
      <c r="E48" s="6">
        <f t="shared" si="1"/>
        <v>0.46</v>
      </c>
      <c r="F48" s="6">
        <f t="shared" si="2"/>
        <v>0.39693529386973303</v>
      </c>
      <c r="I48">
        <f t="shared" si="3"/>
        <v>2.384668380850901E-33</v>
      </c>
      <c r="J48">
        <f t="shared" si="4"/>
        <v>5.5238859906261234E-33</v>
      </c>
      <c r="K48">
        <f t="shared" si="5"/>
        <v>2.8754293870725691E-32</v>
      </c>
      <c r="L48">
        <f t="shared" si="21"/>
        <v>46</v>
      </c>
      <c r="N48" s="33">
        <f t="shared" si="22"/>
        <v>46</v>
      </c>
      <c r="O48">
        <v>0</v>
      </c>
      <c r="P48" t="str">
        <f t="shared" si="23"/>
        <v>45.1 to 46</v>
      </c>
      <c r="AN48" s="102">
        <v>1</v>
      </c>
      <c r="AO48" s="121">
        <f>_xlfn.CONFIDENCE.T(0.05,AK25,AK37)</f>
        <v>1.0382080310091402</v>
      </c>
      <c r="AP48" s="102" t="s">
        <v>167</v>
      </c>
      <c r="AQ48" s="102"/>
      <c r="AU48" s="102"/>
      <c r="AV48" s="102">
        <v>97.1</v>
      </c>
      <c r="AW48" s="102" t="s">
        <v>91</v>
      </c>
      <c r="AX48" s="102">
        <v>1</v>
      </c>
      <c r="AY48" s="102"/>
      <c r="BI48">
        <f t="shared" si="9"/>
        <v>108.2</v>
      </c>
      <c r="BJ48">
        <f t="shared" si="10"/>
        <v>46</v>
      </c>
      <c r="BK48">
        <f t="shared" si="11"/>
        <v>108.2</v>
      </c>
      <c r="BL48">
        <f t="shared" si="12"/>
        <v>0.48939559550019029</v>
      </c>
      <c r="BM48">
        <f t="shared" si="13"/>
        <v>0.51060440449980971</v>
      </c>
      <c r="BN48">
        <f t="shared" si="14"/>
        <v>0.43426655096164035</v>
      </c>
      <c r="BO48">
        <f t="shared" si="15"/>
        <v>-140.92996085307053</v>
      </c>
      <c r="BP48">
        <f t="shared" si="16"/>
        <v>0.45959595959595961</v>
      </c>
      <c r="BQ48">
        <f t="shared" si="17"/>
        <v>-0.1014516726419474</v>
      </c>
      <c r="BZ48" s="114">
        <v>18.3</v>
      </c>
      <c r="CA48">
        <f t="shared" si="18"/>
        <v>46.481999999999999</v>
      </c>
    </row>
    <row r="49" spans="1:79" x14ac:dyDescent="0.25">
      <c r="A49" s="114">
        <v>108.2</v>
      </c>
      <c r="B49">
        <f t="shared" si="19"/>
        <v>47</v>
      </c>
      <c r="C49" s="13">
        <f t="shared" si="20"/>
        <v>0.47</v>
      </c>
      <c r="D49" s="5">
        <f t="shared" si="0"/>
        <v>-7.5269862099829901E-2</v>
      </c>
      <c r="E49" s="6">
        <f t="shared" si="1"/>
        <v>0.47</v>
      </c>
      <c r="F49" s="6">
        <f t="shared" si="2"/>
        <v>0.3978137654258625</v>
      </c>
      <c r="I49">
        <f t="shared" si="3"/>
        <v>2.3739713451268248E-32</v>
      </c>
      <c r="J49">
        <f t="shared" si="4"/>
        <v>5.4120919337984286E-32</v>
      </c>
      <c r="K49">
        <f t="shared" si="5"/>
        <v>2.8172355871194358E-31</v>
      </c>
      <c r="L49">
        <f t="shared" si="21"/>
        <v>47</v>
      </c>
      <c r="N49" s="33">
        <f t="shared" si="22"/>
        <v>47</v>
      </c>
      <c r="O49">
        <v>0</v>
      </c>
      <c r="P49" t="str">
        <f t="shared" si="23"/>
        <v>46.1 to 47</v>
      </c>
      <c r="AK49" t="s">
        <v>19</v>
      </c>
      <c r="AL49" t="s">
        <v>20</v>
      </c>
      <c r="AU49" s="102"/>
      <c r="AV49" s="121">
        <v>97.2</v>
      </c>
      <c r="AW49" s="102" t="s">
        <v>92</v>
      </c>
      <c r="AX49" s="102">
        <v>1</v>
      </c>
      <c r="AY49" s="102"/>
      <c r="BI49">
        <f t="shared" si="9"/>
        <v>108.2</v>
      </c>
      <c r="BJ49">
        <f t="shared" si="10"/>
        <v>47</v>
      </c>
      <c r="BK49">
        <f t="shared" si="11"/>
        <v>108.2</v>
      </c>
      <c r="BL49">
        <f t="shared" si="12"/>
        <v>0.48939559550019029</v>
      </c>
      <c r="BM49">
        <f t="shared" si="13"/>
        <v>0.51060440449980971</v>
      </c>
      <c r="BN49">
        <f t="shared" si="14"/>
        <v>0.43426655096164035</v>
      </c>
      <c r="BO49">
        <f t="shared" si="15"/>
        <v>-144.02732263006109</v>
      </c>
      <c r="BP49">
        <f t="shared" si="16"/>
        <v>0.46969696969696972</v>
      </c>
      <c r="BQ49">
        <f t="shared" si="17"/>
        <v>-7.60316231203884E-2</v>
      </c>
      <c r="BZ49" s="114">
        <v>18.3</v>
      </c>
      <c r="CA49">
        <f t="shared" si="18"/>
        <v>46.481999999999999</v>
      </c>
    </row>
    <row r="50" spans="1:79" x14ac:dyDescent="0.25">
      <c r="A50" s="114">
        <v>108.5</v>
      </c>
      <c r="B50">
        <f t="shared" si="19"/>
        <v>48</v>
      </c>
      <c r="C50" s="13">
        <f t="shared" si="20"/>
        <v>0.48</v>
      </c>
      <c r="D50" s="5">
        <f t="shared" si="0"/>
        <v>-5.0153583464733656E-2</v>
      </c>
      <c r="E50" s="6">
        <f t="shared" si="1"/>
        <v>0.48</v>
      </c>
      <c r="F50" s="6">
        <f t="shared" si="2"/>
        <v>0.398440849687483</v>
      </c>
      <c r="I50">
        <f t="shared" si="3"/>
        <v>2.2782747299219801E-31</v>
      </c>
      <c r="J50">
        <f t="shared" si="4"/>
        <v>5.1104369064555179E-31</v>
      </c>
      <c r="K50">
        <f t="shared" si="5"/>
        <v>2.6602106717153311E-30</v>
      </c>
      <c r="L50">
        <f t="shared" si="21"/>
        <v>48</v>
      </c>
      <c r="N50" s="33">
        <f t="shared" si="22"/>
        <v>48</v>
      </c>
      <c r="O50">
        <v>0</v>
      </c>
      <c r="P50" t="str">
        <f t="shared" si="23"/>
        <v>47.1 to 48</v>
      </c>
      <c r="AK50">
        <f>SLOPE(D3:D902,A3:A902)</f>
        <v>0.18438861314005406</v>
      </c>
      <c r="AL50">
        <f>INTERCEPT(D3:D902,A3:A902)</f>
        <v>-19.97636434579444</v>
      </c>
      <c r="AU50" s="102"/>
      <c r="AV50" s="121">
        <v>119.5</v>
      </c>
      <c r="AW50" s="102" t="s">
        <v>93</v>
      </c>
      <c r="AX50" s="102">
        <v>1</v>
      </c>
      <c r="AY50" s="102"/>
      <c r="BI50">
        <f t="shared" si="9"/>
        <v>108.5</v>
      </c>
      <c r="BJ50">
        <f t="shared" si="10"/>
        <v>48</v>
      </c>
      <c r="BK50">
        <f t="shared" si="11"/>
        <v>108.5</v>
      </c>
      <c r="BL50">
        <f t="shared" si="12"/>
        <v>0.5123841751317062</v>
      </c>
      <c r="BM50">
        <f t="shared" si="13"/>
        <v>0.4876158248682938</v>
      </c>
      <c r="BN50">
        <f t="shared" si="14"/>
        <v>0.44183778541843644</v>
      </c>
      <c r="BO50">
        <f t="shared" si="15"/>
        <v>-141.12184058942327</v>
      </c>
      <c r="BP50">
        <f t="shared" si="16"/>
        <v>0.47979797979797978</v>
      </c>
      <c r="BQ50">
        <f t="shared" si="17"/>
        <v>-5.0660616765876576E-2</v>
      </c>
      <c r="BZ50" s="114">
        <v>18.399999999999999</v>
      </c>
      <c r="CA50">
        <f t="shared" si="18"/>
        <v>46.735999999999997</v>
      </c>
    </row>
    <row r="51" spans="1:79" x14ac:dyDescent="0.25">
      <c r="A51" s="114">
        <v>108.6</v>
      </c>
      <c r="B51">
        <f t="shared" si="19"/>
        <v>49</v>
      </c>
      <c r="C51" s="13">
        <f t="shared" si="20"/>
        <v>0.49</v>
      </c>
      <c r="D51" s="5">
        <f t="shared" si="0"/>
        <v>-2.506890825871106E-2</v>
      </c>
      <c r="E51" s="6">
        <f t="shared" si="1"/>
        <v>0.49</v>
      </c>
      <c r="F51" s="6">
        <f t="shared" si="2"/>
        <v>0.39881694242440136</v>
      </c>
      <c r="I51">
        <f t="shared" si="3"/>
        <v>2.1077708929127782E-30</v>
      </c>
      <c r="J51">
        <f t="shared" si="4"/>
        <v>4.6507533041725134E-30</v>
      </c>
      <c r="K51">
        <f t="shared" si="5"/>
        <v>2.4209248245774709E-29</v>
      </c>
      <c r="L51">
        <f t="shared" si="21"/>
        <v>49</v>
      </c>
      <c r="N51" s="33">
        <f t="shared" si="22"/>
        <v>49</v>
      </c>
      <c r="O51">
        <v>0</v>
      </c>
      <c r="P51" t="str">
        <f t="shared" si="23"/>
        <v>48.1 to 49</v>
      </c>
      <c r="AV51" s="5"/>
      <c r="BI51">
        <f t="shared" si="9"/>
        <v>108.6</v>
      </c>
      <c r="BJ51">
        <f t="shared" si="10"/>
        <v>49</v>
      </c>
      <c r="BK51">
        <f t="shared" si="11"/>
        <v>108.6</v>
      </c>
      <c r="BL51">
        <f t="shared" si="12"/>
        <v>0.52004166673410523</v>
      </c>
      <c r="BM51">
        <f t="shared" si="13"/>
        <v>0.47995833326589477</v>
      </c>
      <c r="BN51">
        <f t="shared" si="14"/>
        <v>0.46466833121088336</v>
      </c>
      <c r="BO51">
        <f t="shared" si="15"/>
        <v>-137.7669404293695</v>
      </c>
      <c r="BP51">
        <f t="shared" si="16"/>
        <v>0.48989898989898989</v>
      </c>
      <c r="BQ51">
        <f t="shared" si="17"/>
        <v>-2.5322183413346296E-2</v>
      </c>
      <c r="BZ51" s="114">
        <v>18.399999999999999</v>
      </c>
      <c r="CA51">
        <f t="shared" si="18"/>
        <v>46.735999999999997</v>
      </c>
    </row>
    <row r="52" spans="1:79" ht="26.25" x14ac:dyDescent="0.25">
      <c r="A52" s="114">
        <v>108.7</v>
      </c>
      <c r="B52">
        <f t="shared" si="19"/>
        <v>50</v>
      </c>
      <c r="C52" s="13">
        <f t="shared" si="20"/>
        <v>0.5</v>
      </c>
      <c r="D52" s="5">
        <f t="shared" si="0"/>
        <v>0</v>
      </c>
      <c r="E52" s="6">
        <f t="shared" si="1"/>
        <v>0.5</v>
      </c>
      <c r="F52" s="6">
        <f t="shared" si="2"/>
        <v>0.3989422804014327</v>
      </c>
      <c r="I52">
        <f t="shared" si="3"/>
        <v>1.8798842986526338E-29</v>
      </c>
      <c r="J52">
        <f t="shared" si="4"/>
        <v>4.0790683501256295E-29</v>
      </c>
      <c r="K52">
        <f t="shared" si="5"/>
        <v>2.1233372712131926E-28</v>
      </c>
      <c r="L52">
        <f t="shared" si="21"/>
        <v>50</v>
      </c>
      <c r="N52" s="33">
        <f t="shared" si="22"/>
        <v>50</v>
      </c>
      <c r="O52">
        <v>0</v>
      </c>
      <c r="P52" t="str">
        <f t="shared" si="23"/>
        <v>49.1 to 50</v>
      </c>
      <c r="AK52" s="10" t="s">
        <v>10</v>
      </c>
      <c r="AL52" s="10" t="s">
        <v>11</v>
      </c>
      <c r="AM52" s="10" t="s">
        <v>72</v>
      </c>
      <c r="AN52" s="10" t="s">
        <v>12</v>
      </c>
      <c r="AO52" s="10" t="s">
        <v>72</v>
      </c>
      <c r="AQ52" s="64" t="s">
        <v>112</v>
      </c>
      <c r="AV52" s="5"/>
      <c r="BI52">
        <f t="shared" si="9"/>
        <v>108.7</v>
      </c>
      <c r="BJ52">
        <f t="shared" si="10"/>
        <v>50</v>
      </c>
      <c r="BK52">
        <f t="shared" si="11"/>
        <v>108.7</v>
      </c>
      <c r="BL52">
        <f t="shared" si="12"/>
        <v>0.5276917688865751</v>
      </c>
      <c r="BM52">
        <f t="shared" si="13"/>
        <v>0.4723082311134249</v>
      </c>
      <c r="BN52">
        <f t="shared" si="14"/>
        <v>0.4723082311134249</v>
      </c>
      <c r="BO52">
        <f t="shared" si="15"/>
        <v>-137.54727471809912</v>
      </c>
      <c r="BP52">
        <f t="shared" si="16"/>
        <v>0.5</v>
      </c>
      <c r="BQ52">
        <f t="shared" si="17"/>
        <v>0</v>
      </c>
      <c r="BZ52" s="114">
        <v>18.399999999999999</v>
      </c>
      <c r="CA52">
        <f t="shared" si="18"/>
        <v>46.735999999999997</v>
      </c>
    </row>
    <row r="53" spans="1:79" x14ac:dyDescent="0.25">
      <c r="A53" s="114">
        <v>108.8</v>
      </c>
      <c r="B53">
        <f t="shared" si="19"/>
        <v>51</v>
      </c>
      <c r="C53" s="13">
        <f t="shared" si="20"/>
        <v>0.51</v>
      </c>
      <c r="D53" s="5">
        <f t="shared" si="0"/>
        <v>2.506890825871106E-2</v>
      </c>
      <c r="E53" s="6">
        <f t="shared" si="1"/>
        <v>0.51</v>
      </c>
      <c r="F53" s="6">
        <f t="shared" si="2"/>
        <v>0.39881694242440136</v>
      </c>
      <c r="I53">
        <f t="shared" si="3"/>
        <v>1.6163415853750627E-28</v>
      </c>
      <c r="J53">
        <f t="shared" si="4"/>
        <v>3.4480302607046905E-28</v>
      </c>
      <c r="K53">
        <f t="shared" si="5"/>
        <v>1.7948537598296737E-27</v>
      </c>
      <c r="L53">
        <f t="shared" si="21"/>
        <v>51</v>
      </c>
      <c r="N53" s="33">
        <f t="shared" si="22"/>
        <v>51</v>
      </c>
      <c r="O53">
        <v>0</v>
      </c>
      <c r="P53" t="str">
        <f t="shared" si="23"/>
        <v>50.1 to 51</v>
      </c>
      <c r="AK53">
        <v>0.1</v>
      </c>
      <c r="AL53">
        <f>_xlfn.NORM.S.INV(AK53)</f>
        <v>-1.2815515655446006</v>
      </c>
      <c r="AM53">
        <f>(AL53-$AL$50)/$AK$50</f>
        <v>101.38810885274148</v>
      </c>
      <c r="AN53">
        <v>0.1</v>
      </c>
      <c r="AO53" s="36">
        <f>AM53</f>
        <v>101.38810885274148</v>
      </c>
      <c r="AQ53" s="65">
        <f>_xlfn.NORM.INV(0.1,$AL$61,$AL$62)</f>
        <v>101.66733552408269</v>
      </c>
      <c r="AV53" s="5"/>
      <c r="BI53">
        <f t="shared" si="9"/>
        <v>108.8</v>
      </c>
      <c r="BJ53">
        <f t="shared" si="10"/>
        <v>51</v>
      </c>
      <c r="BK53">
        <f t="shared" si="11"/>
        <v>108.8</v>
      </c>
      <c r="BL53">
        <f t="shared" si="12"/>
        <v>0.53533166878911664</v>
      </c>
      <c r="BM53">
        <f t="shared" si="13"/>
        <v>0.46466833121088336</v>
      </c>
      <c r="BN53">
        <f t="shared" si="14"/>
        <v>0.47995833326589477</v>
      </c>
      <c r="BO53">
        <f t="shared" si="15"/>
        <v>-137.25140147232921</v>
      </c>
      <c r="BP53">
        <f t="shared" si="16"/>
        <v>0.51010101010101006</v>
      </c>
      <c r="BQ53">
        <f t="shared" si="17"/>
        <v>2.5322183413346164E-2</v>
      </c>
      <c r="BZ53" s="114">
        <v>18.399999999999999</v>
      </c>
      <c r="CA53">
        <f t="shared" si="18"/>
        <v>46.735999999999997</v>
      </c>
    </row>
    <row r="54" spans="1:79" x14ac:dyDescent="0.25">
      <c r="A54" s="114">
        <v>109.1</v>
      </c>
      <c r="B54">
        <f t="shared" si="19"/>
        <v>52</v>
      </c>
      <c r="C54" s="13">
        <f t="shared" si="20"/>
        <v>0.52</v>
      </c>
      <c r="D54" s="5">
        <f t="shared" si="0"/>
        <v>5.0153583464733656E-2</v>
      </c>
      <c r="E54" s="6">
        <f t="shared" si="1"/>
        <v>0.52</v>
      </c>
      <c r="F54" s="6">
        <f t="shared" si="2"/>
        <v>0.398440849687483</v>
      </c>
      <c r="I54">
        <f t="shared" si="3"/>
        <v>1.339780262037709E-27</v>
      </c>
      <c r="J54">
        <f t="shared" si="4"/>
        <v>2.8090117868991829E-27</v>
      </c>
      <c r="K54">
        <f t="shared" si="5"/>
        <v>1.4622161019234961E-26</v>
      </c>
      <c r="L54">
        <f t="shared" si="21"/>
        <v>52</v>
      </c>
      <c r="N54" s="33">
        <f t="shared" si="22"/>
        <v>52</v>
      </c>
      <c r="O54">
        <v>0</v>
      </c>
      <c r="P54" t="str">
        <f t="shared" si="23"/>
        <v>51.1 to 52</v>
      </c>
      <c r="AK54">
        <v>0.25</v>
      </c>
      <c r="AL54">
        <f>_xlfn.NORM.S.INV(AK54)</f>
        <v>-0.67448975019608193</v>
      </c>
      <c r="AM54">
        <f>(AL54-$AL$50)/$AK$50</f>
        <v>104.6804044289733</v>
      </c>
      <c r="AN54">
        <v>0.25</v>
      </c>
      <c r="AO54" s="36">
        <f>AM54</f>
        <v>104.6804044289733</v>
      </c>
      <c r="AQ54" s="65">
        <f>_xlfn.NORM.INV(0.25,$AL$61,$AL$62)</f>
        <v>104.82736342216916</v>
      </c>
      <c r="AV54" s="5"/>
      <c r="BI54">
        <f t="shared" si="9"/>
        <v>109.1</v>
      </c>
      <c r="BJ54">
        <f t="shared" si="10"/>
        <v>52</v>
      </c>
      <c r="BK54">
        <f t="shared" si="11"/>
        <v>109.1</v>
      </c>
      <c r="BL54">
        <f t="shared" si="12"/>
        <v>0.55816221458156356</v>
      </c>
      <c r="BM54">
        <f t="shared" si="13"/>
        <v>0.44183778541843644</v>
      </c>
      <c r="BN54">
        <f t="shared" si="14"/>
        <v>0.4876158248682938</v>
      </c>
      <c r="BO54">
        <f t="shared" si="15"/>
        <v>-134.03730713733583</v>
      </c>
      <c r="BP54">
        <f t="shared" si="16"/>
        <v>0.52020202020202022</v>
      </c>
      <c r="BQ54">
        <f t="shared" si="17"/>
        <v>5.0660616765876576E-2</v>
      </c>
      <c r="BZ54" s="114">
        <v>18.5</v>
      </c>
      <c r="CA54">
        <f t="shared" si="18"/>
        <v>46.99</v>
      </c>
    </row>
    <row r="55" spans="1:79" x14ac:dyDescent="0.25">
      <c r="A55" s="114">
        <v>109.2</v>
      </c>
      <c r="B55">
        <f t="shared" si="19"/>
        <v>53</v>
      </c>
      <c r="C55" s="13">
        <f t="shared" si="20"/>
        <v>0.53</v>
      </c>
      <c r="D55" s="5">
        <f t="shared" si="0"/>
        <v>7.5269862099829901E-2</v>
      </c>
      <c r="E55" s="6">
        <f t="shared" si="1"/>
        <v>0.53</v>
      </c>
      <c r="F55" s="6">
        <f t="shared" si="2"/>
        <v>0.3978137654258625</v>
      </c>
      <c r="I55">
        <f t="shared" si="3"/>
        <v>1.0706233412740441E-26</v>
      </c>
      <c r="J55">
        <f t="shared" si="4"/>
        <v>2.2055071054942688E-26</v>
      </c>
      <c r="K55">
        <f t="shared" si="5"/>
        <v>1.1480649592148355E-25</v>
      </c>
      <c r="L55">
        <f t="shared" si="21"/>
        <v>53</v>
      </c>
      <c r="N55" s="33">
        <f t="shared" si="22"/>
        <v>53</v>
      </c>
      <c r="O55">
        <v>0</v>
      </c>
      <c r="P55" t="str">
        <f t="shared" si="23"/>
        <v>52.1 to 53</v>
      </c>
      <c r="AK55">
        <v>0.5</v>
      </c>
      <c r="AL55">
        <f>_xlfn.NORM.S.INV(AK55)</f>
        <v>0</v>
      </c>
      <c r="AM55">
        <f>(AL55-$AL$50)/$AK$50</f>
        <v>108.33838383838383</v>
      </c>
      <c r="AN55">
        <v>0.5</v>
      </c>
      <c r="AO55" s="36">
        <f>AM55</f>
        <v>108.33838383838383</v>
      </c>
      <c r="AQ55" s="65">
        <f>_xlfn.NORM.INV(0.5,$AL$61,$AL$62)</f>
        <v>108.33838383838382</v>
      </c>
      <c r="AV55" s="5"/>
      <c r="BI55">
        <f t="shared" si="9"/>
        <v>109.2</v>
      </c>
      <c r="BJ55">
        <f t="shared" si="10"/>
        <v>53</v>
      </c>
      <c r="BK55">
        <f t="shared" si="11"/>
        <v>109.2</v>
      </c>
      <c r="BL55">
        <f t="shared" si="12"/>
        <v>0.56573344903835965</v>
      </c>
      <c r="BM55">
        <f t="shared" si="13"/>
        <v>0.43426655096164035</v>
      </c>
      <c r="BN55">
        <f t="shared" si="14"/>
        <v>0.51060440449980971</v>
      </c>
      <c r="BO55">
        <f t="shared" si="15"/>
        <v>-130.38820177804072</v>
      </c>
      <c r="BP55">
        <f t="shared" si="16"/>
        <v>0.53030303030303028</v>
      </c>
      <c r="BQ55">
        <f t="shared" si="17"/>
        <v>7.60316231203884E-2</v>
      </c>
      <c r="BZ55" s="114">
        <v>18.5</v>
      </c>
      <c r="CA55">
        <f t="shared" si="18"/>
        <v>46.99</v>
      </c>
    </row>
    <row r="56" spans="1:79" x14ac:dyDescent="0.25">
      <c r="A56" s="114">
        <v>109.2</v>
      </c>
      <c r="B56">
        <f t="shared" si="19"/>
        <v>54</v>
      </c>
      <c r="C56" s="13">
        <f t="shared" si="20"/>
        <v>0.54</v>
      </c>
      <c r="D56" s="5">
        <f t="shared" si="0"/>
        <v>0.10043372051146988</v>
      </c>
      <c r="E56" s="6">
        <f t="shared" si="1"/>
        <v>0.54</v>
      </c>
      <c r="F56" s="6">
        <f t="shared" si="2"/>
        <v>0.39693529386973303</v>
      </c>
      <c r="I56">
        <f t="shared" si="3"/>
        <v>8.24796983646496E-26</v>
      </c>
      <c r="J56">
        <f t="shared" si="4"/>
        <v>1.6689209555488494E-25</v>
      </c>
      <c r="K56">
        <f t="shared" si="5"/>
        <v>8.6874790110258081E-25</v>
      </c>
      <c r="L56">
        <f t="shared" si="21"/>
        <v>54</v>
      </c>
      <c r="N56" s="33">
        <f t="shared" si="22"/>
        <v>54</v>
      </c>
      <c r="O56">
        <v>0</v>
      </c>
      <c r="P56" t="str">
        <f t="shared" si="23"/>
        <v>53.1 to 54</v>
      </c>
      <c r="AK56">
        <v>0.75</v>
      </c>
      <c r="AL56">
        <f>_xlfn.NORM.S.INV(AK56)</f>
        <v>0.67448975019608193</v>
      </c>
      <c r="AM56">
        <f>(AL56-$AL$50)/$AK$50</f>
        <v>111.99636324779435</v>
      </c>
      <c r="AN56">
        <v>0.75</v>
      </c>
      <c r="AO56" s="36">
        <f>AM56</f>
        <v>111.99636324779435</v>
      </c>
      <c r="AQ56" s="65">
        <f>_xlfn.NORM.INV(0.75,$AL$61,$AL$62)</f>
        <v>111.84940425459848</v>
      </c>
      <c r="AV56" s="5"/>
      <c r="BI56">
        <f t="shared" si="9"/>
        <v>109.2</v>
      </c>
      <c r="BJ56">
        <f t="shared" si="10"/>
        <v>54</v>
      </c>
      <c r="BK56">
        <f t="shared" si="11"/>
        <v>109.2</v>
      </c>
      <c r="BL56">
        <f t="shared" si="12"/>
        <v>0.56573344903835965</v>
      </c>
      <c r="BM56">
        <f t="shared" si="13"/>
        <v>0.43426655096164035</v>
      </c>
      <c r="BN56">
        <f t="shared" si="14"/>
        <v>0.51060440449980971</v>
      </c>
      <c r="BO56">
        <f t="shared" si="15"/>
        <v>-132.87178657381293</v>
      </c>
      <c r="BP56">
        <f t="shared" si="16"/>
        <v>0.54040404040404044</v>
      </c>
      <c r="BQ56">
        <f t="shared" si="17"/>
        <v>0.10145167264194754</v>
      </c>
      <c r="BZ56" s="114">
        <v>18.5</v>
      </c>
      <c r="CA56">
        <f t="shared" si="18"/>
        <v>46.99</v>
      </c>
    </row>
    <row r="57" spans="1:79" x14ac:dyDescent="0.25">
      <c r="A57" s="114">
        <v>109.3</v>
      </c>
      <c r="B57">
        <f t="shared" si="19"/>
        <v>55</v>
      </c>
      <c r="C57" s="13">
        <f t="shared" si="20"/>
        <v>0.55000000000000004</v>
      </c>
      <c r="D57" s="5">
        <f t="shared" si="0"/>
        <v>0.12566134685507416</v>
      </c>
      <c r="E57" s="6">
        <f t="shared" si="1"/>
        <v>0.55000000000000004</v>
      </c>
      <c r="F57" s="6">
        <f t="shared" si="2"/>
        <v>0.39580487848761675</v>
      </c>
      <c r="I57">
        <f t="shared" si="3"/>
        <v>6.1258929285667749E-25</v>
      </c>
      <c r="J57">
        <f t="shared" si="4"/>
        <v>1.217125835765117E-24</v>
      </c>
      <c r="K57">
        <f t="shared" si="5"/>
        <v>6.3356836145120859E-24</v>
      </c>
      <c r="L57">
        <f t="shared" si="21"/>
        <v>55</v>
      </c>
      <c r="N57" s="33">
        <f t="shared" si="22"/>
        <v>55</v>
      </c>
      <c r="O57">
        <v>0</v>
      </c>
      <c r="P57" t="str">
        <f t="shared" si="23"/>
        <v>54.1 to 55</v>
      </c>
      <c r="AK57">
        <v>0.9</v>
      </c>
      <c r="AL57">
        <f>_xlfn.NORM.S.INV(AK57)</f>
        <v>1.2815515655446006</v>
      </c>
      <c r="AM57">
        <f>(AL57-$AL$50)/$AK$50</f>
        <v>115.28865882402617</v>
      </c>
      <c r="AN57">
        <v>0.9</v>
      </c>
      <c r="AO57" s="36">
        <f>AM57</f>
        <v>115.28865882402617</v>
      </c>
      <c r="AQ57" s="65">
        <f>_xlfn.NORM.INV(0.9,$AL$61,$AL$62)</f>
        <v>115.00943215268495</v>
      </c>
      <c r="AV57" s="5"/>
      <c r="BI57">
        <f t="shared" si="9"/>
        <v>109.3</v>
      </c>
      <c r="BJ57">
        <f t="shared" si="10"/>
        <v>55</v>
      </c>
      <c r="BK57">
        <f t="shared" si="11"/>
        <v>109.3</v>
      </c>
      <c r="BL57">
        <f t="shared" si="12"/>
        <v>0.57328064756702046</v>
      </c>
      <c r="BM57">
        <f t="shared" si="13"/>
        <v>0.42671935243297954</v>
      </c>
      <c r="BN57">
        <f t="shared" si="14"/>
        <v>0.51826320926039227</v>
      </c>
      <c r="BO57">
        <f t="shared" si="15"/>
        <v>-132.28806098403268</v>
      </c>
      <c r="BP57">
        <f t="shared" si="16"/>
        <v>0.5505050505050505</v>
      </c>
      <c r="BQ57">
        <f t="shared" si="17"/>
        <v>0.12693745830564304</v>
      </c>
      <c r="BZ57" s="114">
        <v>18.5</v>
      </c>
      <c r="CA57">
        <f t="shared" si="18"/>
        <v>46.99</v>
      </c>
    </row>
    <row r="58" spans="1:79" x14ac:dyDescent="0.25">
      <c r="A58" s="114">
        <v>109.3</v>
      </c>
      <c r="B58">
        <f t="shared" si="19"/>
        <v>56</v>
      </c>
      <c r="C58" s="13">
        <f t="shared" si="20"/>
        <v>0.56000000000000005</v>
      </c>
      <c r="D58" s="5">
        <f t="shared" si="0"/>
        <v>0.15096921549677741</v>
      </c>
      <c r="E58" s="6">
        <f t="shared" si="1"/>
        <v>0.56000000000000005</v>
      </c>
      <c r="F58" s="6">
        <f t="shared" si="2"/>
        <v>0.39442179949868933</v>
      </c>
      <c r="I58">
        <f t="shared" si="3"/>
        <v>4.386405011046251E-24</v>
      </c>
      <c r="J58">
        <f t="shared" si="4"/>
        <v>8.5547554957060297E-24</v>
      </c>
      <c r="K58">
        <f t="shared" si="5"/>
        <v>4.4531323407682194E-23</v>
      </c>
      <c r="L58">
        <f t="shared" si="21"/>
        <v>56</v>
      </c>
      <c r="N58" s="33">
        <f t="shared" si="22"/>
        <v>56</v>
      </c>
      <c r="O58">
        <v>0</v>
      </c>
      <c r="P58" t="str">
        <f t="shared" si="23"/>
        <v>55.1 to 56</v>
      </c>
      <c r="AV58" s="5"/>
      <c r="BI58">
        <f t="shared" si="9"/>
        <v>109.3</v>
      </c>
      <c r="BJ58">
        <f t="shared" si="10"/>
        <v>56</v>
      </c>
      <c r="BK58">
        <f t="shared" si="11"/>
        <v>109.3</v>
      </c>
      <c r="BL58">
        <f t="shared" si="12"/>
        <v>0.57328064756702046</v>
      </c>
      <c r="BM58">
        <f t="shared" si="13"/>
        <v>0.42671935243297954</v>
      </c>
      <c r="BN58">
        <f t="shared" si="14"/>
        <v>0.52591527933370785</v>
      </c>
      <c r="BO58">
        <f t="shared" si="15"/>
        <v>-133.08844954723978</v>
      </c>
      <c r="BP58">
        <f t="shared" si="16"/>
        <v>0.56060606060606055</v>
      </c>
      <c r="BQ58">
        <f t="shared" si="17"/>
        <v>0.15250597424624424</v>
      </c>
      <c r="BZ58" s="114">
        <v>18.5</v>
      </c>
      <c r="CA58">
        <f t="shared" si="18"/>
        <v>46.99</v>
      </c>
    </row>
    <row r="59" spans="1:79" x14ac:dyDescent="0.25">
      <c r="A59" s="114">
        <v>109.4</v>
      </c>
      <c r="B59">
        <f t="shared" si="19"/>
        <v>57</v>
      </c>
      <c r="C59" s="13">
        <f t="shared" si="20"/>
        <v>0.56999999999999995</v>
      </c>
      <c r="D59" s="5">
        <f t="shared" si="0"/>
        <v>0.17637416478086121</v>
      </c>
      <c r="E59" s="6">
        <f t="shared" si="1"/>
        <v>0.56999999999999995</v>
      </c>
      <c r="F59" s="6">
        <f t="shared" si="2"/>
        <v>0.39278517062503404</v>
      </c>
      <c r="I59">
        <f t="shared" si="3"/>
        <v>3.0281007726310605E-23</v>
      </c>
      <c r="J59">
        <f t="shared" si="4"/>
        <v>5.7949824957396062E-23</v>
      </c>
      <c r="K59">
        <f t="shared" si="5"/>
        <v>3.0165472267345028E-22</v>
      </c>
      <c r="L59">
        <f t="shared" si="21"/>
        <v>57</v>
      </c>
      <c r="N59" s="33">
        <f t="shared" si="22"/>
        <v>57</v>
      </c>
      <c r="O59">
        <v>0</v>
      </c>
      <c r="P59" t="str">
        <f t="shared" si="23"/>
        <v>56.1 to 57</v>
      </c>
      <c r="AK59" s="33" t="s">
        <v>89</v>
      </c>
      <c r="AL59" s="33"/>
      <c r="AP59" s="12"/>
      <c r="AV59" s="5"/>
      <c r="BI59">
        <f t="shared" si="9"/>
        <v>109.4</v>
      </c>
      <c r="BJ59">
        <f t="shared" si="10"/>
        <v>57</v>
      </c>
      <c r="BK59">
        <f t="shared" si="11"/>
        <v>109.4</v>
      </c>
      <c r="BL59">
        <f t="shared" si="12"/>
        <v>0.58080111062695228</v>
      </c>
      <c r="BM59">
        <f t="shared" si="13"/>
        <v>0.41919888937304772</v>
      </c>
      <c r="BN59">
        <f t="shared" si="14"/>
        <v>0.54880298753587675</v>
      </c>
      <c r="BO59">
        <f t="shared" si="15"/>
        <v>-129.19998081294514</v>
      </c>
      <c r="BP59">
        <f t="shared" si="16"/>
        <v>0.57070707070707072</v>
      </c>
      <c r="BQ59">
        <f t="shared" si="17"/>
        <v>0.17817459772241043</v>
      </c>
      <c r="BZ59" s="114">
        <v>18.5</v>
      </c>
      <c r="CA59">
        <f t="shared" si="18"/>
        <v>46.99</v>
      </c>
    </row>
    <row r="60" spans="1:79" x14ac:dyDescent="0.25">
      <c r="A60" s="114">
        <v>109.4</v>
      </c>
      <c r="B60">
        <f t="shared" si="19"/>
        <v>58</v>
      </c>
      <c r="C60" s="13">
        <f t="shared" si="20"/>
        <v>0.57999999999999996</v>
      </c>
      <c r="D60" s="5">
        <f t="shared" si="0"/>
        <v>0.20189347914185077</v>
      </c>
      <c r="E60" s="6">
        <f t="shared" si="1"/>
        <v>0.57999999999999996</v>
      </c>
      <c r="F60" s="6">
        <f t="shared" si="2"/>
        <v>0.39089393504535352</v>
      </c>
      <c r="I60">
        <f t="shared" si="3"/>
        <v>2.0153930371889947E-22</v>
      </c>
      <c r="J60">
        <f t="shared" si="4"/>
        <v>3.783285033251246E-22</v>
      </c>
      <c r="K60">
        <f t="shared" si="5"/>
        <v>1.9693688433727772E-21</v>
      </c>
      <c r="L60">
        <f t="shared" si="21"/>
        <v>58</v>
      </c>
      <c r="N60" s="33">
        <f t="shared" si="22"/>
        <v>58</v>
      </c>
      <c r="O60">
        <v>0</v>
      </c>
      <c r="P60" t="str">
        <f t="shared" si="23"/>
        <v>57.1 to 58</v>
      </c>
      <c r="AV60" s="5"/>
      <c r="BI60">
        <f t="shared" si="9"/>
        <v>109.4</v>
      </c>
      <c r="BJ60">
        <f t="shared" si="10"/>
        <v>58</v>
      </c>
      <c r="BK60">
        <f t="shared" si="11"/>
        <v>109.4</v>
      </c>
      <c r="BL60">
        <f t="shared" si="12"/>
        <v>0.58080111062695228</v>
      </c>
      <c r="BM60">
        <f t="shared" si="13"/>
        <v>0.41919888937304772</v>
      </c>
      <c r="BN60">
        <f t="shared" si="14"/>
        <v>0.55640009006663549</v>
      </c>
      <c r="BO60">
        <f t="shared" si="15"/>
        <v>-129.90567443402364</v>
      </c>
      <c r="BP60">
        <f t="shared" si="16"/>
        <v>0.58080808080808077</v>
      </c>
      <c r="BQ60">
        <f t="shared" si="17"/>
        <v>0.2039611757513142</v>
      </c>
      <c r="BZ60" s="114">
        <v>18.5</v>
      </c>
      <c r="CA60">
        <f t="shared" si="18"/>
        <v>46.99</v>
      </c>
    </row>
    <row r="61" spans="1:79" x14ac:dyDescent="0.25">
      <c r="A61" s="114">
        <v>109.4</v>
      </c>
      <c r="B61">
        <f t="shared" si="19"/>
        <v>59</v>
      </c>
      <c r="C61" s="13">
        <f t="shared" si="20"/>
        <v>0.59</v>
      </c>
      <c r="D61" s="5">
        <f t="shared" si="0"/>
        <v>0.22754497664114934</v>
      </c>
      <c r="E61" s="6">
        <f t="shared" si="1"/>
        <v>0.59</v>
      </c>
      <c r="F61" s="6">
        <f t="shared" si="2"/>
        <v>0.38874686050138568</v>
      </c>
      <c r="I61">
        <f t="shared" si="3"/>
        <v>1.2932512163480488E-21</v>
      </c>
      <c r="J61">
        <f t="shared" si="4"/>
        <v>2.3804463781524955E-21</v>
      </c>
      <c r="K61">
        <f t="shared" si="5"/>
        <v>1.2391286644412262E-20</v>
      </c>
      <c r="L61">
        <f t="shared" si="21"/>
        <v>59</v>
      </c>
      <c r="N61" s="33">
        <f t="shared" si="22"/>
        <v>59</v>
      </c>
      <c r="O61">
        <v>0</v>
      </c>
      <c r="P61" t="str">
        <f t="shared" si="23"/>
        <v>58.1 to 59</v>
      </c>
      <c r="AK61" t="s">
        <v>3</v>
      </c>
      <c r="AL61" s="13">
        <f>BF3</f>
        <v>108.33838383838382</v>
      </c>
      <c r="AV61" s="5"/>
      <c r="BI61">
        <f t="shared" si="9"/>
        <v>109.4</v>
      </c>
      <c r="BJ61">
        <f t="shared" si="10"/>
        <v>59</v>
      </c>
      <c r="BK61">
        <f t="shared" si="11"/>
        <v>109.4</v>
      </c>
      <c r="BL61">
        <f t="shared" si="12"/>
        <v>0.58080111062695228</v>
      </c>
      <c r="BM61">
        <f t="shared" si="13"/>
        <v>0.41919888937304772</v>
      </c>
      <c r="BN61">
        <f t="shared" si="14"/>
        <v>0.57152954370086695</v>
      </c>
      <c r="BO61">
        <f t="shared" si="15"/>
        <v>-129.02596262076264</v>
      </c>
      <c r="BP61">
        <f t="shared" si="16"/>
        <v>0.59090909090909094</v>
      </c>
      <c r="BQ61">
        <f t="shared" si="17"/>
        <v>0.22988411757923222</v>
      </c>
      <c r="BZ61" s="114">
        <v>18.5</v>
      </c>
      <c r="CA61">
        <f t="shared" si="18"/>
        <v>46.99</v>
      </c>
    </row>
    <row r="62" spans="1:79" x14ac:dyDescent="0.25">
      <c r="A62" s="114">
        <v>109.6</v>
      </c>
      <c r="B62">
        <f t="shared" si="19"/>
        <v>60</v>
      </c>
      <c r="C62" s="13">
        <f t="shared" si="20"/>
        <v>0.6</v>
      </c>
      <c r="D62" s="5">
        <f t="shared" si="0"/>
        <v>0.25334710313579978</v>
      </c>
      <c r="E62" s="6">
        <f t="shared" si="1"/>
        <v>0.6</v>
      </c>
      <c r="F62" s="6">
        <f t="shared" si="2"/>
        <v>0.38634253349686049</v>
      </c>
      <c r="I62">
        <f t="shared" si="3"/>
        <v>8.0010311163264265E-21</v>
      </c>
      <c r="J62">
        <f t="shared" si="4"/>
        <v>1.4435111756294534E-20</v>
      </c>
      <c r="K62">
        <f t="shared" si="5"/>
        <v>7.5141204253966267E-20</v>
      </c>
      <c r="L62">
        <f t="shared" si="21"/>
        <v>60</v>
      </c>
      <c r="N62" s="33">
        <f t="shared" si="22"/>
        <v>60</v>
      </c>
      <c r="O62">
        <v>0</v>
      </c>
      <c r="P62" t="str">
        <f t="shared" si="23"/>
        <v>59.1 to 60</v>
      </c>
      <c r="AK62" t="s">
        <v>106</v>
      </c>
      <c r="AL62" s="13">
        <f>BF4</f>
        <v>5.2054466582983263</v>
      </c>
      <c r="AV62" s="5"/>
      <c r="BI62">
        <f t="shared" si="9"/>
        <v>109.6</v>
      </c>
      <c r="BJ62">
        <f t="shared" si="10"/>
        <v>60</v>
      </c>
      <c r="BK62">
        <f t="shared" si="11"/>
        <v>109.6</v>
      </c>
      <c r="BL62">
        <f t="shared" si="12"/>
        <v>0.59575118130515015</v>
      </c>
      <c r="BM62">
        <f t="shared" si="13"/>
        <v>0.40424881869484985</v>
      </c>
      <c r="BN62">
        <f t="shared" si="14"/>
        <v>0.59402127409053551</v>
      </c>
      <c r="BO62">
        <f t="shared" si="15"/>
        <v>-123.61390672396655</v>
      </c>
      <c r="BP62">
        <f t="shared" si="16"/>
        <v>0.60101010101010099</v>
      </c>
      <c r="BQ62">
        <f t="shared" si="17"/>
        <v>0.25596249429406465</v>
      </c>
      <c r="BZ62" s="114">
        <v>18.5</v>
      </c>
      <c r="CA62">
        <f t="shared" si="18"/>
        <v>46.99</v>
      </c>
    </row>
    <row r="63" spans="1:79" x14ac:dyDescent="0.25">
      <c r="A63" s="114">
        <v>109.6</v>
      </c>
      <c r="B63">
        <f t="shared" si="19"/>
        <v>61</v>
      </c>
      <c r="C63" s="13">
        <f t="shared" si="20"/>
        <v>0.61</v>
      </c>
      <c r="D63" s="5">
        <f t="shared" si="0"/>
        <v>0.27931903444745415</v>
      </c>
      <c r="E63" s="6">
        <f t="shared" si="1"/>
        <v>0.61</v>
      </c>
      <c r="F63" s="6">
        <f t="shared" si="2"/>
        <v>0.38367935251598539</v>
      </c>
      <c r="I63">
        <f t="shared" si="3"/>
        <v>4.7726052401079085E-20</v>
      </c>
      <c r="J63">
        <f t="shared" si="4"/>
        <v>8.4363444790013157E-20</v>
      </c>
      <c r="K63">
        <f t="shared" si="5"/>
        <v>4.3914941176470938E-19</v>
      </c>
      <c r="L63">
        <f t="shared" si="21"/>
        <v>61</v>
      </c>
      <c r="N63" s="33">
        <f t="shared" si="22"/>
        <v>61</v>
      </c>
      <c r="O63">
        <v>0</v>
      </c>
      <c r="P63" t="str">
        <f t="shared" si="23"/>
        <v>60.1 to 61</v>
      </c>
      <c r="AK63" t="s">
        <v>82</v>
      </c>
      <c r="AL63" s="39">
        <f>BF5</f>
        <v>99</v>
      </c>
      <c r="AV63" s="5"/>
      <c r="BI63">
        <f t="shared" si="9"/>
        <v>109.6</v>
      </c>
      <c r="BJ63">
        <f t="shared" si="10"/>
        <v>61</v>
      </c>
      <c r="BK63">
        <f t="shared" si="11"/>
        <v>109.6</v>
      </c>
      <c r="BL63">
        <f t="shared" si="12"/>
        <v>0.59575118130515015</v>
      </c>
      <c r="BM63">
        <f t="shared" si="13"/>
        <v>0.40424881869484985</v>
      </c>
      <c r="BN63">
        <f t="shared" si="14"/>
        <v>0.60884994513356328</v>
      </c>
      <c r="BO63">
        <f t="shared" si="15"/>
        <v>-122.70798968868675</v>
      </c>
      <c r="BP63">
        <f t="shared" si="16"/>
        <v>0.61111111111111116</v>
      </c>
      <c r="BQ63">
        <f t="shared" si="17"/>
        <v>0.28221614706250825</v>
      </c>
      <c r="BZ63" s="114">
        <v>18.600000000000001</v>
      </c>
      <c r="CA63">
        <f t="shared" si="18"/>
        <v>47.244000000000007</v>
      </c>
    </row>
    <row r="64" spans="1:79" x14ac:dyDescent="0.25">
      <c r="A64" s="114">
        <v>110</v>
      </c>
      <c r="B64">
        <f t="shared" si="19"/>
        <v>62</v>
      </c>
      <c r="C64" s="13">
        <f t="shared" si="20"/>
        <v>0.62</v>
      </c>
      <c r="D64" s="5">
        <f t="shared" si="0"/>
        <v>0.30548078809939727</v>
      </c>
      <c r="E64" s="6">
        <f t="shared" si="1"/>
        <v>0.62</v>
      </c>
      <c r="F64" s="6">
        <f t="shared" si="2"/>
        <v>0.38075552017380165</v>
      </c>
      <c r="I64">
        <f t="shared" si="3"/>
        <v>2.7448493453468274E-19</v>
      </c>
      <c r="J64">
        <f t="shared" si="4"/>
        <v>4.7518296821646046E-19</v>
      </c>
      <c r="K64">
        <f t="shared" si="5"/>
        <v>2.4735395939826537E-18</v>
      </c>
      <c r="L64">
        <f t="shared" si="21"/>
        <v>62</v>
      </c>
      <c r="N64" s="33">
        <f t="shared" si="22"/>
        <v>62</v>
      </c>
      <c r="O64">
        <v>0</v>
      </c>
      <c r="P64" t="str">
        <f t="shared" si="23"/>
        <v>61.1 to 62</v>
      </c>
      <c r="AL64" s="13"/>
      <c r="AV64" s="5"/>
      <c r="BI64">
        <f t="shared" si="9"/>
        <v>110</v>
      </c>
      <c r="BJ64">
        <f t="shared" si="10"/>
        <v>62</v>
      </c>
      <c r="BK64">
        <f t="shared" si="11"/>
        <v>110</v>
      </c>
      <c r="BL64">
        <f t="shared" si="12"/>
        <v>0.62521530917716872</v>
      </c>
      <c r="BM64">
        <f t="shared" si="13"/>
        <v>0.37478469082283128</v>
      </c>
      <c r="BN64">
        <f t="shared" si="14"/>
        <v>0.60884994513356328</v>
      </c>
      <c r="BO64">
        <f t="shared" si="15"/>
        <v>-118.79864361680394</v>
      </c>
      <c r="BP64">
        <f t="shared" si="16"/>
        <v>0.62121212121212122</v>
      </c>
      <c r="BQ64">
        <f t="shared" si="17"/>
        <v>0.30866580569493407</v>
      </c>
      <c r="BZ64" s="114">
        <v>18.600000000000001</v>
      </c>
      <c r="CA64">
        <f t="shared" si="18"/>
        <v>47.244000000000007</v>
      </c>
    </row>
    <row r="65" spans="1:79" x14ac:dyDescent="0.25">
      <c r="A65" s="114">
        <v>110.1</v>
      </c>
      <c r="B65">
        <f t="shared" si="19"/>
        <v>63</v>
      </c>
      <c r="C65" s="13">
        <f t="shared" si="20"/>
        <v>0.63</v>
      </c>
      <c r="D65" s="5">
        <f t="shared" si="0"/>
        <v>0.33185334643681658</v>
      </c>
      <c r="E65" s="6">
        <f t="shared" si="1"/>
        <v>0.63</v>
      </c>
      <c r="F65" s="6">
        <f t="shared" si="2"/>
        <v>0.37756903419388477</v>
      </c>
      <c r="I65">
        <f t="shared" si="3"/>
        <v>1.5220969855646502E-18</v>
      </c>
      <c r="J65">
        <f t="shared" si="4"/>
        <v>2.5795255506861627E-18</v>
      </c>
      <c r="K65">
        <f t="shared" si="5"/>
        <v>1.3427582657814435E-17</v>
      </c>
      <c r="L65">
        <f t="shared" si="21"/>
        <v>63</v>
      </c>
      <c r="N65" s="33">
        <f t="shared" si="22"/>
        <v>63</v>
      </c>
      <c r="O65">
        <v>0</v>
      </c>
      <c r="P65" t="str">
        <f t="shared" si="23"/>
        <v>62.1 to 63</v>
      </c>
      <c r="AK65" t="s">
        <v>104</v>
      </c>
      <c r="AL65" s="21">
        <f>BF8</f>
        <v>0.40990202389427566</v>
      </c>
      <c r="AV65" s="5"/>
      <c r="BI65">
        <f t="shared" si="9"/>
        <v>110.1</v>
      </c>
      <c r="BJ65">
        <f t="shared" si="10"/>
        <v>63</v>
      </c>
      <c r="BK65">
        <f t="shared" si="11"/>
        <v>110.1</v>
      </c>
      <c r="BL65">
        <f t="shared" si="12"/>
        <v>0.63247584464413042</v>
      </c>
      <c r="BM65">
        <f t="shared" si="13"/>
        <v>0.36752415535586958</v>
      </c>
      <c r="BN65">
        <f t="shared" si="14"/>
        <v>0.61620681507066177</v>
      </c>
      <c r="BO65">
        <f t="shared" si="15"/>
        <v>-117.78573530510936</v>
      </c>
      <c r="BP65">
        <f t="shared" si="16"/>
        <v>0.63131313131313127</v>
      </c>
      <c r="BQ65">
        <f t="shared" si="17"/>
        <v>0.3353332195143981</v>
      </c>
      <c r="BZ65" s="114">
        <v>18.600000000000001</v>
      </c>
      <c r="CA65">
        <f t="shared" si="18"/>
        <v>47.244000000000007</v>
      </c>
    </row>
    <row r="66" spans="1:79" x14ac:dyDescent="0.25">
      <c r="A66" s="114">
        <v>110.1</v>
      </c>
      <c r="B66">
        <f t="shared" si="19"/>
        <v>64</v>
      </c>
      <c r="C66" s="13">
        <f t="shared" si="20"/>
        <v>0.64</v>
      </c>
      <c r="D66" s="5">
        <f t="shared" si="0"/>
        <v>0.35845879325119384</v>
      </c>
      <c r="E66" s="6">
        <f t="shared" si="1"/>
        <v>0.64000000000000012</v>
      </c>
      <c r="F66" s="6">
        <f t="shared" si="2"/>
        <v>0.37411767708923388</v>
      </c>
      <c r="I66">
        <f t="shared" si="3"/>
        <v>8.1383201829912926E-18</v>
      </c>
      <c r="J66">
        <f t="shared" si="4"/>
        <v>1.3495569273734257E-17</v>
      </c>
      <c r="K66">
        <f t="shared" si="5"/>
        <v>7.0250465977793558E-17</v>
      </c>
      <c r="L66">
        <f t="shared" si="21"/>
        <v>64</v>
      </c>
      <c r="N66" s="33">
        <f t="shared" si="22"/>
        <v>64</v>
      </c>
      <c r="O66">
        <v>0</v>
      </c>
      <c r="P66" t="str">
        <f t="shared" si="23"/>
        <v>63.1 to 64</v>
      </c>
      <c r="AK66" t="s">
        <v>85</v>
      </c>
      <c r="AL66" s="21">
        <f>BF10</f>
        <v>0.33774573137602865</v>
      </c>
      <c r="AV66" s="5"/>
      <c r="BI66">
        <f t="shared" si="9"/>
        <v>110.1</v>
      </c>
      <c r="BJ66">
        <f t="shared" si="10"/>
        <v>64</v>
      </c>
      <c r="BK66">
        <f t="shared" si="11"/>
        <v>110.1</v>
      </c>
      <c r="BL66">
        <f t="shared" si="12"/>
        <v>0.63247584464413042</v>
      </c>
      <c r="BM66">
        <f t="shared" si="13"/>
        <v>0.36752415535586958</v>
      </c>
      <c r="BN66">
        <f t="shared" si="14"/>
        <v>0.62352203680920915</v>
      </c>
      <c r="BO66">
        <f t="shared" si="15"/>
        <v>-118.17152136065626</v>
      </c>
      <c r="BP66">
        <f t="shared" si="16"/>
        <v>0.64141414141414144</v>
      </c>
      <c r="BQ66">
        <f t="shared" si="17"/>
        <v>0.3622413028447366</v>
      </c>
      <c r="BZ66" s="114">
        <v>18.600000000000001</v>
      </c>
      <c r="CA66">
        <f t="shared" si="18"/>
        <v>47.244000000000007</v>
      </c>
    </row>
    <row r="67" spans="1:79" x14ac:dyDescent="0.25">
      <c r="A67" s="114">
        <v>110.1</v>
      </c>
      <c r="B67">
        <f t="shared" si="19"/>
        <v>65</v>
      </c>
      <c r="C67" s="13">
        <f t="shared" si="20"/>
        <v>0.65</v>
      </c>
      <c r="D67" s="5">
        <f t="shared" ref="D67:D130" si="24">IF(A67&gt;0,(_xlfn.NORM.S.INV(C67)),"")</f>
        <v>0.38532046640756784</v>
      </c>
      <c r="E67" s="6">
        <f t="shared" si="1"/>
        <v>0.65000000000000013</v>
      </c>
      <c r="F67" s="6">
        <f t="shared" si="2"/>
        <v>0.37039900439916557</v>
      </c>
      <c r="I67">
        <f t="shared" si="3"/>
        <v>4.1956973674586757E-17</v>
      </c>
      <c r="J67">
        <f t="shared" si="4"/>
        <v>6.8047941253093091E-17</v>
      </c>
      <c r="K67">
        <f t="shared" si="5"/>
        <v>3.5421992839999428E-16</v>
      </c>
      <c r="L67">
        <f t="shared" si="21"/>
        <v>65</v>
      </c>
      <c r="N67" s="33">
        <f t="shared" si="22"/>
        <v>65</v>
      </c>
      <c r="O67">
        <v>0</v>
      </c>
      <c r="P67" t="str">
        <f t="shared" si="23"/>
        <v>64.1 to 65</v>
      </c>
      <c r="AL67" s="13"/>
      <c r="AV67" s="5"/>
      <c r="BI67">
        <f t="shared" si="9"/>
        <v>110.1</v>
      </c>
      <c r="BJ67">
        <f t="shared" si="10"/>
        <v>65</v>
      </c>
      <c r="BK67">
        <f t="shared" si="11"/>
        <v>110.1</v>
      </c>
      <c r="BL67">
        <f t="shared" si="12"/>
        <v>0.63247584464413042</v>
      </c>
      <c r="BM67">
        <f t="shared" si="13"/>
        <v>0.36752415535586958</v>
      </c>
      <c r="BN67">
        <f t="shared" si="14"/>
        <v>0.65231820304854893</v>
      </c>
      <c r="BO67">
        <f t="shared" si="15"/>
        <v>-114.20834967847431</v>
      </c>
      <c r="BP67">
        <f t="shared" si="16"/>
        <v>0.65151515151515149</v>
      </c>
      <c r="BQ67">
        <f t="shared" si="17"/>
        <v>0.38941429785214438</v>
      </c>
      <c r="BZ67" s="114">
        <v>18.7</v>
      </c>
      <c r="CA67">
        <f t="shared" si="18"/>
        <v>47.497999999999998</v>
      </c>
    </row>
    <row r="68" spans="1:79" x14ac:dyDescent="0.25">
      <c r="A68" s="114">
        <v>110.2</v>
      </c>
      <c r="B68">
        <f t="shared" si="19"/>
        <v>66</v>
      </c>
      <c r="C68" s="13">
        <f t="shared" si="20"/>
        <v>0.66</v>
      </c>
      <c r="D68" s="5">
        <f t="shared" si="24"/>
        <v>0.41246312944140473</v>
      </c>
      <c r="E68" s="6">
        <f t="shared" ref="E68:E131" si="25">IF(A68&gt;0,_xlfn.NORM.DIST(D68,0,1,TRUE),"")</f>
        <v>0.65999999999999992</v>
      </c>
      <c r="F68" s="6">
        <f t="shared" ref="F68:F131" si="26">IF(A68&gt;0,_xlfn.NORM.DIST(D68,0,1,FALSE),"")</f>
        <v>0.36641033130778128</v>
      </c>
      <c r="I68">
        <f t="shared" ref="I68:I131" si="27">_xlfn.NORM.DIST(L68,$G$3,$H$3,TRUE)</f>
        <v>2.085735842373311E-16</v>
      </c>
      <c r="J68">
        <f t="shared" ref="J68:J131" si="28">_xlfn.NORM.DIST(L68,$G$3,$H$3,FALSE)</f>
        <v>3.3068247457196731E-16</v>
      </c>
      <c r="K68">
        <f t="shared" ref="K68:K131" si="29">J68*$H$3</f>
        <v>1.7213499822184684E-15</v>
      </c>
      <c r="L68">
        <f t="shared" si="21"/>
        <v>66</v>
      </c>
      <c r="N68" s="33">
        <f t="shared" si="22"/>
        <v>66</v>
      </c>
      <c r="O68">
        <v>0</v>
      </c>
      <c r="P68" t="str">
        <f t="shared" si="23"/>
        <v>65.1 to 66</v>
      </c>
      <c r="AK68" t="s">
        <v>90</v>
      </c>
      <c r="AL68" s="13"/>
      <c r="AV68" s="5"/>
      <c r="BI68">
        <f t="shared" ref="BI68:BI131" si="30">IF(A68&gt;0,A68,"")</f>
        <v>110.2</v>
      </c>
      <c r="BJ68">
        <f t="shared" ref="BJ68:BJ131" si="31">IF($A68&gt;0,B68,"")</f>
        <v>66</v>
      </c>
      <c r="BK68">
        <f t="shared" ref="BK68:BK131" si="32">IF($A68&gt;0,BI68,"")</f>
        <v>110.2</v>
      </c>
      <c r="BL68">
        <f t="shared" ref="BL68:BL131" si="33">IF($A68&gt;0,_xlfn.NORM.DIST(BK68,$BF$3,$BF$4,TRUE),"")</f>
        <v>0.63968933227377112</v>
      </c>
      <c r="BM68">
        <f t="shared" ref="BM68:BM131" si="34">IF($A68&gt;0,(1-BL68),"")</f>
        <v>0.36031066772622888</v>
      </c>
      <c r="BN68">
        <f t="shared" ref="BN68:BN131" si="35">IF($A68&gt;0,(SMALL($BM$3:$BM$902,BJ68)),"")</f>
        <v>0.65231820304854893</v>
      </c>
      <c r="BO68">
        <f t="shared" ref="BO68:BO131" si="36">IF($A68&gt;0,((2*BJ68-1)*(LN(BL68)+LN(BN68))),"")</f>
        <v>-114.49340177903629</v>
      </c>
      <c r="BP68">
        <f t="shared" ref="BP68:BP131" si="37">IF($A68&gt;0,((BJ68-0.5)/$BF$5),"")</f>
        <v>0.66161616161616166</v>
      </c>
      <c r="BQ68">
        <f t="shared" ref="BQ68:BQ131" si="38">IF($A68&gt;0,(_xlfn.NORM.S.INV(BP68)),"")</f>
        <v>0.41687795799540739</v>
      </c>
      <c r="BZ68" s="114">
        <v>18.7</v>
      </c>
      <c r="CA68">
        <f t="shared" ref="CA68:CA131" si="39">BZ68*2.54</f>
        <v>47.497999999999998</v>
      </c>
    </row>
    <row r="69" spans="1:79" x14ac:dyDescent="0.25">
      <c r="A69" s="114">
        <v>110.3</v>
      </c>
      <c r="B69">
        <f t="shared" ref="B69:B132" si="40">IF(A69&gt;0,(B68+1),"")</f>
        <v>67</v>
      </c>
      <c r="C69" s="13">
        <f t="shared" ref="C69:C132" si="41">IF(A69&gt;0,((B69)/(($S$2)+1)),"")</f>
        <v>0.67</v>
      </c>
      <c r="D69" s="5">
        <f t="shared" si="24"/>
        <v>0.43991316567323396</v>
      </c>
      <c r="E69" s="6">
        <f t="shared" si="25"/>
        <v>0.67000000000000015</v>
      </c>
      <c r="F69" s="6">
        <f t="shared" si="26"/>
        <v>0.36214871743711147</v>
      </c>
      <c r="I69">
        <f t="shared" si="27"/>
        <v>9.9979190814603574E-16</v>
      </c>
      <c r="J69">
        <f t="shared" si="28"/>
        <v>1.5487444895847158E-15</v>
      </c>
      <c r="K69">
        <f t="shared" si="29"/>
        <v>8.0619068278667054E-15</v>
      </c>
      <c r="L69">
        <f t="shared" ref="L69:L132" si="42">L68+1</f>
        <v>67</v>
      </c>
      <c r="N69" s="33">
        <f t="shared" ref="N69:N132" si="43">N68+$AM$16</f>
        <v>67</v>
      </c>
      <c r="O69">
        <v>0</v>
      </c>
      <c r="P69" t="str">
        <f t="shared" ref="P69:P132" si="44">(0.1+N68&amp;" to "&amp;N69)</f>
        <v>66.1 to 67</v>
      </c>
      <c r="AK69" s="33" t="str">
        <f>IF(AL66&gt;0.05,("Accept Normal"),("Reject Normal"))</f>
        <v>Accept Normal</v>
      </c>
      <c r="AL69" s="40"/>
      <c r="AV69" s="5"/>
      <c r="BI69">
        <f t="shared" si="30"/>
        <v>110.3</v>
      </c>
      <c r="BJ69">
        <f t="shared" si="31"/>
        <v>67</v>
      </c>
      <c r="BK69">
        <f t="shared" si="32"/>
        <v>110.3</v>
      </c>
      <c r="BL69">
        <f t="shared" si="33"/>
        <v>0.6468534326228228</v>
      </c>
      <c r="BM69">
        <f t="shared" si="34"/>
        <v>0.3531465673771772</v>
      </c>
      <c r="BN69">
        <f t="shared" si="35"/>
        <v>0.65938944201194871</v>
      </c>
      <c r="BO69">
        <f t="shared" si="36"/>
        <v>-113.3261750236681</v>
      </c>
      <c r="BP69">
        <f t="shared" si="37"/>
        <v>0.67171717171717171</v>
      </c>
      <c r="BQ69">
        <f t="shared" si="38"/>
        <v>0.4446597559886718</v>
      </c>
      <c r="BZ69" s="114">
        <v>18.7</v>
      </c>
      <c r="CA69">
        <f t="shared" si="39"/>
        <v>47.497999999999998</v>
      </c>
    </row>
    <row r="70" spans="1:79" x14ac:dyDescent="0.25">
      <c r="A70" s="114">
        <v>110.4</v>
      </c>
      <c r="B70">
        <f t="shared" si="40"/>
        <v>68</v>
      </c>
      <c r="C70" s="13">
        <f t="shared" si="41"/>
        <v>0.68</v>
      </c>
      <c r="D70" s="5">
        <f t="shared" si="24"/>
        <v>0.46769879911450835</v>
      </c>
      <c r="E70" s="6">
        <f t="shared" si="25"/>
        <v>0.68</v>
      </c>
      <c r="F70" s="6">
        <f t="shared" si="26"/>
        <v>0.35761094956906697</v>
      </c>
      <c r="I70">
        <f t="shared" si="27"/>
        <v>4.6213100905308207E-15</v>
      </c>
      <c r="J70">
        <f t="shared" si="28"/>
        <v>6.9907017888157031E-15</v>
      </c>
      <c r="K70">
        <f t="shared" si="29"/>
        <v>3.6389725265750833E-14</v>
      </c>
      <c r="L70">
        <f t="shared" si="42"/>
        <v>68</v>
      </c>
      <c r="N70" s="33">
        <f t="shared" si="43"/>
        <v>68</v>
      </c>
      <c r="O70">
        <v>0</v>
      </c>
      <c r="P70" t="str">
        <f t="shared" si="44"/>
        <v>67.1 to 68</v>
      </c>
      <c r="AV70" s="5"/>
      <c r="BI70">
        <f t="shared" si="30"/>
        <v>110.4</v>
      </c>
      <c r="BJ70">
        <f t="shared" si="31"/>
        <v>68</v>
      </c>
      <c r="BK70">
        <f t="shared" si="32"/>
        <v>110.4</v>
      </c>
      <c r="BL70">
        <f t="shared" si="33"/>
        <v>0.65396585858510881</v>
      </c>
      <c r="BM70">
        <f t="shared" si="34"/>
        <v>0.34603414141489119</v>
      </c>
      <c r="BN70">
        <f t="shared" si="35"/>
        <v>0.65938944201194871</v>
      </c>
      <c r="BO70">
        <f t="shared" si="36"/>
        <v>-113.55404753692618</v>
      </c>
      <c r="BP70">
        <f t="shared" si="37"/>
        <v>0.68181818181818177</v>
      </c>
      <c r="BQ70">
        <f t="shared" si="38"/>
        <v>0.47278912099226728</v>
      </c>
      <c r="BZ70" s="114">
        <v>18.7</v>
      </c>
      <c r="CA70">
        <f t="shared" si="39"/>
        <v>47.497999999999998</v>
      </c>
    </row>
    <row r="71" spans="1:79" x14ac:dyDescent="0.25">
      <c r="A71" s="114">
        <v>110.5</v>
      </c>
      <c r="B71">
        <f t="shared" si="40"/>
        <v>69</v>
      </c>
      <c r="C71" s="13">
        <f t="shared" si="41"/>
        <v>0.69</v>
      </c>
      <c r="D71" s="5">
        <f t="shared" si="24"/>
        <v>0.49585034734745331</v>
      </c>
      <c r="E71" s="6">
        <f t="shared" si="25"/>
        <v>0.69</v>
      </c>
      <c r="F71" s="6">
        <f t="shared" si="26"/>
        <v>0.35279352200321579</v>
      </c>
      <c r="I71">
        <f t="shared" si="27"/>
        <v>2.0598541554093321E-14</v>
      </c>
      <c r="J71">
        <f t="shared" si="28"/>
        <v>3.0411243963704658E-14</v>
      </c>
      <c r="K71">
        <f t="shared" si="29"/>
        <v>1.5830410826556156E-13</v>
      </c>
      <c r="L71">
        <f t="shared" si="42"/>
        <v>69</v>
      </c>
      <c r="N71" s="33">
        <f t="shared" si="43"/>
        <v>69</v>
      </c>
      <c r="O71">
        <v>0</v>
      </c>
      <c r="P71" t="str">
        <f t="shared" si="44"/>
        <v>68.1 to 69</v>
      </c>
      <c r="AV71" s="5"/>
      <c r="BI71">
        <f t="shared" si="30"/>
        <v>110.5</v>
      </c>
      <c r="BJ71">
        <f t="shared" si="31"/>
        <v>69</v>
      </c>
      <c r="BK71">
        <f t="shared" si="32"/>
        <v>110.5</v>
      </c>
      <c r="BL71">
        <f t="shared" si="33"/>
        <v>0.66102437754628385</v>
      </c>
      <c r="BM71">
        <f t="shared" si="34"/>
        <v>0.33897562245371615</v>
      </c>
      <c r="BN71">
        <f t="shared" si="35"/>
        <v>0.68026119761682624</v>
      </c>
      <c r="BO71">
        <f t="shared" si="36"/>
        <v>-109.4962910596405</v>
      </c>
      <c r="BP71">
        <f t="shared" si="37"/>
        <v>0.69191919191919193</v>
      </c>
      <c r="BQ71">
        <f t="shared" si="38"/>
        <v>0.50129771076772867</v>
      </c>
      <c r="BZ71" s="114">
        <v>18.8</v>
      </c>
      <c r="CA71">
        <f t="shared" si="39"/>
        <v>47.752000000000002</v>
      </c>
    </row>
    <row r="72" spans="1:79" x14ac:dyDescent="0.25">
      <c r="A72" s="114">
        <v>110.7</v>
      </c>
      <c r="B72">
        <f t="shared" si="40"/>
        <v>70</v>
      </c>
      <c r="C72" s="13">
        <f t="shared" si="41"/>
        <v>0.7</v>
      </c>
      <c r="D72" s="5">
        <f t="shared" si="24"/>
        <v>0.52440051270804078</v>
      </c>
      <c r="E72" s="6">
        <f t="shared" si="25"/>
        <v>0.70000000000000007</v>
      </c>
      <c r="F72" s="6">
        <f t="shared" si="26"/>
        <v>0.34769261420007375</v>
      </c>
      <c r="I72">
        <f t="shared" si="27"/>
        <v>8.8539103524703067E-14</v>
      </c>
      <c r="J72">
        <f t="shared" si="28"/>
        <v>1.2750288186552697E-13</v>
      </c>
      <c r="K72">
        <f t="shared" si="29"/>
        <v>6.6370945033031365E-13</v>
      </c>
      <c r="L72">
        <f t="shared" si="42"/>
        <v>70</v>
      </c>
      <c r="N72" s="33">
        <f t="shared" si="43"/>
        <v>70</v>
      </c>
      <c r="O72">
        <v>0</v>
      </c>
      <c r="P72" t="str">
        <f t="shared" si="44"/>
        <v>69.1 to 70</v>
      </c>
      <c r="AV72" s="5"/>
      <c r="BI72">
        <f t="shared" si="30"/>
        <v>110.7</v>
      </c>
      <c r="BJ72">
        <f t="shared" si="31"/>
        <v>70</v>
      </c>
      <c r="BK72">
        <f t="shared" si="32"/>
        <v>110.7</v>
      </c>
      <c r="BL72">
        <f t="shared" si="33"/>
        <v>0.67497104872286617</v>
      </c>
      <c r="BM72">
        <f t="shared" si="34"/>
        <v>0.32502895127713383</v>
      </c>
      <c r="BN72">
        <f t="shared" si="35"/>
        <v>0.68026119761682624</v>
      </c>
      <c r="BO72">
        <f t="shared" si="36"/>
        <v>-108.1925849123768</v>
      </c>
      <c r="BP72">
        <f t="shared" si="37"/>
        <v>0.70202020202020199</v>
      </c>
      <c r="BQ72">
        <f t="shared" si="38"/>
        <v>0.53021972582422772</v>
      </c>
      <c r="BZ72" s="114">
        <v>18.8</v>
      </c>
      <c r="CA72">
        <f t="shared" si="39"/>
        <v>47.752000000000002</v>
      </c>
    </row>
    <row r="73" spans="1:79" x14ac:dyDescent="0.25">
      <c r="A73" s="114">
        <v>110.8</v>
      </c>
      <c r="B73">
        <f t="shared" si="40"/>
        <v>71</v>
      </c>
      <c r="C73" s="13">
        <f t="shared" si="41"/>
        <v>0.71</v>
      </c>
      <c r="D73" s="5">
        <f t="shared" si="24"/>
        <v>0.5533847195556727</v>
      </c>
      <c r="E73" s="6">
        <f t="shared" si="25"/>
        <v>0.71</v>
      </c>
      <c r="F73" s="6">
        <f t="shared" si="26"/>
        <v>0.34230406528932156</v>
      </c>
      <c r="I73">
        <f t="shared" si="27"/>
        <v>3.670060915474391E-13</v>
      </c>
      <c r="J73">
        <f t="shared" si="28"/>
        <v>5.1520281055351424E-13</v>
      </c>
      <c r="K73">
        <f t="shared" si="29"/>
        <v>2.6818607485416964E-12</v>
      </c>
      <c r="L73">
        <f t="shared" si="42"/>
        <v>71</v>
      </c>
      <c r="N73" s="33">
        <f t="shared" si="43"/>
        <v>71</v>
      </c>
      <c r="O73">
        <v>0</v>
      </c>
      <c r="P73" t="str">
        <f t="shared" si="44"/>
        <v>70.1 to 71</v>
      </c>
      <c r="AK73" s="102"/>
      <c r="AL73" s="102"/>
      <c r="AM73" s="108" t="s">
        <v>178</v>
      </c>
      <c r="AV73" s="5"/>
      <c r="BI73">
        <f t="shared" si="30"/>
        <v>110.8</v>
      </c>
      <c r="BJ73">
        <f t="shared" si="31"/>
        <v>71</v>
      </c>
      <c r="BK73">
        <f t="shared" si="32"/>
        <v>110.8</v>
      </c>
      <c r="BL73">
        <f t="shared" si="33"/>
        <v>0.68185502620396343</v>
      </c>
      <c r="BM73">
        <f t="shared" si="34"/>
        <v>0.31814497379603657</v>
      </c>
      <c r="BN73">
        <f t="shared" si="35"/>
        <v>0.68026119761682624</v>
      </c>
      <c r="BO73">
        <f t="shared" si="36"/>
        <v>-108.31854845457337</v>
      </c>
      <c r="BP73">
        <f t="shared" si="37"/>
        <v>0.71212121212121215</v>
      </c>
      <c r="BQ73">
        <f t="shared" si="38"/>
        <v>0.55959227422743252</v>
      </c>
      <c r="BZ73" s="114">
        <v>18.8</v>
      </c>
      <c r="CA73">
        <f t="shared" si="39"/>
        <v>47.752000000000002</v>
      </c>
    </row>
    <row r="74" spans="1:79" x14ac:dyDescent="0.25">
      <c r="A74" s="114">
        <v>110.8</v>
      </c>
      <c r="B74">
        <f t="shared" si="40"/>
        <v>72</v>
      </c>
      <c r="C74" s="13">
        <f t="shared" si="41"/>
        <v>0.72</v>
      </c>
      <c r="D74" s="5">
        <f t="shared" si="24"/>
        <v>0.58284150727121631</v>
      </c>
      <c r="E74" s="6">
        <f t="shared" si="25"/>
        <v>0.72000000000000008</v>
      </c>
      <c r="F74" s="6">
        <f t="shared" si="26"/>
        <v>0.33662334493562118</v>
      </c>
      <c r="I74">
        <f t="shared" si="27"/>
        <v>1.4671145258751809E-12</v>
      </c>
      <c r="J74">
        <f t="shared" si="28"/>
        <v>2.0063599633164102E-12</v>
      </c>
      <c r="K74">
        <f t="shared" si="29"/>
        <v>1.044399976638896E-11</v>
      </c>
      <c r="L74">
        <f t="shared" si="42"/>
        <v>72</v>
      </c>
      <c r="N74" s="33">
        <f t="shared" si="43"/>
        <v>72</v>
      </c>
      <c r="O74">
        <v>0</v>
      </c>
      <c r="P74" t="str">
        <f t="shared" si="44"/>
        <v>71.1 to 72</v>
      </c>
      <c r="AK74" s="102"/>
      <c r="AL74" s="102"/>
      <c r="AM74" s="109" t="s">
        <v>7</v>
      </c>
      <c r="AV74" s="5"/>
      <c r="BI74">
        <f t="shared" si="30"/>
        <v>110.8</v>
      </c>
      <c r="BJ74">
        <f t="shared" si="31"/>
        <v>72</v>
      </c>
      <c r="BK74">
        <f t="shared" si="32"/>
        <v>110.8</v>
      </c>
      <c r="BL74">
        <f t="shared" si="33"/>
        <v>0.68185502620396343</v>
      </c>
      <c r="BM74">
        <f t="shared" si="34"/>
        <v>0.31814497379603657</v>
      </c>
      <c r="BN74">
        <f t="shared" si="35"/>
        <v>0.68026119761682624</v>
      </c>
      <c r="BO74">
        <f t="shared" si="36"/>
        <v>-109.85498176598576</v>
      </c>
      <c r="BP74">
        <f t="shared" si="37"/>
        <v>0.72222222222222221</v>
      </c>
      <c r="BQ74">
        <f t="shared" si="38"/>
        <v>0.58945579784977842</v>
      </c>
      <c r="BZ74" s="114">
        <v>18.8</v>
      </c>
      <c r="CA74">
        <f t="shared" si="39"/>
        <v>47.752000000000002</v>
      </c>
    </row>
    <row r="75" spans="1:79" x14ac:dyDescent="0.25">
      <c r="A75" s="114">
        <v>110.8</v>
      </c>
      <c r="B75">
        <f t="shared" si="40"/>
        <v>73</v>
      </c>
      <c r="C75" s="13">
        <f t="shared" si="41"/>
        <v>0.73</v>
      </c>
      <c r="D75" s="5">
        <f t="shared" si="24"/>
        <v>0.61281299101662734</v>
      </c>
      <c r="E75" s="6">
        <f t="shared" si="25"/>
        <v>0.73000000000000009</v>
      </c>
      <c r="F75" s="6">
        <f t="shared" si="26"/>
        <v>0.33064551994683999</v>
      </c>
      <c r="I75">
        <f t="shared" si="27"/>
        <v>5.6561562041961498E-12</v>
      </c>
      <c r="J75">
        <f t="shared" si="28"/>
        <v>7.5302932506089149E-12</v>
      </c>
      <c r="K75">
        <f t="shared" si="29"/>
        <v>3.9198539837388617E-11</v>
      </c>
      <c r="L75">
        <f t="shared" si="42"/>
        <v>73</v>
      </c>
      <c r="N75" s="33">
        <f t="shared" si="43"/>
        <v>73</v>
      </c>
      <c r="O75">
        <v>0</v>
      </c>
      <c r="P75" t="str">
        <f t="shared" si="44"/>
        <v>72.1 to 73</v>
      </c>
      <c r="AK75" s="89" t="s">
        <v>171</v>
      </c>
      <c r="AL75" s="89" t="s">
        <v>187</v>
      </c>
      <c r="AM75" s="110" t="s">
        <v>174</v>
      </c>
      <c r="AV75" s="5"/>
      <c r="BI75">
        <f t="shared" si="30"/>
        <v>110.8</v>
      </c>
      <c r="BJ75">
        <f t="shared" si="31"/>
        <v>73</v>
      </c>
      <c r="BK75">
        <f t="shared" si="32"/>
        <v>110.8</v>
      </c>
      <c r="BL75">
        <f t="shared" si="33"/>
        <v>0.68185502620396343</v>
      </c>
      <c r="BM75">
        <f t="shared" si="34"/>
        <v>0.31814497379603657</v>
      </c>
      <c r="BN75">
        <f t="shared" si="35"/>
        <v>0.68709755960961605</v>
      </c>
      <c r="BO75">
        <f t="shared" si="36"/>
        <v>-109.94149457423805</v>
      </c>
      <c r="BP75">
        <f t="shared" si="37"/>
        <v>0.73232323232323238</v>
      </c>
      <c r="BQ75">
        <f t="shared" si="38"/>
        <v>0.61985457356549423</v>
      </c>
      <c r="BZ75" s="114">
        <v>18.8</v>
      </c>
      <c r="CA75">
        <f t="shared" si="39"/>
        <v>47.752000000000002</v>
      </c>
    </row>
    <row r="76" spans="1:79" x14ac:dyDescent="0.25">
      <c r="A76" s="114">
        <v>111</v>
      </c>
      <c r="B76">
        <f t="shared" si="40"/>
        <v>74</v>
      </c>
      <c r="C76" s="13">
        <f t="shared" si="41"/>
        <v>0.74</v>
      </c>
      <c r="D76" s="5">
        <f t="shared" si="24"/>
        <v>0.64334540539291696</v>
      </c>
      <c r="E76" s="6">
        <f t="shared" si="25"/>
        <v>0.74</v>
      </c>
      <c r="F76" s="6">
        <f t="shared" si="26"/>
        <v>0.32436521587432399</v>
      </c>
      <c r="I76">
        <f t="shared" si="27"/>
        <v>2.1031027531614813E-11</v>
      </c>
      <c r="J76">
        <f t="shared" si="28"/>
        <v>2.723875994197189E-11</v>
      </c>
      <c r="K76">
        <f t="shared" si="29"/>
        <v>1.4178991191612788E-10</v>
      </c>
      <c r="L76">
        <f t="shared" si="42"/>
        <v>74</v>
      </c>
      <c r="N76" s="33">
        <f t="shared" si="43"/>
        <v>74</v>
      </c>
      <c r="O76">
        <v>0</v>
      </c>
      <c r="P76" t="str">
        <f t="shared" si="44"/>
        <v>73.1 to 74</v>
      </c>
      <c r="AK76" s="89" t="s">
        <v>59</v>
      </c>
      <c r="AL76" s="34">
        <f>_xlfn.QUARTILE.EXC(A3:A902,1)</f>
        <v>105.6</v>
      </c>
      <c r="AM76" s="89">
        <v>0.25</v>
      </c>
      <c r="AV76" s="5"/>
      <c r="BI76">
        <f t="shared" si="30"/>
        <v>111</v>
      </c>
      <c r="BJ76">
        <f t="shared" si="31"/>
        <v>74</v>
      </c>
      <c r="BK76">
        <f t="shared" si="32"/>
        <v>111</v>
      </c>
      <c r="BL76">
        <f t="shared" si="33"/>
        <v>0.69543429131223233</v>
      </c>
      <c r="BM76">
        <f t="shared" si="34"/>
        <v>0.30456570868776767</v>
      </c>
      <c r="BN76">
        <f t="shared" si="35"/>
        <v>0.6938701803739783</v>
      </c>
      <c r="BO76">
        <f t="shared" si="36"/>
        <v>-107.1173043062452</v>
      </c>
      <c r="BP76">
        <f t="shared" si="37"/>
        <v>0.74242424242424243</v>
      </c>
      <c r="BQ76">
        <f t="shared" si="38"/>
        <v>0.65083730644447746</v>
      </c>
      <c r="BZ76" s="114">
        <v>18.899999999999999</v>
      </c>
      <c r="CA76">
        <f t="shared" si="39"/>
        <v>48.006</v>
      </c>
    </row>
    <row r="77" spans="1:79" x14ac:dyDescent="0.25">
      <c r="A77" s="114">
        <v>111.1</v>
      </c>
      <c r="B77">
        <f t="shared" si="40"/>
        <v>75</v>
      </c>
      <c r="C77" s="13">
        <f t="shared" si="41"/>
        <v>0.75</v>
      </c>
      <c r="D77" s="5">
        <f t="shared" si="24"/>
        <v>0.67448975019608193</v>
      </c>
      <c r="E77" s="6">
        <f t="shared" si="25"/>
        <v>0.75000000000000011</v>
      </c>
      <c r="F77" s="6">
        <f t="shared" si="26"/>
        <v>0.31777657268410692</v>
      </c>
      <c r="I77">
        <f t="shared" si="27"/>
        <v>7.5421912747860469E-11</v>
      </c>
      <c r="J77">
        <f t="shared" si="28"/>
        <v>9.4958792198526231E-11</v>
      </c>
      <c r="K77">
        <f t="shared" si="29"/>
        <v>4.9430292752586356E-10</v>
      </c>
      <c r="L77">
        <f t="shared" si="42"/>
        <v>75</v>
      </c>
      <c r="N77" s="33">
        <f t="shared" si="43"/>
        <v>75</v>
      </c>
      <c r="O77">
        <v>0</v>
      </c>
      <c r="P77" t="str">
        <f t="shared" si="44"/>
        <v>74.1 to 75</v>
      </c>
      <c r="AK77" s="89" t="s">
        <v>61</v>
      </c>
      <c r="AL77" s="34">
        <f>_xlfn.QUARTILE.EXC(A3:A902,2)</f>
        <v>108.7</v>
      </c>
      <c r="AM77" s="89">
        <v>0.5</v>
      </c>
      <c r="AV77" s="5"/>
      <c r="BI77">
        <f t="shared" si="30"/>
        <v>111.1</v>
      </c>
      <c r="BJ77">
        <f t="shared" si="31"/>
        <v>75</v>
      </c>
      <c r="BK77">
        <f t="shared" si="32"/>
        <v>111.1</v>
      </c>
      <c r="BL77">
        <f t="shared" si="33"/>
        <v>0.7021257816819777</v>
      </c>
      <c r="BM77">
        <f t="shared" si="34"/>
        <v>0.2978742183180223</v>
      </c>
      <c r="BN77">
        <f t="shared" si="35"/>
        <v>0.70057717863225355</v>
      </c>
      <c r="BO77">
        <f t="shared" si="36"/>
        <v>-105.71452518298518</v>
      </c>
      <c r="BP77">
        <f t="shared" si="37"/>
        <v>0.75252525252525249</v>
      </c>
      <c r="BQ77">
        <f t="shared" si="38"/>
        <v>0.68245783666933024</v>
      </c>
      <c r="BZ77" s="114">
        <v>18.899999999999999</v>
      </c>
      <c r="CA77">
        <f t="shared" si="39"/>
        <v>48.006</v>
      </c>
    </row>
    <row r="78" spans="1:79" x14ac:dyDescent="0.25">
      <c r="A78" s="114">
        <v>111.2</v>
      </c>
      <c r="B78">
        <f t="shared" si="40"/>
        <v>76</v>
      </c>
      <c r="C78" s="13">
        <f t="shared" si="41"/>
        <v>0.76</v>
      </c>
      <c r="D78" s="5">
        <f t="shared" si="24"/>
        <v>0.7063025628400873</v>
      </c>
      <c r="E78" s="6">
        <f t="shared" si="25"/>
        <v>0.76</v>
      </c>
      <c r="F78" s="6">
        <f t="shared" si="26"/>
        <v>0.31087319336036567</v>
      </c>
      <c r="I78">
        <f t="shared" si="27"/>
        <v>2.6088555981000177E-10</v>
      </c>
      <c r="J78">
        <f t="shared" si="28"/>
        <v>3.190475682329704E-10</v>
      </c>
      <c r="K78">
        <f t="shared" si="29"/>
        <v>1.660785097896523E-9</v>
      </c>
      <c r="L78">
        <f t="shared" si="42"/>
        <v>76</v>
      </c>
      <c r="N78" s="33">
        <f t="shared" si="43"/>
        <v>76</v>
      </c>
      <c r="O78">
        <v>0</v>
      </c>
      <c r="P78" t="str">
        <f t="shared" si="44"/>
        <v>75.1 to 76</v>
      </c>
      <c r="AK78" s="89" t="s">
        <v>60</v>
      </c>
      <c r="AL78" s="34">
        <f>_xlfn.QUARTILE.EXC(A3:A902,3)</f>
        <v>111.1</v>
      </c>
      <c r="AM78" s="89">
        <v>0.75</v>
      </c>
      <c r="AV78" s="5"/>
      <c r="BI78">
        <f t="shared" si="30"/>
        <v>111.2</v>
      </c>
      <c r="BJ78">
        <f t="shared" si="31"/>
        <v>76</v>
      </c>
      <c r="BK78">
        <f t="shared" si="32"/>
        <v>111.2</v>
      </c>
      <c r="BL78">
        <f t="shared" si="33"/>
        <v>0.70874942270662211</v>
      </c>
      <c r="BM78">
        <f t="shared" si="34"/>
        <v>0.29125057729337789</v>
      </c>
      <c r="BN78">
        <f t="shared" si="35"/>
        <v>0.71378711595925459</v>
      </c>
      <c r="BO78">
        <f t="shared" si="36"/>
        <v>-102.89498722904885</v>
      </c>
      <c r="BP78">
        <f t="shared" si="37"/>
        <v>0.76262626262626265</v>
      </c>
      <c r="BQ78">
        <f t="shared" si="38"/>
        <v>0.71477598810315091</v>
      </c>
      <c r="BZ78" s="114">
        <v>18.899999999999999</v>
      </c>
      <c r="CA78">
        <f t="shared" si="39"/>
        <v>48.006</v>
      </c>
    </row>
    <row r="79" spans="1:79" x14ac:dyDescent="0.25">
      <c r="A79" s="114">
        <v>111.4</v>
      </c>
      <c r="B79">
        <f t="shared" si="40"/>
        <v>77</v>
      </c>
      <c r="C79" s="13">
        <f t="shared" si="41"/>
        <v>0.77</v>
      </c>
      <c r="D79" s="5">
        <f t="shared" si="24"/>
        <v>0.73884684918521393</v>
      </c>
      <c r="E79" s="6">
        <f t="shared" si="25"/>
        <v>0.77000000000000013</v>
      </c>
      <c r="F79" s="6">
        <f t="shared" si="26"/>
        <v>0.30364808402264926</v>
      </c>
      <c r="I79">
        <f t="shared" si="27"/>
        <v>8.7043606308743641E-10</v>
      </c>
      <c r="J79">
        <f t="shared" si="28"/>
        <v>1.0331136562553343E-9</v>
      </c>
      <c r="K79">
        <f t="shared" si="29"/>
        <v>5.3778180295966953E-9</v>
      </c>
      <c r="L79">
        <f t="shared" si="42"/>
        <v>77</v>
      </c>
      <c r="N79" s="33">
        <f t="shared" si="43"/>
        <v>77</v>
      </c>
      <c r="O79">
        <v>0</v>
      </c>
      <c r="P79" t="str">
        <f t="shared" si="44"/>
        <v>76.1 to 77</v>
      </c>
      <c r="AK79" s="102"/>
      <c r="AL79" s="118"/>
      <c r="AM79" s="102"/>
      <c r="AV79" s="5"/>
      <c r="BI79">
        <f t="shared" si="30"/>
        <v>111.4</v>
      </c>
      <c r="BJ79">
        <f t="shared" si="31"/>
        <v>77</v>
      </c>
      <c r="BK79">
        <f t="shared" si="32"/>
        <v>111.4</v>
      </c>
      <c r="BL79">
        <f t="shared" si="33"/>
        <v>0.72178630129126842</v>
      </c>
      <c r="BM79">
        <f t="shared" si="34"/>
        <v>0.27821369870873158</v>
      </c>
      <c r="BN79">
        <f t="shared" si="35"/>
        <v>0.71378711595925459</v>
      </c>
      <c r="BO79">
        <f t="shared" si="36"/>
        <v>-101.46909257726313</v>
      </c>
      <c r="BP79">
        <f t="shared" si="37"/>
        <v>0.77272727272727271</v>
      </c>
      <c r="BQ79">
        <f t="shared" si="38"/>
        <v>0.74785859476330196</v>
      </c>
      <c r="BZ79" s="114">
        <v>19</v>
      </c>
      <c r="CA79">
        <f t="shared" si="39"/>
        <v>48.26</v>
      </c>
    </row>
    <row r="80" spans="1:79" x14ac:dyDescent="0.25">
      <c r="A80" s="114">
        <v>111.8</v>
      </c>
      <c r="B80">
        <f t="shared" si="40"/>
        <v>78</v>
      </c>
      <c r="C80" s="13">
        <f t="shared" si="41"/>
        <v>0.78</v>
      </c>
      <c r="D80" s="5">
        <f t="shared" si="24"/>
        <v>0.77219321418868503</v>
      </c>
      <c r="E80" s="6">
        <f t="shared" si="25"/>
        <v>0.78000000000000014</v>
      </c>
      <c r="F80" s="6">
        <f t="shared" si="26"/>
        <v>0.2960935837750992</v>
      </c>
      <c r="I80">
        <f t="shared" si="27"/>
        <v>2.8014215780919586E-9</v>
      </c>
      <c r="J80">
        <f t="shared" si="28"/>
        <v>3.2241346623059709E-9</v>
      </c>
      <c r="K80">
        <f t="shared" si="29"/>
        <v>1.678306100380442E-8</v>
      </c>
      <c r="L80">
        <f t="shared" si="42"/>
        <v>78</v>
      </c>
      <c r="N80" s="33">
        <f t="shared" si="43"/>
        <v>78</v>
      </c>
      <c r="O80">
        <v>0</v>
      </c>
      <c r="P80" t="str">
        <f t="shared" si="44"/>
        <v>77.1 to 78</v>
      </c>
      <c r="AK80" s="89" t="s">
        <v>3</v>
      </c>
      <c r="AL80" s="119">
        <f>AK24</f>
        <v>108.33838383838382</v>
      </c>
      <c r="AM80" s="102"/>
      <c r="AV80" s="5"/>
      <c r="BI80">
        <f t="shared" si="30"/>
        <v>111.8</v>
      </c>
      <c r="BJ80">
        <f t="shared" si="31"/>
        <v>78</v>
      </c>
      <c r="BK80">
        <f t="shared" si="32"/>
        <v>111.8</v>
      </c>
      <c r="BL80">
        <f t="shared" si="33"/>
        <v>0.74697439306840829</v>
      </c>
      <c r="BM80">
        <f t="shared" si="34"/>
        <v>0.25302560693159171</v>
      </c>
      <c r="BN80">
        <f t="shared" si="35"/>
        <v>0.75166748755953616</v>
      </c>
      <c r="BO80">
        <f t="shared" si="36"/>
        <v>-89.463767650976408</v>
      </c>
      <c r="BP80">
        <f t="shared" si="37"/>
        <v>0.78282828282828287</v>
      </c>
      <c r="BQ80">
        <f t="shared" si="38"/>
        <v>0.78178075276507275</v>
      </c>
      <c r="BZ80" s="114">
        <v>19</v>
      </c>
      <c r="CA80">
        <f t="shared" si="39"/>
        <v>48.26</v>
      </c>
    </row>
    <row r="81" spans="1:79" x14ac:dyDescent="0.25">
      <c r="A81" s="114">
        <v>112</v>
      </c>
      <c r="B81">
        <f t="shared" si="40"/>
        <v>79</v>
      </c>
      <c r="C81" s="13">
        <f t="shared" si="41"/>
        <v>0.79</v>
      </c>
      <c r="D81" s="5">
        <f t="shared" si="24"/>
        <v>0.80642124701824058</v>
      </c>
      <c r="E81" s="6">
        <f t="shared" si="25"/>
        <v>0.79</v>
      </c>
      <c r="F81" s="6">
        <f t="shared" si="26"/>
        <v>0.28820128202908452</v>
      </c>
      <c r="I81">
        <f t="shared" si="27"/>
        <v>8.6975502156908057E-9</v>
      </c>
      <c r="J81">
        <f t="shared" si="28"/>
        <v>9.6972959473396647E-9</v>
      </c>
      <c r="K81">
        <f t="shared" si="29"/>
        <v>5.0478756783609158E-8</v>
      </c>
      <c r="L81">
        <f t="shared" si="42"/>
        <v>79</v>
      </c>
      <c r="N81" s="33">
        <f t="shared" si="43"/>
        <v>79</v>
      </c>
      <c r="O81">
        <v>0</v>
      </c>
      <c r="P81" t="str">
        <f t="shared" si="44"/>
        <v>78.1 to 79</v>
      </c>
      <c r="AK81" s="89" t="s">
        <v>166</v>
      </c>
      <c r="AL81" s="34">
        <f>_xlfn.CONFIDENCE.T(0.05,AK25,AK37)</f>
        <v>1.0382080310091402</v>
      </c>
      <c r="AM81" s="102"/>
      <c r="AV81" s="5"/>
      <c r="BI81">
        <f t="shared" si="30"/>
        <v>112</v>
      </c>
      <c r="BJ81">
        <f t="shared" si="31"/>
        <v>79</v>
      </c>
      <c r="BK81">
        <f t="shared" si="32"/>
        <v>112</v>
      </c>
      <c r="BL81">
        <f t="shared" si="33"/>
        <v>0.75910302914041727</v>
      </c>
      <c r="BM81">
        <f t="shared" si="34"/>
        <v>0.24089697085958273</v>
      </c>
      <c r="BN81">
        <f t="shared" si="35"/>
        <v>0.76367306534337998</v>
      </c>
      <c r="BO81">
        <f t="shared" si="36"/>
        <v>-85.601623998473571</v>
      </c>
      <c r="BP81">
        <f t="shared" si="37"/>
        <v>0.79292929292929293</v>
      </c>
      <c r="BQ81">
        <f t="shared" si="38"/>
        <v>0.81662736084860543</v>
      </c>
      <c r="BZ81" s="114">
        <v>19</v>
      </c>
      <c r="CA81">
        <f t="shared" si="39"/>
        <v>48.26</v>
      </c>
    </row>
    <row r="82" spans="1:79" x14ac:dyDescent="0.25">
      <c r="A82" s="114">
        <v>112.1</v>
      </c>
      <c r="B82">
        <f t="shared" si="40"/>
        <v>80</v>
      </c>
      <c r="C82" s="13">
        <f t="shared" si="41"/>
        <v>0.8</v>
      </c>
      <c r="D82" s="5">
        <f t="shared" si="24"/>
        <v>0.84162123357291474</v>
      </c>
      <c r="E82" s="6">
        <f t="shared" si="25"/>
        <v>0.80000000000000016</v>
      </c>
      <c r="F82" s="6">
        <f t="shared" si="26"/>
        <v>0.27996192040780821</v>
      </c>
      <c r="I82">
        <f t="shared" si="27"/>
        <v>2.6050514802645751E-8</v>
      </c>
      <c r="J82">
        <f t="shared" si="28"/>
        <v>2.8109979821053601E-8</v>
      </c>
      <c r="K82">
        <f t="shared" si="29"/>
        <v>1.4632500052433685E-7</v>
      </c>
      <c r="L82">
        <f t="shared" si="42"/>
        <v>80</v>
      </c>
      <c r="N82" s="33">
        <f t="shared" si="43"/>
        <v>80</v>
      </c>
      <c r="O82">
        <v>0</v>
      </c>
      <c r="P82" t="str">
        <f t="shared" si="44"/>
        <v>79.1 to 80</v>
      </c>
      <c r="AV82" s="5"/>
      <c r="BI82">
        <f t="shared" si="30"/>
        <v>112.1</v>
      </c>
      <c r="BJ82">
        <f t="shared" si="31"/>
        <v>80</v>
      </c>
      <c r="BK82">
        <f t="shared" si="32"/>
        <v>112.1</v>
      </c>
      <c r="BL82">
        <f t="shared" si="33"/>
        <v>0.76504663446403842</v>
      </c>
      <c r="BM82">
        <f t="shared" si="34"/>
        <v>0.23495336553596158</v>
      </c>
      <c r="BN82">
        <f t="shared" si="35"/>
        <v>0.76367306534337998</v>
      </c>
      <c r="BO82">
        <f t="shared" si="36"/>
        <v>-85.452004930681298</v>
      </c>
      <c r="BP82">
        <f t="shared" si="37"/>
        <v>0.80303030303030298</v>
      </c>
      <c r="BQ82">
        <f t="shared" si="38"/>
        <v>0.85249503427469353</v>
      </c>
      <c r="BZ82" s="114">
        <v>19</v>
      </c>
      <c r="CA82">
        <f t="shared" si="39"/>
        <v>48.26</v>
      </c>
    </row>
    <row r="83" spans="1:79" x14ac:dyDescent="0.25">
      <c r="A83" s="114">
        <v>112.7</v>
      </c>
      <c r="B83">
        <f t="shared" si="40"/>
        <v>81</v>
      </c>
      <c r="C83" s="13">
        <f t="shared" si="41"/>
        <v>0.81</v>
      </c>
      <c r="D83" s="5">
        <f t="shared" si="24"/>
        <v>0.87789629505122857</v>
      </c>
      <c r="E83" s="6">
        <f t="shared" si="25"/>
        <v>0.81</v>
      </c>
      <c r="F83" s="6">
        <f t="shared" si="26"/>
        <v>0.27136527549091721</v>
      </c>
      <c r="I83">
        <f t="shared" si="27"/>
        <v>7.5277063287868366E-8</v>
      </c>
      <c r="J83">
        <f t="shared" si="28"/>
        <v>7.8531306850864251E-8</v>
      </c>
      <c r="K83">
        <f t="shared" si="29"/>
        <v>4.0879052881863178E-7</v>
      </c>
      <c r="L83">
        <f t="shared" si="42"/>
        <v>81</v>
      </c>
      <c r="N83" s="33">
        <f t="shared" si="43"/>
        <v>81</v>
      </c>
      <c r="O83">
        <v>0</v>
      </c>
      <c r="P83" t="str">
        <f t="shared" si="44"/>
        <v>80.1 to 81</v>
      </c>
      <c r="AV83" s="5"/>
      <c r="BI83">
        <f t="shared" si="30"/>
        <v>112.7</v>
      </c>
      <c r="BJ83">
        <f t="shared" si="31"/>
        <v>81</v>
      </c>
      <c r="BK83">
        <f t="shared" si="32"/>
        <v>112.7</v>
      </c>
      <c r="BL83">
        <f t="shared" si="33"/>
        <v>0.79895507692325163</v>
      </c>
      <c r="BM83">
        <f t="shared" si="34"/>
        <v>0.20104492307674837</v>
      </c>
      <c r="BN83">
        <f t="shared" si="35"/>
        <v>0.79224081342128061</v>
      </c>
      <c r="BO83">
        <f t="shared" si="36"/>
        <v>-73.631810027959219</v>
      </c>
      <c r="BP83">
        <f t="shared" si="37"/>
        <v>0.81313131313131315</v>
      </c>
      <c r="BQ83">
        <f t="shared" si="38"/>
        <v>0.88949450753063364</v>
      </c>
      <c r="BZ83" s="114">
        <v>19</v>
      </c>
      <c r="CA83">
        <f t="shared" si="39"/>
        <v>48.26</v>
      </c>
    </row>
    <row r="84" spans="1:79" x14ac:dyDescent="0.25">
      <c r="A84" s="114">
        <v>112.8</v>
      </c>
      <c r="B84">
        <f t="shared" si="40"/>
        <v>82</v>
      </c>
      <c r="C84" s="13">
        <f t="shared" si="41"/>
        <v>0.82</v>
      </c>
      <c r="D84" s="5">
        <f t="shared" si="24"/>
        <v>0.91536508784281256</v>
      </c>
      <c r="E84" s="6">
        <f t="shared" si="25"/>
        <v>0.81999999999999962</v>
      </c>
      <c r="F84" s="6">
        <f t="shared" si="26"/>
        <v>0.26240001749861436</v>
      </c>
      <c r="I84">
        <f t="shared" si="27"/>
        <v>2.0987680968018767E-7</v>
      </c>
      <c r="J84">
        <f t="shared" si="28"/>
        <v>2.1144504985230889E-7</v>
      </c>
      <c r="K84">
        <f t="shared" si="29"/>
        <v>1.1006659281674243E-6</v>
      </c>
      <c r="L84">
        <f t="shared" si="42"/>
        <v>82</v>
      </c>
      <c r="N84" s="33">
        <f t="shared" si="43"/>
        <v>82</v>
      </c>
      <c r="O84">
        <v>0</v>
      </c>
      <c r="P84" t="str">
        <f t="shared" si="44"/>
        <v>81.1 to 82</v>
      </c>
      <c r="AV84" s="5"/>
      <c r="BI84">
        <f t="shared" si="30"/>
        <v>112.8</v>
      </c>
      <c r="BJ84">
        <f t="shared" si="31"/>
        <v>82</v>
      </c>
      <c r="BK84">
        <f t="shared" si="32"/>
        <v>112.8</v>
      </c>
      <c r="BL84">
        <f t="shared" si="33"/>
        <v>0.80430666666258521</v>
      </c>
      <c r="BM84">
        <f t="shared" si="34"/>
        <v>0.19569333333741479</v>
      </c>
      <c r="BN84">
        <f t="shared" si="35"/>
        <v>0.82368106508847327</v>
      </c>
      <c r="BO84">
        <f t="shared" si="36"/>
        <v>-67.114685573445783</v>
      </c>
      <c r="BP84">
        <f t="shared" si="37"/>
        <v>0.8232323232323232</v>
      </c>
      <c r="BQ84">
        <f t="shared" si="38"/>
        <v>0.92775368535742475</v>
      </c>
      <c r="BZ84" s="114">
        <v>19</v>
      </c>
      <c r="CA84">
        <f t="shared" si="39"/>
        <v>48.26</v>
      </c>
    </row>
    <row r="85" spans="1:79" x14ac:dyDescent="0.25">
      <c r="A85" s="114">
        <v>112.9</v>
      </c>
      <c r="B85">
        <f t="shared" si="40"/>
        <v>83</v>
      </c>
      <c r="C85" s="13">
        <f t="shared" si="41"/>
        <v>0.83</v>
      </c>
      <c r="D85" s="5">
        <f t="shared" si="24"/>
        <v>0.95416525314619549</v>
      </c>
      <c r="E85" s="6">
        <f t="shared" si="25"/>
        <v>0.83000000000000029</v>
      </c>
      <c r="F85" s="6">
        <f t="shared" si="26"/>
        <v>0.25305353841317302</v>
      </c>
      <c r="I85">
        <f t="shared" si="27"/>
        <v>5.6461538314445603E-7</v>
      </c>
      <c r="J85">
        <f t="shared" si="28"/>
        <v>5.4868694463737313E-7</v>
      </c>
      <c r="K85">
        <f t="shared" si="29"/>
        <v>2.8561606224145328E-6</v>
      </c>
      <c r="L85">
        <f t="shared" si="42"/>
        <v>83</v>
      </c>
      <c r="N85" s="33">
        <f t="shared" si="43"/>
        <v>83</v>
      </c>
      <c r="O85">
        <v>0</v>
      </c>
      <c r="P85" t="str">
        <f t="shared" si="44"/>
        <v>82.1 to 83</v>
      </c>
      <c r="AV85" s="5"/>
      <c r="BI85">
        <f t="shared" si="30"/>
        <v>112.9</v>
      </c>
      <c r="BJ85">
        <f t="shared" si="31"/>
        <v>83</v>
      </c>
      <c r="BK85">
        <f t="shared" si="32"/>
        <v>112.9</v>
      </c>
      <c r="BL85">
        <f t="shared" si="33"/>
        <v>0.80957086368786624</v>
      </c>
      <c r="BM85">
        <f t="shared" si="34"/>
        <v>0.19042913631213376</v>
      </c>
      <c r="BN85">
        <f t="shared" si="35"/>
        <v>0.8334543789035791</v>
      </c>
      <c r="BO85">
        <f t="shared" si="36"/>
        <v>-64.915501576607838</v>
      </c>
      <c r="BP85">
        <f t="shared" si="37"/>
        <v>0.83333333333333337</v>
      </c>
      <c r="BQ85">
        <f t="shared" si="38"/>
        <v>0.96742156610170071</v>
      </c>
      <c r="BZ85" s="114">
        <v>19.100000000000001</v>
      </c>
      <c r="CA85">
        <f t="shared" si="39"/>
        <v>48.514000000000003</v>
      </c>
    </row>
    <row r="86" spans="1:79" x14ac:dyDescent="0.25">
      <c r="A86" s="114">
        <v>113.3</v>
      </c>
      <c r="B86">
        <f t="shared" si="40"/>
        <v>84</v>
      </c>
      <c r="C86" s="13">
        <f t="shared" si="41"/>
        <v>0.84</v>
      </c>
      <c r="D86" s="5">
        <f t="shared" si="24"/>
        <v>0.9944578832097497</v>
      </c>
      <c r="E86" s="6">
        <f t="shared" si="25"/>
        <v>0.83999999999999919</v>
      </c>
      <c r="F86" s="6">
        <f t="shared" si="26"/>
        <v>0.24331174078535167</v>
      </c>
      <c r="I86">
        <f t="shared" si="27"/>
        <v>1.4657549746868211E-6</v>
      </c>
      <c r="J86">
        <f t="shared" si="28"/>
        <v>1.3722212425133339E-6</v>
      </c>
      <c r="K86">
        <f t="shared" si="29"/>
        <v>7.1430244812870114E-6</v>
      </c>
      <c r="L86">
        <f t="shared" si="42"/>
        <v>84</v>
      </c>
      <c r="N86" s="33">
        <f t="shared" si="43"/>
        <v>84</v>
      </c>
      <c r="O86">
        <v>0</v>
      </c>
      <c r="P86" t="str">
        <f t="shared" si="44"/>
        <v>83.1 to 84</v>
      </c>
      <c r="AV86" s="5"/>
      <c r="BI86">
        <f t="shared" si="30"/>
        <v>113.3</v>
      </c>
      <c r="BJ86">
        <f t="shared" si="31"/>
        <v>84</v>
      </c>
      <c r="BK86">
        <f t="shared" si="32"/>
        <v>113.3</v>
      </c>
      <c r="BL86">
        <f t="shared" si="33"/>
        <v>0.82974513626231128</v>
      </c>
      <c r="BM86">
        <f t="shared" si="34"/>
        <v>0.17025486373768872</v>
      </c>
      <c r="BN86">
        <f t="shared" si="35"/>
        <v>0.8334543789035791</v>
      </c>
      <c r="BO86">
        <f t="shared" si="36"/>
        <v>-61.591771458887337</v>
      </c>
      <c r="BP86">
        <f t="shared" si="37"/>
        <v>0.84343434343434343</v>
      </c>
      <c r="BQ86">
        <f t="shared" si="38"/>
        <v>1.0086733576467986</v>
      </c>
      <c r="BZ86" s="114">
        <v>19.100000000000001</v>
      </c>
      <c r="CA86">
        <f t="shared" si="39"/>
        <v>48.514000000000003</v>
      </c>
    </row>
    <row r="87" spans="1:79" x14ac:dyDescent="0.25">
      <c r="A87" s="114">
        <v>113.7</v>
      </c>
      <c r="B87">
        <f t="shared" si="40"/>
        <v>85</v>
      </c>
      <c r="C87" s="13">
        <f t="shared" si="41"/>
        <v>0.85</v>
      </c>
      <c r="D87" s="5">
        <f t="shared" si="24"/>
        <v>1.0364333894937898</v>
      </c>
      <c r="E87" s="6">
        <f t="shared" si="25"/>
        <v>0.85000000000000009</v>
      </c>
      <c r="F87" s="6">
        <f t="shared" si="26"/>
        <v>0.23315877525368223</v>
      </c>
      <c r="I87">
        <f t="shared" si="27"/>
        <v>3.672211458687884E-6</v>
      </c>
      <c r="J87">
        <f t="shared" si="28"/>
        <v>3.3074710856033298E-6</v>
      </c>
      <c r="K87">
        <f t="shared" si="29"/>
        <v>1.7216864309972191E-5</v>
      </c>
      <c r="L87">
        <f t="shared" si="42"/>
        <v>85</v>
      </c>
      <c r="N87" s="33">
        <f t="shared" si="43"/>
        <v>85</v>
      </c>
      <c r="O87">
        <v>0</v>
      </c>
      <c r="P87" t="str">
        <f t="shared" si="44"/>
        <v>84.1 to 85</v>
      </c>
      <c r="AK87" t="s">
        <v>19</v>
      </c>
      <c r="AL87" t="s">
        <v>20</v>
      </c>
      <c r="AV87" s="5"/>
      <c r="BI87">
        <f t="shared" si="30"/>
        <v>113.7</v>
      </c>
      <c r="BJ87">
        <f t="shared" si="31"/>
        <v>85</v>
      </c>
      <c r="BK87">
        <f t="shared" si="32"/>
        <v>113.7</v>
      </c>
      <c r="BL87">
        <f t="shared" si="33"/>
        <v>0.84849527242161626</v>
      </c>
      <c r="BM87">
        <f t="shared" si="34"/>
        <v>0.15150472757838374</v>
      </c>
      <c r="BN87">
        <f t="shared" si="35"/>
        <v>0.84744531948103274</v>
      </c>
      <c r="BO87">
        <f t="shared" si="36"/>
        <v>-55.739533965770192</v>
      </c>
      <c r="BP87">
        <f t="shared" si="37"/>
        <v>0.85353535353535348</v>
      </c>
      <c r="BQ87">
        <f t="shared" si="38"/>
        <v>1.0517172529984837</v>
      </c>
      <c r="BZ87" s="114">
        <v>19.100000000000001</v>
      </c>
      <c r="CA87">
        <f t="shared" si="39"/>
        <v>48.514000000000003</v>
      </c>
    </row>
    <row r="88" spans="1:79" x14ac:dyDescent="0.25">
      <c r="A88" s="114">
        <v>114.3</v>
      </c>
      <c r="B88">
        <f t="shared" si="40"/>
        <v>86</v>
      </c>
      <c r="C88" s="13">
        <f t="shared" si="41"/>
        <v>0.86</v>
      </c>
      <c r="D88" s="5">
        <f t="shared" si="24"/>
        <v>1.0803193408149565</v>
      </c>
      <c r="E88" s="6">
        <f t="shared" si="25"/>
        <v>0.8600000000000001</v>
      </c>
      <c r="F88" s="6">
        <f t="shared" si="26"/>
        <v>0.22257671010555963</v>
      </c>
      <c r="I88">
        <f t="shared" si="27"/>
        <v>8.879581684184143E-6</v>
      </c>
      <c r="J88">
        <f t="shared" si="28"/>
        <v>7.6831689126881908E-6</v>
      </c>
      <c r="K88">
        <f t="shared" si="29"/>
        <v>3.9994325941694327E-5</v>
      </c>
      <c r="L88">
        <f t="shared" si="42"/>
        <v>86</v>
      </c>
      <c r="N88" s="33">
        <f t="shared" si="43"/>
        <v>86</v>
      </c>
      <c r="O88">
        <v>0</v>
      </c>
      <c r="P88" t="str">
        <f t="shared" si="44"/>
        <v>85.1 to 86</v>
      </c>
      <c r="AK88">
        <f>SLOPE(A3:A902,D3:D902)</f>
        <v>5.3633139155572849</v>
      </c>
      <c r="AL88">
        <f>INTERCEPT(A3:A902,D3:D902)</f>
        <v>108.33838383838382</v>
      </c>
      <c r="AV88" s="5"/>
      <c r="BI88">
        <f t="shared" si="30"/>
        <v>114.3</v>
      </c>
      <c r="BJ88">
        <f t="shared" si="31"/>
        <v>86</v>
      </c>
      <c r="BK88">
        <f t="shared" si="32"/>
        <v>114.3</v>
      </c>
      <c r="BL88">
        <f t="shared" si="33"/>
        <v>0.87395031182405991</v>
      </c>
      <c r="BM88">
        <f t="shared" si="34"/>
        <v>0.12604968817594009</v>
      </c>
      <c r="BN88">
        <f t="shared" si="35"/>
        <v>0.85193044416049057</v>
      </c>
      <c r="BO88">
        <f t="shared" si="36"/>
        <v>-50.441947683735833</v>
      </c>
      <c r="BP88">
        <f t="shared" si="37"/>
        <v>0.86363636363636365</v>
      </c>
      <c r="BQ88">
        <f t="shared" si="38"/>
        <v>1.096803562093513</v>
      </c>
      <c r="BZ88" s="114">
        <v>19.100000000000001</v>
      </c>
      <c r="CA88">
        <f t="shared" si="39"/>
        <v>48.514000000000003</v>
      </c>
    </row>
    <row r="89" spans="1:79" x14ac:dyDescent="0.25">
      <c r="A89" s="114">
        <v>114.9</v>
      </c>
      <c r="B89">
        <f t="shared" si="40"/>
        <v>87</v>
      </c>
      <c r="C89" s="13">
        <f t="shared" si="41"/>
        <v>0.87</v>
      </c>
      <c r="D89" s="5">
        <f t="shared" si="24"/>
        <v>1.1263911290388013</v>
      </c>
      <c r="E89" s="6">
        <f t="shared" si="25"/>
        <v>0.87000000000000011</v>
      </c>
      <c r="F89" s="6">
        <f t="shared" si="26"/>
        <v>0.21154510919458552</v>
      </c>
      <c r="I89">
        <f t="shared" si="27"/>
        <v>2.0725302282179199E-5</v>
      </c>
      <c r="J89">
        <f t="shared" si="28"/>
        <v>1.7201135339815984E-5</v>
      </c>
      <c r="K89">
        <f t="shared" si="29"/>
        <v>8.9539592473582359E-5</v>
      </c>
      <c r="L89">
        <f t="shared" si="42"/>
        <v>87</v>
      </c>
      <c r="N89" s="33">
        <f t="shared" si="43"/>
        <v>87</v>
      </c>
      <c r="O89">
        <v>0</v>
      </c>
      <c r="P89" t="str">
        <f t="shared" si="44"/>
        <v>86.1 to 87</v>
      </c>
      <c r="AM89" s="11"/>
      <c r="AV89" s="5"/>
      <c r="BI89">
        <f t="shared" si="30"/>
        <v>114.9</v>
      </c>
      <c r="BJ89">
        <f t="shared" si="31"/>
        <v>87</v>
      </c>
      <c r="BK89">
        <f t="shared" si="32"/>
        <v>114.9</v>
      </c>
      <c r="BL89">
        <f t="shared" si="33"/>
        <v>0.89626069272317543</v>
      </c>
      <c r="BM89">
        <f t="shared" si="34"/>
        <v>0.10373930727682457</v>
      </c>
      <c r="BN89">
        <f t="shared" si="35"/>
        <v>0.87302383110955528</v>
      </c>
      <c r="BO89">
        <f t="shared" si="36"/>
        <v>-42.439734119129341</v>
      </c>
      <c r="BP89">
        <f t="shared" si="37"/>
        <v>0.8737373737373737</v>
      </c>
      <c r="BQ89">
        <f t="shared" si="38"/>
        <v>1.1442372651002066</v>
      </c>
      <c r="BZ89" s="114">
        <v>19.100000000000001</v>
      </c>
      <c r="CA89">
        <f t="shared" si="39"/>
        <v>48.514000000000003</v>
      </c>
    </row>
    <row r="90" spans="1:79" x14ac:dyDescent="0.25">
      <c r="A90" s="114">
        <v>114.9</v>
      </c>
      <c r="B90">
        <f t="shared" si="40"/>
        <v>88</v>
      </c>
      <c r="C90" s="13">
        <f t="shared" si="41"/>
        <v>0.88</v>
      </c>
      <c r="D90" s="5">
        <f t="shared" si="24"/>
        <v>1.1749867920660904</v>
      </c>
      <c r="E90" s="6">
        <f t="shared" si="25"/>
        <v>0.88000000000000012</v>
      </c>
      <c r="F90" s="6">
        <f t="shared" si="26"/>
        <v>0.2000404837896996</v>
      </c>
      <c r="I90">
        <f t="shared" si="27"/>
        <v>4.6698450634982989E-5</v>
      </c>
      <c r="J90">
        <f t="shared" si="28"/>
        <v>3.7114725385359985E-5</v>
      </c>
      <c r="K90">
        <f t="shared" si="29"/>
        <v>1.9319872323088219E-4</v>
      </c>
      <c r="L90">
        <f t="shared" si="42"/>
        <v>88</v>
      </c>
      <c r="N90" s="33">
        <f t="shared" si="43"/>
        <v>88</v>
      </c>
      <c r="O90">
        <v>0</v>
      </c>
      <c r="P90" t="str">
        <f t="shared" si="44"/>
        <v>87.1 to 88</v>
      </c>
      <c r="AV90" s="5"/>
      <c r="BI90">
        <f t="shared" si="30"/>
        <v>114.9</v>
      </c>
      <c r="BJ90">
        <f t="shared" si="31"/>
        <v>88</v>
      </c>
      <c r="BK90">
        <f t="shared" si="32"/>
        <v>114.9</v>
      </c>
      <c r="BL90">
        <f t="shared" si="33"/>
        <v>0.89626069272317543</v>
      </c>
      <c r="BM90">
        <f t="shared" si="34"/>
        <v>0.10373930727682457</v>
      </c>
      <c r="BN90">
        <f t="shared" si="35"/>
        <v>0.90552603968946777</v>
      </c>
      <c r="BO90">
        <f t="shared" si="36"/>
        <v>-36.533560253412631</v>
      </c>
      <c r="BP90">
        <f t="shared" si="37"/>
        <v>0.88383838383838387</v>
      </c>
      <c r="BQ90">
        <f t="shared" si="38"/>
        <v>1.1943956635681565</v>
      </c>
      <c r="BZ90" s="114">
        <v>19.2</v>
      </c>
      <c r="CA90">
        <f t="shared" si="39"/>
        <v>48.768000000000001</v>
      </c>
    </row>
    <row r="91" spans="1:79" x14ac:dyDescent="0.25">
      <c r="A91" s="114">
        <v>115.3</v>
      </c>
      <c r="B91">
        <f t="shared" si="40"/>
        <v>89</v>
      </c>
      <c r="C91" s="13">
        <f t="shared" si="41"/>
        <v>0.89</v>
      </c>
      <c r="D91" s="5">
        <f t="shared" si="24"/>
        <v>1.2265281200366105</v>
      </c>
      <c r="E91" s="6">
        <f t="shared" si="25"/>
        <v>0.89000000000000012</v>
      </c>
      <c r="F91" s="6">
        <f t="shared" si="26"/>
        <v>0.1880355670094917</v>
      </c>
      <c r="I91">
        <f t="shared" si="27"/>
        <v>1.0159030790052408E-4</v>
      </c>
      <c r="J91">
        <f t="shared" si="28"/>
        <v>7.7180537177906679E-5</v>
      </c>
      <c r="K91">
        <f t="shared" si="29"/>
        <v>4.0175916933840404E-4</v>
      </c>
      <c r="L91">
        <f t="shared" si="42"/>
        <v>89</v>
      </c>
      <c r="N91" s="33">
        <f t="shared" si="43"/>
        <v>89</v>
      </c>
      <c r="O91">
        <v>0</v>
      </c>
      <c r="P91" t="str">
        <f t="shared" si="44"/>
        <v>88.1 to 89</v>
      </c>
      <c r="AV91" s="5"/>
      <c r="BI91">
        <f t="shared" si="30"/>
        <v>115.3</v>
      </c>
      <c r="BJ91">
        <f t="shared" si="31"/>
        <v>89</v>
      </c>
      <c r="BK91">
        <f t="shared" si="32"/>
        <v>115.3</v>
      </c>
      <c r="BL91">
        <f t="shared" si="33"/>
        <v>0.90944930359830989</v>
      </c>
      <c r="BM91">
        <f t="shared" si="34"/>
        <v>9.0550696401690112E-2</v>
      </c>
      <c r="BN91">
        <f t="shared" si="35"/>
        <v>0.9178175787081122</v>
      </c>
      <c r="BO91">
        <f t="shared" si="36"/>
        <v>-31.979058633783747</v>
      </c>
      <c r="BP91">
        <f t="shared" si="37"/>
        <v>0.89393939393939392</v>
      </c>
      <c r="BQ91">
        <f t="shared" si="38"/>
        <v>1.2477538553513243</v>
      </c>
      <c r="BZ91" s="114">
        <v>19.2</v>
      </c>
      <c r="CA91">
        <f t="shared" si="39"/>
        <v>48.768000000000001</v>
      </c>
    </row>
    <row r="92" spans="1:79" x14ac:dyDescent="0.25">
      <c r="A92" s="114">
        <v>115.5</v>
      </c>
      <c r="B92">
        <f t="shared" si="40"/>
        <v>90</v>
      </c>
      <c r="C92" s="13">
        <f t="shared" si="41"/>
        <v>0.9</v>
      </c>
      <c r="D92" s="5">
        <f t="shared" si="24"/>
        <v>1.2815515655446006</v>
      </c>
      <c r="E92" s="6">
        <f t="shared" si="25"/>
        <v>0.9</v>
      </c>
      <c r="F92" s="6">
        <f t="shared" si="26"/>
        <v>0.17549833193248679</v>
      </c>
      <c r="I92">
        <f t="shared" si="27"/>
        <v>2.1340827768745506E-4</v>
      </c>
      <c r="J92">
        <f t="shared" si="28"/>
        <v>1.5468270180671586E-4</v>
      </c>
      <c r="K92">
        <f t="shared" si="29"/>
        <v>8.0519255321632554E-4</v>
      </c>
      <c r="L92">
        <f t="shared" si="42"/>
        <v>90</v>
      </c>
      <c r="N92" s="33">
        <f t="shared" si="43"/>
        <v>90</v>
      </c>
      <c r="O92">
        <v>0</v>
      </c>
      <c r="P92" t="str">
        <f t="shared" si="44"/>
        <v>89.1 to 90</v>
      </c>
      <c r="AK92" s="10" t="s">
        <v>10</v>
      </c>
      <c r="AL92" s="10" t="s">
        <v>11</v>
      </c>
      <c r="AM92" s="10" t="s">
        <v>72</v>
      </c>
      <c r="AN92" s="10" t="s">
        <v>12</v>
      </c>
      <c r="AO92" s="10" t="s">
        <v>72</v>
      </c>
      <c r="AV92" s="5"/>
      <c r="BI92">
        <f t="shared" si="30"/>
        <v>115.5</v>
      </c>
      <c r="BJ92">
        <f t="shared" si="31"/>
        <v>90</v>
      </c>
      <c r="BK92">
        <f t="shared" si="32"/>
        <v>115.5</v>
      </c>
      <c r="BL92">
        <f t="shared" si="33"/>
        <v>0.91555710821877578</v>
      </c>
      <c r="BM92">
        <f t="shared" si="34"/>
        <v>8.4442891781224216E-2</v>
      </c>
      <c r="BN92">
        <f t="shared" si="35"/>
        <v>0.92069339596140531</v>
      </c>
      <c r="BO92">
        <f t="shared" si="36"/>
        <v>-30.582282299891212</v>
      </c>
      <c r="BP92">
        <f t="shared" si="37"/>
        <v>0.90404040404040409</v>
      </c>
      <c r="BQ92">
        <f t="shared" si="38"/>
        <v>1.3049226377527239</v>
      </c>
      <c r="BZ92" s="114">
        <v>19.2</v>
      </c>
      <c r="CA92">
        <f t="shared" si="39"/>
        <v>48.768000000000001</v>
      </c>
    </row>
    <row r="93" spans="1:79" x14ac:dyDescent="0.25">
      <c r="A93" s="114">
        <v>115.9</v>
      </c>
      <c r="B93">
        <f t="shared" si="40"/>
        <v>91</v>
      </c>
      <c r="C93" s="13">
        <f t="shared" si="41"/>
        <v>0.91</v>
      </c>
      <c r="D93" s="5">
        <f t="shared" si="24"/>
        <v>1.3407550336902161</v>
      </c>
      <c r="E93" s="6">
        <f t="shared" si="25"/>
        <v>0.91</v>
      </c>
      <c r="F93" s="6">
        <f t="shared" si="26"/>
        <v>0.16239062782005748</v>
      </c>
      <c r="I93">
        <f t="shared" si="27"/>
        <v>4.3295944603230724E-4</v>
      </c>
      <c r="J93">
        <f t="shared" si="28"/>
        <v>2.9877765083038667E-4</v>
      </c>
      <c r="K93">
        <f t="shared" si="29"/>
        <v>1.5552711240892603E-3</v>
      </c>
      <c r="L93">
        <f t="shared" si="42"/>
        <v>91</v>
      </c>
      <c r="N93" s="33">
        <f t="shared" si="43"/>
        <v>91</v>
      </c>
      <c r="O93">
        <v>0</v>
      </c>
      <c r="P93" t="str">
        <f t="shared" si="44"/>
        <v>90.1 to 91</v>
      </c>
      <c r="AK93">
        <v>0.1</v>
      </c>
      <c r="AL93">
        <f>NORMSINV(AK93)</f>
        <v>-1.2815515655446006</v>
      </c>
      <c r="AM93">
        <f>$AK$88*AL93 +$AL$88</f>
        <v>101.46502049339423</v>
      </c>
      <c r="AN93">
        <v>0.1</v>
      </c>
      <c r="AO93" s="36">
        <f>AM93</f>
        <v>101.46502049339423</v>
      </c>
      <c r="AV93" s="5"/>
      <c r="BI93">
        <f t="shared" si="30"/>
        <v>115.9</v>
      </c>
      <c r="BJ93">
        <f t="shared" si="31"/>
        <v>91</v>
      </c>
      <c r="BK93">
        <f t="shared" si="32"/>
        <v>115.9</v>
      </c>
      <c r="BL93">
        <f t="shared" si="33"/>
        <v>0.92683749603728449</v>
      </c>
      <c r="BM93">
        <f t="shared" si="34"/>
        <v>7.3162503962715508E-2</v>
      </c>
      <c r="BN93">
        <f t="shared" si="35"/>
        <v>0.93637231230790163</v>
      </c>
      <c r="BO93">
        <f t="shared" si="36"/>
        <v>-25.651164656405978</v>
      </c>
      <c r="BP93">
        <f t="shared" si="37"/>
        <v>0.91414141414141414</v>
      </c>
      <c r="BQ93">
        <f t="shared" si="38"/>
        <v>1.3667069718079636</v>
      </c>
      <c r="BZ93" s="114">
        <v>19.3</v>
      </c>
      <c r="CA93">
        <f t="shared" si="39"/>
        <v>49.022000000000006</v>
      </c>
    </row>
    <row r="94" spans="1:79" x14ac:dyDescent="0.25">
      <c r="A94" s="114">
        <v>116.3</v>
      </c>
      <c r="B94">
        <f t="shared" si="40"/>
        <v>92</v>
      </c>
      <c r="C94" s="13">
        <f t="shared" si="41"/>
        <v>0.92</v>
      </c>
      <c r="D94" s="5">
        <f t="shared" si="24"/>
        <v>1.4050715603096329</v>
      </c>
      <c r="E94" s="6">
        <f t="shared" si="25"/>
        <v>0.92</v>
      </c>
      <c r="F94" s="6">
        <f t="shared" si="26"/>
        <v>0.14866622626165113</v>
      </c>
      <c r="I94">
        <f t="shared" si="27"/>
        <v>8.4846850147100839E-4</v>
      </c>
      <c r="J94">
        <f t="shared" si="28"/>
        <v>5.5619473587346306E-4</v>
      </c>
      <c r="K94">
        <f t="shared" si="29"/>
        <v>2.8952420292156387E-3</v>
      </c>
      <c r="L94">
        <f t="shared" si="42"/>
        <v>92</v>
      </c>
      <c r="N94" s="33">
        <f t="shared" si="43"/>
        <v>92</v>
      </c>
      <c r="O94">
        <v>0</v>
      </c>
      <c r="P94" t="str">
        <f t="shared" si="44"/>
        <v>91.1 to 92</v>
      </c>
      <c r="AK94">
        <v>0.25</v>
      </c>
      <c r="AL94">
        <f t="shared" ref="AL94:AL97" si="45">NORMSINV(AK94)</f>
        <v>-0.67448975019608193</v>
      </c>
      <c r="AM94">
        <f>$AK$88*AL94 +$AL$88</f>
        <v>104.72088357525642</v>
      </c>
      <c r="AN94">
        <v>0.25</v>
      </c>
      <c r="AO94" s="36">
        <f>AM94</f>
        <v>104.72088357525642</v>
      </c>
      <c r="AV94" s="5"/>
      <c r="BI94">
        <f t="shared" si="30"/>
        <v>116.3</v>
      </c>
      <c r="BJ94">
        <f t="shared" si="31"/>
        <v>92</v>
      </c>
      <c r="BK94">
        <f t="shared" si="32"/>
        <v>116.3</v>
      </c>
      <c r="BL94">
        <f t="shared" si="33"/>
        <v>0.93692700597577139</v>
      </c>
      <c r="BM94">
        <f t="shared" si="34"/>
        <v>6.3072994024228612E-2</v>
      </c>
      <c r="BN94">
        <f t="shared" si="35"/>
        <v>0.94749848923356961</v>
      </c>
      <c r="BO94">
        <f t="shared" si="36"/>
        <v>-21.791610376261936</v>
      </c>
      <c r="BP94">
        <f t="shared" si="37"/>
        <v>0.9242424242424242</v>
      </c>
      <c r="BQ94">
        <f t="shared" si="38"/>
        <v>1.434200159686378</v>
      </c>
      <c r="BZ94" s="114">
        <v>19.3</v>
      </c>
      <c r="CA94">
        <f t="shared" si="39"/>
        <v>49.022000000000006</v>
      </c>
    </row>
    <row r="95" spans="1:79" x14ac:dyDescent="0.25">
      <c r="A95" s="114">
        <v>116.7</v>
      </c>
      <c r="B95">
        <f t="shared" si="40"/>
        <v>93</v>
      </c>
      <c r="C95" s="13">
        <f t="shared" si="41"/>
        <v>0.93</v>
      </c>
      <c r="D95" s="5">
        <f t="shared" si="24"/>
        <v>1.4757910281791713</v>
      </c>
      <c r="E95" s="6">
        <f t="shared" si="25"/>
        <v>0.93000000000000016</v>
      </c>
      <c r="F95" s="6">
        <f t="shared" si="26"/>
        <v>0.13426791457024145</v>
      </c>
      <c r="I95">
        <f t="shared" si="27"/>
        <v>1.6064278897375028E-3</v>
      </c>
      <c r="J95">
        <f t="shared" si="28"/>
        <v>9.9787937617070344E-4</v>
      </c>
      <c r="K95">
        <f t="shared" si="29"/>
        <v>5.1944078640726067E-3</v>
      </c>
      <c r="L95">
        <f t="shared" si="42"/>
        <v>93</v>
      </c>
      <c r="N95" s="33">
        <f t="shared" si="43"/>
        <v>93</v>
      </c>
      <c r="O95">
        <v>0</v>
      </c>
      <c r="P95" t="str">
        <f t="shared" si="44"/>
        <v>92.1 to 93</v>
      </c>
      <c r="AK95">
        <v>0.5</v>
      </c>
      <c r="AL95">
        <f t="shared" si="45"/>
        <v>0</v>
      </c>
      <c r="AM95">
        <f>$AK$88*AL95 +$AL$88</f>
        <v>108.33838383838382</v>
      </c>
      <c r="AN95">
        <v>0.5</v>
      </c>
      <c r="AO95" s="36">
        <f>AM95</f>
        <v>108.33838383838382</v>
      </c>
      <c r="AV95" s="5"/>
      <c r="BI95">
        <f t="shared" si="30"/>
        <v>116.7</v>
      </c>
      <c r="BJ95">
        <f t="shared" si="31"/>
        <v>93</v>
      </c>
      <c r="BK95">
        <f t="shared" si="32"/>
        <v>116.7</v>
      </c>
      <c r="BL95">
        <f t="shared" si="33"/>
        <v>0.94589825598940003</v>
      </c>
      <c r="BM95">
        <f t="shared" si="34"/>
        <v>5.4101744010599973E-2</v>
      </c>
      <c r="BN95">
        <f t="shared" si="35"/>
        <v>0.95702150329425573</v>
      </c>
      <c r="BO95">
        <f t="shared" si="36"/>
        <v>-18.416691877116499</v>
      </c>
      <c r="BP95">
        <f t="shared" si="37"/>
        <v>0.93434343434343436</v>
      </c>
      <c r="BQ95">
        <f t="shared" si="38"/>
        <v>1.5089438550380383</v>
      </c>
      <c r="BZ95" s="114">
        <v>19.3</v>
      </c>
      <c r="CA95">
        <f t="shared" si="39"/>
        <v>49.022000000000006</v>
      </c>
    </row>
    <row r="96" spans="1:79" x14ac:dyDescent="0.25">
      <c r="A96" s="114">
        <v>117</v>
      </c>
      <c r="B96">
        <f t="shared" si="40"/>
        <v>94</v>
      </c>
      <c r="C96" s="13">
        <f t="shared" si="41"/>
        <v>0.94</v>
      </c>
      <c r="D96" s="5">
        <f t="shared" si="24"/>
        <v>1.5547735945968528</v>
      </c>
      <c r="E96" s="6">
        <f t="shared" si="25"/>
        <v>0.94</v>
      </c>
      <c r="F96" s="6">
        <f t="shared" si="26"/>
        <v>0.11912296519266002</v>
      </c>
      <c r="I96">
        <f t="shared" si="27"/>
        <v>2.9391272503850145E-3</v>
      </c>
      <c r="J96">
        <f t="shared" si="28"/>
        <v>1.7254470105808595E-3</v>
      </c>
      <c r="K96">
        <f t="shared" si="29"/>
        <v>8.9817223752989717E-3</v>
      </c>
      <c r="L96">
        <f t="shared" si="42"/>
        <v>94</v>
      </c>
      <c r="N96" s="33">
        <f t="shared" si="43"/>
        <v>94</v>
      </c>
      <c r="O96">
        <v>0</v>
      </c>
      <c r="P96" t="str">
        <f t="shared" si="44"/>
        <v>93.1 to 94</v>
      </c>
      <c r="AK96">
        <v>0.75</v>
      </c>
      <c r="AL96">
        <f t="shared" si="45"/>
        <v>0.67448975019608193</v>
      </c>
      <c r="AM96">
        <f>$AK$88*AL96 +$AL$88</f>
        <v>111.95588410151122</v>
      </c>
      <c r="AN96">
        <v>0.75</v>
      </c>
      <c r="AO96" s="36">
        <f>AM96</f>
        <v>111.95588410151122</v>
      </c>
      <c r="AV96" s="5"/>
      <c r="BI96">
        <f t="shared" si="30"/>
        <v>117</v>
      </c>
      <c r="BJ96">
        <f t="shared" si="31"/>
        <v>94</v>
      </c>
      <c r="BK96">
        <f t="shared" si="32"/>
        <v>117</v>
      </c>
      <c r="BL96">
        <f t="shared" si="33"/>
        <v>0.95193904239496696</v>
      </c>
      <c r="BM96">
        <f t="shared" si="34"/>
        <v>4.8060957605033039E-2</v>
      </c>
      <c r="BN96">
        <f t="shared" si="35"/>
        <v>0.95702150329425573</v>
      </c>
      <c r="BO96">
        <f t="shared" si="36"/>
        <v>-17.425351084345397</v>
      </c>
      <c r="BP96">
        <f t="shared" si="37"/>
        <v>0.94444444444444442</v>
      </c>
      <c r="BQ96">
        <f t="shared" si="38"/>
        <v>1.59321881802305</v>
      </c>
      <c r="BZ96" s="114">
        <v>19.3</v>
      </c>
      <c r="CA96">
        <f t="shared" si="39"/>
        <v>49.022000000000006</v>
      </c>
    </row>
    <row r="97" spans="1:79" x14ac:dyDescent="0.25">
      <c r="A97" s="114">
        <v>117.9</v>
      </c>
      <c r="B97">
        <f t="shared" si="40"/>
        <v>95</v>
      </c>
      <c r="C97" s="13">
        <f t="shared" si="41"/>
        <v>0.95</v>
      </c>
      <c r="D97" s="5">
        <f t="shared" si="24"/>
        <v>1.6448536269514715</v>
      </c>
      <c r="E97" s="6">
        <f t="shared" si="25"/>
        <v>0.94999999999999984</v>
      </c>
      <c r="F97" s="6">
        <f t="shared" si="26"/>
        <v>0.10313564037537151</v>
      </c>
      <c r="I97">
        <f t="shared" si="27"/>
        <v>5.197727393946831E-3</v>
      </c>
      <c r="J97">
        <f t="shared" si="28"/>
        <v>2.8753956592157889E-3</v>
      </c>
      <c r="K97">
        <f t="shared" si="29"/>
        <v>1.4967718725550342E-2</v>
      </c>
      <c r="L97">
        <f t="shared" si="42"/>
        <v>95</v>
      </c>
      <c r="N97" s="33">
        <f t="shared" si="43"/>
        <v>95</v>
      </c>
      <c r="O97">
        <v>0</v>
      </c>
      <c r="P97" t="str">
        <f t="shared" si="44"/>
        <v>94.1 to 95</v>
      </c>
      <c r="AK97">
        <v>0.9</v>
      </c>
      <c r="AL97">
        <f t="shared" si="45"/>
        <v>1.2815515655446006</v>
      </c>
      <c r="AM97">
        <f>$AK$88*AL97 +$AL$88</f>
        <v>115.2117471833734</v>
      </c>
      <c r="AN97">
        <v>0.9</v>
      </c>
      <c r="AO97" s="36">
        <f>AM97</f>
        <v>115.2117471833734</v>
      </c>
      <c r="AV97" s="5"/>
      <c r="BI97">
        <f t="shared" si="30"/>
        <v>117.9</v>
      </c>
      <c r="BJ97">
        <f t="shared" si="31"/>
        <v>95</v>
      </c>
      <c r="BK97">
        <f t="shared" si="32"/>
        <v>117.9</v>
      </c>
      <c r="BL97">
        <f t="shared" si="33"/>
        <v>0.96688385783375586</v>
      </c>
      <c r="BM97">
        <f t="shared" si="34"/>
        <v>3.3116142166244145E-2</v>
      </c>
      <c r="BN97">
        <f t="shared" si="35"/>
        <v>0.96041673752862278</v>
      </c>
      <c r="BO97">
        <f t="shared" si="36"/>
        <v>-13.998262984839092</v>
      </c>
      <c r="BP97">
        <f t="shared" si="37"/>
        <v>0.95454545454545459</v>
      </c>
      <c r="BQ97">
        <f t="shared" si="38"/>
        <v>1.6906216295848984</v>
      </c>
      <c r="BZ97" s="114">
        <v>19.399999999999999</v>
      </c>
      <c r="CA97">
        <f t="shared" si="39"/>
        <v>49.275999999999996</v>
      </c>
    </row>
    <row r="98" spans="1:79" x14ac:dyDescent="0.25">
      <c r="A98" s="114">
        <v>117.9</v>
      </c>
      <c r="B98">
        <f t="shared" si="40"/>
        <v>96</v>
      </c>
      <c r="C98" s="13">
        <f t="shared" si="41"/>
        <v>0.96</v>
      </c>
      <c r="D98" s="5">
        <f t="shared" si="24"/>
        <v>1.7506860712521695</v>
      </c>
      <c r="E98" s="6">
        <f t="shared" si="25"/>
        <v>0.96</v>
      </c>
      <c r="F98" s="6">
        <f t="shared" si="26"/>
        <v>8.6173774025981364E-2</v>
      </c>
      <c r="I98">
        <f t="shared" si="27"/>
        <v>8.8872274097033226E-3</v>
      </c>
      <c r="J98">
        <f t="shared" si="28"/>
        <v>4.6181284247544139E-3</v>
      </c>
      <c r="K98">
        <f t="shared" si="29"/>
        <v>2.4039421176230379E-2</v>
      </c>
      <c r="L98">
        <f t="shared" si="42"/>
        <v>96</v>
      </c>
      <c r="N98" s="33">
        <f t="shared" si="43"/>
        <v>96</v>
      </c>
      <c r="O98">
        <v>0</v>
      </c>
      <c r="P98" t="str">
        <f t="shared" si="44"/>
        <v>95.1 to 96</v>
      </c>
      <c r="AV98" s="5"/>
      <c r="BI98">
        <f t="shared" si="30"/>
        <v>117.9</v>
      </c>
      <c r="BJ98">
        <f t="shared" si="31"/>
        <v>96</v>
      </c>
      <c r="BK98">
        <f t="shared" si="32"/>
        <v>117.9</v>
      </c>
      <c r="BL98">
        <f t="shared" si="33"/>
        <v>0.96688385783375586</v>
      </c>
      <c r="BM98">
        <f t="shared" si="34"/>
        <v>3.3116142166244145E-2</v>
      </c>
      <c r="BN98">
        <f t="shared" si="35"/>
        <v>0.98381273999820129</v>
      </c>
      <c r="BO98">
        <f t="shared" si="36"/>
        <v>-9.5493508511501037</v>
      </c>
      <c r="BP98">
        <f t="shared" si="37"/>
        <v>0.96464646464646464</v>
      </c>
      <c r="BQ98">
        <f t="shared" si="38"/>
        <v>1.807354196799112</v>
      </c>
      <c r="BZ98" s="114">
        <v>19.399999999999999</v>
      </c>
      <c r="CA98">
        <f t="shared" si="39"/>
        <v>49.275999999999996</v>
      </c>
    </row>
    <row r="99" spans="1:79" x14ac:dyDescent="0.25">
      <c r="A99" s="114">
        <v>119.2</v>
      </c>
      <c r="B99">
        <f t="shared" si="40"/>
        <v>97</v>
      </c>
      <c r="C99" s="13">
        <f t="shared" si="41"/>
        <v>0.97</v>
      </c>
      <c r="D99" s="5">
        <f t="shared" si="24"/>
        <v>1.8807936081512504</v>
      </c>
      <c r="E99" s="6">
        <f t="shared" si="25"/>
        <v>0.97</v>
      </c>
      <c r="F99" s="6">
        <f t="shared" si="26"/>
        <v>6.8041951416442203E-2</v>
      </c>
      <c r="I99">
        <f t="shared" si="27"/>
        <v>1.4696433343300477E-2</v>
      </c>
      <c r="J99">
        <f t="shared" si="28"/>
        <v>7.1483664194724539E-3</v>
      </c>
      <c r="K99">
        <f t="shared" si="29"/>
        <v>3.7210440090534855E-2</v>
      </c>
      <c r="L99">
        <f t="shared" si="42"/>
        <v>97</v>
      </c>
      <c r="N99" s="33">
        <f t="shared" si="43"/>
        <v>97</v>
      </c>
      <c r="O99">
        <v>1</v>
      </c>
      <c r="P99" t="str">
        <f t="shared" si="44"/>
        <v>96.1 to 97</v>
      </c>
      <c r="AV99" s="5"/>
      <c r="BI99">
        <f t="shared" si="30"/>
        <v>119.2</v>
      </c>
      <c r="BJ99">
        <f t="shared" si="31"/>
        <v>97</v>
      </c>
      <c r="BK99">
        <f t="shared" si="32"/>
        <v>119.2</v>
      </c>
      <c r="BL99">
        <f t="shared" si="33"/>
        <v>0.9815372481686494</v>
      </c>
      <c r="BM99">
        <f t="shared" si="34"/>
        <v>1.8462751831350599E-2</v>
      </c>
      <c r="BN99">
        <f t="shared" si="35"/>
        <v>0.98457360869783139</v>
      </c>
      <c r="BO99">
        <f t="shared" si="36"/>
        <v>-6.5971128450859249</v>
      </c>
      <c r="BP99">
        <f t="shared" si="37"/>
        <v>0.9747474747474747</v>
      </c>
      <c r="BQ99">
        <f t="shared" si="38"/>
        <v>1.9556614355881674</v>
      </c>
      <c r="BZ99" s="114">
        <v>19.399999999999999</v>
      </c>
      <c r="CA99">
        <f t="shared" si="39"/>
        <v>49.275999999999996</v>
      </c>
    </row>
    <row r="100" spans="1:79" x14ac:dyDescent="0.25">
      <c r="A100" s="114">
        <v>119.3</v>
      </c>
      <c r="B100">
        <f t="shared" si="40"/>
        <v>98</v>
      </c>
      <c r="C100" s="13">
        <f t="shared" si="41"/>
        <v>0.98</v>
      </c>
      <c r="D100" s="5">
        <f t="shared" si="24"/>
        <v>2.0537489106318221</v>
      </c>
      <c r="E100" s="6">
        <f t="shared" si="25"/>
        <v>0.98</v>
      </c>
      <c r="F100" s="6">
        <f t="shared" si="26"/>
        <v>4.8418135880742112E-2</v>
      </c>
      <c r="I100">
        <f t="shared" si="27"/>
        <v>2.3512750394827909E-2</v>
      </c>
      <c r="J100">
        <f t="shared" si="28"/>
        <v>1.0663996965589818E-2</v>
      </c>
      <c r="K100">
        <f t="shared" si="29"/>
        <v>5.5510867368633011E-2</v>
      </c>
      <c r="L100">
        <f t="shared" si="42"/>
        <v>98</v>
      </c>
      <c r="N100" s="33">
        <f t="shared" si="43"/>
        <v>98</v>
      </c>
      <c r="O100">
        <v>3</v>
      </c>
      <c r="P100" t="str">
        <f t="shared" si="44"/>
        <v>97.1 to 98</v>
      </c>
      <c r="AV100" s="5"/>
      <c r="BI100">
        <f t="shared" si="30"/>
        <v>119.3</v>
      </c>
      <c r="BJ100">
        <f t="shared" si="31"/>
        <v>98</v>
      </c>
      <c r="BK100">
        <f t="shared" si="32"/>
        <v>119.3</v>
      </c>
      <c r="BL100">
        <f t="shared" si="33"/>
        <v>0.98238902362955904</v>
      </c>
      <c r="BM100">
        <f t="shared" si="34"/>
        <v>1.7610976370440956E-2</v>
      </c>
      <c r="BN100">
        <f t="shared" si="35"/>
        <v>0.98457360869783139</v>
      </c>
      <c r="BO100">
        <f t="shared" si="36"/>
        <v>-6.4963296000609265</v>
      </c>
      <c r="BP100">
        <f t="shared" si="37"/>
        <v>0.98484848484848486</v>
      </c>
      <c r="BQ100">
        <f t="shared" si="38"/>
        <v>2.166106752892329</v>
      </c>
      <c r="BZ100" s="114">
        <v>19.399999999999999</v>
      </c>
      <c r="CA100">
        <f t="shared" si="39"/>
        <v>49.275999999999996</v>
      </c>
    </row>
    <row r="101" spans="1:79" x14ac:dyDescent="0.25">
      <c r="A101" s="114">
        <v>119.5</v>
      </c>
      <c r="B101">
        <f t="shared" si="40"/>
        <v>99</v>
      </c>
      <c r="C101" s="13">
        <f t="shared" si="41"/>
        <v>0.99</v>
      </c>
      <c r="D101" s="5">
        <f t="shared" si="24"/>
        <v>2.3263478740408408</v>
      </c>
      <c r="E101" s="6">
        <f t="shared" si="25"/>
        <v>0.99</v>
      </c>
      <c r="F101" s="6">
        <f t="shared" si="26"/>
        <v>2.665214220345808E-2</v>
      </c>
      <c r="I101">
        <f t="shared" si="27"/>
        <v>3.6409458606436365E-2</v>
      </c>
      <c r="J101">
        <f t="shared" si="28"/>
        <v>1.5332240625621708E-2</v>
      </c>
      <c r="K101">
        <f t="shared" si="29"/>
        <v>7.9811160728868361E-2</v>
      </c>
      <c r="L101">
        <f t="shared" si="42"/>
        <v>99</v>
      </c>
      <c r="N101" s="33">
        <f t="shared" si="43"/>
        <v>99</v>
      </c>
      <c r="O101">
        <v>0</v>
      </c>
      <c r="P101" t="str">
        <f t="shared" si="44"/>
        <v>98.1 to 99</v>
      </c>
      <c r="AV101" s="5"/>
      <c r="BI101">
        <f t="shared" si="30"/>
        <v>119.5</v>
      </c>
      <c r="BJ101">
        <f t="shared" si="31"/>
        <v>99</v>
      </c>
      <c r="BK101">
        <f t="shared" si="32"/>
        <v>119.5</v>
      </c>
      <c r="BL101">
        <f t="shared" si="33"/>
        <v>0.98399231702375445</v>
      </c>
      <c r="BM101">
        <f t="shared" si="34"/>
        <v>1.6007682976245552E-2</v>
      </c>
      <c r="BN101">
        <f t="shared" si="35"/>
        <v>0.99064031346870296</v>
      </c>
      <c r="BO101">
        <f t="shared" si="36"/>
        <v>-5.0315678410574094</v>
      </c>
      <c r="BP101">
        <f t="shared" si="37"/>
        <v>0.99494949494949492</v>
      </c>
      <c r="BQ101">
        <f t="shared" si="38"/>
        <v>2.5723521109428868</v>
      </c>
      <c r="BZ101" s="114">
        <v>19.399999999999999</v>
      </c>
      <c r="CA101">
        <f t="shared" si="39"/>
        <v>49.275999999999996</v>
      </c>
    </row>
    <row r="102" spans="1:79" x14ac:dyDescent="0.25">
      <c r="A102" s="114"/>
      <c r="B102" t="str">
        <f t="shared" si="40"/>
        <v/>
      </c>
      <c r="C102" s="13" t="str">
        <f t="shared" si="41"/>
        <v/>
      </c>
      <c r="D102" s="5" t="str">
        <f t="shared" si="24"/>
        <v/>
      </c>
      <c r="E102" s="6" t="str">
        <f t="shared" si="25"/>
        <v/>
      </c>
      <c r="F102" s="6" t="str">
        <f t="shared" si="26"/>
        <v/>
      </c>
      <c r="I102">
        <f t="shared" si="27"/>
        <v>5.4593560789570568E-2</v>
      </c>
      <c r="J102">
        <f t="shared" si="28"/>
        <v>2.1245338105223034E-2</v>
      </c>
      <c r="K102">
        <f t="shared" si="29"/>
        <v>0.11059147424425134</v>
      </c>
      <c r="L102">
        <f t="shared" si="42"/>
        <v>100</v>
      </c>
      <c r="N102" s="33">
        <f t="shared" si="43"/>
        <v>100</v>
      </c>
      <c r="O102">
        <v>4</v>
      </c>
      <c r="P102" t="str">
        <f t="shared" si="44"/>
        <v>99.1 to 100</v>
      </c>
      <c r="AV102" s="5"/>
      <c r="BI102" t="str">
        <f t="shared" si="30"/>
        <v/>
      </c>
      <c r="BJ102" t="str">
        <f t="shared" si="31"/>
        <v/>
      </c>
      <c r="BK102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Z102" s="114">
        <v>19.5</v>
      </c>
      <c r="CA102">
        <f t="shared" si="39"/>
        <v>49.53</v>
      </c>
    </row>
    <row r="103" spans="1:79" x14ac:dyDescent="0.25">
      <c r="A103" s="114"/>
      <c r="B103" t="str">
        <f t="shared" si="40"/>
        <v/>
      </c>
      <c r="C103" s="13" t="str">
        <f t="shared" si="41"/>
        <v/>
      </c>
      <c r="D103" s="5" t="str">
        <f t="shared" si="24"/>
        <v/>
      </c>
      <c r="E103" s="6" t="str">
        <f t="shared" si="25"/>
        <v/>
      </c>
      <c r="F103" s="6" t="str">
        <f t="shared" si="26"/>
        <v/>
      </c>
      <c r="I103">
        <f t="shared" si="27"/>
        <v>7.9306604038594658E-2</v>
      </c>
      <c r="J103">
        <f t="shared" si="28"/>
        <v>2.8372269360510665E-2</v>
      </c>
      <c r="K103">
        <f t="shared" si="29"/>
        <v>0.14769033473101023</v>
      </c>
      <c r="L103">
        <f t="shared" si="42"/>
        <v>101</v>
      </c>
      <c r="N103" s="33">
        <f t="shared" si="43"/>
        <v>101</v>
      </c>
      <c r="O103">
        <v>2</v>
      </c>
      <c r="P103" t="str">
        <f t="shared" si="44"/>
        <v>100.1 to 101</v>
      </c>
      <c r="AV103" s="5"/>
      <c r="BI103" t="str">
        <f t="shared" si="30"/>
        <v/>
      </c>
      <c r="BJ103" t="str">
        <f t="shared" si="31"/>
        <v/>
      </c>
      <c r="BK103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Z103" s="114">
        <v>19.5</v>
      </c>
      <c r="CA103">
        <f t="shared" si="39"/>
        <v>49.53</v>
      </c>
    </row>
    <row r="104" spans="1:79" x14ac:dyDescent="0.25">
      <c r="A104" s="114"/>
      <c r="B104" t="str">
        <f t="shared" si="40"/>
        <v/>
      </c>
      <c r="C104" s="13" t="str">
        <f t="shared" si="41"/>
        <v/>
      </c>
      <c r="D104" s="5" t="str">
        <f t="shared" si="24"/>
        <v/>
      </c>
      <c r="E104" s="6" t="str">
        <f t="shared" si="25"/>
        <v/>
      </c>
      <c r="F104" s="6" t="str">
        <f t="shared" si="26"/>
        <v/>
      </c>
      <c r="I104">
        <f t="shared" si="27"/>
        <v>0.11167953547556415</v>
      </c>
      <c r="J104">
        <f t="shared" si="28"/>
        <v>3.6517152774124269E-2</v>
      </c>
      <c r="K104">
        <f t="shared" si="29"/>
        <v>0.19008809087863462</v>
      </c>
      <c r="L104">
        <f t="shared" si="42"/>
        <v>102</v>
      </c>
      <c r="N104" s="33">
        <f t="shared" si="43"/>
        <v>102</v>
      </c>
      <c r="O104">
        <v>2</v>
      </c>
      <c r="P104" t="str">
        <f t="shared" si="44"/>
        <v>101.1 to 102</v>
      </c>
      <c r="AV104" s="5"/>
      <c r="BI104" t="str">
        <f t="shared" si="30"/>
        <v/>
      </c>
      <c r="BJ104" t="str">
        <f t="shared" si="31"/>
        <v/>
      </c>
      <c r="BK104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Z104" s="114">
        <v>19.5</v>
      </c>
      <c r="CA104">
        <f t="shared" si="39"/>
        <v>49.53</v>
      </c>
    </row>
    <row r="105" spans="1:79" x14ac:dyDescent="0.25">
      <c r="A105" s="114"/>
      <c r="B105" t="str">
        <f t="shared" si="40"/>
        <v/>
      </c>
      <c r="C105" s="13" t="str">
        <f t="shared" si="41"/>
        <v/>
      </c>
      <c r="D105" s="5" t="str">
        <f t="shared" si="24"/>
        <v/>
      </c>
      <c r="E105" s="6" t="str">
        <f t="shared" si="25"/>
        <v/>
      </c>
      <c r="F105" s="6" t="str">
        <f t="shared" si="26"/>
        <v/>
      </c>
      <c r="I105">
        <f t="shared" si="27"/>
        <v>0.15255468051896731</v>
      </c>
      <c r="J105">
        <f t="shared" si="28"/>
        <v>4.5297282609082265E-2</v>
      </c>
      <c r="K105">
        <f t="shared" si="29"/>
        <v>0.23579258838744216</v>
      </c>
      <c r="L105">
        <f t="shared" si="42"/>
        <v>103</v>
      </c>
      <c r="N105" s="33">
        <f t="shared" si="43"/>
        <v>103</v>
      </c>
      <c r="O105">
        <v>3</v>
      </c>
      <c r="P105" t="str">
        <f t="shared" si="44"/>
        <v>102.1 to 103</v>
      </c>
      <c r="AV105" s="5"/>
      <c r="BI105" t="str">
        <f t="shared" si="30"/>
        <v/>
      </c>
      <c r="BJ105" t="str">
        <f t="shared" si="31"/>
        <v/>
      </c>
      <c r="BK10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Z105" s="114">
        <v>19.5</v>
      </c>
      <c r="CA105">
        <f t="shared" si="39"/>
        <v>49.53</v>
      </c>
    </row>
    <row r="106" spans="1:79" x14ac:dyDescent="0.25">
      <c r="A106" s="114"/>
      <c r="B106" t="str">
        <f t="shared" si="40"/>
        <v/>
      </c>
      <c r="C106" s="13" t="str">
        <f t="shared" si="41"/>
        <v/>
      </c>
      <c r="D106" s="5" t="str">
        <f t="shared" si="24"/>
        <v/>
      </c>
      <c r="E106" s="6" t="str">
        <f t="shared" si="25"/>
        <v/>
      </c>
      <c r="F106" s="6" t="str">
        <f t="shared" si="26"/>
        <v/>
      </c>
      <c r="I106">
        <f t="shared" si="27"/>
        <v>0.20230067407502153</v>
      </c>
      <c r="J106">
        <f t="shared" si="28"/>
        <v>5.4152660372667971E-2</v>
      </c>
      <c r="K106">
        <f t="shared" si="29"/>
        <v>0.28188878497486869</v>
      </c>
      <c r="L106">
        <f t="shared" si="42"/>
        <v>104</v>
      </c>
      <c r="N106" s="33">
        <f t="shared" si="43"/>
        <v>104</v>
      </c>
      <c r="O106">
        <v>3</v>
      </c>
      <c r="P106" t="str">
        <f t="shared" si="44"/>
        <v>103.1 to 104</v>
      </c>
      <c r="AV106" s="5"/>
      <c r="BI106" t="str">
        <f t="shared" si="30"/>
        <v/>
      </c>
      <c r="BJ106" t="str">
        <f t="shared" si="31"/>
        <v/>
      </c>
      <c r="BK106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Z106" s="114">
        <v>19.600000000000001</v>
      </c>
      <c r="CA106">
        <f t="shared" si="39"/>
        <v>49.784000000000006</v>
      </c>
    </row>
    <row r="107" spans="1:79" x14ac:dyDescent="0.25">
      <c r="A107" s="114"/>
      <c r="B107" t="str">
        <f t="shared" si="40"/>
        <v/>
      </c>
      <c r="C107" s="13" t="str">
        <f t="shared" si="41"/>
        <v/>
      </c>
      <c r="D107" s="5" t="str">
        <f t="shared" si="24"/>
        <v/>
      </c>
      <c r="E107" s="6" t="str">
        <f t="shared" si="25"/>
        <v/>
      </c>
      <c r="F107" s="6" t="str">
        <f t="shared" si="26"/>
        <v/>
      </c>
      <c r="I107">
        <f t="shared" si="27"/>
        <v>0.2606557274525112</v>
      </c>
      <c r="J107">
        <f t="shared" si="28"/>
        <v>6.239357233395345E-2</v>
      </c>
      <c r="K107">
        <f t="shared" si="29"/>
        <v>0.32478641260507291</v>
      </c>
      <c r="L107">
        <f t="shared" si="42"/>
        <v>105</v>
      </c>
      <c r="N107" s="33">
        <f t="shared" si="43"/>
        <v>105</v>
      </c>
      <c r="O107">
        <v>4</v>
      </c>
      <c r="P107" t="str">
        <f t="shared" si="44"/>
        <v>104.1 to 105</v>
      </c>
      <c r="AV107" s="5"/>
      <c r="BI107" t="str">
        <f t="shared" si="30"/>
        <v/>
      </c>
      <c r="BJ107" t="str">
        <f t="shared" si="31"/>
        <v/>
      </c>
      <c r="BK107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Z107" s="114">
        <v>19.600000000000001</v>
      </c>
      <c r="CA107">
        <f t="shared" si="39"/>
        <v>49.784000000000006</v>
      </c>
    </row>
    <row r="108" spans="1:79" x14ac:dyDescent="0.25">
      <c r="A108" s="114"/>
      <c r="B108" t="str">
        <f t="shared" si="40"/>
        <v/>
      </c>
      <c r="C108" s="13" t="str">
        <f t="shared" si="41"/>
        <v/>
      </c>
      <c r="D108" s="5" t="str">
        <f t="shared" si="24"/>
        <v/>
      </c>
      <c r="E108" s="6" t="str">
        <f t="shared" si="25"/>
        <v/>
      </c>
      <c r="F108" s="6" t="str">
        <f t="shared" si="26"/>
        <v/>
      </c>
      <c r="I108">
        <f t="shared" si="27"/>
        <v>0.32663695936239617</v>
      </c>
      <c r="J108">
        <f t="shared" si="28"/>
        <v>6.928389793382192E-2</v>
      </c>
      <c r="K108">
        <f t="shared" si="29"/>
        <v>0.36065363497349562</v>
      </c>
      <c r="L108">
        <f t="shared" si="42"/>
        <v>106</v>
      </c>
      <c r="N108" s="33">
        <f t="shared" si="43"/>
        <v>106</v>
      </c>
      <c r="O108">
        <v>9</v>
      </c>
      <c r="P108" t="str">
        <f t="shared" si="44"/>
        <v>105.1 to 106</v>
      </c>
      <c r="AV108" s="5"/>
      <c r="BI108" t="str">
        <f t="shared" si="30"/>
        <v/>
      </c>
      <c r="BJ108" t="str">
        <f t="shared" si="31"/>
        <v/>
      </c>
      <c r="BK108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Z108" s="114">
        <v>19.600000000000001</v>
      </c>
      <c r="CA108">
        <f t="shared" si="39"/>
        <v>49.784000000000006</v>
      </c>
    </row>
    <row r="109" spans="1:79" x14ac:dyDescent="0.25">
      <c r="A109" s="114"/>
      <c r="B109" t="str">
        <f t="shared" si="40"/>
        <v/>
      </c>
      <c r="C109" s="13" t="str">
        <f t="shared" si="41"/>
        <v/>
      </c>
      <c r="D109" s="5" t="str">
        <f t="shared" si="24"/>
        <v/>
      </c>
      <c r="E109" s="6" t="str">
        <f t="shared" si="25"/>
        <v/>
      </c>
      <c r="F109" s="6" t="str">
        <f t="shared" si="26"/>
        <v/>
      </c>
      <c r="I109">
        <f t="shared" si="27"/>
        <v>0.3985460802050258</v>
      </c>
      <c r="J109">
        <f t="shared" si="28"/>
        <v>7.4147614187496949E-2</v>
      </c>
      <c r="K109">
        <f t="shared" si="29"/>
        <v>0.38597145049309955</v>
      </c>
      <c r="L109">
        <f t="shared" si="42"/>
        <v>107</v>
      </c>
      <c r="N109" s="33">
        <f t="shared" si="43"/>
        <v>107</v>
      </c>
      <c r="O109">
        <v>8</v>
      </c>
      <c r="P109" t="str">
        <f t="shared" si="44"/>
        <v>106.1 to 107</v>
      </c>
      <c r="AV109" s="5"/>
      <c r="BI109" t="str">
        <f t="shared" si="30"/>
        <v/>
      </c>
      <c r="BJ109" t="str">
        <f t="shared" si="31"/>
        <v/>
      </c>
      <c r="BK109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Z109" s="114">
        <v>19.600000000000001</v>
      </c>
      <c r="CA109">
        <f t="shared" si="39"/>
        <v>49.784000000000006</v>
      </c>
    </row>
    <row r="110" spans="1:79" x14ac:dyDescent="0.25">
      <c r="A110" s="114"/>
      <c r="B110" t="str">
        <f t="shared" si="40"/>
        <v/>
      </c>
      <c r="C110" s="13" t="str">
        <f t="shared" si="41"/>
        <v/>
      </c>
      <c r="D110" s="5" t="str">
        <f t="shared" si="24"/>
        <v/>
      </c>
      <c r="E110" s="6" t="str">
        <f t="shared" si="25"/>
        <v/>
      </c>
      <c r="F110" s="6" t="str">
        <f t="shared" si="26"/>
        <v/>
      </c>
      <c r="I110">
        <f t="shared" si="27"/>
        <v>0.4740847206662922</v>
      </c>
      <c r="J110">
        <f t="shared" si="28"/>
        <v>7.6477636279787015E-2</v>
      </c>
      <c r="K110">
        <f t="shared" si="29"/>
        <v>0.39810025620717215</v>
      </c>
      <c r="L110">
        <f t="shared" si="42"/>
        <v>108</v>
      </c>
      <c r="N110" s="33">
        <f t="shared" si="43"/>
        <v>108</v>
      </c>
      <c r="O110">
        <v>5</v>
      </c>
      <c r="P110" t="str">
        <f t="shared" si="44"/>
        <v>107.1 to 108</v>
      </c>
      <c r="AV110" s="5"/>
      <c r="BI110" t="str">
        <f t="shared" si="30"/>
        <v/>
      </c>
      <c r="BJ110" t="str">
        <f t="shared" si="31"/>
        <v/>
      </c>
      <c r="BK110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Z110" s="114">
        <v>19.600000000000001</v>
      </c>
      <c r="CA110">
        <f t="shared" si="39"/>
        <v>49.784000000000006</v>
      </c>
    </row>
    <row r="111" spans="1:79" x14ac:dyDescent="0.25">
      <c r="A111" s="114"/>
      <c r="B111" t="str">
        <f t="shared" si="40"/>
        <v/>
      </c>
      <c r="C111" s="13" t="str">
        <f t="shared" si="41"/>
        <v/>
      </c>
      <c r="D111" s="5" t="str">
        <f t="shared" si="24"/>
        <v/>
      </c>
      <c r="E111" s="6" t="str">
        <f t="shared" si="25"/>
        <v/>
      </c>
      <c r="F111" s="6" t="str">
        <f t="shared" si="26"/>
        <v/>
      </c>
      <c r="I111">
        <f t="shared" si="27"/>
        <v>0.55056967009988234</v>
      </c>
      <c r="J111">
        <f t="shared" si="28"/>
        <v>7.6022848561016557E-2</v>
      </c>
      <c r="K111">
        <f t="shared" si="29"/>
        <v>0.39573288299626336</v>
      </c>
      <c r="L111">
        <f t="shared" si="42"/>
        <v>109</v>
      </c>
      <c r="N111" s="33">
        <f t="shared" si="43"/>
        <v>109</v>
      </c>
      <c r="O111">
        <v>7</v>
      </c>
      <c r="P111" t="str">
        <f t="shared" si="44"/>
        <v>108.1 to 109</v>
      </c>
      <c r="AV111" s="5"/>
      <c r="BI111" t="str">
        <f t="shared" si="30"/>
        <v/>
      </c>
      <c r="BJ111" t="str">
        <f t="shared" si="31"/>
        <v/>
      </c>
      <c r="BK111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Z111" s="114">
        <v>19.7</v>
      </c>
      <c r="CA111">
        <f t="shared" si="39"/>
        <v>50.037999999999997</v>
      </c>
    </row>
    <row r="112" spans="1:79" x14ac:dyDescent="0.25">
      <c r="A112" s="114"/>
      <c r="B112" t="str">
        <f t="shared" si="40"/>
        <v/>
      </c>
      <c r="C112" s="13" t="str">
        <f t="shared" si="41"/>
        <v/>
      </c>
      <c r="D112" s="5" t="str">
        <f t="shared" si="24"/>
        <v/>
      </c>
      <c r="E112" s="6" t="str">
        <f t="shared" si="25"/>
        <v/>
      </c>
      <c r="F112" s="6" t="str">
        <f t="shared" si="26"/>
        <v/>
      </c>
      <c r="I112">
        <f t="shared" si="27"/>
        <v>0.62521530917716872</v>
      </c>
      <c r="J112">
        <f t="shared" si="28"/>
        <v>7.2832669333547456E-2</v>
      </c>
      <c r="K112">
        <f t="shared" si="29"/>
        <v>0.37912657519726162</v>
      </c>
      <c r="L112">
        <f t="shared" si="42"/>
        <v>110</v>
      </c>
      <c r="N112" s="33">
        <f t="shared" si="43"/>
        <v>110</v>
      </c>
      <c r="O112">
        <v>11</v>
      </c>
      <c r="P112" t="str">
        <f t="shared" si="44"/>
        <v>109.1 to 110</v>
      </c>
      <c r="AV112" s="5"/>
      <c r="BI112" t="str">
        <f t="shared" si="30"/>
        <v/>
      </c>
      <c r="BJ112" t="str">
        <f t="shared" si="31"/>
        <v/>
      </c>
      <c r="BK112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Z112" s="114">
        <v>19.7</v>
      </c>
      <c r="CA112">
        <f t="shared" si="39"/>
        <v>50.037999999999997</v>
      </c>
    </row>
    <row r="113" spans="1:79" x14ac:dyDescent="0.25">
      <c r="A113" s="114"/>
      <c r="B113" t="str">
        <f t="shared" si="40"/>
        <v/>
      </c>
      <c r="C113" s="13" t="str">
        <f t="shared" si="41"/>
        <v/>
      </c>
      <c r="D113" s="5" t="str">
        <f t="shared" si="24"/>
        <v/>
      </c>
      <c r="E113" s="6" t="str">
        <f t="shared" si="25"/>
        <v/>
      </c>
      <c r="F113" s="6" t="str">
        <f t="shared" si="26"/>
        <v/>
      </c>
      <c r="I113">
        <f t="shared" si="27"/>
        <v>0.69543429131223233</v>
      </c>
      <c r="J113">
        <f t="shared" si="28"/>
        <v>6.7248209060830427E-2</v>
      </c>
      <c r="K113">
        <f t="shared" si="29"/>
        <v>0.35005696513224699</v>
      </c>
      <c r="L113">
        <f t="shared" si="42"/>
        <v>111</v>
      </c>
      <c r="N113" s="33">
        <f t="shared" si="43"/>
        <v>111</v>
      </c>
      <c r="O113">
        <v>12</v>
      </c>
      <c r="P113" t="str">
        <f t="shared" si="44"/>
        <v>110.1 to 111</v>
      </c>
      <c r="AV113" s="5"/>
      <c r="BI113" t="str">
        <f t="shared" si="30"/>
        <v/>
      </c>
      <c r="BJ113" t="str">
        <f t="shared" si="31"/>
        <v/>
      </c>
      <c r="BK113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Z113" s="114">
        <v>19.7</v>
      </c>
      <c r="CA113">
        <f t="shared" si="39"/>
        <v>50.037999999999997</v>
      </c>
    </row>
    <row r="114" spans="1:79" x14ac:dyDescent="0.25">
      <c r="A114" s="114"/>
      <c r="B114" t="str">
        <f t="shared" si="40"/>
        <v/>
      </c>
      <c r="C114" s="13" t="str">
        <f t="shared" si="41"/>
        <v/>
      </c>
      <c r="D114" s="5" t="str">
        <f t="shared" si="24"/>
        <v/>
      </c>
      <c r="E114" s="6" t="str">
        <f t="shared" si="25"/>
        <v/>
      </c>
      <c r="F114" s="6" t="str">
        <f t="shared" si="26"/>
        <v/>
      </c>
      <c r="I114">
        <f t="shared" si="27"/>
        <v>0.75910302914041727</v>
      </c>
      <c r="J114">
        <f t="shared" si="28"/>
        <v>5.9842210183973621E-2</v>
      </c>
      <c r="K114">
        <f t="shared" si="29"/>
        <v>0.31150543302735156</v>
      </c>
      <c r="L114">
        <f t="shared" si="42"/>
        <v>112</v>
      </c>
      <c r="N114" s="33">
        <f t="shared" si="43"/>
        <v>112</v>
      </c>
      <c r="O114">
        <v>5</v>
      </c>
      <c r="P114" t="str">
        <f t="shared" si="44"/>
        <v>111.1 to 112</v>
      </c>
      <c r="AV114" s="5"/>
      <c r="BI114" t="str">
        <f t="shared" si="30"/>
        <v/>
      </c>
      <c r="BJ114" t="str">
        <f t="shared" si="31"/>
        <v/>
      </c>
      <c r="BK114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Z114" s="114">
        <v>19.8</v>
      </c>
      <c r="CA114">
        <f t="shared" si="39"/>
        <v>50.292000000000002</v>
      </c>
    </row>
    <row r="115" spans="1:79" x14ac:dyDescent="0.25">
      <c r="A115" s="114"/>
      <c r="B115" t="str">
        <f t="shared" si="40"/>
        <v/>
      </c>
      <c r="C115" s="13" t="str">
        <f t="shared" si="41"/>
        <v/>
      </c>
      <c r="D115" s="5" t="str">
        <f t="shared" si="24"/>
        <v/>
      </c>
      <c r="E115" s="6" t="str">
        <f t="shared" si="25"/>
        <v/>
      </c>
      <c r="F115" s="6" t="str">
        <f t="shared" si="26"/>
        <v/>
      </c>
      <c r="I115">
        <f t="shared" si="27"/>
        <v>0.81474718453292971</v>
      </c>
      <c r="J115">
        <f t="shared" si="28"/>
        <v>5.1322397306700185E-2</v>
      </c>
      <c r="K115">
        <f t="shared" si="29"/>
        <v>0.26715600155602148</v>
      </c>
      <c r="L115">
        <f t="shared" si="42"/>
        <v>113</v>
      </c>
      <c r="N115" s="33">
        <f t="shared" si="43"/>
        <v>113</v>
      </c>
      <c r="O115">
        <v>4</v>
      </c>
      <c r="P115" t="str">
        <f t="shared" si="44"/>
        <v>112.1 to 113</v>
      </c>
      <c r="AV115" s="5"/>
      <c r="BI115" t="str">
        <f t="shared" si="30"/>
        <v/>
      </c>
      <c r="BJ115" t="str">
        <f t="shared" si="31"/>
        <v/>
      </c>
      <c r="BK11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Z115" s="114">
        <v>19.8</v>
      </c>
      <c r="CA115">
        <f t="shared" si="39"/>
        <v>50.292000000000002</v>
      </c>
    </row>
    <row r="116" spans="1:79" x14ac:dyDescent="0.25">
      <c r="A116" s="114"/>
      <c r="B116" t="str">
        <f t="shared" si="40"/>
        <v/>
      </c>
      <c r="C116" s="13" t="str">
        <f t="shared" si="41"/>
        <v/>
      </c>
      <c r="D116" s="5" t="str">
        <f t="shared" si="24"/>
        <v/>
      </c>
      <c r="E116" s="6" t="str">
        <f t="shared" si="25"/>
        <v/>
      </c>
      <c r="F116" s="6" t="str">
        <f t="shared" si="26"/>
        <v/>
      </c>
      <c r="I116">
        <f t="shared" si="27"/>
        <v>0.86162144708009503</v>
      </c>
      <c r="J116">
        <f t="shared" si="28"/>
        <v>4.2420780068695742E-2</v>
      </c>
      <c r="K116">
        <f t="shared" si="29"/>
        <v>0.22081910785100051</v>
      </c>
      <c r="L116">
        <f t="shared" si="42"/>
        <v>114</v>
      </c>
      <c r="N116" s="33">
        <f t="shared" si="43"/>
        <v>114</v>
      </c>
      <c r="O116">
        <v>2</v>
      </c>
      <c r="P116" t="str">
        <f t="shared" si="44"/>
        <v>113.1 to 114</v>
      </c>
      <c r="AV116" s="5"/>
      <c r="BI116" t="str">
        <f t="shared" si="30"/>
        <v/>
      </c>
      <c r="BJ116" t="str">
        <f t="shared" si="31"/>
        <v/>
      </c>
      <c r="BK116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Z116" s="114">
        <v>19.8</v>
      </c>
      <c r="CA116">
        <f t="shared" si="39"/>
        <v>50.292000000000002</v>
      </c>
    </row>
    <row r="117" spans="1:79" x14ac:dyDescent="0.25">
      <c r="A117" s="114"/>
      <c r="B117" t="str">
        <f t="shared" si="40"/>
        <v/>
      </c>
      <c r="C117" s="13" t="str">
        <f t="shared" si="41"/>
        <v/>
      </c>
      <c r="D117" s="5" t="str">
        <f t="shared" si="24"/>
        <v/>
      </c>
      <c r="E117" s="6" t="str">
        <f t="shared" si="25"/>
        <v/>
      </c>
      <c r="F117" s="6" t="str">
        <f t="shared" si="26"/>
        <v/>
      </c>
      <c r="I117">
        <f t="shared" si="27"/>
        <v>0.89968163162442638</v>
      </c>
      <c r="J117">
        <f t="shared" si="28"/>
        <v>3.379269069878299E-2</v>
      </c>
      <c r="K117">
        <f t="shared" si="29"/>
        <v>0.17590604887288885</v>
      </c>
      <c r="L117">
        <f t="shared" si="42"/>
        <v>115</v>
      </c>
      <c r="N117" s="33">
        <f t="shared" si="43"/>
        <v>115</v>
      </c>
      <c r="O117">
        <v>3</v>
      </c>
      <c r="P117" t="str">
        <f t="shared" si="44"/>
        <v>114.1 to 115</v>
      </c>
      <c r="AV117" s="5"/>
      <c r="BI117" t="str">
        <f t="shared" si="30"/>
        <v/>
      </c>
      <c r="BJ117" t="str">
        <f t="shared" si="31"/>
        <v/>
      </c>
      <c r="BK117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Z117" s="114">
        <v>19.899999999999999</v>
      </c>
      <c r="CA117">
        <f t="shared" si="39"/>
        <v>50.545999999999999</v>
      </c>
    </row>
    <row r="118" spans="1:79" x14ac:dyDescent="0.25">
      <c r="A118" s="114"/>
      <c r="B118" t="str">
        <f t="shared" si="40"/>
        <v/>
      </c>
      <c r="C118" s="13" t="str">
        <f t="shared" si="41"/>
        <v/>
      </c>
      <c r="D118" s="5" t="str">
        <f t="shared" si="24"/>
        <v/>
      </c>
      <c r="E118" s="6" t="str">
        <f t="shared" si="25"/>
        <v/>
      </c>
      <c r="F118" s="6" t="str">
        <f t="shared" si="26"/>
        <v/>
      </c>
      <c r="I118">
        <f t="shared" si="27"/>
        <v>0.92946877402336292</v>
      </c>
      <c r="J118">
        <f t="shared" si="28"/>
        <v>2.5944141418757869E-2</v>
      </c>
      <c r="K118">
        <f t="shared" si="29"/>
        <v>0.13505084425069236</v>
      </c>
      <c r="L118">
        <f t="shared" si="42"/>
        <v>116</v>
      </c>
      <c r="N118" s="33">
        <f t="shared" si="43"/>
        <v>116</v>
      </c>
      <c r="O118">
        <v>3</v>
      </c>
      <c r="P118" t="str">
        <f t="shared" si="44"/>
        <v>115.1 to 116</v>
      </c>
      <c r="AV118" s="5"/>
      <c r="BI118" t="str">
        <f t="shared" si="30"/>
        <v/>
      </c>
      <c r="BJ118" t="str">
        <f t="shared" si="31"/>
        <v/>
      </c>
      <c r="BK118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Z118" s="114">
        <v>19.899999999999999</v>
      </c>
      <c r="CA118">
        <f t="shared" si="39"/>
        <v>50.545999999999999</v>
      </c>
    </row>
    <row r="119" spans="1:79" x14ac:dyDescent="0.25">
      <c r="A119" s="114"/>
      <c r="B119" t="str">
        <f t="shared" si="40"/>
        <v/>
      </c>
      <c r="C119" s="13" t="str">
        <f t="shared" si="41"/>
        <v/>
      </c>
      <c r="D119" s="5" t="str">
        <f t="shared" si="24"/>
        <v/>
      </c>
      <c r="E119" s="6" t="str">
        <f t="shared" si="25"/>
        <v/>
      </c>
      <c r="F119" s="6" t="str">
        <f t="shared" si="26"/>
        <v/>
      </c>
      <c r="I119">
        <f t="shared" si="27"/>
        <v>0.95193904239496696</v>
      </c>
      <c r="J119">
        <f t="shared" si="28"/>
        <v>1.9196773443938119E-2</v>
      </c>
      <c r="K119">
        <f t="shared" si="29"/>
        <v>9.9927780173857741E-2</v>
      </c>
      <c r="L119">
        <f t="shared" si="42"/>
        <v>117</v>
      </c>
      <c r="N119" s="33">
        <f t="shared" si="43"/>
        <v>117</v>
      </c>
      <c r="O119">
        <v>3</v>
      </c>
      <c r="P119" t="str">
        <f t="shared" si="44"/>
        <v>116.1 to 117</v>
      </c>
      <c r="AV119" s="5"/>
      <c r="BI119" t="str">
        <f t="shared" si="30"/>
        <v/>
      </c>
      <c r="BJ119" t="str">
        <f t="shared" si="31"/>
        <v/>
      </c>
      <c r="BK119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Z119" s="114">
        <v>19.899999999999999</v>
      </c>
      <c r="CA119">
        <f t="shared" si="39"/>
        <v>50.545999999999999</v>
      </c>
    </row>
    <row r="120" spans="1:79" x14ac:dyDescent="0.25">
      <c r="A120" s="114"/>
      <c r="B120" t="str">
        <f t="shared" si="40"/>
        <v/>
      </c>
      <c r="C120" s="13" t="str">
        <f t="shared" si="41"/>
        <v/>
      </c>
      <c r="D120" s="5" t="str">
        <f t="shared" si="24"/>
        <v/>
      </c>
      <c r="E120" s="6" t="str">
        <f t="shared" si="25"/>
        <v/>
      </c>
      <c r="F120" s="6" t="str">
        <f t="shared" si="26"/>
        <v/>
      </c>
      <c r="I120">
        <f t="shared" si="27"/>
        <v>0.96827742614044188</v>
      </c>
      <c r="J120">
        <f t="shared" si="28"/>
        <v>1.3689562938633118E-2</v>
      </c>
      <c r="K120">
        <f t="shared" si="29"/>
        <v>7.1260289652472386E-2</v>
      </c>
      <c r="L120">
        <f t="shared" si="42"/>
        <v>118</v>
      </c>
      <c r="N120" s="33">
        <f t="shared" si="43"/>
        <v>118</v>
      </c>
      <c r="O120">
        <v>2</v>
      </c>
      <c r="P120" t="str">
        <f t="shared" si="44"/>
        <v>117.1 to 118</v>
      </c>
      <c r="AV120" s="5"/>
      <c r="BI120" t="str">
        <f t="shared" si="30"/>
        <v/>
      </c>
      <c r="BJ120" t="str">
        <f t="shared" si="31"/>
        <v/>
      </c>
      <c r="BK120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Z120" s="114">
        <v>19.899999999999999</v>
      </c>
      <c r="CA120">
        <f t="shared" si="39"/>
        <v>50.545999999999999</v>
      </c>
    </row>
    <row r="121" spans="1:79" x14ac:dyDescent="0.25">
      <c r="A121" s="114"/>
      <c r="B121" t="str">
        <f t="shared" si="40"/>
        <v/>
      </c>
      <c r="C121" s="13" t="str">
        <f t="shared" si="41"/>
        <v/>
      </c>
      <c r="D121" s="5" t="str">
        <f t="shared" si="24"/>
        <v/>
      </c>
      <c r="E121" s="6" t="str">
        <f t="shared" si="25"/>
        <v/>
      </c>
      <c r="F121" s="6" t="str">
        <f t="shared" si="26"/>
        <v/>
      </c>
      <c r="I121">
        <f t="shared" si="27"/>
        <v>0.97972810626285523</v>
      </c>
      <c r="J121">
        <f t="shared" si="28"/>
        <v>9.4085637724762514E-3</v>
      </c>
      <c r="K121">
        <f t="shared" si="29"/>
        <v>4.8975776848823198E-2</v>
      </c>
      <c r="L121">
        <f t="shared" si="42"/>
        <v>119</v>
      </c>
      <c r="N121" s="33">
        <f t="shared" si="43"/>
        <v>119</v>
      </c>
      <c r="O121">
        <v>0</v>
      </c>
      <c r="P121" t="str">
        <f t="shared" si="44"/>
        <v>118.1 to 119</v>
      </c>
      <c r="AV121" s="5"/>
      <c r="BI121" t="str">
        <f t="shared" si="30"/>
        <v/>
      </c>
      <c r="BJ121" t="str">
        <f t="shared" si="31"/>
        <v/>
      </c>
      <c r="BK121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Z121" s="114">
        <v>20</v>
      </c>
      <c r="CA121">
        <f t="shared" si="39"/>
        <v>50.8</v>
      </c>
    </row>
    <row r="122" spans="1:79" x14ac:dyDescent="0.25">
      <c r="A122" s="114"/>
      <c r="B122" t="str">
        <f t="shared" si="40"/>
        <v/>
      </c>
      <c r="C122" s="13" t="str">
        <f t="shared" si="41"/>
        <v/>
      </c>
      <c r="D122" s="5" t="str">
        <f t="shared" si="24"/>
        <v/>
      </c>
      <c r="E122" s="6" t="str">
        <f t="shared" si="25"/>
        <v/>
      </c>
      <c r="F122" s="6" t="str">
        <f t="shared" si="26"/>
        <v/>
      </c>
      <c r="I122">
        <f t="shared" si="27"/>
        <v>0.98746336360583975</v>
      </c>
      <c r="J122">
        <f t="shared" si="28"/>
        <v>6.2320293492001549E-3</v>
      </c>
      <c r="K122">
        <f t="shared" si="29"/>
        <v>3.244049635021104E-2</v>
      </c>
      <c r="L122">
        <f t="shared" si="42"/>
        <v>120</v>
      </c>
      <c r="N122" s="33">
        <f t="shared" si="43"/>
        <v>120</v>
      </c>
      <c r="O122">
        <v>3</v>
      </c>
      <c r="P122" t="str">
        <f t="shared" si="44"/>
        <v>119.1 to 120</v>
      </c>
      <c r="AV122" s="5"/>
      <c r="BI122" t="str">
        <f t="shared" si="30"/>
        <v/>
      </c>
      <c r="BJ122" t="str">
        <f t="shared" si="31"/>
        <v/>
      </c>
      <c r="BK122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Z122" s="114">
        <v>20</v>
      </c>
      <c r="CA122">
        <f t="shared" si="39"/>
        <v>50.8</v>
      </c>
    </row>
    <row r="123" spans="1:79" x14ac:dyDescent="0.25">
      <c r="A123" s="114"/>
      <c r="B123" t="str">
        <f t="shared" si="40"/>
        <v/>
      </c>
      <c r="C123" s="13" t="str">
        <f t="shared" si="41"/>
        <v/>
      </c>
      <c r="D123" s="5" t="str">
        <f t="shared" si="24"/>
        <v/>
      </c>
      <c r="E123" s="6" t="str">
        <f t="shared" si="25"/>
        <v/>
      </c>
      <c r="F123" s="6" t="str">
        <f t="shared" si="26"/>
        <v/>
      </c>
      <c r="I123">
        <f t="shared" si="27"/>
        <v>0.99249998694845465</v>
      </c>
      <c r="J123">
        <f t="shared" si="28"/>
        <v>3.9783964046737237E-3</v>
      </c>
      <c r="K123">
        <f t="shared" si="29"/>
        <v>2.070933027009491E-2</v>
      </c>
      <c r="L123">
        <f t="shared" si="42"/>
        <v>121</v>
      </c>
      <c r="N123" s="33">
        <f t="shared" si="43"/>
        <v>121</v>
      </c>
      <c r="O123">
        <v>0</v>
      </c>
      <c r="P123" t="str">
        <f t="shared" si="44"/>
        <v>120.1 to 121</v>
      </c>
      <c r="AV123" s="5"/>
      <c r="BI123" t="str">
        <f t="shared" si="30"/>
        <v/>
      </c>
      <c r="BJ123" t="str">
        <f t="shared" si="31"/>
        <v/>
      </c>
      <c r="BK123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Z123" s="114">
        <v>20</v>
      </c>
      <c r="CA123">
        <f t="shared" si="39"/>
        <v>50.8</v>
      </c>
    </row>
    <row r="124" spans="1:79" x14ac:dyDescent="0.25">
      <c r="A124" s="114"/>
      <c r="B124" t="str">
        <f t="shared" si="40"/>
        <v/>
      </c>
      <c r="C124" s="13" t="str">
        <f t="shared" si="41"/>
        <v/>
      </c>
      <c r="D124" s="5" t="str">
        <f t="shared" si="24"/>
        <v/>
      </c>
      <c r="E124" s="6" t="str">
        <f t="shared" si="25"/>
        <v/>
      </c>
      <c r="F124" s="6" t="str">
        <f t="shared" si="26"/>
        <v/>
      </c>
      <c r="I124">
        <f t="shared" si="27"/>
        <v>0.99566099300064492</v>
      </c>
      <c r="J124">
        <f t="shared" si="28"/>
        <v>2.4477047147082051E-3</v>
      </c>
      <c r="K124">
        <f t="shared" si="29"/>
        <v>1.2741396327678884E-2</v>
      </c>
      <c r="L124">
        <f t="shared" si="42"/>
        <v>122</v>
      </c>
      <c r="N124" s="33">
        <f t="shared" si="43"/>
        <v>122</v>
      </c>
      <c r="O124">
        <v>0</v>
      </c>
      <c r="P124" t="str">
        <f t="shared" si="44"/>
        <v>121.1 to 122</v>
      </c>
      <c r="AV124" s="5"/>
      <c r="BI124" t="str">
        <f t="shared" si="30"/>
        <v/>
      </c>
      <c r="BJ124" t="str">
        <f t="shared" si="31"/>
        <v/>
      </c>
      <c r="BK124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Z124" s="114">
        <v>20.100000000000001</v>
      </c>
      <c r="CA124">
        <f t="shared" si="39"/>
        <v>51.054000000000002</v>
      </c>
    </row>
    <row r="125" spans="1:79" x14ac:dyDescent="0.25">
      <c r="A125" s="114"/>
      <c r="B125" t="str">
        <f t="shared" si="40"/>
        <v/>
      </c>
      <c r="C125" s="13" t="str">
        <f t="shared" si="41"/>
        <v/>
      </c>
      <c r="D125" s="5" t="str">
        <f t="shared" si="24"/>
        <v/>
      </c>
      <c r="E125" s="6" t="str">
        <f t="shared" si="25"/>
        <v/>
      </c>
      <c r="F125" s="6" t="str">
        <f t="shared" si="26"/>
        <v/>
      </c>
      <c r="I125">
        <f t="shared" si="27"/>
        <v>0.9975731882892519</v>
      </c>
      <c r="J125">
        <f t="shared" si="28"/>
        <v>1.4513842362923158E-3</v>
      </c>
      <c r="K125">
        <f t="shared" si="29"/>
        <v>7.555103222714704E-3</v>
      </c>
      <c r="L125">
        <f t="shared" si="42"/>
        <v>123</v>
      </c>
      <c r="N125" s="33">
        <f t="shared" si="43"/>
        <v>123</v>
      </c>
      <c r="O125">
        <v>0</v>
      </c>
      <c r="P125" t="str">
        <f t="shared" si="44"/>
        <v>122.1 to 123</v>
      </c>
      <c r="AV125" s="5"/>
      <c r="BI125" t="str">
        <f t="shared" si="30"/>
        <v/>
      </c>
      <c r="BJ125" t="str">
        <f t="shared" si="31"/>
        <v/>
      </c>
      <c r="BK12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Z125" s="114">
        <v>20.100000000000001</v>
      </c>
      <c r="CA125">
        <f t="shared" si="39"/>
        <v>51.054000000000002</v>
      </c>
    </row>
    <row r="126" spans="1:79" x14ac:dyDescent="0.25">
      <c r="A126" s="114"/>
      <c r="B126" t="str">
        <f t="shared" si="40"/>
        <v/>
      </c>
      <c r="C126" s="13" t="str">
        <f t="shared" si="41"/>
        <v/>
      </c>
      <c r="D126" s="5" t="str">
        <f t="shared" si="24"/>
        <v/>
      </c>
      <c r="E126" s="6" t="str">
        <f t="shared" si="25"/>
        <v/>
      </c>
      <c r="F126" s="6" t="str">
        <f t="shared" si="26"/>
        <v/>
      </c>
      <c r="I126">
        <f t="shared" si="27"/>
        <v>0.99868815046294357</v>
      </c>
      <c r="J126">
        <f t="shared" si="28"/>
        <v>8.2942703330985074E-4</v>
      </c>
      <c r="K126">
        <f t="shared" si="29"/>
        <v>4.3175381788450569E-3</v>
      </c>
      <c r="L126">
        <f t="shared" si="42"/>
        <v>124</v>
      </c>
      <c r="N126" s="33">
        <f t="shared" si="43"/>
        <v>124</v>
      </c>
      <c r="O126">
        <v>0</v>
      </c>
      <c r="P126" t="str">
        <f t="shared" si="44"/>
        <v>123.1 to 124</v>
      </c>
      <c r="AV126" s="5"/>
      <c r="BI126" t="str">
        <f t="shared" si="30"/>
        <v/>
      </c>
      <c r="BJ126" t="str">
        <f t="shared" si="31"/>
        <v/>
      </c>
      <c r="BK126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Z126" s="114">
        <v>20.2</v>
      </c>
      <c r="CA126">
        <f t="shared" si="39"/>
        <v>51.308</v>
      </c>
    </row>
    <row r="127" spans="1:79" x14ac:dyDescent="0.25">
      <c r="A127" s="114"/>
      <c r="B127" t="str">
        <f t="shared" si="40"/>
        <v/>
      </c>
      <c r="C127" s="13" t="str">
        <f t="shared" si="41"/>
        <v/>
      </c>
      <c r="D127" s="5" t="str">
        <f t="shared" si="24"/>
        <v/>
      </c>
      <c r="E127" s="6" t="str">
        <f t="shared" si="25"/>
        <v/>
      </c>
      <c r="F127" s="6" t="str">
        <f t="shared" si="26"/>
        <v/>
      </c>
      <c r="I127">
        <f t="shared" si="27"/>
        <v>0.99931477717073425</v>
      </c>
      <c r="J127">
        <f t="shared" si="28"/>
        <v>4.568213335050221E-4</v>
      </c>
      <c r="K127">
        <f t="shared" si="29"/>
        <v>2.3779590839331025E-3</v>
      </c>
      <c r="L127">
        <f t="shared" si="42"/>
        <v>125</v>
      </c>
      <c r="N127" s="33">
        <f t="shared" si="43"/>
        <v>125</v>
      </c>
      <c r="O127">
        <v>0</v>
      </c>
      <c r="P127" t="str">
        <f t="shared" si="44"/>
        <v>124.1 to 125</v>
      </c>
      <c r="AV127" s="5"/>
      <c r="BI127" t="str">
        <f t="shared" si="30"/>
        <v/>
      </c>
      <c r="BJ127" t="str">
        <f t="shared" si="31"/>
        <v/>
      </c>
      <c r="BK127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Z127" s="114">
        <v>20.3</v>
      </c>
      <c r="CA127">
        <f t="shared" si="39"/>
        <v>51.562000000000005</v>
      </c>
    </row>
    <row r="128" spans="1:79" x14ac:dyDescent="0.25">
      <c r="A128" s="114"/>
      <c r="B128" t="str">
        <f t="shared" si="40"/>
        <v/>
      </c>
      <c r="C128" s="13" t="str">
        <f t="shared" si="41"/>
        <v/>
      </c>
      <c r="D128" s="5" t="str">
        <f t="shared" si="24"/>
        <v/>
      </c>
      <c r="E128" s="6" t="str">
        <f t="shared" si="25"/>
        <v/>
      </c>
      <c r="F128" s="6" t="str">
        <f t="shared" si="26"/>
        <v/>
      </c>
      <c r="I128">
        <f t="shared" si="27"/>
        <v>0.99965422922740887</v>
      </c>
      <c r="J128">
        <f t="shared" si="28"/>
        <v>2.4248617063014219E-4</v>
      </c>
      <c r="K128">
        <f t="shared" si="29"/>
        <v>1.2622488265902315E-3</v>
      </c>
      <c r="L128">
        <f t="shared" si="42"/>
        <v>126</v>
      </c>
      <c r="N128" s="33">
        <f t="shared" si="43"/>
        <v>126</v>
      </c>
      <c r="O128">
        <v>0</v>
      </c>
      <c r="P128" t="str">
        <f t="shared" si="44"/>
        <v>125.1 to 126</v>
      </c>
      <c r="AV128" s="5"/>
      <c r="BI128" t="str">
        <f t="shared" si="30"/>
        <v/>
      </c>
      <c r="BJ128" t="str">
        <f t="shared" si="31"/>
        <v/>
      </c>
      <c r="BK128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Z128" s="114">
        <v>20.399999999999999</v>
      </c>
      <c r="CA128">
        <f t="shared" si="39"/>
        <v>51.815999999999995</v>
      </c>
    </row>
    <row r="129" spans="1:79" x14ac:dyDescent="0.25">
      <c r="A129" s="114"/>
      <c r="B129" t="str">
        <f t="shared" si="40"/>
        <v/>
      </c>
      <c r="C129" s="13" t="str">
        <f t="shared" si="41"/>
        <v/>
      </c>
      <c r="D129" s="5" t="str">
        <f t="shared" si="24"/>
        <v/>
      </c>
      <c r="E129" s="6" t="str">
        <f t="shared" si="25"/>
        <v/>
      </c>
      <c r="F129" s="6" t="str">
        <f t="shared" si="26"/>
        <v/>
      </c>
      <c r="I129">
        <f t="shared" si="27"/>
        <v>0.99983147204887834</v>
      </c>
      <c r="J129">
        <f t="shared" si="28"/>
        <v>1.2405091726182073E-4</v>
      </c>
      <c r="K129">
        <f t="shared" si="29"/>
        <v>6.4574043271938691E-4</v>
      </c>
      <c r="L129">
        <f t="shared" si="42"/>
        <v>127</v>
      </c>
      <c r="N129" s="33">
        <f t="shared" si="43"/>
        <v>127</v>
      </c>
      <c r="O129">
        <v>0</v>
      </c>
      <c r="P129" t="str">
        <f t="shared" si="44"/>
        <v>126.1 to 127</v>
      </c>
      <c r="AV129" s="5"/>
      <c r="BI129" t="str">
        <f t="shared" si="30"/>
        <v/>
      </c>
      <c r="BJ129" t="str">
        <f t="shared" si="31"/>
        <v/>
      </c>
      <c r="BK129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Z129" s="114">
        <v>20.399999999999999</v>
      </c>
      <c r="CA129">
        <f t="shared" si="39"/>
        <v>51.815999999999995</v>
      </c>
    </row>
    <row r="130" spans="1:79" x14ac:dyDescent="0.25">
      <c r="A130" s="114"/>
      <c r="B130" t="str">
        <f t="shared" si="40"/>
        <v/>
      </c>
      <c r="C130" s="13" t="str">
        <f t="shared" si="41"/>
        <v/>
      </c>
      <c r="D130" s="5" t="str">
        <f t="shared" si="24"/>
        <v/>
      </c>
      <c r="E130" s="6" t="str">
        <f t="shared" si="25"/>
        <v/>
      </c>
      <c r="F130" s="6" t="str">
        <f t="shared" si="26"/>
        <v/>
      </c>
      <c r="I130">
        <f t="shared" si="27"/>
        <v>0.99992067504024573</v>
      </c>
      <c r="J130">
        <f t="shared" si="28"/>
        <v>6.1162522914145993E-5</v>
      </c>
      <c r="K130">
        <f t="shared" si="29"/>
        <v>3.1837825051653608E-4</v>
      </c>
      <c r="L130">
        <f t="shared" si="42"/>
        <v>128</v>
      </c>
      <c r="N130" s="33">
        <f t="shared" si="43"/>
        <v>128</v>
      </c>
      <c r="O130">
        <v>0</v>
      </c>
      <c r="P130" t="str">
        <f t="shared" si="44"/>
        <v>127.1 to 128</v>
      </c>
      <c r="AV130" s="5"/>
      <c r="BI130" t="str">
        <f t="shared" si="30"/>
        <v/>
      </c>
      <c r="BJ130" t="str">
        <f t="shared" si="31"/>
        <v/>
      </c>
      <c r="BK130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Z130" s="114">
        <v>20.399999999999999</v>
      </c>
      <c r="CA130">
        <f t="shared" si="39"/>
        <v>51.815999999999995</v>
      </c>
    </row>
    <row r="131" spans="1:79" x14ac:dyDescent="0.25">
      <c r="A131" s="114"/>
      <c r="B131" t="str">
        <f t="shared" si="40"/>
        <v/>
      </c>
      <c r="C131" s="13" t="str">
        <f t="shared" si="41"/>
        <v/>
      </c>
      <c r="D131" s="5" t="str">
        <f t="shared" ref="D131:D194" si="46">IF(A131&gt;0,(_xlfn.NORM.S.INV(C131)),"")</f>
        <v/>
      </c>
      <c r="E131" s="6" t="str">
        <f t="shared" si="25"/>
        <v/>
      </c>
      <c r="F131" s="6" t="str">
        <f t="shared" si="26"/>
        <v/>
      </c>
      <c r="I131">
        <f t="shared" si="27"/>
        <v>0.99996394740357308</v>
      </c>
      <c r="J131">
        <f t="shared" si="28"/>
        <v>2.90631852334199E-5</v>
      </c>
      <c r="K131">
        <f t="shared" si="29"/>
        <v>1.5128686045281088E-4</v>
      </c>
      <c r="L131">
        <f t="shared" si="42"/>
        <v>129</v>
      </c>
      <c r="N131" s="33">
        <f t="shared" si="43"/>
        <v>129</v>
      </c>
      <c r="O131">
        <v>0</v>
      </c>
      <c r="P131" t="str">
        <f t="shared" si="44"/>
        <v>128.1 to 129</v>
      </c>
      <c r="AV131" s="5"/>
      <c r="BI131" t="str">
        <f t="shared" si="30"/>
        <v/>
      </c>
      <c r="BJ131" t="str">
        <f t="shared" si="31"/>
        <v/>
      </c>
      <c r="BK131" t="str">
        <f t="shared" si="32"/>
        <v/>
      </c>
      <c r="BL131" t="str">
        <f t="shared" si="33"/>
        <v/>
      </c>
      <c r="BM131" t="str">
        <f t="shared" si="34"/>
        <v/>
      </c>
      <c r="BN131" t="str">
        <f t="shared" si="35"/>
        <v/>
      </c>
      <c r="BO131" t="str">
        <f t="shared" si="36"/>
        <v/>
      </c>
      <c r="BP131" t="str">
        <f t="shared" si="37"/>
        <v/>
      </c>
      <c r="BQ131" t="str">
        <f t="shared" si="38"/>
        <v/>
      </c>
      <c r="BZ131" s="114">
        <v>20.5</v>
      </c>
      <c r="CA131">
        <f t="shared" si="39"/>
        <v>52.07</v>
      </c>
    </row>
    <row r="132" spans="1:79" x14ac:dyDescent="0.25">
      <c r="A132" s="114"/>
      <c r="B132" t="str">
        <f t="shared" si="40"/>
        <v/>
      </c>
      <c r="C132" s="13" t="str">
        <f t="shared" si="41"/>
        <v/>
      </c>
      <c r="D132" s="5" t="str">
        <f t="shared" si="46"/>
        <v/>
      </c>
      <c r="E132" s="6" t="str">
        <f t="shared" ref="E132:E195" si="47">IF(A132&gt;0,_xlfn.NORM.DIST(D132,0,1,TRUE),"")</f>
        <v/>
      </c>
      <c r="F132" s="6" t="str">
        <f t="shared" ref="F132:F195" si="48">IF(A132&gt;0,_xlfn.NORM.DIST(D132,0,1,FALSE),"")</f>
        <v/>
      </c>
      <c r="I132">
        <f t="shared" ref="I132:I195" si="49">_xlfn.NORM.DIST(L132,$G$3,$H$3,TRUE)</f>
        <v>0.99998418048913584</v>
      </c>
      <c r="J132">
        <f t="shared" ref="J132:J195" si="50">_xlfn.NORM.DIST(L132,$G$3,$H$3,FALSE)</f>
        <v>1.3309858398314883E-5</v>
      </c>
      <c r="K132">
        <f t="shared" ref="K132:K195" si="51">J132*$H$3</f>
        <v>6.9283757921932118E-5</v>
      </c>
      <c r="L132">
        <f t="shared" si="42"/>
        <v>130</v>
      </c>
      <c r="N132" s="33">
        <f t="shared" si="43"/>
        <v>130</v>
      </c>
      <c r="O132">
        <v>0</v>
      </c>
      <c r="P132" t="str">
        <f t="shared" si="44"/>
        <v>129.1 to 130</v>
      </c>
      <c r="AV132" s="5"/>
      <c r="BI132" t="str">
        <f t="shared" ref="BI132:BI195" si="52">IF(A132&gt;0,A132,"")</f>
        <v/>
      </c>
      <c r="BJ132" t="str">
        <f t="shared" ref="BJ132:BJ195" si="53">IF($A132&gt;0,B132,"")</f>
        <v/>
      </c>
      <c r="BK132" t="str">
        <f t="shared" ref="BK132:BK195" si="54">IF($A132&gt;0,BI132,"")</f>
        <v/>
      </c>
      <c r="BL132" t="str">
        <f t="shared" ref="BL132:BL195" si="55">IF($A132&gt;0,_xlfn.NORM.DIST(BK132,$BF$3,$BF$4,TRUE),"")</f>
        <v/>
      </c>
      <c r="BM132" t="str">
        <f t="shared" ref="BM132:BM195" si="56">IF($A132&gt;0,(1-BL132),"")</f>
        <v/>
      </c>
      <c r="BN132" t="str">
        <f t="shared" ref="BN132:BN195" si="57">IF($A132&gt;0,(SMALL($BM$3:$BM$902,BJ132)),"")</f>
        <v/>
      </c>
      <c r="BO132" t="str">
        <f t="shared" ref="BO132:BO195" si="58">IF($A132&gt;0,((2*BJ132-1)*(LN(BL132)+LN(BN132))),"")</f>
        <v/>
      </c>
      <c r="BP132" t="str">
        <f t="shared" ref="BP132:BP195" si="59">IF($A132&gt;0,((BJ132-0.5)/$BF$5),"")</f>
        <v/>
      </c>
      <c r="BQ132" t="str">
        <f t="shared" ref="BQ132:BQ195" si="60">IF($A132&gt;0,(_xlfn.NORM.S.INV(BP132)),"")</f>
        <v/>
      </c>
      <c r="BZ132" s="114">
        <v>20.5</v>
      </c>
      <c r="CA132">
        <f t="shared" ref="CA132:CA142" si="61">BZ132*2.54</f>
        <v>52.07</v>
      </c>
    </row>
    <row r="133" spans="1:79" x14ac:dyDescent="0.25">
      <c r="A133" s="114"/>
      <c r="B133" t="str">
        <f t="shared" ref="B133:B196" si="62">IF(A133&gt;0,(B132+1),"")</f>
        <v/>
      </c>
      <c r="C133" s="13" t="str">
        <f t="shared" ref="C133:C196" si="63">IF(A133&gt;0,((B133)/(($S$2)+1)),"")</f>
        <v/>
      </c>
      <c r="D133" s="5" t="str">
        <f t="shared" si="46"/>
        <v/>
      </c>
      <c r="E133" s="6" t="str">
        <f t="shared" si="47"/>
        <v/>
      </c>
      <c r="F133" s="6" t="str">
        <f t="shared" si="48"/>
        <v/>
      </c>
      <c r="I133">
        <f t="shared" si="49"/>
        <v>0.99999329920736169</v>
      </c>
      <c r="J133">
        <f t="shared" si="50"/>
        <v>5.8745697840163385E-6</v>
      </c>
      <c r="K133">
        <f t="shared" si="51"/>
        <v>3.0579759651148172E-5</v>
      </c>
      <c r="L133">
        <f t="shared" ref="L133:L196" si="64">L132+1</f>
        <v>131</v>
      </c>
      <c r="N133" s="33">
        <f t="shared" ref="N133:N196" si="65">N132+$AM$16</f>
        <v>131</v>
      </c>
      <c r="O133">
        <v>0</v>
      </c>
      <c r="P133" t="str">
        <f t="shared" ref="P133:P196" si="66">(0.1+N132&amp;" to "&amp;N133)</f>
        <v>130.1 to 131</v>
      </c>
      <c r="AV133" s="5"/>
      <c r="BI133" t="str">
        <f t="shared" si="52"/>
        <v/>
      </c>
      <c r="BJ133" t="str">
        <f t="shared" si="53"/>
        <v/>
      </c>
      <c r="BK133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Z133" s="114">
        <v>20.5</v>
      </c>
      <c r="CA133">
        <f t="shared" si="61"/>
        <v>52.07</v>
      </c>
    </row>
    <row r="134" spans="1:79" x14ac:dyDescent="0.25">
      <c r="A134" s="114"/>
      <c r="B134" t="str">
        <f t="shared" si="62"/>
        <v/>
      </c>
      <c r="C134" s="13" t="str">
        <f t="shared" si="63"/>
        <v/>
      </c>
      <c r="D134" s="5" t="str">
        <f t="shared" si="46"/>
        <v/>
      </c>
      <c r="E134" s="6" t="str">
        <f t="shared" si="47"/>
        <v/>
      </c>
      <c r="F134" s="6" t="str">
        <f t="shared" si="48"/>
        <v/>
      </c>
      <c r="I134">
        <f t="shared" si="49"/>
        <v>0.99999726039587167</v>
      </c>
      <c r="J134">
        <f t="shared" si="50"/>
        <v>2.4989128254331809E-6</v>
      </c>
      <c r="K134">
        <f t="shared" si="51"/>
        <v>1.300795741652998E-5</v>
      </c>
      <c r="L134">
        <f t="shared" si="64"/>
        <v>132</v>
      </c>
      <c r="N134" s="33">
        <f t="shared" si="65"/>
        <v>132</v>
      </c>
      <c r="O134">
        <v>0</v>
      </c>
      <c r="P134" t="str">
        <f t="shared" si="66"/>
        <v>131.1 to 132</v>
      </c>
      <c r="AV134" s="5"/>
      <c r="BI134" t="str">
        <f t="shared" si="52"/>
        <v/>
      </c>
      <c r="BJ134" t="str">
        <f t="shared" si="53"/>
        <v/>
      </c>
      <c r="BK134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Z134" s="114">
        <v>20.5</v>
      </c>
      <c r="CA134">
        <f t="shared" si="61"/>
        <v>52.07</v>
      </c>
    </row>
    <row r="135" spans="1:79" x14ac:dyDescent="0.25">
      <c r="A135" s="114"/>
      <c r="B135" t="str">
        <f t="shared" si="62"/>
        <v/>
      </c>
      <c r="C135" s="13" t="str">
        <f t="shared" si="63"/>
        <v/>
      </c>
      <c r="D135" s="5" t="str">
        <f t="shared" si="46"/>
        <v/>
      </c>
      <c r="E135" s="6" t="str">
        <f t="shared" si="47"/>
        <v/>
      </c>
      <c r="F135" s="6" t="str">
        <f t="shared" si="48"/>
        <v/>
      </c>
      <c r="I135">
        <f t="shared" si="49"/>
        <v>0.99999891897852433</v>
      </c>
      <c r="J135">
        <f t="shared" si="50"/>
        <v>1.0244683639414689E-6</v>
      </c>
      <c r="K135">
        <f t="shared" si="51"/>
        <v>5.332815421611473E-6</v>
      </c>
      <c r="L135">
        <f t="shared" si="64"/>
        <v>133</v>
      </c>
      <c r="N135" s="33">
        <f t="shared" si="65"/>
        <v>133</v>
      </c>
      <c r="O135">
        <v>0</v>
      </c>
      <c r="P135" t="str">
        <f t="shared" si="66"/>
        <v>132.1 to 133</v>
      </c>
      <c r="AV135" s="5"/>
      <c r="BI135" t="str">
        <f t="shared" si="52"/>
        <v/>
      </c>
      <c r="BJ135" t="str">
        <f t="shared" si="53"/>
        <v/>
      </c>
      <c r="BK13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Z135" s="114">
        <v>20.6</v>
      </c>
      <c r="CA135">
        <f t="shared" si="61"/>
        <v>52.324000000000005</v>
      </c>
    </row>
    <row r="136" spans="1:79" x14ac:dyDescent="0.25">
      <c r="A136" s="114"/>
      <c r="B136" t="str">
        <f t="shared" si="62"/>
        <v/>
      </c>
      <c r="C136" s="13" t="str">
        <f t="shared" si="63"/>
        <v/>
      </c>
      <c r="D136" s="5" t="str">
        <f t="shared" si="46"/>
        <v/>
      </c>
      <c r="E136" s="6" t="str">
        <f t="shared" si="47"/>
        <v/>
      </c>
      <c r="F136" s="6" t="str">
        <f t="shared" si="48"/>
        <v/>
      </c>
      <c r="I136">
        <f t="shared" si="49"/>
        <v>0.99999958835195657</v>
      </c>
      <c r="J136">
        <f t="shared" si="50"/>
        <v>4.0477940180708825E-7</v>
      </c>
      <c r="K136">
        <f t="shared" si="51"/>
        <v>2.1070575844847032E-6</v>
      </c>
      <c r="L136">
        <f t="shared" si="64"/>
        <v>134</v>
      </c>
      <c r="N136" s="33">
        <f t="shared" si="65"/>
        <v>134</v>
      </c>
      <c r="O136">
        <v>0</v>
      </c>
      <c r="P136" t="str">
        <f t="shared" si="66"/>
        <v>133.1 to 134</v>
      </c>
      <c r="AV136" s="5"/>
      <c r="BI136" t="str">
        <f t="shared" si="52"/>
        <v/>
      </c>
      <c r="BJ136" t="str">
        <f t="shared" si="53"/>
        <v/>
      </c>
      <c r="BK136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Z136" s="114">
        <v>20.6</v>
      </c>
      <c r="CA136">
        <f t="shared" si="61"/>
        <v>52.324000000000005</v>
      </c>
    </row>
    <row r="137" spans="1:79" x14ac:dyDescent="0.25">
      <c r="A137" s="114"/>
      <c r="B137" t="str">
        <f t="shared" si="62"/>
        <v/>
      </c>
      <c r="C137" s="13" t="str">
        <f t="shared" si="63"/>
        <v/>
      </c>
      <c r="D137" s="5" t="str">
        <f t="shared" si="46"/>
        <v/>
      </c>
      <c r="E137" s="6" t="str">
        <f t="shared" si="47"/>
        <v/>
      </c>
      <c r="F137" s="6" t="str">
        <f t="shared" si="48"/>
        <v/>
      </c>
      <c r="I137">
        <f t="shared" si="49"/>
        <v>0.99999984873902559</v>
      </c>
      <c r="J137">
        <f t="shared" si="50"/>
        <v>1.5413833506045941E-7</v>
      </c>
      <c r="K137">
        <f t="shared" si="51"/>
        <v>8.0235888115613619E-7</v>
      </c>
      <c r="L137">
        <f t="shared" si="64"/>
        <v>135</v>
      </c>
      <c r="N137" s="33">
        <f t="shared" si="65"/>
        <v>135</v>
      </c>
      <c r="O137">
        <v>0</v>
      </c>
      <c r="P137" t="str">
        <f t="shared" si="66"/>
        <v>134.1 to 135</v>
      </c>
      <c r="AV137" s="5"/>
      <c r="BI137" t="str">
        <f t="shared" si="52"/>
        <v/>
      </c>
      <c r="BJ137" t="str">
        <f t="shared" si="53"/>
        <v/>
      </c>
      <c r="BK137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Z137" s="114">
        <v>20.7</v>
      </c>
      <c r="CA137">
        <f t="shared" si="61"/>
        <v>52.577999999999996</v>
      </c>
    </row>
    <row r="138" spans="1:79" x14ac:dyDescent="0.25">
      <c r="A138" s="114"/>
      <c r="B138" t="str">
        <f t="shared" si="62"/>
        <v/>
      </c>
      <c r="C138" s="13" t="str">
        <f t="shared" si="63"/>
        <v/>
      </c>
      <c r="D138" s="5" t="str">
        <f t="shared" si="46"/>
        <v/>
      </c>
      <c r="E138" s="6" t="str">
        <f t="shared" si="47"/>
        <v/>
      </c>
      <c r="F138" s="6" t="str">
        <f t="shared" si="48"/>
        <v/>
      </c>
      <c r="I138">
        <f t="shared" si="49"/>
        <v>0.99999994637048573</v>
      </c>
      <c r="J138">
        <f t="shared" si="50"/>
        <v>5.6568586861631245E-8</v>
      </c>
      <c r="K138">
        <f t="shared" si="51"/>
        <v>2.9446476144353696E-7</v>
      </c>
      <c r="L138">
        <f t="shared" si="64"/>
        <v>136</v>
      </c>
      <c r="N138" s="33">
        <f t="shared" si="65"/>
        <v>136</v>
      </c>
      <c r="O138">
        <v>0</v>
      </c>
      <c r="P138" t="str">
        <f t="shared" si="66"/>
        <v>135.1 to 136</v>
      </c>
      <c r="AV138" s="5"/>
      <c r="BI138" t="str">
        <f t="shared" si="52"/>
        <v/>
      </c>
      <c r="BJ138" t="str">
        <f t="shared" si="53"/>
        <v/>
      </c>
      <c r="BK138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Z138" s="114">
        <v>20.8</v>
      </c>
      <c r="CA138">
        <f t="shared" si="61"/>
        <v>52.832000000000001</v>
      </c>
    </row>
    <row r="139" spans="1:79" x14ac:dyDescent="0.25">
      <c r="A139" s="114"/>
      <c r="B139" t="str">
        <f t="shared" si="62"/>
        <v/>
      </c>
      <c r="C139" s="13" t="str">
        <f t="shared" si="63"/>
        <v/>
      </c>
      <c r="D139" s="5" t="str">
        <f t="shared" si="46"/>
        <v/>
      </c>
      <c r="E139" s="6" t="str">
        <f t="shared" si="47"/>
        <v/>
      </c>
      <c r="F139" s="6" t="str">
        <f t="shared" si="48"/>
        <v/>
      </c>
      <c r="I139">
        <f t="shared" si="49"/>
        <v>0.99999998165461634</v>
      </c>
      <c r="J139">
        <f t="shared" si="50"/>
        <v>2.0008401922223647E-8</v>
      </c>
      <c r="K139">
        <f t="shared" si="51"/>
        <v>1.0415266892392889E-7</v>
      </c>
      <c r="L139">
        <f t="shared" si="64"/>
        <v>137</v>
      </c>
      <c r="N139" s="33">
        <f t="shared" si="65"/>
        <v>137</v>
      </c>
      <c r="O139">
        <v>0</v>
      </c>
      <c r="P139" t="str">
        <f t="shared" si="66"/>
        <v>136.1 to 137</v>
      </c>
      <c r="AV139" s="5"/>
      <c r="BI139" t="str">
        <f t="shared" si="52"/>
        <v/>
      </c>
      <c r="BJ139" t="str">
        <f t="shared" si="53"/>
        <v/>
      </c>
      <c r="BK139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Z139" s="114">
        <v>20.9</v>
      </c>
      <c r="CA139">
        <f t="shared" si="61"/>
        <v>53.085999999999999</v>
      </c>
    </row>
    <row r="140" spans="1:79" x14ac:dyDescent="0.25">
      <c r="A140" s="114"/>
      <c r="B140" t="str">
        <f t="shared" si="62"/>
        <v/>
      </c>
      <c r="C140" s="13" t="str">
        <f t="shared" si="63"/>
        <v/>
      </c>
      <c r="D140" s="5" t="str">
        <f t="shared" si="46"/>
        <v/>
      </c>
      <c r="E140" s="6" t="str">
        <f t="shared" si="47"/>
        <v/>
      </c>
      <c r="F140" s="6" t="str">
        <f t="shared" si="48"/>
        <v/>
      </c>
      <c r="I140">
        <f t="shared" si="49"/>
        <v>0.99999999394564276</v>
      </c>
      <c r="J140">
        <f t="shared" si="50"/>
        <v>6.8205890362885549E-9</v>
      </c>
      <c r="K140">
        <f t="shared" si="51"/>
        <v>3.5504212406574458E-8</v>
      </c>
      <c r="L140">
        <f t="shared" si="64"/>
        <v>138</v>
      </c>
      <c r="N140" s="33">
        <f t="shared" si="65"/>
        <v>138</v>
      </c>
      <c r="O140">
        <v>0</v>
      </c>
      <c r="P140" t="str">
        <f t="shared" si="66"/>
        <v>137.1 to 138</v>
      </c>
      <c r="AV140" s="5"/>
      <c r="BI140" t="str">
        <f t="shared" si="52"/>
        <v/>
      </c>
      <c r="BJ140" t="str">
        <f t="shared" si="53"/>
        <v/>
      </c>
      <c r="BK140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Z140" s="114">
        <v>20.9</v>
      </c>
      <c r="CA140">
        <f t="shared" si="61"/>
        <v>53.085999999999999</v>
      </c>
    </row>
    <row r="141" spans="1:79" x14ac:dyDescent="0.25">
      <c r="A141" s="114"/>
      <c r="B141" t="str">
        <f t="shared" si="62"/>
        <v/>
      </c>
      <c r="C141" s="13" t="str">
        <f t="shared" si="63"/>
        <v/>
      </c>
      <c r="D141" s="5" t="str">
        <f t="shared" si="46"/>
        <v/>
      </c>
      <c r="E141" s="6" t="str">
        <f t="shared" si="47"/>
        <v/>
      </c>
      <c r="F141" s="6" t="str">
        <f t="shared" si="48"/>
        <v/>
      </c>
      <c r="I141">
        <f t="shared" si="49"/>
        <v>0.99999999807246531</v>
      </c>
      <c r="J141">
        <f t="shared" si="50"/>
        <v>2.2408034746554282E-9</v>
      </c>
      <c r="K141">
        <f t="shared" si="51"/>
        <v>1.1664382959048376E-8</v>
      </c>
      <c r="L141">
        <f t="shared" si="64"/>
        <v>139</v>
      </c>
      <c r="N141" s="33">
        <f t="shared" si="65"/>
        <v>139</v>
      </c>
      <c r="O141">
        <v>0</v>
      </c>
      <c r="P141" t="str">
        <f t="shared" si="66"/>
        <v>138.1 to 139</v>
      </c>
      <c r="AV141" s="5"/>
      <c r="BI141" t="str">
        <f t="shared" si="52"/>
        <v/>
      </c>
      <c r="BJ141" t="str">
        <f t="shared" si="53"/>
        <v/>
      </c>
      <c r="BK141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Z141" s="114">
        <v>21</v>
      </c>
      <c r="CA141">
        <f t="shared" si="61"/>
        <v>53.34</v>
      </c>
    </row>
    <row r="142" spans="1:79" x14ac:dyDescent="0.25">
      <c r="A142" s="114"/>
      <c r="B142" t="str">
        <f t="shared" si="62"/>
        <v/>
      </c>
      <c r="C142" s="13" t="str">
        <f t="shared" si="63"/>
        <v/>
      </c>
      <c r="D142" s="5" t="str">
        <f t="shared" si="46"/>
        <v/>
      </c>
      <c r="E142" s="6" t="str">
        <f t="shared" si="47"/>
        <v/>
      </c>
      <c r="F142" s="6" t="str">
        <f t="shared" si="48"/>
        <v/>
      </c>
      <c r="I142">
        <f t="shared" si="49"/>
        <v>0.99999999940802153</v>
      </c>
      <c r="J142">
        <f t="shared" si="50"/>
        <v>7.0950925148983441E-10</v>
      </c>
      <c r="K142">
        <f t="shared" si="51"/>
        <v>3.6933125621995053E-9</v>
      </c>
      <c r="L142">
        <f t="shared" si="64"/>
        <v>140</v>
      </c>
      <c r="N142" s="33">
        <f t="shared" si="65"/>
        <v>140</v>
      </c>
      <c r="O142">
        <v>0</v>
      </c>
      <c r="P142" t="str">
        <f t="shared" si="66"/>
        <v>139.1 to 140</v>
      </c>
      <c r="AV142" s="5"/>
      <c r="BI142" t="str">
        <f t="shared" si="52"/>
        <v/>
      </c>
      <c r="BJ142" t="str">
        <f t="shared" si="53"/>
        <v/>
      </c>
      <c r="BK142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Z142" s="114">
        <v>21.4</v>
      </c>
      <c r="CA142">
        <f t="shared" si="61"/>
        <v>54.355999999999995</v>
      </c>
    </row>
    <row r="143" spans="1:79" x14ac:dyDescent="0.25">
      <c r="A143" s="114"/>
      <c r="B143" t="str">
        <f t="shared" si="62"/>
        <v/>
      </c>
      <c r="C143" s="13" t="str">
        <f t="shared" si="63"/>
        <v/>
      </c>
      <c r="D143" s="5" t="str">
        <f t="shared" si="46"/>
        <v/>
      </c>
      <c r="E143" s="6" t="str">
        <f t="shared" si="47"/>
        <v/>
      </c>
      <c r="F143" s="6" t="str">
        <f t="shared" si="48"/>
        <v/>
      </c>
      <c r="I143">
        <f t="shared" si="49"/>
        <v>0.99999999982462906</v>
      </c>
      <c r="J143">
        <f t="shared" si="50"/>
        <v>2.1651339154297801E-10</v>
      </c>
      <c r="K143">
        <f t="shared" si="51"/>
        <v>1.127048910484232E-9</v>
      </c>
      <c r="L143">
        <f t="shared" si="64"/>
        <v>141</v>
      </c>
      <c r="N143" s="33">
        <f t="shared" si="65"/>
        <v>141</v>
      </c>
      <c r="O143">
        <v>0</v>
      </c>
      <c r="P143" t="str">
        <f t="shared" si="66"/>
        <v>140.1 to 141</v>
      </c>
      <c r="AV143" s="5"/>
      <c r="BI143" t="str">
        <f t="shared" si="52"/>
        <v/>
      </c>
      <c r="BJ143" t="str">
        <f t="shared" si="53"/>
        <v/>
      </c>
      <c r="BK143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Z143" s="114"/>
    </row>
    <row r="144" spans="1:79" x14ac:dyDescent="0.25">
      <c r="A144" s="114"/>
      <c r="B144" t="str">
        <f t="shared" si="62"/>
        <v/>
      </c>
      <c r="C144" s="13" t="str">
        <f t="shared" si="63"/>
        <v/>
      </c>
      <c r="D144" s="5" t="str">
        <f t="shared" si="46"/>
        <v/>
      </c>
      <c r="E144" s="6" t="str">
        <f t="shared" si="47"/>
        <v/>
      </c>
      <c r="F144" s="6" t="str">
        <f t="shared" si="48"/>
        <v/>
      </c>
      <c r="I144">
        <f t="shared" si="49"/>
        <v>0.99999999994988853</v>
      </c>
      <c r="J144">
        <f t="shared" si="50"/>
        <v>6.3677187051592319E-11</v>
      </c>
      <c r="K144">
        <f t="shared" si="51"/>
        <v>3.3146820054754868E-10</v>
      </c>
      <c r="L144">
        <f t="shared" si="64"/>
        <v>142</v>
      </c>
      <c r="N144" s="33">
        <f t="shared" si="65"/>
        <v>142</v>
      </c>
      <c r="O144">
        <v>0</v>
      </c>
      <c r="P144" t="str">
        <f t="shared" si="66"/>
        <v>141.1 to 142</v>
      </c>
      <c r="AV144" s="5"/>
      <c r="BI144" t="str">
        <f t="shared" si="52"/>
        <v/>
      </c>
      <c r="BJ144" t="str">
        <f t="shared" si="53"/>
        <v/>
      </c>
      <c r="BK144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Z144" s="114"/>
    </row>
    <row r="145" spans="1:78" x14ac:dyDescent="0.25">
      <c r="A145" s="114"/>
      <c r="B145" t="str">
        <f t="shared" si="62"/>
        <v/>
      </c>
      <c r="C145" s="13" t="str">
        <f t="shared" si="63"/>
        <v/>
      </c>
      <c r="D145" s="5" t="str">
        <f t="shared" si="46"/>
        <v/>
      </c>
      <c r="E145" s="6" t="str">
        <f t="shared" si="47"/>
        <v/>
      </c>
      <c r="F145" s="6" t="str">
        <f t="shared" si="48"/>
        <v/>
      </c>
      <c r="I145">
        <f t="shared" si="49"/>
        <v>0.99999999998618894</v>
      </c>
      <c r="J145">
        <f t="shared" si="50"/>
        <v>1.8049093057549471E-11</v>
      </c>
      <c r="K145">
        <f t="shared" si="51"/>
        <v>9.395359114173641E-11</v>
      </c>
      <c r="L145">
        <f t="shared" si="64"/>
        <v>143</v>
      </c>
      <c r="N145" s="33">
        <f t="shared" si="65"/>
        <v>143</v>
      </c>
      <c r="O145">
        <v>0</v>
      </c>
      <c r="P145" t="str">
        <f t="shared" si="66"/>
        <v>142.1 to 143</v>
      </c>
      <c r="AV145" s="5"/>
      <c r="BI145" t="str">
        <f t="shared" si="52"/>
        <v/>
      </c>
      <c r="BJ145" t="str">
        <f t="shared" si="53"/>
        <v/>
      </c>
      <c r="BK14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Z145" s="114"/>
    </row>
    <row r="146" spans="1:78" x14ac:dyDescent="0.25">
      <c r="A146" s="114"/>
      <c r="B146" t="str">
        <f t="shared" si="62"/>
        <v/>
      </c>
      <c r="C146" s="13" t="str">
        <f t="shared" si="63"/>
        <v/>
      </c>
      <c r="D146" s="5" t="str">
        <f t="shared" si="46"/>
        <v/>
      </c>
      <c r="E146" s="6" t="str">
        <f t="shared" si="47"/>
        <v/>
      </c>
      <c r="F146" s="6" t="str">
        <f t="shared" si="48"/>
        <v/>
      </c>
      <c r="I146">
        <f t="shared" si="49"/>
        <v>0.99999999999632883</v>
      </c>
      <c r="J146">
        <f t="shared" si="50"/>
        <v>4.9305947035200479E-12</v>
      </c>
      <c r="K146">
        <f t="shared" si="51"/>
        <v>2.5665947722861861E-11</v>
      </c>
      <c r="L146">
        <f t="shared" si="64"/>
        <v>144</v>
      </c>
      <c r="N146" s="33">
        <f t="shared" si="65"/>
        <v>144</v>
      </c>
      <c r="O146">
        <v>0</v>
      </c>
      <c r="P146" t="str">
        <f t="shared" si="66"/>
        <v>143.1 to 144</v>
      </c>
      <c r="AV146" s="5"/>
      <c r="BI146" t="str">
        <f t="shared" si="52"/>
        <v/>
      </c>
      <c r="BJ146" t="str">
        <f t="shared" si="53"/>
        <v/>
      </c>
      <c r="BK146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Z146" s="114"/>
    </row>
    <row r="147" spans="1:78" x14ac:dyDescent="0.25">
      <c r="A147" s="114"/>
      <c r="B147" t="str">
        <f t="shared" si="62"/>
        <v/>
      </c>
      <c r="C147" s="13" t="str">
        <f t="shared" si="63"/>
        <v/>
      </c>
      <c r="D147" s="5" t="str">
        <f t="shared" si="46"/>
        <v/>
      </c>
      <c r="E147" s="6" t="str">
        <f t="shared" si="47"/>
        <v/>
      </c>
      <c r="F147" s="6" t="str">
        <f t="shared" si="48"/>
        <v/>
      </c>
      <c r="I147">
        <f t="shared" si="49"/>
        <v>0.99999999999905886</v>
      </c>
      <c r="J147">
        <f t="shared" si="50"/>
        <v>1.2981223653611661E-12</v>
      </c>
      <c r="K147">
        <f t="shared" si="51"/>
        <v>6.7573067288316013E-12</v>
      </c>
      <c r="L147">
        <f t="shared" si="64"/>
        <v>145</v>
      </c>
      <c r="N147" s="33">
        <f t="shared" si="65"/>
        <v>145</v>
      </c>
      <c r="O147">
        <v>0</v>
      </c>
      <c r="P147" t="str">
        <f t="shared" si="66"/>
        <v>144.1 to 145</v>
      </c>
      <c r="AV147" s="5"/>
      <c r="BI147" t="str">
        <f t="shared" si="52"/>
        <v/>
      </c>
      <c r="BJ147" t="str">
        <f t="shared" si="53"/>
        <v/>
      </c>
      <c r="BK147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Z147" s="114"/>
    </row>
    <row r="148" spans="1:78" x14ac:dyDescent="0.25">
      <c r="A148" s="114"/>
      <c r="B148" t="str">
        <f t="shared" si="62"/>
        <v/>
      </c>
      <c r="C148" s="13" t="str">
        <f t="shared" si="63"/>
        <v/>
      </c>
      <c r="D148" s="5" t="str">
        <f t="shared" si="46"/>
        <v/>
      </c>
      <c r="E148" s="6" t="str">
        <f t="shared" si="47"/>
        <v/>
      </c>
      <c r="F148" s="6" t="str">
        <f t="shared" si="48"/>
        <v/>
      </c>
      <c r="I148">
        <f t="shared" si="49"/>
        <v>0.9999999999997673</v>
      </c>
      <c r="J148">
        <f t="shared" si="50"/>
        <v>3.2938541645631808E-13</v>
      </c>
      <c r="K148">
        <f t="shared" si="51"/>
        <v>1.7145982153847435E-12</v>
      </c>
      <c r="L148">
        <f t="shared" si="64"/>
        <v>146</v>
      </c>
      <c r="N148" s="33">
        <f t="shared" si="65"/>
        <v>146</v>
      </c>
      <c r="O148">
        <v>0</v>
      </c>
      <c r="P148" t="str">
        <f t="shared" si="66"/>
        <v>145.1 to 146</v>
      </c>
      <c r="AV148" s="5"/>
      <c r="BI148" t="str">
        <f t="shared" si="52"/>
        <v/>
      </c>
      <c r="BJ148" t="str">
        <f t="shared" si="53"/>
        <v/>
      </c>
      <c r="BK148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Z148" s="114"/>
    </row>
    <row r="149" spans="1:78" x14ac:dyDescent="0.25">
      <c r="A149" s="114"/>
      <c r="B149" t="str">
        <f t="shared" si="62"/>
        <v/>
      </c>
      <c r="C149" s="13" t="str">
        <f t="shared" si="63"/>
        <v/>
      </c>
      <c r="D149" s="5" t="str">
        <f t="shared" si="46"/>
        <v/>
      </c>
      <c r="E149" s="6" t="str">
        <f t="shared" si="47"/>
        <v/>
      </c>
      <c r="F149" s="6" t="str">
        <f t="shared" si="48"/>
        <v/>
      </c>
      <c r="I149">
        <f t="shared" si="49"/>
        <v>0.99999999999994449</v>
      </c>
      <c r="J149">
        <f t="shared" si="50"/>
        <v>8.0549993203160918E-14</v>
      </c>
      <c r="K149">
        <f t="shared" si="51"/>
        <v>4.1929869294534688E-13</v>
      </c>
      <c r="L149">
        <f t="shared" si="64"/>
        <v>147</v>
      </c>
      <c r="N149" s="33">
        <f t="shared" si="65"/>
        <v>147</v>
      </c>
      <c r="O149">
        <v>0</v>
      </c>
      <c r="P149" t="str">
        <f t="shared" si="66"/>
        <v>146.1 to 147</v>
      </c>
      <c r="AV149" s="5"/>
      <c r="BI149" t="str">
        <f t="shared" si="52"/>
        <v/>
      </c>
      <c r="BJ149" t="str">
        <f t="shared" si="53"/>
        <v/>
      </c>
      <c r="BK149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Z149" s="114"/>
    </row>
    <row r="150" spans="1:78" x14ac:dyDescent="0.25">
      <c r="A150" s="114"/>
      <c r="B150" t="str">
        <f t="shared" si="62"/>
        <v/>
      </c>
      <c r="C150" s="13" t="str">
        <f t="shared" si="63"/>
        <v/>
      </c>
      <c r="D150" s="5" t="str">
        <f t="shared" si="46"/>
        <v/>
      </c>
      <c r="E150" s="6" t="str">
        <f t="shared" si="47"/>
        <v/>
      </c>
      <c r="F150" s="6" t="str">
        <f t="shared" si="48"/>
        <v/>
      </c>
      <c r="I150">
        <f t="shared" si="49"/>
        <v>0.99999999999998723</v>
      </c>
      <c r="J150">
        <f t="shared" si="50"/>
        <v>1.8984495308874048E-14</v>
      </c>
      <c r="K150">
        <f t="shared" si="51"/>
        <v>9.8822777665058666E-14</v>
      </c>
      <c r="L150">
        <f t="shared" si="64"/>
        <v>148</v>
      </c>
      <c r="N150" s="33">
        <f t="shared" si="65"/>
        <v>148</v>
      </c>
      <c r="O150">
        <v>0</v>
      </c>
      <c r="P150" t="str">
        <f t="shared" si="66"/>
        <v>147.1 to 148</v>
      </c>
      <c r="AV150" s="5"/>
      <c r="BI150" t="str">
        <f t="shared" si="52"/>
        <v/>
      </c>
      <c r="BJ150" t="str">
        <f t="shared" si="53"/>
        <v/>
      </c>
      <c r="BK150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Z150" s="114"/>
    </row>
    <row r="151" spans="1:78" x14ac:dyDescent="0.25">
      <c r="A151" s="114"/>
      <c r="B151" t="str">
        <f t="shared" si="62"/>
        <v/>
      </c>
      <c r="C151" s="13" t="str">
        <f t="shared" si="63"/>
        <v/>
      </c>
      <c r="D151" s="5" t="str">
        <f t="shared" si="46"/>
        <v/>
      </c>
      <c r="E151" s="6" t="str">
        <f t="shared" si="47"/>
        <v/>
      </c>
      <c r="F151" s="6" t="str">
        <f t="shared" si="48"/>
        <v/>
      </c>
      <c r="I151">
        <f t="shared" si="49"/>
        <v>0.99999999999999722</v>
      </c>
      <c r="J151">
        <f t="shared" si="50"/>
        <v>4.3122607257750443E-15</v>
      </c>
      <c r="K151">
        <f t="shared" si="51"/>
        <v>2.244724318469682E-14</v>
      </c>
      <c r="L151">
        <f t="shared" si="64"/>
        <v>149</v>
      </c>
      <c r="N151" s="33">
        <f t="shared" si="65"/>
        <v>149</v>
      </c>
      <c r="O151">
        <v>0</v>
      </c>
      <c r="P151" t="str">
        <f t="shared" si="66"/>
        <v>148.1 to 149</v>
      </c>
      <c r="AV151" s="5"/>
      <c r="BI151" t="str">
        <f t="shared" si="52"/>
        <v/>
      </c>
      <c r="BJ151" t="str">
        <f t="shared" si="53"/>
        <v/>
      </c>
      <c r="BK151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Z151" s="114"/>
    </row>
    <row r="152" spans="1:78" x14ac:dyDescent="0.25">
      <c r="A152" s="114"/>
      <c r="B152" t="str">
        <f t="shared" si="62"/>
        <v/>
      </c>
      <c r="C152" s="13" t="str">
        <f t="shared" si="63"/>
        <v/>
      </c>
      <c r="D152" s="5" t="str">
        <f t="shared" si="46"/>
        <v/>
      </c>
      <c r="E152" s="6" t="str">
        <f t="shared" si="47"/>
        <v/>
      </c>
      <c r="F152" s="6" t="str">
        <f t="shared" si="48"/>
        <v/>
      </c>
      <c r="I152">
        <f t="shared" si="49"/>
        <v>0.99999999999999944</v>
      </c>
      <c r="J152">
        <f t="shared" si="50"/>
        <v>9.4402473306895137E-16</v>
      </c>
      <c r="K152">
        <f t="shared" si="51"/>
        <v>4.9140703921047422E-15</v>
      </c>
      <c r="L152">
        <f t="shared" si="64"/>
        <v>150</v>
      </c>
      <c r="N152" s="33">
        <f t="shared" si="65"/>
        <v>150</v>
      </c>
      <c r="O152">
        <v>0</v>
      </c>
      <c r="P152" t="str">
        <f t="shared" si="66"/>
        <v>149.1 to 150</v>
      </c>
      <c r="AV152" s="5"/>
      <c r="BI152" t="str">
        <f t="shared" si="52"/>
        <v/>
      </c>
      <c r="BJ152" t="str">
        <f t="shared" si="53"/>
        <v/>
      </c>
      <c r="BK152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Z152" s="114"/>
    </row>
    <row r="153" spans="1:78" x14ac:dyDescent="0.25">
      <c r="A153" s="114"/>
      <c r="B153" t="str">
        <f t="shared" si="62"/>
        <v/>
      </c>
      <c r="C153" s="13" t="str">
        <f t="shared" si="63"/>
        <v/>
      </c>
      <c r="D153" s="5" t="str">
        <f t="shared" si="46"/>
        <v/>
      </c>
      <c r="E153" s="6" t="str">
        <f t="shared" si="47"/>
        <v/>
      </c>
      <c r="F153" s="6" t="str">
        <f t="shared" si="48"/>
        <v/>
      </c>
      <c r="I153">
        <f t="shared" si="49"/>
        <v>0.99999999999999989</v>
      </c>
      <c r="J153">
        <f t="shared" si="50"/>
        <v>1.9917468607326171E-16</v>
      </c>
      <c r="K153">
        <f t="shared" si="51"/>
        <v>1.0367932040376783E-15</v>
      </c>
      <c r="L153">
        <f t="shared" si="64"/>
        <v>151</v>
      </c>
      <c r="N153" s="33">
        <f t="shared" si="65"/>
        <v>151</v>
      </c>
      <c r="O153">
        <v>0</v>
      </c>
      <c r="P153" t="str">
        <f t="shared" si="66"/>
        <v>150.1 to 151</v>
      </c>
      <c r="AV153" s="5"/>
      <c r="BI153" t="str">
        <f t="shared" si="52"/>
        <v/>
      </c>
      <c r="BJ153" t="str">
        <f t="shared" si="53"/>
        <v/>
      </c>
      <c r="BK153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Z153" s="114"/>
    </row>
    <row r="154" spans="1:78" x14ac:dyDescent="0.25">
      <c r="A154" s="114"/>
      <c r="B154" t="str">
        <f t="shared" si="62"/>
        <v/>
      </c>
      <c r="C154" s="13" t="str">
        <f t="shared" si="63"/>
        <v/>
      </c>
      <c r="D154" s="5" t="str">
        <f t="shared" si="46"/>
        <v/>
      </c>
      <c r="E154" s="6" t="str">
        <f t="shared" si="47"/>
        <v/>
      </c>
      <c r="F154" s="6" t="str">
        <f t="shared" si="48"/>
        <v/>
      </c>
      <c r="I154">
        <f t="shared" si="49"/>
        <v>1</v>
      </c>
      <c r="J154">
        <f t="shared" si="50"/>
        <v>4.0500213878546521E-17</v>
      </c>
      <c r="K154">
        <f t="shared" si="51"/>
        <v>2.108217029944475E-16</v>
      </c>
      <c r="L154">
        <f t="shared" si="64"/>
        <v>152</v>
      </c>
      <c r="N154" s="33">
        <f t="shared" si="65"/>
        <v>152</v>
      </c>
      <c r="O154">
        <v>0</v>
      </c>
      <c r="P154" t="str">
        <f t="shared" si="66"/>
        <v>151.1 to 152</v>
      </c>
      <c r="AV154" s="5"/>
      <c r="BI154" t="str">
        <f t="shared" si="52"/>
        <v/>
      </c>
      <c r="BJ154" t="str">
        <f t="shared" si="53"/>
        <v/>
      </c>
      <c r="BK154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Z154" s="114"/>
    </row>
    <row r="155" spans="1:78" x14ac:dyDescent="0.25">
      <c r="A155" s="114"/>
      <c r="B155" t="str">
        <f t="shared" si="62"/>
        <v/>
      </c>
      <c r="C155" s="13" t="str">
        <f t="shared" si="63"/>
        <v/>
      </c>
      <c r="D155" s="5" t="str">
        <f t="shared" si="46"/>
        <v/>
      </c>
      <c r="E155" s="6" t="str">
        <f t="shared" si="47"/>
        <v/>
      </c>
      <c r="F155" s="6" t="str">
        <f t="shared" si="48"/>
        <v/>
      </c>
      <c r="I155">
        <f t="shared" si="49"/>
        <v>1</v>
      </c>
      <c r="J155">
        <f t="shared" si="50"/>
        <v>7.9369363751961555E-18</v>
      </c>
      <c r="K155">
        <f t="shared" si="51"/>
        <v>4.1315298931391257E-17</v>
      </c>
      <c r="L155">
        <f t="shared" si="64"/>
        <v>153</v>
      </c>
      <c r="N155" s="33">
        <f t="shared" si="65"/>
        <v>153</v>
      </c>
      <c r="O155">
        <v>0</v>
      </c>
      <c r="P155" t="str">
        <f t="shared" si="66"/>
        <v>152.1 to 153</v>
      </c>
      <c r="AV155" s="5"/>
      <c r="BI155" t="str">
        <f t="shared" si="52"/>
        <v/>
      </c>
      <c r="BJ155" t="str">
        <f t="shared" si="53"/>
        <v/>
      </c>
      <c r="BK15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Z155" s="114"/>
    </row>
    <row r="156" spans="1:78" x14ac:dyDescent="0.25">
      <c r="A156" s="114"/>
      <c r="B156" t="str">
        <f t="shared" si="62"/>
        <v/>
      </c>
      <c r="C156" s="13" t="str">
        <f t="shared" si="63"/>
        <v/>
      </c>
      <c r="D156" s="5" t="str">
        <f t="shared" si="46"/>
        <v/>
      </c>
      <c r="E156" s="6" t="str">
        <f t="shared" si="47"/>
        <v/>
      </c>
      <c r="F156" s="6" t="str">
        <f t="shared" si="48"/>
        <v/>
      </c>
      <c r="I156">
        <f t="shared" si="49"/>
        <v>1</v>
      </c>
      <c r="J156">
        <f t="shared" si="50"/>
        <v>1.4990664617421851E-18</v>
      </c>
      <c r="K156">
        <f t="shared" si="51"/>
        <v>7.8033105038429538E-18</v>
      </c>
      <c r="L156">
        <f t="shared" si="64"/>
        <v>154</v>
      </c>
      <c r="N156" s="33">
        <f t="shared" si="65"/>
        <v>154</v>
      </c>
      <c r="O156">
        <v>0</v>
      </c>
      <c r="P156" t="str">
        <f t="shared" si="66"/>
        <v>153.1 to 154</v>
      </c>
      <c r="AV156" s="5"/>
      <c r="BI156" t="str">
        <f t="shared" si="52"/>
        <v/>
      </c>
      <c r="BJ156" t="str">
        <f t="shared" si="53"/>
        <v/>
      </c>
      <c r="BK156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Z156" s="114"/>
    </row>
    <row r="157" spans="1:78" x14ac:dyDescent="0.25">
      <c r="A157" s="114"/>
      <c r="B157" t="str">
        <f t="shared" si="62"/>
        <v/>
      </c>
      <c r="C157" s="13" t="str">
        <f t="shared" si="63"/>
        <v/>
      </c>
      <c r="D157" s="5" t="str">
        <f t="shared" si="46"/>
        <v/>
      </c>
      <c r="E157" s="6" t="str">
        <f t="shared" si="47"/>
        <v/>
      </c>
      <c r="F157" s="6" t="str">
        <f t="shared" si="48"/>
        <v/>
      </c>
      <c r="I157">
        <f t="shared" si="49"/>
        <v>1</v>
      </c>
      <c r="J157">
        <f t="shared" si="50"/>
        <v>2.7287345121754362E-19</v>
      </c>
      <c r="K157">
        <f t="shared" si="51"/>
        <v>1.4204281947786938E-18</v>
      </c>
      <c r="L157">
        <f t="shared" si="64"/>
        <v>155</v>
      </c>
      <c r="N157" s="33">
        <f t="shared" si="65"/>
        <v>155</v>
      </c>
      <c r="O157">
        <v>0</v>
      </c>
      <c r="P157" t="str">
        <f t="shared" si="66"/>
        <v>154.1 to 155</v>
      </c>
      <c r="AV157" s="5"/>
      <c r="BI157" t="str">
        <f t="shared" si="52"/>
        <v/>
      </c>
      <c r="BJ157" t="str">
        <f t="shared" si="53"/>
        <v/>
      </c>
      <c r="BK157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Z157" s="114"/>
    </row>
    <row r="158" spans="1:78" x14ac:dyDescent="0.25">
      <c r="A158" s="114"/>
      <c r="B158" t="str">
        <f t="shared" si="62"/>
        <v/>
      </c>
      <c r="C158" s="13" t="str">
        <f t="shared" si="63"/>
        <v/>
      </c>
      <c r="D158" s="5" t="str">
        <f t="shared" si="46"/>
        <v/>
      </c>
      <c r="E158" s="6" t="str">
        <f t="shared" si="47"/>
        <v/>
      </c>
      <c r="F158" s="6" t="str">
        <f t="shared" si="48"/>
        <v/>
      </c>
      <c r="I158">
        <f t="shared" si="49"/>
        <v>1</v>
      </c>
      <c r="J158">
        <f t="shared" si="50"/>
        <v>4.7871174891937363E-20</v>
      </c>
      <c r="K158">
        <f t="shared" si="51"/>
        <v>2.4919084737005008E-19</v>
      </c>
      <c r="L158">
        <f t="shared" si="64"/>
        <v>156</v>
      </c>
      <c r="N158" s="33">
        <f t="shared" si="65"/>
        <v>156</v>
      </c>
      <c r="O158">
        <v>0</v>
      </c>
      <c r="P158" t="str">
        <f t="shared" si="66"/>
        <v>155.1 to 156</v>
      </c>
      <c r="AV158" s="5"/>
      <c r="BI158" t="str">
        <f t="shared" si="52"/>
        <v/>
      </c>
      <c r="BJ158" t="str">
        <f t="shared" si="53"/>
        <v/>
      </c>
      <c r="BK158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Z158" s="114"/>
    </row>
    <row r="159" spans="1:78" x14ac:dyDescent="0.25">
      <c r="A159" s="114"/>
      <c r="B159" t="str">
        <f t="shared" si="62"/>
        <v/>
      </c>
      <c r="C159" s="13" t="str">
        <f t="shared" si="63"/>
        <v/>
      </c>
      <c r="D159" s="5" t="str">
        <f t="shared" si="46"/>
        <v/>
      </c>
      <c r="E159" s="6" t="str">
        <f t="shared" si="47"/>
        <v/>
      </c>
      <c r="F159" s="6" t="str">
        <f t="shared" si="48"/>
        <v/>
      </c>
      <c r="I159">
        <f t="shared" si="49"/>
        <v>1</v>
      </c>
      <c r="J159">
        <f t="shared" si="50"/>
        <v>8.0939272380605616E-21</v>
      </c>
      <c r="K159">
        <f t="shared" si="51"/>
        <v>4.2132506493872151E-20</v>
      </c>
      <c r="L159">
        <f t="shared" si="64"/>
        <v>157</v>
      </c>
      <c r="N159" s="33">
        <f t="shared" si="65"/>
        <v>157</v>
      </c>
      <c r="O159">
        <v>0</v>
      </c>
      <c r="P159" t="str">
        <f t="shared" si="66"/>
        <v>156.1 to 157</v>
      </c>
      <c r="AV159" s="5"/>
      <c r="BI159" t="str">
        <f t="shared" si="52"/>
        <v/>
      </c>
      <c r="BJ159" t="str">
        <f t="shared" si="53"/>
        <v/>
      </c>
      <c r="BK159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Z159" s="114"/>
    </row>
    <row r="160" spans="1:78" x14ac:dyDescent="0.25">
      <c r="A160" s="114"/>
      <c r="B160" t="str">
        <f t="shared" si="62"/>
        <v/>
      </c>
      <c r="C160" s="13" t="str">
        <f t="shared" si="63"/>
        <v/>
      </c>
      <c r="D160" s="5" t="str">
        <f t="shared" si="46"/>
        <v/>
      </c>
      <c r="E160" s="6" t="str">
        <f t="shared" si="47"/>
        <v/>
      </c>
      <c r="F160" s="6" t="str">
        <f t="shared" si="48"/>
        <v/>
      </c>
      <c r="I160">
        <f t="shared" si="49"/>
        <v>1</v>
      </c>
      <c r="J160">
        <f t="shared" si="50"/>
        <v>1.3189153179719563E-21</v>
      </c>
      <c r="K160">
        <f t="shared" si="51"/>
        <v>6.8655433345155946E-21</v>
      </c>
      <c r="L160">
        <f t="shared" si="64"/>
        <v>158</v>
      </c>
      <c r="N160" s="33">
        <f t="shared" si="65"/>
        <v>158</v>
      </c>
      <c r="O160">
        <v>0</v>
      </c>
      <c r="P160" t="str">
        <f t="shared" si="66"/>
        <v>157.1 to 158</v>
      </c>
      <c r="AV160" s="5"/>
      <c r="BI160" t="str">
        <f t="shared" si="52"/>
        <v/>
      </c>
      <c r="BJ160" t="str">
        <f t="shared" si="53"/>
        <v/>
      </c>
      <c r="BK160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Z160" s="114"/>
    </row>
    <row r="161" spans="1:78" x14ac:dyDescent="0.25">
      <c r="A161" s="114"/>
      <c r="B161" t="str">
        <f t="shared" si="62"/>
        <v/>
      </c>
      <c r="C161" s="13" t="str">
        <f t="shared" si="63"/>
        <v/>
      </c>
      <c r="D161" s="5" t="str">
        <f t="shared" si="46"/>
        <v/>
      </c>
      <c r="E161" s="6" t="str">
        <f t="shared" si="47"/>
        <v/>
      </c>
      <c r="F161" s="6" t="str">
        <f t="shared" si="48"/>
        <v/>
      </c>
      <c r="I161">
        <f t="shared" si="49"/>
        <v>1</v>
      </c>
      <c r="J161">
        <f t="shared" si="50"/>
        <v>2.0713187444456404E-22</v>
      </c>
      <c r="K161">
        <f t="shared" si="51"/>
        <v>1.0782139236545244E-21</v>
      </c>
      <c r="L161">
        <f t="shared" si="64"/>
        <v>159</v>
      </c>
      <c r="N161" s="33">
        <f t="shared" si="65"/>
        <v>159</v>
      </c>
      <c r="O161">
        <v>0</v>
      </c>
      <c r="P161" t="str">
        <f t="shared" si="66"/>
        <v>158.1 to 159</v>
      </c>
      <c r="AV161" s="5"/>
      <c r="BI161" t="str">
        <f t="shared" si="52"/>
        <v/>
      </c>
      <c r="BJ161" t="str">
        <f t="shared" si="53"/>
        <v/>
      </c>
      <c r="BK161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Z161" s="114"/>
    </row>
    <row r="162" spans="1:78" x14ac:dyDescent="0.25">
      <c r="A162" s="114"/>
      <c r="B162" t="str">
        <f t="shared" si="62"/>
        <v/>
      </c>
      <c r="C162" s="13" t="str">
        <f t="shared" si="63"/>
        <v/>
      </c>
      <c r="D162" s="5" t="str">
        <f t="shared" si="46"/>
        <v/>
      </c>
      <c r="E162" s="6" t="str">
        <f t="shared" si="47"/>
        <v/>
      </c>
      <c r="F162" s="6" t="str">
        <f t="shared" si="48"/>
        <v/>
      </c>
      <c r="I162">
        <f t="shared" si="49"/>
        <v>1</v>
      </c>
      <c r="J162">
        <f t="shared" si="50"/>
        <v>3.1350853261219852E-23</v>
      </c>
      <c r="K162">
        <f t="shared" si="51"/>
        <v>1.6319519434341807E-22</v>
      </c>
      <c r="L162">
        <f t="shared" si="64"/>
        <v>160</v>
      </c>
      <c r="N162" s="33">
        <f t="shared" si="65"/>
        <v>160</v>
      </c>
      <c r="O162">
        <v>0</v>
      </c>
      <c r="P162" t="str">
        <f t="shared" si="66"/>
        <v>159.1 to 160</v>
      </c>
      <c r="BI162" t="str">
        <f t="shared" si="52"/>
        <v/>
      </c>
      <c r="BJ162" t="str">
        <f t="shared" si="53"/>
        <v/>
      </c>
      <c r="BK162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Z162" s="114"/>
    </row>
    <row r="163" spans="1:78" x14ac:dyDescent="0.25">
      <c r="A163" s="114"/>
      <c r="B163" t="str">
        <f t="shared" si="62"/>
        <v/>
      </c>
      <c r="C163" s="13" t="str">
        <f t="shared" si="63"/>
        <v/>
      </c>
      <c r="D163" s="5" t="str">
        <f t="shared" si="46"/>
        <v/>
      </c>
      <c r="E163" s="6" t="str">
        <f t="shared" si="47"/>
        <v/>
      </c>
      <c r="F163" s="6" t="str">
        <f t="shared" si="48"/>
        <v/>
      </c>
      <c r="I163">
        <f t="shared" si="49"/>
        <v>1</v>
      </c>
      <c r="J163">
        <f t="shared" si="50"/>
        <v>4.573242197594471E-24</v>
      </c>
      <c r="K163">
        <f t="shared" si="51"/>
        <v>2.3805768315057032E-23</v>
      </c>
      <c r="L163">
        <f t="shared" si="64"/>
        <v>161</v>
      </c>
      <c r="N163" s="33">
        <f t="shared" si="65"/>
        <v>161</v>
      </c>
      <c r="O163">
        <v>0</v>
      </c>
      <c r="P163" t="str">
        <f t="shared" si="66"/>
        <v>160.1 to 161</v>
      </c>
      <c r="BI163" t="str">
        <f t="shared" si="52"/>
        <v/>
      </c>
      <c r="BJ163" t="str">
        <f t="shared" si="53"/>
        <v/>
      </c>
      <c r="BK163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Z163" s="114"/>
    </row>
    <row r="164" spans="1:78" x14ac:dyDescent="0.25">
      <c r="A164" s="114"/>
      <c r="B164" t="str">
        <f t="shared" si="62"/>
        <v/>
      </c>
      <c r="C164" s="13" t="str">
        <f t="shared" si="63"/>
        <v/>
      </c>
      <c r="D164" s="5" t="str">
        <f t="shared" si="46"/>
        <v/>
      </c>
      <c r="E164" s="6" t="str">
        <f t="shared" si="47"/>
        <v/>
      </c>
      <c r="F164" s="6" t="str">
        <f t="shared" si="48"/>
        <v/>
      </c>
      <c r="I164">
        <f t="shared" si="49"/>
        <v>1</v>
      </c>
      <c r="J164">
        <f t="shared" si="50"/>
        <v>6.4294148016767968E-25</v>
      </c>
      <c r="K164">
        <f t="shared" si="51"/>
        <v>3.3467975794202281E-24</v>
      </c>
      <c r="L164">
        <f t="shared" si="64"/>
        <v>162</v>
      </c>
      <c r="N164" s="33">
        <f t="shared" si="65"/>
        <v>162</v>
      </c>
      <c r="O164">
        <v>0</v>
      </c>
      <c r="P164" t="str">
        <f t="shared" si="66"/>
        <v>161.1 to 162</v>
      </c>
      <c r="BI164" t="str">
        <f t="shared" si="52"/>
        <v/>
      </c>
      <c r="BJ164" t="str">
        <f t="shared" si="53"/>
        <v/>
      </c>
      <c r="BK164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Z164" s="114"/>
    </row>
    <row r="165" spans="1:78" x14ac:dyDescent="0.25">
      <c r="A165" s="114"/>
      <c r="B165" t="str">
        <f t="shared" si="62"/>
        <v/>
      </c>
      <c r="C165" s="13" t="str">
        <f t="shared" si="63"/>
        <v/>
      </c>
      <c r="D165" s="5" t="str">
        <f t="shared" si="46"/>
        <v/>
      </c>
      <c r="E165" s="6" t="str">
        <f t="shared" si="47"/>
        <v/>
      </c>
      <c r="F165" s="6" t="str">
        <f t="shared" si="48"/>
        <v/>
      </c>
      <c r="I165">
        <f t="shared" si="49"/>
        <v>1</v>
      </c>
      <c r="J165">
        <f t="shared" si="50"/>
        <v>8.7114629951045583E-26</v>
      </c>
      <c r="K165">
        <f t="shared" si="51"/>
        <v>4.5347055936756548E-25</v>
      </c>
      <c r="L165">
        <f t="shared" si="64"/>
        <v>163</v>
      </c>
      <c r="N165" s="33">
        <f t="shared" si="65"/>
        <v>163</v>
      </c>
      <c r="O165">
        <v>0</v>
      </c>
      <c r="P165" t="str">
        <f t="shared" si="66"/>
        <v>162.1 to 163</v>
      </c>
      <c r="BI165" t="str">
        <f t="shared" si="52"/>
        <v/>
      </c>
      <c r="BJ165" t="str">
        <f t="shared" si="53"/>
        <v/>
      </c>
      <c r="BK16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Z165" s="114"/>
    </row>
    <row r="166" spans="1:78" x14ac:dyDescent="0.25">
      <c r="A166" s="114"/>
      <c r="B166" t="str">
        <f t="shared" si="62"/>
        <v/>
      </c>
      <c r="C166" s="13" t="str">
        <f t="shared" si="63"/>
        <v/>
      </c>
      <c r="D166" s="5" t="str">
        <f t="shared" si="46"/>
        <v/>
      </c>
      <c r="E166" s="6" t="str">
        <f t="shared" si="47"/>
        <v/>
      </c>
      <c r="F166" s="6" t="str">
        <f t="shared" si="48"/>
        <v/>
      </c>
      <c r="I166">
        <f t="shared" si="49"/>
        <v>1</v>
      </c>
      <c r="J166">
        <f t="shared" si="50"/>
        <v>1.1375831573146158E-26</v>
      </c>
      <c r="K166">
        <f t="shared" si="51"/>
        <v>5.9216284447798266E-26</v>
      </c>
      <c r="L166">
        <f t="shared" si="64"/>
        <v>164</v>
      </c>
      <c r="N166" s="33">
        <f t="shared" si="65"/>
        <v>164</v>
      </c>
      <c r="O166">
        <v>0</v>
      </c>
      <c r="P166" t="str">
        <f t="shared" si="66"/>
        <v>163.1 to 164</v>
      </c>
      <c r="BI166" t="str">
        <f t="shared" si="52"/>
        <v/>
      </c>
      <c r="BJ166" t="str">
        <f t="shared" si="53"/>
        <v/>
      </c>
      <c r="BK166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Z166" s="114"/>
    </row>
    <row r="167" spans="1:78" x14ac:dyDescent="0.25">
      <c r="A167" s="114"/>
      <c r="B167" t="str">
        <f t="shared" si="62"/>
        <v/>
      </c>
      <c r="C167" s="13" t="str">
        <f t="shared" si="63"/>
        <v/>
      </c>
      <c r="D167" s="5" t="str">
        <f t="shared" si="46"/>
        <v/>
      </c>
      <c r="E167" s="6" t="str">
        <f t="shared" si="47"/>
        <v/>
      </c>
      <c r="F167" s="6" t="str">
        <f t="shared" si="48"/>
        <v/>
      </c>
      <c r="I167">
        <f t="shared" si="49"/>
        <v>1</v>
      </c>
      <c r="J167">
        <f t="shared" si="50"/>
        <v>1.4316854703831252E-27</v>
      </c>
      <c r="K167">
        <f t="shared" si="51"/>
        <v>7.4525623475401064E-27</v>
      </c>
      <c r="L167">
        <f t="shared" si="64"/>
        <v>165</v>
      </c>
      <c r="N167" s="33">
        <f t="shared" si="65"/>
        <v>165</v>
      </c>
      <c r="O167">
        <v>0</v>
      </c>
      <c r="P167" t="str">
        <f t="shared" si="66"/>
        <v>164.1 to 165</v>
      </c>
      <c r="BI167" t="str">
        <f t="shared" si="52"/>
        <v/>
      </c>
      <c r="BJ167" t="str">
        <f t="shared" si="53"/>
        <v/>
      </c>
      <c r="BK167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Z167" s="114"/>
    </row>
    <row r="168" spans="1:78" x14ac:dyDescent="0.25">
      <c r="A168" s="114"/>
      <c r="B168" t="str">
        <f t="shared" si="62"/>
        <v/>
      </c>
      <c r="C168" s="13" t="str">
        <f t="shared" si="63"/>
        <v/>
      </c>
      <c r="D168" s="5" t="str">
        <f t="shared" si="46"/>
        <v/>
      </c>
      <c r="E168" s="6" t="str">
        <f t="shared" si="47"/>
        <v/>
      </c>
      <c r="F168" s="6" t="str">
        <f t="shared" si="48"/>
        <v/>
      </c>
      <c r="I168">
        <f t="shared" si="49"/>
        <v>1</v>
      </c>
      <c r="J168">
        <f t="shared" si="50"/>
        <v>1.7365387883303615E-28</v>
      </c>
      <c r="K168">
        <f t="shared" si="51"/>
        <v>9.0394600327197054E-28</v>
      </c>
      <c r="L168">
        <f t="shared" si="64"/>
        <v>166</v>
      </c>
      <c r="N168" s="33">
        <f t="shared" si="65"/>
        <v>166</v>
      </c>
      <c r="O168">
        <v>0</v>
      </c>
      <c r="P168" t="str">
        <f t="shared" si="66"/>
        <v>165.1 to 166</v>
      </c>
      <c r="BI168" t="str">
        <f t="shared" si="52"/>
        <v/>
      </c>
      <c r="BJ168" t="str">
        <f t="shared" si="53"/>
        <v/>
      </c>
      <c r="BK168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Z168" s="114"/>
    </row>
    <row r="169" spans="1:78" x14ac:dyDescent="0.25">
      <c r="A169" s="114"/>
      <c r="B169" t="str">
        <f t="shared" si="62"/>
        <v/>
      </c>
      <c r="C169" s="13" t="str">
        <f t="shared" si="63"/>
        <v/>
      </c>
      <c r="D169" s="5" t="str">
        <f t="shared" si="46"/>
        <v/>
      </c>
      <c r="E169" s="6" t="str">
        <f t="shared" si="47"/>
        <v/>
      </c>
      <c r="F169" s="6" t="str">
        <f t="shared" si="48"/>
        <v/>
      </c>
      <c r="I169">
        <f t="shared" si="49"/>
        <v>1</v>
      </c>
      <c r="J169">
        <f t="shared" si="50"/>
        <v>2.0299893812043549E-29</v>
      </c>
      <c r="K169">
        <f t="shared" si="51"/>
        <v>1.0567001440771296E-28</v>
      </c>
      <c r="L169">
        <f t="shared" si="64"/>
        <v>167</v>
      </c>
      <c r="N169" s="33">
        <f t="shared" si="65"/>
        <v>167</v>
      </c>
      <c r="O169">
        <v>0</v>
      </c>
      <c r="P169" t="str">
        <f t="shared" si="66"/>
        <v>166.1 to 167</v>
      </c>
      <c r="BI169" t="str">
        <f t="shared" si="52"/>
        <v/>
      </c>
      <c r="BJ169" t="str">
        <f t="shared" si="53"/>
        <v/>
      </c>
      <c r="BK169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Z169" s="114"/>
    </row>
    <row r="170" spans="1:78" x14ac:dyDescent="0.25">
      <c r="A170" s="114"/>
      <c r="B170" t="str">
        <f t="shared" si="62"/>
        <v/>
      </c>
      <c r="C170" s="13" t="str">
        <f t="shared" si="63"/>
        <v/>
      </c>
      <c r="D170" s="5" t="str">
        <f t="shared" si="46"/>
        <v/>
      </c>
      <c r="E170" s="6" t="str">
        <f t="shared" si="47"/>
        <v/>
      </c>
      <c r="F170" s="6" t="str">
        <f t="shared" si="48"/>
        <v/>
      </c>
      <c r="I170">
        <f t="shared" si="49"/>
        <v>1</v>
      </c>
      <c r="J170">
        <f t="shared" si="50"/>
        <v>2.2870489012072802E-30</v>
      </c>
      <c r="K170">
        <f t="shared" si="51"/>
        <v>1.1905111060154295E-29</v>
      </c>
      <c r="L170">
        <f t="shared" si="64"/>
        <v>168</v>
      </c>
      <c r="N170" s="33">
        <f t="shared" si="65"/>
        <v>168</v>
      </c>
      <c r="O170">
        <v>0</v>
      </c>
      <c r="P170" t="str">
        <f t="shared" si="66"/>
        <v>167.1 to 168</v>
      </c>
      <c r="BI170" t="str">
        <f t="shared" si="52"/>
        <v/>
      </c>
      <c r="BJ170" t="str">
        <f t="shared" si="53"/>
        <v/>
      </c>
      <c r="BK170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Z170" s="114"/>
    </row>
    <row r="171" spans="1:78" x14ac:dyDescent="0.25">
      <c r="A171" s="114"/>
      <c r="B171" t="str">
        <f t="shared" si="62"/>
        <v/>
      </c>
      <c r="C171" s="13" t="str">
        <f t="shared" si="63"/>
        <v/>
      </c>
      <c r="D171" s="5" t="str">
        <f t="shared" si="46"/>
        <v/>
      </c>
      <c r="E171" s="6" t="str">
        <f t="shared" si="47"/>
        <v/>
      </c>
      <c r="F171" s="6" t="str">
        <f t="shared" si="48"/>
        <v/>
      </c>
      <c r="I171">
        <f t="shared" si="49"/>
        <v>1</v>
      </c>
      <c r="J171">
        <f t="shared" si="50"/>
        <v>2.4833020216116259E-31</v>
      </c>
      <c r="K171">
        <f t="shared" si="51"/>
        <v>1.2926696209943716E-30</v>
      </c>
      <c r="L171">
        <f t="shared" si="64"/>
        <v>169</v>
      </c>
      <c r="N171" s="33">
        <f t="shared" si="65"/>
        <v>169</v>
      </c>
      <c r="O171">
        <v>0</v>
      </c>
      <c r="P171" t="str">
        <f t="shared" si="66"/>
        <v>168.1 to 169</v>
      </c>
      <c r="BI171" t="str">
        <f t="shared" si="52"/>
        <v/>
      </c>
      <c r="BJ171" t="str">
        <f t="shared" si="53"/>
        <v/>
      </c>
      <c r="BK171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Z171" s="114"/>
    </row>
    <row r="172" spans="1:78" x14ac:dyDescent="0.25">
      <c r="A172" s="114"/>
      <c r="B172" t="str">
        <f t="shared" si="62"/>
        <v/>
      </c>
      <c r="C172" s="13" t="str">
        <f t="shared" si="63"/>
        <v/>
      </c>
      <c r="D172" s="5" t="str">
        <f t="shared" si="46"/>
        <v/>
      </c>
      <c r="E172" s="6" t="str">
        <f t="shared" si="47"/>
        <v/>
      </c>
      <c r="F172" s="6" t="str">
        <f t="shared" si="48"/>
        <v/>
      </c>
      <c r="I172">
        <f t="shared" si="49"/>
        <v>1</v>
      </c>
      <c r="J172">
        <f t="shared" si="50"/>
        <v>2.5986993649373148E-32</v>
      </c>
      <c r="K172">
        <f t="shared" si="51"/>
        <v>1.3527390925134928E-31</v>
      </c>
      <c r="L172">
        <f t="shared" si="64"/>
        <v>170</v>
      </c>
      <c r="N172" s="33">
        <f t="shared" si="65"/>
        <v>170</v>
      </c>
      <c r="O172">
        <v>0</v>
      </c>
      <c r="P172" t="str">
        <f t="shared" si="66"/>
        <v>169.1 to 170</v>
      </c>
      <c r="BI172" t="str">
        <f t="shared" si="52"/>
        <v/>
      </c>
      <c r="BJ172" t="str">
        <f t="shared" si="53"/>
        <v/>
      </c>
      <c r="BK172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Z172" s="114"/>
    </row>
    <row r="173" spans="1:78" x14ac:dyDescent="0.25">
      <c r="A173" s="114"/>
      <c r="B173" t="str">
        <f t="shared" si="62"/>
        <v/>
      </c>
      <c r="C173" s="13" t="str">
        <f t="shared" si="63"/>
        <v/>
      </c>
      <c r="D173" s="5" t="str">
        <f t="shared" si="46"/>
        <v/>
      </c>
      <c r="E173" s="6" t="str">
        <f t="shared" si="47"/>
        <v/>
      </c>
      <c r="F173" s="6" t="str">
        <f t="shared" si="48"/>
        <v/>
      </c>
      <c r="I173">
        <f t="shared" si="49"/>
        <v>1</v>
      </c>
      <c r="J173">
        <f t="shared" si="50"/>
        <v>2.6209271237328187E-33</v>
      </c>
      <c r="K173">
        <f t="shared" si="51"/>
        <v>1.3643096337878444E-32</v>
      </c>
      <c r="L173">
        <f t="shared" si="64"/>
        <v>171</v>
      </c>
      <c r="N173" s="33">
        <f t="shared" si="65"/>
        <v>171</v>
      </c>
      <c r="O173">
        <v>0</v>
      </c>
      <c r="P173" t="str">
        <f t="shared" si="66"/>
        <v>170.1 to 171</v>
      </c>
      <c r="BI173" t="str">
        <f t="shared" si="52"/>
        <v/>
      </c>
      <c r="BJ173" t="str">
        <f t="shared" si="53"/>
        <v/>
      </c>
      <c r="BK173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Z173" s="114"/>
    </row>
    <row r="174" spans="1:78" x14ac:dyDescent="0.25">
      <c r="A174" s="114"/>
      <c r="B174" t="str">
        <f t="shared" si="62"/>
        <v/>
      </c>
      <c r="C174" s="13" t="str">
        <f t="shared" si="63"/>
        <v/>
      </c>
      <c r="D174" s="5" t="str">
        <f t="shared" si="46"/>
        <v/>
      </c>
      <c r="E174" s="6" t="str">
        <f t="shared" si="47"/>
        <v/>
      </c>
      <c r="F174" s="6" t="str">
        <f t="shared" si="48"/>
        <v/>
      </c>
      <c r="I174">
        <f t="shared" si="49"/>
        <v>1</v>
      </c>
      <c r="J174">
        <f t="shared" si="50"/>
        <v>2.5475707693875188E-34</v>
      </c>
      <c r="K174">
        <f t="shared" si="51"/>
        <v>1.3261243748286757E-33</v>
      </c>
      <c r="L174">
        <f t="shared" si="64"/>
        <v>172</v>
      </c>
      <c r="N174" s="33">
        <f t="shared" si="65"/>
        <v>172</v>
      </c>
      <c r="O174">
        <v>0</v>
      </c>
      <c r="P174" t="str">
        <f t="shared" si="66"/>
        <v>171.1 to 172</v>
      </c>
      <c r="BI174" t="str">
        <f t="shared" si="52"/>
        <v/>
      </c>
      <c r="BJ174" t="str">
        <f t="shared" si="53"/>
        <v/>
      </c>
      <c r="BK174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Z174" s="114"/>
    </row>
    <row r="175" spans="1:78" x14ac:dyDescent="0.25">
      <c r="A175" s="114"/>
      <c r="B175" t="str">
        <f t="shared" si="62"/>
        <v/>
      </c>
      <c r="C175" s="13" t="str">
        <f t="shared" si="63"/>
        <v/>
      </c>
      <c r="D175" s="5" t="str">
        <f t="shared" si="46"/>
        <v/>
      </c>
      <c r="E175" s="6" t="str">
        <f t="shared" si="47"/>
        <v/>
      </c>
      <c r="F175" s="6" t="str">
        <f t="shared" si="48"/>
        <v/>
      </c>
      <c r="I175">
        <f t="shared" si="49"/>
        <v>1</v>
      </c>
      <c r="J175">
        <f t="shared" si="50"/>
        <v>2.3865469131945574E-35</v>
      </c>
      <c r="K175">
        <f t="shared" si="51"/>
        <v>1.2423042654160794E-34</v>
      </c>
      <c r="L175">
        <f t="shared" si="64"/>
        <v>173</v>
      </c>
      <c r="N175" s="33">
        <f t="shared" si="65"/>
        <v>173</v>
      </c>
      <c r="O175">
        <v>0</v>
      </c>
      <c r="P175" t="str">
        <f t="shared" si="66"/>
        <v>172.1 to 173</v>
      </c>
      <c r="BI175" t="str">
        <f t="shared" si="52"/>
        <v/>
      </c>
      <c r="BJ175" t="str">
        <f t="shared" si="53"/>
        <v/>
      </c>
      <c r="BK17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Z175" s="114"/>
    </row>
    <row r="176" spans="1:78" x14ac:dyDescent="0.25">
      <c r="A176" s="114"/>
      <c r="B176" t="str">
        <f t="shared" si="62"/>
        <v/>
      </c>
      <c r="C176" s="13" t="str">
        <f t="shared" si="63"/>
        <v/>
      </c>
      <c r="D176" s="5" t="str">
        <f t="shared" si="46"/>
        <v/>
      </c>
      <c r="E176" s="6" t="str">
        <f t="shared" si="47"/>
        <v/>
      </c>
      <c r="F176" s="6" t="str">
        <f t="shared" si="48"/>
        <v/>
      </c>
      <c r="I176">
        <f t="shared" si="49"/>
        <v>1</v>
      </c>
      <c r="J176">
        <f t="shared" si="50"/>
        <v>2.1546964759997454E-36</v>
      </c>
      <c r="K176">
        <f t="shared" si="51"/>
        <v>1.1216157570640054E-35</v>
      </c>
      <c r="L176">
        <f t="shared" si="64"/>
        <v>174</v>
      </c>
      <c r="N176" s="33">
        <f t="shared" si="65"/>
        <v>174</v>
      </c>
      <c r="O176">
        <v>0</v>
      </c>
      <c r="P176" t="str">
        <f t="shared" si="66"/>
        <v>173.1 to 174</v>
      </c>
      <c r="BI176" t="str">
        <f t="shared" si="52"/>
        <v/>
      </c>
      <c r="BJ176" t="str">
        <f t="shared" si="53"/>
        <v/>
      </c>
      <c r="BK176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Z176" s="114"/>
    </row>
    <row r="177" spans="1:78" x14ac:dyDescent="0.25">
      <c r="A177" s="114"/>
      <c r="B177" t="str">
        <f t="shared" si="62"/>
        <v/>
      </c>
      <c r="C177" s="13" t="str">
        <f t="shared" si="63"/>
        <v/>
      </c>
      <c r="D177" s="5" t="str">
        <f t="shared" si="46"/>
        <v/>
      </c>
      <c r="E177" s="6" t="str">
        <f t="shared" si="47"/>
        <v/>
      </c>
      <c r="F177" s="6" t="str">
        <f t="shared" si="48"/>
        <v/>
      </c>
      <c r="I177">
        <f t="shared" si="49"/>
        <v>1</v>
      </c>
      <c r="J177">
        <f t="shared" si="50"/>
        <v>1.87488499648264E-37</v>
      </c>
      <c r="K177">
        <f t="shared" si="51"/>
        <v>9.7596138396342275E-37</v>
      </c>
      <c r="L177">
        <f t="shared" si="64"/>
        <v>175</v>
      </c>
      <c r="N177" s="33">
        <f t="shared" si="65"/>
        <v>175</v>
      </c>
      <c r="O177">
        <v>0</v>
      </c>
      <c r="P177" t="str">
        <f t="shared" si="66"/>
        <v>174.1 to 175</v>
      </c>
      <c r="BI177" t="str">
        <f t="shared" si="52"/>
        <v/>
      </c>
      <c r="BJ177" t="str">
        <f t="shared" si="53"/>
        <v/>
      </c>
      <c r="BK177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Z177" s="114"/>
    </row>
    <row r="178" spans="1:78" x14ac:dyDescent="0.25">
      <c r="A178" s="114"/>
      <c r="B178" t="str">
        <f t="shared" si="62"/>
        <v/>
      </c>
      <c r="C178" s="13" t="str">
        <f t="shared" si="63"/>
        <v/>
      </c>
      <c r="D178" s="5" t="str">
        <f t="shared" si="46"/>
        <v/>
      </c>
      <c r="E178" s="6" t="str">
        <f t="shared" si="47"/>
        <v/>
      </c>
      <c r="F178" s="6" t="str">
        <f t="shared" si="48"/>
        <v/>
      </c>
      <c r="I178">
        <f t="shared" si="49"/>
        <v>1</v>
      </c>
      <c r="J178">
        <f t="shared" si="50"/>
        <v>1.5723005735995129E-38</v>
      </c>
      <c r="K178">
        <f t="shared" si="51"/>
        <v>8.1845267666841261E-38</v>
      </c>
      <c r="L178">
        <f t="shared" si="64"/>
        <v>176</v>
      </c>
      <c r="N178" s="33">
        <f t="shared" si="65"/>
        <v>176</v>
      </c>
      <c r="O178">
        <v>0</v>
      </c>
      <c r="P178" t="str">
        <f t="shared" si="66"/>
        <v>175.1 to 176</v>
      </c>
      <c r="BI178" t="str">
        <f t="shared" si="52"/>
        <v/>
      </c>
      <c r="BJ178" t="str">
        <f t="shared" si="53"/>
        <v/>
      </c>
      <c r="BK178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Z178" s="114"/>
    </row>
    <row r="179" spans="1:78" x14ac:dyDescent="0.25">
      <c r="A179" s="114"/>
      <c r="B179" t="str">
        <f t="shared" si="62"/>
        <v/>
      </c>
      <c r="C179" s="13" t="str">
        <f t="shared" si="63"/>
        <v/>
      </c>
      <c r="D179" s="5" t="str">
        <f t="shared" si="46"/>
        <v/>
      </c>
      <c r="E179" s="6" t="str">
        <f t="shared" si="47"/>
        <v/>
      </c>
      <c r="F179" s="6" t="str">
        <f t="shared" si="48"/>
        <v/>
      </c>
      <c r="I179">
        <f t="shared" si="49"/>
        <v>1</v>
      </c>
      <c r="J179">
        <f t="shared" si="50"/>
        <v>1.2707757505100625E-39</v>
      </c>
      <c r="K179">
        <f t="shared" si="51"/>
        <v>6.6149553839391518E-39</v>
      </c>
      <c r="L179">
        <f t="shared" si="64"/>
        <v>177</v>
      </c>
      <c r="N179" s="33">
        <f t="shared" si="65"/>
        <v>177</v>
      </c>
      <c r="O179">
        <v>0</v>
      </c>
      <c r="P179" t="str">
        <f t="shared" si="66"/>
        <v>176.1 to 177</v>
      </c>
      <c r="BI179" t="str">
        <f t="shared" si="52"/>
        <v/>
      </c>
      <c r="BJ179" t="str">
        <f t="shared" si="53"/>
        <v/>
      </c>
      <c r="BK179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Z179" s="114"/>
    </row>
    <row r="180" spans="1:78" x14ac:dyDescent="0.25">
      <c r="A180" s="114"/>
      <c r="B180" t="str">
        <f t="shared" si="62"/>
        <v/>
      </c>
      <c r="C180" s="13" t="str">
        <f t="shared" si="63"/>
        <v/>
      </c>
      <c r="D180" s="5" t="str">
        <f t="shared" si="46"/>
        <v/>
      </c>
      <c r="E180" s="6" t="str">
        <f t="shared" si="47"/>
        <v/>
      </c>
      <c r="F180" s="6" t="str">
        <f t="shared" si="48"/>
        <v/>
      </c>
      <c r="I180">
        <f t="shared" si="49"/>
        <v>1</v>
      </c>
      <c r="J180">
        <f t="shared" si="50"/>
        <v>9.8986204395656519E-41</v>
      </c>
      <c r="K180">
        <f t="shared" si="51"/>
        <v>5.1526740688900533E-40</v>
      </c>
      <c r="L180">
        <f t="shared" si="64"/>
        <v>178</v>
      </c>
      <c r="N180" s="33">
        <f t="shared" si="65"/>
        <v>178</v>
      </c>
      <c r="O180">
        <v>0</v>
      </c>
      <c r="P180" t="str">
        <f t="shared" si="66"/>
        <v>177.1 to 178</v>
      </c>
      <c r="BI180" t="str">
        <f t="shared" si="52"/>
        <v/>
      </c>
      <c r="BJ180" t="str">
        <f t="shared" si="53"/>
        <v/>
      </c>
      <c r="BK180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Z180" s="114"/>
    </row>
    <row r="181" spans="1:78" x14ac:dyDescent="0.25">
      <c r="A181" s="114"/>
      <c r="B181" t="str">
        <f t="shared" si="62"/>
        <v/>
      </c>
      <c r="C181" s="13" t="str">
        <f t="shared" si="63"/>
        <v/>
      </c>
      <c r="D181" s="5" t="str">
        <f t="shared" si="46"/>
        <v/>
      </c>
      <c r="E181" s="6" t="str">
        <f t="shared" si="47"/>
        <v/>
      </c>
      <c r="F181" s="6" t="str">
        <f t="shared" si="48"/>
        <v/>
      </c>
      <c r="I181">
        <f t="shared" si="49"/>
        <v>1</v>
      </c>
      <c r="J181">
        <f t="shared" si="50"/>
        <v>7.431095305614641E-42</v>
      </c>
      <c r="K181">
        <f t="shared" si="51"/>
        <v>3.8682170226108115E-41</v>
      </c>
      <c r="L181">
        <f t="shared" si="64"/>
        <v>179</v>
      </c>
      <c r="N181" s="33">
        <f t="shared" si="65"/>
        <v>179</v>
      </c>
      <c r="O181">
        <v>0</v>
      </c>
      <c r="P181" t="str">
        <f t="shared" si="66"/>
        <v>178.1 to 179</v>
      </c>
      <c r="BI181" t="str">
        <f t="shared" si="52"/>
        <v/>
      </c>
      <c r="BJ181" t="str">
        <f t="shared" si="53"/>
        <v/>
      </c>
      <c r="BK181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Z181" s="114"/>
    </row>
    <row r="182" spans="1:78" x14ac:dyDescent="0.25">
      <c r="A182" s="114"/>
      <c r="B182" t="str">
        <f t="shared" si="62"/>
        <v/>
      </c>
      <c r="C182" s="13" t="str">
        <f t="shared" si="63"/>
        <v/>
      </c>
      <c r="D182" s="5" t="str">
        <f t="shared" si="46"/>
        <v/>
      </c>
      <c r="E182" s="6" t="str">
        <f t="shared" si="47"/>
        <v/>
      </c>
      <c r="F182" s="6" t="str">
        <f t="shared" si="48"/>
        <v/>
      </c>
      <c r="I182">
        <f t="shared" si="49"/>
        <v>1</v>
      </c>
      <c r="J182">
        <f t="shared" si="50"/>
        <v>5.3765463947809893E-43</v>
      </c>
      <c r="K182">
        <f t="shared" si="51"/>
        <v>2.7987325463898616E-42</v>
      </c>
      <c r="L182">
        <f t="shared" si="64"/>
        <v>180</v>
      </c>
      <c r="N182" s="33">
        <f t="shared" si="65"/>
        <v>180</v>
      </c>
      <c r="O182">
        <v>0</v>
      </c>
      <c r="P182" t="str">
        <f t="shared" si="66"/>
        <v>179.1 to 180</v>
      </c>
      <c r="BI182" t="str">
        <f t="shared" si="52"/>
        <v/>
      </c>
      <c r="BJ182" t="str">
        <f t="shared" si="53"/>
        <v/>
      </c>
      <c r="BK182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Z182" s="114"/>
    </row>
    <row r="183" spans="1:78" x14ac:dyDescent="0.25">
      <c r="A183" s="114"/>
      <c r="B183" t="str">
        <f t="shared" si="62"/>
        <v/>
      </c>
      <c r="C183" s="13" t="str">
        <f t="shared" si="63"/>
        <v/>
      </c>
      <c r="D183" s="5" t="str">
        <f t="shared" si="46"/>
        <v/>
      </c>
      <c r="E183" s="6" t="str">
        <f t="shared" si="47"/>
        <v/>
      </c>
      <c r="F183" s="6" t="str">
        <f t="shared" si="48"/>
        <v/>
      </c>
      <c r="I183">
        <f t="shared" si="49"/>
        <v>1</v>
      </c>
      <c r="J183">
        <f t="shared" si="50"/>
        <v>3.7490943582768981E-44</v>
      </c>
      <c r="K183">
        <f t="shared" si="51"/>
        <v>1.9515710698937589E-43</v>
      </c>
      <c r="L183">
        <f t="shared" si="64"/>
        <v>181</v>
      </c>
      <c r="N183" s="33">
        <f t="shared" si="65"/>
        <v>181</v>
      </c>
      <c r="O183">
        <v>0</v>
      </c>
      <c r="P183" t="str">
        <f t="shared" si="66"/>
        <v>180.1 to 181</v>
      </c>
      <c r="BI183" t="str">
        <f t="shared" si="52"/>
        <v/>
      </c>
      <c r="BJ183" t="str">
        <f t="shared" si="53"/>
        <v/>
      </c>
      <c r="BK183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Z183" s="114"/>
    </row>
    <row r="184" spans="1:78" x14ac:dyDescent="0.25">
      <c r="A184" s="114"/>
      <c r="B184" t="str">
        <f t="shared" si="62"/>
        <v/>
      </c>
      <c r="C184" s="13" t="str">
        <f t="shared" si="63"/>
        <v/>
      </c>
      <c r="D184" s="5" t="str">
        <f t="shared" si="46"/>
        <v/>
      </c>
      <c r="E184" s="6" t="str">
        <f t="shared" si="47"/>
        <v/>
      </c>
      <c r="F184" s="6" t="str">
        <f t="shared" si="48"/>
        <v/>
      </c>
      <c r="I184">
        <f t="shared" si="49"/>
        <v>1</v>
      </c>
      <c r="J184">
        <f t="shared" si="50"/>
        <v>2.5195428632595457E-45</v>
      </c>
      <c r="K184">
        <f t="shared" si="51"/>
        <v>1.3115345977993798E-44</v>
      </c>
      <c r="L184">
        <f t="shared" si="64"/>
        <v>182</v>
      </c>
      <c r="N184" s="33">
        <f t="shared" si="65"/>
        <v>182</v>
      </c>
      <c r="O184">
        <v>0</v>
      </c>
      <c r="P184" t="str">
        <f t="shared" si="66"/>
        <v>181.1 to 182</v>
      </c>
      <c r="BI184" t="str">
        <f t="shared" si="52"/>
        <v/>
      </c>
      <c r="BJ184" t="str">
        <f t="shared" si="53"/>
        <v/>
      </c>
      <c r="BK184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Z184" s="114"/>
    </row>
    <row r="185" spans="1:78" x14ac:dyDescent="0.25">
      <c r="A185" s="114"/>
      <c r="B185" t="str">
        <f t="shared" si="62"/>
        <v/>
      </c>
      <c r="C185" s="13" t="str">
        <f t="shared" si="63"/>
        <v/>
      </c>
      <c r="D185" s="5" t="str">
        <f t="shared" si="46"/>
        <v/>
      </c>
      <c r="E185" s="6" t="str">
        <f t="shared" si="47"/>
        <v/>
      </c>
      <c r="F185" s="6" t="str">
        <f t="shared" si="48"/>
        <v/>
      </c>
      <c r="I185">
        <f t="shared" si="49"/>
        <v>1</v>
      </c>
      <c r="J185">
        <f t="shared" si="50"/>
        <v>1.6318849532423636E-46</v>
      </c>
      <c r="K185">
        <f t="shared" si="51"/>
        <v>8.4946900765827817E-46</v>
      </c>
      <c r="L185">
        <f t="shared" si="64"/>
        <v>183</v>
      </c>
      <c r="N185" s="33">
        <f t="shared" si="65"/>
        <v>183</v>
      </c>
      <c r="O185">
        <v>0</v>
      </c>
      <c r="P185" t="str">
        <f t="shared" si="66"/>
        <v>182.1 to 183</v>
      </c>
      <c r="BI185" t="str">
        <f t="shared" si="52"/>
        <v/>
      </c>
      <c r="BJ185" t="str">
        <f t="shared" si="53"/>
        <v/>
      </c>
      <c r="BK18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Z185" s="114"/>
    </row>
    <row r="186" spans="1:78" x14ac:dyDescent="0.25">
      <c r="A186" s="114"/>
      <c r="B186" t="str">
        <f t="shared" si="62"/>
        <v/>
      </c>
      <c r="C186" s="13" t="str">
        <f t="shared" si="63"/>
        <v/>
      </c>
      <c r="D186" s="5" t="str">
        <f t="shared" si="46"/>
        <v/>
      </c>
      <c r="E186" s="6" t="str">
        <f t="shared" si="47"/>
        <v/>
      </c>
      <c r="F186" s="6" t="str">
        <f t="shared" si="48"/>
        <v/>
      </c>
      <c r="I186">
        <f t="shared" si="49"/>
        <v>1</v>
      </c>
      <c r="J186">
        <f t="shared" si="50"/>
        <v>1.0186611231820342E-47</v>
      </c>
      <c r="K186">
        <f t="shared" si="51"/>
        <v>5.3025861396063397E-47</v>
      </c>
      <c r="L186">
        <f t="shared" si="64"/>
        <v>184</v>
      </c>
      <c r="N186" s="33">
        <f t="shared" si="65"/>
        <v>184</v>
      </c>
      <c r="O186">
        <v>0</v>
      </c>
      <c r="P186" t="str">
        <f t="shared" si="66"/>
        <v>183.1 to 184</v>
      </c>
      <c r="BI186" t="str">
        <f t="shared" si="52"/>
        <v/>
      </c>
      <c r="BJ186" t="str">
        <f t="shared" si="53"/>
        <v/>
      </c>
      <c r="BK186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Z186" s="114"/>
    </row>
    <row r="187" spans="1:78" x14ac:dyDescent="0.25">
      <c r="A187" s="114"/>
      <c r="B187" t="str">
        <f t="shared" si="62"/>
        <v/>
      </c>
      <c r="C187" s="13" t="str">
        <f t="shared" si="63"/>
        <v/>
      </c>
      <c r="D187" s="5" t="str">
        <f t="shared" si="46"/>
        <v/>
      </c>
      <c r="E187" s="6" t="str">
        <f t="shared" si="47"/>
        <v/>
      </c>
      <c r="F187" s="6" t="str">
        <f t="shared" si="48"/>
        <v/>
      </c>
      <c r="I187">
        <f t="shared" si="49"/>
        <v>1</v>
      </c>
      <c r="J187">
        <f t="shared" si="50"/>
        <v>6.1283326684341644E-49</v>
      </c>
      <c r="K187">
        <f t="shared" si="51"/>
        <v>3.1900708809841084E-48</v>
      </c>
      <c r="L187">
        <f t="shared" si="64"/>
        <v>185</v>
      </c>
      <c r="N187" s="33">
        <f t="shared" si="65"/>
        <v>185</v>
      </c>
      <c r="O187">
        <v>0</v>
      </c>
      <c r="P187" t="str">
        <f t="shared" si="66"/>
        <v>184.1 to 185</v>
      </c>
      <c r="BI187" t="str">
        <f t="shared" si="52"/>
        <v/>
      </c>
      <c r="BJ187" t="str">
        <f t="shared" si="53"/>
        <v/>
      </c>
      <c r="BK187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Z187" s="114"/>
    </row>
    <row r="188" spans="1:78" x14ac:dyDescent="0.25">
      <c r="A188" s="114"/>
      <c r="B188" t="str">
        <f t="shared" si="62"/>
        <v/>
      </c>
      <c r="C188" s="13" t="str">
        <f t="shared" si="63"/>
        <v/>
      </c>
      <c r="D188" s="5" t="str">
        <f t="shared" si="46"/>
        <v/>
      </c>
      <c r="E188" s="6" t="str">
        <f t="shared" si="47"/>
        <v/>
      </c>
      <c r="F188" s="6" t="str">
        <f t="shared" si="48"/>
        <v/>
      </c>
      <c r="I188">
        <f t="shared" si="49"/>
        <v>1</v>
      </c>
      <c r="J188">
        <f t="shared" si="50"/>
        <v>3.5532628866166981E-50</v>
      </c>
      <c r="K188">
        <f t="shared" si="51"/>
        <v>1.8496320419194356E-49</v>
      </c>
      <c r="L188">
        <f t="shared" si="64"/>
        <v>186</v>
      </c>
      <c r="N188" s="33">
        <f t="shared" si="65"/>
        <v>186</v>
      </c>
      <c r="O188">
        <v>0</v>
      </c>
      <c r="P188" t="str">
        <f t="shared" si="66"/>
        <v>185.1 to 186</v>
      </c>
      <c r="BI188" t="str">
        <f t="shared" si="52"/>
        <v/>
      </c>
      <c r="BJ188" t="str">
        <f t="shared" si="53"/>
        <v/>
      </c>
      <c r="BK188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Z188" s="114"/>
    </row>
    <row r="189" spans="1:78" x14ac:dyDescent="0.25">
      <c r="A189" s="114"/>
      <c r="B189" t="str">
        <f t="shared" si="62"/>
        <v/>
      </c>
      <c r="C189" s="13" t="str">
        <f t="shared" si="63"/>
        <v/>
      </c>
      <c r="D189" s="5" t="str">
        <f t="shared" si="46"/>
        <v/>
      </c>
      <c r="E189" s="6" t="str">
        <f t="shared" si="47"/>
        <v/>
      </c>
      <c r="F189" s="6" t="str">
        <f t="shared" si="48"/>
        <v/>
      </c>
      <c r="I189">
        <f t="shared" si="49"/>
        <v>1</v>
      </c>
      <c r="J189">
        <f t="shared" si="50"/>
        <v>1.9855679497089183E-51</v>
      </c>
      <c r="K189">
        <f t="shared" si="51"/>
        <v>1.0335768048636547E-50</v>
      </c>
      <c r="L189">
        <f t="shared" si="64"/>
        <v>187</v>
      </c>
      <c r="N189" s="33">
        <f t="shared" si="65"/>
        <v>187</v>
      </c>
      <c r="O189">
        <v>0</v>
      </c>
      <c r="P189" t="str">
        <f t="shared" si="66"/>
        <v>186.1 to 187</v>
      </c>
      <c r="BI189" t="str">
        <f t="shared" si="52"/>
        <v/>
      </c>
      <c r="BJ189" t="str">
        <f t="shared" si="53"/>
        <v/>
      </c>
      <c r="BK189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Z189" s="114"/>
    </row>
    <row r="190" spans="1:78" x14ac:dyDescent="0.25">
      <c r="A190" s="114"/>
      <c r="B190" t="str">
        <f t="shared" si="62"/>
        <v/>
      </c>
      <c r="C190" s="13" t="str">
        <f t="shared" si="63"/>
        <v/>
      </c>
      <c r="D190" s="5" t="str">
        <f t="shared" si="46"/>
        <v/>
      </c>
      <c r="E190" s="6" t="str">
        <f t="shared" si="47"/>
        <v/>
      </c>
      <c r="F190" s="6" t="str">
        <f t="shared" si="48"/>
        <v/>
      </c>
      <c r="I190">
        <f t="shared" si="49"/>
        <v>1</v>
      </c>
      <c r="J190">
        <f t="shared" si="50"/>
        <v>1.0693369531905835E-52</v>
      </c>
      <c r="K190">
        <f t="shared" si="51"/>
        <v>5.5663764695808366E-52</v>
      </c>
      <c r="L190">
        <f t="shared" si="64"/>
        <v>188</v>
      </c>
      <c r="N190" s="33">
        <f t="shared" si="65"/>
        <v>188</v>
      </c>
      <c r="O190">
        <v>0</v>
      </c>
      <c r="P190" t="str">
        <f t="shared" si="66"/>
        <v>187.1 to 188</v>
      </c>
      <c r="BI190" t="str">
        <f t="shared" si="52"/>
        <v/>
      </c>
      <c r="BJ190" t="str">
        <f t="shared" si="53"/>
        <v/>
      </c>
      <c r="BK190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Z190" s="114"/>
    </row>
    <row r="191" spans="1:78" x14ac:dyDescent="0.25">
      <c r="A191" s="114"/>
      <c r="B191" t="str">
        <f t="shared" si="62"/>
        <v/>
      </c>
      <c r="C191" s="13" t="str">
        <f t="shared" si="63"/>
        <v/>
      </c>
      <c r="D191" s="5" t="str">
        <f t="shared" si="46"/>
        <v/>
      </c>
      <c r="E191" s="6" t="str">
        <f t="shared" si="47"/>
        <v/>
      </c>
      <c r="F191" s="6" t="str">
        <f t="shared" si="48"/>
        <v/>
      </c>
      <c r="I191">
        <f t="shared" si="49"/>
        <v>1</v>
      </c>
      <c r="J191">
        <f t="shared" si="50"/>
        <v>5.5503044097872898E-54</v>
      </c>
      <c r="K191">
        <f t="shared" si="51"/>
        <v>2.8891813542465714E-53</v>
      </c>
      <c r="L191">
        <f t="shared" si="64"/>
        <v>189</v>
      </c>
      <c r="N191" s="33">
        <f t="shared" si="65"/>
        <v>189</v>
      </c>
      <c r="O191">
        <v>0</v>
      </c>
      <c r="P191" t="str">
        <f t="shared" si="66"/>
        <v>188.1 to 189</v>
      </c>
      <c r="BI191" t="str">
        <f t="shared" si="52"/>
        <v/>
      </c>
      <c r="BJ191" t="str">
        <f t="shared" si="53"/>
        <v/>
      </c>
      <c r="BK191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Z191" s="114"/>
    </row>
    <row r="192" spans="1:78" x14ac:dyDescent="0.25">
      <c r="A192" s="114"/>
      <c r="B192" t="str">
        <f t="shared" si="62"/>
        <v/>
      </c>
      <c r="C192" s="13" t="str">
        <f t="shared" si="63"/>
        <v/>
      </c>
      <c r="D192" s="5" t="str">
        <f t="shared" si="46"/>
        <v/>
      </c>
      <c r="E192" s="6" t="str">
        <f t="shared" si="47"/>
        <v/>
      </c>
      <c r="F192" s="6" t="str">
        <f t="shared" si="48"/>
        <v/>
      </c>
      <c r="I192">
        <f t="shared" si="49"/>
        <v>1</v>
      </c>
      <c r="J192">
        <f t="shared" si="50"/>
        <v>2.7764601059503801E-55</v>
      </c>
      <c r="K192">
        <f t="shared" si="51"/>
        <v>1.4452714980418022E-54</v>
      </c>
      <c r="L192">
        <f t="shared" si="64"/>
        <v>190</v>
      </c>
      <c r="N192" s="33">
        <f t="shared" si="65"/>
        <v>190</v>
      </c>
      <c r="O192">
        <v>0</v>
      </c>
      <c r="P192" t="str">
        <f t="shared" si="66"/>
        <v>189.1 to 190</v>
      </c>
      <c r="BI192" t="str">
        <f t="shared" si="52"/>
        <v/>
      </c>
      <c r="BJ192" t="str">
        <f t="shared" si="53"/>
        <v/>
      </c>
      <c r="BK192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Z192" s="114"/>
    </row>
    <row r="193" spans="1:78" x14ac:dyDescent="0.25">
      <c r="A193" s="114"/>
      <c r="B193" t="str">
        <f t="shared" si="62"/>
        <v/>
      </c>
      <c r="C193" s="13" t="str">
        <f t="shared" si="63"/>
        <v/>
      </c>
      <c r="D193" s="5" t="str">
        <f t="shared" si="46"/>
        <v/>
      </c>
      <c r="E193" s="6" t="str">
        <f t="shared" si="47"/>
        <v/>
      </c>
      <c r="F193" s="6" t="str">
        <f t="shared" si="48"/>
        <v/>
      </c>
      <c r="I193">
        <f t="shared" si="49"/>
        <v>1</v>
      </c>
      <c r="J193">
        <f t="shared" si="50"/>
        <v>1.3385619609908501E-56</v>
      </c>
      <c r="K193">
        <f t="shared" si="51"/>
        <v>6.967812886765075E-56</v>
      </c>
      <c r="L193">
        <f t="shared" si="64"/>
        <v>191</v>
      </c>
      <c r="N193" s="33">
        <f t="shared" si="65"/>
        <v>191</v>
      </c>
      <c r="O193">
        <v>0</v>
      </c>
      <c r="P193" t="str">
        <f t="shared" si="66"/>
        <v>190.1 to 191</v>
      </c>
      <c r="BI193" t="str">
        <f t="shared" si="52"/>
        <v/>
      </c>
      <c r="BJ193" t="str">
        <f t="shared" si="53"/>
        <v/>
      </c>
      <c r="BK193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Z193" s="114"/>
    </row>
    <row r="194" spans="1:78" x14ac:dyDescent="0.25">
      <c r="A194" s="114"/>
      <c r="B194" t="str">
        <f t="shared" si="62"/>
        <v/>
      </c>
      <c r="C194" s="13" t="str">
        <f t="shared" si="63"/>
        <v/>
      </c>
      <c r="D194" s="5" t="str">
        <f t="shared" si="46"/>
        <v/>
      </c>
      <c r="E194" s="6" t="str">
        <f t="shared" si="47"/>
        <v/>
      </c>
      <c r="F194" s="6" t="str">
        <f t="shared" si="48"/>
        <v/>
      </c>
      <c r="I194">
        <f t="shared" si="49"/>
        <v>1</v>
      </c>
      <c r="J194">
        <f t="shared" si="50"/>
        <v>6.2195351627692789E-58</v>
      </c>
      <c r="K194">
        <f t="shared" si="51"/>
        <v>3.2375458529206278E-57</v>
      </c>
      <c r="L194">
        <f t="shared" si="64"/>
        <v>192</v>
      </c>
      <c r="N194" s="33">
        <f t="shared" si="65"/>
        <v>192</v>
      </c>
      <c r="O194">
        <v>0</v>
      </c>
      <c r="P194" t="str">
        <f t="shared" si="66"/>
        <v>191.1 to 192</v>
      </c>
      <c r="BI194" t="str">
        <f t="shared" si="52"/>
        <v/>
      </c>
      <c r="BJ194" t="str">
        <f t="shared" si="53"/>
        <v/>
      </c>
      <c r="BK194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Z194" s="114"/>
    </row>
    <row r="195" spans="1:78" x14ac:dyDescent="0.25">
      <c r="A195" s="114"/>
      <c r="B195" t="str">
        <f t="shared" si="62"/>
        <v/>
      </c>
      <c r="C195" s="13" t="str">
        <f t="shared" si="63"/>
        <v/>
      </c>
      <c r="D195" s="5" t="str">
        <f t="shared" ref="D195:D258" si="67">IF(A195&gt;0,(_xlfn.NORM.S.INV(C195)),"")</f>
        <v/>
      </c>
      <c r="E195" s="6" t="str">
        <f t="shared" si="47"/>
        <v/>
      </c>
      <c r="F195" s="6" t="str">
        <f t="shared" si="48"/>
        <v/>
      </c>
      <c r="I195">
        <f t="shared" si="49"/>
        <v>1</v>
      </c>
      <c r="J195">
        <f t="shared" si="50"/>
        <v>2.7851576488374523E-59</v>
      </c>
      <c r="K195">
        <f t="shared" si="51"/>
        <v>1.4497989575974939E-58</v>
      </c>
      <c r="L195">
        <f t="shared" si="64"/>
        <v>193</v>
      </c>
      <c r="N195" s="33">
        <f t="shared" si="65"/>
        <v>193</v>
      </c>
      <c r="O195">
        <v>0</v>
      </c>
      <c r="P195" t="str">
        <f t="shared" si="66"/>
        <v>192.1 to 193</v>
      </c>
      <c r="BI195" t="str">
        <f t="shared" si="52"/>
        <v/>
      </c>
      <c r="BJ195" t="str">
        <f t="shared" si="53"/>
        <v/>
      </c>
      <c r="BK195" t="str">
        <f t="shared" si="54"/>
        <v/>
      </c>
      <c r="BL195" t="str">
        <f t="shared" si="55"/>
        <v/>
      </c>
      <c r="BM195" t="str">
        <f t="shared" si="56"/>
        <v/>
      </c>
      <c r="BN195" t="str">
        <f t="shared" si="57"/>
        <v/>
      </c>
      <c r="BO195" t="str">
        <f t="shared" si="58"/>
        <v/>
      </c>
      <c r="BP195" t="str">
        <f t="shared" si="59"/>
        <v/>
      </c>
      <c r="BQ195" t="str">
        <f t="shared" si="60"/>
        <v/>
      </c>
      <c r="BZ195" s="114"/>
    </row>
    <row r="196" spans="1:78" x14ac:dyDescent="0.25">
      <c r="A196" s="114"/>
      <c r="B196" t="str">
        <f t="shared" si="62"/>
        <v/>
      </c>
      <c r="C196" s="13" t="str">
        <f t="shared" si="63"/>
        <v/>
      </c>
      <c r="D196" s="5" t="str">
        <f t="shared" si="67"/>
        <v/>
      </c>
      <c r="E196" s="6" t="str">
        <f t="shared" ref="E196:E259" si="68">IF(A196&gt;0,_xlfn.NORM.DIST(D196,0,1,TRUE),"")</f>
        <v/>
      </c>
      <c r="F196" s="6" t="str">
        <f t="shared" ref="F196:F259" si="69">IF(A196&gt;0,_xlfn.NORM.DIST(D196,0,1,FALSE),"")</f>
        <v/>
      </c>
      <c r="I196">
        <f t="shared" ref="I196:I252" si="70">_xlfn.NORM.DIST(L196,$G$3,$H$3,TRUE)</f>
        <v>1</v>
      </c>
      <c r="J196">
        <f t="shared" ref="J196:J252" si="71">_xlfn.NORM.DIST(L196,$G$3,$H$3,FALSE)</f>
        <v>1.2020265066085662E-60</v>
      </c>
      <c r="K196">
        <f t="shared" ref="K196:K252" si="72">J196*$H$3</f>
        <v>6.2570848620115722E-60</v>
      </c>
      <c r="L196">
        <f t="shared" si="64"/>
        <v>194</v>
      </c>
      <c r="N196" s="33">
        <f t="shared" si="65"/>
        <v>194</v>
      </c>
      <c r="O196">
        <v>0</v>
      </c>
      <c r="P196" t="str">
        <f t="shared" si="66"/>
        <v>193.1 to 194</v>
      </c>
      <c r="AU196" t="str">
        <f t="shared" ref="AU196:AU217" si="73">IF(B177&gt;0,B177,"")</f>
        <v/>
      </c>
      <c r="BI196" t="str">
        <f t="shared" ref="BI196:BI259" si="74">IF(A196&gt;0,A196,"")</f>
        <v/>
      </c>
      <c r="BJ196" t="str">
        <f t="shared" ref="BJ196:BJ259" si="75">IF($A196&gt;0,B196,"")</f>
        <v/>
      </c>
      <c r="BK196" t="str">
        <f t="shared" ref="BK196:BK259" si="76">IF($A196&gt;0,BI196,"")</f>
        <v/>
      </c>
      <c r="BL196" t="str">
        <f t="shared" ref="BL196:BL259" si="77">IF($A196&gt;0,_xlfn.NORM.DIST(BK196,$BF$3,$BF$4,TRUE),"")</f>
        <v/>
      </c>
      <c r="BM196" t="str">
        <f t="shared" ref="BM196:BM259" si="78">IF($A196&gt;0,(1-BL196),"")</f>
        <v/>
      </c>
      <c r="BN196" t="str">
        <f t="shared" ref="BN196:BN259" si="79">IF($A196&gt;0,(SMALL($BM$3:$BM$902,BJ196)),"")</f>
        <v/>
      </c>
      <c r="BO196" t="str">
        <f t="shared" ref="BO196:BO259" si="80">IF($A196&gt;0,((2*BJ196-1)*(LN(BL196)+LN(BN196))),"")</f>
        <v/>
      </c>
      <c r="BP196" t="str">
        <f t="shared" ref="BP196:BP259" si="81">IF($A196&gt;0,((BJ196-0.5)/$BF$5),"")</f>
        <v/>
      </c>
      <c r="BQ196" t="str">
        <f t="shared" ref="BQ196:BQ259" si="82">IF($A196&gt;0,(_xlfn.NORM.S.INV(BP196)),"")</f>
        <v/>
      </c>
      <c r="BZ196" s="114"/>
    </row>
    <row r="197" spans="1:78" x14ac:dyDescent="0.25">
      <c r="A197" s="114"/>
      <c r="B197" t="str">
        <f t="shared" ref="B197:B260" si="83">IF(A197&gt;0,(B196+1),"")</f>
        <v/>
      </c>
      <c r="C197" s="13" t="str">
        <f t="shared" ref="C197:C260" si="84">IF(A197&gt;0,((B197)/(($S$2)+1)),"")</f>
        <v/>
      </c>
      <c r="D197" s="5" t="str">
        <f t="shared" si="67"/>
        <v/>
      </c>
      <c r="E197" s="6" t="str">
        <f t="shared" si="68"/>
        <v/>
      </c>
      <c r="F197" s="6" t="str">
        <f t="shared" si="69"/>
        <v/>
      </c>
      <c r="I197">
        <f t="shared" si="70"/>
        <v>1</v>
      </c>
      <c r="J197">
        <f t="shared" si="71"/>
        <v>4.999777910779424E-62</v>
      </c>
      <c r="K197">
        <f t="shared" si="72"/>
        <v>2.6026077217900539E-61</v>
      </c>
      <c r="L197">
        <f t="shared" ref="L197:L252" si="85">L196+1</f>
        <v>195</v>
      </c>
      <c r="N197" s="33">
        <f t="shared" ref="N197:N252" si="86">N196+$AM$16</f>
        <v>195</v>
      </c>
      <c r="O197">
        <v>0</v>
      </c>
      <c r="P197" t="str">
        <f t="shared" ref="P197:P252" si="87">(0.1+N196&amp;" to "&amp;N197)</f>
        <v>194.1 to 195</v>
      </c>
      <c r="AU197" t="str">
        <f t="shared" si="73"/>
        <v/>
      </c>
      <c r="BI197" t="str">
        <f t="shared" si="74"/>
        <v/>
      </c>
      <c r="BJ197" t="str">
        <f t="shared" si="75"/>
        <v/>
      </c>
      <c r="BK197" t="str">
        <f t="shared" si="76"/>
        <v/>
      </c>
      <c r="BL197" t="str">
        <f t="shared" si="77"/>
        <v/>
      </c>
      <c r="BM197" t="str">
        <f t="shared" si="78"/>
        <v/>
      </c>
      <c r="BN197" t="str">
        <f t="shared" si="79"/>
        <v/>
      </c>
      <c r="BO197" t="str">
        <f t="shared" si="80"/>
        <v/>
      </c>
      <c r="BP197" t="str">
        <f t="shared" si="81"/>
        <v/>
      </c>
      <c r="BQ197" t="str">
        <f t="shared" si="82"/>
        <v/>
      </c>
      <c r="BZ197" s="114"/>
    </row>
    <row r="198" spans="1:78" x14ac:dyDescent="0.25">
      <c r="A198" s="114"/>
      <c r="B198" t="str">
        <f t="shared" si="83"/>
        <v/>
      </c>
      <c r="C198" s="13" t="str">
        <f t="shared" si="84"/>
        <v/>
      </c>
      <c r="D198" s="5" t="str">
        <f t="shared" si="67"/>
        <v/>
      </c>
      <c r="E198" s="6" t="str">
        <f t="shared" si="68"/>
        <v/>
      </c>
      <c r="F198" s="6" t="str">
        <f t="shared" si="69"/>
        <v/>
      </c>
      <c r="I198">
        <f t="shared" si="70"/>
        <v>1</v>
      </c>
      <c r="J198">
        <f t="shared" si="71"/>
        <v>2.0042864439953997E-63</v>
      </c>
      <c r="K198">
        <f t="shared" si="72"/>
        <v>1.0433206172168489E-62</v>
      </c>
      <c r="L198">
        <f t="shared" si="85"/>
        <v>196</v>
      </c>
      <c r="N198" s="33">
        <f t="shared" si="86"/>
        <v>196</v>
      </c>
      <c r="O198">
        <v>0</v>
      </c>
      <c r="P198" t="str">
        <f t="shared" si="87"/>
        <v>195.1 to 196</v>
      </c>
      <c r="AU198" t="str">
        <f t="shared" si="73"/>
        <v/>
      </c>
      <c r="BI198" t="str">
        <f t="shared" si="74"/>
        <v/>
      </c>
      <c r="BJ198" t="str">
        <f t="shared" si="75"/>
        <v/>
      </c>
      <c r="BK198" t="str">
        <f t="shared" si="76"/>
        <v/>
      </c>
      <c r="BL198" t="str">
        <f t="shared" si="77"/>
        <v/>
      </c>
      <c r="BM198" t="str">
        <f t="shared" si="78"/>
        <v/>
      </c>
      <c r="BN198" t="str">
        <f t="shared" si="79"/>
        <v/>
      </c>
      <c r="BO198" t="str">
        <f t="shared" si="80"/>
        <v/>
      </c>
      <c r="BP198" t="str">
        <f t="shared" si="81"/>
        <v/>
      </c>
      <c r="BQ198" t="str">
        <f t="shared" si="82"/>
        <v/>
      </c>
      <c r="BZ198" s="114"/>
    </row>
    <row r="199" spans="1:78" x14ac:dyDescent="0.25">
      <c r="A199" s="114"/>
      <c r="B199" t="str">
        <f t="shared" si="83"/>
        <v/>
      </c>
      <c r="C199" s="13" t="str">
        <f t="shared" si="84"/>
        <v/>
      </c>
      <c r="D199" s="5" t="str">
        <f t="shared" si="67"/>
        <v/>
      </c>
      <c r="E199" s="6" t="str">
        <f t="shared" si="68"/>
        <v/>
      </c>
      <c r="F199" s="6" t="str">
        <f t="shared" si="69"/>
        <v/>
      </c>
      <c r="I199">
        <f t="shared" si="70"/>
        <v>1</v>
      </c>
      <c r="J199">
        <f t="shared" si="71"/>
        <v>7.7435707663227262E-65</v>
      </c>
      <c r="K199">
        <f t="shared" si="72"/>
        <v>4.0308744568851244E-64</v>
      </c>
      <c r="L199">
        <f t="shared" si="85"/>
        <v>197</v>
      </c>
      <c r="N199" s="33">
        <f t="shared" si="86"/>
        <v>197</v>
      </c>
      <c r="O199">
        <v>0</v>
      </c>
      <c r="P199" t="str">
        <f t="shared" si="87"/>
        <v>196.1 to 197</v>
      </c>
      <c r="AU199" t="str">
        <f t="shared" si="73"/>
        <v/>
      </c>
      <c r="BI199" t="str">
        <f t="shared" si="74"/>
        <v/>
      </c>
      <c r="BJ199" t="str">
        <f t="shared" si="75"/>
        <v/>
      </c>
      <c r="BK199" t="str">
        <f t="shared" si="76"/>
        <v/>
      </c>
      <c r="BL199" t="str">
        <f t="shared" si="77"/>
        <v/>
      </c>
      <c r="BM199" t="str">
        <f t="shared" si="78"/>
        <v/>
      </c>
      <c r="BN199" t="str">
        <f t="shared" si="79"/>
        <v/>
      </c>
      <c r="BO199" t="str">
        <f t="shared" si="80"/>
        <v/>
      </c>
      <c r="BP199" t="str">
        <f t="shared" si="81"/>
        <v/>
      </c>
      <c r="BQ199" t="str">
        <f t="shared" si="82"/>
        <v/>
      </c>
      <c r="BZ199" s="114"/>
    </row>
    <row r="200" spans="1:78" x14ac:dyDescent="0.25">
      <c r="A200" s="114"/>
      <c r="B200" t="str">
        <f t="shared" si="83"/>
        <v/>
      </c>
      <c r="C200" s="13" t="str">
        <f t="shared" si="84"/>
        <v/>
      </c>
      <c r="D200" s="5" t="str">
        <f t="shared" si="67"/>
        <v/>
      </c>
      <c r="E200" s="6" t="str">
        <f t="shared" si="68"/>
        <v/>
      </c>
      <c r="F200" s="6" t="str">
        <f t="shared" si="69"/>
        <v/>
      </c>
      <c r="I200">
        <f t="shared" si="70"/>
        <v>1</v>
      </c>
      <c r="J200">
        <f t="shared" si="71"/>
        <v>2.883335379189746E-66</v>
      </c>
      <c r="K200">
        <f t="shared" si="72"/>
        <v>1.5009048514356601E-65</v>
      </c>
      <c r="L200">
        <f t="shared" si="85"/>
        <v>198</v>
      </c>
      <c r="N200" s="33">
        <f t="shared" si="86"/>
        <v>198</v>
      </c>
      <c r="O200">
        <v>0</v>
      </c>
      <c r="P200" t="str">
        <f t="shared" si="87"/>
        <v>197.1 to 198</v>
      </c>
      <c r="AU200" t="str">
        <f t="shared" si="73"/>
        <v/>
      </c>
      <c r="BI200" t="str">
        <f t="shared" si="74"/>
        <v/>
      </c>
      <c r="BJ200" t="str">
        <f t="shared" si="75"/>
        <v/>
      </c>
      <c r="BK200" t="str">
        <f t="shared" si="76"/>
        <v/>
      </c>
      <c r="BL200" t="str">
        <f t="shared" si="77"/>
        <v/>
      </c>
      <c r="BM200" t="str">
        <f t="shared" si="78"/>
        <v/>
      </c>
      <c r="BN200" t="str">
        <f t="shared" si="79"/>
        <v/>
      </c>
      <c r="BO200" t="str">
        <f t="shared" si="80"/>
        <v/>
      </c>
      <c r="BP200" t="str">
        <f t="shared" si="81"/>
        <v/>
      </c>
      <c r="BQ200" t="str">
        <f t="shared" si="82"/>
        <v/>
      </c>
      <c r="BZ200" s="114"/>
    </row>
    <row r="201" spans="1:78" x14ac:dyDescent="0.25">
      <c r="A201" s="114"/>
      <c r="B201" t="str">
        <f t="shared" si="83"/>
        <v/>
      </c>
      <c r="C201" s="13" t="str">
        <f t="shared" si="84"/>
        <v/>
      </c>
      <c r="D201" s="5" t="str">
        <f t="shared" si="67"/>
        <v/>
      </c>
      <c r="E201" s="6" t="str">
        <f t="shared" si="68"/>
        <v/>
      </c>
      <c r="F201" s="6" t="str">
        <f t="shared" si="69"/>
        <v/>
      </c>
      <c r="I201">
        <f t="shared" si="70"/>
        <v>1</v>
      </c>
      <c r="J201">
        <f t="shared" si="71"/>
        <v>1.0347166964215707E-67</v>
      </c>
      <c r="K201">
        <f t="shared" si="72"/>
        <v>5.386162569673149E-67</v>
      </c>
      <c r="L201">
        <f t="shared" si="85"/>
        <v>199</v>
      </c>
      <c r="N201" s="33">
        <f t="shared" si="86"/>
        <v>199</v>
      </c>
      <c r="O201">
        <v>0</v>
      </c>
      <c r="P201" t="str">
        <f t="shared" si="87"/>
        <v>198.1 to 199</v>
      </c>
      <c r="AU201" t="str">
        <f t="shared" si="73"/>
        <v/>
      </c>
      <c r="BI201" t="str">
        <f t="shared" si="74"/>
        <v/>
      </c>
      <c r="BJ201" t="str">
        <f t="shared" si="75"/>
        <v/>
      </c>
      <c r="BK201" t="str">
        <f t="shared" si="76"/>
        <v/>
      </c>
      <c r="BL201" t="str">
        <f t="shared" si="77"/>
        <v/>
      </c>
      <c r="BM201" t="str">
        <f t="shared" si="78"/>
        <v/>
      </c>
      <c r="BN201" t="str">
        <f t="shared" si="79"/>
        <v/>
      </c>
      <c r="BO201" t="str">
        <f t="shared" si="80"/>
        <v/>
      </c>
      <c r="BP201" t="str">
        <f t="shared" si="81"/>
        <v/>
      </c>
      <c r="BQ201" t="str">
        <f t="shared" si="82"/>
        <v/>
      </c>
      <c r="BZ201" s="114"/>
    </row>
    <row r="202" spans="1:78" x14ac:dyDescent="0.25">
      <c r="A202" s="114"/>
      <c r="B202" t="str">
        <f t="shared" si="83"/>
        <v/>
      </c>
      <c r="C202" s="13" t="str">
        <f t="shared" si="84"/>
        <v/>
      </c>
      <c r="D202" s="5" t="str">
        <f t="shared" si="67"/>
        <v/>
      </c>
      <c r="E202" s="6" t="str">
        <f t="shared" si="68"/>
        <v/>
      </c>
      <c r="F202" s="6" t="str">
        <f t="shared" si="69"/>
        <v/>
      </c>
      <c r="I202">
        <f t="shared" si="70"/>
        <v>1</v>
      </c>
      <c r="J202">
        <f t="shared" si="71"/>
        <v>3.5786577001769774E-69</v>
      </c>
      <c r="K202">
        <f t="shared" si="72"/>
        <v>1.8628511766579819E-68</v>
      </c>
      <c r="L202">
        <f t="shared" si="85"/>
        <v>200</v>
      </c>
      <c r="N202" s="33">
        <f t="shared" si="86"/>
        <v>200</v>
      </c>
      <c r="O202">
        <v>0</v>
      </c>
      <c r="P202" t="str">
        <f t="shared" si="87"/>
        <v>199.1 to 200</v>
      </c>
      <c r="AU202" t="str">
        <f t="shared" si="73"/>
        <v/>
      </c>
      <c r="BI202" t="str">
        <f t="shared" si="74"/>
        <v/>
      </c>
      <c r="BJ202" t="str">
        <f t="shared" si="75"/>
        <v/>
      </c>
      <c r="BK202" t="str">
        <f t="shared" si="76"/>
        <v/>
      </c>
      <c r="BL202" t="str">
        <f t="shared" si="77"/>
        <v/>
      </c>
      <c r="BM202" t="str">
        <f t="shared" si="78"/>
        <v/>
      </c>
      <c r="BN202" t="str">
        <f t="shared" si="79"/>
        <v/>
      </c>
      <c r="BO202" t="str">
        <f t="shared" si="80"/>
        <v/>
      </c>
      <c r="BP202" t="str">
        <f t="shared" si="81"/>
        <v/>
      </c>
      <c r="BQ202" t="str">
        <f t="shared" si="82"/>
        <v/>
      </c>
      <c r="BZ202" s="114"/>
    </row>
    <row r="203" spans="1:78" x14ac:dyDescent="0.25">
      <c r="A203" s="114"/>
      <c r="B203" t="str">
        <f t="shared" si="83"/>
        <v/>
      </c>
      <c r="C203" s="13" t="str">
        <f t="shared" si="84"/>
        <v/>
      </c>
      <c r="D203" s="5" t="str">
        <f t="shared" si="67"/>
        <v/>
      </c>
      <c r="E203" s="6" t="str">
        <f t="shared" si="68"/>
        <v/>
      </c>
      <c r="F203" s="6" t="str">
        <f t="shared" si="69"/>
        <v/>
      </c>
      <c r="I203">
        <f t="shared" si="70"/>
        <v>1</v>
      </c>
      <c r="J203">
        <f t="shared" si="71"/>
        <v>1.1928649276230493E-70</v>
      </c>
      <c r="K203">
        <f t="shared" si="72"/>
        <v>6.2093947512966773E-70</v>
      </c>
      <c r="L203">
        <f t="shared" si="85"/>
        <v>201</v>
      </c>
      <c r="N203" s="33">
        <f t="shared" si="86"/>
        <v>201</v>
      </c>
      <c r="O203">
        <v>0</v>
      </c>
      <c r="P203" t="str">
        <f t="shared" si="87"/>
        <v>200.1 to 201</v>
      </c>
      <c r="AU203" t="str">
        <f t="shared" si="73"/>
        <v/>
      </c>
      <c r="BI203" t="str">
        <f t="shared" si="74"/>
        <v/>
      </c>
      <c r="BJ203" t="str">
        <f t="shared" si="75"/>
        <v/>
      </c>
      <c r="BK203" t="str">
        <f t="shared" si="76"/>
        <v/>
      </c>
      <c r="BL203" t="str">
        <f t="shared" si="77"/>
        <v/>
      </c>
      <c r="BM203" t="str">
        <f t="shared" si="78"/>
        <v/>
      </c>
      <c r="BN203" t="str">
        <f t="shared" si="79"/>
        <v/>
      </c>
      <c r="BO203" t="str">
        <f t="shared" si="80"/>
        <v/>
      </c>
      <c r="BP203" t="str">
        <f t="shared" si="81"/>
        <v/>
      </c>
      <c r="BQ203" t="str">
        <f t="shared" si="82"/>
        <v/>
      </c>
      <c r="BZ203" s="114"/>
    </row>
    <row r="204" spans="1:78" x14ac:dyDescent="0.25">
      <c r="A204" s="114"/>
      <c r="B204" t="str">
        <f t="shared" si="83"/>
        <v/>
      </c>
      <c r="C204" s="13" t="str">
        <f t="shared" si="84"/>
        <v/>
      </c>
      <c r="D204" s="5" t="str">
        <f t="shared" si="67"/>
        <v/>
      </c>
      <c r="E204" s="6" t="str">
        <f t="shared" si="68"/>
        <v/>
      </c>
      <c r="F204" s="6" t="str">
        <f t="shared" si="69"/>
        <v/>
      </c>
      <c r="I204">
        <f t="shared" si="70"/>
        <v>1</v>
      </c>
      <c r="J204">
        <f t="shared" si="71"/>
        <v>3.8320819352385055E-72</v>
      </c>
      <c r="K204">
        <f t="shared" si="72"/>
        <v>1.9947698104112662E-71</v>
      </c>
      <c r="L204">
        <f t="shared" si="85"/>
        <v>202</v>
      </c>
      <c r="N204" s="33">
        <f t="shared" si="86"/>
        <v>202</v>
      </c>
      <c r="O204">
        <v>0</v>
      </c>
      <c r="P204" t="str">
        <f t="shared" si="87"/>
        <v>201.1 to 202</v>
      </c>
      <c r="AU204" t="str">
        <f t="shared" si="73"/>
        <v/>
      </c>
      <c r="BI204" t="str">
        <f t="shared" si="74"/>
        <v/>
      </c>
      <c r="BJ204" t="str">
        <f t="shared" si="75"/>
        <v/>
      </c>
      <c r="BK204" t="str">
        <f t="shared" si="76"/>
        <v/>
      </c>
      <c r="BL204" t="str">
        <f t="shared" si="77"/>
        <v/>
      </c>
      <c r="BM204" t="str">
        <f t="shared" si="78"/>
        <v/>
      </c>
      <c r="BN204" t="str">
        <f t="shared" si="79"/>
        <v/>
      </c>
      <c r="BO204" t="str">
        <f t="shared" si="80"/>
        <v/>
      </c>
      <c r="BP204" t="str">
        <f t="shared" si="81"/>
        <v/>
      </c>
      <c r="BQ204" t="str">
        <f t="shared" si="82"/>
        <v/>
      </c>
      <c r="BZ204" s="114"/>
    </row>
    <row r="205" spans="1:78" x14ac:dyDescent="0.25">
      <c r="A205" s="114"/>
      <c r="B205" t="str">
        <f t="shared" si="83"/>
        <v/>
      </c>
      <c r="C205" s="13" t="str">
        <f t="shared" si="84"/>
        <v/>
      </c>
      <c r="D205" s="5" t="str">
        <f t="shared" si="67"/>
        <v/>
      </c>
      <c r="E205" s="6" t="str">
        <f t="shared" si="68"/>
        <v/>
      </c>
      <c r="F205" s="6" t="str">
        <f t="shared" si="69"/>
        <v/>
      </c>
      <c r="I205">
        <f t="shared" si="70"/>
        <v>1</v>
      </c>
      <c r="J205">
        <f t="shared" si="71"/>
        <v>1.1864534669842674E-73</v>
      </c>
      <c r="K205">
        <f t="shared" si="72"/>
        <v>6.1760202349397189E-73</v>
      </c>
      <c r="L205">
        <f t="shared" si="85"/>
        <v>203</v>
      </c>
      <c r="N205" s="33">
        <f t="shared" si="86"/>
        <v>203</v>
      </c>
      <c r="O205">
        <v>0</v>
      </c>
      <c r="P205" t="str">
        <f t="shared" si="87"/>
        <v>202.1 to 203</v>
      </c>
      <c r="AU205" t="str">
        <f t="shared" si="73"/>
        <v/>
      </c>
      <c r="BI205" t="str">
        <f t="shared" si="74"/>
        <v/>
      </c>
      <c r="BJ205" t="str">
        <f t="shared" si="75"/>
        <v/>
      </c>
      <c r="BK205" t="str">
        <f t="shared" si="76"/>
        <v/>
      </c>
      <c r="BL205" t="str">
        <f t="shared" si="77"/>
        <v/>
      </c>
      <c r="BM205" t="str">
        <f t="shared" si="78"/>
        <v/>
      </c>
      <c r="BN205" t="str">
        <f t="shared" si="79"/>
        <v/>
      </c>
      <c r="BO205" t="str">
        <f t="shared" si="80"/>
        <v/>
      </c>
      <c r="BP205" t="str">
        <f t="shared" si="81"/>
        <v/>
      </c>
      <c r="BQ205" t="str">
        <f t="shared" si="82"/>
        <v/>
      </c>
      <c r="BZ205" s="114"/>
    </row>
    <row r="206" spans="1:78" x14ac:dyDescent="0.25">
      <c r="A206" s="114"/>
      <c r="B206" t="str">
        <f t="shared" si="83"/>
        <v/>
      </c>
      <c r="C206" s="13" t="str">
        <f t="shared" si="84"/>
        <v/>
      </c>
      <c r="D206" s="5" t="str">
        <f t="shared" si="67"/>
        <v/>
      </c>
      <c r="E206" s="6" t="str">
        <f t="shared" si="68"/>
        <v/>
      </c>
      <c r="F206" s="6" t="str">
        <f t="shared" si="69"/>
        <v/>
      </c>
      <c r="I206">
        <f t="shared" si="70"/>
        <v>1</v>
      </c>
      <c r="J206">
        <f t="shared" si="71"/>
        <v>3.5402916435862995E-75</v>
      </c>
      <c r="K206">
        <f t="shared" si="72"/>
        <v>1.8428799305507794E-74</v>
      </c>
      <c r="L206">
        <f t="shared" si="85"/>
        <v>204</v>
      </c>
      <c r="N206" s="33">
        <f t="shared" si="86"/>
        <v>204</v>
      </c>
      <c r="O206">
        <v>0</v>
      </c>
      <c r="P206" t="str">
        <f t="shared" si="87"/>
        <v>203.1 to 204</v>
      </c>
      <c r="AU206" t="str">
        <f t="shared" si="73"/>
        <v/>
      </c>
      <c r="BI206" t="str">
        <f t="shared" si="74"/>
        <v/>
      </c>
      <c r="BJ206" t="str">
        <f t="shared" si="75"/>
        <v/>
      </c>
      <c r="BK206" t="str">
        <f t="shared" si="76"/>
        <v/>
      </c>
      <c r="BL206" t="str">
        <f t="shared" si="77"/>
        <v/>
      </c>
      <c r="BM206" t="str">
        <f t="shared" si="78"/>
        <v/>
      </c>
      <c r="BN206" t="str">
        <f t="shared" si="79"/>
        <v/>
      </c>
      <c r="BO206" t="str">
        <f t="shared" si="80"/>
        <v/>
      </c>
      <c r="BP206" t="str">
        <f t="shared" si="81"/>
        <v/>
      </c>
      <c r="BQ206" t="str">
        <f t="shared" si="82"/>
        <v/>
      </c>
      <c r="BZ206" s="114"/>
    </row>
    <row r="207" spans="1:78" x14ac:dyDescent="0.25">
      <c r="A207" s="114"/>
      <c r="B207" t="str">
        <f t="shared" si="83"/>
        <v/>
      </c>
      <c r="C207" s="13" t="str">
        <f t="shared" si="84"/>
        <v/>
      </c>
      <c r="D207" s="5" t="str">
        <f t="shared" si="67"/>
        <v/>
      </c>
      <c r="E207" s="6" t="str">
        <f t="shared" si="68"/>
        <v/>
      </c>
      <c r="F207" s="6" t="str">
        <f t="shared" si="69"/>
        <v/>
      </c>
      <c r="I207">
        <f t="shared" si="70"/>
        <v>1</v>
      </c>
      <c r="J207">
        <f t="shared" si="71"/>
        <v>1.0181218947242589E-76</v>
      </c>
      <c r="K207">
        <f t="shared" si="72"/>
        <v>5.2997792146327538E-76</v>
      </c>
      <c r="L207">
        <f t="shared" si="85"/>
        <v>205</v>
      </c>
      <c r="N207" s="33">
        <f t="shared" si="86"/>
        <v>205</v>
      </c>
      <c r="O207">
        <v>0</v>
      </c>
      <c r="P207" t="str">
        <f t="shared" si="87"/>
        <v>204.1 to 205</v>
      </c>
      <c r="AU207" t="str">
        <f t="shared" si="73"/>
        <v/>
      </c>
      <c r="BI207" t="str">
        <f t="shared" si="74"/>
        <v/>
      </c>
      <c r="BJ207" t="str">
        <f t="shared" si="75"/>
        <v/>
      </c>
      <c r="BK207" t="str">
        <f t="shared" si="76"/>
        <v/>
      </c>
      <c r="BL207" t="str">
        <f t="shared" si="77"/>
        <v/>
      </c>
      <c r="BM207" t="str">
        <f t="shared" si="78"/>
        <v/>
      </c>
      <c r="BN207" t="str">
        <f t="shared" si="79"/>
        <v/>
      </c>
      <c r="BO207" t="str">
        <f t="shared" si="80"/>
        <v/>
      </c>
      <c r="BP207" t="str">
        <f t="shared" si="81"/>
        <v/>
      </c>
      <c r="BQ207" t="str">
        <f t="shared" si="82"/>
        <v/>
      </c>
      <c r="BZ207" s="114"/>
    </row>
    <row r="208" spans="1:78" x14ac:dyDescent="0.25">
      <c r="A208" s="114"/>
      <c r="B208" t="str">
        <f t="shared" si="83"/>
        <v/>
      </c>
      <c r="C208" s="13" t="str">
        <f t="shared" si="84"/>
        <v/>
      </c>
      <c r="D208" s="5" t="str">
        <f t="shared" si="67"/>
        <v/>
      </c>
      <c r="E208" s="6" t="str">
        <f t="shared" si="68"/>
        <v/>
      </c>
      <c r="F208" s="6" t="str">
        <f t="shared" si="69"/>
        <v/>
      </c>
      <c r="I208">
        <f t="shared" si="70"/>
        <v>1</v>
      </c>
      <c r="J208">
        <f t="shared" si="71"/>
        <v>2.821843479979847E-78</v>
      </c>
      <c r="K208">
        <f t="shared" si="72"/>
        <v>1.4688955713102014E-77</v>
      </c>
      <c r="L208">
        <f t="shared" si="85"/>
        <v>206</v>
      </c>
      <c r="N208" s="33">
        <f t="shared" si="86"/>
        <v>206</v>
      </c>
      <c r="O208">
        <v>0</v>
      </c>
      <c r="P208" t="str">
        <f t="shared" si="87"/>
        <v>205.1 to 206</v>
      </c>
      <c r="AU208" t="str">
        <f t="shared" si="73"/>
        <v/>
      </c>
      <c r="BI208" t="str">
        <f t="shared" si="74"/>
        <v/>
      </c>
      <c r="BJ208" t="str">
        <f t="shared" si="75"/>
        <v/>
      </c>
      <c r="BK208" t="str">
        <f t="shared" si="76"/>
        <v/>
      </c>
      <c r="BL208" t="str">
        <f t="shared" si="77"/>
        <v/>
      </c>
      <c r="BM208" t="str">
        <f t="shared" si="78"/>
        <v/>
      </c>
      <c r="BN208" t="str">
        <f t="shared" si="79"/>
        <v/>
      </c>
      <c r="BO208" t="str">
        <f t="shared" si="80"/>
        <v/>
      </c>
      <c r="BP208" t="str">
        <f t="shared" si="81"/>
        <v/>
      </c>
      <c r="BQ208" t="str">
        <f t="shared" si="82"/>
        <v/>
      </c>
      <c r="BZ208" s="114"/>
    </row>
    <row r="209" spans="1:78" x14ac:dyDescent="0.25">
      <c r="A209" s="114"/>
      <c r="B209" t="str">
        <f t="shared" si="83"/>
        <v/>
      </c>
      <c r="C209" s="13" t="str">
        <f t="shared" si="84"/>
        <v/>
      </c>
      <c r="D209" s="5" t="str">
        <f t="shared" si="67"/>
        <v/>
      </c>
      <c r="E209" s="6" t="str">
        <f t="shared" si="68"/>
        <v/>
      </c>
      <c r="F209" s="6" t="str">
        <f t="shared" si="69"/>
        <v/>
      </c>
      <c r="I209">
        <f t="shared" si="70"/>
        <v>1</v>
      </c>
      <c r="J209">
        <f t="shared" si="71"/>
        <v>7.5376934584528392E-80</v>
      </c>
      <c r="K209">
        <f t="shared" si="72"/>
        <v>3.9237061224580485E-79</v>
      </c>
      <c r="L209">
        <f t="shared" si="85"/>
        <v>207</v>
      </c>
      <c r="N209" s="33">
        <f t="shared" si="86"/>
        <v>207</v>
      </c>
      <c r="O209">
        <v>0</v>
      </c>
      <c r="P209" t="str">
        <f t="shared" si="87"/>
        <v>206.1 to 207</v>
      </c>
      <c r="AU209" t="str">
        <f t="shared" si="73"/>
        <v/>
      </c>
      <c r="BI209" t="str">
        <f t="shared" si="74"/>
        <v/>
      </c>
      <c r="BJ209" t="str">
        <f t="shared" si="75"/>
        <v/>
      </c>
      <c r="BK209" t="str">
        <f t="shared" si="76"/>
        <v/>
      </c>
      <c r="BL209" t="str">
        <f t="shared" si="77"/>
        <v/>
      </c>
      <c r="BM209" t="str">
        <f t="shared" si="78"/>
        <v/>
      </c>
      <c r="BN209" t="str">
        <f t="shared" si="79"/>
        <v/>
      </c>
      <c r="BO209" t="str">
        <f t="shared" si="80"/>
        <v/>
      </c>
      <c r="BP209" t="str">
        <f t="shared" si="81"/>
        <v/>
      </c>
      <c r="BQ209" t="str">
        <f t="shared" si="82"/>
        <v/>
      </c>
      <c r="BZ209" s="114"/>
    </row>
    <row r="210" spans="1:78" x14ac:dyDescent="0.25">
      <c r="A210" s="114"/>
      <c r="B210" t="str">
        <f t="shared" si="83"/>
        <v/>
      </c>
      <c r="C210" s="13" t="str">
        <f t="shared" si="84"/>
        <v/>
      </c>
      <c r="D210" s="5" t="str">
        <f t="shared" si="67"/>
        <v/>
      </c>
      <c r="E210" s="6" t="str">
        <f t="shared" si="68"/>
        <v/>
      </c>
      <c r="F210" s="6" t="str">
        <f t="shared" si="69"/>
        <v/>
      </c>
      <c r="I210">
        <f t="shared" si="70"/>
        <v>1</v>
      </c>
      <c r="J210">
        <f t="shared" si="71"/>
        <v>1.9405124310548009E-81</v>
      </c>
      <c r="K210">
        <f t="shared" si="72"/>
        <v>1.0101233949620575E-80</v>
      </c>
      <c r="L210">
        <f t="shared" si="85"/>
        <v>208</v>
      </c>
      <c r="N210" s="33">
        <f t="shared" si="86"/>
        <v>208</v>
      </c>
      <c r="O210">
        <v>0</v>
      </c>
      <c r="P210" t="str">
        <f t="shared" si="87"/>
        <v>207.1 to 208</v>
      </c>
      <c r="AU210" t="str">
        <f t="shared" si="73"/>
        <v/>
      </c>
      <c r="BI210" t="str">
        <f t="shared" si="74"/>
        <v/>
      </c>
      <c r="BJ210" t="str">
        <f t="shared" si="75"/>
        <v/>
      </c>
      <c r="BK210" t="str">
        <f t="shared" si="76"/>
        <v/>
      </c>
      <c r="BL210" t="str">
        <f t="shared" si="77"/>
        <v/>
      </c>
      <c r="BM210" t="str">
        <f t="shared" si="78"/>
        <v/>
      </c>
      <c r="BN210" t="str">
        <f t="shared" si="79"/>
        <v/>
      </c>
      <c r="BO210" t="str">
        <f t="shared" si="80"/>
        <v/>
      </c>
      <c r="BP210" t="str">
        <f t="shared" si="81"/>
        <v/>
      </c>
      <c r="BQ210" t="str">
        <f t="shared" si="82"/>
        <v/>
      </c>
      <c r="BZ210" s="114"/>
    </row>
    <row r="211" spans="1:78" x14ac:dyDescent="0.25">
      <c r="A211" s="114"/>
      <c r="B211" t="str">
        <f t="shared" si="83"/>
        <v/>
      </c>
      <c r="C211" s="13" t="str">
        <f t="shared" si="84"/>
        <v/>
      </c>
      <c r="D211" s="5" t="str">
        <f t="shared" si="67"/>
        <v/>
      </c>
      <c r="E211" s="6" t="str">
        <f t="shared" si="68"/>
        <v/>
      </c>
      <c r="F211" s="6" t="str">
        <f t="shared" si="69"/>
        <v/>
      </c>
      <c r="I211">
        <f t="shared" si="70"/>
        <v>1</v>
      </c>
      <c r="J211">
        <f t="shared" si="71"/>
        <v>4.8146729695594609E-83</v>
      </c>
      <c r="K211">
        <f t="shared" si="72"/>
        <v>2.5062523320192575E-82</v>
      </c>
      <c r="L211">
        <f t="shared" si="85"/>
        <v>209</v>
      </c>
      <c r="N211" s="33">
        <f t="shared" si="86"/>
        <v>209</v>
      </c>
      <c r="O211">
        <v>0</v>
      </c>
      <c r="P211" t="str">
        <f t="shared" si="87"/>
        <v>208.1 to 209</v>
      </c>
      <c r="AU211" t="str">
        <f t="shared" si="73"/>
        <v/>
      </c>
      <c r="BI211" t="str">
        <f t="shared" si="74"/>
        <v/>
      </c>
      <c r="BJ211" t="str">
        <f t="shared" si="75"/>
        <v/>
      </c>
      <c r="BK211" t="str">
        <f t="shared" si="76"/>
        <v/>
      </c>
      <c r="BL211" t="str">
        <f t="shared" si="77"/>
        <v/>
      </c>
      <c r="BM211" t="str">
        <f t="shared" si="78"/>
        <v/>
      </c>
      <c r="BN211" t="str">
        <f t="shared" si="79"/>
        <v/>
      </c>
      <c r="BO211" t="str">
        <f t="shared" si="80"/>
        <v/>
      </c>
      <c r="BP211" t="str">
        <f t="shared" si="81"/>
        <v/>
      </c>
      <c r="BQ211" t="str">
        <f t="shared" si="82"/>
        <v/>
      </c>
      <c r="BZ211" s="114"/>
    </row>
    <row r="212" spans="1:78" x14ac:dyDescent="0.25">
      <c r="A212" s="114"/>
      <c r="B212" t="str">
        <f t="shared" si="83"/>
        <v/>
      </c>
      <c r="C212" s="13" t="str">
        <f t="shared" si="84"/>
        <v/>
      </c>
      <c r="D212" s="5" t="str">
        <f t="shared" si="67"/>
        <v/>
      </c>
      <c r="E212" s="6" t="str">
        <f t="shared" si="68"/>
        <v/>
      </c>
      <c r="F212" s="6" t="str">
        <f t="shared" si="69"/>
        <v/>
      </c>
      <c r="I212">
        <f t="shared" si="70"/>
        <v>1</v>
      </c>
      <c r="J212">
        <f t="shared" si="71"/>
        <v>1.151302810290398E-84</v>
      </c>
      <c r="K212">
        <f t="shared" si="72"/>
        <v>5.993045366515624E-84</v>
      </c>
      <c r="L212">
        <f t="shared" si="85"/>
        <v>210</v>
      </c>
      <c r="N212" s="33">
        <f t="shared" si="86"/>
        <v>210</v>
      </c>
      <c r="O212">
        <v>0</v>
      </c>
      <c r="P212" t="str">
        <f t="shared" si="87"/>
        <v>209.1 to 210</v>
      </c>
      <c r="AU212" t="str">
        <f t="shared" si="73"/>
        <v/>
      </c>
      <c r="BI212" t="str">
        <f t="shared" si="74"/>
        <v/>
      </c>
      <c r="BJ212" t="str">
        <f t="shared" si="75"/>
        <v/>
      </c>
      <c r="BK212" t="str">
        <f t="shared" si="76"/>
        <v/>
      </c>
      <c r="BL212" t="str">
        <f t="shared" si="77"/>
        <v/>
      </c>
      <c r="BM212" t="str">
        <f t="shared" si="78"/>
        <v/>
      </c>
      <c r="BN212" t="str">
        <f t="shared" si="79"/>
        <v/>
      </c>
      <c r="BO212" t="str">
        <f t="shared" si="80"/>
        <v/>
      </c>
      <c r="BP212" t="str">
        <f t="shared" si="81"/>
        <v/>
      </c>
      <c r="BQ212" t="str">
        <f t="shared" si="82"/>
        <v/>
      </c>
      <c r="BZ212" s="114"/>
    </row>
    <row r="213" spans="1:78" x14ac:dyDescent="0.25">
      <c r="A213" s="114"/>
      <c r="B213" t="str">
        <f t="shared" si="83"/>
        <v/>
      </c>
      <c r="C213" s="13" t="str">
        <f t="shared" si="84"/>
        <v/>
      </c>
      <c r="D213" s="5" t="str">
        <f t="shared" si="67"/>
        <v/>
      </c>
      <c r="E213" s="6" t="str">
        <f t="shared" si="68"/>
        <v/>
      </c>
      <c r="F213" s="6" t="str">
        <f t="shared" si="69"/>
        <v/>
      </c>
      <c r="I213">
        <f t="shared" si="70"/>
        <v>1</v>
      </c>
      <c r="J213">
        <f t="shared" si="71"/>
        <v>2.6532901378599349E-86</v>
      </c>
      <c r="K213">
        <f t="shared" si="72"/>
        <v>1.3811560281618903E-85</v>
      </c>
      <c r="L213">
        <f t="shared" si="85"/>
        <v>211</v>
      </c>
      <c r="N213" s="33">
        <f t="shared" si="86"/>
        <v>211</v>
      </c>
      <c r="O213">
        <v>0</v>
      </c>
      <c r="P213" t="str">
        <f t="shared" si="87"/>
        <v>210.1 to 211</v>
      </c>
      <c r="AU213" t="str">
        <f t="shared" si="73"/>
        <v/>
      </c>
      <c r="BI213" t="str">
        <f t="shared" si="74"/>
        <v/>
      </c>
      <c r="BJ213" t="str">
        <f t="shared" si="75"/>
        <v/>
      </c>
      <c r="BK213" t="str">
        <f t="shared" si="76"/>
        <v/>
      </c>
      <c r="BL213" t="str">
        <f t="shared" si="77"/>
        <v/>
      </c>
      <c r="BM213" t="str">
        <f t="shared" si="78"/>
        <v/>
      </c>
      <c r="BN213" t="str">
        <f t="shared" si="79"/>
        <v/>
      </c>
      <c r="BO213" t="str">
        <f t="shared" si="80"/>
        <v/>
      </c>
      <c r="BP213" t="str">
        <f t="shared" si="81"/>
        <v/>
      </c>
      <c r="BQ213" t="str">
        <f t="shared" si="82"/>
        <v/>
      </c>
      <c r="BZ213" s="114"/>
    </row>
    <row r="214" spans="1:78" x14ac:dyDescent="0.25">
      <c r="A214" s="114"/>
      <c r="B214" t="str">
        <f t="shared" si="83"/>
        <v/>
      </c>
      <c r="C214" s="13" t="str">
        <f t="shared" si="84"/>
        <v/>
      </c>
      <c r="D214" s="5" t="str">
        <f t="shared" si="67"/>
        <v/>
      </c>
      <c r="E214" s="6" t="str">
        <f t="shared" si="68"/>
        <v/>
      </c>
      <c r="F214" s="6" t="str">
        <f t="shared" si="69"/>
        <v/>
      </c>
      <c r="I214">
        <f t="shared" si="70"/>
        <v>1</v>
      </c>
      <c r="J214">
        <f t="shared" si="71"/>
        <v>5.8932155702669226E-88</v>
      </c>
      <c r="K214">
        <f t="shared" si="72"/>
        <v>3.0676819296877618E-87</v>
      </c>
      <c r="L214">
        <f t="shared" si="85"/>
        <v>212</v>
      </c>
      <c r="N214" s="33">
        <f t="shared" si="86"/>
        <v>212</v>
      </c>
      <c r="O214">
        <v>0</v>
      </c>
      <c r="P214" t="str">
        <f t="shared" si="87"/>
        <v>211.1 to 212</v>
      </c>
      <c r="AU214" t="str">
        <f t="shared" si="73"/>
        <v/>
      </c>
      <c r="BI214" t="str">
        <f t="shared" si="74"/>
        <v/>
      </c>
      <c r="BJ214" t="str">
        <f t="shared" si="75"/>
        <v/>
      </c>
      <c r="BK214" t="str">
        <f t="shared" si="76"/>
        <v/>
      </c>
      <c r="BL214" t="str">
        <f t="shared" si="77"/>
        <v/>
      </c>
      <c r="BM214" t="str">
        <f t="shared" si="78"/>
        <v/>
      </c>
      <c r="BN214" t="str">
        <f t="shared" si="79"/>
        <v/>
      </c>
      <c r="BO214" t="str">
        <f t="shared" si="80"/>
        <v/>
      </c>
      <c r="BP214" t="str">
        <f t="shared" si="81"/>
        <v/>
      </c>
      <c r="BQ214" t="str">
        <f t="shared" si="82"/>
        <v/>
      </c>
      <c r="BZ214" s="114"/>
    </row>
    <row r="215" spans="1:78" x14ac:dyDescent="0.25">
      <c r="A215" s="114"/>
      <c r="B215" t="str">
        <f t="shared" si="83"/>
        <v/>
      </c>
      <c r="C215" s="13" t="str">
        <f t="shared" si="84"/>
        <v/>
      </c>
      <c r="D215" s="5" t="str">
        <f t="shared" si="67"/>
        <v/>
      </c>
      <c r="E215" s="6" t="str">
        <f t="shared" si="68"/>
        <v/>
      </c>
      <c r="F215" s="6" t="str">
        <f t="shared" si="69"/>
        <v/>
      </c>
      <c r="I215">
        <f t="shared" si="70"/>
        <v>1</v>
      </c>
      <c r="J215">
        <f t="shared" si="71"/>
        <v>1.2615147107802983E-89</v>
      </c>
      <c r="K215">
        <f t="shared" si="72"/>
        <v>6.5667475356254842E-89</v>
      </c>
      <c r="L215">
        <f t="shared" si="85"/>
        <v>213</v>
      </c>
      <c r="N215" s="33">
        <f t="shared" si="86"/>
        <v>213</v>
      </c>
      <c r="O215">
        <v>0</v>
      </c>
      <c r="P215" t="str">
        <f t="shared" si="87"/>
        <v>212.1 to 213</v>
      </c>
      <c r="AU215" t="str">
        <f t="shared" si="73"/>
        <v/>
      </c>
      <c r="BI215" t="str">
        <f t="shared" si="74"/>
        <v/>
      </c>
      <c r="BJ215" t="str">
        <f t="shared" si="75"/>
        <v/>
      </c>
      <c r="BK215" t="str">
        <f t="shared" si="76"/>
        <v/>
      </c>
      <c r="BL215" t="str">
        <f t="shared" si="77"/>
        <v/>
      </c>
      <c r="BM215" t="str">
        <f t="shared" si="78"/>
        <v/>
      </c>
      <c r="BN215" t="str">
        <f t="shared" si="79"/>
        <v/>
      </c>
      <c r="BO215" t="str">
        <f t="shared" si="80"/>
        <v/>
      </c>
      <c r="BP215" t="str">
        <f t="shared" si="81"/>
        <v/>
      </c>
      <c r="BQ215" t="str">
        <f t="shared" si="82"/>
        <v/>
      </c>
      <c r="BZ215" s="114"/>
    </row>
    <row r="216" spans="1:78" x14ac:dyDescent="0.25">
      <c r="A216" s="114"/>
      <c r="B216" t="str">
        <f t="shared" si="83"/>
        <v/>
      </c>
      <c r="C216" s="13" t="str">
        <f t="shared" si="84"/>
        <v/>
      </c>
      <c r="D216" s="5" t="str">
        <f t="shared" si="67"/>
        <v/>
      </c>
      <c r="E216" s="6" t="str">
        <f t="shared" si="68"/>
        <v/>
      </c>
      <c r="F216" s="6" t="str">
        <f t="shared" si="69"/>
        <v/>
      </c>
      <c r="I216">
        <f t="shared" si="70"/>
        <v>1</v>
      </c>
      <c r="J216">
        <f t="shared" si="71"/>
        <v>2.6025837737033323E-91</v>
      </c>
      <c r="K216">
        <f t="shared" si="72"/>
        <v>1.3547611007765458E-90</v>
      </c>
      <c r="L216">
        <f t="shared" si="85"/>
        <v>214</v>
      </c>
      <c r="N216" s="33">
        <f t="shared" si="86"/>
        <v>214</v>
      </c>
      <c r="O216">
        <v>0</v>
      </c>
      <c r="P216" t="str">
        <f t="shared" si="87"/>
        <v>213.1 to 214</v>
      </c>
      <c r="AU216" t="str">
        <f t="shared" si="73"/>
        <v/>
      </c>
      <c r="BI216" t="str">
        <f t="shared" si="74"/>
        <v/>
      </c>
      <c r="BJ216" t="str">
        <f t="shared" si="75"/>
        <v/>
      </c>
      <c r="BK216" t="str">
        <f t="shared" si="76"/>
        <v/>
      </c>
      <c r="BL216" t="str">
        <f t="shared" si="77"/>
        <v/>
      </c>
      <c r="BM216" t="str">
        <f t="shared" si="78"/>
        <v/>
      </c>
      <c r="BN216" t="str">
        <f t="shared" si="79"/>
        <v/>
      </c>
      <c r="BO216" t="str">
        <f t="shared" si="80"/>
        <v/>
      </c>
      <c r="BP216" t="str">
        <f t="shared" si="81"/>
        <v/>
      </c>
      <c r="BQ216" t="str">
        <f t="shared" si="82"/>
        <v/>
      </c>
      <c r="BZ216" s="114"/>
    </row>
    <row r="217" spans="1:78" x14ac:dyDescent="0.25">
      <c r="A217" s="114"/>
      <c r="B217" t="str">
        <f t="shared" si="83"/>
        <v/>
      </c>
      <c r="C217" s="13" t="str">
        <f t="shared" si="84"/>
        <v/>
      </c>
      <c r="D217" s="5" t="str">
        <f t="shared" si="67"/>
        <v/>
      </c>
      <c r="E217" s="6" t="str">
        <f t="shared" si="68"/>
        <v/>
      </c>
      <c r="F217" s="6" t="str">
        <f t="shared" si="69"/>
        <v/>
      </c>
      <c r="I217">
        <f t="shared" si="70"/>
        <v>1</v>
      </c>
      <c r="J217">
        <f t="shared" si="71"/>
        <v>5.174751785733426E-93</v>
      </c>
      <c r="K217">
        <f t="shared" si="72"/>
        <v>2.693689439056936E-92</v>
      </c>
      <c r="L217">
        <f t="shared" si="85"/>
        <v>215</v>
      </c>
      <c r="N217" s="33">
        <f t="shared" si="86"/>
        <v>215</v>
      </c>
      <c r="O217">
        <v>0</v>
      </c>
      <c r="P217" t="str">
        <f t="shared" si="87"/>
        <v>214.1 to 215</v>
      </c>
      <c r="AU217" t="str">
        <f t="shared" si="73"/>
        <v/>
      </c>
      <c r="BI217" t="str">
        <f t="shared" si="74"/>
        <v/>
      </c>
      <c r="BJ217" t="str">
        <f t="shared" si="75"/>
        <v/>
      </c>
      <c r="BK217" t="str">
        <f t="shared" si="76"/>
        <v/>
      </c>
      <c r="BL217" t="str">
        <f t="shared" si="77"/>
        <v/>
      </c>
      <c r="BM217" t="str">
        <f t="shared" si="78"/>
        <v/>
      </c>
      <c r="BN217" t="str">
        <f t="shared" si="79"/>
        <v/>
      </c>
      <c r="BO217" t="str">
        <f t="shared" si="80"/>
        <v/>
      </c>
      <c r="BP217" t="str">
        <f t="shared" si="81"/>
        <v/>
      </c>
      <c r="BQ217" t="str">
        <f t="shared" si="82"/>
        <v/>
      </c>
      <c r="BZ217" s="114"/>
    </row>
    <row r="218" spans="1:78" x14ac:dyDescent="0.25">
      <c r="A218" s="114"/>
      <c r="B218" t="str">
        <f t="shared" si="83"/>
        <v/>
      </c>
      <c r="C218" s="13" t="str">
        <f t="shared" si="84"/>
        <v/>
      </c>
      <c r="D218" s="5" t="str">
        <f t="shared" si="67"/>
        <v/>
      </c>
      <c r="E218" s="6" t="str">
        <f t="shared" si="68"/>
        <v/>
      </c>
      <c r="F218" s="6" t="str">
        <f t="shared" si="69"/>
        <v/>
      </c>
      <c r="I218">
        <f t="shared" si="70"/>
        <v>1</v>
      </c>
      <c r="J218">
        <f t="shared" si="71"/>
        <v>9.9162332845329832E-95</v>
      </c>
      <c r="K218">
        <f t="shared" si="72"/>
        <v>5.1618423413878854E-94</v>
      </c>
      <c r="L218">
        <f t="shared" si="85"/>
        <v>216</v>
      </c>
      <c r="N218" s="33">
        <f t="shared" si="86"/>
        <v>216</v>
      </c>
      <c r="O218">
        <v>0</v>
      </c>
      <c r="P218" t="str">
        <f t="shared" si="87"/>
        <v>215.1 to 216</v>
      </c>
      <c r="BI218" t="str">
        <f t="shared" si="74"/>
        <v/>
      </c>
      <c r="BJ218" t="str">
        <f t="shared" si="75"/>
        <v/>
      </c>
      <c r="BK218" t="str">
        <f t="shared" si="76"/>
        <v/>
      </c>
      <c r="BL218" t="str">
        <f t="shared" si="77"/>
        <v/>
      </c>
      <c r="BM218" t="str">
        <f t="shared" si="78"/>
        <v/>
      </c>
      <c r="BN218" t="str">
        <f t="shared" si="79"/>
        <v/>
      </c>
      <c r="BO218" t="str">
        <f t="shared" si="80"/>
        <v/>
      </c>
      <c r="BP218" t="str">
        <f t="shared" si="81"/>
        <v/>
      </c>
      <c r="BQ218" t="str">
        <f t="shared" si="82"/>
        <v/>
      </c>
      <c r="BZ218" s="114"/>
    </row>
    <row r="219" spans="1:78" x14ac:dyDescent="0.25">
      <c r="A219" s="114"/>
      <c r="B219" t="str">
        <f t="shared" si="83"/>
        <v/>
      </c>
      <c r="C219" s="13" t="str">
        <f t="shared" si="84"/>
        <v/>
      </c>
      <c r="D219" s="5" t="str">
        <f t="shared" si="67"/>
        <v/>
      </c>
      <c r="E219" s="6" t="str">
        <f t="shared" si="68"/>
        <v/>
      </c>
      <c r="F219" s="6" t="str">
        <f t="shared" si="69"/>
        <v/>
      </c>
      <c r="I219">
        <f t="shared" si="70"/>
        <v>1</v>
      </c>
      <c r="J219">
        <f t="shared" si="71"/>
        <v>1.8313710901826388E-96</v>
      </c>
      <c r="K219">
        <f t="shared" si="72"/>
        <v>9.5331045214953803E-96</v>
      </c>
      <c r="L219">
        <f t="shared" si="85"/>
        <v>217</v>
      </c>
      <c r="N219" s="33">
        <f t="shared" si="86"/>
        <v>217</v>
      </c>
      <c r="O219">
        <v>0</v>
      </c>
      <c r="P219" t="str">
        <f t="shared" si="87"/>
        <v>216.1 to 217</v>
      </c>
      <c r="BI219" t="str">
        <f t="shared" si="74"/>
        <v/>
      </c>
      <c r="BJ219" t="str">
        <f t="shared" si="75"/>
        <v/>
      </c>
      <c r="BK219" t="str">
        <f t="shared" si="76"/>
        <v/>
      </c>
      <c r="BL219" t="str">
        <f t="shared" si="77"/>
        <v/>
      </c>
      <c r="BM219" t="str">
        <f t="shared" si="78"/>
        <v/>
      </c>
      <c r="BN219" t="str">
        <f t="shared" si="79"/>
        <v/>
      </c>
      <c r="BO219" t="str">
        <f t="shared" si="80"/>
        <v/>
      </c>
      <c r="BP219" t="str">
        <f t="shared" si="81"/>
        <v/>
      </c>
      <c r="BQ219" t="str">
        <f t="shared" si="82"/>
        <v/>
      </c>
      <c r="BZ219" s="114"/>
    </row>
    <row r="220" spans="1:78" x14ac:dyDescent="0.25">
      <c r="A220" s="114"/>
      <c r="B220" t="str">
        <f t="shared" si="83"/>
        <v/>
      </c>
      <c r="C220" s="13" t="str">
        <f t="shared" si="84"/>
        <v/>
      </c>
      <c r="D220" s="5" t="str">
        <f t="shared" si="67"/>
        <v/>
      </c>
      <c r="E220" s="6" t="str">
        <f t="shared" si="68"/>
        <v/>
      </c>
      <c r="F220" s="6" t="str">
        <f t="shared" si="69"/>
        <v/>
      </c>
      <c r="I220">
        <f t="shared" si="70"/>
        <v>1</v>
      </c>
      <c r="J220">
        <f t="shared" si="71"/>
        <v>3.2597056104598484E-98</v>
      </c>
      <c r="K220">
        <f t="shared" si="72"/>
        <v>1.6968223677004523E-97</v>
      </c>
      <c r="L220">
        <f t="shared" si="85"/>
        <v>218</v>
      </c>
      <c r="N220" s="33">
        <f t="shared" si="86"/>
        <v>218</v>
      </c>
      <c r="O220">
        <v>0</v>
      </c>
      <c r="P220" t="str">
        <f t="shared" si="87"/>
        <v>217.1 to 218</v>
      </c>
      <c r="BI220" t="str">
        <f t="shared" si="74"/>
        <v/>
      </c>
      <c r="BJ220" t="str">
        <f t="shared" si="75"/>
        <v/>
      </c>
      <c r="BK220" t="str">
        <f t="shared" si="76"/>
        <v/>
      </c>
      <c r="BL220" t="str">
        <f t="shared" si="77"/>
        <v/>
      </c>
      <c r="BM220" t="str">
        <f t="shared" si="78"/>
        <v/>
      </c>
      <c r="BN220" t="str">
        <f t="shared" si="79"/>
        <v/>
      </c>
      <c r="BO220" t="str">
        <f t="shared" si="80"/>
        <v/>
      </c>
      <c r="BP220" t="str">
        <f t="shared" si="81"/>
        <v/>
      </c>
      <c r="BQ220" t="str">
        <f t="shared" si="82"/>
        <v/>
      </c>
      <c r="BZ220" s="114"/>
    </row>
    <row r="221" spans="1:78" x14ac:dyDescent="0.25">
      <c r="A221" s="114"/>
      <c r="B221" t="str">
        <f t="shared" si="83"/>
        <v/>
      </c>
      <c r="C221" s="13" t="str">
        <f t="shared" si="84"/>
        <v/>
      </c>
      <c r="D221" s="5" t="str">
        <f t="shared" si="67"/>
        <v/>
      </c>
      <c r="E221" s="6" t="str">
        <f t="shared" si="68"/>
        <v/>
      </c>
      <c r="F221" s="6" t="str">
        <f t="shared" si="69"/>
        <v/>
      </c>
      <c r="I221">
        <f t="shared" si="70"/>
        <v>1</v>
      </c>
      <c r="J221">
        <f t="shared" si="71"/>
        <v>5.5918152296125979E-100</v>
      </c>
      <c r="K221">
        <f t="shared" si="72"/>
        <v>2.9107895900808588E-99</v>
      </c>
      <c r="L221">
        <f t="shared" si="85"/>
        <v>219</v>
      </c>
      <c r="N221" s="33">
        <f t="shared" si="86"/>
        <v>219</v>
      </c>
      <c r="O221">
        <v>0</v>
      </c>
      <c r="P221" t="str">
        <f t="shared" si="87"/>
        <v>218.1 to 219</v>
      </c>
      <c r="BI221" t="str">
        <f t="shared" si="74"/>
        <v/>
      </c>
      <c r="BJ221" t="str">
        <f t="shared" si="75"/>
        <v/>
      </c>
      <c r="BK221" t="str">
        <f t="shared" si="76"/>
        <v/>
      </c>
      <c r="BL221" t="str">
        <f t="shared" si="77"/>
        <v/>
      </c>
      <c r="BM221" t="str">
        <f t="shared" si="78"/>
        <v/>
      </c>
      <c r="BN221" t="str">
        <f t="shared" si="79"/>
        <v/>
      </c>
      <c r="BO221" t="str">
        <f t="shared" si="80"/>
        <v/>
      </c>
      <c r="BP221" t="str">
        <f t="shared" si="81"/>
        <v/>
      </c>
      <c r="BQ221" t="str">
        <f t="shared" si="82"/>
        <v/>
      </c>
      <c r="BZ221" s="114"/>
    </row>
    <row r="222" spans="1:78" x14ac:dyDescent="0.25">
      <c r="A222" s="114"/>
      <c r="B222" t="str">
        <f t="shared" si="83"/>
        <v/>
      </c>
      <c r="C222" s="13" t="str">
        <f t="shared" si="84"/>
        <v/>
      </c>
      <c r="D222" s="5" t="str">
        <f t="shared" si="67"/>
        <v/>
      </c>
      <c r="E222" s="6" t="str">
        <f t="shared" si="68"/>
        <v/>
      </c>
      <c r="F222" s="6" t="str">
        <f t="shared" si="69"/>
        <v/>
      </c>
      <c r="I222">
        <f t="shared" si="70"/>
        <v>1</v>
      </c>
      <c r="J222">
        <f t="shared" si="71"/>
        <v>9.2448453806938448E-102</v>
      </c>
      <c r="K222">
        <f t="shared" si="72"/>
        <v>4.8123549493417494E-101</v>
      </c>
      <c r="L222">
        <f t="shared" si="85"/>
        <v>220</v>
      </c>
      <c r="N222" s="33">
        <f t="shared" si="86"/>
        <v>220</v>
      </c>
      <c r="O222">
        <v>0</v>
      </c>
      <c r="P222" t="str">
        <f t="shared" si="87"/>
        <v>219.1 to 220</v>
      </c>
      <c r="BI222" t="str">
        <f t="shared" si="74"/>
        <v/>
      </c>
      <c r="BJ222" t="str">
        <f t="shared" si="75"/>
        <v/>
      </c>
      <c r="BK222" t="str">
        <f t="shared" si="76"/>
        <v/>
      </c>
      <c r="BL222" t="str">
        <f t="shared" si="77"/>
        <v/>
      </c>
      <c r="BM222" t="str">
        <f t="shared" si="78"/>
        <v/>
      </c>
      <c r="BN222" t="str">
        <f t="shared" si="79"/>
        <v/>
      </c>
      <c r="BO222" t="str">
        <f t="shared" si="80"/>
        <v/>
      </c>
      <c r="BP222" t="str">
        <f t="shared" si="81"/>
        <v/>
      </c>
      <c r="BQ222" t="str">
        <f t="shared" si="82"/>
        <v/>
      </c>
      <c r="BZ222" s="114"/>
    </row>
    <row r="223" spans="1:78" x14ac:dyDescent="0.25">
      <c r="A223" s="114"/>
      <c r="B223" t="str">
        <f t="shared" si="83"/>
        <v/>
      </c>
      <c r="C223" s="13" t="str">
        <f t="shared" si="84"/>
        <v/>
      </c>
      <c r="D223" s="5" t="str">
        <f t="shared" si="67"/>
        <v/>
      </c>
      <c r="E223" s="6" t="str">
        <f t="shared" si="68"/>
        <v/>
      </c>
      <c r="F223" s="6" t="str">
        <f t="shared" si="69"/>
        <v/>
      </c>
      <c r="I223">
        <f t="shared" si="70"/>
        <v>1</v>
      </c>
      <c r="J223">
        <f t="shared" si="71"/>
        <v>1.4730547819604009E-103</v>
      </c>
      <c r="K223">
        <f t="shared" si="72"/>
        <v>7.6679080922461391E-103</v>
      </c>
      <c r="L223">
        <f t="shared" si="85"/>
        <v>221</v>
      </c>
      <c r="N223" s="33">
        <f t="shared" si="86"/>
        <v>221</v>
      </c>
      <c r="O223">
        <v>0</v>
      </c>
      <c r="P223" t="str">
        <f t="shared" si="87"/>
        <v>220.1 to 221</v>
      </c>
      <c r="BI223" t="str">
        <f t="shared" si="74"/>
        <v/>
      </c>
      <c r="BJ223" t="str">
        <f t="shared" si="75"/>
        <v/>
      </c>
      <c r="BK223" t="str">
        <f t="shared" si="76"/>
        <v/>
      </c>
      <c r="BL223" t="str">
        <f t="shared" si="77"/>
        <v/>
      </c>
      <c r="BM223" t="str">
        <f t="shared" si="78"/>
        <v/>
      </c>
      <c r="BN223" t="str">
        <f t="shared" si="79"/>
        <v/>
      </c>
      <c r="BO223" t="str">
        <f t="shared" si="80"/>
        <v/>
      </c>
      <c r="BP223" t="str">
        <f t="shared" si="81"/>
        <v/>
      </c>
      <c r="BQ223" t="str">
        <f t="shared" si="82"/>
        <v/>
      </c>
      <c r="BZ223" s="114"/>
    </row>
    <row r="224" spans="1:78" x14ac:dyDescent="0.25">
      <c r="A224" s="114"/>
      <c r="B224" t="str">
        <f t="shared" si="83"/>
        <v/>
      </c>
      <c r="C224" s="13" t="str">
        <f t="shared" si="84"/>
        <v/>
      </c>
      <c r="D224" s="5" t="str">
        <f t="shared" si="67"/>
        <v/>
      </c>
      <c r="E224" s="6" t="str">
        <f t="shared" si="68"/>
        <v/>
      </c>
      <c r="F224" s="6" t="str">
        <f t="shared" si="69"/>
        <v/>
      </c>
      <c r="I224">
        <f t="shared" si="70"/>
        <v>1</v>
      </c>
      <c r="J224">
        <f t="shared" si="71"/>
        <v>2.2620934975806778E-105</v>
      </c>
      <c r="K224">
        <f t="shared" si="72"/>
        <v>1.1775207037739712E-104</v>
      </c>
      <c r="L224">
        <f t="shared" si="85"/>
        <v>222</v>
      </c>
      <c r="N224" s="33">
        <f t="shared" si="86"/>
        <v>222</v>
      </c>
      <c r="O224">
        <v>0</v>
      </c>
      <c r="P224" t="str">
        <f t="shared" si="87"/>
        <v>221.1 to 222</v>
      </c>
      <c r="BI224" t="str">
        <f t="shared" si="74"/>
        <v/>
      </c>
      <c r="BJ224" t="str">
        <f t="shared" si="75"/>
        <v/>
      </c>
      <c r="BK224" t="str">
        <f t="shared" si="76"/>
        <v/>
      </c>
      <c r="BL224" t="str">
        <f t="shared" si="77"/>
        <v/>
      </c>
      <c r="BM224" t="str">
        <f t="shared" si="78"/>
        <v/>
      </c>
      <c r="BN224" t="str">
        <f t="shared" si="79"/>
        <v/>
      </c>
      <c r="BO224" t="str">
        <f t="shared" si="80"/>
        <v/>
      </c>
      <c r="BP224" t="str">
        <f t="shared" si="81"/>
        <v/>
      </c>
      <c r="BQ224" t="str">
        <f t="shared" si="82"/>
        <v/>
      </c>
      <c r="BZ224" s="114"/>
    </row>
    <row r="225" spans="1:78" x14ac:dyDescent="0.25">
      <c r="A225" s="114"/>
      <c r="B225" t="str">
        <f t="shared" si="83"/>
        <v/>
      </c>
      <c r="C225" s="13" t="str">
        <f t="shared" si="84"/>
        <v/>
      </c>
      <c r="D225" s="5" t="str">
        <f t="shared" si="67"/>
        <v/>
      </c>
      <c r="E225" s="6" t="str">
        <f t="shared" si="68"/>
        <v/>
      </c>
      <c r="F225" s="6" t="str">
        <f t="shared" si="69"/>
        <v/>
      </c>
      <c r="I225">
        <f t="shared" si="70"/>
        <v>1</v>
      </c>
      <c r="J225">
        <f t="shared" si="71"/>
        <v>3.347916449910959E-107</v>
      </c>
      <c r="K225">
        <f t="shared" si="72"/>
        <v>1.7427400496450998E-106</v>
      </c>
      <c r="L225">
        <f t="shared" si="85"/>
        <v>223</v>
      </c>
      <c r="N225" s="33">
        <f t="shared" si="86"/>
        <v>223</v>
      </c>
      <c r="O225">
        <v>0</v>
      </c>
      <c r="P225" t="str">
        <f t="shared" si="87"/>
        <v>222.1 to 223</v>
      </c>
      <c r="BI225" t="str">
        <f t="shared" si="74"/>
        <v/>
      </c>
      <c r="BJ225" t="str">
        <f t="shared" si="75"/>
        <v/>
      </c>
      <c r="BK225" t="str">
        <f t="shared" si="76"/>
        <v/>
      </c>
      <c r="BL225" t="str">
        <f t="shared" si="77"/>
        <v/>
      </c>
      <c r="BM225" t="str">
        <f t="shared" si="78"/>
        <v/>
      </c>
      <c r="BN225" t="str">
        <f t="shared" si="79"/>
        <v/>
      </c>
      <c r="BO225" t="str">
        <f t="shared" si="80"/>
        <v/>
      </c>
      <c r="BP225" t="str">
        <f t="shared" si="81"/>
        <v/>
      </c>
      <c r="BQ225" t="str">
        <f t="shared" si="82"/>
        <v/>
      </c>
      <c r="BZ225" s="114"/>
    </row>
    <row r="226" spans="1:78" x14ac:dyDescent="0.25">
      <c r="A226" s="114"/>
      <c r="B226" t="str">
        <f t="shared" si="83"/>
        <v/>
      </c>
      <c r="C226" s="13" t="str">
        <f t="shared" si="84"/>
        <v/>
      </c>
      <c r="D226" s="5" t="str">
        <f t="shared" si="67"/>
        <v/>
      </c>
      <c r="E226" s="6" t="str">
        <f t="shared" si="68"/>
        <v/>
      </c>
      <c r="F226" s="6" t="str">
        <f t="shared" si="69"/>
        <v/>
      </c>
      <c r="I226">
        <f t="shared" si="70"/>
        <v>1</v>
      </c>
      <c r="J226">
        <f t="shared" si="71"/>
        <v>4.775414546522031E-109</v>
      </c>
      <c r="K226">
        <f t="shared" si="72"/>
        <v>2.4858165693182324E-108</v>
      </c>
      <c r="L226">
        <f t="shared" si="85"/>
        <v>224</v>
      </c>
      <c r="N226" s="33">
        <f t="shared" si="86"/>
        <v>224</v>
      </c>
      <c r="O226">
        <v>0</v>
      </c>
      <c r="P226" t="str">
        <f t="shared" si="87"/>
        <v>223.1 to 224</v>
      </c>
      <c r="BI226" t="str">
        <f t="shared" si="74"/>
        <v/>
      </c>
      <c r="BJ226" t="str">
        <f t="shared" si="75"/>
        <v/>
      </c>
      <c r="BK226" t="str">
        <f t="shared" si="76"/>
        <v/>
      </c>
      <c r="BL226" t="str">
        <f t="shared" si="77"/>
        <v/>
      </c>
      <c r="BM226" t="str">
        <f t="shared" si="78"/>
        <v/>
      </c>
      <c r="BN226" t="str">
        <f t="shared" si="79"/>
        <v/>
      </c>
      <c r="BO226" t="str">
        <f t="shared" si="80"/>
        <v/>
      </c>
      <c r="BP226" t="str">
        <f t="shared" si="81"/>
        <v/>
      </c>
      <c r="BQ226" t="str">
        <f t="shared" si="82"/>
        <v/>
      </c>
      <c r="BZ226" s="114"/>
    </row>
    <row r="227" spans="1:78" x14ac:dyDescent="0.25">
      <c r="A227" s="114"/>
      <c r="B227" t="str">
        <f t="shared" si="83"/>
        <v/>
      </c>
      <c r="C227" s="13" t="str">
        <f t="shared" si="84"/>
        <v/>
      </c>
      <c r="D227" s="5" t="str">
        <f t="shared" si="67"/>
        <v/>
      </c>
      <c r="E227" s="6" t="str">
        <f t="shared" si="68"/>
        <v/>
      </c>
      <c r="F227" s="6" t="str">
        <f t="shared" si="69"/>
        <v/>
      </c>
      <c r="I227">
        <f t="shared" si="70"/>
        <v>1</v>
      </c>
      <c r="J227">
        <f t="shared" si="71"/>
        <v>6.5647765995476555E-111</v>
      </c>
      <c r="K227">
        <f t="shared" si="72"/>
        <v>3.4172594412590395E-110</v>
      </c>
      <c r="L227">
        <f t="shared" si="85"/>
        <v>225</v>
      </c>
      <c r="N227" s="33">
        <f t="shared" si="86"/>
        <v>225</v>
      </c>
      <c r="O227">
        <v>0</v>
      </c>
      <c r="P227" t="str">
        <f t="shared" si="87"/>
        <v>224.1 to 225</v>
      </c>
      <c r="BI227" t="str">
        <f t="shared" si="74"/>
        <v/>
      </c>
      <c r="BJ227" t="str">
        <f t="shared" si="75"/>
        <v/>
      </c>
      <c r="BK227" t="str">
        <f t="shared" si="76"/>
        <v/>
      </c>
      <c r="BL227" t="str">
        <f t="shared" si="77"/>
        <v/>
      </c>
      <c r="BM227" t="str">
        <f t="shared" si="78"/>
        <v/>
      </c>
      <c r="BN227" t="str">
        <f t="shared" si="79"/>
        <v/>
      </c>
      <c r="BO227" t="str">
        <f t="shared" si="80"/>
        <v/>
      </c>
      <c r="BP227" t="str">
        <f t="shared" si="81"/>
        <v/>
      </c>
      <c r="BQ227" t="str">
        <f t="shared" si="82"/>
        <v/>
      </c>
      <c r="BZ227" s="114"/>
    </row>
    <row r="228" spans="1:78" x14ac:dyDescent="0.25">
      <c r="A228" s="114"/>
      <c r="B228" t="str">
        <f t="shared" si="83"/>
        <v/>
      </c>
      <c r="C228" s="13" t="str">
        <f t="shared" si="84"/>
        <v/>
      </c>
      <c r="D228" s="5" t="str">
        <f t="shared" si="67"/>
        <v/>
      </c>
      <c r="E228" s="6" t="str">
        <f t="shared" si="68"/>
        <v/>
      </c>
      <c r="F228" s="6" t="str">
        <f t="shared" si="69"/>
        <v/>
      </c>
      <c r="I228">
        <f t="shared" si="70"/>
        <v>1</v>
      </c>
      <c r="J228">
        <f t="shared" si="71"/>
        <v>8.6976360732319081E-113</v>
      </c>
      <c r="K228">
        <f t="shared" si="72"/>
        <v>4.5275080632500016E-112</v>
      </c>
      <c r="L228">
        <f t="shared" si="85"/>
        <v>226</v>
      </c>
      <c r="N228" s="33">
        <f t="shared" si="86"/>
        <v>226</v>
      </c>
      <c r="O228">
        <v>0</v>
      </c>
      <c r="P228" t="str">
        <f t="shared" si="87"/>
        <v>225.1 to 226</v>
      </c>
      <c r="BI228" t="str">
        <f t="shared" si="74"/>
        <v/>
      </c>
      <c r="BJ228" t="str">
        <f t="shared" si="75"/>
        <v/>
      </c>
      <c r="BK228" t="str">
        <f t="shared" si="76"/>
        <v/>
      </c>
      <c r="BL228" t="str">
        <f t="shared" si="77"/>
        <v/>
      </c>
      <c r="BM228" t="str">
        <f t="shared" si="78"/>
        <v/>
      </c>
      <c r="BN228" t="str">
        <f t="shared" si="79"/>
        <v/>
      </c>
      <c r="BO228" t="str">
        <f t="shared" si="80"/>
        <v/>
      </c>
      <c r="BP228" t="str">
        <f t="shared" si="81"/>
        <v/>
      </c>
      <c r="BQ228" t="str">
        <f t="shared" si="82"/>
        <v/>
      </c>
      <c r="BZ228" s="114"/>
    </row>
    <row r="229" spans="1:78" x14ac:dyDescent="0.25">
      <c r="A229" s="114"/>
      <c r="B229" t="str">
        <f t="shared" si="83"/>
        <v/>
      </c>
      <c r="C229" s="13" t="str">
        <f t="shared" si="84"/>
        <v/>
      </c>
      <c r="D229" s="5" t="str">
        <f t="shared" si="67"/>
        <v/>
      </c>
      <c r="E229" s="6" t="str">
        <f t="shared" si="68"/>
        <v/>
      </c>
      <c r="F229" s="6" t="str">
        <f t="shared" si="69"/>
        <v/>
      </c>
      <c r="I229">
        <f t="shared" si="70"/>
        <v>1</v>
      </c>
      <c r="J229">
        <f t="shared" si="71"/>
        <v>1.1105929676253829E-114</v>
      </c>
      <c r="K229">
        <f t="shared" si="72"/>
        <v>5.7811324520551705E-114</v>
      </c>
      <c r="L229">
        <f t="shared" si="85"/>
        <v>227</v>
      </c>
      <c r="N229" s="33">
        <f t="shared" si="86"/>
        <v>227</v>
      </c>
      <c r="O229">
        <v>0</v>
      </c>
      <c r="P229" t="str">
        <f t="shared" si="87"/>
        <v>226.1 to 227</v>
      </c>
      <c r="BI229" t="str">
        <f t="shared" si="74"/>
        <v/>
      </c>
      <c r="BJ229" t="str">
        <f t="shared" si="75"/>
        <v/>
      </c>
      <c r="BK229" t="str">
        <f t="shared" si="76"/>
        <v/>
      </c>
      <c r="BL229" t="str">
        <f t="shared" si="77"/>
        <v/>
      </c>
      <c r="BM229" t="str">
        <f t="shared" si="78"/>
        <v/>
      </c>
      <c r="BN229" t="str">
        <f t="shared" si="79"/>
        <v/>
      </c>
      <c r="BO229" t="str">
        <f t="shared" si="80"/>
        <v/>
      </c>
      <c r="BP229" t="str">
        <f t="shared" si="81"/>
        <v/>
      </c>
      <c r="BQ229" t="str">
        <f t="shared" si="82"/>
        <v/>
      </c>
      <c r="BZ229" s="114"/>
    </row>
    <row r="230" spans="1:78" x14ac:dyDescent="0.25">
      <c r="A230" s="114"/>
      <c r="B230" t="str">
        <f t="shared" si="83"/>
        <v/>
      </c>
      <c r="C230" s="13" t="str">
        <f t="shared" si="84"/>
        <v/>
      </c>
      <c r="D230" s="5" t="str">
        <f t="shared" si="67"/>
        <v/>
      </c>
      <c r="E230" s="6" t="str">
        <f t="shared" si="68"/>
        <v/>
      </c>
      <c r="F230" s="6" t="str">
        <f t="shared" si="69"/>
        <v/>
      </c>
      <c r="I230">
        <f t="shared" si="70"/>
        <v>1</v>
      </c>
      <c r="J230">
        <f t="shared" si="71"/>
        <v>1.3667246054344549E-116</v>
      </c>
      <c r="K230">
        <f t="shared" si="72"/>
        <v>7.1144120301728822E-116</v>
      </c>
      <c r="L230">
        <f t="shared" si="85"/>
        <v>228</v>
      </c>
      <c r="N230" s="33">
        <f t="shared" si="86"/>
        <v>228</v>
      </c>
      <c r="O230">
        <v>0</v>
      </c>
      <c r="P230" t="str">
        <f t="shared" si="87"/>
        <v>227.1 to 228</v>
      </c>
      <c r="BI230" t="str">
        <f t="shared" si="74"/>
        <v/>
      </c>
      <c r="BJ230" t="str">
        <f t="shared" si="75"/>
        <v/>
      </c>
      <c r="BK230" t="str">
        <f t="shared" si="76"/>
        <v/>
      </c>
      <c r="BL230" t="str">
        <f t="shared" si="77"/>
        <v/>
      </c>
      <c r="BM230" t="str">
        <f t="shared" si="78"/>
        <v/>
      </c>
      <c r="BN230" t="str">
        <f t="shared" si="79"/>
        <v/>
      </c>
      <c r="BO230" t="str">
        <f t="shared" si="80"/>
        <v/>
      </c>
      <c r="BP230" t="str">
        <f t="shared" si="81"/>
        <v/>
      </c>
      <c r="BQ230" t="str">
        <f t="shared" si="82"/>
        <v/>
      </c>
      <c r="BZ230" s="114"/>
    </row>
    <row r="231" spans="1:78" x14ac:dyDescent="0.25">
      <c r="A231" s="114"/>
      <c r="B231" t="str">
        <f t="shared" si="83"/>
        <v/>
      </c>
      <c r="C231" s="13" t="str">
        <f t="shared" si="84"/>
        <v/>
      </c>
      <c r="D231" s="5" t="str">
        <f t="shared" si="67"/>
        <v/>
      </c>
      <c r="E231" s="6" t="str">
        <f t="shared" si="68"/>
        <v/>
      </c>
      <c r="F231" s="6" t="str">
        <f t="shared" si="69"/>
        <v/>
      </c>
      <c r="I231">
        <f t="shared" si="70"/>
        <v>1</v>
      </c>
      <c r="J231">
        <f t="shared" si="71"/>
        <v>1.6209869333279371E-118</v>
      </c>
      <c r="K231">
        <f t="shared" si="72"/>
        <v>8.4379610152371617E-118</v>
      </c>
      <c r="L231">
        <f t="shared" si="85"/>
        <v>229</v>
      </c>
      <c r="N231" s="33">
        <f t="shared" si="86"/>
        <v>229</v>
      </c>
      <c r="O231">
        <v>0</v>
      </c>
      <c r="P231" t="str">
        <f t="shared" si="87"/>
        <v>228.1 to 229</v>
      </c>
      <c r="BI231" t="str">
        <f t="shared" si="74"/>
        <v/>
      </c>
      <c r="BJ231" t="str">
        <f t="shared" si="75"/>
        <v/>
      </c>
      <c r="BK231" t="str">
        <f t="shared" si="76"/>
        <v/>
      </c>
      <c r="BL231" t="str">
        <f t="shared" si="77"/>
        <v/>
      </c>
      <c r="BM231" t="str">
        <f t="shared" si="78"/>
        <v/>
      </c>
      <c r="BN231" t="str">
        <f t="shared" si="79"/>
        <v/>
      </c>
      <c r="BO231" t="str">
        <f t="shared" si="80"/>
        <v/>
      </c>
      <c r="BP231" t="str">
        <f t="shared" si="81"/>
        <v/>
      </c>
      <c r="BQ231" t="str">
        <f t="shared" si="82"/>
        <v/>
      </c>
      <c r="BZ231" s="114"/>
    </row>
    <row r="232" spans="1:78" x14ac:dyDescent="0.25">
      <c r="A232" s="114"/>
      <c r="B232" t="str">
        <f t="shared" si="83"/>
        <v/>
      </c>
      <c r="C232" s="13" t="str">
        <f t="shared" si="84"/>
        <v/>
      </c>
      <c r="D232" s="5" t="str">
        <f t="shared" si="67"/>
        <v/>
      </c>
      <c r="E232" s="6" t="str">
        <f t="shared" si="68"/>
        <v/>
      </c>
      <c r="F232" s="6" t="str">
        <f t="shared" si="69"/>
        <v/>
      </c>
      <c r="I232">
        <f t="shared" si="70"/>
        <v>1</v>
      </c>
      <c r="J232">
        <f t="shared" si="71"/>
        <v>1.8528933460764636E-120</v>
      </c>
      <c r="K232">
        <f t="shared" si="72"/>
        <v>9.6451374765169321E-120</v>
      </c>
      <c r="L232">
        <f t="shared" si="85"/>
        <v>230</v>
      </c>
      <c r="N232" s="33">
        <f t="shared" si="86"/>
        <v>230</v>
      </c>
      <c r="O232">
        <v>0</v>
      </c>
      <c r="P232" t="str">
        <f t="shared" si="87"/>
        <v>229.1 to 230</v>
      </c>
      <c r="BI232" t="str">
        <f t="shared" si="74"/>
        <v/>
      </c>
      <c r="BJ232" t="str">
        <f t="shared" si="75"/>
        <v/>
      </c>
      <c r="BK232" t="str">
        <f t="shared" si="76"/>
        <v/>
      </c>
      <c r="BL232" t="str">
        <f t="shared" si="77"/>
        <v/>
      </c>
      <c r="BM232" t="str">
        <f t="shared" si="78"/>
        <v/>
      </c>
      <c r="BN232" t="str">
        <f t="shared" si="79"/>
        <v/>
      </c>
      <c r="BO232" t="str">
        <f t="shared" si="80"/>
        <v/>
      </c>
      <c r="BP232" t="str">
        <f t="shared" si="81"/>
        <v/>
      </c>
      <c r="BQ232" t="str">
        <f t="shared" si="82"/>
        <v/>
      </c>
      <c r="BZ232" s="114"/>
    </row>
    <row r="233" spans="1:78" x14ac:dyDescent="0.25">
      <c r="A233" s="114"/>
      <c r="B233" t="str">
        <f t="shared" si="83"/>
        <v/>
      </c>
      <c r="C233" s="13" t="str">
        <f t="shared" si="84"/>
        <v/>
      </c>
      <c r="D233" s="5" t="str">
        <f t="shared" si="67"/>
        <v/>
      </c>
      <c r="E233" s="6" t="str">
        <f t="shared" si="68"/>
        <v/>
      </c>
      <c r="F233" s="6" t="str">
        <f t="shared" si="69"/>
        <v/>
      </c>
      <c r="I233">
        <f t="shared" si="70"/>
        <v>1</v>
      </c>
      <c r="J233">
        <f t="shared" si="71"/>
        <v>2.041238430538859E-122</v>
      </c>
      <c r="K233">
        <f t="shared" si="72"/>
        <v>1.0625557767038625E-121</v>
      </c>
      <c r="L233">
        <f t="shared" si="85"/>
        <v>231</v>
      </c>
      <c r="N233" s="33">
        <f t="shared" si="86"/>
        <v>231</v>
      </c>
      <c r="O233">
        <v>0</v>
      </c>
      <c r="P233" t="str">
        <f t="shared" si="87"/>
        <v>230.1 to 231</v>
      </c>
      <c r="BI233" t="str">
        <f t="shared" si="74"/>
        <v/>
      </c>
      <c r="BJ233" t="str">
        <f t="shared" si="75"/>
        <v/>
      </c>
      <c r="BK233" t="str">
        <f t="shared" si="76"/>
        <v/>
      </c>
      <c r="BL233" t="str">
        <f t="shared" si="77"/>
        <v/>
      </c>
      <c r="BM233" t="str">
        <f t="shared" si="78"/>
        <v/>
      </c>
      <c r="BN233" t="str">
        <f t="shared" si="79"/>
        <v/>
      </c>
      <c r="BO233" t="str">
        <f t="shared" si="80"/>
        <v/>
      </c>
      <c r="BP233" t="str">
        <f t="shared" si="81"/>
        <v/>
      </c>
      <c r="BQ233" t="str">
        <f t="shared" si="82"/>
        <v/>
      </c>
      <c r="BZ233" s="114"/>
    </row>
    <row r="234" spans="1:78" x14ac:dyDescent="0.25">
      <c r="A234" s="114"/>
      <c r="B234" t="str">
        <f t="shared" si="83"/>
        <v/>
      </c>
      <c r="C234" s="13" t="str">
        <f t="shared" si="84"/>
        <v/>
      </c>
      <c r="D234" s="5" t="str">
        <f t="shared" si="67"/>
        <v/>
      </c>
      <c r="E234" s="6" t="str">
        <f t="shared" si="68"/>
        <v/>
      </c>
      <c r="F234" s="6" t="str">
        <f t="shared" si="69"/>
        <v/>
      </c>
      <c r="I234">
        <f t="shared" si="70"/>
        <v>1</v>
      </c>
      <c r="J234">
        <f t="shared" si="71"/>
        <v>2.1672522253492487E-124</v>
      </c>
      <c r="K234">
        <f t="shared" si="72"/>
        <v>1.1281515854133858E-123</v>
      </c>
      <c r="L234">
        <f t="shared" si="85"/>
        <v>232</v>
      </c>
      <c r="N234" s="33">
        <f t="shared" si="86"/>
        <v>232</v>
      </c>
      <c r="O234">
        <v>0</v>
      </c>
      <c r="P234" t="str">
        <f t="shared" si="87"/>
        <v>231.1 to 232</v>
      </c>
      <c r="BI234" t="str">
        <f t="shared" si="74"/>
        <v/>
      </c>
      <c r="BJ234" t="str">
        <f t="shared" si="75"/>
        <v/>
      </c>
      <c r="BK234" t="str">
        <f t="shared" si="76"/>
        <v/>
      </c>
      <c r="BL234" t="str">
        <f t="shared" si="77"/>
        <v/>
      </c>
      <c r="BM234" t="str">
        <f t="shared" si="78"/>
        <v/>
      </c>
      <c r="BN234" t="str">
        <f t="shared" si="79"/>
        <v/>
      </c>
      <c r="BO234" t="str">
        <f t="shared" si="80"/>
        <v/>
      </c>
      <c r="BP234" t="str">
        <f t="shared" si="81"/>
        <v/>
      </c>
      <c r="BQ234" t="str">
        <f t="shared" si="82"/>
        <v/>
      </c>
      <c r="BZ234" s="114"/>
    </row>
    <row r="235" spans="1:78" x14ac:dyDescent="0.25">
      <c r="A235" s="114"/>
      <c r="B235" t="str">
        <f t="shared" si="83"/>
        <v/>
      </c>
      <c r="C235" s="13" t="str">
        <f t="shared" si="84"/>
        <v/>
      </c>
      <c r="D235" s="5" t="str">
        <f t="shared" si="67"/>
        <v/>
      </c>
      <c r="E235" s="6" t="str">
        <f t="shared" si="68"/>
        <v/>
      </c>
      <c r="F235" s="6" t="str">
        <f t="shared" si="69"/>
        <v/>
      </c>
      <c r="I235">
        <f t="shared" si="70"/>
        <v>1</v>
      </c>
      <c r="J235">
        <f t="shared" si="71"/>
        <v>2.2176733917041421E-126</v>
      </c>
      <c r="K235">
        <f t="shared" si="72"/>
        <v>1.1543980546043442E-125</v>
      </c>
      <c r="L235">
        <f t="shared" si="85"/>
        <v>233</v>
      </c>
      <c r="N235" s="33">
        <f t="shared" si="86"/>
        <v>233</v>
      </c>
      <c r="O235">
        <v>0</v>
      </c>
      <c r="P235" t="str">
        <f t="shared" si="87"/>
        <v>232.1 to 233</v>
      </c>
      <c r="BI235" t="str">
        <f t="shared" si="74"/>
        <v/>
      </c>
      <c r="BJ235" t="str">
        <f t="shared" si="75"/>
        <v/>
      </c>
      <c r="BK235" t="str">
        <f t="shared" si="76"/>
        <v/>
      </c>
      <c r="BL235" t="str">
        <f t="shared" si="77"/>
        <v/>
      </c>
      <c r="BM235" t="str">
        <f t="shared" si="78"/>
        <v/>
      </c>
      <c r="BN235" t="str">
        <f t="shared" si="79"/>
        <v/>
      </c>
      <c r="BO235" t="str">
        <f t="shared" si="80"/>
        <v/>
      </c>
      <c r="BP235" t="str">
        <f t="shared" si="81"/>
        <v/>
      </c>
      <c r="BQ235" t="str">
        <f t="shared" si="82"/>
        <v/>
      </c>
      <c r="BZ235" s="114"/>
    </row>
    <row r="236" spans="1:78" x14ac:dyDescent="0.25">
      <c r="A236" s="114"/>
      <c r="B236" t="str">
        <f t="shared" si="83"/>
        <v/>
      </c>
      <c r="C236" s="13" t="str">
        <f t="shared" si="84"/>
        <v/>
      </c>
      <c r="D236" s="5" t="str">
        <f t="shared" si="67"/>
        <v/>
      </c>
      <c r="E236" s="6" t="str">
        <f t="shared" si="68"/>
        <v/>
      </c>
      <c r="F236" s="6" t="str">
        <f t="shared" si="69"/>
        <v/>
      </c>
      <c r="I236">
        <f t="shared" si="70"/>
        <v>1</v>
      </c>
      <c r="J236">
        <f t="shared" si="71"/>
        <v>2.1870470226459247E-128</v>
      </c>
      <c r="K236">
        <f t="shared" si="72"/>
        <v>1.1384556615573532E-127</v>
      </c>
      <c r="L236">
        <f t="shared" si="85"/>
        <v>234</v>
      </c>
      <c r="N236" s="33">
        <f t="shared" si="86"/>
        <v>234</v>
      </c>
      <c r="O236">
        <v>0</v>
      </c>
      <c r="P236" t="str">
        <f t="shared" si="87"/>
        <v>233.1 to 234</v>
      </c>
      <c r="BI236" t="str">
        <f t="shared" si="74"/>
        <v/>
      </c>
      <c r="BJ236" t="str">
        <f t="shared" si="75"/>
        <v/>
      </c>
      <c r="BK236" t="str">
        <f t="shared" si="76"/>
        <v/>
      </c>
      <c r="BL236" t="str">
        <f t="shared" si="77"/>
        <v/>
      </c>
      <c r="BM236" t="str">
        <f t="shared" si="78"/>
        <v/>
      </c>
      <c r="BN236" t="str">
        <f t="shared" si="79"/>
        <v/>
      </c>
      <c r="BO236" t="str">
        <f t="shared" si="80"/>
        <v/>
      </c>
      <c r="BP236" t="str">
        <f t="shared" si="81"/>
        <v/>
      </c>
      <c r="BQ236" t="str">
        <f t="shared" si="82"/>
        <v/>
      </c>
      <c r="BZ236" s="114"/>
    </row>
    <row r="237" spans="1:78" x14ac:dyDescent="0.25">
      <c r="A237" s="114"/>
      <c r="B237" t="str">
        <f t="shared" si="83"/>
        <v/>
      </c>
      <c r="C237" s="13" t="str">
        <f t="shared" si="84"/>
        <v/>
      </c>
      <c r="D237" s="5" t="str">
        <f t="shared" si="67"/>
        <v/>
      </c>
      <c r="E237" s="6" t="str">
        <f t="shared" si="68"/>
        <v/>
      </c>
      <c r="F237" s="6" t="str">
        <f t="shared" si="69"/>
        <v/>
      </c>
      <c r="I237">
        <f t="shared" si="70"/>
        <v>1</v>
      </c>
      <c r="J237">
        <f t="shared" si="71"/>
        <v>2.0786963932032953E-130</v>
      </c>
      <c r="K237">
        <f t="shared" si="72"/>
        <v>1.0820543193616878E-129</v>
      </c>
      <c r="L237">
        <f t="shared" si="85"/>
        <v>235</v>
      </c>
      <c r="N237" s="33">
        <f t="shared" si="86"/>
        <v>235</v>
      </c>
      <c r="O237">
        <v>0</v>
      </c>
      <c r="P237" t="str">
        <f t="shared" si="87"/>
        <v>234.1 to 235</v>
      </c>
      <c r="BI237" t="str">
        <f t="shared" si="74"/>
        <v/>
      </c>
      <c r="BJ237" t="str">
        <f t="shared" si="75"/>
        <v/>
      </c>
      <c r="BK237" t="str">
        <f t="shared" si="76"/>
        <v/>
      </c>
      <c r="BL237" t="str">
        <f t="shared" si="77"/>
        <v/>
      </c>
      <c r="BM237" t="str">
        <f t="shared" si="78"/>
        <v/>
      </c>
      <c r="BN237" t="str">
        <f t="shared" si="79"/>
        <v/>
      </c>
      <c r="BO237" t="str">
        <f t="shared" si="80"/>
        <v/>
      </c>
      <c r="BP237" t="str">
        <f t="shared" si="81"/>
        <v/>
      </c>
      <c r="BQ237" t="str">
        <f t="shared" si="82"/>
        <v/>
      </c>
      <c r="BZ237" s="114"/>
    </row>
    <row r="238" spans="1:78" x14ac:dyDescent="0.25">
      <c r="A238" s="114"/>
      <c r="B238" t="str">
        <f t="shared" si="83"/>
        <v/>
      </c>
      <c r="C238" s="13" t="str">
        <f t="shared" si="84"/>
        <v/>
      </c>
      <c r="D238" s="5" t="str">
        <f t="shared" si="67"/>
        <v/>
      </c>
      <c r="E238" s="6" t="str">
        <f t="shared" si="68"/>
        <v/>
      </c>
      <c r="F238" s="6" t="str">
        <f t="shared" si="69"/>
        <v/>
      </c>
      <c r="I238">
        <f t="shared" si="70"/>
        <v>1</v>
      </c>
      <c r="J238">
        <f t="shared" si="71"/>
        <v>1.904129191652554E-132</v>
      </c>
      <c r="K238">
        <f t="shared" si="72"/>
        <v>9.9118429376560807E-132</v>
      </c>
      <c r="L238">
        <f t="shared" si="85"/>
        <v>236</v>
      </c>
      <c r="N238" s="33">
        <f t="shared" si="86"/>
        <v>236</v>
      </c>
      <c r="O238">
        <v>0</v>
      </c>
      <c r="P238" t="str">
        <f t="shared" si="87"/>
        <v>235.1 to 236</v>
      </c>
      <c r="BI238" t="str">
        <f t="shared" si="74"/>
        <v/>
      </c>
      <c r="BJ238" t="str">
        <f t="shared" si="75"/>
        <v/>
      </c>
      <c r="BK238" t="str">
        <f t="shared" si="76"/>
        <v/>
      </c>
      <c r="BL238" t="str">
        <f t="shared" si="77"/>
        <v/>
      </c>
      <c r="BM238" t="str">
        <f t="shared" si="78"/>
        <v/>
      </c>
      <c r="BN238" t="str">
        <f t="shared" si="79"/>
        <v/>
      </c>
      <c r="BO238" t="str">
        <f t="shared" si="80"/>
        <v/>
      </c>
      <c r="BP238" t="str">
        <f t="shared" si="81"/>
        <v/>
      </c>
      <c r="BQ238" t="str">
        <f t="shared" si="82"/>
        <v/>
      </c>
      <c r="BZ238" s="114"/>
    </row>
    <row r="239" spans="1:78" x14ac:dyDescent="0.25">
      <c r="A239" s="114"/>
      <c r="B239" t="str">
        <f t="shared" si="83"/>
        <v/>
      </c>
      <c r="C239" s="13" t="str">
        <f t="shared" si="84"/>
        <v/>
      </c>
      <c r="D239" s="5" t="str">
        <f t="shared" si="67"/>
        <v/>
      </c>
      <c r="E239" s="6" t="str">
        <f t="shared" si="68"/>
        <v/>
      </c>
      <c r="F239" s="6" t="str">
        <f t="shared" si="69"/>
        <v/>
      </c>
      <c r="I239">
        <f t="shared" si="70"/>
        <v>1</v>
      </c>
      <c r="J239">
        <f t="shared" si="71"/>
        <v>1.6810249780076803E-134</v>
      </c>
      <c r="K239">
        <f t="shared" si="72"/>
        <v>8.7504858542860968E-134</v>
      </c>
      <c r="L239">
        <f t="shared" si="85"/>
        <v>237</v>
      </c>
      <c r="N239" s="33">
        <f t="shared" si="86"/>
        <v>237</v>
      </c>
      <c r="O239">
        <v>0</v>
      </c>
      <c r="P239" t="str">
        <f t="shared" si="87"/>
        <v>236.1 to 237</v>
      </c>
      <c r="BI239" t="str">
        <f t="shared" si="74"/>
        <v/>
      </c>
      <c r="BJ239" t="str">
        <f t="shared" si="75"/>
        <v/>
      </c>
      <c r="BK239" t="str">
        <f t="shared" si="76"/>
        <v/>
      </c>
      <c r="BL239" t="str">
        <f t="shared" si="77"/>
        <v/>
      </c>
      <c r="BM239" t="str">
        <f t="shared" si="78"/>
        <v/>
      </c>
      <c r="BN239" t="str">
        <f t="shared" si="79"/>
        <v/>
      </c>
      <c r="BO239" t="str">
        <f t="shared" si="80"/>
        <v/>
      </c>
      <c r="BP239" t="str">
        <f t="shared" si="81"/>
        <v/>
      </c>
      <c r="BQ239" t="str">
        <f t="shared" si="82"/>
        <v/>
      </c>
      <c r="BZ239" s="114"/>
    </row>
    <row r="240" spans="1:78" x14ac:dyDescent="0.25">
      <c r="A240" s="114"/>
      <c r="B240" t="str">
        <f t="shared" si="83"/>
        <v/>
      </c>
      <c r="C240" s="13" t="str">
        <f t="shared" si="84"/>
        <v/>
      </c>
      <c r="D240" s="5" t="str">
        <f t="shared" si="67"/>
        <v/>
      </c>
      <c r="E240" s="6" t="str">
        <f t="shared" si="68"/>
        <v/>
      </c>
      <c r="F240" s="6" t="str">
        <f t="shared" si="69"/>
        <v/>
      </c>
      <c r="I240">
        <f t="shared" si="70"/>
        <v>1</v>
      </c>
      <c r="J240">
        <f t="shared" si="71"/>
        <v>1.4302907463310875E-136</v>
      </c>
      <c r="K240">
        <f t="shared" si="72"/>
        <v>7.4453021858841785E-136</v>
      </c>
      <c r="L240">
        <f t="shared" si="85"/>
        <v>238</v>
      </c>
      <c r="N240" s="33">
        <f t="shared" si="86"/>
        <v>238</v>
      </c>
      <c r="O240">
        <v>0</v>
      </c>
      <c r="P240" t="str">
        <f t="shared" si="87"/>
        <v>237.1 to 238</v>
      </c>
      <c r="BI240" t="str">
        <f t="shared" si="74"/>
        <v/>
      </c>
      <c r="BJ240" t="str">
        <f t="shared" si="75"/>
        <v/>
      </c>
      <c r="BK240" t="str">
        <f t="shared" si="76"/>
        <v/>
      </c>
      <c r="BL240" t="str">
        <f t="shared" si="77"/>
        <v/>
      </c>
      <c r="BM240" t="str">
        <f t="shared" si="78"/>
        <v/>
      </c>
      <c r="BN240" t="str">
        <f t="shared" si="79"/>
        <v/>
      </c>
      <c r="BO240" t="str">
        <f t="shared" si="80"/>
        <v/>
      </c>
      <c r="BP240" t="str">
        <f t="shared" si="81"/>
        <v/>
      </c>
      <c r="BQ240" t="str">
        <f t="shared" si="82"/>
        <v/>
      </c>
      <c r="BZ240" s="114"/>
    </row>
    <row r="241" spans="1:78" x14ac:dyDescent="0.25">
      <c r="A241" s="114"/>
      <c r="B241" t="str">
        <f t="shared" si="83"/>
        <v/>
      </c>
      <c r="C241" s="13" t="str">
        <f t="shared" si="84"/>
        <v/>
      </c>
      <c r="D241" s="5" t="str">
        <f t="shared" si="67"/>
        <v/>
      </c>
      <c r="E241" s="6" t="str">
        <f t="shared" si="68"/>
        <v/>
      </c>
      <c r="F241" s="6" t="str">
        <f t="shared" si="69"/>
        <v/>
      </c>
      <c r="I241">
        <f t="shared" si="70"/>
        <v>1</v>
      </c>
      <c r="J241">
        <f t="shared" si="71"/>
        <v>1.1728619522512957E-138</v>
      </c>
      <c r="K241">
        <f t="shared" si="72"/>
        <v>6.1052703299917582E-138</v>
      </c>
      <c r="L241">
        <f t="shared" si="85"/>
        <v>239</v>
      </c>
      <c r="N241" s="33">
        <f t="shared" si="86"/>
        <v>239</v>
      </c>
      <c r="O241">
        <v>0</v>
      </c>
      <c r="P241" t="str">
        <f t="shared" si="87"/>
        <v>238.1 to 239</v>
      </c>
      <c r="BI241" t="str">
        <f t="shared" si="74"/>
        <v/>
      </c>
      <c r="BJ241" t="str">
        <f t="shared" si="75"/>
        <v/>
      </c>
      <c r="BK241" t="str">
        <f t="shared" si="76"/>
        <v/>
      </c>
      <c r="BL241" t="str">
        <f t="shared" si="77"/>
        <v/>
      </c>
      <c r="BM241" t="str">
        <f t="shared" si="78"/>
        <v/>
      </c>
      <c r="BN241" t="str">
        <f t="shared" si="79"/>
        <v/>
      </c>
      <c r="BO241" t="str">
        <f t="shared" si="80"/>
        <v/>
      </c>
      <c r="BP241" t="str">
        <f t="shared" si="81"/>
        <v/>
      </c>
      <c r="BQ241" t="str">
        <f t="shared" si="82"/>
        <v/>
      </c>
      <c r="BZ241" s="114"/>
    </row>
    <row r="242" spans="1:78" x14ac:dyDescent="0.25">
      <c r="A242" s="114"/>
      <c r="B242" t="str">
        <f t="shared" si="83"/>
        <v/>
      </c>
      <c r="C242" s="13" t="str">
        <f t="shared" si="84"/>
        <v/>
      </c>
      <c r="D242" s="5" t="str">
        <f t="shared" si="67"/>
        <v/>
      </c>
      <c r="E242" s="6" t="str">
        <f t="shared" si="68"/>
        <v/>
      </c>
      <c r="F242" s="6" t="str">
        <f t="shared" si="69"/>
        <v/>
      </c>
      <c r="I242">
        <f t="shared" si="70"/>
        <v>1</v>
      </c>
      <c r="J242">
        <f t="shared" si="71"/>
        <v>9.2691919094079206E-141</v>
      </c>
      <c r="K242">
        <f t="shared" si="72"/>
        <v>4.8250284049953344E-140</v>
      </c>
      <c r="L242">
        <f t="shared" si="85"/>
        <v>240</v>
      </c>
      <c r="N242" s="33">
        <f t="shared" si="86"/>
        <v>240</v>
      </c>
      <c r="O242">
        <v>0</v>
      </c>
      <c r="P242" t="str">
        <f t="shared" si="87"/>
        <v>239.1 to 240</v>
      </c>
      <c r="BI242" t="str">
        <f t="shared" si="74"/>
        <v/>
      </c>
      <c r="BJ242" t="str">
        <f t="shared" si="75"/>
        <v/>
      </c>
      <c r="BK242" t="str">
        <f t="shared" si="76"/>
        <v/>
      </c>
      <c r="BL242" t="str">
        <f t="shared" si="77"/>
        <v/>
      </c>
      <c r="BM242" t="str">
        <f t="shared" si="78"/>
        <v/>
      </c>
      <c r="BN242" t="str">
        <f t="shared" si="79"/>
        <v/>
      </c>
      <c r="BO242" t="str">
        <f t="shared" si="80"/>
        <v/>
      </c>
      <c r="BP242" t="str">
        <f t="shared" si="81"/>
        <v/>
      </c>
      <c r="BQ242" t="str">
        <f t="shared" si="82"/>
        <v/>
      </c>
      <c r="BZ242" s="114"/>
    </row>
    <row r="243" spans="1:78" x14ac:dyDescent="0.25">
      <c r="A243" s="114"/>
      <c r="B243" t="str">
        <f t="shared" si="83"/>
        <v/>
      </c>
      <c r="C243" s="13" t="str">
        <f t="shared" si="84"/>
        <v/>
      </c>
      <c r="D243" s="5" t="str">
        <f t="shared" si="67"/>
        <v/>
      </c>
      <c r="E243" s="6" t="str">
        <f t="shared" si="68"/>
        <v/>
      </c>
      <c r="F243" s="6" t="str">
        <f t="shared" si="69"/>
        <v/>
      </c>
      <c r="I243">
        <f t="shared" si="70"/>
        <v>1</v>
      </c>
      <c r="J243">
        <f t="shared" si="71"/>
        <v>7.0600740571539072E-143</v>
      </c>
      <c r="K243">
        <f t="shared" si="72"/>
        <v>3.6750838908150511E-142</v>
      </c>
      <c r="L243">
        <f t="shared" si="85"/>
        <v>241</v>
      </c>
      <c r="N243" s="33">
        <f t="shared" si="86"/>
        <v>241</v>
      </c>
      <c r="O243">
        <v>0</v>
      </c>
      <c r="P243" t="str">
        <f t="shared" si="87"/>
        <v>240.1 to 241</v>
      </c>
      <c r="BI243" t="str">
        <f t="shared" si="74"/>
        <v/>
      </c>
      <c r="BJ243" t="str">
        <f t="shared" si="75"/>
        <v/>
      </c>
      <c r="BK243" t="str">
        <f t="shared" si="76"/>
        <v/>
      </c>
      <c r="BL243" t="str">
        <f t="shared" si="77"/>
        <v/>
      </c>
      <c r="BM243" t="str">
        <f t="shared" si="78"/>
        <v/>
      </c>
      <c r="BN243" t="str">
        <f t="shared" si="79"/>
        <v/>
      </c>
      <c r="BO243" t="str">
        <f t="shared" si="80"/>
        <v/>
      </c>
      <c r="BP243" t="str">
        <f t="shared" si="81"/>
        <v/>
      </c>
      <c r="BQ243" t="str">
        <f t="shared" si="82"/>
        <v/>
      </c>
      <c r="BZ243" s="114"/>
    </row>
    <row r="244" spans="1:78" x14ac:dyDescent="0.25">
      <c r="A244" s="114"/>
      <c r="B244" t="str">
        <f t="shared" si="83"/>
        <v/>
      </c>
      <c r="C244" s="13" t="str">
        <f t="shared" si="84"/>
        <v/>
      </c>
      <c r="D244" s="5" t="str">
        <f t="shared" si="67"/>
        <v/>
      </c>
      <c r="E244" s="6" t="str">
        <f t="shared" si="68"/>
        <v/>
      </c>
      <c r="F244" s="6" t="str">
        <f t="shared" si="69"/>
        <v/>
      </c>
      <c r="I244">
        <f t="shared" si="70"/>
        <v>1</v>
      </c>
      <c r="J244">
        <f t="shared" si="71"/>
        <v>5.1826161758470287E-145</v>
      </c>
      <c r="K244">
        <f t="shared" si="72"/>
        <v>2.6977832053805766E-144</v>
      </c>
      <c r="L244">
        <f t="shared" si="85"/>
        <v>242</v>
      </c>
      <c r="N244" s="33">
        <f t="shared" si="86"/>
        <v>242</v>
      </c>
      <c r="O244">
        <v>0</v>
      </c>
      <c r="P244" t="str">
        <f t="shared" si="87"/>
        <v>241.1 to 242</v>
      </c>
      <c r="BI244" t="str">
        <f t="shared" si="74"/>
        <v/>
      </c>
      <c r="BJ244" t="str">
        <f t="shared" si="75"/>
        <v/>
      </c>
      <c r="BK244" t="str">
        <f t="shared" si="76"/>
        <v/>
      </c>
      <c r="BL244" t="str">
        <f t="shared" si="77"/>
        <v/>
      </c>
      <c r="BM244" t="str">
        <f t="shared" si="78"/>
        <v/>
      </c>
      <c r="BN244" t="str">
        <f t="shared" si="79"/>
        <v/>
      </c>
      <c r="BO244" t="str">
        <f t="shared" si="80"/>
        <v/>
      </c>
      <c r="BP244" t="str">
        <f t="shared" si="81"/>
        <v/>
      </c>
      <c r="BQ244" t="str">
        <f t="shared" si="82"/>
        <v/>
      </c>
      <c r="BZ244" s="114"/>
    </row>
    <row r="245" spans="1:78" x14ac:dyDescent="0.25">
      <c r="A245" s="114"/>
      <c r="B245" t="str">
        <f t="shared" si="83"/>
        <v/>
      </c>
      <c r="C245" s="13" t="str">
        <f t="shared" si="84"/>
        <v/>
      </c>
      <c r="D245" s="5" t="str">
        <f t="shared" si="67"/>
        <v/>
      </c>
      <c r="E245" s="6" t="str">
        <f t="shared" si="68"/>
        <v/>
      </c>
      <c r="F245" s="6" t="str">
        <f t="shared" si="69"/>
        <v/>
      </c>
      <c r="I245">
        <f t="shared" si="70"/>
        <v>1</v>
      </c>
      <c r="J245">
        <f t="shared" si="71"/>
        <v>3.6665806537981341E-147</v>
      </c>
      <c r="K245">
        <f t="shared" si="72"/>
        <v>1.908619001169479E-146</v>
      </c>
      <c r="L245">
        <f t="shared" si="85"/>
        <v>243</v>
      </c>
      <c r="N245" s="33">
        <f t="shared" si="86"/>
        <v>243</v>
      </c>
      <c r="O245">
        <v>0</v>
      </c>
      <c r="P245" t="str">
        <f t="shared" si="87"/>
        <v>242.1 to 243</v>
      </c>
      <c r="BI245" t="str">
        <f t="shared" si="74"/>
        <v/>
      </c>
      <c r="BJ245" t="str">
        <f t="shared" si="75"/>
        <v/>
      </c>
      <c r="BK245" t="str">
        <f t="shared" si="76"/>
        <v/>
      </c>
      <c r="BL245" t="str">
        <f t="shared" si="77"/>
        <v/>
      </c>
      <c r="BM245" t="str">
        <f t="shared" si="78"/>
        <v/>
      </c>
      <c r="BN245" t="str">
        <f t="shared" si="79"/>
        <v/>
      </c>
      <c r="BO245" t="str">
        <f t="shared" si="80"/>
        <v/>
      </c>
      <c r="BP245" t="str">
        <f t="shared" si="81"/>
        <v/>
      </c>
      <c r="BQ245" t="str">
        <f t="shared" si="82"/>
        <v/>
      </c>
      <c r="BZ245" s="114"/>
    </row>
    <row r="246" spans="1:78" x14ac:dyDescent="0.25">
      <c r="A246" s="114"/>
      <c r="B246" t="str">
        <f t="shared" si="83"/>
        <v/>
      </c>
      <c r="C246" s="13" t="str">
        <f t="shared" si="84"/>
        <v/>
      </c>
      <c r="D246" s="5" t="str">
        <f t="shared" si="67"/>
        <v/>
      </c>
      <c r="E246" s="6" t="str">
        <f t="shared" si="68"/>
        <v/>
      </c>
      <c r="F246" s="6" t="str">
        <f t="shared" si="69"/>
        <v/>
      </c>
      <c r="I246">
        <f t="shared" si="70"/>
        <v>1</v>
      </c>
      <c r="J246">
        <f t="shared" si="71"/>
        <v>2.500033601666945E-149</v>
      </c>
      <c r="K246">
        <f t="shared" si="72"/>
        <v>1.3013791557430728E-148</v>
      </c>
      <c r="L246">
        <f t="shared" si="85"/>
        <v>244</v>
      </c>
      <c r="N246" s="33">
        <f t="shared" si="86"/>
        <v>244</v>
      </c>
      <c r="O246">
        <v>0</v>
      </c>
      <c r="P246" t="str">
        <f t="shared" si="87"/>
        <v>243.1 to 244</v>
      </c>
      <c r="BI246" t="str">
        <f t="shared" si="74"/>
        <v/>
      </c>
      <c r="BJ246" t="str">
        <f t="shared" si="75"/>
        <v/>
      </c>
      <c r="BK246" t="str">
        <f t="shared" si="76"/>
        <v/>
      </c>
      <c r="BL246" t="str">
        <f t="shared" si="77"/>
        <v/>
      </c>
      <c r="BM246" t="str">
        <f t="shared" si="78"/>
        <v/>
      </c>
      <c r="BN246" t="str">
        <f t="shared" si="79"/>
        <v/>
      </c>
      <c r="BO246" t="str">
        <f t="shared" si="80"/>
        <v/>
      </c>
      <c r="BP246" t="str">
        <f t="shared" si="81"/>
        <v/>
      </c>
      <c r="BQ246" t="str">
        <f t="shared" si="82"/>
        <v/>
      </c>
      <c r="BZ246" s="114"/>
    </row>
    <row r="247" spans="1:78" x14ac:dyDescent="0.25">
      <c r="A247" s="114"/>
      <c r="B247" t="str">
        <f t="shared" si="83"/>
        <v/>
      </c>
      <c r="C247" s="13" t="str">
        <f t="shared" si="84"/>
        <v/>
      </c>
      <c r="D247" s="5" t="str">
        <f t="shared" si="67"/>
        <v/>
      </c>
      <c r="E247" s="6" t="str">
        <f t="shared" si="68"/>
        <v/>
      </c>
      <c r="F247" s="6" t="str">
        <f t="shared" si="69"/>
        <v/>
      </c>
      <c r="I247">
        <f t="shared" si="70"/>
        <v>1</v>
      </c>
      <c r="J247">
        <f t="shared" si="71"/>
        <v>1.6428687014901062E-151</v>
      </c>
      <c r="K247">
        <f t="shared" si="72"/>
        <v>8.551865392194584E-151</v>
      </c>
      <c r="L247">
        <f t="shared" si="85"/>
        <v>245</v>
      </c>
      <c r="N247" s="33">
        <f t="shared" si="86"/>
        <v>245</v>
      </c>
      <c r="O247">
        <v>0</v>
      </c>
      <c r="P247" t="str">
        <f t="shared" si="87"/>
        <v>244.1 to 245</v>
      </c>
      <c r="BI247" t="str">
        <f t="shared" si="74"/>
        <v/>
      </c>
      <c r="BJ247" t="str">
        <f t="shared" si="75"/>
        <v/>
      </c>
      <c r="BK247" t="str">
        <f t="shared" si="76"/>
        <v/>
      </c>
      <c r="BL247" t="str">
        <f t="shared" si="77"/>
        <v/>
      </c>
      <c r="BM247" t="str">
        <f t="shared" si="78"/>
        <v/>
      </c>
      <c r="BN247" t="str">
        <f t="shared" si="79"/>
        <v/>
      </c>
      <c r="BO247" t="str">
        <f t="shared" si="80"/>
        <v/>
      </c>
      <c r="BP247" t="str">
        <f t="shared" si="81"/>
        <v/>
      </c>
      <c r="BQ247" t="str">
        <f t="shared" si="82"/>
        <v/>
      </c>
      <c r="BZ247" s="114"/>
    </row>
    <row r="248" spans="1:78" x14ac:dyDescent="0.25">
      <c r="A248" s="114"/>
      <c r="B248" t="str">
        <f t="shared" si="83"/>
        <v/>
      </c>
      <c r="C248" s="13" t="str">
        <f t="shared" si="84"/>
        <v/>
      </c>
      <c r="D248" s="5" t="str">
        <f t="shared" si="67"/>
        <v/>
      </c>
      <c r="E248" s="6" t="str">
        <f t="shared" si="68"/>
        <v/>
      </c>
      <c r="F248" s="6" t="str">
        <f t="shared" si="69"/>
        <v/>
      </c>
      <c r="I248">
        <f t="shared" si="70"/>
        <v>1</v>
      </c>
      <c r="J248">
        <f t="shared" si="71"/>
        <v>1.0404764928036281E-153</v>
      </c>
      <c r="K248">
        <f t="shared" si="72"/>
        <v>5.4161448825026089E-153</v>
      </c>
      <c r="L248">
        <f t="shared" si="85"/>
        <v>246</v>
      </c>
      <c r="N248" s="33">
        <f t="shared" si="86"/>
        <v>246</v>
      </c>
      <c r="O248">
        <v>0</v>
      </c>
      <c r="P248" t="str">
        <f t="shared" si="87"/>
        <v>245.1 to 246</v>
      </c>
      <c r="BI248" t="str">
        <f t="shared" si="74"/>
        <v/>
      </c>
      <c r="BJ248" t="str">
        <f t="shared" si="75"/>
        <v/>
      </c>
      <c r="BK248" t="str">
        <f t="shared" si="76"/>
        <v/>
      </c>
      <c r="BL248" t="str">
        <f t="shared" si="77"/>
        <v/>
      </c>
      <c r="BM248" t="str">
        <f t="shared" si="78"/>
        <v/>
      </c>
      <c r="BN248" t="str">
        <f t="shared" si="79"/>
        <v/>
      </c>
      <c r="BO248" t="str">
        <f t="shared" si="80"/>
        <v/>
      </c>
      <c r="BP248" t="str">
        <f t="shared" si="81"/>
        <v/>
      </c>
      <c r="BQ248" t="str">
        <f t="shared" si="82"/>
        <v/>
      </c>
      <c r="BZ248" s="114"/>
    </row>
    <row r="249" spans="1:78" x14ac:dyDescent="0.25">
      <c r="A249" s="114"/>
      <c r="B249" t="str">
        <f t="shared" si="83"/>
        <v/>
      </c>
      <c r="C249" s="13" t="str">
        <f t="shared" si="84"/>
        <v/>
      </c>
      <c r="D249" s="5" t="str">
        <f t="shared" si="67"/>
        <v/>
      </c>
      <c r="E249" s="6" t="str">
        <f t="shared" si="68"/>
        <v/>
      </c>
      <c r="F249" s="6" t="str">
        <f t="shared" si="69"/>
        <v/>
      </c>
      <c r="I249">
        <f t="shared" si="70"/>
        <v>1</v>
      </c>
      <c r="J249">
        <f t="shared" si="71"/>
        <v>6.3508827733154258E-156</v>
      </c>
      <c r="K249">
        <f t="shared" si="72"/>
        <v>3.305918150959919E-155</v>
      </c>
      <c r="L249">
        <f t="shared" si="85"/>
        <v>247</v>
      </c>
      <c r="N249" s="33">
        <f t="shared" si="86"/>
        <v>247</v>
      </c>
      <c r="O249">
        <v>0</v>
      </c>
      <c r="P249" t="str">
        <f t="shared" si="87"/>
        <v>246.1 to 247</v>
      </c>
      <c r="BI249" t="str">
        <f t="shared" si="74"/>
        <v/>
      </c>
      <c r="BJ249" t="str">
        <f t="shared" si="75"/>
        <v/>
      </c>
      <c r="BK249" t="str">
        <f t="shared" si="76"/>
        <v/>
      </c>
      <c r="BL249" t="str">
        <f t="shared" si="77"/>
        <v/>
      </c>
      <c r="BM249" t="str">
        <f t="shared" si="78"/>
        <v/>
      </c>
      <c r="BN249" t="str">
        <f t="shared" si="79"/>
        <v/>
      </c>
      <c r="BO249" t="str">
        <f t="shared" si="80"/>
        <v/>
      </c>
      <c r="BP249" t="str">
        <f t="shared" si="81"/>
        <v/>
      </c>
      <c r="BQ249" t="str">
        <f t="shared" si="82"/>
        <v/>
      </c>
      <c r="BZ249" s="114"/>
    </row>
    <row r="250" spans="1:78" x14ac:dyDescent="0.25">
      <c r="A250" s="114"/>
      <c r="B250" t="str">
        <f t="shared" si="83"/>
        <v/>
      </c>
      <c r="C250" s="13" t="str">
        <f t="shared" si="84"/>
        <v/>
      </c>
      <c r="D250" s="5" t="str">
        <f t="shared" si="67"/>
        <v/>
      </c>
      <c r="E250" s="6" t="str">
        <f t="shared" si="68"/>
        <v/>
      </c>
      <c r="F250" s="6" t="str">
        <f t="shared" si="69"/>
        <v/>
      </c>
      <c r="I250">
        <f t="shared" si="70"/>
        <v>1</v>
      </c>
      <c r="J250">
        <f t="shared" si="71"/>
        <v>3.7360125546866595E-158</v>
      </c>
      <c r="K250">
        <f t="shared" si="72"/>
        <v>1.9447614068154266E-157</v>
      </c>
      <c r="L250">
        <f t="shared" si="85"/>
        <v>248</v>
      </c>
      <c r="N250" s="33">
        <f t="shared" si="86"/>
        <v>248</v>
      </c>
      <c r="O250">
        <v>0</v>
      </c>
      <c r="P250" t="str">
        <f t="shared" si="87"/>
        <v>247.1 to 248</v>
      </c>
      <c r="BI250" t="str">
        <f t="shared" si="74"/>
        <v/>
      </c>
      <c r="BJ250" t="str">
        <f t="shared" si="75"/>
        <v/>
      </c>
      <c r="BK250" t="str">
        <f t="shared" si="76"/>
        <v/>
      </c>
      <c r="BL250" t="str">
        <f t="shared" si="77"/>
        <v/>
      </c>
      <c r="BM250" t="str">
        <f t="shared" si="78"/>
        <v/>
      </c>
      <c r="BN250" t="str">
        <f t="shared" si="79"/>
        <v/>
      </c>
      <c r="BO250" t="str">
        <f t="shared" si="80"/>
        <v/>
      </c>
      <c r="BP250" t="str">
        <f t="shared" si="81"/>
        <v/>
      </c>
      <c r="BQ250" t="str">
        <f t="shared" si="82"/>
        <v/>
      </c>
      <c r="BZ250" s="114"/>
    </row>
    <row r="251" spans="1:78" x14ac:dyDescent="0.25">
      <c r="A251" s="114"/>
      <c r="B251" t="str">
        <f t="shared" si="83"/>
        <v/>
      </c>
      <c r="C251" s="13" t="str">
        <f t="shared" si="84"/>
        <v/>
      </c>
      <c r="D251" s="5" t="str">
        <f t="shared" si="67"/>
        <v/>
      </c>
      <c r="E251" s="6" t="str">
        <f t="shared" si="68"/>
        <v/>
      </c>
      <c r="F251" s="6" t="str">
        <f t="shared" si="69"/>
        <v/>
      </c>
      <c r="I251">
        <f t="shared" si="70"/>
        <v>1</v>
      </c>
      <c r="J251">
        <f t="shared" si="71"/>
        <v>2.1181414758625893E-160</v>
      </c>
      <c r="K251">
        <f t="shared" si="72"/>
        <v>1.1025872467332001E-159</v>
      </c>
      <c r="L251">
        <f t="shared" si="85"/>
        <v>249</v>
      </c>
      <c r="N251" s="33">
        <f t="shared" si="86"/>
        <v>249</v>
      </c>
      <c r="O251">
        <v>0</v>
      </c>
      <c r="P251" t="str">
        <f t="shared" si="87"/>
        <v>248.1 to 249</v>
      </c>
      <c r="BI251" t="str">
        <f t="shared" si="74"/>
        <v/>
      </c>
      <c r="BJ251" t="str">
        <f t="shared" si="75"/>
        <v/>
      </c>
      <c r="BK251" t="str">
        <f t="shared" si="76"/>
        <v/>
      </c>
      <c r="BL251" t="str">
        <f t="shared" si="77"/>
        <v/>
      </c>
      <c r="BM251" t="str">
        <f t="shared" si="78"/>
        <v/>
      </c>
      <c r="BN251" t="str">
        <f t="shared" si="79"/>
        <v/>
      </c>
      <c r="BO251" t="str">
        <f t="shared" si="80"/>
        <v/>
      </c>
      <c r="BP251" t="str">
        <f t="shared" si="81"/>
        <v/>
      </c>
      <c r="BQ251" t="str">
        <f t="shared" si="82"/>
        <v/>
      </c>
      <c r="BZ251" s="114"/>
    </row>
    <row r="252" spans="1:78" x14ac:dyDescent="0.25">
      <c r="A252" s="114"/>
      <c r="B252" t="str">
        <f t="shared" si="83"/>
        <v/>
      </c>
      <c r="C252" s="13" t="str">
        <f t="shared" si="84"/>
        <v/>
      </c>
      <c r="D252" s="5" t="str">
        <f t="shared" si="67"/>
        <v/>
      </c>
      <c r="E252" s="6" t="str">
        <f t="shared" si="68"/>
        <v/>
      </c>
      <c r="F252" s="6" t="str">
        <f t="shared" si="69"/>
        <v/>
      </c>
      <c r="I252">
        <f t="shared" si="70"/>
        <v>1</v>
      </c>
      <c r="J252">
        <f t="shared" si="71"/>
        <v>1.1573747638863034E-162</v>
      </c>
      <c r="K252">
        <f t="shared" si="72"/>
        <v>6.0246525970707727E-162</v>
      </c>
      <c r="L252">
        <f t="shared" si="85"/>
        <v>250</v>
      </c>
      <c r="N252" s="33">
        <f t="shared" si="86"/>
        <v>250</v>
      </c>
      <c r="O252">
        <v>0</v>
      </c>
      <c r="P252" t="str">
        <f t="shared" si="87"/>
        <v>249.1 to 250</v>
      </c>
      <c r="BI252" t="str">
        <f t="shared" si="74"/>
        <v/>
      </c>
      <c r="BJ252" t="str">
        <f t="shared" si="75"/>
        <v/>
      </c>
      <c r="BK252" t="str">
        <f t="shared" si="76"/>
        <v/>
      </c>
      <c r="BL252" t="str">
        <f t="shared" si="77"/>
        <v/>
      </c>
      <c r="BM252" t="str">
        <f t="shared" si="78"/>
        <v/>
      </c>
      <c r="BN252" t="str">
        <f t="shared" si="79"/>
        <v/>
      </c>
      <c r="BO252" t="str">
        <f t="shared" si="80"/>
        <v/>
      </c>
      <c r="BP252" t="str">
        <f t="shared" si="81"/>
        <v/>
      </c>
      <c r="BQ252" t="str">
        <f t="shared" si="82"/>
        <v/>
      </c>
      <c r="BZ252" s="114"/>
    </row>
    <row r="253" spans="1:78" x14ac:dyDescent="0.25">
      <c r="A253" s="114"/>
      <c r="B253" t="str">
        <f t="shared" si="83"/>
        <v/>
      </c>
      <c r="C253" s="13" t="str">
        <f t="shared" si="84"/>
        <v/>
      </c>
      <c r="D253" s="5" t="str">
        <f t="shared" si="67"/>
        <v/>
      </c>
      <c r="E253" s="6" t="str">
        <f t="shared" si="68"/>
        <v/>
      </c>
      <c r="F253" s="6" t="str">
        <f t="shared" si="69"/>
        <v/>
      </c>
      <c r="BI253" t="str">
        <f t="shared" si="74"/>
        <v/>
      </c>
      <c r="BJ253" t="str">
        <f t="shared" si="75"/>
        <v/>
      </c>
      <c r="BK253" t="str">
        <f t="shared" si="76"/>
        <v/>
      </c>
      <c r="BL253" t="str">
        <f t="shared" si="77"/>
        <v/>
      </c>
      <c r="BM253" t="str">
        <f t="shared" si="78"/>
        <v/>
      </c>
      <c r="BN253" t="str">
        <f t="shared" si="79"/>
        <v/>
      </c>
      <c r="BO253" t="str">
        <f t="shared" si="80"/>
        <v/>
      </c>
      <c r="BP253" t="str">
        <f t="shared" si="81"/>
        <v/>
      </c>
      <c r="BQ253" t="str">
        <f t="shared" si="82"/>
        <v/>
      </c>
      <c r="BZ253" s="114"/>
    </row>
    <row r="254" spans="1:78" x14ac:dyDescent="0.25">
      <c r="A254" s="114"/>
      <c r="B254" t="str">
        <f t="shared" si="83"/>
        <v/>
      </c>
      <c r="C254" s="13" t="str">
        <f t="shared" si="84"/>
        <v/>
      </c>
      <c r="D254" s="5" t="str">
        <f t="shared" si="67"/>
        <v/>
      </c>
      <c r="E254" s="6" t="str">
        <f t="shared" si="68"/>
        <v/>
      </c>
      <c r="F254" s="6" t="str">
        <f t="shared" si="69"/>
        <v/>
      </c>
      <c r="BI254" t="str">
        <f t="shared" si="74"/>
        <v/>
      </c>
      <c r="BJ254" t="str">
        <f t="shared" si="75"/>
        <v/>
      </c>
      <c r="BK254" t="str">
        <f t="shared" si="76"/>
        <v/>
      </c>
      <c r="BL254" t="str">
        <f t="shared" si="77"/>
        <v/>
      </c>
      <c r="BM254" t="str">
        <f t="shared" si="78"/>
        <v/>
      </c>
      <c r="BN254" t="str">
        <f t="shared" si="79"/>
        <v/>
      </c>
      <c r="BO254" t="str">
        <f t="shared" si="80"/>
        <v/>
      </c>
      <c r="BP254" t="str">
        <f t="shared" si="81"/>
        <v/>
      </c>
      <c r="BQ254" t="str">
        <f t="shared" si="82"/>
        <v/>
      </c>
      <c r="BZ254" s="114"/>
    </row>
    <row r="255" spans="1:78" x14ac:dyDescent="0.25">
      <c r="A255" s="114"/>
      <c r="B255" t="str">
        <f t="shared" si="83"/>
        <v/>
      </c>
      <c r="C255" s="13" t="str">
        <f t="shared" si="84"/>
        <v/>
      </c>
      <c r="D255" s="5" t="str">
        <f t="shared" si="67"/>
        <v/>
      </c>
      <c r="E255" s="6" t="str">
        <f t="shared" si="68"/>
        <v/>
      </c>
      <c r="F255" s="6" t="str">
        <f t="shared" si="69"/>
        <v/>
      </c>
      <c r="BI255" t="str">
        <f t="shared" si="74"/>
        <v/>
      </c>
      <c r="BJ255" t="str">
        <f t="shared" si="75"/>
        <v/>
      </c>
      <c r="BK255" t="str">
        <f t="shared" si="76"/>
        <v/>
      </c>
      <c r="BL255" t="str">
        <f t="shared" si="77"/>
        <v/>
      </c>
      <c r="BM255" t="str">
        <f t="shared" si="78"/>
        <v/>
      </c>
      <c r="BN255" t="str">
        <f t="shared" si="79"/>
        <v/>
      </c>
      <c r="BO255" t="str">
        <f t="shared" si="80"/>
        <v/>
      </c>
      <c r="BP255" t="str">
        <f t="shared" si="81"/>
        <v/>
      </c>
      <c r="BQ255" t="str">
        <f t="shared" si="82"/>
        <v/>
      </c>
      <c r="BZ255" s="114"/>
    </row>
    <row r="256" spans="1:78" x14ac:dyDescent="0.25">
      <c r="A256" s="114"/>
      <c r="B256" t="str">
        <f t="shared" si="83"/>
        <v/>
      </c>
      <c r="C256" s="13" t="str">
        <f t="shared" si="84"/>
        <v/>
      </c>
      <c r="D256" s="5" t="str">
        <f t="shared" si="67"/>
        <v/>
      </c>
      <c r="E256" s="6" t="str">
        <f t="shared" si="68"/>
        <v/>
      </c>
      <c r="F256" s="6" t="str">
        <f t="shared" si="69"/>
        <v/>
      </c>
      <c r="BI256" t="str">
        <f t="shared" si="74"/>
        <v/>
      </c>
      <c r="BJ256" t="str">
        <f t="shared" si="75"/>
        <v/>
      </c>
      <c r="BK256" t="str">
        <f t="shared" si="76"/>
        <v/>
      </c>
      <c r="BL256" t="str">
        <f t="shared" si="77"/>
        <v/>
      </c>
      <c r="BM256" t="str">
        <f t="shared" si="78"/>
        <v/>
      </c>
      <c r="BN256" t="str">
        <f t="shared" si="79"/>
        <v/>
      </c>
      <c r="BO256" t="str">
        <f t="shared" si="80"/>
        <v/>
      </c>
      <c r="BP256" t="str">
        <f t="shared" si="81"/>
        <v/>
      </c>
      <c r="BQ256" t="str">
        <f t="shared" si="82"/>
        <v/>
      </c>
      <c r="BZ256" s="114"/>
    </row>
    <row r="257" spans="1:78" x14ac:dyDescent="0.25">
      <c r="A257" s="114"/>
      <c r="B257" t="str">
        <f t="shared" si="83"/>
        <v/>
      </c>
      <c r="C257" s="13" t="str">
        <f t="shared" si="84"/>
        <v/>
      </c>
      <c r="D257" s="5" t="str">
        <f t="shared" si="67"/>
        <v/>
      </c>
      <c r="E257" s="6" t="str">
        <f t="shared" si="68"/>
        <v/>
      </c>
      <c r="F257" s="6" t="str">
        <f t="shared" si="69"/>
        <v/>
      </c>
      <c r="BI257" t="str">
        <f t="shared" si="74"/>
        <v/>
      </c>
      <c r="BJ257" t="str">
        <f t="shared" si="75"/>
        <v/>
      </c>
      <c r="BK257" t="str">
        <f t="shared" si="76"/>
        <v/>
      </c>
      <c r="BL257" t="str">
        <f t="shared" si="77"/>
        <v/>
      </c>
      <c r="BM257" t="str">
        <f t="shared" si="78"/>
        <v/>
      </c>
      <c r="BN257" t="str">
        <f t="shared" si="79"/>
        <v/>
      </c>
      <c r="BO257" t="str">
        <f t="shared" si="80"/>
        <v/>
      </c>
      <c r="BP257" t="str">
        <f t="shared" si="81"/>
        <v/>
      </c>
      <c r="BQ257" t="str">
        <f t="shared" si="82"/>
        <v/>
      </c>
      <c r="BZ257" s="114"/>
    </row>
    <row r="258" spans="1:78" x14ac:dyDescent="0.25">
      <c r="A258" s="114"/>
      <c r="B258" t="str">
        <f t="shared" si="83"/>
        <v/>
      </c>
      <c r="C258" s="13" t="str">
        <f t="shared" si="84"/>
        <v/>
      </c>
      <c r="D258" s="5" t="str">
        <f t="shared" si="67"/>
        <v/>
      </c>
      <c r="E258" s="6" t="str">
        <f t="shared" si="68"/>
        <v/>
      </c>
      <c r="F258" s="6" t="str">
        <f t="shared" si="69"/>
        <v/>
      </c>
      <c r="BI258" t="str">
        <f t="shared" si="74"/>
        <v/>
      </c>
      <c r="BJ258" t="str">
        <f t="shared" si="75"/>
        <v/>
      </c>
      <c r="BK258" t="str">
        <f t="shared" si="76"/>
        <v/>
      </c>
      <c r="BL258" t="str">
        <f t="shared" si="77"/>
        <v/>
      </c>
      <c r="BM258" t="str">
        <f t="shared" si="78"/>
        <v/>
      </c>
      <c r="BN258" t="str">
        <f t="shared" si="79"/>
        <v/>
      </c>
      <c r="BO258" t="str">
        <f t="shared" si="80"/>
        <v/>
      </c>
      <c r="BP258" t="str">
        <f t="shared" si="81"/>
        <v/>
      </c>
      <c r="BQ258" t="str">
        <f t="shared" si="82"/>
        <v/>
      </c>
      <c r="BZ258" s="114"/>
    </row>
    <row r="259" spans="1:78" x14ac:dyDescent="0.25">
      <c r="A259" s="114"/>
      <c r="B259" t="str">
        <f t="shared" si="83"/>
        <v/>
      </c>
      <c r="C259" s="13" t="str">
        <f t="shared" si="84"/>
        <v/>
      </c>
      <c r="D259" s="5" t="str">
        <f t="shared" ref="D259:D322" si="88">IF(A259&gt;0,(_xlfn.NORM.S.INV(C259)),"")</f>
        <v/>
      </c>
      <c r="E259" s="6" t="str">
        <f t="shared" si="68"/>
        <v/>
      </c>
      <c r="F259" s="6" t="str">
        <f t="shared" si="69"/>
        <v/>
      </c>
      <c r="BI259" t="str">
        <f t="shared" si="74"/>
        <v/>
      </c>
      <c r="BJ259" t="str">
        <f t="shared" si="75"/>
        <v/>
      </c>
      <c r="BK259" t="str">
        <f t="shared" si="76"/>
        <v/>
      </c>
      <c r="BL259" t="str">
        <f t="shared" si="77"/>
        <v/>
      </c>
      <c r="BM259" t="str">
        <f t="shared" si="78"/>
        <v/>
      </c>
      <c r="BN259" t="str">
        <f t="shared" si="79"/>
        <v/>
      </c>
      <c r="BO259" t="str">
        <f t="shared" si="80"/>
        <v/>
      </c>
      <c r="BP259" t="str">
        <f t="shared" si="81"/>
        <v/>
      </c>
      <c r="BQ259" t="str">
        <f t="shared" si="82"/>
        <v/>
      </c>
      <c r="BZ259" s="114"/>
    </row>
    <row r="260" spans="1:78" x14ac:dyDescent="0.25">
      <c r="A260" s="114"/>
      <c r="B260" t="str">
        <f t="shared" si="83"/>
        <v/>
      </c>
      <c r="C260" s="13" t="str">
        <f t="shared" si="84"/>
        <v/>
      </c>
      <c r="D260" s="5" t="str">
        <f t="shared" si="88"/>
        <v/>
      </c>
      <c r="E260" s="6" t="str">
        <f t="shared" ref="E260:E323" si="89">IF(A260&gt;0,_xlfn.NORM.DIST(D260,0,1,TRUE),"")</f>
        <v/>
      </c>
      <c r="F260" s="6" t="str">
        <f t="shared" ref="F260:F323" si="90">IF(A260&gt;0,_xlfn.NORM.DIST(D260,0,1,FALSE),"")</f>
        <v/>
      </c>
      <c r="BI260" t="str">
        <f t="shared" ref="BI260:BI323" si="91">IF(A260&gt;0,A260,"")</f>
        <v/>
      </c>
      <c r="BJ260" t="str">
        <f t="shared" ref="BJ260:BJ323" si="92">IF($A260&gt;0,B260,"")</f>
        <v/>
      </c>
      <c r="BK260" t="str">
        <f t="shared" ref="BK260:BK323" si="93">IF($A260&gt;0,BI260,"")</f>
        <v/>
      </c>
      <c r="BL260" t="str">
        <f t="shared" ref="BL260:BL323" si="94">IF($A260&gt;0,_xlfn.NORM.DIST(BK260,$BF$3,$BF$4,TRUE),"")</f>
        <v/>
      </c>
      <c r="BM260" t="str">
        <f t="shared" ref="BM260:BM323" si="95">IF($A260&gt;0,(1-BL260),"")</f>
        <v/>
      </c>
      <c r="BN260" t="str">
        <f t="shared" ref="BN260:BN323" si="96">IF($A260&gt;0,(SMALL($BM$3:$BM$902,BJ260)),"")</f>
        <v/>
      </c>
      <c r="BO260" t="str">
        <f t="shared" ref="BO260:BO323" si="97">IF($A260&gt;0,((2*BJ260-1)*(LN(BL260)+LN(BN260))),"")</f>
        <v/>
      </c>
      <c r="BP260" t="str">
        <f t="shared" ref="BP260:BP323" si="98">IF($A260&gt;0,((BJ260-0.5)/$BF$5),"")</f>
        <v/>
      </c>
      <c r="BQ260" t="str">
        <f t="shared" ref="BQ260:BQ323" si="99">IF($A260&gt;0,(_xlfn.NORM.S.INV(BP260)),"")</f>
        <v/>
      </c>
      <c r="BZ260" s="114"/>
    </row>
    <row r="261" spans="1:78" x14ac:dyDescent="0.25">
      <c r="A261" s="114"/>
      <c r="B261" t="str">
        <f t="shared" ref="B261:B324" si="100">IF(A261&gt;0,(B260+1),"")</f>
        <v/>
      </c>
      <c r="C261" s="13" t="str">
        <f t="shared" ref="C261:C324" si="101">IF(A261&gt;0,((B261)/(($S$2)+1)),"")</f>
        <v/>
      </c>
      <c r="D261" s="5" t="str">
        <f t="shared" si="88"/>
        <v/>
      </c>
      <c r="E261" s="6" t="str">
        <f t="shared" si="89"/>
        <v/>
      </c>
      <c r="F261" s="6" t="str">
        <f t="shared" si="90"/>
        <v/>
      </c>
      <c r="BI261" t="str">
        <f t="shared" si="91"/>
        <v/>
      </c>
      <c r="BJ261" t="str">
        <f t="shared" si="92"/>
        <v/>
      </c>
      <c r="BK261" t="str">
        <f t="shared" si="93"/>
        <v/>
      </c>
      <c r="BL261" t="str">
        <f t="shared" si="94"/>
        <v/>
      </c>
      <c r="BM261" t="str">
        <f t="shared" si="95"/>
        <v/>
      </c>
      <c r="BN261" t="str">
        <f t="shared" si="96"/>
        <v/>
      </c>
      <c r="BO261" t="str">
        <f t="shared" si="97"/>
        <v/>
      </c>
      <c r="BP261" t="str">
        <f t="shared" si="98"/>
        <v/>
      </c>
      <c r="BQ261" t="str">
        <f t="shared" si="99"/>
        <v/>
      </c>
      <c r="BZ261" s="114"/>
    </row>
    <row r="262" spans="1:78" x14ac:dyDescent="0.25">
      <c r="A262" s="114"/>
      <c r="B262" t="str">
        <f t="shared" si="100"/>
        <v/>
      </c>
      <c r="C262" s="13" t="str">
        <f t="shared" si="101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91"/>
        <v/>
      </c>
      <c r="BJ262" t="str">
        <f t="shared" si="92"/>
        <v/>
      </c>
      <c r="BK262" t="str">
        <f t="shared" si="93"/>
        <v/>
      </c>
      <c r="BL262" t="str">
        <f t="shared" si="94"/>
        <v/>
      </c>
      <c r="BM262" t="str">
        <f t="shared" si="95"/>
        <v/>
      </c>
      <c r="BN262" t="str">
        <f t="shared" si="96"/>
        <v/>
      </c>
      <c r="BO262" t="str">
        <f t="shared" si="97"/>
        <v/>
      </c>
      <c r="BP262" t="str">
        <f t="shared" si="98"/>
        <v/>
      </c>
      <c r="BQ262" t="str">
        <f t="shared" si="99"/>
        <v/>
      </c>
      <c r="BZ262" s="114"/>
    </row>
    <row r="263" spans="1:78" x14ac:dyDescent="0.25">
      <c r="A263" s="114"/>
      <c r="B263" t="str">
        <f t="shared" si="100"/>
        <v/>
      </c>
      <c r="C263" s="13" t="str">
        <f t="shared" si="101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91"/>
        <v/>
      </c>
      <c r="BJ263" t="str">
        <f t="shared" si="92"/>
        <v/>
      </c>
      <c r="BK263" t="str">
        <f t="shared" si="93"/>
        <v/>
      </c>
      <c r="BL263" t="str">
        <f t="shared" si="94"/>
        <v/>
      </c>
      <c r="BM263" t="str">
        <f t="shared" si="95"/>
        <v/>
      </c>
      <c r="BN263" t="str">
        <f t="shared" si="96"/>
        <v/>
      </c>
      <c r="BO263" t="str">
        <f t="shared" si="97"/>
        <v/>
      </c>
      <c r="BP263" t="str">
        <f t="shared" si="98"/>
        <v/>
      </c>
      <c r="BQ263" t="str">
        <f t="shared" si="99"/>
        <v/>
      </c>
      <c r="BZ263" s="114"/>
    </row>
    <row r="264" spans="1:78" x14ac:dyDescent="0.25">
      <c r="A264" s="114"/>
      <c r="B264" t="str">
        <f t="shared" si="100"/>
        <v/>
      </c>
      <c r="C264" s="13" t="str">
        <f t="shared" si="101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91"/>
        <v/>
      </c>
      <c r="BJ264" t="str">
        <f t="shared" si="92"/>
        <v/>
      </c>
      <c r="BK264" t="str">
        <f t="shared" si="93"/>
        <v/>
      </c>
      <c r="BL264" t="str">
        <f t="shared" si="94"/>
        <v/>
      </c>
      <c r="BM264" t="str">
        <f t="shared" si="95"/>
        <v/>
      </c>
      <c r="BN264" t="str">
        <f t="shared" si="96"/>
        <v/>
      </c>
      <c r="BO264" t="str">
        <f t="shared" si="97"/>
        <v/>
      </c>
      <c r="BP264" t="str">
        <f t="shared" si="98"/>
        <v/>
      </c>
      <c r="BQ264" t="str">
        <f t="shared" si="99"/>
        <v/>
      </c>
      <c r="BZ264" s="114"/>
    </row>
    <row r="265" spans="1:78" x14ac:dyDescent="0.25">
      <c r="A265" s="114"/>
      <c r="B265" t="str">
        <f t="shared" si="100"/>
        <v/>
      </c>
      <c r="C265" s="13" t="str">
        <f t="shared" si="101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91"/>
        <v/>
      </c>
      <c r="BJ265" t="str">
        <f t="shared" si="92"/>
        <v/>
      </c>
      <c r="BK265" t="str">
        <f t="shared" si="93"/>
        <v/>
      </c>
      <c r="BL265" t="str">
        <f t="shared" si="94"/>
        <v/>
      </c>
      <c r="BM265" t="str">
        <f t="shared" si="95"/>
        <v/>
      </c>
      <c r="BN265" t="str">
        <f t="shared" si="96"/>
        <v/>
      </c>
      <c r="BO265" t="str">
        <f t="shared" si="97"/>
        <v/>
      </c>
      <c r="BP265" t="str">
        <f t="shared" si="98"/>
        <v/>
      </c>
      <c r="BQ265" t="str">
        <f t="shared" si="99"/>
        <v/>
      </c>
      <c r="BZ265" s="114"/>
    </row>
    <row r="266" spans="1:78" x14ac:dyDescent="0.25">
      <c r="A266" s="114"/>
      <c r="B266" t="str">
        <f t="shared" si="100"/>
        <v/>
      </c>
      <c r="C266" s="13" t="str">
        <f t="shared" si="101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91"/>
        <v/>
      </c>
      <c r="BJ266" t="str">
        <f t="shared" si="92"/>
        <v/>
      </c>
      <c r="BK266" t="str">
        <f t="shared" si="93"/>
        <v/>
      </c>
      <c r="BL266" t="str">
        <f t="shared" si="94"/>
        <v/>
      </c>
      <c r="BM266" t="str">
        <f t="shared" si="95"/>
        <v/>
      </c>
      <c r="BN266" t="str">
        <f t="shared" si="96"/>
        <v/>
      </c>
      <c r="BO266" t="str">
        <f t="shared" si="97"/>
        <v/>
      </c>
      <c r="BP266" t="str">
        <f t="shared" si="98"/>
        <v/>
      </c>
      <c r="BQ266" t="str">
        <f t="shared" si="99"/>
        <v/>
      </c>
      <c r="BZ266" s="114"/>
    </row>
    <row r="267" spans="1:78" x14ac:dyDescent="0.25">
      <c r="A267" s="114"/>
      <c r="B267" t="str">
        <f t="shared" si="100"/>
        <v/>
      </c>
      <c r="C267" s="13" t="str">
        <f t="shared" si="101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91"/>
        <v/>
      </c>
      <c r="BJ267" t="str">
        <f t="shared" si="92"/>
        <v/>
      </c>
      <c r="BK267" t="str">
        <f t="shared" si="93"/>
        <v/>
      </c>
      <c r="BL267" t="str">
        <f t="shared" si="94"/>
        <v/>
      </c>
      <c r="BM267" t="str">
        <f t="shared" si="95"/>
        <v/>
      </c>
      <c r="BN267" t="str">
        <f t="shared" si="96"/>
        <v/>
      </c>
      <c r="BO267" t="str">
        <f t="shared" si="97"/>
        <v/>
      </c>
      <c r="BP267" t="str">
        <f t="shared" si="98"/>
        <v/>
      </c>
      <c r="BQ267" t="str">
        <f t="shared" si="99"/>
        <v/>
      </c>
      <c r="BZ267" s="114"/>
    </row>
    <row r="268" spans="1:78" x14ac:dyDescent="0.25">
      <c r="A268" s="114"/>
      <c r="B268" t="str">
        <f t="shared" si="100"/>
        <v/>
      </c>
      <c r="C268" s="13" t="str">
        <f t="shared" si="101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91"/>
        <v/>
      </c>
      <c r="BJ268" t="str">
        <f t="shared" si="92"/>
        <v/>
      </c>
      <c r="BK268" t="str">
        <f t="shared" si="93"/>
        <v/>
      </c>
      <c r="BL268" t="str">
        <f t="shared" si="94"/>
        <v/>
      </c>
      <c r="BM268" t="str">
        <f t="shared" si="95"/>
        <v/>
      </c>
      <c r="BN268" t="str">
        <f t="shared" si="96"/>
        <v/>
      </c>
      <c r="BO268" t="str">
        <f t="shared" si="97"/>
        <v/>
      </c>
      <c r="BP268" t="str">
        <f t="shared" si="98"/>
        <v/>
      </c>
      <c r="BQ268" t="str">
        <f t="shared" si="99"/>
        <v/>
      </c>
      <c r="BZ268" s="114"/>
    </row>
    <row r="269" spans="1:78" x14ac:dyDescent="0.25">
      <c r="A269" s="114"/>
      <c r="B269" t="str">
        <f t="shared" si="100"/>
        <v/>
      </c>
      <c r="C269" s="13" t="str">
        <f t="shared" si="101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91"/>
        <v/>
      </c>
      <c r="BJ269" t="str">
        <f t="shared" si="92"/>
        <v/>
      </c>
      <c r="BK269" t="str">
        <f t="shared" si="93"/>
        <v/>
      </c>
      <c r="BL269" t="str">
        <f t="shared" si="94"/>
        <v/>
      </c>
      <c r="BM269" t="str">
        <f t="shared" si="95"/>
        <v/>
      </c>
      <c r="BN269" t="str">
        <f t="shared" si="96"/>
        <v/>
      </c>
      <c r="BO269" t="str">
        <f t="shared" si="97"/>
        <v/>
      </c>
      <c r="BP269" t="str">
        <f t="shared" si="98"/>
        <v/>
      </c>
      <c r="BQ269" t="str">
        <f t="shared" si="99"/>
        <v/>
      </c>
      <c r="BZ269" s="114"/>
    </row>
    <row r="270" spans="1:78" x14ac:dyDescent="0.25">
      <c r="A270" s="114"/>
      <c r="B270" t="str">
        <f t="shared" si="100"/>
        <v/>
      </c>
      <c r="C270" s="13" t="str">
        <f t="shared" si="101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91"/>
        <v/>
      </c>
      <c r="BJ270" t="str">
        <f t="shared" si="92"/>
        <v/>
      </c>
      <c r="BK270" t="str">
        <f t="shared" si="93"/>
        <v/>
      </c>
      <c r="BL270" t="str">
        <f t="shared" si="94"/>
        <v/>
      </c>
      <c r="BM270" t="str">
        <f t="shared" si="95"/>
        <v/>
      </c>
      <c r="BN270" t="str">
        <f t="shared" si="96"/>
        <v/>
      </c>
      <c r="BO270" t="str">
        <f t="shared" si="97"/>
        <v/>
      </c>
      <c r="BP270" t="str">
        <f t="shared" si="98"/>
        <v/>
      </c>
      <c r="BQ270" t="str">
        <f t="shared" si="99"/>
        <v/>
      </c>
      <c r="BZ270" s="114"/>
    </row>
    <row r="271" spans="1:78" x14ac:dyDescent="0.25">
      <c r="A271" s="114"/>
      <c r="B271" t="str">
        <f t="shared" si="100"/>
        <v/>
      </c>
      <c r="C271" s="13" t="str">
        <f t="shared" si="101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91"/>
        <v/>
      </c>
      <c r="BJ271" t="str">
        <f t="shared" si="92"/>
        <v/>
      </c>
      <c r="BK271" t="str">
        <f t="shared" si="93"/>
        <v/>
      </c>
      <c r="BL271" t="str">
        <f t="shared" si="94"/>
        <v/>
      </c>
      <c r="BM271" t="str">
        <f t="shared" si="95"/>
        <v/>
      </c>
      <c r="BN271" t="str">
        <f t="shared" si="96"/>
        <v/>
      </c>
      <c r="BO271" t="str">
        <f t="shared" si="97"/>
        <v/>
      </c>
      <c r="BP271" t="str">
        <f t="shared" si="98"/>
        <v/>
      </c>
      <c r="BQ271" t="str">
        <f t="shared" si="99"/>
        <v/>
      </c>
      <c r="BZ271" s="114"/>
    </row>
    <row r="272" spans="1:78" x14ac:dyDescent="0.25">
      <c r="A272" s="114"/>
      <c r="B272" t="str">
        <f t="shared" si="100"/>
        <v/>
      </c>
      <c r="C272" s="13" t="str">
        <f t="shared" si="101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91"/>
        <v/>
      </c>
      <c r="BJ272" t="str">
        <f t="shared" si="92"/>
        <v/>
      </c>
      <c r="BK272" t="str">
        <f t="shared" si="93"/>
        <v/>
      </c>
      <c r="BL272" t="str">
        <f t="shared" si="94"/>
        <v/>
      </c>
      <c r="BM272" t="str">
        <f t="shared" si="95"/>
        <v/>
      </c>
      <c r="BN272" t="str">
        <f t="shared" si="96"/>
        <v/>
      </c>
      <c r="BO272" t="str">
        <f t="shared" si="97"/>
        <v/>
      </c>
      <c r="BP272" t="str">
        <f t="shared" si="98"/>
        <v/>
      </c>
      <c r="BQ272" t="str">
        <f t="shared" si="99"/>
        <v/>
      </c>
      <c r="BZ272" s="114"/>
    </row>
    <row r="273" spans="1:78" x14ac:dyDescent="0.25">
      <c r="A273" s="114"/>
      <c r="B273" t="str">
        <f t="shared" si="100"/>
        <v/>
      </c>
      <c r="C273" s="13" t="str">
        <f t="shared" si="101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91"/>
        <v/>
      </c>
      <c r="BJ273" t="str">
        <f t="shared" si="92"/>
        <v/>
      </c>
      <c r="BK273" t="str">
        <f t="shared" si="93"/>
        <v/>
      </c>
      <c r="BL273" t="str">
        <f t="shared" si="94"/>
        <v/>
      </c>
      <c r="BM273" t="str">
        <f t="shared" si="95"/>
        <v/>
      </c>
      <c r="BN273" t="str">
        <f t="shared" si="96"/>
        <v/>
      </c>
      <c r="BO273" t="str">
        <f t="shared" si="97"/>
        <v/>
      </c>
      <c r="BP273" t="str">
        <f t="shared" si="98"/>
        <v/>
      </c>
      <c r="BQ273" t="str">
        <f t="shared" si="99"/>
        <v/>
      </c>
      <c r="BZ273" s="114"/>
    </row>
    <row r="274" spans="1:78" x14ac:dyDescent="0.25">
      <c r="A274" s="114"/>
      <c r="B274" t="str">
        <f t="shared" si="100"/>
        <v/>
      </c>
      <c r="C274" s="13" t="str">
        <f t="shared" si="101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91"/>
        <v/>
      </c>
      <c r="BJ274" t="str">
        <f t="shared" si="92"/>
        <v/>
      </c>
      <c r="BK274" t="str">
        <f t="shared" si="93"/>
        <v/>
      </c>
      <c r="BL274" t="str">
        <f t="shared" si="94"/>
        <v/>
      </c>
      <c r="BM274" t="str">
        <f t="shared" si="95"/>
        <v/>
      </c>
      <c r="BN274" t="str">
        <f t="shared" si="96"/>
        <v/>
      </c>
      <c r="BO274" t="str">
        <f t="shared" si="97"/>
        <v/>
      </c>
      <c r="BP274" t="str">
        <f t="shared" si="98"/>
        <v/>
      </c>
      <c r="BQ274" t="str">
        <f t="shared" si="99"/>
        <v/>
      </c>
      <c r="BZ274" s="114"/>
    </row>
    <row r="275" spans="1:78" x14ac:dyDescent="0.25">
      <c r="A275" s="114"/>
      <c r="B275" t="str">
        <f t="shared" si="100"/>
        <v/>
      </c>
      <c r="C275" s="13" t="str">
        <f t="shared" si="101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91"/>
        <v/>
      </c>
      <c r="BJ275" t="str">
        <f t="shared" si="92"/>
        <v/>
      </c>
      <c r="BK275" t="str">
        <f t="shared" si="93"/>
        <v/>
      </c>
      <c r="BL275" t="str">
        <f t="shared" si="94"/>
        <v/>
      </c>
      <c r="BM275" t="str">
        <f t="shared" si="95"/>
        <v/>
      </c>
      <c r="BN275" t="str">
        <f t="shared" si="96"/>
        <v/>
      </c>
      <c r="BO275" t="str">
        <f t="shared" si="97"/>
        <v/>
      </c>
      <c r="BP275" t="str">
        <f t="shared" si="98"/>
        <v/>
      </c>
      <c r="BQ275" t="str">
        <f t="shared" si="99"/>
        <v/>
      </c>
      <c r="BZ275" s="114"/>
    </row>
    <row r="276" spans="1:78" x14ac:dyDescent="0.25">
      <c r="A276" s="114"/>
      <c r="B276" t="str">
        <f t="shared" si="100"/>
        <v/>
      </c>
      <c r="C276" s="13" t="str">
        <f t="shared" si="101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91"/>
        <v/>
      </c>
      <c r="BJ276" t="str">
        <f t="shared" si="92"/>
        <v/>
      </c>
      <c r="BK276" t="str">
        <f t="shared" si="93"/>
        <v/>
      </c>
      <c r="BL276" t="str">
        <f t="shared" si="94"/>
        <v/>
      </c>
      <c r="BM276" t="str">
        <f t="shared" si="95"/>
        <v/>
      </c>
      <c r="BN276" t="str">
        <f t="shared" si="96"/>
        <v/>
      </c>
      <c r="BO276" t="str">
        <f t="shared" si="97"/>
        <v/>
      </c>
      <c r="BP276" t="str">
        <f t="shared" si="98"/>
        <v/>
      </c>
      <c r="BQ276" t="str">
        <f t="shared" si="99"/>
        <v/>
      </c>
      <c r="BZ276" s="114"/>
    </row>
    <row r="277" spans="1:78" x14ac:dyDescent="0.25">
      <c r="A277" s="114"/>
      <c r="B277" t="str">
        <f t="shared" si="100"/>
        <v/>
      </c>
      <c r="C277" s="13" t="str">
        <f t="shared" si="101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91"/>
        <v/>
      </c>
      <c r="BJ277" t="str">
        <f t="shared" si="92"/>
        <v/>
      </c>
      <c r="BK277" t="str">
        <f t="shared" si="93"/>
        <v/>
      </c>
      <c r="BL277" t="str">
        <f t="shared" si="94"/>
        <v/>
      </c>
      <c r="BM277" t="str">
        <f t="shared" si="95"/>
        <v/>
      </c>
      <c r="BN277" t="str">
        <f t="shared" si="96"/>
        <v/>
      </c>
      <c r="BO277" t="str">
        <f t="shared" si="97"/>
        <v/>
      </c>
      <c r="BP277" t="str">
        <f t="shared" si="98"/>
        <v/>
      </c>
      <c r="BQ277" t="str">
        <f t="shared" si="99"/>
        <v/>
      </c>
      <c r="BZ277" s="114"/>
    </row>
    <row r="278" spans="1:78" x14ac:dyDescent="0.25">
      <c r="A278" s="114"/>
      <c r="B278" t="str">
        <f t="shared" si="100"/>
        <v/>
      </c>
      <c r="C278" s="13" t="str">
        <f t="shared" si="101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91"/>
        <v/>
      </c>
      <c r="BJ278" t="str">
        <f t="shared" si="92"/>
        <v/>
      </c>
      <c r="BK278" t="str">
        <f t="shared" si="93"/>
        <v/>
      </c>
      <c r="BL278" t="str">
        <f t="shared" si="94"/>
        <v/>
      </c>
      <c r="BM278" t="str">
        <f t="shared" si="95"/>
        <v/>
      </c>
      <c r="BN278" t="str">
        <f t="shared" si="96"/>
        <v/>
      </c>
      <c r="BO278" t="str">
        <f t="shared" si="97"/>
        <v/>
      </c>
      <c r="BP278" t="str">
        <f t="shared" si="98"/>
        <v/>
      </c>
      <c r="BQ278" t="str">
        <f t="shared" si="99"/>
        <v/>
      </c>
      <c r="BZ278" s="114"/>
    </row>
    <row r="279" spans="1:78" x14ac:dyDescent="0.25">
      <c r="A279" s="114"/>
      <c r="B279" t="str">
        <f t="shared" si="100"/>
        <v/>
      </c>
      <c r="C279" s="13" t="str">
        <f t="shared" si="101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91"/>
        <v/>
      </c>
      <c r="BJ279" t="str">
        <f t="shared" si="92"/>
        <v/>
      </c>
      <c r="BK279" t="str">
        <f t="shared" si="93"/>
        <v/>
      </c>
      <c r="BL279" t="str">
        <f t="shared" si="94"/>
        <v/>
      </c>
      <c r="BM279" t="str">
        <f t="shared" si="95"/>
        <v/>
      </c>
      <c r="BN279" t="str">
        <f t="shared" si="96"/>
        <v/>
      </c>
      <c r="BO279" t="str">
        <f t="shared" si="97"/>
        <v/>
      </c>
      <c r="BP279" t="str">
        <f t="shared" si="98"/>
        <v/>
      </c>
      <c r="BQ279" t="str">
        <f t="shared" si="99"/>
        <v/>
      </c>
      <c r="BZ279" s="114"/>
    </row>
    <row r="280" spans="1:78" x14ac:dyDescent="0.25">
      <c r="A280" s="114"/>
      <c r="B280" t="str">
        <f t="shared" si="100"/>
        <v/>
      </c>
      <c r="C280" s="13" t="str">
        <f t="shared" si="101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91"/>
        <v/>
      </c>
      <c r="BJ280" t="str">
        <f t="shared" si="92"/>
        <v/>
      </c>
      <c r="BK280" t="str">
        <f t="shared" si="93"/>
        <v/>
      </c>
      <c r="BL280" t="str">
        <f t="shared" si="94"/>
        <v/>
      </c>
      <c r="BM280" t="str">
        <f t="shared" si="95"/>
        <v/>
      </c>
      <c r="BN280" t="str">
        <f t="shared" si="96"/>
        <v/>
      </c>
      <c r="BO280" t="str">
        <f t="shared" si="97"/>
        <v/>
      </c>
      <c r="BP280" t="str">
        <f t="shared" si="98"/>
        <v/>
      </c>
      <c r="BQ280" t="str">
        <f t="shared" si="99"/>
        <v/>
      </c>
      <c r="BZ280" s="114"/>
    </row>
    <row r="281" spans="1:78" x14ac:dyDescent="0.25">
      <c r="A281" s="114"/>
      <c r="B281" t="str">
        <f t="shared" si="100"/>
        <v/>
      </c>
      <c r="C281" s="13" t="str">
        <f t="shared" si="101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91"/>
        <v/>
      </c>
      <c r="BJ281" t="str">
        <f t="shared" si="92"/>
        <v/>
      </c>
      <c r="BK281" t="str">
        <f t="shared" si="93"/>
        <v/>
      </c>
      <c r="BL281" t="str">
        <f t="shared" si="94"/>
        <v/>
      </c>
      <c r="BM281" t="str">
        <f t="shared" si="95"/>
        <v/>
      </c>
      <c r="BN281" t="str">
        <f t="shared" si="96"/>
        <v/>
      </c>
      <c r="BO281" t="str">
        <f t="shared" si="97"/>
        <v/>
      </c>
      <c r="BP281" t="str">
        <f t="shared" si="98"/>
        <v/>
      </c>
      <c r="BQ281" t="str">
        <f t="shared" si="99"/>
        <v/>
      </c>
      <c r="BZ281" s="114"/>
    </row>
    <row r="282" spans="1:78" x14ac:dyDescent="0.25">
      <c r="A282" s="114"/>
      <c r="B282" t="str">
        <f t="shared" si="100"/>
        <v/>
      </c>
      <c r="C282" s="13" t="str">
        <f t="shared" si="101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91"/>
        <v/>
      </c>
      <c r="BJ282" t="str">
        <f t="shared" si="92"/>
        <v/>
      </c>
      <c r="BK282" t="str">
        <f t="shared" si="93"/>
        <v/>
      </c>
      <c r="BL282" t="str">
        <f t="shared" si="94"/>
        <v/>
      </c>
      <c r="BM282" t="str">
        <f t="shared" si="95"/>
        <v/>
      </c>
      <c r="BN282" t="str">
        <f t="shared" si="96"/>
        <v/>
      </c>
      <c r="BO282" t="str">
        <f t="shared" si="97"/>
        <v/>
      </c>
      <c r="BP282" t="str">
        <f t="shared" si="98"/>
        <v/>
      </c>
      <c r="BQ282" t="str">
        <f t="shared" si="99"/>
        <v/>
      </c>
      <c r="BZ282" s="114"/>
    </row>
    <row r="283" spans="1:78" x14ac:dyDescent="0.25">
      <c r="A283" s="114"/>
      <c r="B283" t="str">
        <f t="shared" si="100"/>
        <v/>
      </c>
      <c r="C283" s="13" t="str">
        <f t="shared" si="101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91"/>
        <v/>
      </c>
      <c r="BJ283" t="str">
        <f t="shared" si="92"/>
        <v/>
      </c>
      <c r="BK283" t="str">
        <f t="shared" si="93"/>
        <v/>
      </c>
      <c r="BL283" t="str">
        <f t="shared" si="94"/>
        <v/>
      </c>
      <c r="BM283" t="str">
        <f t="shared" si="95"/>
        <v/>
      </c>
      <c r="BN283" t="str">
        <f t="shared" si="96"/>
        <v/>
      </c>
      <c r="BO283" t="str">
        <f t="shared" si="97"/>
        <v/>
      </c>
      <c r="BP283" t="str">
        <f t="shared" si="98"/>
        <v/>
      </c>
      <c r="BQ283" t="str">
        <f t="shared" si="99"/>
        <v/>
      </c>
      <c r="BZ283" s="114"/>
    </row>
    <row r="284" spans="1:78" x14ac:dyDescent="0.25">
      <c r="A284" s="114"/>
      <c r="B284" t="str">
        <f t="shared" si="100"/>
        <v/>
      </c>
      <c r="C284" s="13" t="str">
        <f t="shared" si="101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91"/>
        <v/>
      </c>
      <c r="BJ284" t="str">
        <f t="shared" si="92"/>
        <v/>
      </c>
      <c r="BK284" t="str">
        <f t="shared" si="93"/>
        <v/>
      </c>
      <c r="BL284" t="str">
        <f t="shared" si="94"/>
        <v/>
      </c>
      <c r="BM284" t="str">
        <f t="shared" si="95"/>
        <v/>
      </c>
      <c r="BN284" t="str">
        <f t="shared" si="96"/>
        <v/>
      </c>
      <c r="BO284" t="str">
        <f t="shared" si="97"/>
        <v/>
      </c>
      <c r="BP284" t="str">
        <f t="shared" si="98"/>
        <v/>
      </c>
      <c r="BQ284" t="str">
        <f t="shared" si="99"/>
        <v/>
      </c>
      <c r="BZ284" s="114"/>
    </row>
    <row r="285" spans="1:78" x14ac:dyDescent="0.25">
      <c r="A285" s="114"/>
      <c r="B285" t="str">
        <f t="shared" si="100"/>
        <v/>
      </c>
      <c r="C285" s="13" t="str">
        <f t="shared" si="101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91"/>
        <v/>
      </c>
      <c r="BJ285" t="str">
        <f t="shared" si="92"/>
        <v/>
      </c>
      <c r="BK285" t="str">
        <f t="shared" si="93"/>
        <v/>
      </c>
      <c r="BL285" t="str">
        <f t="shared" si="94"/>
        <v/>
      </c>
      <c r="BM285" t="str">
        <f t="shared" si="95"/>
        <v/>
      </c>
      <c r="BN285" t="str">
        <f t="shared" si="96"/>
        <v/>
      </c>
      <c r="BO285" t="str">
        <f t="shared" si="97"/>
        <v/>
      </c>
      <c r="BP285" t="str">
        <f t="shared" si="98"/>
        <v/>
      </c>
      <c r="BQ285" t="str">
        <f t="shared" si="99"/>
        <v/>
      </c>
      <c r="BZ285" s="114"/>
    </row>
    <row r="286" spans="1:78" x14ac:dyDescent="0.25">
      <c r="A286" s="114"/>
      <c r="B286" t="str">
        <f t="shared" si="100"/>
        <v/>
      </c>
      <c r="C286" s="13" t="str">
        <f t="shared" si="101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91"/>
        <v/>
      </c>
      <c r="BJ286" t="str">
        <f t="shared" si="92"/>
        <v/>
      </c>
      <c r="BK286" t="str">
        <f t="shared" si="93"/>
        <v/>
      </c>
      <c r="BL286" t="str">
        <f t="shared" si="94"/>
        <v/>
      </c>
      <c r="BM286" t="str">
        <f t="shared" si="95"/>
        <v/>
      </c>
      <c r="BN286" t="str">
        <f t="shared" si="96"/>
        <v/>
      </c>
      <c r="BO286" t="str">
        <f t="shared" si="97"/>
        <v/>
      </c>
      <c r="BP286" t="str">
        <f t="shared" si="98"/>
        <v/>
      </c>
      <c r="BQ286" t="str">
        <f t="shared" si="99"/>
        <v/>
      </c>
      <c r="BZ286" s="114"/>
    </row>
    <row r="287" spans="1:78" x14ac:dyDescent="0.25">
      <c r="A287" s="114"/>
      <c r="B287" t="str">
        <f t="shared" si="100"/>
        <v/>
      </c>
      <c r="C287" s="13" t="str">
        <f t="shared" si="101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91"/>
        <v/>
      </c>
      <c r="BJ287" t="str">
        <f t="shared" si="92"/>
        <v/>
      </c>
      <c r="BK287" t="str">
        <f t="shared" si="93"/>
        <v/>
      </c>
      <c r="BL287" t="str">
        <f t="shared" si="94"/>
        <v/>
      </c>
      <c r="BM287" t="str">
        <f t="shared" si="95"/>
        <v/>
      </c>
      <c r="BN287" t="str">
        <f t="shared" si="96"/>
        <v/>
      </c>
      <c r="BO287" t="str">
        <f t="shared" si="97"/>
        <v/>
      </c>
      <c r="BP287" t="str">
        <f t="shared" si="98"/>
        <v/>
      </c>
      <c r="BQ287" t="str">
        <f t="shared" si="99"/>
        <v/>
      </c>
      <c r="BZ287" s="114"/>
    </row>
    <row r="288" spans="1:78" x14ac:dyDescent="0.25">
      <c r="A288" s="114"/>
      <c r="B288" t="str">
        <f t="shared" si="100"/>
        <v/>
      </c>
      <c r="C288" s="13" t="str">
        <f t="shared" si="101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91"/>
        <v/>
      </c>
      <c r="BJ288" t="str">
        <f t="shared" si="92"/>
        <v/>
      </c>
      <c r="BK288" t="str">
        <f t="shared" si="93"/>
        <v/>
      </c>
      <c r="BL288" t="str">
        <f t="shared" si="94"/>
        <v/>
      </c>
      <c r="BM288" t="str">
        <f t="shared" si="95"/>
        <v/>
      </c>
      <c r="BN288" t="str">
        <f t="shared" si="96"/>
        <v/>
      </c>
      <c r="BO288" t="str">
        <f t="shared" si="97"/>
        <v/>
      </c>
      <c r="BP288" t="str">
        <f t="shared" si="98"/>
        <v/>
      </c>
      <c r="BQ288" t="str">
        <f t="shared" si="99"/>
        <v/>
      </c>
      <c r="BZ288" s="114"/>
    </row>
    <row r="289" spans="1:78" x14ac:dyDescent="0.25">
      <c r="A289" s="114"/>
      <c r="B289" t="str">
        <f t="shared" si="100"/>
        <v/>
      </c>
      <c r="C289" s="13" t="str">
        <f t="shared" si="101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91"/>
        <v/>
      </c>
      <c r="BJ289" t="str">
        <f t="shared" si="92"/>
        <v/>
      </c>
      <c r="BK289" t="str">
        <f t="shared" si="93"/>
        <v/>
      </c>
      <c r="BL289" t="str">
        <f t="shared" si="94"/>
        <v/>
      </c>
      <c r="BM289" t="str">
        <f t="shared" si="95"/>
        <v/>
      </c>
      <c r="BN289" t="str">
        <f t="shared" si="96"/>
        <v/>
      </c>
      <c r="BO289" t="str">
        <f t="shared" si="97"/>
        <v/>
      </c>
      <c r="BP289" t="str">
        <f t="shared" si="98"/>
        <v/>
      </c>
      <c r="BQ289" t="str">
        <f t="shared" si="99"/>
        <v/>
      </c>
      <c r="BZ289" s="114"/>
    </row>
    <row r="290" spans="1:78" x14ac:dyDescent="0.25">
      <c r="A290" s="114"/>
      <c r="B290" t="str">
        <f t="shared" si="100"/>
        <v/>
      </c>
      <c r="C290" s="13" t="str">
        <f t="shared" si="101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91"/>
        <v/>
      </c>
      <c r="BJ290" t="str">
        <f t="shared" si="92"/>
        <v/>
      </c>
      <c r="BK290" t="str">
        <f t="shared" si="93"/>
        <v/>
      </c>
      <c r="BL290" t="str">
        <f t="shared" si="94"/>
        <v/>
      </c>
      <c r="BM290" t="str">
        <f t="shared" si="95"/>
        <v/>
      </c>
      <c r="BN290" t="str">
        <f t="shared" si="96"/>
        <v/>
      </c>
      <c r="BO290" t="str">
        <f t="shared" si="97"/>
        <v/>
      </c>
      <c r="BP290" t="str">
        <f t="shared" si="98"/>
        <v/>
      </c>
      <c r="BQ290" t="str">
        <f t="shared" si="99"/>
        <v/>
      </c>
      <c r="BZ290" s="114"/>
    </row>
    <row r="291" spans="1:78" x14ac:dyDescent="0.25">
      <c r="A291" s="114"/>
      <c r="B291" t="str">
        <f t="shared" si="100"/>
        <v/>
      </c>
      <c r="C291" s="13" t="str">
        <f t="shared" si="101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91"/>
        <v/>
      </c>
      <c r="BJ291" t="str">
        <f t="shared" si="92"/>
        <v/>
      </c>
      <c r="BK291" t="str">
        <f t="shared" si="93"/>
        <v/>
      </c>
      <c r="BL291" t="str">
        <f t="shared" si="94"/>
        <v/>
      </c>
      <c r="BM291" t="str">
        <f t="shared" si="95"/>
        <v/>
      </c>
      <c r="BN291" t="str">
        <f t="shared" si="96"/>
        <v/>
      </c>
      <c r="BO291" t="str">
        <f t="shared" si="97"/>
        <v/>
      </c>
      <c r="BP291" t="str">
        <f t="shared" si="98"/>
        <v/>
      </c>
      <c r="BQ291" t="str">
        <f t="shared" si="99"/>
        <v/>
      </c>
      <c r="BZ291" s="114"/>
    </row>
    <row r="292" spans="1:78" x14ac:dyDescent="0.25">
      <c r="A292" s="114"/>
      <c r="B292" t="str">
        <f t="shared" si="100"/>
        <v/>
      </c>
      <c r="C292" s="13" t="str">
        <f t="shared" si="101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91"/>
        <v/>
      </c>
      <c r="BJ292" t="str">
        <f t="shared" si="92"/>
        <v/>
      </c>
      <c r="BK292" t="str">
        <f t="shared" si="93"/>
        <v/>
      </c>
      <c r="BL292" t="str">
        <f t="shared" si="94"/>
        <v/>
      </c>
      <c r="BM292" t="str">
        <f t="shared" si="95"/>
        <v/>
      </c>
      <c r="BN292" t="str">
        <f t="shared" si="96"/>
        <v/>
      </c>
      <c r="BO292" t="str">
        <f t="shared" si="97"/>
        <v/>
      </c>
      <c r="BP292" t="str">
        <f t="shared" si="98"/>
        <v/>
      </c>
      <c r="BQ292" t="str">
        <f t="shared" si="99"/>
        <v/>
      </c>
      <c r="BZ292" s="114"/>
    </row>
    <row r="293" spans="1:78" x14ac:dyDescent="0.25">
      <c r="A293" s="114"/>
      <c r="B293" t="str">
        <f t="shared" si="100"/>
        <v/>
      </c>
      <c r="C293" s="13" t="str">
        <f t="shared" si="101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91"/>
        <v/>
      </c>
      <c r="BJ293" t="str">
        <f t="shared" si="92"/>
        <v/>
      </c>
      <c r="BK293" t="str">
        <f t="shared" si="93"/>
        <v/>
      </c>
      <c r="BL293" t="str">
        <f t="shared" si="94"/>
        <v/>
      </c>
      <c r="BM293" t="str">
        <f t="shared" si="95"/>
        <v/>
      </c>
      <c r="BN293" t="str">
        <f t="shared" si="96"/>
        <v/>
      </c>
      <c r="BO293" t="str">
        <f t="shared" si="97"/>
        <v/>
      </c>
      <c r="BP293" t="str">
        <f t="shared" si="98"/>
        <v/>
      </c>
      <c r="BQ293" t="str">
        <f t="shared" si="99"/>
        <v/>
      </c>
      <c r="BZ293" s="114"/>
    </row>
    <row r="294" spans="1:78" x14ac:dyDescent="0.25">
      <c r="A294" s="114"/>
      <c r="B294" t="str">
        <f t="shared" si="100"/>
        <v/>
      </c>
      <c r="C294" s="13" t="str">
        <f t="shared" si="101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91"/>
        <v/>
      </c>
      <c r="BJ294" t="str">
        <f t="shared" si="92"/>
        <v/>
      </c>
      <c r="BK294" t="str">
        <f t="shared" si="93"/>
        <v/>
      </c>
      <c r="BL294" t="str">
        <f t="shared" si="94"/>
        <v/>
      </c>
      <c r="BM294" t="str">
        <f t="shared" si="95"/>
        <v/>
      </c>
      <c r="BN294" t="str">
        <f t="shared" si="96"/>
        <v/>
      </c>
      <c r="BO294" t="str">
        <f t="shared" si="97"/>
        <v/>
      </c>
      <c r="BP294" t="str">
        <f t="shared" si="98"/>
        <v/>
      </c>
      <c r="BQ294" t="str">
        <f t="shared" si="99"/>
        <v/>
      </c>
      <c r="BZ294" s="114"/>
    </row>
    <row r="295" spans="1:78" x14ac:dyDescent="0.25">
      <c r="A295" s="114"/>
      <c r="B295" t="str">
        <f t="shared" si="100"/>
        <v/>
      </c>
      <c r="C295" s="13" t="str">
        <f t="shared" si="101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91"/>
        <v/>
      </c>
      <c r="BJ295" t="str">
        <f t="shared" si="92"/>
        <v/>
      </c>
      <c r="BK295" t="str">
        <f t="shared" si="93"/>
        <v/>
      </c>
      <c r="BL295" t="str">
        <f t="shared" si="94"/>
        <v/>
      </c>
      <c r="BM295" t="str">
        <f t="shared" si="95"/>
        <v/>
      </c>
      <c r="BN295" t="str">
        <f t="shared" si="96"/>
        <v/>
      </c>
      <c r="BO295" t="str">
        <f t="shared" si="97"/>
        <v/>
      </c>
      <c r="BP295" t="str">
        <f t="shared" si="98"/>
        <v/>
      </c>
      <c r="BQ295" t="str">
        <f t="shared" si="99"/>
        <v/>
      </c>
      <c r="BZ295" s="114"/>
    </row>
    <row r="296" spans="1:78" x14ac:dyDescent="0.25">
      <c r="A296" s="114"/>
      <c r="B296" t="str">
        <f t="shared" si="100"/>
        <v/>
      </c>
      <c r="C296" s="13" t="str">
        <f t="shared" si="101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91"/>
        <v/>
      </c>
      <c r="BJ296" t="str">
        <f t="shared" si="92"/>
        <v/>
      </c>
      <c r="BK296" t="str">
        <f t="shared" si="93"/>
        <v/>
      </c>
      <c r="BL296" t="str">
        <f t="shared" si="94"/>
        <v/>
      </c>
      <c r="BM296" t="str">
        <f t="shared" si="95"/>
        <v/>
      </c>
      <c r="BN296" t="str">
        <f t="shared" si="96"/>
        <v/>
      </c>
      <c r="BO296" t="str">
        <f t="shared" si="97"/>
        <v/>
      </c>
      <c r="BP296" t="str">
        <f t="shared" si="98"/>
        <v/>
      </c>
      <c r="BQ296" t="str">
        <f t="shared" si="99"/>
        <v/>
      </c>
      <c r="BZ296" s="114"/>
    </row>
    <row r="297" spans="1:78" x14ac:dyDescent="0.25">
      <c r="A297" s="114"/>
      <c r="B297" t="str">
        <f t="shared" si="100"/>
        <v/>
      </c>
      <c r="C297" s="13" t="str">
        <f t="shared" si="101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91"/>
        <v/>
      </c>
      <c r="BJ297" t="str">
        <f t="shared" si="92"/>
        <v/>
      </c>
      <c r="BK297" t="str">
        <f t="shared" si="93"/>
        <v/>
      </c>
      <c r="BL297" t="str">
        <f t="shared" si="94"/>
        <v/>
      </c>
      <c r="BM297" t="str">
        <f t="shared" si="95"/>
        <v/>
      </c>
      <c r="BN297" t="str">
        <f t="shared" si="96"/>
        <v/>
      </c>
      <c r="BO297" t="str">
        <f t="shared" si="97"/>
        <v/>
      </c>
      <c r="BP297" t="str">
        <f t="shared" si="98"/>
        <v/>
      </c>
      <c r="BQ297" t="str">
        <f t="shared" si="99"/>
        <v/>
      </c>
      <c r="BZ297" s="114"/>
    </row>
    <row r="298" spans="1:78" x14ac:dyDescent="0.25">
      <c r="A298" s="114"/>
      <c r="B298" t="str">
        <f t="shared" si="100"/>
        <v/>
      </c>
      <c r="C298" s="13" t="str">
        <f t="shared" si="101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91"/>
        <v/>
      </c>
      <c r="BJ298" t="str">
        <f t="shared" si="92"/>
        <v/>
      </c>
      <c r="BK298" t="str">
        <f t="shared" si="93"/>
        <v/>
      </c>
      <c r="BL298" t="str">
        <f t="shared" si="94"/>
        <v/>
      </c>
      <c r="BM298" t="str">
        <f t="shared" si="95"/>
        <v/>
      </c>
      <c r="BN298" t="str">
        <f t="shared" si="96"/>
        <v/>
      </c>
      <c r="BO298" t="str">
        <f t="shared" si="97"/>
        <v/>
      </c>
      <c r="BP298" t="str">
        <f t="shared" si="98"/>
        <v/>
      </c>
      <c r="BQ298" t="str">
        <f t="shared" si="99"/>
        <v/>
      </c>
      <c r="BZ298" s="114"/>
    </row>
    <row r="299" spans="1:78" x14ac:dyDescent="0.25">
      <c r="A299" s="114"/>
      <c r="B299" t="str">
        <f t="shared" si="100"/>
        <v/>
      </c>
      <c r="C299" s="13" t="str">
        <f t="shared" si="101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91"/>
        <v/>
      </c>
      <c r="BJ299" t="str">
        <f t="shared" si="92"/>
        <v/>
      </c>
      <c r="BK299" t="str">
        <f t="shared" si="93"/>
        <v/>
      </c>
      <c r="BL299" t="str">
        <f t="shared" si="94"/>
        <v/>
      </c>
      <c r="BM299" t="str">
        <f t="shared" si="95"/>
        <v/>
      </c>
      <c r="BN299" t="str">
        <f t="shared" si="96"/>
        <v/>
      </c>
      <c r="BO299" t="str">
        <f t="shared" si="97"/>
        <v/>
      </c>
      <c r="BP299" t="str">
        <f t="shared" si="98"/>
        <v/>
      </c>
      <c r="BQ299" t="str">
        <f t="shared" si="99"/>
        <v/>
      </c>
      <c r="BZ299" s="114"/>
    </row>
    <row r="300" spans="1:78" x14ac:dyDescent="0.25">
      <c r="A300" s="114"/>
      <c r="B300" t="str">
        <f t="shared" si="100"/>
        <v/>
      </c>
      <c r="C300" s="13" t="str">
        <f t="shared" si="101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91"/>
        <v/>
      </c>
      <c r="BJ300" t="str">
        <f t="shared" si="92"/>
        <v/>
      </c>
      <c r="BK300" t="str">
        <f t="shared" si="93"/>
        <v/>
      </c>
      <c r="BL300" t="str">
        <f t="shared" si="94"/>
        <v/>
      </c>
      <c r="BM300" t="str">
        <f t="shared" si="95"/>
        <v/>
      </c>
      <c r="BN300" t="str">
        <f t="shared" si="96"/>
        <v/>
      </c>
      <c r="BO300" t="str">
        <f t="shared" si="97"/>
        <v/>
      </c>
      <c r="BP300" t="str">
        <f t="shared" si="98"/>
        <v/>
      </c>
      <c r="BQ300" t="str">
        <f t="shared" si="99"/>
        <v/>
      </c>
      <c r="BZ300" s="114"/>
    </row>
    <row r="301" spans="1:78" x14ac:dyDescent="0.25">
      <c r="A301" s="114"/>
      <c r="B301" t="str">
        <f t="shared" si="100"/>
        <v/>
      </c>
      <c r="C301" s="13" t="str">
        <f t="shared" si="101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91"/>
        <v/>
      </c>
      <c r="BJ301" t="str">
        <f t="shared" si="92"/>
        <v/>
      </c>
      <c r="BK301" t="str">
        <f t="shared" si="93"/>
        <v/>
      </c>
      <c r="BL301" t="str">
        <f t="shared" si="94"/>
        <v/>
      </c>
      <c r="BM301" t="str">
        <f t="shared" si="95"/>
        <v/>
      </c>
      <c r="BN301" t="str">
        <f t="shared" si="96"/>
        <v/>
      </c>
      <c r="BO301" t="str">
        <f t="shared" si="97"/>
        <v/>
      </c>
      <c r="BP301" t="str">
        <f t="shared" si="98"/>
        <v/>
      </c>
      <c r="BQ301" t="str">
        <f t="shared" si="99"/>
        <v/>
      </c>
      <c r="BZ301" s="114"/>
    </row>
    <row r="302" spans="1:78" x14ac:dyDescent="0.25">
      <c r="A302" s="114"/>
      <c r="B302" t="str">
        <f t="shared" si="100"/>
        <v/>
      </c>
      <c r="C302" s="13" t="str">
        <f t="shared" si="101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91"/>
        <v/>
      </c>
      <c r="BJ302" t="str">
        <f t="shared" si="92"/>
        <v/>
      </c>
      <c r="BK302" t="str">
        <f t="shared" si="93"/>
        <v/>
      </c>
      <c r="BL302" t="str">
        <f t="shared" si="94"/>
        <v/>
      </c>
      <c r="BM302" t="str">
        <f t="shared" si="95"/>
        <v/>
      </c>
      <c r="BN302" t="str">
        <f t="shared" si="96"/>
        <v/>
      </c>
      <c r="BO302" t="str">
        <f t="shared" si="97"/>
        <v/>
      </c>
      <c r="BP302" t="str">
        <f t="shared" si="98"/>
        <v/>
      </c>
      <c r="BQ302" t="str">
        <f t="shared" si="99"/>
        <v/>
      </c>
      <c r="BZ302" s="114"/>
    </row>
    <row r="303" spans="1:78" x14ac:dyDescent="0.25">
      <c r="A303" s="114"/>
      <c r="B303" t="str">
        <f t="shared" si="100"/>
        <v/>
      </c>
      <c r="C303" s="13" t="str">
        <f t="shared" si="101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91"/>
        <v/>
      </c>
      <c r="BJ303" t="str">
        <f t="shared" si="92"/>
        <v/>
      </c>
      <c r="BK303" t="str">
        <f t="shared" si="93"/>
        <v/>
      </c>
      <c r="BL303" t="str">
        <f t="shared" si="94"/>
        <v/>
      </c>
      <c r="BM303" t="str">
        <f t="shared" si="95"/>
        <v/>
      </c>
      <c r="BN303" t="str">
        <f t="shared" si="96"/>
        <v/>
      </c>
      <c r="BO303" t="str">
        <f t="shared" si="97"/>
        <v/>
      </c>
      <c r="BP303" t="str">
        <f t="shared" si="98"/>
        <v/>
      </c>
      <c r="BQ303" t="str">
        <f t="shared" si="99"/>
        <v/>
      </c>
      <c r="BZ303" s="114"/>
    </row>
    <row r="304" spans="1:78" x14ac:dyDescent="0.25">
      <c r="A304" s="114"/>
      <c r="B304" t="str">
        <f t="shared" si="100"/>
        <v/>
      </c>
      <c r="C304" s="13" t="str">
        <f t="shared" si="101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91"/>
        <v/>
      </c>
      <c r="BJ304" t="str">
        <f t="shared" si="92"/>
        <v/>
      </c>
      <c r="BK304" t="str">
        <f t="shared" si="93"/>
        <v/>
      </c>
      <c r="BL304" t="str">
        <f t="shared" si="94"/>
        <v/>
      </c>
      <c r="BM304" t="str">
        <f t="shared" si="95"/>
        <v/>
      </c>
      <c r="BN304" t="str">
        <f t="shared" si="96"/>
        <v/>
      </c>
      <c r="BO304" t="str">
        <f t="shared" si="97"/>
        <v/>
      </c>
      <c r="BP304" t="str">
        <f t="shared" si="98"/>
        <v/>
      </c>
      <c r="BQ304" t="str">
        <f t="shared" si="99"/>
        <v/>
      </c>
      <c r="BZ304" s="114"/>
    </row>
    <row r="305" spans="1:78" x14ac:dyDescent="0.25">
      <c r="A305" s="114"/>
      <c r="B305" t="str">
        <f t="shared" si="100"/>
        <v/>
      </c>
      <c r="C305" s="13" t="str">
        <f t="shared" si="101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91"/>
        <v/>
      </c>
      <c r="BJ305" t="str">
        <f t="shared" si="92"/>
        <v/>
      </c>
      <c r="BK305" t="str">
        <f t="shared" si="93"/>
        <v/>
      </c>
      <c r="BL305" t="str">
        <f t="shared" si="94"/>
        <v/>
      </c>
      <c r="BM305" t="str">
        <f t="shared" si="95"/>
        <v/>
      </c>
      <c r="BN305" t="str">
        <f t="shared" si="96"/>
        <v/>
      </c>
      <c r="BO305" t="str">
        <f t="shared" si="97"/>
        <v/>
      </c>
      <c r="BP305" t="str">
        <f t="shared" si="98"/>
        <v/>
      </c>
      <c r="BQ305" t="str">
        <f t="shared" si="99"/>
        <v/>
      </c>
      <c r="BZ305" s="114"/>
    </row>
    <row r="306" spans="1:78" x14ac:dyDescent="0.25">
      <c r="A306" s="114"/>
      <c r="B306" t="str">
        <f t="shared" si="100"/>
        <v/>
      </c>
      <c r="C306" s="13" t="str">
        <f t="shared" si="101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91"/>
        <v/>
      </c>
      <c r="BJ306" t="str">
        <f t="shared" si="92"/>
        <v/>
      </c>
      <c r="BK306" t="str">
        <f t="shared" si="93"/>
        <v/>
      </c>
      <c r="BL306" t="str">
        <f t="shared" si="94"/>
        <v/>
      </c>
      <c r="BM306" t="str">
        <f t="shared" si="95"/>
        <v/>
      </c>
      <c r="BN306" t="str">
        <f t="shared" si="96"/>
        <v/>
      </c>
      <c r="BO306" t="str">
        <f t="shared" si="97"/>
        <v/>
      </c>
      <c r="BP306" t="str">
        <f t="shared" si="98"/>
        <v/>
      </c>
      <c r="BQ306" t="str">
        <f t="shared" si="99"/>
        <v/>
      </c>
      <c r="BZ306" s="114"/>
    </row>
    <row r="307" spans="1:78" x14ac:dyDescent="0.25">
      <c r="A307" s="114"/>
      <c r="B307" t="str">
        <f t="shared" si="100"/>
        <v/>
      </c>
      <c r="C307" s="13" t="str">
        <f t="shared" si="101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91"/>
        <v/>
      </c>
      <c r="BJ307" t="str">
        <f t="shared" si="92"/>
        <v/>
      </c>
      <c r="BK307" t="str">
        <f t="shared" si="93"/>
        <v/>
      </c>
      <c r="BL307" t="str">
        <f t="shared" si="94"/>
        <v/>
      </c>
      <c r="BM307" t="str">
        <f t="shared" si="95"/>
        <v/>
      </c>
      <c r="BN307" t="str">
        <f t="shared" si="96"/>
        <v/>
      </c>
      <c r="BO307" t="str">
        <f t="shared" si="97"/>
        <v/>
      </c>
      <c r="BP307" t="str">
        <f t="shared" si="98"/>
        <v/>
      </c>
      <c r="BQ307" t="str">
        <f t="shared" si="99"/>
        <v/>
      </c>
      <c r="BZ307" s="114"/>
    </row>
    <row r="308" spans="1:78" x14ac:dyDescent="0.25">
      <c r="A308" s="114"/>
      <c r="B308" t="str">
        <f t="shared" si="100"/>
        <v/>
      </c>
      <c r="C308" s="13" t="str">
        <f t="shared" si="101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91"/>
        <v/>
      </c>
      <c r="BJ308" t="str">
        <f t="shared" si="92"/>
        <v/>
      </c>
      <c r="BK308" t="str">
        <f t="shared" si="93"/>
        <v/>
      </c>
      <c r="BL308" t="str">
        <f t="shared" si="94"/>
        <v/>
      </c>
      <c r="BM308" t="str">
        <f t="shared" si="95"/>
        <v/>
      </c>
      <c r="BN308" t="str">
        <f t="shared" si="96"/>
        <v/>
      </c>
      <c r="BO308" t="str">
        <f t="shared" si="97"/>
        <v/>
      </c>
      <c r="BP308" t="str">
        <f t="shared" si="98"/>
        <v/>
      </c>
      <c r="BQ308" t="str">
        <f t="shared" si="99"/>
        <v/>
      </c>
      <c r="BZ308" s="114"/>
    </row>
    <row r="309" spans="1:78" x14ac:dyDescent="0.25">
      <c r="A309" s="114"/>
      <c r="B309" t="str">
        <f t="shared" si="100"/>
        <v/>
      </c>
      <c r="C309" s="13" t="str">
        <f t="shared" si="101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91"/>
        <v/>
      </c>
      <c r="BJ309" t="str">
        <f t="shared" si="92"/>
        <v/>
      </c>
      <c r="BK309" t="str">
        <f t="shared" si="93"/>
        <v/>
      </c>
      <c r="BL309" t="str">
        <f t="shared" si="94"/>
        <v/>
      </c>
      <c r="BM309" t="str">
        <f t="shared" si="95"/>
        <v/>
      </c>
      <c r="BN309" t="str">
        <f t="shared" si="96"/>
        <v/>
      </c>
      <c r="BO309" t="str">
        <f t="shared" si="97"/>
        <v/>
      </c>
      <c r="BP309" t="str">
        <f t="shared" si="98"/>
        <v/>
      </c>
      <c r="BQ309" t="str">
        <f t="shared" si="99"/>
        <v/>
      </c>
      <c r="BZ309" s="114"/>
    </row>
    <row r="310" spans="1:78" x14ac:dyDescent="0.25">
      <c r="A310" s="114"/>
      <c r="B310" t="str">
        <f t="shared" si="100"/>
        <v/>
      </c>
      <c r="C310" s="13" t="str">
        <f t="shared" si="101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91"/>
        <v/>
      </c>
      <c r="BJ310" t="str">
        <f t="shared" si="92"/>
        <v/>
      </c>
      <c r="BK310" t="str">
        <f t="shared" si="93"/>
        <v/>
      </c>
      <c r="BL310" t="str">
        <f t="shared" si="94"/>
        <v/>
      </c>
      <c r="BM310" t="str">
        <f t="shared" si="95"/>
        <v/>
      </c>
      <c r="BN310" t="str">
        <f t="shared" si="96"/>
        <v/>
      </c>
      <c r="BO310" t="str">
        <f t="shared" si="97"/>
        <v/>
      </c>
      <c r="BP310" t="str">
        <f t="shared" si="98"/>
        <v/>
      </c>
      <c r="BQ310" t="str">
        <f t="shared" si="99"/>
        <v/>
      </c>
      <c r="BZ310" s="114"/>
    </row>
    <row r="311" spans="1:78" x14ac:dyDescent="0.25">
      <c r="A311" s="114"/>
      <c r="B311" t="str">
        <f t="shared" si="100"/>
        <v/>
      </c>
      <c r="C311" s="13" t="str">
        <f t="shared" si="101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91"/>
        <v/>
      </c>
      <c r="BJ311" t="str">
        <f t="shared" si="92"/>
        <v/>
      </c>
      <c r="BK311" t="str">
        <f t="shared" si="93"/>
        <v/>
      </c>
      <c r="BL311" t="str">
        <f t="shared" si="94"/>
        <v/>
      </c>
      <c r="BM311" t="str">
        <f t="shared" si="95"/>
        <v/>
      </c>
      <c r="BN311" t="str">
        <f t="shared" si="96"/>
        <v/>
      </c>
      <c r="BO311" t="str">
        <f t="shared" si="97"/>
        <v/>
      </c>
      <c r="BP311" t="str">
        <f t="shared" si="98"/>
        <v/>
      </c>
      <c r="BQ311" t="str">
        <f t="shared" si="99"/>
        <v/>
      </c>
      <c r="BZ311" s="114"/>
    </row>
    <row r="312" spans="1:78" x14ac:dyDescent="0.25">
      <c r="A312" s="114"/>
      <c r="B312" t="str">
        <f t="shared" si="100"/>
        <v/>
      </c>
      <c r="C312" s="13" t="str">
        <f t="shared" si="101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91"/>
        <v/>
      </c>
      <c r="BJ312" t="str">
        <f t="shared" si="92"/>
        <v/>
      </c>
      <c r="BK312" t="str">
        <f t="shared" si="93"/>
        <v/>
      </c>
      <c r="BL312" t="str">
        <f t="shared" si="94"/>
        <v/>
      </c>
      <c r="BM312" t="str">
        <f t="shared" si="95"/>
        <v/>
      </c>
      <c r="BN312" t="str">
        <f t="shared" si="96"/>
        <v/>
      </c>
      <c r="BO312" t="str">
        <f t="shared" si="97"/>
        <v/>
      </c>
      <c r="BP312" t="str">
        <f t="shared" si="98"/>
        <v/>
      </c>
      <c r="BQ312" t="str">
        <f t="shared" si="99"/>
        <v/>
      </c>
      <c r="BZ312" s="114"/>
    </row>
    <row r="313" spans="1:78" x14ac:dyDescent="0.25">
      <c r="A313" s="114"/>
      <c r="B313" t="str">
        <f t="shared" si="100"/>
        <v/>
      </c>
      <c r="C313" s="13" t="str">
        <f t="shared" si="101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91"/>
        <v/>
      </c>
      <c r="BJ313" t="str">
        <f t="shared" si="92"/>
        <v/>
      </c>
      <c r="BK313" t="str">
        <f t="shared" si="93"/>
        <v/>
      </c>
      <c r="BL313" t="str">
        <f t="shared" si="94"/>
        <v/>
      </c>
      <c r="BM313" t="str">
        <f t="shared" si="95"/>
        <v/>
      </c>
      <c r="BN313" t="str">
        <f t="shared" si="96"/>
        <v/>
      </c>
      <c r="BO313" t="str">
        <f t="shared" si="97"/>
        <v/>
      </c>
      <c r="BP313" t="str">
        <f t="shared" si="98"/>
        <v/>
      </c>
      <c r="BQ313" t="str">
        <f t="shared" si="99"/>
        <v/>
      </c>
      <c r="BZ313" s="114"/>
    </row>
    <row r="314" spans="1:78" x14ac:dyDescent="0.25">
      <c r="A314" s="114"/>
      <c r="B314" t="str">
        <f t="shared" si="100"/>
        <v/>
      </c>
      <c r="C314" s="13" t="str">
        <f t="shared" si="101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91"/>
        <v/>
      </c>
      <c r="BJ314" t="str">
        <f t="shared" si="92"/>
        <v/>
      </c>
      <c r="BK314" t="str">
        <f t="shared" si="93"/>
        <v/>
      </c>
      <c r="BL314" t="str">
        <f t="shared" si="94"/>
        <v/>
      </c>
      <c r="BM314" t="str">
        <f t="shared" si="95"/>
        <v/>
      </c>
      <c r="BN314" t="str">
        <f t="shared" si="96"/>
        <v/>
      </c>
      <c r="BO314" t="str">
        <f t="shared" si="97"/>
        <v/>
      </c>
      <c r="BP314" t="str">
        <f t="shared" si="98"/>
        <v/>
      </c>
      <c r="BQ314" t="str">
        <f t="shared" si="99"/>
        <v/>
      </c>
      <c r="BZ314" s="114"/>
    </row>
    <row r="315" spans="1:78" x14ac:dyDescent="0.25">
      <c r="A315" s="114"/>
      <c r="B315" t="str">
        <f t="shared" si="100"/>
        <v/>
      </c>
      <c r="C315" s="13" t="str">
        <f t="shared" si="101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91"/>
        <v/>
      </c>
      <c r="BJ315" t="str">
        <f t="shared" si="92"/>
        <v/>
      </c>
      <c r="BK315" t="str">
        <f t="shared" si="93"/>
        <v/>
      </c>
      <c r="BL315" t="str">
        <f t="shared" si="94"/>
        <v/>
      </c>
      <c r="BM315" t="str">
        <f t="shared" si="95"/>
        <v/>
      </c>
      <c r="BN315" t="str">
        <f t="shared" si="96"/>
        <v/>
      </c>
      <c r="BO315" t="str">
        <f t="shared" si="97"/>
        <v/>
      </c>
      <c r="BP315" t="str">
        <f t="shared" si="98"/>
        <v/>
      </c>
      <c r="BQ315" t="str">
        <f t="shared" si="99"/>
        <v/>
      </c>
      <c r="BZ315" s="114"/>
    </row>
    <row r="316" spans="1:78" x14ac:dyDescent="0.25">
      <c r="A316" s="114"/>
      <c r="B316" t="str">
        <f t="shared" si="100"/>
        <v/>
      </c>
      <c r="C316" s="13" t="str">
        <f t="shared" si="101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91"/>
        <v/>
      </c>
      <c r="BJ316" t="str">
        <f t="shared" si="92"/>
        <v/>
      </c>
      <c r="BK316" t="str">
        <f t="shared" si="93"/>
        <v/>
      </c>
      <c r="BL316" t="str">
        <f t="shared" si="94"/>
        <v/>
      </c>
      <c r="BM316" t="str">
        <f t="shared" si="95"/>
        <v/>
      </c>
      <c r="BN316" t="str">
        <f t="shared" si="96"/>
        <v/>
      </c>
      <c r="BO316" t="str">
        <f t="shared" si="97"/>
        <v/>
      </c>
      <c r="BP316" t="str">
        <f t="shared" si="98"/>
        <v/>
      </c>
      <c r="BQ316" t="str">
        <f t="shared" si="99"/>
        <v/>
      </c>
      <c r="BZ316" s="114"/>
    </row>
    <row r="317" spans="1:78" x14ac:dyDescent="0.25">
      <c r="A317" s="114"/>
      <c r="B317" t="str">
        <f t="shared" si="100"/>
        <v/>
      </c>
      <c r="C317" s="13" t="str">
        <f t="shared" si="101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91"/>
        <v/>
      </c>
      <c r="BJ317" t="str">
        <f t="shared" si="92"/>
        <v/>
      </c>
      <c r="BK317" t="str">
        <f t="shared" si="93"/>
        <v/>
      </c>
      <c r="BL317" t="str">
        <f t="shared" si="94"/>
        <v/>
      </c>
      <c r="BM317" t="str">
        <f t="shared" si="95"/>
        <v/>
      </c>
      <c r="BN317" t="str">
        <f t="shared" si="96"/>
        <v/>
      </c>
      <c r="BO317" t="str">
        <f t="shared" si="97"/>
        <v/>
      </c>
      <c r="BP317" t="str">
        <f t="shared" si="98"/>
        <v/>
      </c>
      <c r="BQ317" t="str">
        <f t="shared" si="99"/>
        <v/>
      </c>
      <c r="BZ317" s="114"/>
    </row>
    <row r="318" spans="1:78" x14ac:dyDescent="0.25">
      <c r="A318" s="114"/>
      <c r="B318" t="str">
        <f t="shared" si="100"/>
        <v/>
      </c>
      <c r="C318" s="13" t="str">
        <f t="shared" si="101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91"/>
        <v/>
      </c>
      <c r="BJ318" t="str">
        <f t="shared" si="92"/>
        <v/>
      </c>
      <c r="BK318" t="str">
        <f t="shared" si="93"/>
        <v/>
      </c>
      <c r="BL318" t="str">
        <f t="shared" si="94"/>
        <v/>
      </c>
      <c r="BM318" t="str">
        <f t="shared" si="95"/>
        <v/>
      </c>
      <c r="BN318" t="str">
        <f t="shared" si="96"/>
        <v/>
      </c>
      <c r="BO318" t="str">
        <f t="shared" si="97"/>
        <v/>
      </c>
      <c r="BP318" t="str">
        <f t="shared" si="98"/>
        <v/>
      </c>
      <c r="BQ318" t="str">
        <f t="shared" si="99"/>
        <v/>
      </c>
      <c r="BZ318" s="114"/>
    </row>
    <row r="319" spans="1:78" x14ac:dyDescent="0.25">
      <c r="A319" s="114"/>
      <c r="B319" t="str">
        <f t="shared" si="100"/>
        <v/>
      </c>
      <c r="C319" s="13" t="str">
        <f t="shared" si="101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91"/>
        <v/>
      </c>
      <c r="BJ319" t="str">
        <f t="shared" si="92"/>
        <v/>
      </c>
      <c r="BK319" t="str">
        <f t="shared" si="93"/>
        <v/>
      </c>
      <c r="BL319" t="str">
        <f t="shared" si="94"/>
        <v/>
      </c>
      <c r="BM319" t="str">
        <f t="shared" si="95"/>
        <v/>
      </c>
      <c r="BN319" t="str">
        <f t="shared" si="96"/>
        <v/>
      </c>
      <c r="BO319" t="str">
        <f t="shared" si="97"/>
        <v/>
      </c>
      <c r="BP319" t="str">
        <f t="shared" si="98"/>
        <v/>
      </c>
      <c r="BQ319" t="str">
        <f t="shared" si="99"/>
        <v/>
      </c>
      <c r="BZ319" s="114"/>
    </row>
    <row r="320" spans="1:78" x14ac:dyDescent="0.25">
      <c r="A320" s="114"/>
      <c r="B320" t="str">
        <f t="shared" si="100"/>
        <v/>
      </c>
      <c r="C320" s="13" t="str">
        <f t="shared" si="101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91"/>
        <v/>
      </c>
      <c r="BJ320" t="str">
        <f t="shared" si="92"/>
        <v/>
      </c>
      <c r="BK320" t="str">
        <f t="shared" si="93"/>
        <v/>
      </c>
      <c r="BL320" t="str">
        <f t="shared" si="94"/>
        <v/>
      </c>
      <c r="BM320" t="str">
        <f t="shared" si="95"/>
        <v/>
      </c>
      <c r="BN320" t="str">
        <f t="shared" si="96"/>
        <v/>
      </c>
      <c r="BO320" t="str">
        <f t="shared" si="97"/>
        <v/>
      </c>
      <c r="BP320" t="str">
        <f t="shared" si="98"/>
        <v/>
      </c>
      <c r="BQ320" t="str">
        <f t="shared" si="99"/>
        <v/>
      </c>
      <c r="BZ320" s="114"/>
    </row>
    <row r="321" spans="1:78" x14ac:dyDescent="0.25">
      <c r="A321" s="114"/>
      <c r="B321" t="str">
        <f t="shared" si="100"/>
        <v/>
      </c>
      <c r="C321" s="13" t="str">
        <f t="shared" si="101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91"/>
        <v/>
      </c>
      <c r="BJ321" t="str">
        <f t="shared" si="92"/>
        <v/>
      </c>
      <c r="BK321" t="str">
        <f t="shared" si="93"/>
        <v/>
      </c>
      <c r="BL321" t="str">
        <f t="shared" si="94"/>
        <v/>
      </c>
      <c r="BM321" t="str">
        <f t="shared" si="95"/>
        <v/>
      </c>
      <c r="BN321" t="str">
        <f t="shared" si="96"/>
        <v/>
      </c>
      <c r="BO321" t="str">
        <f t="shared" si="97"/>
        <v/>
      </c>
      <c r="BP321" t="str">
        <f t="shared" si="98"/>
        <v/>
      </c>
      <c r="BQ321" t="str">
        <f t="shared" si="99"/>
        <v/>
      </c>
      <c r="BZ321" s="114"/>
    </row>
    <row r="322" spans="1:78" x14ac:dyDescent="0.25">
      <c r="A322" s="114"/>
      <c r="B322" t="str">
        <f t="shared" si="100"/>
        <v/>
      </c>
      <c r="C322" s="13" t="str">
        <f t="shared" si="101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91"/>
        <v/>
      </c>
      <c r="BJ322" t="str">
        <f t="shared" si="92"/>
        <v/>
      </c>
      <c r="BK322" t="str">
        <f t="shared" si="93"/>
        <v/>
      </c>
      <c r="BL322" t="str">
        <f t="shared" si="94"/>
        <v/>
      </c>
      <c r="BM322" t="str">
        <f t="shared" si="95"/>
        <v/>
      </c>
      <c r="BN322" t="str">
        <f t="shared" si="96"/>
        <v/>
      </c>
      <c r="BO322" t="str">
        <f t="shared" si="97"/>
        <v/>
      </c>
      <c r="BP322" t="str">
        <f t="shared" si="98"/>
        <v/>
      </c>
      <c r="BQ322" t="str">
        <f t="shared" si="99"/>
        <v/>
      </c>
      <c r="BZ322" s="114"/>
    </row>
    <row r="323" spans="1:78" x14ac:dyDescent="0.25">
      <c r="A323" s="114"/>
      <c r="B323" t="str">
        <f t="shared" si="100"/>
        <v/>
      </c>
      <c r="C323" s="13" t="str">
        <f t="shared" si="101"/>
        <v/>
      </c>
      <c r="D323" s="5" t="str">
        <f t="shared" ref="D323:D386" si="102">IF(A323&gt;0,(_xlfn.NORM.S.INV(C323)),"")</f>
        <v/>
      </c>
      <c r="E323" s="6" t="str">
        <f t="shared" si="89"/>
        <v/>
      </c>
      <c r="F323" s="6" t="str">
        <f t="shared" si="90"/>
        <v/>
      </c>
      <c r="BI323" t="str">
        <f t="shared" si="91"/>
        <v/>
      </c>
      <c r="BJ323" t="str">
        <f t="shared" si="92"/>
        <v/>
      </c>
      <c r="BK323" t="str">
        <f t="shared" si="93"/>
        <v/>
      </c>
      <c r="BL323" t="str">
        <f t="shared" si="94"/>
        <v/>
      </c>
      <c r="BM323" t="str">
        <f t="shared" si="95"/>
        <v/>
      </c>
      <c r="BN323" t="str">
        <f t="shared" si="96"/>
        <v/>
      </c>
      <c r="BO323" t="str">
        <f t="shared" si="97"/>
        <v/>
      </c>
      <c r="BP323" t="str">
        <f t="shared" si="98"/>
        <v/>
      </c>
      <c r="BQ323" t="str">
        <f t="shared" si="99"/>
        <v/>
      </c>
      <c r="BZ323" s="114"/>
    </row>
    <row r="324" spans="1:78" x14ac:dyDescent="0.25">
      <c r="A324" s="114"/>
      <c r="B324" t="str">
        <f t="shared" si="100"/>
        <v/>
      </c>
      <c r="C324" s="13" t="str">
        <f t="shared" si="101"/>
        <v/>
      </c>
      <c r="D324" s="5" t="str">
        <f t="shared" si="102"/>
        <v/>
      </c>
      <c r="E324" s="6" t="str">
        <f t="shared" ref="E324:E387" si="103">IF(A324&gt;0,_xlfn.NORM.DIST(D324,0,1,TRUE),"")</f>
        <v/>
      </c>
      <c r="F324" s="6" t="str">
        <f t="shared" ref="F324:F387" si="104">IF(A324&gt;0,_xlfn.NORM.DIST(D324,0,1,FALSE),"")</f>
        <v/>
      </c>
      <c r="BI324" t="str">
        <f t="shared" ref="BI324:BI387" si="105">IF(A324&gt;0,A324,"")</f>
        <v/>
      </c>
      <c r="BJ324" t="str">
        <f t="shared" ref="BJ324:BJ387" si="106">IF($A324&gt;0,B324,"")</f>
        <v/>
      </c>
      <c r="BK324" t="str">
        <f t="shared" ref="BK324:BK387" si="107">IF($A324&gt;0,BI324,"")</f>
        <v/>
      </c>
      <c r="BL324" t="str">
        <f t="shared" ref="BL324:BL387" si="108">IF($A324&gt;0,_xlfn.NORM.DIST(BK324,$BF$3,$BF$4,TRUE),"")</f>
        <v/>
      </c>
      <c r="BM324" t="str">
        <f t="shared" ref="BM324:BM387" si="109">IF($A324&gt;0,(1-BL324),"")</f>
        <v/>
      </c>
      <c r="BN324" t="str">
        <f t="shared" ref="BN324:BN387" si="110">IF($A324&gt;0,(SMALL($BM$3:$BM$902,BJ324)),"")</f>
        <v/>
      </c>
      <c r="BO324" t="str">
        <f t="shared" ref="BO324:BO387" si="111">IF($A324&gt;0,((2*BJ324-1)*(LN(BL324)+LN(BN324))),"")</f>
        <v/>
      </c>
      <c r="BP324" t="str">
        <f t="shared" ref="BP324:BP387" si="112">IF($A324&gt;0,((BJ324-0.5)/$BF$5),"")</f>
        <v/>
      </c>
      <c r="BQ324" t="str">
        <f t="shared" ref="BQ324:BQ387" si="113">IF($A324&gt;0,(_xlfn.NORM.S.INV(BP324)),"")</f>
        <v/>
      </c>
      <c r="BZ324" s="114"/>
    </row>
    <row r="325" spans="1:78" x14ac:dyDescent="0.25">
      <c r="A325" s="114"/>
      <c r="B325" t="str">
        <f t="shared" ref="B325:B388" si="114">IF(A325&gt;0,(B324+1),"")</f>
        <v/>
      </c>
      <c r="C325" s="13" t="str">
        <f t="shared" ref="C325:C388" si="115">IF(A325&gt;0,((B325)/(($S$2)+1)),"")</f>
        <v/>
      </c>
      <c r="D325" s="5" t="str">
        <f t="shared" si="102"/>
        <v/>
      </c>
      <c r="E325" s="6" t="str">
        <f t="shared" si="103"/>
        <v/>
      </c>
      <c r="F325" s="6" t="str">
        <f t="shared" si="104"/>
        <v/>
      </c>
      <c r="BI325" t="str">
        <f t="shared" si="105"/>
        <v/>
      </c>
      <c r="BJ325" t="str">
        <f t="shared" si="106"/>
        <v/>
      </c>
      <c r="BK325" t="str">
        <f t="shared" si="107"/>
        <v/>
      </c>
      <c r="BL325" t="str">
        <f t="shared" si="108"/>
        <v/>
      </c>
      <c r="BM325" t="str">
        <f t="shared" si="109"/>
        <v/>
      </c>
      <c r="BN325" t="str">
        <f t="shared" si="110"/>
        <v/>
      </c>
      <c r="BO325" t="str">
        <f t="shared" si="111"/>
        <v/>
      </c>
      <c r="BP325" t="str">
        <f t="shared" si="112"/>
        <v/>
      </c>
      <c r="BQ325" t="str">
        <f t="shared" si="113"/>
        <v/>
      </c>
      <c r="BZ325" s="114"/>
    </row>
    <row r="326" spans="1:78" x14ac:dyDescent="0.25">
      <c r="A326" s="114"/>
      <c r="B326" t="str">
        <f t="shared" si="114"/>
        <v/>
      </c>
      <c r="C326" s="13" t="str">
        <f t="shared" si="115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105"/>
        <v/>
      </c>
      <c r="BJ326" t="str">
        <f t="shared" si="106"/>
        <v/>
      </c>
      <c r="BK326" t="str">
        <f t="shared" si="107"/>
        <v/>
      </c>
      <c r="BL326" t="str">
        <f t="shared" si="108"/>
        <v/>
      </c>
      <c r="BM326" t="str">
        <f t="shared" si="109"/>
        <v/>
      </c>
      <c r="BN326" t="str">
        <f t="shared" si="110"/>
        <v/>
      </c>
      <c r="BO326" t="str">
        <f t="shared" si="111"/>
        <v/>
      </c>
      <c r="BP326" t="str">
        <f t="shared" si="112"/>
        <v/>
      </c>
      <c r="BQ326" t="str">
        <f t="shared" si="113"/>
        <v/>
      </c>
      <c r="BZ326" s="114"/>
    </row>
    <row r="327" spans="1:78" x14ac:dyDescent="0.25">
      <c r="A327" s="114"/>
      <c r="B327" t="str">
        <f t="shared" si="114"/>
        <v/>
      </c>
      <c r="C327" s="13" t="str">
        <f t="shared" si="115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105"/>
        <v/>
      </c>
      <c r="BJ327" t="str">
        <f t="shared" si="106"/>
        <v/>
      </c>
      <c r="BK327" t="str">
        <f t="shared" si="107"/>
        <v/>
      </c>
      <c r="BL327" t="str">
        <f t="shared" si="108"/>
        <v/>
      </c>
      <c r="BM327" t="str">
        <f t="shared" si="109"/>
        <v/>
      </c>
      <c r="BN327" t="str">
        <f t="shared" si="110"/>
        <v/>
      </c>
      <c r="BO327" t="str">
        <f t="shared" si="111"/>
        <v/>
      </c>
      <c r="BP327" t="str">
        <f t="shared" si="112"/>
        <v/>
      </c>
      <c r="BQ327" t="str">
        <f t="shared" si="113"/>
        <v/>
      </c>
      <c r="BZ327" s="114"/>
    </row>
    <row r="328" spans="1:78" x14ac:dyDescent="0.25">
      <c r="A328" s="114"/>
      <c r="B328" t="str">
        <f t="shared" si="114"/>
        <v/>
      </c>
      <c r="C328" s="13" t="str">
        <f t="shared" si="115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105"/>
        <v/>
      </c>
      <c r="BJ328" t="str">
        <f t="shared" si="106"/>
        <v/>
      </c>
      <c r="BK328" t="str">
        <f t="shared" si="107"/>
        <v/>
      </c>
      <c r="BL328" t="str">
        <f t="shared" si="108"/>
        <v/>
      </c>
      <c r="BM328" t="str">
        <f t="shared" si="109"/>
        <v/>
      </c>
      <c r="BN328" t="str">
        <f t="shared" si="110"/>
        <v/>
      </c>
      <c r="BO328" t="str">
        <f t="shared" si="111"/>
        <v/>
      </c>
      <c r="BP328" t="str">
        <f t="shared" si="112"/>
        <v/>
      </c>
      <c r="BQ328" t="str">
        <f t="shared" si="113"/>
        <v/>
      </c>
      <c r="BZ328" s="114"/>
    </row>
    <row r="329" spans="1:78" x14ac:dyDescent="0.25">
      <c r="A329" s="114"/>
      <c r="B329" t="str">
        <f t="shared" si="114"/>
        <v/>
      </c>
      <c r="C329" s="13" t="str">
        <f t="shared" si="115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105"/>
        <v/>
      </c>
      <c r="BJ329" t="str">
        <f t="shared" si="106"/>
        <v/>
      </c>
      <c r="BK329" t="str">
        <f t="shared" si="107"/>
        <v/>
      </c>
      <c r="BL329" t="str">
        <f t="shared" si="108"/>
        <v/>
      </c>
      <c r="BM329" t="str">
        <f t="shared" si="109"/>
        <v/>
      </c>
      <c r="BN329" t="str">
        <f t="shared" si="110"/>
        <v/>
      </c>
      <c r="BO329" t="str">
        <f t="shared" si="111"/>
        <v/>
      </c>
      <c r="BP329" t="str">
        <f t="shared" si="112"/>
        <v/>
      </c>
      <c r="BQ329" t="str">
        <f t="shared" si="113"/>
        <v/>
      </c>
      <c r="BZ329" s="114"/>
    </row>
    <row r="330" spans="1:78" x14ac:dyDescent="0.25">
      <c r="A330" s="114"/>
      <c r="B330" t="str">
        <f t="shared" si="114"/>
        <v/>
      </c>
      <c r="C330" s="13" t="str">
        <f t="shared" si="115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105"/>
        <v/>
      </c>
      <c r="BJ330" t="str">
        <f t="shared" si="106"/>
        <v/>
      </c>
      <c r="BK330" t="str">
        <f t="shared" si="107"/>
        <v/>
      </c>
      <c r="BL330" t="str">
        <f t="shared" si="108"/>
        <v/>
      </c>
      <c r="BM330" t="str">
        <f t="shared" si="109"/>
        <v/>
      </c>
      <c r="BN330" t="str">
        <f t="shared" si="110"/>
        <v/>
      </c>
      <c r="BO330" t="str">
        <f t="shared" si="111"/>
        <v/>
      </c>
      <c r="BP330" t="str">
        <f t="shared" si="112"/>
        <v/>
      </c>
      <c r="BQ330" t="str">
        <f t="shared" si="113"/>
        <v/>
      </c>
      <c r="BZ330" s="114"/>
    </row>
    <row r="331" spans="1:78" x14ac:dyDescent="0.25">
      <c r="A331" s="114"/>
      <c r="B331" t="str">
        <f t="shared" si="114"/>
        <v/>
      </c>
      <c r="C331" s="13" t="str">
        <f t="shared" si="115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105"/>
        <v/>
      </c>
      <c r="BJ331" t="str">
        <f t="shared" si="106"/>
        <v/>
      </c>
      <c r="BK331" t="str">
        <f t="shared" si="107"/>
        <v/>
      </c>
      <c r="BL331" t="str">
        <f t="shared" si="108"/>
        <v/>
      </c>
      <c r="BM331" t="str">
        <f t="shared" si="109"/>
        <v/>
      </c>
      <c r="BN331" t="str">
        <f t="shared" si="110"/>
        <v/>
      </c>
      <c r="BO331" t="str">
        <f t="shared" si="111"/>
        <v/>
      </c>
      <c r="BP331" t="str">
        <f t="shared" si="112"/>
        <v/>
      </c>
      <c r="BQ331" t="str">
        <f t="shared" si="113"/>
        <v/>
      </c>
      <c r="BZ331" s="114"/>
    </row>
    <row r="332" spans="1:78" x14ac:dyDescent="0.25">
      <c r="A332" s="114"/>
      <c r="B332" t="str">
        <f t="shared" si="114"/>
        <v/>
      </c>
      <c r="C332" s="13" t="str">
        <f t="shared" si="115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105"/>
        <v/>
      </c>
      <c r="BJ332" t="str">
        <f t="shared" si="106"/>
        <v/>
      </c>
      <c r="BK332" t="str">
        <f t="shared" si="107"/>
        <v/>
      </c>
      <c r="BL332" t="str">
        <f t="shared" si="108"/>
        <v/>
      </c>
      <c r="BM332" t="str">
        <f t="shared" si="109"/>
        <v/>
      </c>
      <c r="BN332" t="str">
        <f t="shared" si="110"/>
        <v/>
      </c>
      <c r="BO332" t="str">
        <f t="shared" si="111"/>
        <v/>
      </c>
      <c r="BP332" t="str">
        <f t="shared" si="112"/>
        <v/>
      </c>
      <c r="BQ332" t="str">
        <f t="shared" si="113"/>
        <v/>
      </c>
      <c r="BZ332" s="114"/>
    </row>
    <row r="333" spans="1:78" x14ac:dyDescent="0.25">
      <c r="A333" s="114"/>
      <c r="B333" t="str">
        <f t="shared" si="114"/>
        <v/>
      </c>
      <c r="C333" s="13" t="str">
        <f t="shared" si="115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105"/>
        <v/>
      </c>
      <c r="BJ333" t="str">
        <f t="shared" si="106"/>
        <v/>
      </c>
      <c r="BK333" t="str">
        <f t="shared" si="107"/>
        <v/>
      </c>
      <c r="BL333" t="str">
        <f t="shared" si="108"/>
        <v/>
      </c>
      <c r="BM333" t="str">
        <f t="shared" si="109"/>
        <v/>
      </c>
      <c r="BN333" t="str">
        <f t="shared" si="110"/>
        <v/>
      </c>
      <c r="BO333" t="str">
        <f t="shared" si="111"/>
        <v/>
      </c>
      <c r="BP333" t="str">
        <f t="shared" si="112"/>
        <v/>
      </c>
      <c r="BQ333" t="str">
        <f t="shared" si="113"/>
        <v/>
      </c>
      <c r="BZ333" s="114"/>
    </row>
    <row r="334" spans="1:78" x14ac:dyDescent="0.25">
      <c r="A334" s="114"/>
      <c r="B334" t="str">
        <f t="shared" si="114"/>
        <v/>
      </c>
      <c r="C334" s="13" t="str">
        <f t="shared" si="115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105"/>
        <v/>
      </c>
      <c r="BJ334" t="str">
        <f t="shared" si="106"/>
        <v/>
      </c>
      <c r="BK334" t="str">
        <f t="shared" si="107"/>
        <v/>
      </c>
      <c r="BL334" t="str">
        <f t="shared" si="108"/>
        <v/>
      </c>
      <c r="BM334" t="str">
        <f t="shared" si="109"/>
        <v/>
      </c>
      <c r="BN334" t="str">
        <f t="shared" si="110"/>
        <v/>
      </c>
      <c r="BO334" t="str">
        <f t="shared" si="111"/>
        <v/>
      </c>
      <c r="BP334" t="str">
        <f t="shared" si="112"/>
        <v/>
      </c>
      <c r="BQ334" t="str">
        <f t="shared" si="113"/>
        <v/>
      </c>
      <c r="BZ334" s="114"/>
    </row>
    <row r="335" spans="1:78" x14ac:dyDescent="0.25">
      <c r="A335" s="114"/>
      <c r="B335" t="str">
        <f t="shared" si="114"/>
        <v/>
      </c>
      <c r="C335" s="13" t="str">
        <f t="shared" si="115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105"/>
        <v/>
      </c>
      <c r="BJ335" t="str">
        <f t="shared" si="106"/>
        <v/>
      </c>
      <c r="BK335" t="str">
        <f t="shared" si="107"/>
        <v/>
      </c>
      <c r="BL335" t="str">
        <f t="shared" si="108"/>
        <v/>
      </c>
      <c r="BM335" t="str">
        <f t="shared" si="109"/>
        <v/>
      </c>
      <c r="BN335" t="str">
        <f t="shared" si="110"/>
        <v/>
      </c>
      <c r="BO335" t="str">
        <f t="shared" si="111"/>
        <v/>
      </c>
      <c r="BP335" t="str">
        <f t="shared" si="112"/>
        <v/>
      </c>
      <c r="BQ335" t="str">
        <f t="shared" si="113"/>
        <v/>
      </c>
      <c r="BZ335" s="114"/>
    </row>
    <row r="336" spans="1:78" x14ac:dyDescent="0.25">
      <c r="A336" s="114"/>
      <c r="B336" t="str">
        <f t="shared" si="114"/>
        <v/>
      </c>
      <c r="C336" s="13" t="str">
        <f t="shared" si="115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105"/>
        <v/>
      </c>
      <c r="BJ336" t="str">
        <f t="shared" si="106"/>
        <v/>
      </c>
      <c r="BK336" t="str">
        <f t="shared" si="107"/>
        <v/>
      </c>
      <c r="BL336" t="str">
        <f t="shared" si="108"/>
        <v/>
      </c>
      <c r="BM336" t="str">
        <f t="shared" si="109"/>
        <v/>
      </c>
      <c r="BN336" t="str">
        <f t="shared" si="110"/>
        <v/>
      </c>
      <c r="BO336" t="str">
        <f t="shared" si="111"/>
        <v/>
      </c>
      <c r="BP336" t="str">
        <f t="shared" si="112"/>
        <v/>
      </c>
      <c r="BQ336" t="str">
        <f t="shared" si="113"/>
        <v/>
      </c>
      <c r="BZ336" s="114"/>
    </row>
    <row r="337" spans="1:78" x14ac:dyDescent="0.25">
      <c r="A337" s="114"/>
      <c r="B337" t="str">
        <f t="shared" si="114"/>
        <v/>
      </c>
      <c r="C337" s="13" t="str">
        <f t="shared" si="115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105"/>
        <v/>
      </c>
      <c r="BJ337" t="str">
        <f t="shared" si="106"/>
        <v/>
      </c>
      <c r="BK337" t="str">
        <f t="shared" si="107"/>
        <v/>
      </c>
      <c r="BL337" t="str">
        <f t="shared" si="108"/>
        <v/>
      </c>
      <c r="BM337" t="str">
        <f t="shared" si="109"/>
        <v/>
      </c>
      <c r="BN337" t="str">
        <f t="shared" si="110"/>
        <v/>
      </c>
      <c r="BO337" t="str">
        <f t="shared" si="111"/>
        <v/>
      </c>
      <c r="BP337" t="str">
        <f t="shared" si="112"/>
        <v/>
      </c>
      <c r="BQ337" t="str">
        <f t="shared" si="113"/>
        <v/>
      </c>
      <c r="BZ337" s="114"/>
    </row>
    <row r="338" spans="1:78" x14ac:dyDescent="0.25">
      <c r="A338" s="114"/>
      <c r="B338" t="str">
        <f t="shared" si="114"/>
        <v/>
      </c>
      <c r="C338" s="13" t="str">
        <f t="shared" si="115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105"/>
        <v/>
      </c>
      <c r="BJ338" t="str">
        <f t="shared" si="106"/>
        <v/>
      </c>
      <c r="BK338" t="str">
        <f t="shared" si="107"/>
        <v/>
      </c>
      <c r="BL338" t="str">
        <f t="shared" si="108"/>
        <v/>
      </c>
      <c r="BM338" t="str">
        <f t="shared" si="109"/>
        <v/>
      </c>
      <c r="BN338" t="str">
        <f t="shared" si="110"/>
        <v/>
      </c>
      <c r="BO338" t="str">
        <f t="shared" si="111"/>
        <v/>
      </c>
      <c r="BP338" t="str">
        <f t="shared" si="112"/>
        <v/>
      </c>
      <c r="BQ338" t="str">
        <f t="shared" si="113"/>
        <v/>
      </c>
      <c r="BZ338" s="114"/>
    </row>
    <row r="339" spans="1:78" x14ac:dyDescent="0.25">
      <c r="A339" s="114"/>
      <c r="B339" t="str">
        <f t="shared" si="114"/>
        <v/>
      </c>
      <c r="C339" s="13" t="str">
        <f t="shared" si="115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105"/>
        <v/>
      </c>
      <c r="BJ339" t="str">
        <f t="shared" si="106"/>
        <v/>
      </c>
      <c r="BK339" t="str">
        <f t="shared" si="107"/>
        <v/>
      </c>
      <c r="BL339" t="str">
        <f t="shared" si="108"/>
        <v/>
      </c>
      <c r="BM339" t="str">
        <f t="shared" si="109"/>
        <v/>
      </c>
      <c r="BN339" t="str">
        <f t="shared" si="110"/>
        <v/>
      </c>
      <c r="BO339" t="str">
        <f t="shared" si="111"/>
        <v/>
      </c>
      <c r="BP339" t="str">
        <f t="shared" si="112"/>
        <v/>
      </c>
      <c r="BQ339" t="str">
        <f t="shared" si="113"/>
        <v/>
      </c>
      <c r="BZ339" s="114"/>
    </row>
    <row r="340" spans="1:78" x14ac:dyDescent="0.25">
      <c r="A340" s="114"/>
      <c r="B340" t="str">
        <f t="shared" si="114"/>
        <v/>
      </c>
      <c r="C340" s="13" t="str">
        <f t="shared" si="115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105"/>
        <v/>
      </c>
      <c r="BJ340" t="str">
        <f t="shared" si="106"/>
        <v/>
      </c>
      <c r="BK340" t="str">
        <f t="shared" si="107"/>
        <v/>
      </c>
      <c r="BL340" t="str">
        <f t="shared" si="108"/>
        <v/>
      </c>
      <c r="BM340" t="str">
        <f t="shared" si="109"/>
        <v/>
      </c>
      <c r="BN340" t="str">
        <f t="shared" si="110"/>
        <v/>
      </c>
      <c r="BO340" t="str">
        <f t="shared" si="111"/>
        <v/>
      </c>
      <c r="BP340" t="str">
        <f t="shared" si="112"/>
        <v/>
      </c>
      <c r="BQ340" t="str">
        <f t="shared" si="113"/>
        <v/>
      </c>
      <c r="BZ340" s="114"/>
    </row>
    <row r="341" spans="1:78" x14ac:dyDescent="0.25">
      <c r="A341" s="114"/>
      <c r="B341" t="str">
        <f t="shared" si="114"/>
        <v/>
      </c>
      <c r="C341" s="13" t="str">
        <f t="shared" si="115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105"/>
        <v/>
      </c>
      <c r="BJ341" t="str">
        <f t="shared" si="106"/>
        <v/>
      </c>
      <c r="BK341" t="str">
        <f t="shared" si="107"/>
        <v/>
      </c>
      <c r="BL341" t="str">
        <f t="shared" si="108"/>
        <v/>
      </c>
      <c r="BM341" t="str">
        <f t="shared" si="109"/>
        <v/>
      </c>
      <c r="BN341" t="str">
        <f t="shared" si="110"/>
        <v/>
      </c>
      <c r="BO341" t="str">
        <f t="shared" si="111"/>
        <v/>
      </c>
      <c r="BP341" t="str">
        <f t="shared" si="112"/>
        <v/>
      </c>
      <c r="BQ341" t="str">
        <f t="shared" si="113"/>
        <v/>
      </c>
      <c r="BZ341" s="114"/>
    </row>
    <row r="342" spans="1:78" x14ac:dyDescent="0.25">
      <c r="A342" s="114"/>
      <c r="B342" t="str">
        <f t="shared" si="114"/>
        <v/>
      </c>
      <c r="C342" s="13" t="str">
        <f t="shared" si="115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105"/>
        <v/>
      </c>
      <c r="BJ342" t="str">
        <f t="shared" si="106"/>
        <v/>
      </c>
      <c r="BK342" t="str">
        <f t="shared" si="107"/>
        <v/>
      </c>
      <c r="BL342" t="str">
        <f t="shared" si="108"/>
        <v/>
      </c>
      <c r="BM342" t="str">
        <f t="shared" si="109"/>
        <v/>
      </c>
      <c r="BN342" t="str">
        <f t="shared" si="110"/>
        <v/>
      </c>
      <c r="BO342" t="str">
        <f t="shared" si="111"/>
        <v/>
      </c>
      <c r="BP342" t="str">
        <f t="shared" si="112"/>
        <v/>
      </c>
      <c r="BQ342" t="str">
        <f t="shared" si="113"/>
        <v/>
      </c>
      <c r="BZ342" s="114"/>
    </row>
    <row r="343" spans="1:78" x14ac:dyDescent="0.25">
      <c r="A343" s="114"/>
      <c r="B343" t="str">
        <f t="shared" si="114"/>
        <v/>
      </c>
      <c r="C343" s="13" t="str">
        <f t="shared" si="115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105"/>
        <v/>
      </c>
      <c r="BJ343" t="str">
        <f t="shared" si="106"/>
        <v/>
      </c>
      <c r="BK343" t="str">
        <f t="shared" si="107"/>
        <v/>
      </c>
      <c r="BL343" t="str">
        <f t="shared" si="108"/>
        <v/>
      </c>
      <c r="BM343" t="str">
        <f t="shared" si="109"/>
        <v/>
      </c>
      <c r="BN343" t="str">
        <f t="shared" si="110"/>
        <v/>
      </c>
      <c r="BO343" t="str">
        <f t="shared" si="111"/>
        <v/>
      </c>
      <c r="BP343" t="str">
        <f t="shared" si="112"/>
        <v/>
      </c>
      <c r="BQ343" t="str">
        <f t="shared" si="113"/>
        <v/>
      </c>
      <c r="BZ343" s="114"/>
    </row>
    <row r="344" spans="1:78" x14ac:dyDescent="0.25">
      <c r="A344" s="114"/>
      <c r="B344" t="str">
        <f t="shared" si="114"/>
        <v/>
      </c>
      <c r="C344" s="13" t="str">
        <f t="shared" si="115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105"/>
        <v/>
      </c>
      <c r="BJ344" t="str">
        <f t="shared" si="106"/>
        <v/>
      </c>
      <c r="BK344" t="str">
        <f t="shared" si="107"/>
        <v/>
      </c>
      <c r="BL344" t="str">
        <f t="shared" si="108"/>
        <v/>
      </c>
      <c r="BM344" t="str">
        <f t="shared" si="109"/>
        <v/>
      </c>
      <c r="BN344" t="str">
        <f t="shared" si="110"/>
        <v/>
      </c>
      <c r="BO344" t="str">
        <f t="shared" si="111"/>
        <v/>
      </c>
      <c r="BP344" t="str">
        <f t="shared" si="112"/>
        <v/>
      </c>
      <c r="BQ344" t="str">
        <f t="shared" si="113"/>
        <v/>
      </c>
      <c r="BZ344" s="114"/>
    </row>
    <row r="345" spans="1:78" x14ac:dyDescent="0.25">
      <c r="A345" s="114"/>
      <c r="B345" t="str">
        <f t="shared" si="114"/>
        <v/>
      </c>
      <c r="C345" s="13" t="str">
        <f t="shared" si="115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105"/>
        <v/>
      </c>
      <c r="BJ345" t="str">
        <f t="shared" si="106"/>
        <v/>
      </c>
      <c r="BK345" t="str">
        <f t="shared" si="107"/>
        <v/>
      </c>
      <c r="BL345" t="str">
        <f t="shared" si="108"/>
        <v/>
      </c>
      <c r="BM345" t="str">
        <f t="shared" si="109"/>
        <v/>
      </c>
      <c r="BN345" t="str">
        <f t="shared" si="110"/>
        <v/>
      </c>
      <c r="BO345" t="str">
        <f t="shared" si="111"/>
        <v/>
      </c>
      <c r="BP345" t="str">
        <f t="shared" si="112"/>
        <v/>
      </c>
      <c r="BQ345" t="str">
        <f t="shared" si="113"/>
        <v/>
      </c>
      <c r="BZ345" s="114"/>
    </row>
    <row r="346" spans="1:78" x14ac:dyDescent="0.25">
      <c r="A346" s="114"/>
      <c r="B346" t="str">
        <f t="shared" si="114"/>
        <v/>
      </c>
      <c r="C346" s="13" t="str">
        <f t="shared" si="115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105"/>
        <v/>
      </c>
      <c r="BJ346" t="str">
        <f t="shared" si="106"/>
        <v/>
      </c>
      <c r="BK346" t="str">
        <f t="shared" si="107"/>
        <v/>
      </c>
      <c r="BL346" t="str">
        <f t="shared" si="108"/>
        <v/>
      </c>
      <c r="BM346" t="str">
        <f t="shared" si="109"/>
        <v/>
      </c>
      <c r="BN346" t="str">
        <f t="shared" si="110"/>
        <v/>
      </c>
      <c r="BO346" t="str">
        <f t="shared" si="111"/>
        <v/>
      </c>
      <c r="BP346" t="str">
        <f t="shared" si="112"/>
        <v/>
      </c>
      <c r="BQ346" t="str">
        <f t="shared" si="113"/>
        <v/>
      </c>
      <c r="BZ346" s="114"/>
    </row>
    <row r="347" spans="1:78" x14ac:dyDescent="0.25">
      <c r="A347" s="114"/>
      <c r="B347" t="str">
        <f t="shared" si="114"/>
        <v/>
      </c>
      <c r="C347" s="13" t="str">
        <f t="shared" si="115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105"/>
        <v/>
      </c>
      <c r="BJ347" t="str">
        <f t="shared" si="106"/>
        <v/>
      </c>
      <c r="BK347" t="str">
        <f t="shared" si="107"/>
        <v/>
      </c>
      <c r="BL347" t="str">
        <f t="shared" si="108"/>
        <v/>
      </c>
      <c r="BM347" t="str">
        <f t="shared" si="109"/>
        <v/>
      </c>
      <c r="BN347" t="str">
        <f t="shared" si="110"/>
        <v/>
      </c>
      <c r="BO347" t="str">
        <f t="shared" si="111"/>
        <v/>
      </c>
      <c r="BP347" t="str">
        <f t="shared" si="112"/>
        <v/>
      </c>
      <c r="BQ347" t="str">
        <f t="shared" si="113"/>
        <v/>
      </c>
      <c r="BZ347" s="114"/>
    </row>
    <row r="348" spans="1:78" x14ac:dyDescent="0.25">
      <c r="A348" s="114"/>
      <c r="B348" t="str">
        <f t="shared" si="114"/>
        <v/>
      </c>
      <c r="C348" s="13" t="str">
        <f t="shared" si="115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105"/>
        <v/>
      </c>
      <c r="BJ348" t="str">
        <f t="shared" si="106"/>
        <v/>
      </c>
      <c r="BK348" t="str">
        <f t="shared" si="107"/>
        <v/>
      </c>
      <c r="BL348" t="str">
        <f t="shared" si="108"/>
        <v/>
      </c>
      <c r="BM348" t="str">
        <f t="shared" si="109"/>
        <v/>
      </c>
      <c r="BN348" t="str">
        <f t="shared" si="110"/>
        <v/>
      </c>
      <c r="BO348" t="str">
        <f t="shared" si="111"/>
        <v/>
      </c>
      <c r="BP348" t="str">
        <f t="shared" si="112"/>
        <v/>
      </c>
      <c r="BQ348" t="str">
        <f t="shared" si="113"/>
        <v/>
      </c>
      <c r="BZ348" s="114"/>
    </row>
    <row r="349" spans="1:78" x14ac:dyDescent="0.25">
      <c r="A349" s="114"/>
      <c r="B349" t="str">
        <f t="shared" si="114"/>
        <v/>
      </c>
      <c r="C349" s="13" t="str">
        <f t="shared" si="115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105"/>
        <v/>
      </c>
      <c r="BJ349" t="str">
        <f t="shared" si="106"/>
        <v/>
      </c>
      <c r="BK349" t="str">
        <f t="shared" si="107"/>
        <v/>
      </c>
      <c r="BL349" t="str">
        <f t="shared" si="108"/>
        <v/>
      </c>
      <c r="BM349" t="str">
        <f t="shared" si="109"/>
        <v/>
      </c>
      <c r="BN349" t="str">
        <f t="shared" si="110"/>
        <v/>
      </c>
      <c r="BO349" t="str">
        <f t="shared" si="111"/>
        <v/>
      </c>
      <c r="BP349" t="str">
        <f t="shared" si="112"/>
        <v/>
      </c>
      <c r="BQ349" t="str">
        <f t="shared" si="113"/>
        <v/>
      </c>
      <c r="BZ349" s="114"/>
    </row>
    <row r="350" spans="1:78" x14ac:dyDescent="0.25">
      <c r="A350" s="114"/>
      <c r="B350" t="str">
        <f t="shared" si="114"/>
        <v/>
      </c>
      <c r="C350" s="13" t="str">
        <f t="shared" si="115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105"/>
        <v/>
      </c>
      <c r="BJ350" t="str">
        <f t="shared" si="106"/>
        <v/>
      </c>
      <c r="BK350" t="str">
        <f t="shared" si="107"/>
        <v/>
      </c>
      <c r="BL350" t="str">
        <f t="shared" si="108"/>
        <v/>
      </c>
      <c r="BM350" t="str">
        <f t="shared" si="109"/>
        <v/>
      </c>
      <c r="BN350" t="str">
        <f t="shared" si="110"/>
        <v/>
      </c>
      <c r="BO350" t="str">
        <f t="shared" si="111"/>
        <v/>
      </c>
      <c r="BP350" t="str">
        <f t="shared" si="112"/>
        <v/>
      </c>
      <c r="BQ350" t="str">
        <f t="shared" si="113"/>
        <v/>
      </c>
      <c r="BZ350" s="114"/>
    </row>
    <row r="351" spans="1:78" x14ac:dyDescent="0.25">
      <c r="A351" s="114"/>
      <c r="B351" t="str">
        <f t="shared" si="114"/>
        <v/>
      </c>
      <c r="C351" s="13" t="str">
        <f t="shared" si="115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105"/>
        <v/>
      </c>
      <c r="BJ351" t="str">
        <f t="shared" si="106"/>
        <v/>
      </c>
      <c r="BK351" t="str">
        <f t="shared" si="107"/>
        <v/>
      </c>
      <c r="BL351" t="str">
        <f t="shared" si="108"/>
        <v/>
      </c>
      <c r="BM351" t="str">
        <f t="shared" si="109"/>
        <v/>
      </c>
      <c r="BN351" t="str">
        <f t="shared" si="110"/>
        <v/>
      </c>
      <c r="BO351" t="str">
        <f t="shared" si="111"/>
        <v/>
      </c>
      <c r="BP351" t="str">
        <f t="shared" si="112"/>
        <v/>
      </c>
      <c r="BQ351" t="str">
        <f t="shared" si="113"/>
        <v/>
      </c>
      <c r="BZ351" s="114"/>
    </row>
    <row r="352" spans="1:78" x14ac:dyDescent="0.25">
      <c r="A352" s="114"/>
      <c r="B352" t="str">
        <f t="shared" si="114"/>
        <v/>
      </c>
      <c r="C352" s="13" t="str">
        <f t="shared" si="115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105"/>
        <v/>
      </c>
      <c r="BJ352" t="str">
        <f t="shared" si="106"/>
        <v/>
      </c>
      <c r="BK352" t="str">
        <f t="shared" si="107"/>
        <v/>
      </c>
      <c r="BL352" t="str">
        <f t="shared" si="108"/>
        <v/>
      </c>
      <c r="BM352" t="str">
        <f t="shared" si="109"/>
        <v/>
      </c>
      <c r="BN352" t="str">
        <f t="shared" si="110"/>
        <v/>
      </c>
      <c r="BO352" t="str">
        <f t="shared" si="111"/>
        <v/>
      </c>
      <c r="BP352" t="str">
        <f t="shared" si="112"/>
        <v/>
      </c>
      <c r="BQ352" t="str">
        <f t="shared" si="113"/>
        <v/>
      </c>
      <c r="BZ352" s="114"/>
    </row>
    <row r="353" spans="1:78" x14ac:dyDescent="0.25">
      <c r="A353" s="114"/>
      <c r="B353" t="str">
        <f t="shared" si="114"/>
        <v/>
      </c>
      <c r="C353" s="13" t="str">
        <f t="shared" si="115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105"/>
        <v/>
      </c>
      <c r="BJ353" t="str">
        <f t="shared" si="106"/>
        <v/>
      </c>
      <c r="BK353" t="str">
        <f t="shared" si="107"/>
        <v/>
      </c>
      <c r="BL353" t="str">
        <f t="shared" si="108"/>
        <v/>
      </c>
      <c r="BM353" t="str">
        <f t="shared" si="109"/>
        <v/>
      </c>
      <c r="BN353" t="str">
        <f t="shared" si="110"/>
        <v/>
      </c>
      <c r="BO353" t="str">
        <f t="shared" si="111"/>
        <v/>
      </c>
      <c r="BP353" t="str">
        <f t="shared" si="112"/>
        <v/>
      </c>
      <c r="BQ353" t="str">
        <f t="shared" si="113"/>
        <v/>
      </c>
      <c r="BZ353" s="114"/>
    </row>
    <row r="354" spans="1:78" x14ac:dyDescent="0.25">
      <c r="A354" s="114"/>
      <c r="B354" t="str">
        <f t="shared" si="114"/>
        <v/>
      </c>
      <c r="C354" s="13" t="str">
        <f t="shared" si="115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105"/>
        <v/>
      </c>
      <c r="BJ354" t="str">
        <f t="shared" si="106"/>
        <v/>
      </c>
      <c r="BK354" t="str">
        <f t="shared" si="107"/>
        <v/>
      </c>
      <c r="BL354" t="str">
        <f t="shared" si="108"/>
        <v/>
      </c>
      <c r="BM354" t="str">
        <f t="shared" si="109"/>
        <v/>
      </c>
      <c r="BN354" t="str">
        <f t="shared" si="110"/>
        <v/>
      </c>
      <c r="BO354" t="str">
        <f t="shared" si="111"/>
        <v/>
      </c>
      <c r="BP354" t="str">
        <f t="shared" si="112"/>
        <v/>
      </c>
      <c r="BQ354" t="str">
        <f t="shared" si="113"/>
        <v/>
      </c>
      <c r="BZ354" s="114"/>
    </row>
    <row r="355" spans="1:78" x14ac:dyDescent="0.25">
      <c r="A355" s="114"/>
      <c r="B355" t="str">
        <f t="shared" si="114"/>
        <v/>
      </c>
      <c r="C355" s="13" t="str">
        <f t="shared" si="115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105"/>
        <v/>
      </c>
      <c r="BJ355" t="str">
        <f t="shared" si="106"/>
        <v/>
      </c>
      <c r="BK355" t="str">
        <f t="shared" si="107"/>
        <v/>
      </c>
      <c r="BL355" t="str">
        <f t="shared" si="108"/>
        <v/>
      </c>
      <c r="BM355" t="str">
        <f t="shared" si="109"/>
        <v/>
      </c>
      <c r="BN355" t="str">
        <f t="shared" si="110"/>
        <v/>
      </c>
      <c r="BO355" t="str">
        <f t="shared" si="111"/>
        <v/>
      </c>
      <c r="BP355" t="str">
        <f t="shared" si="112"/>
        <v/>
      </c>
      <c r="BQ355" t="str">
        <f t="shared" si="113"/>
        <v/>
      </c>
      <c r="BZ355" s="114"/>
    </row>
    <row r="356" spans="1:78" x14ac:dyDescent="0.25">
      <c r="A356" s="114"/>
      <c r="B356" t="str">
        <f t="shared" si="114"/>
        <v/>
      </c>
      <c r="C356" s="13" t="str">
        <f t="shared" si="115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105"/>
        <v/>
      </c>
      <c r="BJ356" t="str">
        <f t="shared" si="106"/>
        <v/>
      </c>
      <c r="BK356" t="str">
        <f t="shared" si="107"/>
        <v/>
      </c>
      <c r="BL356" t="str">
        <f t="shared" si="108"/>
        <v/>
      </c>
      <c r="BM356" t="str">
        <f t="shared" si="109"/>
        <v/>
      </c>
      <c r="BN356" t="str">
        <f t="shared" si="110"/>
        <v/>
      </c>
      <c r="BO356" t="str">
        <f t="shared" si="111"/>
        <v/>
      </c>
      <c r="BP356" t="str">
        <f t="shared" si="112"/>
        <v/>
      </c>
      <c r="BQ356" t="str">
        <f t="shared" si="113"/>
        <v/>
      </c>
      <c r="BZ356" s="114"/>
    </row>
    <row r="357" spans="1:78" x14ac:dyDescent="0.25">
      <c r="A357" s="114"/>
      <c r="B357" t="str">
        <f t="shared" si="114"/>
        <v/>
      </c>
      <c r="C357" s="13" t="str">
        <f t="shared" si="115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105"/>
        <v/>
      </c>
      <c r="BJ357" t="str">
        <f t="shared" si="106"/>
        <v/>
      </c>
      <c r="BK357" t="str">
        <f t="shared" si="107"/>
        <v/>
      </c>
      <c r="BL357" t="str">
        <f t="shared" si="108"/>
        <v/>
      </c>
      <c r="BM357" t="str">
        <f t="shared" si="109"/>
        <v/>
      </c>
      <c r="BN357" t="str">
        <f t="shared" si="110"/>
        <v/>
      </c>
      <c r="BO357" t="str">
        <f t="shared" si="111"/>
        <v/>
      </c>
      <c r="BP357" t="str">
        <f t="shared" si="112"/>
        <v/>
      </c>
      <c r="BQ357" t="str">
        <f t="shared" si="113"/>
        <v/>
      </c>
      <c r="BZ357" s="114"/>
    </row>
    <row r="358" spans="1:78" x14ac:dyDescent="0.25">
      <c r="A358" s="114"/>
      <c r="B358" t="str">
        <f t="shared" si="114"/>
        <v/>
      </c>
      <c r="C358" s="13" t="str">
        <f t="shared" si="115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105"/>
        <v/>
      </c>
      <c r="BJ358" t="str">
        <f t="shared" si="106"/>
        <v/>
      </c>
      <c r="BK358" t="str">
        <f t="shared" si="107"/>
        <v/>
      </c>
      <c r="BL358" t="str">
        <f t="shared" si="108"/>
        <v/>
      </c>
      <c r="BM358" t="str">
        <f t="shared" si="109"/>
        <v/>
      </c>
      <c r="BN358" t="str">
        <f t="shared" si="110"/>
        <v/>
      </c>
      <c r="BO358" t="str">
        <f t="shared" si="111"/>
        <v/>
      </c>
      <c r="BP358" t="str">
        <f t="shared" si="112"/>
        <v/>
      </c>
      <c r="BQ358" t="str">
        <f t="shared" si="113"/>
        <v/>
      </c>
      <c r="BZ358" s="114"/>
    </row>
    <row r="359" spans="1:78" x14ac:dyDescent="0.25">
      <c r="A359" s="114"/>
      <c r="B359" t="str">
        <f t="shared" si="114"/>
        <v/>
      </c>
      <c r="C359" s="13" t="str">
        <f t="shared" si="115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105"/>
        <v/>
      </c>
      <c r="BJ359" t="str">
        <f t="shared" si="106"/>
        <v/>
      </c>
      <c r="BK359" t="str">
        <f t="shared" si="107"/>
        <v/>
      </c>
      <c r="BL359" t="str">
        <f t="shared" si="108"/>
        <v/>
      </c>
      <c r="BM359" t="str">
        <f t="shared" si="109"/>
        <v/>
      </c>
      <c r="BN359" t="str">
        <f t="shared" si="110"/>
        <v/>
      </c>
      <c r="BO359" t="str">
        <f t="shared" si="111"/>
        <v/>
      </c>
      <c r="BP359" t="str">
        <f t="shared" si="112"/>
        <v/>
      </c>
      <c r="BQ359" t="str">
        <f t="shared" si="113"/>
        <v/>
      </c>
      <c r="BZ359" s="114"/>
    </row>
    <row r="360" spans="1:78" x14ac:dyDescent="0.25">
      <c r="A360" s="114"/>
      <c r="B360" t="str">
        <f t="shared" si="114"/>
        <v/>
      </c>
      <c r="C360" s="13" t="str">
        <f t="shared" si="115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105"/>
        <v/>
      </c>
      <c r="BJ360" t="str">
        <f t="shared" si="106"/>
        <v/>
      </c>
      <c r="BK360" t="str">
        <f t="shared" si="107"/>
        <v/>
      </c>
      <c r="BL360" t="str">
        <f t="shared" si="108"/>
        <v/>
      </c>
      <c r="BM360" t="str">
        <f t="shared" si="109"/>
        <v/>
      </c>
      <c r="BN360" t="str">
        <f t="shared" si="110"/>
        <v/>
      </c>
      <c r="BO360" t="str">
        <f t="shared" si="111"/>
        <v/>
      </c>
      <c r="BP360" t="str">
        <f t="shared" si="112"/>
        <v/>
      </c>
      <c r="BQ360" t="str">
        <f t="shared" si="113"/>
        <v/>
      </c>
      <c r="BZ360" s="114"/>
    </row>
    <row r="361" spans="1:78" x14ac:dyDescent="0.25">
      <c r="A361" s="114"/>
      <c r="B361" t="str">
        <f t="shared" si="114"/>
        <v/>
      </c>
      <c r="C361" s="13" t="str">
        <f t="shared" si="115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105"/>
        <v/>
      </c>
      <c r="BJ361" t="str">
        <f t="shared" si="106"/>
        <v/>
      </c>
      <c r="BK361" t="str">
        <f t="shared" si="107"/>
        <v/>
      </c>
      <c r="BL361" t="str">
        <f t="shared" si="108"/>
        <v/>
      </c>
      <c r="BM361" t="str">
        <f t="shared" si="109"/>
        <v/>
      </c>
      <c r="BN361" t="str">
        <f t="shared" si="110"/>
        <v/>
      </c>
      <c r="BO361" t="str">
        <f t="shared" si="111"/>
        <v/>
      </c>
      <c r="BP361" t="str">
        <f t="shared" si="112"/>
        <v/>
      </c>
      <c r="BQ361" t="str">
        <f t="shared" si="113"/>
        <v/>
      </c>
      <c r="BZ361" s="114"/>
    </row>
    <row r="362" spans="1:78" x14ac:dyDescent="0.25">
      <c r="A362" s="114"/>
      <c r="B362" t="str">
        <f t="shared" si="114"/>
        <v/>
      </c>
      <c r="C362" s="13" t="str">
        <f t="shared" si="115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105"/>
        <v/>
      </c>
      <c r="BJ362" t="str">
        <f t="shared" si="106"/>
        <v/>
      </c>
      <c r="BK362" t="str">
        <f t="shared" si="107"/>
        <v/>
      </c>
      <c r="BL362" t="str">
        <f t="shared" si="108"/>
        <v/>
      </c>
      <c r="BM362" t="str">
        <f t="shared" si="109"/>
        <v/>
      </c>
      <c r="BN362" t="str">
        <f t="shared" si="110"/>
        <v/>
      </c>
      <c r="BO362" t="str">
        <f t="shared" si="111"/>
        <v/>
      </c>
      <c r="BP362" t="str">
        <f t="shared" si="112"/>
        <v/>
      </c>
      <c r="BQ362" t="str">
        <f t="shared" si="113"/>
        <v/>
      </c>
      <c r="BZ362" s="114"/>
    </row>
    <row r="363" spans="1:78" x14ac:dyDescent="0.25">
      <c r="A363" s="114"/>
      <c r="B363" t="str">
        <f t="shared" si="114"/>
        <v/>
      </c>
      <c r="C363" s="13" t="str">
        <f t="shared" si="115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105"/>
        <v/>
      </c>
      <c r="BJ363" t="str">
        <f t="shared" si="106"/>
        <v/>
      </c>
      <c r="BK363" t="str">
        <f t="shared" si="107"/>
        <v/>
      </c>
      <c r="BL363" t="str">
        <f t="shared" si="108"/>
        <v/>
      </c>
      <c r="BM363" t="str">
        <f t="shared" si="109"/>
        <v/>
      </c>
      <c r="BN363" t="str">
        <f t="shared" si="110"/>
        <v/>
      </c>
      <c r="BO363" t="str">
        <f t="shared" si="111"/>
        <v/>
      </c>
      <c r="BP363" t="str">
        <f t="shared" si="112"/>
        <v/>
      </c>
      <c r="BQ363" t="str">
        <f t="shared" si="113"/>
        <v/>
      </c>
      <c r="BZ363" s="114"/>
    </row>
    <row r="364" spans="1:78" x14ac:dyDescent="0.25">
      <c r="A364" s="114"/>
      <c r="B364" t="str">
        <f t="shared" si="114"/>
        <v/>
      </c>
      <c r="C364" s="13" t="str">
        <f t="shared" si="115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105"/>
        <v/>
      </c>
      <c r="BJ364" t="str">
        <f t="shared" si="106"/>
        <v/>
      </c>
      <c r="BK364" t="str">
        <f t="shared" si="107"/>
        <v/>
      </c>
      <c r="BL364" t="str">
        <f t="shared" si="108"/>
        <v/>
      </c>
      <c r="BM364" t="str">
        <f t="shared" si="109"/>
        <v/>
      </c>
      <c r="BN364" t="str">
        <f t="shared" si="110"/>
        <v/>
      </c>
      <c r="BO364" t="str">
        <f t="shared" si="111"/>
        <v/>
      </c>
      <c r="BP364" t="str">
        <f t="shared" si="112"/>
        <v/>
      </c>
      <c r="BQ364" t="str">
        <f t="shared" si="113"/>
        <v/>
      </c>
      <c r="BZ364" s="114"/>
    </row>
    <row r="365" spans="1:78" x14ac:dyDescent="0.25">
      <c r="A365" s="114"/>
      <c r="B365" t="str">
        <f t="shared" si="114"/>
        <v/>
      </c>
      <c r="C365" s="13" t="str">
        <f t="shared" si="115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105"/>
        <v/>
      </c>
      <c r="BJ365" t="str">
        <f t="shared" si="106"/>
        <v/>
      </c>
      <c r="BK365" t="str">
        <f t="shared" si="107"/>
        <v/>
      </c>
      <c r="BL365" t="str">
        <f t="shared" si="108"/>
        <v/>
      </c>
      <c r="BM365" t="str">
        <f t="shared" si="109"/>
        <v/>
      </c>
      <c r="BN365" t="str">
        <f t="shared" si="110"/>
        <v/>
      </c>
      <c r="BO365" t="str">
        <f t="shared" si="111"/>
        <v/>
      </c>
      <c r="BP365" t="str">
        <f t="shared" si="112"/>
        <v/>
      </c>
      <c r="BQ365" t="str">
        <f t="shared" si="113"/>
        <v/>
      </c>
      <c r="BZ365" s="114"/>
    </row>
    <row r="366" spans="1:78" x14ac:dyDescent="0.25">
      <c r="A366" s="114"/>
      <c r="B366" t="str">
        <f t="shared" si="114"/>
        <v/>
      </c>
      <c r="C366" s="13" t="str">
        <f t="shared" si="115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105"/>
        <v/>
      </c>
      <c r="BJ366" t="str">
        <f t="shared" si="106"/>
        <v/>
      </c>
      <c r="BK366" t="str">
        <f t="shared" si="107"/>
        <v/>
      </c>
      <c r="BL366" t="str">
        <f t="shared" si="108"/>
        <v/>
      </c>
      <c r="BM366" t="str">
        <f t="shared" si="109"/>
        <v/>
      </c>
      <c r="BN366" t="str">
        <f t="shared" si="110"/>
        <v/>
      </c>
      <c r="BO366" t="str">
        <f t="shared" si="111"/>
        <v/>
      </c>
      <c r="BP366" t="str">
        <f t="shared" si="112"/>
        <v/>
      </c>
      <c r="BQ366" t="str">
        <f t="shared" si="113"/>
        <v/>
      </c>
      <c r="BZ366" s="114"/>
    </row>
    <row r="367" spans="1:78" x14ac:dyDescent="0.25">
      <c r="A367" s="114"/>
      <c r="B367" t="str">
        <f t="shared" si="114"/>
        <v/>
      </c>
      <c r="C367" s="13" t="str">
        <f t="shared" si="115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105"/>
        <v/>
      </c>
      <c r="BJ367" t="str">
        <f t="shared" si="106"/>
        <v/>
      </c>
      <c r="BK367" t="str">
        <f t="shared" si="107"/>
        <v/>
      </c>
      <c r="BL367" t="str">
        <f t="shared" si="108"/>
        <v/>
      </c>
      <c r="BM367" t="str">
        <f t="shared" si="109"/>
        <v/>
      </c>
      <c r="BN367" t="str">
        <f t="shared" si="110"/>
        <v/>
      </c>
      <c r="BO367" t="str">
        <f t="shared" si="111"/>
        <v/>
      </c>
      <c r="BP367" t="str">
        <f t="shared" si="112"/>
        <v/>
      </c>
      <c r="BQ367" t="str">
        <f t="shared" si="113"/>
        <v/>
      </c>
      <c r="BZ367" s="114"/>
    </row>
    <row r="368" spans="1:78" x14ac:dyDescent="0.25">
      <c r="A368" s="114"/>
      <c r="B368" t="str">
        <f t="shared" si="114"/>
        <v/>
      </c>
      <c r="C368" s="13" t="str">
        <f t="shared" si="115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105"/>
        <v/>
      </c>
      <c r="BJ368" t="str">
        <f t="shared" si="106"/>
        <v/>
      </c>
      <c r="BK368" t="str">
        <f t="shared" si="107"/>
        <v/>
      </c>
      <c r="BL368" t="str">
        <f t="shared" si="108"/>
        <v/>
      </c>
      <c r="BM368" t="str">
        <f t="shared" si="109"/>
        <v/>
      </c>
      <c r="BN368" t="str">
        <f t="shared" si="110"/>
        <v/>
      </c>
      <c r="BO368" t="str">
        <f t="shared" si="111"/>
        <v/>
      </c>
      <c r="BP368" t="str">
        <f t="shared" si="112"/>
        <v/>
      </c>
      <c r="BQ368" t="str">
        <f t="shared" si="113"/>
        <v/>
      </c>
      <c r="BZ368" s="114"/>
    </row>
    <row r="369" spans="1:78" x14ac:dyDescent="0.25">
      <c r="A369" s="114"/>
      <c r="B369" t="str">
        <f t="shared" si="114"/>
        <v/>
      </c>
      <c r="C369" s="13" t="str">
        <f t="shared" si="115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105"/>
        <v/>
      </c>
      <c r="BJ369" t="str">
        <f t="shared" si="106"/>
        <v/>
      </c>
      <c r="BK369" t="str">
        <f t="shared" si="107"/>
        <v/>
      </c>
      <c r="BL369" t="str">
        <f t="shared" si="108"/>
        <v/>
      </c>
      <c r="BM369" t="str">
        <f t="shared" si="109"/>
        <v/>
      </c>
      <c r="BN369" t="str">
        <f t="shared" si="110"/>
        <v/>
      </c>
      <c r="BO369" t="str">
        <f t="shared" si="111"/>
        <v/>
      </c>
      <c r="BP369" t="str">
        <f t="shared" si="112"/>
        <v/>
      </c>
      <c r="BQ369" t="str">
        <f t="shared" si="113"/>
        <v/>
      </c>
      <c r="BZ369" s="114"/>
    </row>
    <row r="370" spans="1:78" x14ac:dyDescent="0.25">
      <c r="A370" s="114"/>
      <c r="B370" t="str">
        <f t="shared" si="114"/>
        <v/>
      </c>
      <c r="C370" s="13" t="str">
        <f t="shared" si="115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105"/>
        <v/>
      </c>
      <c r="BJ370" t="str">
        <f t="shared" si="106"/>
        <v/>
      </c>
      <c r="BK370" t="str">
        <f t="shared" si="107"/>
        <v/>
      </c>
      <c r="BL370" t="str">
        <f t="shared" si="108"/>
        <v/>
      </c>
      <c r="BM370" t="str">
        <f t="shared" si="109"/>
        <v/>
      </c>
      <c r="BN370" t="str">
        <f t="shared" si="110"/>
        <v/>
      </c>
      <c r="BO370" t="str">
        <f t="shared" si="111"/>
        <v/>
      </c>
      <c r="BP370" t="str">
        <f t="shared" si="112"/>
        <v/>
      </c>
      <c r="BQ370" t="str">
        <f t="shared" si="113"/>
        <v/>
      </c>
      <c r="BZ370" s="114"/>
    </row>
    <row r="371" spans="1:78" x14ac:dyDescent="0.25">
      <c r="A371" s="114"/>
      <c r="B371" t="str">
        <f t="shared" si="114"/>
        <v/>
      </c>
      <c r="C371" s="13" t="str">
        <f t="shared" si="115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105"/>
        <v/>
      </c>
      <c r="BJ371" t="str">
        <f t="shared" si="106"/>
        <v/>
      </c>
      <c r="BK371" t="str">
        <f t="shared" si="107"/>
        <v/>
      </c>
      <c r="BL371" t="str">
        <f t="shared" si="108"/>
        <v/>
      </c>
      <c r="BM371" t="str">
        <f t="shared" si="109"/>
        <v/>
      </c>
      <c r="BN371" t="str">
        <f t="shared" si="110"/>
        <v/>
      </c>
      <c r="BO371" t="str">
        <f t="shared" si="111"/>
        <v/>
      </c>
      <c r="BP371" t="str">
        <f t="shared" si="112"/>
        <v/>
      </c>
      <c r="BQ371" t="str">
        <f t="shared" si="113"/>
        <v/>
      </c>
      <c r="BZ371" s="114"/>
    </row>
    <row r="372" spans="1:78" x14ac:dyDescent="0.25">
      <c r="A372" s="114"/>
      <c r="B372" t="str">
        <f t="shared" si="114"/>
        <v/>
      </c>
      <c r="C372" s="13" t="str">
        <f t="shared" si="115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105"/>
        <v/>
      </c>
      <c r="BJ372" t="str">
        <f t="shared" si="106"/>
        <v/>
      </c>
      <c r="BK372" t="str">
        <f t="shared" si="107"/>
        <v/>
      </c>
      <c r="BL372" t="str">
        <f t="shared" si="108"/>
        <v/>
      </c>
      <c r="BM372" t="str">
        <f t="shared" si="109"/>
        <v/>
      </c>
      <c r="BN372" t="str">
        <f t="shared" si="110"/>
        <v/>
      </c>
      <c r="BO372" t="str">
        <f t="shared" si="111"/>
        <v/>
      </c>
      <c r="BP372" t="str">
        <f t="shared" si="112"/>
        <v/>
      </c>
      <c r="BQ372" t="str">
        <f t="shared" si="113"/>
        <v/>
      </c>
      <c r="BZ372" s="114"/>
    </row>
    <row r="373" spans="1:78" x14ac:dyDescent="0.25">
      <c r="A373" s="114"/>
      <c r="B373" t="str">
        <f t="shared" si="114"/>
        <v/>
      </c>
      <c r="C373" s="13" t="str">
        <f t="shared" si="115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105"/>
        <v/>
      </c>
      <c r="BJ373" t="str">
        <f t="shared" si="106"/>
        <v/>
      </c>
      <c r="BK373" t="str">
        <f t="shared" si="107"/>
        <v/>
      </c>
      <c r="BL373" t="str">
        <f t="shared" si="108"/>
        <v/>
      </c>
      <c r="BM373" t="str">
        <f t="shared" si="109"/>
        <v/>
      </c>
      <c r="BN373" t="str">
        <f t="shared" si="110"/>
        <v/>
      </c>
      <c r="BO373" t="str">
        <f t="shared" si="111"/>
        <v/>
      </c>
      <c r="BP373" t="str">
        <f t="shared" si="112"/>
        <v/>
      </c>
      <c r="BQ373" t="str">
        <f t="shared" si="113"/>
        <v/>
      </c>
      <c r="BZ373" s="114"/>
    </row>
    <row r="374" spans="1:78" x14ac:dyDescent="0.25">
      <c r="A374" s="114"/>
      <c r="B374" t="str">
        <f t="shared" si="114"/>
        <v/>
      </c>
      <c r="C374" s="13" t="str">
        <f t="shared" si="115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105"/>
        <v/>
      </c>
      <c r="BJ374" t="str">
        <f t="shared" si="106"/>
        <v/>
      </c>
      <c r="BK374" t="str">
        <f t="shared" si="107"/>
        <v/>
      </c>
      <c r="BL374" t="str">
        <f t="shared" si="108"/>
        <v/>
      </c>
      <c r="BM374" t="str">
        <f t="shared" si="109"/>
        <v/>
      </c>
      <c r="BN374" t="str">
        <f t="shared" si="110"/>
        <v/>
      </c>
      <c r="BO374" t="str">
        <f t="shared" si="111"/>
        <v/>
      </c>
      <c r="BP374" t="str">
        <f t="shared" si="112"/>
        <v/>
      </c>
      <c r="BQ374" t="str">
        <f t="shared" si="113"/>
        <v/>
      </c>
      <c r="BZ374" s="114"/>
    </row>
    <row r="375" spans="1:78" x14ac:dyDescent="0.25">
      <c r="A375" s="114"/>
      <c r="B375" t="str">
        <f t="shared" si="114"/>
        <v/>
      </c>
      <c r="C375" s="13" t="str">
        <f t="shared" si="115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105"/>
        <v/>
      </c>
      <c r="BJ375" t="str">
        <f t="shared" si="106"/>
        <v/>
      </c>
      <c r="BK375" t="str">
        <f t="shared" si="107"/>
        <v/>
      </c>
      <c r="BL375" t="str">
        <f t="shared" si="108"/>
        <v/>
      </c>
      <c r="BM375" t="str">
        <f t="shared" si="109"/>
        <v/>
      </c>
      <c r="BN375" t="str">
        <f t="shared" si="110"/>
        <v/>
      </c>
      <c r="BO375" t="str">
        <f t="shared" si="111"/>
        <v/>
      </c>
      <c r="BP375" t="str">
        <f t="shared" si="112"/>
        <v/>
      </c>
      <c r="BQ375" t="str">
        <f t="shared" si="113"/>
        <v/>
      </c>
      <c r="BZ375" s="114"/>
    </row>
    <row r="376" spans="1:78" x14ac:dyDescent="0.25">
      <c r="A376" s="114"/>
      <c r="B376" t="str">
        <f t="shared" si="114"/>
        <v/>
      </c>
      <c r="C376" s="13" t="str">
        <f t="shared" si="115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105"/>
        <v/>
      </c>
      <c r="BJ376" t="str">
        <f t="shared" si="106"/>
        <v/>
      </c>
      <c r="BK376" t="str">
        <f t="shared" si="107"/>
        <v/>
      </c>
      <c r="BL376" t="str">
        <f t="shared" si="108"/>
        <v/>
      </c>
      <c r="BM376" t="str">
        <f t="shared" si="109"/>
        <v/>
      </c>
      <c r="BN376" t="str">
        <f t="shared" si="110"/>
        <v/>
      </c>
      <c r="BO376" t="str">
        <f t="shared" si="111"/>
        <v/>
      </c>
      <c r="BP376" t="str">
        <f t="shared" si="112"/>
        <v/>
      </c>
      <c r="BQ376" t="str">
        <f t="shared" si="113"/>
        <v/>
      </c>
      <c r="BZ376" s="114"/>
    </row>
    <row r="377" spans="1:78" x14ac:dyDescent="0.25">
      <c r="A377" s="114"/>
      <c r="B377" t="str">
        <f t="shared" si="114"/>
        <v/>
      </c>
      <c r="C377" s="13" t="str">
        <f t="shared" si="115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105"/>
        <v/>
      </c>
      <c r="BJ377" t="str">
        <f t="shared" si="106"/>
        <v/>
      </c>
      <c r="BK377" t="str">
        <f t="shared" si="107"/>
        <v/>
      </c>
      <c r="BL377" t="str">
        <f t="shared" si="108"/>
        <v/>
      </c>
      <c r="BM377" t="str">
        <f t="shared" si="109"/>
        <v/>
      </c>
      <c r="BN377" t="str">
        <f t="shared" si="110"/>
        <v/>
      </c>
      <c r="BO377" t="str">
        <f t="shared" si="111"/>
        <v/>
      </c>
      <c r="BP377" t="str">
        <f t="shared" si="112"/>
        <v/>
      </c>
      <c r="BQ377" t="str">
        <f t="shared" si="113"/>
        <v/>
      </c>
      <c r="BZ377" s="114"/>
    </row>
    <row r="378" spans="1:78" x14ac:dyDescent="0.25">
      <c r="A378" s="114"/>
      <c r="B378" t="str">
        <f t="shared" si="114"/>
        <v/>
      </c>
      <c r="C378" s="13" t="str">
        <f t="shared" si="115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105"/>
        <v/>
      </c>
      <c r="BJ378" t="str">
        <f t="shared" si="106"/>
        <v/>
      </c>
      <c r="BK378" t="str">
        <f t="shared" si="107"/>
        <v/>
      </c>
      <c r="BL378" t="str">
        <f t="shared" si="108"/>
        <v/>
      </c>
      <c r="BM378" t="str">
        <f t="shared" si="109"/>
        <v/>
      </c>
      <c r="BN378" t="str">
        <f t="shared" si="110"/>
        <v/>
      </c>
      <c r="BO378" t="str">
        <f t="shared" si="111"/>
        <v/>
      </c>
      <c r="BP378" t="str">
        <f t="shared" si="112"/>
        <v/>
      </c>
      <c r="BQ378" t="str">
        <f t="shared" si="113"/>
        <v/>
      </c>
      <c r="BZ378" s="114"/>
    </row>
    <row r="379" spans="1:78" x14ac:dyDescent="0.25">
      <c r="A379" s="114"/>
      <c r="B379" t="str">
        <f t="shared" si="114"/>
        <v/>
      </c>
      <c r="C379" s="13" t="str">
        <f t="shared" si="115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105"/>
        <v/>
      </c>
      <c r="BJ379" t="str">
        <f t="shared" si="106"/>
        <v/>
      </c>
      <c r="BK379" t="str">
        <f t="shared" si="107"/>
        <v/>
      </c>
      <c r="BL379" t="str">
        <f t="shared" si="108"/>
        <v/>
      </c>
      <c r="BM379" t="str">
        <f t="shared" si="109"/>
        <v/>
      </c>
      <c r="BN379" t="str">
        <f t="shared" si="110"/>
        <v/>
      </c>
      <c r="BO379" t="str">
        <f t="shared" si="111"/>
        <v/>
      </c>
      <c r="BP379" t="str">
        <f t="shared" si="112"/>
        <v/>
      </c>
      <c r="BQ379" t="str">
        <f t="shared" si="113"/>
        <v/>
      </c>
      <c r="BZ379" s="114"/>
    </row>
    <row r="380" spans="1:78" x14ac:dyDescent="0.25">
      <c r="A380" s="114"/>
      <c r="B380" t="str">
        <f t="shared" si="114"/>
        <v/>
      </c>
      <c r="C380" s="13" t="str">
        <f t="shared" si="115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105"/>
        <v/>
      </c>
      <c r="BJ380" t="str">
        <f t="shared" si="106"/>
        <v/>
      </c>
      <c r="BK380" t="str">
        <f t="shared" si="107"/>
        <v/>
      </c>
      <c r="BL380" t="str">
        <f t="shared" si="108"/>
        <v/>
      </c>
      <c r="BM380" t="str">
        <f t="shared" si="109"/>
        <v/>
      </c>
      <c r="BN380" t="str">
        <f t="shared" si="110"/>
        <v/>
      </c>
      <c r="BO380" t="str">
        <f t="shared" si="111"/>
        <v/>
      </c>
      <c r="BP380" t="str">
        <f t="shared" si="112"/>
        <v/>
      </c>
      <c r="BQ380" t="str">
        <f t="shared" si="113"/>
        <v/>
      </c>
      <c r="BZ380" s="114"/>
    </row>
    <row r="381" spans="1:78" x14ac:dyDescent="0.25">
      <c r="A381" s="114"/>
      <c r="B381" t="str">
        <f t="shared" si="114"/>
        <v/>
      </c>
      <c r="C381" s="13" t="str">
        <f t="shared" si="115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105"/>
        <v/>
      </c>
      <c r="BJ381" t="str">
        <f t="shared" si="106"/>
        <v/>
      </c>
      <c r="BK381" t="str">
        <f t="shared" si="107"/>
        <v/>
      </c>
      <c r="BL381" t="str">
        <f t="shared" si="108"/>
        <v/>
      </c>
      <c r="BM381" t="str">
        <f t="shared" si="109"/>
        <v/>
      </c>
      <c r="BN381" t="str">
        <f t="shared" si="110"/>
        <v/>
      </c>
      <c r="BO381" t="str">
        <f t="shared" si="111"/>
        <v/>
      </c>
      <c r="BP381" t="str">
        <f t="shared" si="112"/>
        <v/>
      </c>
      <c r="BQ381" t="str">
        <f t="shared" si="113"/>
        <v/>
      </c>
      <c r="BZ381" s="114"/>
    </row>
    <row r="382" spans="1:78" x14ac:dyDescent="0.25">
      <c r="A382" s="114"/>
      <c r="B382" t="str">
        <f t="shared" si="114"/>
        <v/>
      </c>
      <c r="C382" s="13" t="str">
        <f t="shared" si="115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105"/>
        <v/>
      </c>
      <c r="BJ382" t="str">
        <f t="shared" si="106"/>
        <v/>
      </c>
      <c r="BK382" t="str">
        <f t="shared" si="107"/>
        <v/>
      </c>
      <c r="BL382" t="str">
        <f t="shared" si="108"/>
        <v/>
      </c>
      <c r="BM382" t="str">
        <f t="shared" si="109"/>
        <v/>
      </c>
      <c r="BN382" t="str">
        <f t="shared" si="110"/>
        <v/>
      </c>
      <c r="BO382" t="str">
        <f t="shared" si="111"/>
        <v/>
      </c>
      <c r="BP382" t="str">
        <f t="shared" si="112"/>
        <v/>
      </c>
      <c r="BQ382" t="str">
        <f t="shared" si="113"/>
        <v/>
      </c>
      <c r="BZ382" s="114"/>
    </row>
    <row r="383" spans="1:78" x14ac:dyDescent="0.25">
      <c r="A383" s="114"/>
      <c r="B383" t="str">
        <f t="shared" si="114"/>
        <v/>
      </c>
      <c r="C383" s="13" t="str">
        <f t="shared" si="115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105"/>
        <v/>
      </c>
      <c r="BJ383" t="str">
        <f t="shared" si="106"/>
        <v/>
      </c>
      <c r="BK383" t="str">
        <f t="shared" si="107"/>
        <v/>
      </c>
      <c r="BL383" t="str">
        <f t="shared" si="108"/>
        <v/>
      </c>
      <c r="BM383" t="str">
        <f t="shared" si="109"/>
        <v/>
      </c>
      <c r="BN383" t="str">
        <f t="shared" si="110"/>
        <v/>
      </c>
      <c r="BO383" t="str">
        <f t="shared" si="111"/>
        <v/>
      </c>
      <c r="BP383" t="str">
        <f t="shared" si="112"/>
        <v/>
      </c>
      <c r="BQ383" t="str">
        <f t="shared" si="113"/>
        <v/>
      </c>
      <c r="BZ383" s="114"/>
    </row>
    <row r="384" spans="1:78" x14ac:dyDescent="0.25">
      <c r="A384" s="114"/>
      <c r="B384" t="str">
        <f t="shared" si="114"/>
        <v/>
      </c>
      <c r="C384" s="13" t="str">
        <f t="shared" si="115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105"/>
        <v/>
      </c>
      <c r="BJ384" t="str">
        <f t="shared" si="106"/>
        <v/>
      </c>
      <c r="BK384" t="str">
        <f t="shared" si="107"/>
        <v/>
      </c>
      <c r="BL384" t="str">
        <f t="shared" si="108"/>
        <v/>
      </c>
      <c r="BM384" t="str">
        <f t="shared" si="109"/>
        <v/>
      </c>
      <c r="BN384" t="str">
        <f t="shared" si="110"/>
        <v/>
      </c>
      <c r="BO384" t="str">
        <f t="shared" si="111"/>
        <v/>
      </c>
      <c r="BP384" t="str">
        <f t="shared" si="112"/>
        <v/>
      </c>
      <c r="BQ384" t="str">
        <f t="shared" si="113"/>
        <v/>
      </c>
      <c r="BZ384" s="114"/>
    </row>
    <row r="385" spans="1:78" x14ac:dyDescent="0.25">
      <c r="A385" s="114"/>
      <c r="B385" t="str">
        <f t="shared" si="114"/>
        <v/>
      </c>
      <c r="C385" s="13" t="str">
        <f t="shared" si="115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105"/>
        <v/>
      </c>
      <c r="BJ385" t="str">
        <f t="shared" si="106"/>
        <v/>
      </c>
      <c r="BK385" t="str">
        <f t="shared" si="107"/>
        <v/>
      </c>
      <c r="BL385" t="str">
        <f t="shared" si="108"/>
        <v/>
      </c>
      <c r="BM385" t="str">
        <f t="shared" si="109"/>
        <v/>
      </c>
      <c r="BN385" t="str">
        <f t="shared" si="110"/>
        <v/>
      </c>
      <c r="BO385" t="str">
        <f t="shared" si="111"/>
        <v/>
      </c>
      <c r="BP385" t="str">
        <f t="shared" si="112"/>
        <v/>
      </c>
      <c r="BQ385" t="str">
        <f t="shared" si="113"/>
        <v/>
      </c>
      <c r="BZ385" s="114"/>
    </row>
    <row r="386" spans="1:78" x14ac:dyDescent="0.25">
      <c r="A386" s="114"/>
      <c r="B386" t="str">
        <f t="shared" si="114"/>
        <v/>
      </c>
      <c r="C386" s="13" t="str">
        <f t="shared" si="115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105"/>
        <v/>
      </c>
      <c r="BJ386" t="str">
        <f t="shared" si="106"/>
        <v/>
      </c>
      <c r="BK386" t="str">
        <f t="shared" si="107"/>
        <v/>
      </c>
      <c r="BL386" t="str">
        <f t="shared" si="108"/>
        <v/>
      </c>
      <c r="BM386" t="str">
        <f t="shared" si="109"/>
        <v/>
      </c>
      <c r="BN386" t="str">
        <f t="shared" si="110"/>
        <v/>
      </c>
      <c r="BO386" t="str">
        <f t="shared" si="111"/>
        <v/>
      </c>
      <c r="BP386" t="str">
        <f t="shared" si="112"/>
        <v/>
      </c>
      <c r="BQ386" t="str">
        <f t="shared" si="113"/>
        <v/>
      </c>
      <c r="BZ386" s="114"/>
    </row>
    <row r="387" spans="1:78" x14ac:dyDescent="0.25">
      <c r="A387" s="114"/>
      <c r="B387" t="str">
        <f t="shared" si="114"/>
        <v/>
      </c>
      <c r="C387" s="13" t="str">
        <f t="shared" si="115"/>
        <v/>
      </c>
      <c r="D387" s="5" t="str">
        <f t="shared" ref="D387:D450" si="116">IF(A387&gt;0,(_xlfn.NORM.S.INV(C387)),"")</f>
        <v/>
      </c>
      <c r="E387" s="6" t="str">
        <f t="shared" si="103"/>
        <v/>
      </c>
      <c r="F387" s="6" t="str">
        <f t="shared" si="104"/>
        <v/>
      </c>
      <c r="BI387" t="str">
        <f t="shared" si="105"/>
        <v/>
      </c>
      <c r="BJ387" t="str">
        <f t="shared" si="106"/>
        <v/>
      </c>
      <c r="BK387" t="str">
        <f t="shared" si="107"/>
        <v/>
      </c>
      <c r="BL387" t="str">
        <f t="shared" si="108"/>
        <v/>
      </c>
      <c r="BM387" t="str">
        <f t="shared" si="109"/>
        <v/>
      </c>
      <c r="BN387" t="str">
        <f t="shared" si="110"/>
        <v/>
      </c>
      <c r="BO387" t="str">
        <f t="shared" si="111"/>
        <v/>
      </c>
      <c r="BP387" t="str">
        <f t="shared" si="112"/>
        <v/>
      </c>
      <c r="BQ387" t="str">
        <f t="shared" si="113"/>
        <v/>
      </c>
      <c r="BZ387" s="114"/>
    </row>
    <row r="388" spans="1:78" x14ac:dyDescent="0.25">
      <c r="A388" s="114"/>
      <c r="B388" t="str">
        <f t="shared" si="114"/>
        <v/>
      </c>
      <c r="C388" s="13" t="str">
        <f t="shared" si="115"/>
        <v/>
      </c>
      <c r="D388" s="5" t="str">
        <f t="shared" si="116"/>
        <v/>
      </c>
      <c r="E388" s="6" t="str">
        <f t="shared" ref="E388:E451" si="117">IF(A388&gt;0,_xlfn.NORM.DIST(D388,0,1,TRUE),"")</f>
        <v/>
      </c>
      <c r="F388" s="6" t="str">
        <f t="shared" ref="F388:F451" si="118">IF(A388&gt;0,_xlfn.NORM.DIST(D388,0,1,FALSE),"")</f>
        <v/>
      </c>
      <c r="BI388" t="str">
        <f t="shared" ref="BI388:BI451" si="119">IF(A388&gt;0,A388,"")</f>
        <v/>
      </c>
      <c r="BJ388" t="str">
        <f t="shared" ref="BJ388:BJ451" si="120">IF($A388&gt;0,B388,"")</f>
        <v/>
      </c>
      <c r="BK388" t="str">
        <f t="shared" ref="BK388:BK451" si="121">IF($A388&gt;0,BI388,"")</f>
        <v/>
      </c>
      <c r="BL388" t="str">
        <f t="shared" ref="BL388:BL451" si="122">IF($A388&gt;0,_xlfn.NORM.DIST(BK388,$BF$3,$BF$4,TRUE),"")</f>
        <v/>
      </c>
      <c r="BM388" t="str">
        <f t="shared" ref="BM388:BM451" si="123">IF($A388&gt;0,(1-BL388),"")</f>
        <v/>
      </c>
      <c r="BN388" t="str">
        <f t="shared" ref="BN388:BN451" si="124">IF($A388&gt;0,(SMALL($BM$3:$BM$902,BJ388)),"")</f>
        <v/>
      </c>
      <c r="BO388" t="str">
        <f t="shared" ref="BO388:BO451" si="125">IF($A388&gt;0,((2*BJ388-1)*(LN(BL388)+LN(BN388))),"")</f>
        <v/>
      </c>
      <c r="BP388" t="str">
        <f t="shared" ref="BP388:BP451" si="126">IF($A388&gt;0,((BJ388-0.5)/$BF$5),"")</f>
        <v/>
      </c>
      <c r="BQ388" t="str">
        <f t="shared" ref="BQ388:BQ451" si="127">IF($A388&gt;0,(_xlfn.NORM.S.INV(BP388)),"")</f>
        <v/>
      </c>
      <c r="BZ388" s="114"/>
    </row>
    <row r="389" spans="1:78" x14ac:dyDescent="0.25">
      <c r="A389" s="114"/>
      <c r="B389" t="str">
        <f t="shared" ref="B389:B452" si="128">IF(A389&gt;0,(B388+1),"")</f>
        <v/>
      </c>
      <c r="C389" s="13" t="str">
        <f t="shared" ref="C389:C452" si="129">IF(A389&gt;0,((B389)/(($S$2)+1)),"")</f>
        <v/>
      </c>
      <c r="D389" s="5" t="str">
        <f t="shared" si="116"/>
        <v/>
      </c>
      <c r="E389" s="6" t="str">
        <f t="shared" si="117"/>
        <v/>
      </c>
      <c r="F389" s="6" t="str">
        <f t="shared" si="118"/>
        <v/>
      </c>
      <c r="BI389" t="str">
        <f t="shared" si="119"/>
        <v/>
      </c>
      <c r="BJ389" t="str">
        <f t="shared" si="120"/>
        <v/>
      </c>
      <c r="BK389" t="str">
        <f t="shared" si="121"/>
        <v/>
      </c>
      <c r="BL389" t="str">
        <f t="shared" si="122"/>
        <v/>
      </c>
      <c r="BM389" t="str">
        <f t="shared" si="123"/>
        <v/>
      </c>
      <c r="BN389" t="str">
        <f t="shared" si="124"/>
        <v/>
      </c>
      <c r="BO389" t="str">
        <f t="shared" si="125"/>
        <v/>
      </c>
      <c r="BP389" t="str">
        <f t="shared" si="126"/>
        <v/>
      </c>
      <c r="BQ389" t="str">
        <f t="shared" si="127"/>
        <v/>
      </c>
      <c r="BZ389" s="114"/>
    </row>
    <row r="390" spans="1:78" x14ac:dyDescent="0.25">
      <c r="A390" s="114"/>
      <c r="B390" t="str">
        <f t="shared" si="128"/>
        <v/>
      </c>
      <c r="C390" s="13" t="str">
        <f t="shared" si="129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19"/>
        <v/>
      </c>
      <c r="BJ390" t="str">
        <f t="shared" si="120"/>
        <v/>
      </c>
      <c r="BK390" t="str">
        <f t="shared" si="121"/>
        <v/>
      </c>
      <c r="BL390" t="str">
        <f t="shared" si="122"/>
        <v/>
      </c>
      <c r="BM390" t="str">
        <f t="shared" si="123"/>
        <v/>
      </c>
      <c r="BN390" t="str">
        <f t="shared" si="124"/>
        <v/>
      </c>
      <c r="BO390" t="str">
        <f t="shared" si="125"/>
        <v/>
      </c>
      <c r="BP390" t="str">
        <f t="shared" si="126"/>
        <v/>
      </c>
      <c r="BQ390" t="str">
        <f t="shared" si="127"/>
        <v/>
      </c>
      <c r="BZ390" s="114"/>
    </row>
    <row r="391" spans="1:78" x14ac:dyDescent="0.25">
      <c r="A391" s="114"/>
      <c r="B391" t="str">
        <f t="shared" si="128"/>
        <v/>
      </c>
      <c r="C391" s="13" t="str">
        <f t="shared" si="129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19"/>
        <v/>
      </c>
      <c r="BJ391" t="str">
        <f t="shared" si="120"/>
        <v/>
      </c>
      <c r="BK391" t="str">
        <f t="shared" si="121"/>
        <v/>
      </c>
      <c r="BL391" t="str">
        <f t="shared" si="122"/>
        <v/>
      </c>
      <c r="BM391" t="str">
        <f t="shared" si="123"/>
        <v/>
      </c>
      <c r="BN391" t="str">
        <f t="shared" si="124"/>
        <v/>
      </c>
      <c r="BO391" t="str">
        <f t="shared" si="125"/>
        <v/>
      </c>
      <c r="BP391" t="str">
        <f t="shared" si="126"/>
        <v/>
      </c>
      <c r="BQ391" t="str">
        <f t="shared" si="127"/>
        <v/>
      </c>
      <c r="BZ391" s="114"/>
    </row>
    <row r="392" spans="1:78" x14ac:dyDescent="0.25">
      <c r="A392" s="114"/>
      <c r="B392" t="str">
        <f t="shared" si="128"/>
        <v/>
      </c>
      <c r="C392" s="13" t="str">
        <f t="shared" si="129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19"/>
        <v/>
      </c>
      <c r="BJ392" t="str">
        <f t="shared" si="120"/>
        <v/>
      </c>
      <c r="BK392" t="str">
        <f t="shared" si="121"/>
        <v/>
      </c>
      <c r="BL392" t="str">
        <f t="shared" si="122"/>
        <v/>
      </c>
      <c r="BM392" t="str">
        <f t="shared" si="123"/>
        <v/>
      </c>
      <c r="BN392" t="str">
        <f t="shared" si="124"/>
        <v/>
      </c>
      <c r="BO392" t="str">
        <f t="shared" si="125"/>
        <v/>
      </c>
      <c r="BP392" t="str">
        <f t="shared" si="126"/>
        <v/>
      </c>
      <c r="BQ392" t="str">
        <f t="shared" si="127"/>
        <v/>
      </c>
      <c r="BZ392" s="114"/>
    </row>
    <row r="393" spans="1:78" x14ac:dyDescent="0.25">
      <c r="A393" s="114"/>
      <c r="B393" t="str">
        <f t="shared" si="128"/>
        <v/>
      </c>
      <c r="C393" s="13" t="str">
        <f t="shared" si="129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19"/>
        <v/>
      </c>
      <c r="BJ393" t="str">
        <f t="shared" si="120"/>
        <v/>
      </c>
      <c r="BK393" t="str">
        <f t="shared" si="121"/>
        <v/>
      </c>
      <c r="BL393" t="str">
        <f t="shared" si="122"/>
        <v/>
      </c>
      <c r="BM393" t="str">
        <f t="shared" si="123"/>
        <v/>
      </c>
      <c r="BN393" t="str">
        <f t="shared" si="124"/>
        <v/>
      </c>
      <c r="BO393" t="str">
        <f t="shared" si="125"/>
        <v/>
      </c>
      <c r="BP393" t="str">
        <f t="shared" si="126"/>
        <v/>
      </c>
      <c r="BQ393" t="str">
        <f t="shared" si="127"/>
        <v/>
      </c>
      <c r="BZ393" s="114"/>
    </row>
    <row r="394" spans="1:78" x14ac:dyDescent="0.25">
      <c r="A394" s="114"/>
      <c r="B394" t="str">
        <f t="shared" si="128"/>
        <v/>
      </c>
      <c r="C394" s="13" t="str">
        <f t="shared" si="129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19"/>
        <v/>
      </c>
      <c r="BJ394" t="str">
        <f t="shared" si="120"/>
        <v/>
      </c>
      <c r="BK394" t="str">
        <f t="shared" si="121"/>
        <v/>
      </c>
      <c r="BL394" t="str">
        <f t="shared" si="122"/>
        <v/>
      </c>
      <c r="BM394" t="str">
        <f t="shared" si="123"/>
        <v/>
      </c>
      <c r="BN394" t="str">
        <f t="shared" si="124"/>
        <v/>
      </c>
      <c r="BO394" t="str">
        <f t="shared" si="125"/>
        <v/>
      </c>
      <c r="BP394" t="str">
        <f t="shared" si="126"/>
        <v/>
      </c>
      <c r="BQ394" t="str">
        <f t="shared" si="127"/>
        <v/>
      </c>
      <c r="BZ394" s="114"/>
    </row>
    <row r="395" spans="1:78" x14ac:dyDescent="0.25">
      <c r="A395" s="114"/>
      <c r="B395" t="str">
        <f t="shared" si="128"/>
        <v/>
      </c>
      <c r="C395" s="13" t="str">
        <f t="shared" si="129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19"/>
        <v/>
      </c>
      <c r="BJ395" t="str">
        <f t="shared" si="120"/>
        <v/>
      </c>
      <c r="BK395" t="str">
        <f t="shared" si="121"/>
        <v/>
      </c>
      <c r="BL395" t="str">
        <f t="shared" si="122"/>
        <v/>
      </c>
      <c r="BM395" t="str">
        <f t="shared" si="123"/>
        <v/>
      </c>
      <c r="BN395" t="str">
        <f t="shared" si="124"/>
        <v/>
      </c>
      <c r="BO395" t="str">
        <f t="shared" si="125"/>
        <v/>
      </c>
      <c r="BP395" t="str">
        <f t="shared" si="126"/>
        <v/>
      </c>
      <c r="BQ395" t="str">
        <f t="shared" si="127"/>
        <v/>
      </c>
      <c r="BZ395" s="114"/>
    </row>
    <row r="396" spans="1:78" x14ac:dyDescent="0.25">
      <c r="A396" s="114"/>
      <c r="B396" t="str">
        <f t="shared" si="128"/>
        <v/>
      </c>
      <c r="C396" s="13" t="str">
        <f t="shared" si="129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19"/>
        <v/>
      </c>
      <c r="BJ396" t="str">
        <f t="shared" si="120"/>
        <v/>
      </c>
      <c r="BK396" t="str">
        <f t="shared" si="121"/>
        <v/>
      </c>
      <c r="BL396" t="str">
        <f t="shared" si="122"/>
        <v/>
      </c>
      <c r="BM396" t="str">
        <f t="shared" si="123"/>
        <v/>
      </c>
      <c r="BN396" t="str">
        <f t="shared" si="124"/>
        <v/>
      </c>
      <c r="BO396" t="str">
        <f t="shared" si="125"/>
        <v/>
      </c>
      <c r="BP396" t="str">
        <f t="shared" si="126"/>
        <v/>
      </c>
      <c r="BQ396" t="str">
        <f t="shared" si="127"/>
        <v/>
      </c>
      <c r="BZ396" s="114"/>
    </row>
    <row r="397" spans="1:78" x14ac:dyDescent="0.25">
      <c r="A397" s="114"/>
      <c r="B397" t="str">
        <f t="shared" si="128"/>
        <v/>
      </c>
      <c r="C397" s="13" t="str">
        <f t="shared" si="129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19"/>
        <v/>
      </c>
      <c r="BJ397" t="str">
        <f t="shared" si="120"/>
        <v/>
      </c>
      <c r="BK397" t="str">
        <f t="shared" si="121"/>
        <v/>
      </c>
      <c r="BL397" t="str">
        <f t="shared" si="122"/>
        <v/>
      </c>
      <c r="BM397" t="str">
        <f t="shared" si="123"/>
        <v/>
      </c>
      <c r="BN397" t="str">
        <f t="shared" si="124"/>
        <v/>
      </c>
      <c r="BO397" t="str">
        <f t="shared" si="125"/>
        <v/>
      </c>
      <c r="BP397" t="str">
        <f t="shared" si="126"/>
        <v/>
      </c>
      <c r="BQ397" t="str">
        <f t="shared" si="127"/>
        <v/>
      </c>
      <c r="BZ397" s="114"/>
    </row>
    <row r="398" spans="1:78" x14ac:dyDescent="0.25">
      <c r="A398" s="114"/>
      <c r="B398" t="str">
        <f t="shared" si="128"/>
        <v/>
      </c>
      <c r="C398" s="13" t="str">
        <f t="shared" si="129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19"/>
        <v/>
      </c>
      <c r="BJ398" t="str">
        <f t="shared" si="120"/>
        <v/>
      </c>
      <c r="BK398" t="str">
        <f t="shared" si="121"/>
        <v/>
      </c>
      <c r="BL398" t="str">
        <f t="shared" si="122"/>
        <v/>
      </c>
      <c r="BM398" t="str">
        <f t="shared" si="123"/>
        <v/>
      </c>
      <c r="BN398" t="str">
        <f t="shared" si="124"/>
        <v/>
      </c>
      <c r="BO398" t="str">
        <f t="shared" si="125"/>
        <v/>
      </c>
      <c r="BP398" t="str">
        <f t="shared" si="126"/>
        <v/>
      </c>
      <c r="BQ398" t="str">
        <f t="shared" si="127"/>
        <v/>
      </c>
      <c r="BZ398" s="114"/>
    </row>
    <row r="399" spans="1:78" x14ac:dyDescent="0.25">
      <c r="A399" s="114"/>
      <c r="B399" t="str">
        <f t="shared" si="128"/>
        <v/>
      </c>
      <c r="C399" s="13" t="str">
        <f t="shared" si="129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19"/>
        <v/>
      </c>
      <c r="BJ399" t="str">
        <f t="shared" si="120"/>
        <v/>
      </c>
      <c r="BK399" t="str">
        <f t="shared" si="121"/>
        <v/>
      </c>
      <c r="BL399" t="str">
        <f t="shared" si="122"/>
        <v/>
      </c>
      <c r="BM399" t="str">
        <f t="shared" si="123"/>
        <v/>
      </c>
      <c r="BN399" t="str">
        <f t="shared" si="124"/>
        <v/>
      </c>
      <c r="BO399" t="str">
        <f t="shared" si="125"/>
        <v/>
      </c>
      <c r="BP399" t="str">
        <f t="shared" si="126"/>
        <v/>
      </c>
      <c r="BQ399" t="str">
        <f t="shared" si="127"/>
        <v/>
      </c>
      <c r="BZ399" s="114"/>
    </row>
    <row r="400" spans="1:78" x14ac:dyDescent="0.25">
      <c r="A400" s="114"/>
      <c r="B400" t="str">
        <f t="shared" si="128"/>
        <v/>
      </c>
      <c r="C400" s="13" t="str">
        <f t="shared" si="129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19"/>
        <v/>
      </c>
      <c r="BJ400" t="str">
        <f t="shared" si="120"/>
        <v/>
      </c>
      <c r="BK400" t="str">
        <f t="shared" si="121"/>
        <v/>
      </c>
      <c r="BL400" t="str">
        <f t="shared" si="122"/>
        <v/>
      </c>
      <c r="BM400" t="str">
        <f t="shared" si="123"/>
        <v/>
      </c>
      <c r="BN400" t="str">
        <f t="shared" si="124"/>
        <v/>
      </c>
      <c r="BO400" t="str">
        <f t="shared" si="125"/>
        <v/>
      </c>
      <c r="BP400" t="str">
        <f t="shared" si="126"/>
        <v/>
      </c>
      <c r="BQ400" t="str">
        <f t="shared" si="127"/>
        <v/>
      </c>
      <c r="BZ400" s="114"/>
    </row>
    <row r="401" spans="1:78" x14ac:dyDescent="0.25">
      <c r="A401" s="114"/>
      <c r="B401" t="str">
        <f t="shared" si="128"/>
        <v/>
      </c>
      <c r="C401" s="13" t="str">
        <f t="shared" si="129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19"/>
        <v/>
      </c>
      <c r="BJ401" t="str">
        <f t="shared" si="120"/>
        <v/>
      </c>
      <c r="BK401" t="str">
        <f t="shared" si="121"/>
        <v/>
      </c>
      <c r="BL401" t="str">
        <f t="shared" si="122"/>
        <v/>
      </c>
      <c r="BM401" t="str">
        <f t="shared" si="123"/>
        <v/>
      </c>
      <c r="BN401" t="str">
        <f t="shared" si="124"/>
        <v/>
      </c>
      <c r="BO401" t="str">
        <f t="shared" si="125"/>
        <v/>
      </c>
      <c r="BP401" t="str">
        <f t="shared" si="126"/>
        <v/>
      </c>
      <c r="BQ401" t="str">
        <f t="shared" si="127"/>
        <v/>
      </c>
      <c r="BZ401" s="114"/>
    </row>
    <row r="402" spans="1:78" x14ac:dyDescent="0.25">
      <c r="A402" s="114"/>
      <c r="B402" t="str">
        <f t="shared" si="128"/>
        <v/>
      </c>
      <c r="C402" s="13" t="str">
        <f t="shared" si="129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19"/>
        <v/>
      </c>
      <c r="BJ402" t="str">
        <f t="shared" si="120"/>
        <v/>
      </c>
      <c r="BK402" t="str">
        <f t="shared" si="121"/>
        <v/>
      </c>
      <c r="BL402" t="str">
        <f t="shared" si="122"/>
        <v/>
      </c>
      <c r="BM402" t="str">
        <f t="shared" si="123"/>
        <v/>
      </c>
      <c r="BN402" t="str">
        <f t="shared" si="124"/>
        <v/>
      </c>
      <c r="BO402" t="str">
        <f t="shared" si="125"/>
        <v/>
      </c>
      <c r="BP402" t="str">
        <f t="shared" si="126"/>
        <v/>
      </c>
      <c r="BQ402" t="str">
        <f t="shared" si="127"/>
        <v/>
      </c>
      <c r="BZ402" s="114"/>
    </row>
    <row r="403" spans="1:78" x14ac:dyDescent="0.25">
      <c r="A403" s="114"/>
      <c r="B403" t="str">
        <f t="shared" si="128"/>
        <v/>
      </c>
      <c r="C403" s="13" t="str">
        <f t="shared" si="129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19"/>
        <v/>
      </c>
      <c r="BJ403" t="str">
        <f t="shared" si="120"/>
        <v/>
      </c>
      <c r="BK403" t="str">
        <f t="shared" si="121"/>
        <v/>
      </c>
      <c r="BL403" t="str">
        <f t="shared" si="122"/>
        <v/>
      </c>
      <c r="BM403" t="str">
        <f t="shared" si="123"/>
        <v/>
      </c>
      <c r="BN403" t="str">
        <f t="shared" si="124"/>
        <v/>
      </c>
      <c r="BO403" t="str">
        <f t="shared" si="125"/>
        <v/>
      </c>
      <c r="BP403" t="str">
        <f t="shared" si="126"/>
        <v/>
      </c>
      <c r="BQ403" t="str">
        <f t="shared" si="127"/>
        <v/>
      </c>
      <c r="BZ403" s="114"/>
    </row>
    <row r="404" spans="1:78" x14ac:dyDescent="0.25">
      <c r="A404" s="114"/>
      <c r="B404" t="str">
        <f t="shared" si="128"/>
        <v/>
      </c>
      <c r="C404" s="13" t="str">
        <f t="shared" si="129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19"/>
        <v/>
      </c>
      <c r="BJ404" t="str">
        <f t="shared" si="120"/>
        <v/>
      </c>
      <c r="BK404" t="str">
        <f t="shared" si="121"/>
        <v/>
      </c>
      <c r="BL404" t="str">
        <f t="shared" si="122"/>
        <v/>
      </c>
      <c r="BM404" t="str">
        <f t="shared" si="123"/>
        <v/>
      </c>
      <c r="BN404" t="str">
        <f t="shared" si="124"/>
        <v/>
      </c>
      <c r="BO404" t="str">
        <f t="shared" si="125"/>
        <v/>
      </c>
      <c r="BP404" t="str">
        <f t="shared" si="126"/>
        <v/>
      </c>
      <c r="BQ404" t="str">
        <f t="shared" si="127"/>
        <v/>
      </c>
      <c r="BZ404" s="114"/>
    </row>
    <row r="405" spans="1:78" x14ac:dyDescent="0.25">
      <c r="A405" s="114"/>
      <c r="B405" t="str">
        <f t="shared" si="128"/>
        <v/>
      </c>
      <c r="C405" s="13" t="str">
        <f t="shared" si="129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19"/>
        <v/>
      </c>
      <c r="BJ405" t="str">
        <f t="shared" si="120"/>
        <v/>
      </c>
      <c r="BK405" t="str">
        <f t="shared" si="121"/>
        <v/>
      </c>
      <c r="BL405" t="str">
        <f t="shared" si="122"/>
        <v/>
      </c>
      <c r="BM405" t="str">
        <f t="shared" si="123"/>
        <v/>
      </c>
      <c r="BN405" t="str">
        <f t="shared" si="124"/>
        <v/>
      </c>
      <c r="BO405" t="str">
        <f t="shared" si="125"/>
        <v/>
      </c>
      <c r="BP405" t="str">
        <f t="shared" si="126"/>
        <v/>
      </c>
      <c r="BQ405" t="str">
        <f t="shared" si="127"/>
        <v/>
      </c>
      <c r="BZ405" s="114"/>
    </row>
    <row r="406" spans="1:78" x14ac:dyDescent="0.25">
      <c r="A406" s="114"/>
      <c r="B406" t="str">
        <f t="shared" si="128"/>
        <v/>
      </c>
      <c r="C406" s="13" t="str">
        <f t="shared" si="129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19"/>
        <v/>
      </c>
      <c r="BJ406" t="str">
        <f t="shared" si="120"/>
        <v/>
      </c>
      <c r="BK406" t="str">
        <f t="shared" si="121"/>
        <v/>
      </c>
      <c r="BL406" t="str">
        <f t="shared" si="122"/>
        <v/>
      </c>
      <c r="BM406" t="str">
        <f t="shared" si="123"/>
        <v/>
      </c>
      <c r="BN406" t="str">
        <f t="shared" si="124"/>
        <v/>
      </c>
      <c r="BO406" t="str">
        <f t="shared" si="125"/>
        <v/>
      </c>
      <c r="BP406" t="str">
        <f t="shared" si="126"/>
        <v/>
      </c>
      <c r="BQ406" t="str">
        <f t="shared" si="127"/>
        <v/>
      </c>
      <c r="BZ406" s="114"/>
    </row>
    <row r="407" spans="1:78" x14ac:dyDescent="0.25">
      <c r="A407" s="114"/>
      <c r="B407" t="str">
        <f t="shared" si="128"/>
        <v/>
      </c>
      <c r="C407" s="13" t="str">
        <f t="shared" si="129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19"/>
        <v/>
      </c>
      <c r="BJ407" t="str">
        <f t="shared" si="120"/>
        <v/>
      </c>
      <c r="BK407" t="str">
        <f t="shared" si="121"/>
        <v/>
      </c>
      <c r="BL407" t="str">
        <f t="shared" si="122"/>
        <v/>
      </c>
      <c r="BM407" t="str">
        <f t="shared" si="123"/>
        <v/>
      </c>
      <c r="BN407" t="str">
        <f t="shared" si="124"/>
        <v/>
      </c>
      <c r="BO407" t="str">
        <f t="shared" si="125"/>
        <v/>
      </c>
      <c r="BP407" t="str">
        <f t="shared" si="126"/>
        <v/>
      </c>
      <c r="BQ407" t="str">
        <f t="shared" si="127"/>
        <v/>
      </c>
      <c r="BZ407" s="114"/>
    </row>
    <row r="408" spans="1:78" x14ac:dyDescent="0.25">
      <c r="A408" s="114"/>
      <c r="B408" t="str">
        <f t="shared" si="128"/>
        <v/>
      </c>
      <c r="C408" s="13" t="str">
        <f t="shared" si="129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19"/>
        <v/>
      </c>
      <c r="BJ408" t="str">
        <f t="shared" si="120"/>
        <v/>
      </c>
      <c r="BK408" t="str">
        <f t="shared" si="121"/>
        <v/>
      </c>
      <c r="BL408" t="str">
        <f t="shared" si="122"/>
        <v/>
      </c>
      <c r="BM408" t="str">
        <f t="shared" si="123"/>
        <v/>
      </c>
      <c r="BN408" t="str">
        <f t="shared" si="124"/>
        <v/>
      </c>
      <c r="BO408" t="str">
        <f t="shared" si="125"/>
        <v/>
      </c>
      <c r="BP408" t="str">
        <f t="shared" si="126"/>
        <v/>
      </c>
      <c r="BQ408" t="str">
        <f t="shared" si="127"/>
        <v/>
      </c>
      <c r="BZ408" s="114"/>
    </row>
    <row r="409" spans="1:78" x14ac:dyDescent="0.25">
      <c r="A409" s="114"/>
      <c r="B409" t="str">
        <f t="shared" si="128"/>
        <v/>
      </c>
      <c r="C409" s="13" t="str">
        <f t="shared" si="129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19"/>
        <v/>
      </c>
      <c r="BJ409" t="str">
        <f t="shared" si="120"/>
        <v/>
      </c>
      <c r="BK409" t="str">
        <f t="shared" si="121"/>
        <v/>
      </c>
      <c r="BL409" t="str">
        <f t="shared" si="122"/>
        <v/>
      </c>
      <c r="BM409" t="str">
        <f t="shared" si="123"/>
        <v/>
      </c>
      <c r="BN409" t="str">
        <f t="shared" si="124"/>
        <v/>
      </c>
      <c r="BO409" t="str">
        <f t="shared" si="125"/>
        <v/>
      </c>
      <c r="BP409" t="str">
        <f t="shared" si="126"/>
        <v/>
      </c>
      <c r="BQ409" t="str">
        <f t="shared" si="127"/>
        <v/>
      </c>
      <c r="BZ409" s="114"/>
    </row>
    <row r="410" spans="1:78" x14ac:dyDescent="0.25">
      <c r="A410" s="114"/>
      <c r="B410" t="str">
        <f t="shared" si="128"/>
        <v/>
      </c>
      <c r="C410" s="13" t="str">
        <f t="shared" si="129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19"/>
        <v/>
      </c>
      <c r="BJ410" t="str">
        <f t="shared" si="120"/>
        <v/>
      </c>
      <c r="BK410" t="str">
        <f t="shared" si="121"/>
        <v/>
      </c>
      <c r="BL410" t="str">
        <f t="shared" si="122"/>
        <v/>
      </c>
      <c r="BM410" t="str">
        <f t="shared" si="123"/>
        <v/>
      </c>
      <c r="BN410" t="str">
        <f t="shared" si="124"/>
        <v/>
      </c>
      <c r="BO410" t="str">
        <f t="shared" si="125"/>
        <v/>
      </c>
      <c r="BP410" t="str">
        <f t="shared" si="126"/>
        <v/>
      </c>
      <c r="BQ410" t="str">
        <f t="shared" si="127"/>
        <v/>
      </c>
      <c r="BZ410" s="114"/>
    </row>
    <row r="411" spans="1:78" x14ac:dyDescent="0.25">
      <c r="A411" s="114"/>
      <c r="B411" t="str">
        <f t="shared" si="128"/>
        <v/>
      </c>
      <c r="C411" s="13" t="str">
        <f t="shared" si="129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19"/>
        <v/>
      </c>
      <c r="BJ411" t="str">
        <f t="shared" si="120"/>
        <v/>
      </c>
      <c r="BK411" t="str">
        <f t="shared" si="121"/>
        <v/>
      </c>
      <c r="BL411" t="str">
        <f t="shared" si="122"/>
        <v/>
      </c>
      <c r="BM411" t="str">
        <f t="shared" si="123"/>
        <v/>
      </c>
      <c r="BN411" t="str">
        <f t="shared" si="124"/>
        <v/>
      </c>
      <c r="BO411" t="str">
        <f t="shared" si="125"/>
        <v/>
      </c>
      <c r="BP411" t="str">
        <f t="shared" si="126"/>
        <v/>
      </c>
      <c r="BQ411" t="str">
        <f t="shared" si="127"/>
        <v/>
      </c>
      <c r="BZ411" s="114"/>
    </row>
    <row r="412" spans="1:78" x14ac:dyDescent="0.25">
      <c r="A412" s="114"/>
      <c r="B412" t="str">
        <f t="shared" si="128"/>
        <v/>
      </c>
      <c r="C412" s="13" t="str">
        <f t="shared" si="129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19"/>
        <v/>
      </c>
      <c r="BJ412" t="str">
        <f t="shared" si="120"/>
        <v/>
      </c>
      <c r="BK412" t="str">
        <f t="shared" si="121"/>
        <v/>
      </c>
      <c r="BL412" t="str">
        <f t="shared" si="122"/>
        <v/>
      </c>
      <c r="BM412" t="str">
        <f t="shared" si="123"/>
        <v/>
      </c>
      <c r="BN412" t="str">
        <f t="shared" si="124"/>
        <v/>
      </c>
      <c r="BO412" t="str">
        <f t="shared" si="125"/>
        <v/>
      </c>
      <c r="BP412" t="str">
        <f t="shared" si="126"/>
        <v/>
      </c>
      <c r="BQ412" t="str">
        <f t="shared" si="127"/>
        <v/>
      </c>
      <c r="BZ412" s="114"/>
    </row>
    <row r="413" spans="1:78" x14ac:dyDescent="0.25">
      <c r="A413" s="114"/>
      <c r="B413" t="str">
        <f t="shared" si="128"/>
        <v/>
      </c>
      <c r="C413" s="13" t="str">
        <f t="shared" si="129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19"/>
        <v/>
      </c>
      <c r="BJ413" t="str">
        <f t="shared" si="120"/>
        <v/>
      </c>
      <c r="BK413" t="str">
        <f t="shared" si="121"/>
        <v/>
      </c>
      <c r="BL413" t="str">
        <f t="shared" si="122"/>
        <v/>
      </c>
      <c r="BM413" t="str">
        <f t="shared" si="123"/>
        <v/>
      </c>
      <c r="BN413" t="str">
        <f t="shared" si="124"/>
        <v/>
      </c>
      <c r="BO413" t="str">
        <f t="shared" si="125"/>
        <v/>
      </c>
      <c r="BP413" t="str">
        <f t="shared" si="126"/>
        <v/>
      </c>
      <c r="BQ413" t="str">
        <f t="shared" si="127"/>
        <v/>
      </c>
      <c r="BZ413" s="114"/>
    </row>
    <row r="414" spans="1:78" x14ac:dyDescent="0.25">
      <c r="A414" s="114"/>
      <c r="B414" t="str">
        <f t="shared" si="128"/>
        <v/>
      </c>
      <c r="C414" s="13" t="str">
        <f t="shared" si="129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19"/>
        <v/>
      </c>
      <c r="BJ414" t="str">
        <f t="shared" si="120"/>
        <v/>
      </c>
      <c r="BK414" t="str">
        <f t="shared" si="121"/>
        <v/>
      </c>
      <c r="BL414" t="str">
        <f t="shared" si="122"/>
        <v/>
      </c>
      <c r="BM414" t="str">
        <f t="shared" si="123"/>
        <v/>
      </c>
      <c r="BN414" t="str">
        <f t="shared" si="124"/>
        <v/>
      </c>
      <c r="BO414" t="str">
        <f t="shared" si="125"/>
        <v/>
      </c>
      <c r="BP414" t="str">
        <f t="shared" si="126"/>
        <v/>
      </c>
      <c r="BQ414" t="str">
        <f t="shared" si="127"/>
        <v/>
      </c>
      <c r="BZ414" s="114"/>
    </row>
    <row r="415" spans="1:78" x14ac:dyDescent="0.25">
      <c r="A415" s="114"/>
      <c r="B415" t="str">
        <f t="shared" si="128"/>
        <v/>
      </c>
      <c r="C415" s="13" t="str">
        <f t="shared" si="129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19"/>
        <v/>
      </c>
      <c r="BJ415" t="str">
        <f t="shared" si="120"/>
        <v/>
      </c>
      <c r="BK415" t="str">
        <f t="shared" si="121"/>
        <v/>
      </c>
      <c r="BL415" t="str">
        <f t="shared" si="122"/>
        <v/>
      </c>
      <c r="BM415" t="str">
        <f t="shared" si="123"/>
        <v/>
      </c>
      <c r="BN415" t="str">
        <f t="shared" si="124"/>
        <v/>
      </c>
      <c r="BO415" t="str">
        <f t="shared" si="125"/>
        <v/>
      </c>
      <c r="BP415" t="str">
        <f t="shared" si="126"/>
        <v/>
      </c>
      <c r="BQ415" t="str">
        <f t="shared" si="127"/>
        <v/>
      </c>
      <c r="BZ415" s="114"/>
    </row>
    <row r="416" spans="1:78" x14ac:dyDescent="0.25">
      <c r="A416" s="114"/>
      <c r="B416" t="str">
        <f t="shared" si="128"/>
        <v/>
      </c>
      <c r="C416" s="13" t="str">
        <f t="shared" si="129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19"/>
        <v/>
      </c>
      <c r="BJ416" t="str">
        <f t="shared" si="120"/>
        <v/>
      </c>
      <c r="BK416" t="str">
        <f t="shared" si="121"/>
        <v/>
      </c>
      <c r="BL416" t="str">
        <f t="shared" si="122"/>
        <v/>
      </c>
      <c r="BM416" t="str">
        <f t="shared" si="123"/>
        <v/>
      </c>
      <c r="BN416" t="str">
        <f t="shared" si="124"/>
        <v/>
      </c>
      <c r="BO416" t="str">
        <f t="shared" si="125"/>
        <v/>
      </c>
      <c r="BP416" t="str">
        <f t="shared" si="126"/>
        <v/>
      </c>
      <c r="BQ416" t="str">
        <f t="shared" si="127"/>
        <v/>
      </c>
      <c r="BZ416" s="114"/>
    </row>
    <row r="417" spans="1:78" x14ac:dyDescent="0.25">
      <c r="A417" s="114"/>
      <c r="B417" t="str">
        <f t="shared" si="128"/>
        <v/>
      </c>
      <c r="C417" s="13" t="str">
        <f t="shared" si="129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19"/>
        <v/>
      </c>
      <c r="BJ417" t="str">
        <f t="shared" si="120"/>
        <v/>
      </c>
      <c r="BK417" t="str">
        <f t="shared" si="121"/>
        <v/>
      </c>
      <c r="BL417" t="str">
        <f t="shared" si="122"/>
        <v/>
      </c>
      <c r="BM417" t="str">
        <f t="shared" si="123"/>
        <v/>
      </c>
      <c r="BN417" t="str">
        <f t="shared" si="124"/>
        <v/>
      </c>
      <c r="BO417" t="str">
        <f t="shared" si="125"/>
        <v/>
      </c>
      <c r="BP417" t="str">
        <f t="shared" si="126"/>
        <v/>
      </c>
      <c r="BQ417" t="str">
        <f t="shared" si="127"/>
        <v/>
      </c>
      <c r="BZ417" s="114"/>
    </row>
    <row r="418" spans="1:78" x14ac:dyDescent="0.25">
      <c r="A418" s="114"/>
      <c r="B418" t="str">
        <f t="shared" si="128"/>
        <v/>
      </c>
      <c r="C418" s="13" t="str">
        <f t="shared" si="129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19"/>
        <v/>
      </c>
      <c r="BJ418" t="str">
        <f t="shared" si="120"/>
        <v/>
      </c>
      <c r="BK418" t="str">
        <f t="shared" si="121"/>
        <v/>
      </c>
      <c r="BL418" t="str">
        <f t="shared" si="122"/>
        <v/>
      </c>
      <c r="BM418" t="str">
        <f t="shared" si="123"/>
        <v/>
      </c>
      <c r="BN418" t="str">
        <f t="shared" si="124"/>
        <v/>
      </c>
      <c r="BO418" t="str">
        <f t="shared" si="125"/>
        <v/>
      </c>
      <c r="BP418" t="str">
        <f t="shared" si="126"/>
        <v/>
      </c>
      <c r="BQ418" t="str">
        <f t="shared" si="127"/>
        <v/>
      </c>
      <c r="BZ418" s="114"/>
    </row>
    <row r="419" spans="1:78" x14ac:dyDescent="0.25">
      <c r="A419" s="114"/>
      <c r="B419" t="str">
        <f t="shared" si="128"/>
        <v/>
      </c>
      <c r="C419" s="13" t="str">
        <f t="shared" si="129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19"/>
        <v/>
      </c>
      <c r="BJ419" t="str">
        <f t="shared" si="120"/>
        <v/>
      </c>
      <c r="BK419" t="str">
        <f t="shared" si="121"/>
        <v/>
      </c>
      <c r="BL419" t="str">
        <f t="shared" si="122"/>
        <v/>
      </c>
      <c r="BM419" t="str">
        <f t="shared" si="123"/>
        <v/>
      </c>
      <c r="BN419" t="str">
        <f t="shared" si="124"/>
        <v/>
      </c>
      <c r="BO419" t="str">
        <f t="shared" si="125"/>
        <v/>
      </c>
      <c r="BP419" t="str">
        <f t="shared" si="126"/>
        <v/>
      </c>
      <c r="BQ419" t="str">
        <f t="shared" si="127"/>
        <v/>
      </c>
      <c r="BZ419" s="114"/>
    </row>
    <row r="420" spans="1:78" x14ac:dyDescent="0.25">
      <c r="A420" s="114"/>
      <c r="B420" t="str">
        <f t="shared" si="128"/>
        <v/>
      </c>
      <c r="C420" s="13" t="str">
        <f t="shared" si="129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19"/>
        <v/>
      </c>
      <c r="BJ420" t="str">
        <f t="shared" si="120"/>
        <v/>
      </c>
      <c r="BK420" t="str">
        <f t="shared" si="121"/>
        <v/>
      </c>
      <c r="BL420" t="str">
        <f t="shared" si="122"/>
        <v/>
      </c>
      <c r="BM420" t="str">
        <f t="shared" si="123"/>
        <v/>
      </c>
      <c r="BN420" t="str">
        <f t="shared" si="124"/>
        <v/>
      </c>
      <c r="BO420" t="str">
        <f t="shared" si="125"/>
        <v/>
      </c>
      <c r="BP420" t="str">
        <f t="shared" si="126"/>
        <v/>
      </c>
      <c r="BQ420" t="str">
        <f t="shared" si="127"/>
        <v/>
      </c>
      <c r="BZ420" s="114"/>
    </row>
    <row r="421" spans="1:78" x14ac:dyDescent="0.25">
      <c r="A421" s="114"/>
      <c r="B421" t="str">
        <f t="shared" si="128"/>
        <v/>
      </c>
      <c r="C421" s="13" t="str">
        <f t="shared" si="129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19"/>
        <v/>
      </c>
      <c r="BJ421" t="str">
        <f t="shared" si="120"/>
        <v/>
      </c>
      <c r="BK421" t="str">
        <f t="shared" si="121"/>
        <v/>
      </c>
      <c r="BL421" t="str">
        <f t="shared" si="122"/>
        <v/>
      </c>
      <c r="BM421" t="str">
        <f t="shared" si="123"/>
        <v/>
      </c>
      <c r="BN421" t="str">
        <f t="shared" si="124"/>
        <v/>
      </c>
      <c r="BO421" t="str">
        <f t="shared" si="125"/>
        <v/>
      </c>
      <c r="BP421" t="str">
        <f t="shared" si="126"/>
        <v/>
      </c>
      <c r="BQ421" t="str">
        <f t="shared" si="127"/>
        <v/>
      </c>
      <c r="BZ421" s="114"/>
    </row>
    <row r="422" spans="1:78" x14ac:dyDescent="0.25">
      <c r="A422" s="114"/>
      <c r="B422" t="str">
        <f t="shared" si="128"/>
        <v/>
      </c>
      <c r="C422" s="13" t="str">
        <f t="shared" si="129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19"/>
        <v/>
      </c>
      <c r="BJ422" t="str">
        <f t="shared" si="120"/>
        <v/>
      </c>
      <c r="BK422" t="str">
        <f t="shared" si="121"/>
        <v/>
      </c>
      <c r="BL422" t="str">
        <f t="shared" si="122"/>
        <v/>
      </c>
      <c r="BM422" t="str">
        <f t="shared" si="123"/>
        <v/>
      </c>
      <c r="BN422" t="str">
        <f t="shared" si="124"/>
        <v/>
      </c>
      <c r="BO422" t="str">
        <f t="shared" si="125"/>
        <v/>
      </c>
      <c r="BP422" t="str">
        <f t="shared" si="126"/>
        <v/>
      </c>
      <c r="BQ422" t="str">
        <f t="shared" si="127"/>
        <v/>
      </c>
      <c r="BZ422" s="114"/>
    </row>
    <row r="423" spans="1:78" x14ac:dyDescent="0.25">
      <c r="A423" s="114"/>
      <c r="B423" t="str">
        <f t="shared" si="128"/>
        <v/>
      </c>
      <c r="C423" s="13" t="str">
        <f t="shared" si="129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19"/>
        <v/>
      </c>
      <c r="BJ423" t="str">
        <f t="shared" si="120"/>
        <v/>
      </c>
      <c r="BK423" t="str">
        <f t="shared" si="121"/>
        <v/>
      </c>
      <c r="BL423" t="str">
        <f t="shared" si="122"/>
        <v/>
      </c>
      <c r="BM423" t="str">
        <f t="shared" si="123"/>
        <v/>
      </c>
      <c r="BN423" t="str">
        <f t="shared" si="124"/>
        <v/>
      </c>
      <c r="BO423" t="str">
        <f t="shared" si="125"/>
        <v/>
      </c>
      <c r="BP423" t="str">
        <f t="shared" si="126"/>
        <v/>
      </c>
      <c r="BQ423" t="str">
        <f t="shared" si="127"/>
        <v/>
      </c>
      <c r="BZ423" s="114"/>
    </row>
    <row r="424" spans="1:78" x14ac:dyDescent="0.25">
      <c r="A424" s="114"/>
      <c r="B424" t="str">
        <f t="shared" si="128"/>
        <v/>
      </c>
      <c r="C424" s="13" t="str">
        <f t="shared" si="129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19"/>
        <v/>
      </c>
      <c r="BJ424" t="str">
        <f t="shared" si="120"/>
        <v/>
      </c>
      <c r="BK424" t="str">
        <f t="shared" si="121"/>
        <v/>
      </c>
      <c r="BL424" t="str">
        <f t="shared" si="122"/>
        <v/>
      </c>
      <c r="BM424" t="str">
        <f t="shared" si="123"/>
        <v/>
      </c>
      <c r="BN424" t="str">
        <f t="shared" si="124"/>
        <v/>
      </c>
      <c r="BO424" t="str">
        <f t="shared" si="125"/>
        <v/>
      </c>
      <c r="BP424" t="str">
        <f t="shared" si="126"/>
        <v/>
      </c>
      <c r="BQ424" t="str">
        <f t="shared" si="127"/>
        <v/>
      </c>
      <c r="BZ424" s="114"/>
    </row>
    <row r="425" spans="1:78" x14ac:dyDescent="0.25">
      <c r="A425" s="114"/>
      <c r="B425" t="str">
        <f t="shared" si="128"/>
        <v/>
      </c>
      <c r="C425" s="13" t="str">
        <f t="shared" si="129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19"/>
        <v/>
      </c>
      <c r="BJ425" t="str">
        <f t="shared" si="120"/>
        <v/>
      </c>
      <c r="BK425" t="str">
        <f t="shared" si="121"/>
        <v/>
      </c>
      <c r="BL425" t="str">
        <f t="shared" si="122"/>
        <v/>
      </c>
      <c r="BM425" t="str">
        <f t="shared" si="123"/>
        <v/>
      </c>
      <c r="BN425" t="str">
        <f t="shared" si="124"/>
        <v/>
      </c>
      <c r="BO425" t="str">
        <f t="shared" si="125"/>
        <v/>
      </c>
      <c r="BP425" t="str">
        <f t="shared" si="126"/>
        <v/>
      </c>
      <c r="BQ425" t="str">
        <f t="shared" si="127"/>
        <v/>
      </c>
      <c r="BZ425" s="114"/>
    </row>
    <row r="426" spans="1:78" x14ac:dyDescent="0.25">
      <c r="A426" s="114"/>
      <c r="B426" t="str">
        <f t="shared" si="128"/>
        <v/>
      </c>
      <c r="C426" s="13" t="str">
        <f t="shared" si="129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19"/>
        <v/>
      </c>
      <c r="BJ426" t="str">
        <f t="shared" si="120"/>
        <v/>
      </c>
      <c r="BK426" t="str">
        <f t="shared" si="121"/>
        <v/>
      </c>
      <c r="BL426" t="str">
        <f t="shared" si="122"/>
        <v/>
      </c>
      <c r="BM426" t="str">
        <f t="shared" si="123"/>
        <v/>
      </c>
      <c r="BN426" t="str">
        <f t="shared" si="124"/>
        <v/>
      </c>
      <c r="BO426" t="str">
        <f t="shared" si="125"/>
        <v/>
      </c>
      <c r="BP426" t="str">
        <f t="shared" si="126"/>
        <v/>
      </c>
      <c r="BQ426" t="str">
        <f t="shared" si="127"/>
        <v/>
      </c>
      <c r="BZ426" s="114"/>
    </row>
    <row r="427" spans="1:78" x14ac:dyDescent="0.25">
      <c r="A427" s="114"/>
      <c r="B427" t="str">
        <f t="shared" si="128"/>
        <v/>
      </c>
      <c r="C427" s="13" t="str">
        <f t="shared" si="129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19"/>
        <v/>
      </c>
      <c r="BJ427" t="str">
        <f t="shared" si="120"/>
        <v/>
      </c>
      <c r="BK427" t="str">
        <f t="shared" si="121"/>
        <v/>
      </c>
      <c r="BL427" t="str">
        <f t="shared" si="122"/>
        <v/>
      </c>
      <c r="BM427" t="str">
        <f t="shared" si="123"/>
        <v/>
      </c>
      <c r="BN427" t="str">
        <f t="shared" si="124"/>
        <v/>
      </c>
      <c r="BO427" t="str">
        <f t="shared" si="125"/>
        <v/>
      </c>
      <c r="BP427" t="str">
        <f t="shared" si="126"/>
        <v/>
      </c>
      <c r="BQ427" t="str">
        <f t="shared" si="127"/>
        <v/>
      </c>
      <c r="BZ427" s="114"/>
    </row>
    <row r="428" spans="1:78" x14ac:dyDescent="0.25">
      <c r="A428" s="114"/>
      <c r="B428" t="str">
        <f t="shared" si="128"/>
        <v/>
      </c>
      <c r="C428" s="13" t="str">
        <f t="shared" si="129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19"/>
        <v/>
      </c>
      <c r="BJ428" t="str">
        <f t="shared" si="120"/>
        <v/>
      </c>
      <c r="BK428" t="str">
        <f t="shared" si="121"/>
        <v/>
      </c>
      <c r="BL428" t="str">
        <f t="shared" si="122"/>
        <v/>
      </c>
      <c r="BM428" t="str">
        <f t="shared" si="123"/>
        <v/>
      </c>
      <c r="BN428" t="str">
        <f t="shared" si="124"/>
        <v/>
      </c>
      <c r="BO428" t="str">
        <f t="shared" si="125"/>
        <v/>
      </c>
      <c r="BP428" t="str">
        <f t="shared" si="126"/>
        <v/>
      </c>
      <c r="BQ428" t="str">
        <f t="shared" si="127"/>
        <v/>
      </c>
      <c r="BZ428" s="114"/>
    </row>
    <row r="429" spans="1:78" x14ac:dyDescent="0.25">
      <c r="A429" s="114"/>
      <c r="B429" t="str">
        <f t="shared" si="128"/>
        <v/>
      </c>
      <c r="C429" s="13" t="str">
        <f t="shared" si="129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19"/>
        <v/>
      </c>
      <c r="BJ429" t="str">
        <f t="shared" si="120"/>
        <v/>
      </c>
      <c r="BK429" t="str">
        <f t="shared" si="121"/>
        <v/>
      </c>
      <c r="BL429" t="str">
        <f t="shared" si="122"/>
        <v/>
      </c>
      <c r="BM429" t="str">
        <f t="shared" si="123"/>
        <v/>
      </c>
      <c r="BN429" t="str">
        <f t="shared" si="124"/>
        <v/>
      </c>
      <c r="BO429" t="str">
        <f t="shared" si="125"/>
        <v/>
      </c>
      <c r="BP429" t="str">
        <f t="shared" si="126"/>
        <v/>
      </c>
      <c r="BQ429" t="str">
        <f t="shared" si="127"/>
        <v/>
      </c>
      <c r="BZ429" s="114"/>
    </row>
    <row r="430" spans="1:78" x14ac:dyDescent="0.25">
      <c r="A430" s="114"/>
      <c r="B430" t="str">
        <f t="shared" si="128"/>
        <v/>
      </c>
      <c r="C430" s="13" t="str">
        <f t="shared" si="129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19"/>
        <v/>
      </c>
      <c r="BJ430" t="str">
        <f t="shared" si="120"/>
        <v/>
      </c>
      <c r="BK430" t="str">
        <f t="shared" si="121"/>
        <v/>
      </c>
      <c r="BL430" t="str">
        <f t="shared" si="122"/>
        <v/>
      </c>
      <c r="BM430" t="str">
        <f t="shared" si="123"/>
        <v/>
      </c>
      <c r="BN430" t="str">
        <f t="shared" si="124"/>
        <v/>
      </c>
      <c r="BO430" t="str">
        <f t="shared" si="125"/>
        <v/>
      </c>
      <c r="BP430" t="str">
        <f t="shared" si="126"/>
        <v/>
      </c>
      <c r="BQ430" t="str">
        <f t="shared" si="127"/>
        <v/>
      </c>
      <c r="BZ430" s="114"/>
    </row>
    <row r="431" spans="1:78" x14ac:dyDescent="0.25">
      <c r="A431" s="114"/>
      <c r="B431" t="str">
        <f t="shared" si="128"/>
        <v/>
      </c>
      <c r="C431" s="13" t="str">
        <f t="shared" si="129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19"/>
        <v/>
      </c>
      <c r="BJ431" t="str">
        <f t="shared" si="120"/>
        <v/>
      </c>
      <c r="BK431" t="str">
        <f t="shared" si="121"/>
        <v/>
      </c>
      <c r="BL431" t="str">
        <f t="shared" si="122"/>
        <v/>
      </c>
      <c r="BM431" t="str">
        <f t="shared" si="123"/>
        <v/>
      </c>
      <c r="BN431" t="str">
        <f t="shared" si="124"/>
        <v/>
      </c>
      <c r="BO431" t="str">
        <f t="shared" si="125"/>
        <v/>
      </c>
      <c r="BP431" t="str">
        <f t="shared" si="126"/>
        <v/>
      </c>
      <c r="BQ431" t="str">
        <f t="shared" si="127"/>
        <v/>
      </c>
      <c r="BZ431" s="114"/>
    </row>
    <row r="432" spans="1:78" x14ac:dyDescent="0.25">
      <c r="A432" s="114"/>
      <c r="B432" t="str">
        <f t="shared" si="128"/>
        <v/>
      </c>
      <c r="C432" s="13" t="str">
        <f t="shared" si="129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19"/>
        <v/>
      </c>
      <c r="BJ432" t="str">
        <f t="shared" si="120"/>
        <v/>
      </c>
      <c r="BK432" t="str">
        <f t="shared" si="121"/>
        <v/>
      </c>
      <c r="BL432" t="str">
        <f t="shared" si="122"/>
        <v/>
      </c>
      <c r="BM432" t="str">
        <f t="shared" si="123"/>
        <v/>
      </c>
      <c r="BN432" t="str">
        <f t="shared" si="124"/>
        <v/>
      </c>
      <c r="BO432" t="str">
        <f t="shared" si="125"/>
        <v/>
      </c>
      <c r="BP432" t="str">
        <f t="shared" si="126"/>
        <v/>
      </c>
      <c r="BQ432" t="str">
        <f t="shared" si="127"/>
        <v/>
      </c>
      <c r="BZ432" s="114"/>
    </row>
    <row r="433" spans="1:78" x14ac:dyDescent="0.25">
      <c r="A433" s="114"/>
      <c r="B433" t="str">
        <f t="shared" si="128"/>
        <v/>
      </c>
      <c r="C433" s="13" t="str">
        <f t="shared" si="129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19"/>
        <v/>
      </c>
      <c r="BJ433" t="str">
        <f t="shared" si="120"/>
        <v/>
      </c>
      <c r="BK433" t="str">
        <f t="shared" si="121"/>
        <v/>
      </c>
      <c r="BL433" t="str">
        <f t="shared" si="122"/>
        <v/>
      </c>
      <c r="BM433" t="str">
        <f t="shared" si="123"/>
        <v/>
      </c>
      <c r="BN433" t="str">
        <f t="shared" si="124"/>
        <v/>
      </c>
      <c r="BO433" t="str">
        <f t="shared" si="125"/>
        <v/>
      </c>
      <c r="BP433" t="str">
        <f t="shared" si="126"/>
        <v/>
      </c>
      <c r="BQ433" t="str">
        <f t="shared" si="127"/>
        <v/>
      </c>
      <c r="BZ433" s="114"/>
    </row>
    <row r="434" spans="1:78" x14ac:dyDescent="0.25">
      <c r="A434" s="114"/>
      <c r="B434" t="str">
        <f t="shared" si="128"/>
        <v/>
      </c>
      <c r="C434" s="13" t="str">
        <f t="shared" si="129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19"/>
        <v/>
      </c>
      <c r="BJ434" t="str">
        <f t="shared" si="120"/>
        <v/>
      </c>
      <c r="BK434" t="str">
        <f t="shared" si="121"/>
        <v/>
      </c>
      <c r="BL434" t="str">
        <f t="shared" si="122"/>
        <v/>
      </c>
      <c r="BM434" t="str">
        <f t="shared" si="123"/>
        <v/>
      </c>
      <c r="BN434" t="str">
        <f t="shared" si="124"/>
        <v/>
      </c>
      <c r="BO434" t="str">
        <f t="shared" si="125"/>
        <v/>
      </c>
      <c r="BP434" t="str">
        <f t="shared" si="126"/>
        <v/>
      </c>
      <c r="BQ434" t="str">
        <f t="shared" si="127"/>
        <v/>
      </c>
      <c r="BZ434" s="114"/>
    </row>
    <row r="435" spans="1:78" x14ac:dyDescent="0.25">
      <c r="A435" s="114"/>
      <c r="B435" t="str">
        <f t="shared" si="128"/>
        <v/>
      </c>
      <c r="C435" s="13" t="str">
        <f t="shared" si="129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19"/>
        <v/>
      </c>
      <c r="BJ435" t="str">
        <f t="shared" si="120"/>
        <v/>
      </c>
      <c r="BK435" t="str">
        <f t="shared" si="121"/>
        <v/>
      </c>
      <c r="BL435" t="str">
        <f t="shared" si="122"/>
        <v/>
      </c>
      <c r="BM435" t="str">
        <f t="shared" si="123"/>
        <v/>
      </c>
      <c r="BN435" t="str">
        <f t="shared" si="124"/>
        <v/>
      </c>
      <c r="BO435" t="str">
        <f t="shared" si="125"/>
        <v/>
      </c>
      <c r="BP435" t="str">
        <f t="shared" si="126"/>
        <v/>
      </c>
      <c r="BQ435" t="str">
        <f t="shared" si="127"/>
        <v/>
      </c>
      <c r="BZ435" s="114"/>
    </row>
    <row r="436" spans="1:78" x14ac:dyDescent="0.25">
      <c r="A436" s="114"/>
      <c r="B436" t="str">
        <f t="shared" si="128"/>
        <v/>
      </c>
      <c r="C436" s="13" t="str">
        <f t="shared" si="129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19"/>
        <v/>
      </c>
      <c r="BJ436" t="str">
        <f t="shared" si="120"/>
        <v/>
      </c>
      <c r="BK436" t="str">
        <f t="shared" si="121"/>
        <v/>
      </c>
      <c r="BL436" t="str">
        <f t="shared" si="122"/>
        <v/>
      </c>
      <c r="BM436" t="str">
        <f t="shared" si="123"/>
        <v/>
      </c>
      <c r="BN436" t="str">
        <f t="shared" si="124"/>
        <v/>
      </c>
      <c r="BO436" t="str">
        <f t="shared" si="125"/>
        <v/>
      </c>
      <c r="BP436" t="str">
        <f t="shared" si="126"/>
        <v/>
      </c>
      <c r="BQ436" t="str">
        <f t="shared" si="127"/>
        <v/>
      </c>
      <c r="BZ436" s="114"/>
    </row>
    <row r="437" spans="1:78" x14ac:dyDescent="0.25">
      <c r="A437" s="114"/>
      <c r="B437" t="str">
        <f t="shared" si="128"/>
        <v/>
      </c>
      <c r="C437" s="13" t="str">
        <f t="shared" si="129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19"/>
        <v/>
      </c>
      <c r="BJ437" t="str">
        <f t="shared" si="120"/>
        <v/>
      </c>
      <c r="BK437" t="str">
        <f t="shared" si="121"/>
        <v/>
      </c>
      <c r="BL437" t="str">
        <f t="shared" si="122"/>
        <v/>
      </c>
      <c r="BM437" t="str">
        <f t="shared" si="123"/>
        <v/>
      </c>
      <c r="BN437" t="str">
        <f t="shared" si="124"/>
        <v/>
      </c>
      <c r="BO437" t="str">
        <f t="shared" si="125"/>
        <v/>
      </c>
      <c r="BP437" t="str">
        <f t="shared" si="126"/>
        <v/>
      </c>
      <c r="BQ437" t="str">
        <f t="shared" si="127"/>
        <v/>
      </c>
      <c r="BZ437" s="114"/>
    </row>
    <row r="438" spans="1:78" x14ac:dyDescent="0.25">
      <c r="A438" s="114"/>
      <c r="B438" t="str">
        <f t="shared" si="128"/>
        <v/>
      </c>
      <c r="C438" s="13" t="str">
        <f t="shared" si="129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19"/>
        <v/>
      </c>
      <c r="BJ438" t="str">
        <f t="shared" si="120"/>
        <v/>
      </c>
      <c r="BK438" t="str">
        <f t="shared" si="121"/>
        <v/>
      </c>
      <c r="BL438" t="str">
        <f t="shared" si="122"/>
        <v/>
      </c>
      <c r="BM438" t="str">
        <f t="shared" si="123"/>
        <v/>
      </c>
      <c r="BN438" t="str">
        <f t="shared" si="124"/>
        <v/>
      </c>
      <c r="BO438" t="str">
        <f t="shared" si="125"/>
        <v/>
      </c>
      <c r="BP438" t="str">
        <f t="shared" si="126"/>
        <v/>
      </c>
      <c r="BQ438" t="str">
        <f t="shared" si="127"/>
        <v/>
      </c>
      <c r="BZ438" s="114"/>
    </row>
    <row r="439" spans="1:78" x14ac:dyDescent="0.25">
      <c r="A439" s="114"/>
      <c r="B439" t="str">
        <f t="shared" si="128"/>
        <v/>
      </c>
      <c r="C439" s="13" t="str">
        <f t="shared" si="129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19"/>
        <v/>
      </c>
      <c r="BJ439" t="str">
        <f t="shared" si="120"/>
        <v/>
      </c>
      <c r="BK439" t="str">
        <f t="shared" si="121"/>
        <v/>
      </c>
      <c r="BL439" t="str">
        <f t="shared" si="122"/>
        <v/>
      </c>
      <c r="BM439" t="str">
        <f t="shared" si="123"/>
        <v/>
      </c>
      <c r="BN439" t="str">
        <f t="shared" si="124"/>
        <v/>
      </c>
      <c r="BO439" t="str">
        <f t="shared" si="125"/>
        <v/>
      </c>
      <c r="BP439" t="str">
        <f t="shared" si="126"/>
        <v/>
      </c>
      <c r="BQ439" t="str">
        <f t="shared" si="127"/>
        <v/>
      </c>
      <c r="BZ439" s="114"/>
    </row>
    <row r="440" spans="1:78" x14ac:dyDescent="0.25">
      <c r="A440" s="114"/>
      <c r="B440" t="str">
        <f t="shared" si="128"/>
        <v/>
      </c>
      <c r="C440" s="13" t="str">
        <f t="shared" si="129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19"/>
        <v/>
      </c>
      <c r="BJ440" t="str">
        <f t="shared" si="120"/>
        <v/>
      </c>
      <c r="BK440" t="str">
        <f t="shared" si="121"/>
        <v/>
      </c>
      <c r="BL440" t="str">
        <f t="shared" si="122"/>
        <v/>
      </c>
      <c r="BM440" t="str">
        <f t="shared" si="123"/>
        <v/>
      </c>
      <c r="BN440" t="str">
        <f t="shared" si="124"/>
        <v/>
      </c>
      <c r="BO440" t="str">
        <f t="shared" si="125"/>
        <v/>
      </c>
      <c r="BP440" t="str">
        <f t="shared" si="126"/>
        <v/>
      </c>
      <c r="BQ440" t="str">
        <f t="shared" si="127"/>
        <v/>
      </c>
      <c r="BZ440" s="114"/>
    </row>
    <row r="441" spans="1:78" x14ac:dyDescent="0.25">
      <c r="A441" s="114"/>
      <c r="B441" t="str">
        <f t="shared" si="128"/>
        <v/>
      </c>
      <c r="C441" s="13" t="str">
        <f t="shared" si="129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19"/>
        <v/>
      </c>
      <c r="BJ441" t="str">
        <f t="shared" si="120"/>
        <v/>
      </c>
      <c r="BK441" t="str">
        <f t="shared" si="121"/>
        <v/>
      </c>
      <c r="BL441" t="str">
        <f t="shared" si="122"/>
        <v/>
      </c>
      <c r="BM441" t="str">
        <f t="shared" si="123"/>
        <v/>
      </c>
      <c r="BN441" t="str">
        <f t="shared" si="124"/>
        <v/>
      </c>
      <c r="BO441" t="str">
        <f t="shared" si="125"/>
        <v/>
      </c>
      <c r="BP441" t="str">
        <f t="shared" si="126"/>
        <v/>
      </c>
      <c r="BQ441" t="str">
        <f t="shared" si="127"/>
        <v/>
      </c>
      <c r="BZ441" s="114"/>
    </row>
    <row r="442" spans="1:78" x14ac:dyDescent="0.25">
      <c r="A442" s="114"/>
      <c r="B442" t="str">
        <f t="shared" si="128"/>
        <v/>
      </c>
      <c r="C442" s="13" t="str">
        <f t="shared" si="129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19"/>
        <v/>
      </c>
      <c r="BJ442" t="str">
        <f t="shared" si="120"/>
        <v/>
      </c>
      <c r="BK442" t="str">
        <f t="shared" si="121"/>
        <v/>
      </c>
      <c r="BL442" t="str">
        <f t="shared" si="122"/>
        <v/>
      </c>
      <c r="BM442" t="str">
        <f t="shared" si="123"/>
        <v/>
      </c>
      <c r="BN442" t="str">
        <f t="shared" si="124"/>
        <v/>
      </c>
      <c r="BO442" t="str">
        <f t="shared" si="125"/>
        <v/>
      </c>
      <c r="BP442" t="str">
        <f t="shared" si="126"/>
        <v/>
      </c>
      <c r="BQ442" t="str">
        <f t="shared" si="127"/>
        <v/>
      </c>
      <c r="BZ442" s="114"/>
    </row>
    <row r="443" spans="1:78" x14ac:dyDescent="0.25">
      <c r="A443" s="114"/>
      <c r="B443" t="str">
        <f t="shared" si="128"/>
        <v/>
      </c>
      <c r="C443" s="13" t="str">
        <f t="shared" si="129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19"/>
        <v/>
      </c>
      <c r="BJ443" t="str">
        <f t="shared" si="120"/>
        <v/>
      </c>
      <c r="BK443" t="str">
        <f t="shared" si="121"/>
        <v/>
      </c>
      <c r="BL443" t="str">
        <f t="shared" si="122"/>
        <v/>
      </c>
      <c r="BM443" t="str">
        <f t="shared" si="123"/>
        <v/>
      </c>
      <c r="BN443" t="str">
        <f t="shared" si="124"/>
        <v/>
      </c>
      <c r="BO443" t="str">
        <f t="shared" si="125"/>
        <v/>
      </c>
      <c r="BP443" t="str">
        <f t="shared" si="126"/>
        <v/>
      </c>
      <c r="BQ443" t="str">
        <f t="shared" si="127"/>
        <v/>
      </c>
      <c r="BZ443" s="114"/>
    </row>
    <row r="444" spans="1:78" x14ac:dyDescent="0.25">
      <c r="A444" s="114"/>
      <c r="B444" t="str">
        <f t="shared" si="128"/>
        <v/>
      </c>
      <c r="C444" s="13" t="str">
        <f t="shared" si="129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19"/>
        <v/>
      </c>
      <c r="BJ444" t="str">
        <f t="shared" si="120"/>
        <v/>
      </c>
      <c r="BK444" t="str">
        <f t="shared" si="121"/>
        <v/>
      </c>
      <c r="BL444" t="str">
        <f t="shared" si="122"/>
        <v/>
      </c>
      <c r="BM444" t="str">
        <f t="shared" si="123"/>
        <v/>
      </c>
      <c r="BN444" t="str">
        <f t="shared" si="124"/>
        <v/>
      </c>
      <c r="BO444" t="str">
        <f t="shared" si="125"/>
        <v/>
      </c>
      <c r="BP444" t="str">
        <f t="shared" si="126"/>
        <v/>
      </c>
      <c r="BQ444" t="str">
        <f t="shared" si="127"/>
        <v/>
      </c>
      <c r="BZ444" s="114"/>
    </row>
    <row r="445" spans="1:78" x14ac:dyDescent="0.25">
      <c r="A445" s="114"/>
      <c r="B445" t="str">
        <f t="shared" si="128"/>
        <v/>
      </c>
      <c r="C445" s="13" t="str">
        <f t="shared" si="129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19"/>
        <v/>
      </c>
      <c r="BJ445" t="str">
        <f t="shared" si="120"/>
        <v/>
      </c>
      <c r="BK445" t="str">
        <f t="shared" si="121"/>
        <v/>
      </c>
      <c r="BL445" t="str">
        <f t="shared" si="122"/>
        <v/>
      </c>
      <c r="BM445" t="str">
        <f t="shared" si="123"/>
        <v/>
      </c>
      <c r="BN445" t="str">
        <f t="shared" si="124"/>
        <v/>
      </c>
      <c r="BO445" t="str">
        <f t="shared" si="125"/>
        <v/>
      </c>
      <c r="BP445" t="str">
        <f t="shared" si="126"/>
        <v/>
      </c>
      <c r="BQ445" t="str">
        <f t="shared" si="127"/>
        <v/>
      </c>
      <c r="BZ445" s="114"/>
    </row>
    <row r="446" spans="1:78" x14ac:dyDescent="0.25">
      <c r="A446" s="114"/>
      <c r="B446" t="str">
        <f t="shared" si="128"/>
        <v/>
      </c>
      <c r="C446" s="13" t="str">
        <f t="shared" si="129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19"/>
        <v/>
      </c>
      <c r="BJ446" t="str">
        <f t="shared" si="120"/>
        <v/>
      </c>
      <c r="BK446" t="str">
        <f t="shared" si="121"/>
        <v/>
      </c>
      <c r="BL446" t="str">
        <f t="shared" si="122"/>
        <v/>
      </c>
      <c r="BM446" t="str">
        <f t="shared" si="123"/>
        <v/>
      </c>
      <c r="BN446" t="str">
        <f t="shared" si="124"/>
        <v/>
      </c>
      <c r="BO446" t="str">
        <f t="shared" si="125"/>
        <v/>
      </c>
      <c r="BP446" t="str">
        <f t="shared" si="126"/>
        <v/>
      </c>
      <c r="BQ446" t="str">
        <f t="shared" si="127"/>
        <v/>
      </c>
      <c r="BZ446" s="114"/>
    </row>
    <row r="447" spans="1:78" x14ac:dyDescent="0.25">
      <c r="A447" s="114"/>
      <c r="B447" t="str">
        <f t="shared" si="128"/>
        <v/>
      </c>
      <c r="C447" s="13" t="str">
        <f t="shared" si="129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19"/>
        <v/>
      </c>
      <c r="BJ447" t="str">
        <f t="shared" si="120"/>
        <v/>
      </c>
      <c r="BK447" t="str">
        <f t="shared" si="121"/>
        <v/>
      </c>
      <c r="BL447" t="str">
        <f t="shared" si="122"/>
        <v/>
      </c>
      <c r="BM447" t="str">
        <f t="shared" si="123"/>
        <v/>
      </c>
      <c r="BN447" t="str">
        <f t="shared" si="124"/>
        <v/>
      </c>
      <c r="BO447" t="str">
        <f t="shared" si="125"/>
        <v/>
      </c>
      <c r="BP447" t="str">
        <f t="shared" si="126"/>
        <v/>
      </c>
      <c r="BQ447" t="str">
        <f t="shared" si="127"/>
        <v/>
      </c>
      <c r="BZ447" s="114"/>
    </row>
    <row r="448" spans="1:78" x14ac:dyDescent="0.25">
      <c r="A448" s="114"/>
      <c r="B448" t="str">
        <f t="shared" si="128"/>
        <v/>
      </c>
      <c r="C448" s="13" t="str">
        <f t="shared" si="129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19"/>
        <v/>
      </c>
      <c r="BJ448" t="str">
        <f t="shared" si="120"/>
        <v/>
      </c>
      <c r="BK448" t="str">
        <f t="shared" si="121"/>
        <v/>
      </c>
      <c r="BL448" t="str">
        <f t="shared" si="122"/>
        <v/>
      </c>
      <c r="BM448" t="str">
        <f t="shared" si="123"/>
        <v/>
      </c>
      <c r="BN448" t="str">
        <f t="shared" si="124"/>
        <v/>
      </c>
      <c r="BO448" t="str">
        <f t="shared" si="125"/>
        <v/>
      </c>
      <c r="BP448" t="str">
        <f t="shared" si="126"/>
        <v/>
      </c>
      <c r="BQ448" t="str">
        <f t="shared" si="127"/>
        <v/>
      </c>
      <c r="BZ448" s="114"/>
    </row>
    <row r="449" spans="1:78" x14ac:dyDescent="0.25">
      <c r="A449" s="114"/>
      <c r="B449" t="str">
        <f t="shared" si="128"/>
        <v/>
      </c>
      <c r="C449" s="13" t="str">
        <f t="shared" si="129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19"/>
        <v/>
      </c>
      <c r="BJ449" t="str">
        <f t="shared" si="120"/>
        <v/>
      </c>
      <c r="BK449" t="str">
        <f t="shared" si="121"/>
        <v/>
      </c>
      <c r="BL449" t="str">
        <f t="shared" si="122"/>
        <v/>
      </c>
      <c r="BM449" t="str">
        <f t="shared" si="123"/>
        <v/>
      </c>
      <c r="BN449" t="str">
        <f t="shared" si="124"/>
        <v/>
      </c>
      <c r="BO449" t="str">
        <f t="shared" si="125"/>
        <v/>
      </c>
      <c r="BP449" t="str">
        <f t="shared" si="126"/>
        <v/>
      </c>
      <c r="BQ449" t="str">
        <f t="shared" si="127"/>
        <v/>
      </c>
      <c r="BZ449" s="114"/>
    </row>
    <row r="450" spans="1:78" x14ac:dyDescent="0.25">
      <c r="A450" s="114"/>
      <c r="B450" t="str">
        <f t="shared" si="128"/>
        <v/>
      </c>
      <c r="C450" s="13" t="str">
        <f t="shared" si="129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19"/>
        <v/>
      </c>
      <c r="BJ450" t="str">
        <f t="shared" si="120"/>
        <v/>
      </c>
      <c r="BK450" t="str">
        <f t="shared" si="121"/>
        <v/>
      </c>
      <c r="BL450" t="str">
        <f t="shared" si="122"/>
        <v/>
      </c>
      <c r="BM450" t="str">
        <f t="shared" si="123"/>
        <v/>
      </c>
      <c r="BN450" t="str">
        <f t="shared" si="124"/>
        <v/>
      </c>
      <c r="BO450" t="str">
        <f t="shared" si="125"/>
        <v/>
      </c>
      <c r="BP450" t="str">
        <f t="shared" si="126"/>
        <v/>
      </c>
      <c r="BQ450" t="str">
        <f t="shared" si="127"/>
        <v/>
      </c>
      <c r="BZ450" s="114"/>
    </row>
    <row r="451" spans="1:78" x14ac:dyDescent="0.25">
      <c r="A451" s="114"/>
      <c r="B451" t="str">
        <f t="shared" si="128"/>
        <v/>
      </c>
      <c r="C451" s="13" t="str">
        <f t="shared" si="129"/>
        <v/>
      </c>
      <c r="D451" s="5" t="str">
        <f t="shared" ref="D451:D514" si="130">IF(A451&gt;0,(_xlfn.NORM.S.INV(C451)),"")</f>
        <v/>
      </c>
      <c r="E451" s="6" t="str">
        <f t="shared" si="117"/>
        <v/>
      </c>
      <c r="F451" s="6" t="str">
        <f t="shared" si="118"/>
        <v/>
      </c>
      <c r="BI451" t="str">
        <f t="shared" si="119"/>
        <v/>
      </c>
      <c r="BJ451" t="str">
        <f t="shared" si="120"/>
        <v/>
      </c>
      <c r="BK451" t="str">
        <f t="shared" si="121"/>
        <v/>
      </c>
      <c r="BL451" t="str">
        <f t="shared" si="122"/>
        <v/>
      </c>
      <c r="BM451" t="str">
        <f t="shared" si="123"/>
        <v/>
      </c>
      <c r="BN451" t="str">
        <f t="shared" si="124"/>
        <v/>
      </c>
      <c r="BO451" t="str">
        <f t="shared" si="125"/>
        <v/>
      </c>
      <c r="BP451" t="str">
        <f t="shared" si="126"/>
        <v/>
      </c>
      <c r="BQ451" t="str">
        <f t="shared" si="127"/>
        <v/>
      </c>
      <c r="BZ451" s="114"/>
    </row>
    <row r="452" spans="1:78" x14ac:dyDescent="0.25">
      <c r="A452" s="114"/>
      <c r="B452" t="str">
        <f t="shared" si="128"/>
        <v/>
      </c>
      <c r="C452" s="13" t="str">
        <f t="shared" si="129"/>
        <v/>
      </c>
      <c r="D452" s="5" t="str">
        <f t="shared" si="130"/>
        <v/>
      </c>
      <c r="E452" s="6" t="str">
        <f t="shared" ref="E452:E515" si="131">IF(A452&gt;0,_xlfn.NORM.DIST(D452,0,1,TRUE),"")</f>
        <v/>
      </c>
      <c r="F452" s="6" t="str">
        <f t="shared" ref="F452:F515" si="132">IF(A452&gt;0,_xlfn.NORM.DIST(D452,0,1,FALSE),"")</f>
        <v/>
      </c>
      <c r="BI452" t="str">
        <f t="shared" ref="BI452:BI515" si="133">IF(A452&gt;0,A452,"")</f>
        <v/>
      </c>
      <c r="BJ452" t="str">
        <f t="shared" ref="BJ452:BJ515" si="134">IF($A452&gt;0,B452,"")</f>
        <v/>
      </c>
      <c r="BK452" t="str">
        <f t="shared" ref="BK452:BK515" si="135">IF($A452&gt;0,BI452,"")</f>
        <v/>
      </c>
      <c r="BL452" t="str">
        <f t="shared" ref="BL452:BL515" si="136">IF($A452&gt;0,_xlfn.NORM.DIST(BK452,$BF$3,$BF$4,TRUE),"")</f>
        <v/>
      </c>
      <c r="BM452" t="str">
        <f t="shared" ref="BM452:BM515" si="137">IF($A452&gt;0,(1-BL452),"")</f>
        <v/>
      </c>
      <c r="BN452" t="str">
        <f t="shared" ref="BN452:BN515" si="138">IF($A452&gt;0,(SMALL($BM$3:$BM$902,BJ452)),"")</f>
        <v/>
      </c>
      <c r="BO452" t="str">
        <f t="shared" ref="BO452:BO515" si="139">IF($A452&gt;0,((2*BJ452-1)*(LN(BL452)+LN(BN452))),"")</f>
        <v/>
      </c>
      <c r="BP452" t="str">
        <f t="shared" ref="BP452:BP515" si="140">IF($A452&gt;0,((BJ452-0.5)/$BF$5),"")</f>
        <v/>
      </c>
      <c r="BQ452" t="str">
        <f t="shared" ref="BQ452:BQ515" si="141">IF($A452&gt;0,(_xlfn.NORM.S.INV(BP452)),"")</f>
        <v/>
      </c>
      <c r="BZ452" s="114"/>
    </row>
    <row r="453" spans="1:78" x14ac:dyDescent="0.25">
      <c r="A453" s="114"/>
      <c r="B453" t="str">
        <f t="shared" ref="B453:B516" si="142">IF(A453&gt;0,(B452+1),"")</f>
        <v/>
      </c>
      <c r="C453" s="13" t="str">
        <f t="shared" ref="C453:C516" si="143">IF(A453&gt;0,((B453)/(($S$2)+1)),"")</f>
        <v/>
      </c>
      <c r="D453" s="5" t="str">
        <f t="shared" si="130"/>
        <v/>
      </c>
      <c r="E453" s="6" t="str">
        <f t="shared" si="131"/>
        <v/>
      </c>
      <c r="F453" s="6" t="str">
        <f t="shared" si="132"/>
        <v/>
      </c>
      <c r="BI453" t="str">
        <f t="shared" si="133"/>
        <v/>
      </c>
      <c r="BJ453" t="str">
        <f t="shared" si="134"/>
        <v/>
      </c>
      <c r="BK453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Z453" s="114"/>
    </row>
    <row r="454" spans="1:78" x14ac:dyDescent="0.25">
      <c r="A454" s="114"/>
      <c r="B454" t="str">
        <f t="shared" si="142"/>
        <v/>
      </c>
      <c r="C454" s="13" t="str">
        <f t="shared" si="143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33"/>
        <v/>
      </c>
      <c r="BJ454" t="str">
        <f t="shared" si="134"/>
        <v/>
      </c>
      <c r="BK454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Z454" s="114"/>
    </row>
    <row r="455" spans="1:78" x14ac:dyDescent="0.25">
      <c r="A455" s="114"/>
      <c r="B455" t="str">
        <f t="shared" si="142"/>
        <v/>
      </c>
      <c r="C455" s="13" t="str">
        <f t="shared" si="143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33"/>
        <v/>
      </c>
      <c r="BJ455" t="str">
        <f t="shared" si="134"/>
        <v/>
      </c>
      <c r="BK45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Z455" s="114"/>
    </row>
    <row r="456" spans="1:78" x14ac:dyDescent="0.25">
      <c r="A456" s="114"/>
      <c r="B456" t="str">
        <f t="shared" si="142"/>
        <v/>
      </c>
      <c r="C456" s="13" t="str">
        <f t="shared" si="143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33"/>
        <v/>
      </c>
      <c r="BJ456" t="str">
        <f t="shared" si="134"/>
        <v/>
      </c>
      <c r="BK456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Z456" s="114"/>
    </row>
    <row r="457" spans="1:78" x14ac:dyDescent="0.25">
      <c r="A457" s="114"/>
      <c r="B457" t="str">
        <f t="shared" si="142"/>
        <v/>
      </c>
      <c r="C457" s="13" t="str">
        <f t="shared" si="143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33"/>
        <v/>
      </c>
      <c r="BJ457" t="str">
        <f t="shared" si="134"/>
        <v/>
      </c>
      <c r="BK457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Z457" s="114"/>
    </row>
    <row r="458" spans="1:78" x14ac:dyDescent="0.25">
      <c r="A458" s="114"/>
      <c r="B458" t="str">
        <f t="shared" si="142"/>
        <v/>
      </c>
      <c r="C458" s="13" t="str">
        <f t="shared" si="143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33"/>
        <v/>
      </c>
      <c r="BJ458" t="str">
        <f t="shared" si="134"/>
        <v/>
      </c>
      <c r="BK458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Z458" s="114"/>
    </row>
    <row r="459" spans="1:78" x14ac:dyDescent="0.25">
      <c r="A459" s="114"/>
      <c r="B459" t="str">
        <f t="shared" si="142"/>
        <v/>
      </c>
      <c r="C459" s="13" t="str">
        <f t="shared" si="143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33"/>
        <v/>
      </c>
      <c r="BJ459" t="str">
        <f t="shared" si="134"/>
        <v/>
      </c>
      <c r="BK459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Z459" s="114"/>
    </row>
    <row r="460" spans="1:78" x14ac:dyDescent="0.25">
      <c r="A460" s="114"/>
      <c r="B460" t="str">
        <f t="shared" si="142"/>
        <v/>
      </c>
      <c r="C460" s="13" t="str">
        <f t="shared" si="143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33"/>
        <v/>
      </c>
      <c r="BJ460" t="str">
        <f t="shared" si="134"/>
        <v/>
      </c>
      <c r="BK460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Z460" s="114"/>
    </row>
    <row r="461" spans="1:78" x14ac:dyDescent="0.25">
      <c r="A461" s="114"/>
      <c r="B461" t="str">
        <f t="shared" si="142"/>
        <v/>
      </c>
      <c r="C461" s="13" t="str">
        <f t="shared" si="143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33"/>
        <v/>
      </c>
      <c r="BJ461" t="str">
        <f t="shared" si="134"/>
        <v/>
      </c>
      <c r="BK461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Z461" s="114"/>
    </row>
    <row r="462" spans="1:78" x14ac:dyDescent="0.25">
      <c r="A462" s="114"/>
      <c r="B462" t="str">
        <f t="shared" si="142"/>
        <v/>
      </c>
      <c r="C462" s="13" t="str">
        <f t="shared" si="143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33"/>
        <v/>
      </c>
      <c r="BJ462" t="str">
        <f t="shared" si="134"/>
        <v/>
      </c>
      <c r="BK462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Z462" s="114"/>
    </row>
    <row r="463" spans="1:78" x14ac:dyDescent="0.25">
      <c r="A463" s="114"/>
      <c r="B463" t="str">
        <f t="shared" si="142"/>
        <v/>
      </c>
      <c r="C463" s="13" t="str">
        <f t="shared" si="143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33"/>
        <v/>
      </c>
      <c r="BJ463" t="str">
        <f t="shared" si="134"/>
        <v/>
      </c>
      <c r="BK463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Z463" s="114"/>
    </row>
    <row r="464" spans="1:78" x14ac:dyDescent="0.25">
      <c r="A464" s="114"/>
      <c r="B464" t="str">
        <f t="shared" si="142"/>
        <v/>
      </c>
      <c r="C464" s="13" t="str">
        <f t="shared" si="143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33"/>
        <v/>
      </c>
      <c r="BJ464" t="str">
        <f t="shared" si="134"/>
        <v/>
      </c>
      <c r="BK464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Z464" s="114"/>
    </row>
    <row r="465" spans="1:78" x14ac:dyDescent="0.25">
      <c r="A465" s="114"/>
      <c r="B465" t="str">
        <f t="shared" si="142"/>
        <v/>
      </c>
      <c r="C465" s="13" t="str">
        <f t="shared" si="143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33"/>
        <v/>
      </c>
      <c r="BJ465" t="str">
        <f t="shared" si="134"/>
        <v/>
      </c>
      <c r="BK46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Z465" s="114"/>
    </row>
    <row r="466" spans="1:78" x14ac:dyDescent="0.25">
      <c r="A466" s="114"/>
      <c r="B466" t="str">
        <f t="shared" si="142"/>
        <v/>
      </c>
      <c r="C466" s="13" t="str">
        <f t="shared" si="143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33"/>
        <v/>
      </c>
      <c r="BJ466" t="str">
        <f t="shared" si="134"/>
        <v/>
      </c>
      <c r="BK466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Z466" s="114"/>
    </row>
    <row r="467" spans="1:78" x14ac:dyDescent="0.25">
      <c r="A467" s="114"/>
      <c r="B467" t="str">
        <f t="shared" si="142"/>
        <v/>
      </c>
      <c r="C467" s="13" t="str">
        <f t="shared" si="143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33"/>
        <v/>
      </c>
      <c r="BJ467" t="str">
        <f t="shared" si="134"/>
        <v/>
      </c>
      <c r="BK467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Z467" s="114"/>
    </row>
    <row r="468" spans="1:78" x14ac:dyDescent="0.25">
      <c r="A468" s="114"/>
      <c r="B468" t="str">
        <f t="shared" si="142"/>
        <v/>
      </c>
      <c r="C468" s="13" t="str">
        <f t="shared" si="143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33"/>
        <v/>
      </c>
      <c r="BJ468" t="str">
        <f t="shared" si="134"/>
        <v/>
      </c>
      <c r="BK468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Z468" s="114"/>
    </row>
    <row r="469" spans="1:78" x14ac:dyDescent="0.25">
      <c r="A469" s="114"/>
      <c r="B469" t="str">
        <f t="shared" si="142"/>
        <v/>
      </c>
      <c r="C469" s="13" t="str">
        <f t="shared" si="143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33"/>
        <v/>
      </c>
      <c r="BJ469" t="str">
        <f t="shared" si="134"/>
        <v/>
      </c>
      <c r="BK469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Z469" s="114"/>
    </row>
    <row r="470" spans="1:78" x14ac:dyDescent="0.25">
      <c r="A470" s="114"/>
      <c r="B470" t="str">
        <f t="shared" si="142"/>
        <v/>
      </c>
      <c r="C470" s="13" t="str">
        <f t="shared" si="143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33"/>
        <v/>
      </c>
      <c r="BJ470" t="str">
        <f t="shared" si="134"/>
        <v/>
      </c>
      <c r="BK470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Z470" s="114"/>
    </row>
    <row r="471" spans="1:78" x14ac:dyDescent="0.25">
      <c r="A471" s="114"/>
      <c r="B471" t="str">
        <f t="shared" si="142"/>
        <v/>
      </c>
      <c r="C471" s="13" t="str">
        <f t="shared" si="143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33"/>
        <v/>
      </c>
      <c r="BJ471" t="str">
        <f t="shared" si="134"/>
        <v/>
      </c>
      <c r="BK471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Z471" s="114"/>
    </row>
    <row r="472" spans="1:78" x14ac:dyDescent="0.25">
      <c r="A472" s="114"/>
      <c r="B472" t="str">
        <f t="shared" si="142"/>
        <v/>
      </c>
      <c r="C472" s="13" t="str">
        <f t="shared" si="143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33"/>
        <v/>
      </c>
      <c r="BJ472" t="str">
        <f t="shared" si="134"/>
        <v/>
      </c>
      <c r="BK472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Z472" s="114"/>
    </row>
    <row r="473" spans="1:78" x14ac:dyDescent="0.25">
      <c r="A473" s="114"/>
      <c r="B473" t="str">
        <f t="shared" si="142"/>
        <v/>
      </c>
      <c r="C473" s="13" t="str">
        <f t="shared" si="143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33"/>
        <v/>
      </c>
      <c r="BJ473" t="str">
        <f t="shared" si="134"/>
        <v/>
      </c>
      <c r="BK473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Z473" s="114"/>
    </row>
    <row r="474" spans="1:78" x14ac:dyDescent="0.25">
      <c r="A474" s="114"/>
      <c r="B474" t="str">
        <f t="shared" si="142"/>
        <v/>
      </c>
      <c r="C474" s="13" t="str">
        <f t="shared" si="143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33"/>
        <v/>
      </c>
      <c r="BJ474" t="str">
        <f t="shared" si="134"/>
        <v/>
      </c>
      <c r="BK474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Z474" s="114"/>
    </row>
    <row r="475" spans="1:78" x14ac:dyDescent="0.25">
      <c r="A475" s="114"/>
      <c r="B475" t="str">
        <f t="shared" si="142"/>
        <v/>
      </c>
      <c r="C475" s="13" t="str">
        <f t="shared" si="143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33"/>
        <v/>
      </c>
      <c r="BJ475" t="str">
        <f t="shared" si="134"/>
        <v/>
      </c>
      <c r="BK47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Z475" s="114"/>
    </row>
    <row r="476" spans="1:78" x14ac:dyDescent="0.25">
      <c r="A476" s="114"/>
      <c r="B476" t="str">
        <f t="shared" si="142"/>
        <v/>
      </c>
      <c r="C476" s="13" t="str">
        <f t="shared" si="143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33"/>
        <v/>
      </c>
      <c r="BJ476" t="str">
        <f t="shared" si="134"/>
        <v/>
      </c>
      <c r="BK476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Z476" s="114"/>
    </row>
    <row r="477" spans="1:78" x14ac:dyDescent="0.25">
      <c r="A477" s="114"/>
      <c r="B477" t="str">
        <f t="shared" si="142"/>
        <v/>
      </c>
      <c r="C477" s="13" t="str">
        <f t="shared" si="143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33"/>
        <v/>
      </c>
      <c r="BJ477" t="str">
        <f t="shared" si="134"/>
        <v/>
      </c>
      <c r="BK477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Z477" s="114"/>
    </row>
    <row r="478" spans="1:78" x14ac:dyDescent="0.25">
      <c r="A478" s="114"/>
      <c r="B478" t="str">
        <f t="shared" si="142"/>
        <v/>
      </c>
      <c r="C478" s="13" t="str">
        <f t="shared" si="143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33"/>
        <v/>
      </c>
      <c r="BJ478" t="str">
        <f t="shared" si="134"/>
        <v/>
      </c>
      <c r="BK478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Z478" s="114"/>
    </row>
    <row r="479" spans="1:78" x14ac:dyDescent="0.25">
      <c r="A479" s="114"/>
      <c r="B479" t="str">
        <f t="shared" si="142"/>
        <v/>
      </c>
      <c r="C479" s="13" t="str">
        <f t="shared" si="143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33"/>
        <v/>
      </c>
      <c r="BJ479" t="str">
        <f t="shared" si="134"/>
        <v/>
      </c>
      <c r="BK479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Z479" s="114"/>
    </row>
    <row r="480" spans="1:78" x14ac:dyDescent="0.25">
      <c r="A480" s="114"/>
      <c r="B480" t="str">
        <f t="shared" si="142"/>
        <v/>
      </c>
      <c r="C480" s="13" t="str">
        <f t="shared" si="143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33"/>
        <v/>
      </c>
      <c r="BJ480" t="str">
        <f t="shared" si="134"/>
        <v/>
      </c>
      <c r="BK480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Z480" s="114"/>
    </row>
    <row r="481" spans="1:78" x14ac:dyDescent="0.25">
      <c r="A481" s="114"/>
      <c r="B481" t="str">
        <f t="shared" si="142"/>
        <v/>
      </c>
      <c r="C481" s="13" t="str">
        <f t="shared" si="143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33"/>
        <v/>
      </c>
      <c r="BJ481" t="str">
        <f t="shared" si="134"/>
        <v/>
      </c>
      <c r="BK481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Z481" s="114"/>
    </row>
    <row r="482" spans="1:78" x14ac:dyDescent="0.25">
      <c r="A482" s="114"/>
      <c r="B482" t="str">
        <f t="shared" si="142"/>
        <v/>
      </c>
      <c r="C482" s="13" t="str">
        <f t="shared" si="143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33"/>
        <v/>
      </c>
      <c r="BJ482" t="str">
        <f t="shared" si="134"/>
        <v/>
      </c>
      <c r="BK482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Z482" s="114"/>
    </row>
    <row r="483" spans="1:78" x14ac:dyDescent="0.25">
      <c r="A483" s="114"/>
      <c r="B483" t="str">
        <f t="shared" si="142"/>
        <v/>
      </c>
      <c r="C483" s="13" t="str">
        <f t="shared" si="143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33"/>
        <v/>
      </c>
      <c r="BJ483" t="str">
        <f t="shared" si="134"/>
        <v/>
      </c>
      <c r="BK483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Z483" s="114"/>
    </row>
    <row r="484" spans="1:78" x14ac:dyDescent="0.25">
      <c r="A484" s="114"/>
      <c r="B484" t="str">
        <f t="shared" si="142"/>
        <v/>
      </c>
      <c r="C484" s="13" t="str">
        <f t="shared" si="143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33"/>
        <v/>
      </c>
      <c r="BJ484" t="str">
        <f t="shared" si="134"/>
        <v/>
      </c>
      <c r="BK484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Z484" s="114"/>
    </row>
    <row r="485" spans="1:78" x14ac:dyDescent="0.25">
      <c r="A485" s="114"/>
      <c r="B485" t="str">
        <f t="shared" si="142"/>
        <v/>
      </c>
      <c r="C485" s="13" t="str">
        <f t="shared" si="143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33"/>
        <v/>
      </c>
      <c r="BJ485" t="str">
        <f t="shared" si="134"/>
        <v/>
      </c>
      <c r="BK48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Z485" s="114"/>
    </row>
    <row r="486" spans="1:78" x14ac:dyDescent="0.25">
      <c r="A486" s="114"/>
      <c r="B486" t="str">
        <f t="shared" si="142"/>
        <v/>
      </c>
      <c r="C486" s="13" t="str">
        <f t="shared" si="143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33"/>
        <v/>
      </c>
      <c r="BJ486" t="str">
        <f t="shared" si="134"/>
        <v/>
      </c>
      <c r="BK486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Z486" s="114"/>
    </row>
    <row r="487" spans="1:78" x14ac:dyDescent="0.25">
      <c r="A487" s="114"/>
      <c r="B487" t="str">
        <f t="shared" si="142"/>
        <v/>
      </c>
      <c r="C487" s="13" t="str">
        <f t="shared" si="143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33"/>
        <v/>
      </c>
      <c r="BJ487" t="str">
        <f t="shared" si="134"/>
        <v/>
      </c>
      <c r="BK487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Z487" s="114"/>
    </row>
    <row r="488" spans="1:78" x14ac:dyDescent="0.25">
      <c r="A488" s="114"/>
      <c r="B488" t="str">
        <f t="shared" si="142"/>
        <v/>
      </c>
      <c r="C488" s="13" t="str">
        <f t="shared" si="143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33"/>
        <v/>
      </c>
      <c r="BJ488" t="str">
        <f t="shared" si="134"/>
        <v/>
      </c>
      <c r="BK488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Z488" s="114"/>
    </row>
    <row r="489" spans="1:78" x14ac:dyDescent="0.25">
      <c r="A489" s="114"/>
      <c r="B489" t="str">
        <f t="shared" si="142"/>
        <v/>
      </c>
      <c r="C489" s="13" t="str">
        <f t="shared" si="143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33"/>
        <v/>
      </c>
      <c r="BJ489" t="str">
        <f t="shared" si="134"/>
        <v/>
      </c>
      <c r="BK489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Z489" s="114"/>
    </row>
    <row r="490" spans="1:78" x14ac:dyDescent="0.25">
      <c r="A490" s="114"/>
      <c r="B490" t="str">
        <f t="shared" si="142"/>
        <v/>
      </c>
      <c r="C490" s="13" t="str">
        <f t="shared" si="143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33"/>
        <v/>
      </c>
      <c r="BJ490" t="str">
        <f t="shared" si="134"/>
        <v/>
      </c>
      <c r="BK490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Z490" s="114"/>
    </row>
    <row r="491" spans="1:78" x14ac:dyDescent="0.25">
      <c r="A491" s="114"/>
      <c r="B491" t="str">
        <f t="shared" si="142"/>
        <v/>
      </c>
      <c r="C491" s="13" t="str">
        <f t="shared" si="143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33"/>
        <v/>
      </c>
      <c r="BJ491" t="str">
        <f t="shared" si="134"/>
        <v/>
      </c>
      <c r="BK491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Z491" s="114"/>
    </row>
    <row r="492" spans="1:78" x14ac:dyDescent="0.25">
      <c r="A492" s="114"/>
      <c r="B492" t="str">
        <f t="shared" si="142"/>
        <v/>
      </c>
      <c r="C492" s="13" t="str">
        <f t="shared" si="143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33"/>
        <v/>
      </c>
      <c r="BJ492" t="str">
        <f t="shared" si="134"/>
        <v/>
      </c>
      <c r="BK492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Z492" s="114"/>
    </row>
    <row r="493" spans="1:78" x14ac:dyDescent="0.25">
      <c r="A493" s="114"/>
      <c r="B493" t="str">
        <f t="shared" si="142"/>
        <v/>
      </c>
      <c r="C493" s="13" t="str">
        <f t="shared" si="143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33"/>
        <v/>
      </c>
      <c r="BJ493" t="str">
        <f t="shared" si="134"/>
        <v/>
      </c>
      <c r="BK493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Z493" s="114"/>
    </row>
    <row r="494" spans="1:78" x14ac:dyDescent="0.25">
      <c r="A494" s="114"/>
      <c r="B494" t="str">
        <f t="shared" si="142"/>
        <v/>
      </c>
      <c r="C494" s="13" t="str">
        <f t="shared" si="143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33"/>
        <v/>
      </c>
      <c r="BJ494" t="str">
        <f t="shared" si="134"/>
        <v/>
      </c>
      <c r="BK494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Z494" s="114"/>
    </row>
    <row r="495" spans="1:78" x14ac:dyDescent="0.25">
      <c r="A495" s="114"/>
      <c r="B495" t="str">
        <f t="shared" si="142"/>
        <v/>
      </c>
      <c r="C495" s="13" t="str">
        <f t="shared" si="143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33"/>
        <v/>
      </c>
      <c r="BJ495" t="str">
        <f t="shared" si="134"/>
        <v/>
      </c>
      <c r="BK49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Z495" s="114"/>
    </row>
    <row r="496" spans="1:78" x14ac:dyDescent="0.25">
      <c r="A496" s="114"/>
      <c r="B496" t="str">
        <f t="shared" si="142"/>
        <v/>
      </c>
      <c r="C496" s="13" t="str">
        <f t="shared" si="143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33"/>
        <v/>
      </c>
      <c r="BJ496" t="str">
        <f t="shared" si="134"/>
        <v/>
      </c>
      <c r="BK496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Z496" s="114"/>
    </row>
    <row r="497" spans="1:78" x14ac:dyDescent="0.25">
      <c r="A497" s="114"/>
      <c r="B497" t="str">
        <f t="shared" si="142"/>
        <v/>
      </c>
      <c r="C497" s="13" t="str">
        <f t="shared" si="143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33"/>
        <v/>
      </c>
      <c r="BJ497" t="str">
        <f t="shared" si="134"/>
        <v/>
      </c>
      <c r="BK497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Z497" s="114"/>
    </row>
    <row r="498" spans="1:78" x14ac:dyDescent="0.25">
      <c r="A498" s="114"/>
      <c r="B498" t="str">
        <f t="shared" si="142"/>
        <v/>
      </c>
      <c r="C498" s="13" t="str">
        <f t="shared" si="143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33"/>
        <v/>
      </c>
      <c r="BJ498" t="str">
        <f t="shared" si="134"/>
        <v/>
      </c>
      <c r="BK498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Z498" s="114"/>
    </row>
    <row r="499" spans="1:78" x14ac:dyDescent="0.25">
      <c r="A499" s="114"/>
      <c r="B499" t="str">
        <f t="shared" si="142"/>
        <v/>
      </c>
      <c r="C499" s="13" t="str">
        <f t="shared" si="143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33"/>
        <v/>
      </c>
      <c r="BJ499" t="str">
        <f t="shared" si="134"/>
        <v/>
      </c>
      <c r="BK499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Z499" s="114"/>
    </row>
    <row r="500" spans="1:78" x14ac:dyDescent="0.25">
      <c r="A500" s="114"/>
      <c r="B500" t="str">
        <f t="shared" si="142"/>
        <v/>
      </c>
      <c r="C500" s="13" t="str">
        <f t="shared" si="143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33"/>
        <v/>
      </c>
      <c r="BJ500" t="str">
        <f t="shared" si="134"/>
        <v/>
      </c>
      <c r="BK500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Z500" s="114"/>
    </row>
    <row r="501" spans="1:78" x14ac:dyDescent="0.25">
      <c r="A501" s="114"/>
      <c r="B501" t="str">
        <f t="shared" si="142"/>
        <v/>
      </c>
      <c r="C501" s="13" t="str">
        <f t="shared" si="143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33"/>
        <v/>
      </c>
      <c r="BJ501" t="str">
        <f t="shared" si="134"/>
        <v/>
      </c>
      <c r="BK501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Z501" s="114"/>
    </row>
    <row r="502" spans="1:78" x14ac:dyDescent="0.25">
      <c r="A502" s="114"/>
      <c r="B502" t="str">
        <f t="shared" si="142"/>
        <v/>
      </c>
      <c r="C502" s="13" t="str">
        <f t="shared" si="143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33"/>
        <v/>
      </c>
      <c r="BJ502" t="str">
        <f t="shared" si="134"/>
        <v/>
      </c>
      <c r="BK502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Z502" s="114"/>
    </row>
    <row r="503" spans="1:78" x14ac:dyDescent="0.25">
      <c r="A503" s="114"/>
      <c r="B503" t="str">
        <f t="shared" si="142"/>
        <v/>
      </c>
      <c r="C503" s="13" t="str">
        <f t="shared" si="143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33"/>
        <v/>
      </c>
      <c r="BJ503" t="str">
        <f t="shared" si="134"/>
        <v/>
      </c>
      <c r="BK503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Z503" s="114"/>
    </row>
    <row r="504" spans="1:78" x14ac:dyDescent="0.25">
      <c r="A504" s="114"/>
      <c r="B504" t="str">
        <f t="shared" si="142"/>
        <v/>
      </c>
      <c r="C504" s="13" t="str">
        <f t="shared" si="143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33"/>
        <v/>
      </c>
      <c r="BJ504" t="str">
        <f t="shared" si="134"/>
        <v/>
      </c>
      <c r="BK504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Z504" s="114"/>
    </row>
    <row r="505" spans="1:78" x14ac:dyDescent="0.25">
      <c r="A505" s="114"/>
      <c r="B505" t="str">
        <f t="shared" si="142"/>
        <v/>
      </c>
      <c r="C505" s="13" t="str">
        <f t="shared" si="143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33"/>
        <v/>
      </c>
      <c r="BJ505" t="str">
        <f t="shared" si="134"/>
        <v/>
      </c>
      <c r="BK50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Z505" s="114"/>
    </row>
    <row r="506" spans="1:78" x14ac:dyDescent="0.25">
      <c r="A506" s="114"/>
      <c r="B506" t="str">
        <f t="shared" si="142"/>
        <v/>
      </c>
      <c r="C506" s="13" t="str">
        <f t="shared" si="143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33"/>
        <v/>
      </c>
      <c r="BJ506" t="str">
        <f t="shared" si="134"/>
        <v/>
      </c>
      <c r="BK506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Z506" s="114"/>
    </row>
    <row r="507" spans="1:78" x14ac:dyDescent="0.25">
      <c r="A507" s="114"/>
      <c r="B507" t="str">
        <f t="shared" si="142"/>
        <v/>
      </c>
      <c r="C507" s="13" t="str">
        <f t="shared" si="143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33"/>
        <v/>
      </c>
      <c r="BJ507" t="str">
        <f t="shared" si="134"/>
        <v/>
      </c>
      <c r="BK507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Z507" s="114"/>
    </row>
    <row r="508" spans="1:78" x14ac:dyDescent="0.25">
      <c r="A508" s="114"/>
      <c r="B508" t="str">
        <f t="shared" si="142"/>
        <v/>
      </c>
      <c r="C508" s="13" t="str">
        <f t="shared" si="143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33"/>
        <v/>
      </c>
      <c r="BJ508" t="str">
        <f t="shared" si="134"/>
        <v/>
      </c>
      <c r="BK508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Z508" s="114"/>
    </row>
    <row r="509" spans="1:78" x14ac:dyDescent="0.25">
      <c r="A509" s="114"/>
      <c r="B509" t="str">
        <f t="shared" si="142"/>
        <v/>
      </c>
      <c r="C509" s="13" t="str">
        <f t="shared" si="143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33"/>
        <v/>
      </c>
      <c r="BJ509" t="str">
        <f t="shared" si="134"/>
        <v/>
      </c>
      <c r="BK509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Z509" s="114"/>
    </row>
    <row r="510" spans="1:78" x14ac:dyDescent="0.25">
      <c r="A510" s="114"/>
      <c r="B510" t="str">
        <f t="shared" si="142"/>
        <v/>
      </c>
      <c r="C510" s="13" t="str">
        <f t="shared" si="143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33"/>
        <v/>
      </c>
      <c r="BJ510" t="str">
        <f t="shared" si="134"/>
        <v/>
      </c>
      <c r="BK510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Z510" s="114"/>
    </row>
    <row r="511" spans="1:78" x14ac:dyDescent="0.25">
      <c r="A511" s="114"/>
      <c r="B511" t="str">
        <f t="shared" si="142"/>
        <v/>
      </c>
      <c r="C511" s="13" t="str">
        <f t="shared" si="143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33"/>
        <v/>
      </c>
      <c r="BJ511" t="str">
        <f t="shared" si="134"/>
        <v/>
      </c>
      <c r="BK511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Z511" s="114"/>
    </row>
    <row r="512" spans="1:78" x14ac:dyDescent="0.25">
      <c r="A512" s="114"/>
      <c r="B512" t="str">
        <f t="shared" si="142"/>
        <v/>
      </c>
      <c r="C512" s="13" t="str">
        <f t="shared" si="143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33"/>
        <v/>
      </c>
      <c r="BJ512" t="str">
        <f t="shared" si="134"/>
        <v/>
      </c>
      <c r="BK512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Z512" s="114"/>
    </row>
    <row r="513" spans="1:78" x14ac:dyDescent="0.25">
      <c r="A513" s="114"/>
      <c r="B513" t="str">
        <f t="shared" si="142"/>
        <v/>
      </c>
      <c r="C513" s="13" t="str">
        <f t="shared" si="143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33"/>
        <v/>
      </c>
      <c r="BJ513" t="str">
        <f t="shared" si="134"/>
        <v/>
      </c>
      <c r="BK513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Z513" s="114"/>
    </row>
    <row r="514" spans="1:78" x14ac:dyDescent="0.25">
      <c r="A514" s="114"/>
      <c r="B514" t="str">
        <f t="shared" si="142"/>
        <v/>
      </c>
      <c r="C514" s="13" t="str">
        <f t="shared" si="143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33"/>
        <v/>
      </c>
      <c r="BJ514" t="str">
        <f t="shared" si="134"/>
        <v/>
      </c>
      <c r="BK514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Z514" s="114"/>
    </row>
    <row r="515" spans="1:78" x14ac:dyDescent="0.25">
      <c r="A515" s="114"/>
      <c r="B515" t="str">
        <f t="shared" si="142"/>
        <v/>
      </c>
      <c r="C515" s="13" t="str">
        <f t="shared" si="143"/>
        <v/>
      </c>
      <c r="D515" s="5" t="str">
        <f t="shared" ref="D515:D578" si="144">IF(A515&gt;0,(_xlfn.NORM.S.INV(C515)),"")</f>
        <v/>
      </c>
      <c r="E515" s="6" t="str">
        <f t="shared" si="131"/>
        <v/>
      </c>
      <c r="F515" s="6" t="str">
        <f t="shared" si="132"/>
        <v/>
      </c>
      <c r="BI515" t="str">
        <f t="shared" si="133"/>
        <v/>
      </c>
      <c r="BJ515" t="str">
        <f t="shared" si="134"/>
        <v/>
      </c>
      <c r="BK515" t="str">
        <f t="shared" si="135"/>
        <v/>
      </c>
      <c r="BL515" t="str">
        <f t="shared" si="136"/>
        <v/>
      </c>
      <c r="BM515" t="str">
        <f t="shared" si="137"/>
        <v/>
      </c>
      <c r="BN515" t="str">
        <f t="shared" si="138"/>
        <v/>
      </c>
      <c r="BO515" t="str">
        <f t="shared" si="139"/>
        <v/>
      </c>
      <c r="BP515" t="str">
        <f t="shared" si="140"/>
        <v/>
      </c>
      <c r="BQ515" t="str">
        <f t="shared" si="141"/>
        <v/>
      </c>
      <c r="BZ515" s="114"/>
    </row>
    <row r="516" spans="1:78" x14ac:dyDescent="0.25">
      <c r="A516" s="114"/>
      <c r="B516" t="str">
        <f t="shared" si="142"/>
        <v/>
      </c>
      <c r="C516" s="13" t="str">
        <f t="shared" si="143"/>
        <v/>
      </c>
      <c r="D516" s="5" t="str">
        <f t="shared" si="144"/>
        <v/>
      </c>
      <c r="E516" s="6" t="str">
        <f t="shared" ref="E516:E579" si="145">IF(A516&gt;0,_xlfn.NORM.DIST(D516,0,1,TRUE),"")</f>
        <v/>
      </c>
      <c r="F516" s="6" t="str">
        <f t="shared" ref="F516:F579" si="146">IF(A516&gt;0,_xlfn.NORM.DIST(D516,0,1,FALSE),"")</f>
        <v/>
      </c>
      <c r="BI516" t="str">
        <f t="shared" ref="BI516:BI579" si="147">IF(A516&gt;0,A516,"")</f>
        <v/>
      </c>
      <c r="BJ516" t="str">
        <f t="shared" ref="BJ516:BJ579" si="148">IF($A516&gt;0,B516,"")</f>
        <v/>
      </c>
      <c r="BK516" t="str">
        <f t="shared" ref="BK516:BK579" si="149">IF($A516&gt;0,BI516,"")</f>
        <v/>
      </c>
      <c r="BL516" t="str">
        <f t="shared" ref="BL516:BL579" si="150">IF($A516&gt;0,_xlfn.NORM.DIST(BK516,$BF$3,$BF$4,TRUE),"")</f>
        <v/>
      </c>
      <c r="BM516" t="str">
        <f t="shared" ref="BM516:BM579" si="151">IF($A516&gt;0,(1-BL516),"")</f>
        <v/>
      </c>
      <c r="BN516" t="str">
        <f t="shared" ref="BN516:BN579" si="152">IF($A516&gt;0,(SMALL($BM$3:$BM$902,BJ516)),"")</f>
        <v/>
      </c>
      <c r="BO516" t="str">
        <f t="shared" ref="BO516:BO579" si="153">IF($A516&gt;0,((2*BJ516-1)*(LN(BL516)+LN(BN516))),"")</f>
        <v/>
      </c>
      <c r="BP516" t="str">
        <f t="shared" ref="BP516:BP579" si="154">IF($A516&gt;0,((BJ516-0.5)/$BF$5),"")</f>
        <v/>
      </c>
      <c r="BQ516" t="str">
        <f t="shared" ref="BQ516:BQ579" si="155">IF($A516&gt;0,(_xlfn.NORM.S.INV(BP516)),"")</f>
        <v/>
      </c>
      <c r="BZ516" s="114"/>
    </row>
    <row r="517" spans="1:78" x14ac:dyDescent="0.25">
      <c r="A517" s="114"/>
      <c r="B517" t="str">
        <f t="shared" ref="B517:B580" si="156">IF(A517&gt;0,(B516+1),"")</f>
        <v/>
      </c>
      <c r="C517" s="13" t="str">
        <f t="shared" ref="C517:C580" si="157">IF(A517&gt;0,((B517)/(($S$2)+1)),"")</f>
        <v/>
      </c>
      <c r="D517" s="5" t="str">
        <f t="shared" si="144"/>
        <v/>
      </c>
      <c r="E517" s="6" t="str">
        <f t="shared" si="145"/>
        <v/>
      </c>
      <c r="F517" s="6" t="str">
        <f t="shared" si="146"/>
        <v/>
      </c>
      <c r="BI517" t="str">
        <f t="shared" si="147"/>
        <v/>
      </c>
      <c r="BJ517" t="str">
        <f t="shared" si="148"/>
        <v/>
      </c>
      <c r="BK517" t="str">
        <f t="shared" si="149"/>
        <v/>
      </c>
      <c r="BL517" t="str">
        <f t="shared" si="150"/>
        <v/>
      </c>
      <c r="BM517" t="str">
        <f t="shared" si="151"/>
        <v/>
      </c>
      <c r="BN517" t="str">
        <f t="shared" si="152"/>
        <v/>
      </c>
      <c r="BO517" t="str">
        <f t="shared" si="153"/>
        <v/>
      </c>
      <c r="BP517" t="str">
        <f t="shared" si="154"/>
        <v/>
      </c>
      <c r="BQ517" t="str">
        <f t="shared" si="155"/>
        <v/>
      </c>
      <c r="BZ517" s="114"/>
    </row>
    <row r="518" spans="1:78" x14ac:dyDescent="0.25">
      <c r="A518" s="114"/>
      <c r="B518" t="str">
        <f t="shared" si="156"/>
        <v/>
      </c>
      <c r="C518" s="13" t="str">
        <f t="shared" si="157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47"/>
        <v/>
      </c>
      <c r="BJ518" t="str">
        <f t="shared" si="148"/>
        <v/>
      </c>
      <c r="BK518" t="str">
        <f t="shared" si="149"/>
        <v/>
      </c>
      <c r="BL518" t="str">
        <f t="shared" si="150"/>
        <v/>
      </c>
      <c r="BM518" t="str">
        <f t="shared" si="151"/>
        <v/>
      </c>
      <c r="BN518" t="str">
        <f t="shared" si="152"/>
        <v/>
      </c>
      <c r="BO518" t="str">
        <f t="shared" si="153"/>
        <v/>
      </c>
      <c r="BP518" t="str">
        <f t="shared" si="154"/>
        <v/>
      </c>
      <c r="BQ518" t="str">
        <f t="shared" si="155"/>
        <v/>
      </c>
      <c r="BZ518" s="114"/>
    </row>
    <row r="519" spans="1:78" x14ac:dyDescent="0.25">
      <c r="A519" s="114"/>
      <c r="B519" t="str">
        <f t="shared" si="156"/>
        <v/>
      </c>
      <c r="C519" s="13" t="str">
        <f t="shared" si="157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47"/>
        <v/>
      </c>
      <c r="BJ519" t="str">
        <f t="shared" si="148"/>
        <v/>
      </c>
      <c r="BK519" t="str">
        <f t="shared" si="149"/>
        <v/>
      </c>
      <c r="BL519" t="str">
        <f t="shared" si="150"/>
        <v/>
      </c>
      <c r="BM519" t="str">
        <f t="shared" si="151"/>
        <v/>
      </c>
      <c r="BN519" t="str">
        <f t="shared" si="152"/>
        <v/>
      </c>
      <c r="BO519" t="str">
        <f t="shared" si="153"/>
        <v/>
      </c>
      <c r="BP519" t="str">
        <f t="shared" si="154"/>
        <v/>
      </c>
      <c r="BQ519" t="str">
        <f t="shared" si="155"/>
        <v/>
      </c>
      <c r="BZ519" s="114"/>
    </row>
    <row r="520" spans="1:78" x14ac:dyDescent="0.25">
      <c r="A520" s="114"/>
      <c r="B520" t="str">
        <f t="shared" si="156"/>
        <v/>
      </c>
      <c r="C520" s="13" t="str">
        <f t="shared" si="157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47"/>
        <v/>
      </c>
      <c r="BJ520" t="str">
        <f t="shared" si="148"/>
        <v/>
      </c>
      <c r="BK520" t="str">
        <f t="shared" si="149"/>
        <v/>
      </c>
      <c r="BL520" t="str">
        <f t="shared" si="150"/>
        <v/>
      </c>
      <c r="BM520" t="str">
        <f t="shared" si="151"/>
        <v/>
      </c>
      <c r="BN520" t="str">
        <f t="shared" si="152"/>
        <v/>
      </c>
      <c r="BO520" t="str">
        <f t="shared" si="153"/>
        <v/>
      </c>
      <c r="BP520" t="str">
        <f t="shared" si="154"/>
        <v/>
      </c>
      <c r="BQ520" t="str">
        <f t="shared" si="155"/>
        <v/>
      </c>
      <c r="BZ520" s="114"/>
    </row>
    <row r="521" spans="1:78" x14ac:dyDescent="0.25">
      <c r="A521" s="114"/>
      <c r="B521" t="str">
        <f t="shared" si="156"/>
        <v/>
      </c>
      <c r="C521" s="13" t="str">
        <f t="shared" si="157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47"/>
        <v/>
      </c>
      <c r="BJ521" t="str">
        <f t="shared" si="148"/>
        <v/>
      </c>
      <c r="BK521" t="str">
        <f t="shared" si="149"/>
        <v/>
      </c>
      <c r="BL521" t="str">
        <f t="shared" si="150"/>
        <v/>
      </c>
      <c r="BM521" t="str">
        <f t="shared" si="151"/>
        <v/>
      </c>
      <c r="BN521" t="str">
        <f t="shared" si="152"/>
        <v/>
      </c>
      <c r="BO521" t="str">
        <f t="shared" si="153"/>
        <v/>
      </c>
      <c r="BP521" t="str">
        <f t="shared" si="154"/>
        <v/>
      </c>
      <c r="BQ521" t="str">
        <f t="shared" si="155"/>
        <v/>
      </c>
      <c r="BZ521" s="114"/>
    </row>
    <row r="522" spans="1:78" x14ac:dyDescent="0.25">
      <c r="A522" s="114"/>
      <c r="B522" t="str">
        <f t="shared" si="156"/>
        <v/>
      </c>
      <c r="C522" s="13" t="str">
        <f t="shared" si="157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47"/>
        <v/>
      </c>
      <c r="BJ522" t="str">
        <f t="shared" si="148"/>
        <v/>
      </c>
      <c r="BK522" t="str">
        <f t="shared" si="149"/>
        <v/>
      </c>
      <c r="BL522" t="str">
        <f t="shared" si="150"/>
        <v/>
      </c>
      <c r="BM522" t="str">
        <f t="shared" si="151"/>
        <v/>
      </c>
      <c r="BN522" t="str">
        <f t="shared" si="152"/>
        <v/>
      </c>
      <c r="BO522" t="str">
        <f t="shared" si="153"/>
        <v/>
      </c>
      <c r="BP522" t="str">
        <f t="shared" si="154"/>
        <v/>
      </c>
      <c r="BQ522" t="str">
        <f t="shared" si="155"/>
        <v/>
      </c>
      <c r="BZ522" s="114"/>
    </row>
    <row r="523" spans="1:78" x14ac:dyDescent="0.25">
      <c r="A523" s="114"/>
      <c r="B523" t="str">
        <f t="shared" si="156"/>
        <v/>
      </c>
      <c r="C523" s="13" t="str">
        <f t="shared" si="157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47"/>
        <v/>
      </c>
      <c r="BJ523" t="str">
        <f t="shared" si="148"/>
        <v/>
      </c>
      <c r="BK523" t="str">
        <f t="shared" si="149"/>
        <v/>
      </c>
      <c r="BL523" t="str">
        <f t="shared" si="150"/>
        <v/>
      </c>
      <c r="BM523" t="str">
        <f t="shared" si="151"/>
        <v/>
      </c>
      <c r="BN523" t="str">
        <f t="shared" si="152"/>
        <v/>
      </c>
      <c r="BO523" t="str">
        <f t="shared" si="153"/>
        <v/>
      </c>
      <c r="BP523" t="str">
        <f t="shared" si="154"/>
        <v/>
      </c>
      <c r="BQ523" t="str">
        <f t="shared" si="155"/>
        <v/>
      </c>
      <c r="BZ523" s="114"/>
    </row>
    <row r="524" spans="1:78" x14ac:dyDescent="0.25">
      <c r="A524" s="114"/>
      <c r="B524" t="str">
        <f t="shared" si="156"/>
        <v/>
      </c>
      <c r="C524" s="13" t="str">
        <f t="shared" si="157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47"/>
        <v/>
      </c>
      <c r="BJ524" t="str">
        <f t="shared" si="148"/>
        <v/>
      </c>
      <c r="BK524" t="str">
        <f t="shared" si="149"/>
        <v/>
      </c>
      <c r="BL524" t="str">
        <f t="shared" si="150"/>
        <v/>
      </c>
      <c r="BM524" t="str">
        <f t="shared" si="151"/>
        <v/>
      </c>
      <c r="BN524" t="str">
        <f t="shared" si="152"/>
        <v/>
      </c>
      <c r="BO524" t="str">
        <f t="shared" si="153"/>
        <v/>
      </c>
      <c r="BP524" t="str">
        <f t="shared" si="154"/>
        <v/>
      </c>
      <c r="BQ524" t="str">
        <f t="shared" si="155"/>
        <v/>
      </c>
      <c r="BZ524" s="114"/>
    </row>
    <row r="525" spans="1:78" x14ac:dyDescent="0.25">
      <c r="A525" s="114"/>
      <c r="B525" t="str">
        <f t="shared" si="156"/>
        <v/>
      </c>
      <c r="C525" s="13" t="str">
        <f t="shared" si="157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47"/>
        <v/>
      </c>
      <c r="BJ525" t="str">
        <f t="shared" si="148"/>
        <v/>
      </c>
      <c r="BK525" t="str">
        <f t="shared" si="149"/>
        <v/>
      </c>
      <c r="BL525" t="str">
        <f t="shared" si="150"/>
        <v/>
      </c>
      <c r="BM525" t="str">
        <f t="shared" si="151"/>
        <v/>
      </c>
      <c r="BN525" t="str">
        <f t="shared" si="152"/>
        <v/>
      </c>
      <c r="BO525" t="str">
        <f t="shared" si="153"/>
        <v/>
      </c>
      <c r="BP525" t="str">
        <f t="shared" si="154"/>
        <v/>
      </c>
      <c r="BQ525" t="str">
        <f t="shared" si="155"/>
        <v/>
      </c>
      <c r="BZ525" s="114"/>
    </row>
    <row r="526" spans="1:78" x14ac:dyDescent="0.25">
      <c r="A526" s="114"/>
      <c r="B526" t="str">
        <f t="shared" si="156"/>
        <v/>
      </c>
      <c r="C526" s="13" t="str">
        <f t="shared" si="157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47"/>
        <v/>
      </c>
      <c r="BJ526" t="str">
        <f t="shared" si="148"/>
        <v/>
      </c>
      <c r="BK526" t="str">
        <f t="shared" si="149"/>
        <v/>
      </c>
      <c r="BL526" t="str">
        <f t="shared" si="150"/>
        <v/>
      </c>
      <c r="BM526" t="str">
        <f t="shared" si="151"/>
        <v/>
      </c>
      <c r="BN526" t="str">
        <f t="shared" si="152"/>
        <v/>
      </c>
      <c r="BO526" t="str">
        <f t="shared" si="153"/>
        <v/>
      </c>
      <c r="BP526" t="str">
        <f t="shared" si="154"/>
        <v/>
      </c>
      <c r="BQ526" t="str">
        <f t="shared" si="155"/>
        <v/>
      </c>
      <c r="BZ526" s="114"/>
    </row>
    <row r="527" spans="1:78" x14ac:dyDescent="0.25">
      <c r="A527" s="114"/>
      <c r="B527" t="str">
        <f t="shared" si="156"/>
        <v/>
      </c>
      <c r="C527" s="13" t="str">
        <f t="shared" si="157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47"/>
        <v/>
      </c>
      <c r="BJ527" t="str">
        <f t="shared" si="148"/>
        <v/>
      </c>
      <c r="BK527" t="str">
        <f t="shared" si="149"/>
        <v/>
      </c>
      <c r="BL527" t="str">
        <f t="shared" si="150"/>
        <v/>
      </c>
      <c r="BM527" t="str">
        <f t="shared" si="151"/>
        <v/>
      </c>
      <c r="BN527" t="str">
        <f t="shared" si="152"/>
        <v/>
      </c>
      <c r="BO527" t="str">
        <f t="shared" si="153"/>
        <v/>
      </c>
      <c r="BP527" t="str">
        <f t="shared" si="154"/>
        <v/>
      </c>
      <c r="BQ527" t="str">
        <f t="shared" si="155"/>
        <v/>
      </c>
      <c r="BZ527" s="114"/>
    </row>
    <row r="528" spans="1:78" x14ac:dyDescent="0.25">
      <c r="A528" s="114"/>
      <c r="B528" t="str">
        <f t="shared" si="156"/>
        <v/>
      </c>
      <c r="C528" s="13" t="str">
        <f t="shared" si="157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47"/>
        <v/>
      </c>
      <c r="BJ528" t="str">
        <f t="shared" si="148"/>
        <v/>
      </c>
      <c r="BK528" t="str">
        <f t="shared" si="149"/>
        <v/>
      </c>
      <c r="BL528" t="str">
        <f t="shared" si="150"/>
        <v/>
      </c>
      <c r="BM528" t="str">
        <f t="shared" si="151"/>
        <v/>
      </c>
      <c r="BN528" t="str">
        <f t="shared" si="152"/>
        <v/>
      </c>
      <c r="BO528" t="str">
        <f t="shared" si="153"/>
        <v/>
      </c>
      <c r="BP528" t="str">
        <f t="shared" si="154"/>
        <v/>
      </c>
      <c r="BQ528" t="str">
        <f t="shared" si="155"/>
        <v/>
      </c>
      <c r="BZ528" s="114"/>
    </row>
    <row r="529" spans="1:78" x14ac:dyDescent="0.25">
      <c r="A529" s="114"/>
      <c r="B529" t="str">
        <f t="shared" si="156"/>
        <v/>
      </c>
      <c r="C529" s="13" t="str">
        <f t="shared" si="157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47"/>
        <v/>
      </c>
      <c r="BJ529" t="str">
        <f t="shared" si="148"/>
        <v/>
      </c>
      <c r="BK529" t="str">
        <f t="shared" si="149"/>
        <v/>
      </c>
      <c r="BL529" t="str">
        <f t="shared" si="150"/>
        <v/>
      </c>
      <c r="BM529" t="str">
        <f t="shared" si="151"/>
        <v/>
      </c>
      <c r="BN529" t="str">
        <f t="shared" si="152"/>
        <v/>
      </c>
      <c r="BO529" t="str">
        <f t="shared" si="153"/>
        <v/>
      </c>
      <c r="BP529" t="str">
        <f t="shared" si="154"/>
        <v/>
      </c>
      <c r="BQ529" t="str">
        <f t="shared" si="155"/>
        <v/>
      </c>
      <c r="BZ529" s="114"/>
    </row>
    <row r="530" spans="1:78" x14ac:dyDescent="0.25">
      <c r="A530" s="114"/>
      <c r="B530" t="str">
        <f t="shared" si="156"/>
        <v/>
      </c>
      <c r="C530" s="13" t="str">
        <f t="shared" si="157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47"/>
        <v/>
      </c>
      <c r="BJ530" t="str">
        <f t="shared" si="148"/>
        <v/>
      </c>
      <c r="BK530" t="str">
        <f t="shared" si="149"/>
        <v/>
      </c>
      <c r="BL530" t="str">
        <f t="shared" si="150"/>
        <v/>
      </c>
      <c r="BM530" t="str">
        <f t="shared" si="151"/>
        <v/>
      </c>
      <c r="BN530" t="str">
        <f t="shared" si="152"/>
        <v/>
      </c>
      <c r="BO530" t="str">
        <f t="shared" si="153"/>
        <v/>
      </c>
      <c r="BP530" t="str">
        <f t="shared" si="154"/>
        <v/>
      </c>
      <c r="BQ530" t="str">
        <f t="shared" si="155"/>
        <v/>
      </c>
      <c r="BZ530" s="114"/>
    </row>
    <row r="531" spans="1:78" x14ac:dyDescent="0.25">
      <c r="A531" s="114"/>
      <c r="B531" t="str">
        <f t="shared" si="156"/>
        <v/>
      </c>
      <c r="C531" s="13" t="str">
        <f t="shared" si="157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47"/>
        <v/>
      </c>
      <c r="BJ531" t="str">
        <f t="shared" si="148"/>
        <v/>
      </c>
      <c r="BK531" t="str">
        <f t="shared" si="149"/>
        <v/>
      </c>
      <c r="BL531" t="str">
        <f t="shared" si="150"/>
        <v/>
      </c>
      <c r="BM531" t="str">
        <f t="shared" si="151"/>
        <v/>
      </c>
      <c r="BN531" t="str">
        <f t="shared" si="152"/>
        <v/>
      </c>
      <c r="BO531" t="str">
        <f t="shared" si="153"/>
        <v/>
      </c>
      <c r="BP531" t="str">
        <f t="shared" si="154"/>
        <v/>
      </c>
      <c r="BQ531" t="str">
        <f t="shared" si="155"/>
        <v/>
      </c>
      <c r="BZ531" s="114"/>
    </row>
    <row r="532" spans="1:78" x14ac:dyDescent="0.25">
      <c r="A532" s="114"/>
      <c r="B532" t="str">
        <f t="shared" si="156"/>
        <v/>
      </c>
      <c r="C532" s="13" t="str">
        <f t="shared" si="157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47"/>
        <v/>
      </c>
      <c r="BJ532" t="str">
        <f t="shared" si="148"/>
        <v/>
      </c>
      <c r="BK532" t="str">
        <f t="shared" si="149"/>
        <v/>
      </c>
      <c r="BL532" t="str">
        <f t="shared" si="150"/>
        <v/>
      </c>
      <c r="BM532" t="str">
        <f t="shared" si="151"/>
        <v/>
      </c>
      <c r="BN532" t="str">
        <f t="shared" si="152"/>
        <v/>
      </c>
      <c r="BO532" t="str">
        <f t="shared" si="153"/>
        <v/>
      </c>
      <c r="BP532" t="str">
        <f t="shared" si="154"/>
        <v/>
      </c>
      <c r="BQ532" t="str">
        <f t="shared" si="155"/>
        <v/>
      </c>
      <c r="BZ532" s="114"/>
    </row>
    <row r="533" spans="1:78" x14ac:dyDescent="0.25">
      <c r="A533" s="114"/>
      <c r="B533" t="str">
        <f t="shared" si="156"/>
        <v/>
      </c>
      <c r="C533" s="13" t="str">
        <f t="shared" si="157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47"/>
        <v/>
      </c>
      <c r="BJ533" t="str">
        <f t="shared" si="148"/>
        <v/>
      </c>
      <c r="BK533" t="str">
        <f t="shared" si="149"/>
        <v/>
      </c>
      <c r="BL533" t="str">
        <f t="shared" si="150"/>
        <v/>
      </c>
      <c r="BM533" t="str">
        <f t="shared" si="151"/>
        <v/>
      </c>
      <c r="BN533" t="str">
        <f t="shared" si="152"/>
        <v/>
      </c>
      <c r="BO533" t="str">
        <f t="shared" si="153"/>
        <v/>
      </c>
      <c r="BP533" t="str">
        <f t="shared" si="154"/>
        <v/>
      </c>
      <c r="BQ533" t="str">
        <f t="shared" si="155"/>
        <v/>
      </c>
      <c r="BZ533" s="114"/>
    </row>
    <row r="534" spans="1:78" x14ac:dyDescent="0.25">
      <c r="A534" s="114"/>
      <c r="B534" t="str">
        <f t="shared" si="156"/>
        <v/>
      </c>
      <c r="C534" s="13" t="str">
        <f t="shared" si="157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47"/>
        <v/>
      </c>
      <c r="BJ534" t="str">
        <f t="shared" si="148"/>
        <v/>
      </c>
      <c r="BK534" t="str">
        <f t="shared" si="149"/>
        <v/>
      </c>
      <c r="BL534" t="str">
        <f t="shared" si="150"/>
        <v/>
      </c>
      <c r="BM534" t="str">
        <f t="shared" si="151"/>
        <v/>
      </c>
      <c r="BN534" t="str">
        <f t="shared" si="152"/>
        <v/>
      </c>
      <c r="BO534" t="str">
        <f t="shared" si="153"/>
        <v/>
      </c>
      <c r="BP534" t="str">
        <f t="shared" si="154"/>
        <v/>
      </c>
      <c r="BQ534" t="str">
        <f t="shared" si="155"/>
        <v/>
      </c>
      <c r="BZ534" s="114"/>
    </row>
    <row r="535" spans="1:78" x14ac:dyDescent="0.25">
      <c r="A535" s="114"/>
      <c r="B535" t="str">
        <f t="shared" si="156"/>
        <v/>
      </c>
      <c r="C535" s="13" t="str">
        <f t="shared" si="157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47"/>
        <v/>
      </c>
      <c r="BJ535" t="str">
        <f t="shared" si="148"/>
        <v/>
      </c>
      <c r="BK535" t="str">
        <f t="shared" si="149"/>
        <v/>
      </c>
      <c r="BL535" t="str">
        <f t="shared" si="150"/>
        <v/>
      </c>
      <c r="BM535" t="str">
        <f t="shared" si="151"/>
        <v/>
      </c>
      <c r="BN535" t="str">
        <f t="shared" si="152"/>
        <v/>
      </c>
      <c r="BO535" t="str">
        <f t="shared" si="153"/>
        <v/>
      </c>
      <c r="BP535" t="str">
        <f t="shared" si="154"/>
        <v/>
      </c>
      <c r="BQ535" t="str">
        <f t="shared" si="155"/>
        <v/>
      </c>
      <c r="BZ535" s="114"/>
    </row>
    <row r="536" spans="1:78" x14ac:dyDescent="0.25">
      <c r="A536" s="114"/>
      <c r="B536" t="str">
        <f t="shared" si="156"/>
        <v/>
      </c>
      <c r="C536" s="13" t="str">
        <f t="shared" si="157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47"/>
        <v/>
      </c>
      <c r="BJ536" t="str">
        <f t="shared" si="148"/>
        <v/>
      </c>
      <c r="BK536" t="str">
        <f t="shared" si="149"/>
        <v/>
      </c>
      <c r="BL536" t="str">
        <f t="shared" si="150"/>
        <v/>
      </c>
      <c r="BM536" t="str">
        <f t="shared" si="151"/>
        <v/>
      </c>
      <c r="BN536" t="str">
        <f t="shared" si="152"/>
        <v/>
      </c>
      <c r="BO536" t="str">
        <f t="shared" si="153"/>
        <v/>
      </c>
      <c r="BP536" t="str">
        <f t="shared" si="154"/>
        <v/>
      </c>
      <c r="BQ536" t="str">
        <f t="shared" si="155"/>
        <v/>
      </c>
      <c r="BZ536" s="114"/>
    </row>
    <row r="537" spans="1:78" x14ac:dyDescent="0.25">
      <c r="A537" s="114"/>
      <c r="B537" t="str">
        <f t="shared" si="156"/>
        <v/>
      </c>
      <c r="C537" s="13" t="str">
        <f t="shared" si="157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47"/>
        <v/>
      </c>
      <c r="BJ537" t="str">
        <f t="shared" si="148"/>
        <v/>
      </c>
      <c r="BK537" t="str">
        <f t="shared" si="149"/>
        <v/>
      </c>
      <c r="BL537" t="str">
        <f t="shared" si="150"/>
        <v/>
      </c>
      <c r="BM537" t="str">
        <f t="shared" si="151"/>
        <v/>
      </c>
      <c r="BN537" t="str">
        <f t="shared" si="152"/>
        <v/>
      </c>
      <c r="BO537" t="str">
        <f t="shared" si="153"/>
        <v/>
      </c>
      <c r="BP537" t="str">
        <f t="shared" si="154"/>
        <v/>
      </c>
      <c r="BQ537" t="str">
        <f t="shared" si="155"/>
        <v/>
      </c>
      <c r="BZ537" s="114"/>
    </row>
    <row r="538" spans="1:78" x14ac:dyDescent="0.25">
      <c r="A538" s="114"/>
      <c r="B538" t="str">
        <f t="shared" si="156"/>
        <v/>
      </c>
      <c r="C538" s="13" t="str">
        <f t="shared" si="157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47"/>
        <v/>
      </c>
      <c r="BJ538" t="str">
        <f t="shared" si="148"/>
        <v/>
      </c>
      <c r="BK538" t="str">
        <f t="shared" si="149"/>
        <v/>
      </c>
      <c r="BL538" t="str">
        <f t="shared" si="150"/>
        <v/>
      </c>
      <c r="BM538" t="str">
        <f t="shared" si="151"/>
        <v/>
      </c>
      <c r="BN538" t="str">
        <f t="shared" si="152"/>
        <v/>
      </c>
      <c r="BO538" t="str">
        <f t="shared" si="153"/>
        <v/>
      </c>
      <c r="BP538" t="str">
        <f t="shared" si="154"/>
        <v/>
      </c>
      <c r="BQ538" t="str">
        <f t="shared" si="155"/>
        <v/>
      </c>
      <c r="BZ538" s="114"/>
    </row>
    <row r="539" spans="1:78" x14ac:dyDescent="0.25">
      <c r="A539" s="114"/>
      <c r="B539" t="str">
        <f t="shared" si="156"/>
        <v/>
      </c>
      <c r="C539" s="13" t="str">
        <f t="shared" si="157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47"/>
        <v/>
      </c>
      <c r="BJ539" t="str">
        <f t="shared" si="148"/>
        <v/>
      </c>
      <c r="BK539" t="str">
        <f t="shared" si="149"/>
        <v/>
      </c>
      <c r="BL539" t="str">
        <f t="shared" si="150"/>
        <v/>
      </c>
      <c r="BM539" t="str">
        <f t="shared" si="151"/>
        <v/>
      </c>
      <c r="BN539" t="str">
        <f t="shared" si="152"/>
        <v/>
      </c>
      <c r="BO539" t="str">
        <f t="shared" si="153"/>
        <v/>
      </c>
      <c r="BP539" t="str">
        <f t="shared" si="154"/>
        <v/>
      </c>
      <c r="BQ539" t="str">
        <f t="shared" si="155"/>
        <v/>
      </c>
      <c r="BZ539" s="114"/>
    </row>
    <row r="540" spans="1:78" x14ac:dyDescent="0.25">
      <c r="A540" s="114"/>
      <c r="B540" t="str">
        <f t="shared" si="156"/>
        <v/>
      </c>
      <c r="C540" s="13" t="str">
        <f t="shared" si="157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47"/>
        <v/>
      </c>
      <c r="BJ540" t="str">
        <f t="shared" si="148"/>
        <v/>
      </c>
      <c r="BK540" t="str">
        <f t="shared" si="149"/>
        <v/>
      </c>
      <c r="BL540" t="str">
        <f t="shared" si="150"/>
        <v/>
      </c>
      <c r="BM540" t="str">
        <f t="shared" si="151"/>
        <v/>
      </c>
      <c r="BN540" t="str">
        <f t="shared" si="152"/>
        <v/>
      </c>
      <c r="BO540" t="str">
        <f t="shared" si="153"/>
        <v/>
      </c>
      <c r="BP540" t="str">
        <f t="shared" si="154"/>
        <v/>
      </c>
      <c r="BQ540" t="str">
        <f t="shared" si="155"/>
        <v/>
      </c>
      <c r="BZ540" s="114"/>
    </row>
    <row r="541" spans="1:78" x14ac:dyDescent="0.25">
      <c r="A541" s="114"/>
      <c r="B541" t="str">
        <f t="shared" si="156"/>
        <v/>
      </c>
      <c r="C541" s="13" t="str">
        <f t="shared" si="157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47"/>
        <v/>
      </c>
      <c r="BJ541" t="str">
        <f t="shared" si="148"/>
        <v/>
      </c>
      <c r="BK541" t="str">
        <f t="shared" si="149"/>
        <v/>
      </c>
      <c r="BL541" t="str">
        <f t="shared" si="150"/>
        <v/>
      </c>
      <c r="BM541" t="str">
        <f t="shared" si="151"/>
        <v/>
      </c>
      <c r="BN541" t="str">
        <f t="shared" si="152"/>
        <v/>
      </c>
      <c r="BO541" t="str">
        <f t="shared" si="153"/>
        <v/>
      </c>
      <c r="BP541" t="str">
        <f t="shared" si="154"/>
        <v/>
      </c>
      <c r="BQ541" t="str">
        <f t="shared" si="155"/>
        <v/>
      </c>
      <c r="BZ541" s="114"/>
    </row>
    <row r="542" spans="1:78" x14ac:dyDescent="0.25">
      <c r="A542" s="114"/>
      <c r="B542" t="str">
        <f t="shared" si="156"/>
        <v/>
      </c>
      <c r="C542" s="13" t="str">
        <f t="shared" si="157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47"/>
        <v/>
      </c>
      <c r="BJ542" t="str">
        <f t="shared" si="148"/>
        <v/>
      </c>
      <c r="BK542" t="str">
        <f t="shared" si="149"/>
        <v/>
      </c>
      <c r="BL542" t="str">
        <f t="shared" si="150"/>
        <v/>
      </c>
      <c r="BM542" t="str">
        <f t="shared" si="151"/>
        <v/>
      </c>
      <c r="BN542" t="str">
        <f t="shared" si="152"/>
        <v/>
      </c>
      <c r="BO542" t="str">
        <f t="shared" si="153"/>
        <v/>
      </c>
      <c r="BP542" t="str">
        <f t="shared" si="154"/>
        <v/>
      </c>
      <c r="BQ542" t="str">
        <f t="shared" si="155"/>
        <v/>
      </c>
      <c r="BZ542" s="114"/>
    </row>
    <row r="543" spans="1:78" x14ac:dyDescent="0.25">
      <c r="A543" s="114"/>
      <c r="B543" t="str">
        <f t="shared" si="156"/>
        <v/>
      </c>
      <c r="C543" s="13" t="str">
        <f t="shared" si="157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47"/>
        <v/>
      </c>
      <c r="BJ543" t="str">
        <f t="shared" si="148"/>
        <v/>
      </c>
      <c r="BK543" t="str">
        <f t="shared" si="149"/>
        <v/>
      </c>
      <c r="BL543" t="str">
        <f t="shared" si="150"/>
        <v/>
      </c>
      <c r="BM543" t="str">
        <f t="shared" si="151"/>
        <v/>
      </c>
      <c r="BN543" t="str">
        <f t="shared" si="152"/>
        <v/>
      </c>
      <c r="BO543" t="str">
        <f t="shared" si="153"/>
        <v/>
      </c>
      <c r="BP543" t="str">
        <f t="shared" si="154"/>
        <v/>
      </c>
      <c r="BQ543" t="str">
        <f t="shared" si="155"/>
        <v/>
      </c>
      <c r="BZ543" s="114"/>
    </row>
    <row r="544" spans="1:78" x14ac:dyDescent="0.25">
      <c r="A544" s="114"/>
      <c r="B544" t="str">
        <f t="shared" si="156"/>
        <v/>
      </c>
      <c r="C544" s="13" t="str">
        <f t="shared" si="157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47"/>
        <v/>
      </c>
      <c r="BJ544" t="str">
        <f t="shared" si="148"/>
        <v/>
      </c>
      <c r="BK544" t="str">
        <f t="shared" si="149"/>
        <v/>
      </c>
      <c r="BL544" t="str">
        <f t="shared" si="150"/>
        <v/>
      </c>
      <c r="BM544" t="str">
        <f t="shared" si="151"/>
        <v/>
      </c>
      <c r="BN544" t="str">
        <f t="shared" si="152"/>
        <v/>
      </c>
      <c r="BO544" t="str">
        <f t="shared" si="153"/>
        <v/>
      </c>
      <c r="BP544" t="str">
        <f t="shared" si="154"/>
        <v/>
      </c>
      <c r="BQ544" t="str">
        <f t="shared" si="155"/>
        <v/>
      </c>
      <c r="BZ544" s="114"/>
    </row>
    <row r="545" spans="1:78" x14ac:dyDescent="0.25">
      <c r="A545" s="114"/>
      <c r="B545" t="str">
        <f t="shared" si="156"/>
        <v/>
      </c>
      <c r="C545" s="13" t="str">
        <f t="shared" si="157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47"/>
        <v/>
      </c>
      <c r="BJ545" t="str">
        <f t="shared" si="148"/>
        <v/>
      </c>
      <c r="BK545" t="str">
        <f t="shared" si="149"/>
        <v/>
      </c>
      <c r="BL545" t="str">
        <f t="shared" si="150"/>
        <v/>
      </c>
      <c r="BM545" t="str">
        <f t="shared" si="151"/>
        <v/>
      </c>
      <c r="BN545" t="str">
        <f t="shared" si="152"/>
        <v/>
      </c>
      <c r="BO545" t="str">
        <f t="shared" si="153"/>
        <v/>
      </c>
      <c r="BP545" t="str">
        <f t="shared" si="154"/>
        <v/>
      </c>
      <c r="BQ545" t="str">
        <f t="shared" si="155"/>
        <v/>
      </c>
      <c r="BZ545" s="114"/>
    </row>
    <row r="546" spans="1:78" x14ac:dyDescent="0.25">
      <c r="A546" s="114"/>
      <c r="B546" t="str">
        <f t="shared" si="156"/>
        <v/>
      </c>
      <c r="C546" s="13" t="str">
        <f t="shared" si="157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47"/>
        <v/>
      </c>
      <c r="BJ546" t="str">
        <f t="shared" si="148"/>
        <v/>
      </c>
      <c r="BK546" t="str">
        <f t="shared" si="149"/>
        <v/>
      </c>
      <c r="BL546" t="str">
        <f t="shared" si="150"/>
        <v/>
      </c>
      <c r="BM546" t="str">
        <f t="shared" si="151"/>
        <v/>
      </c>
      <c r="BN546" t="str">
        <f t="shared" si="152"/>
        <v/>
      </c>
      <c r="BO546" t="str">
        <f t="shared" si="153"/>
        <v/>
      </c>
      <c r="BP546" t="str">
        <f t="shared" si="154"/>
        <v/>
      </c>
      <c r="BQ546" t="str">
        <f t="shared" si="155"/>
        <v/>
      </c>
      <c r="BZ546" s="114"/>
    </row>
    <row r="547" spans="1:78" x14ac:dyDescent="0.25">
      <c r="A547" s="114"/>
      <c r="B547" t="str">
        <f t="shared" si="156"/>
        <v/>
      </c>
      <c r="C547" s="13" t="str">
        <f t="shared" si="157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47"/>
        <v/>
      </c>
      <c r="BJ547" t="str">
        <f t="shared" si="148"/>
        <v/>
      </c>
      <c r="BK547" t="str">
        <f t="shared" si="149"/>
        <v/>
      </c>
      <c r="BL547" t="str">
        <f t="shared" si="150"/>
        <v/>
      </c>
      <c r="BM547" t="str">
        <f t="shared" si="151"/>
        <v/>
      </c>
      <c r="BN547" t="str">
        <f t="shared" si="152"/>
        <v/>
      </c>
      <c r="BO547" t="str">
        <f t="shared" si="153"/>
        <v/>
      </c>
      <c r="BP547" t="str">
        <f t="shared" si="154"/>
        <v/>
      </c>
      <c r="BQ547" t="str">
        <f t="shared" si="155"/>
        <v/>
      </c>
      <c r="BZ547" s="114"/>
    </row>
    <row r="548" spans="1:78" x14ac:dyDescent="0.25">
      <c r="A548" s="114"/>
      <c r="B548" t="str">
        <f t="shared" si="156"/>
        <v/>
      </c>
      <c r="C548" s="13" t="str">
        <f t="shared" si="157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47"/>
        <v/>
      </c>
      <c r="BJ548" t="str">
        <f t="shared" si="148"/>
        <v/>
      </c>
      <c r="BK548" t="str">
        <f t="shared" si="149"/>
        <v/>
      </c>
      <c r="BL548" t="str">
        <f t="shared" si="150"/>
        <v/>
      </c>
      <c r="BM548" t="str">
        <f t="shared" si="151"/>
        <v/>
      </c>
      <c r="BN548" t="str">
        <f t="shared" si="152"/>
        <v/>
      </c>
      <c r="BO548" t="str">
        <f t="shared" si="153"/>
        <v/>
      </c>
      <c r="BP548" t="str">
        <f t="shared" si="154"/>
        <v/>
      </c>
      <c r="BQ548" t="str">
        <f t="shared" si="155"/>
        <v/>
      </c>
      <c r="BZ548" s="114"/>
    </row>
    <row r="549" spans="1:78" x14ac:dyDescent="0.25">
      <c r="A549" s="114"/>
      <c r="B549" t="str">
        <f t="shared" si="156"/>
        <v/>
      </c>
      <c r="C549" s="13" t="str">
        <f t="shared" si="157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47"/>
        <v/>
      </c>
      <c r="BJ549" t="str">
        <f t="shared" si="148"/>
        <v/>
      </c>
      <c r="BK549" t="str">
        <f t="shared" si="149"/>
        <v/>
      </c>
      <c r="BL549" t="str">
        <f t="shared" si="150"/>
        <v/>
      </c>
      <c r="BM549" t="str">
        <f t="shared" si="151"/>
        <v/>
      </c>
      <c r="BN549" t="str">
        <f t="shared" si="152"/>
        <v/>
      </c>
      <c r="BO549" t="str">
        <f t="shared" si="153"/>
        <v/>
      </c>
      <c r="BP549" t="str">
        <f t="shared" si="154"/>
        <v/>
      </c>
      <c r="BQ549" t="str">
        <f t="shared" si="155"/>
        <v/>
      </c>
      <c r="BZ549" s="114"/>
    </row>
    <row r="550" spans="1:78" x14ac:dyDescent="0.25">
      <c r="A550" s="114"/>
      <c r="B550" t="str">
        <f t="shared" si="156"/>
        <v/>
      </c>
      <c r="C550" s="13" t="str">
        <f t="shared" si="157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47"/>
        <v/>
      </c>
      <c r="BJ550" t="str">
        <f t="shared" si="148"/>
        <v/>
      </c>
      <c r="BK550" t="str">
        <f t="shared" si="149"/>
        <v/>
      </c>
      <c r="BL550" t="str">
        <f t="shared" si="150"/>
        <v/>
      </c>
      <c r="BM550" t="str">
        <f t="shared" si="151"/>
        <v/>
      </c>
      <c r="BN550" t="str">
        <f t="shared" si="152"/>
        <v/>
      </c>
      <c r="BO550" t="str">
        <f t="shared" si="153"/>
        <v/>
      </c>
      <c r="BP550" t="str">
        <f t="shared" si="154"/>
        <v/>
      </c>
      <c r="BQ550" t="str">
        <f t="shared" si="155"/>
        <v/>
      </c>
      <c r="BZ550" s="114"/>
    </row>
    <row r="551" spans="1:78" x14ac:dyDescent="0.25">
      <c r="A551" s="114"/>
      <c r="B551" t="str">
        <f t="shared" si="156"/>
        <v/>
      </c>
      <c r="C551" s="13" t="str">
        <f t="shared" si="157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47"/>
        <v/>
      </c>
      <c r="BJ551" t="str">
        <f t="shared" si="148"/>
        <v/>
      </c>
      <c r="BK551" t="str">
        <f t="shared" si="149"/>
        <v/>
      </c>
      <c r="BL551" t="str">
        <f t="shared" si="150"/>
        <v/>
      </c>
      <c r="BM551" t="str">
        <f t="shared" si="151"/>
        <v/>
      </c>
      <c r="BN551" t="str">
        <f t="shared" si="152"/>
        <v/>
      </c>
      <c r="BO551" t="str">
        <f t="shared" si="153"/>
        <v/>
      </c>
      <c r="BP551" t="str">
        <f t="shared" si="154"/>
        <v/>
      </c>
      <c r="BQ551" t="str">
        <f t="shared" si="155"/>
        <v/>
      </c>
      <c r="BZ551" s="114"/>
    </row>
    <row r="552" spans="1:78" x14ac:dyDescent="0.25">
      <c r="A552" s="114"/>
      <c r="B552" t="str">
        <f t="shared" si="156"/>
        <v/>
      </c>
      <c r="C552" s="13" t="str">
        <f t="shared" si="157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47"/>
        <v/>
      </c>
      <c r="BJ552" t="str">
        <f t="shared" si="148"/>
        <v/>
      </c>
      <c r="BK552" t="str">
        <f t="shared" si="149"/>
        <v/>
      </c>
      <c r="BL552" t="str">
        <f t="shared" si="150"/>
        <v/>
      </c>
      <c r="BM552" t="str">
        <f t="shared" si="151"/>
        <v/>
      </c>
      <c r="BN552" t="str">
        <f t="shared" si="152"/>
        <v/>
      </c>
      <c r="BO552" t="str">
        <f t="shared" si="153"/>
        <v/>
      </c>
      <c r="BP552" t="str">
        <f t="shared" si="154"/>
        <v/>
      </c>
      <c r="BQ552" t="str">
        <f t="shared" si="155"/>
        <v/>
      </c>
      <c r="BZ552" s="114"/>
    </row>
    <row r="553" spans="1:78" x14ac:dyDescent="0.25">
      <c r="A553" s="114"/>
      <c r="B553" t="str">
        <f t="shared" si="156"/>
        <v/>
      </c>
      <c r="C553" s="13" t="str">
        <f t="shared" si="157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47"/>
        <v/>
      </c>
      <c r="BJ553" t="str">
        <f t="shared" si="148"/>
        <v/>
      </c>
      <c r="BK553" t="str">
        <f t="shared" si="149"/>
        <v/>
      </c>
      <c r="BL553" t="str">
        <f t="shared" si="150"/>
        <v/>
      </c>
      <c r="BM553" t="str">
        <f t="shared" si="151"/>
        <v/>
      </c>
      <c r="BN553" t="str">
        <f t="shared" si="152"/>
        <v/>
      </c>
      <c r="BO553" t="str">
        <f t="shared" si="153"/>
        <v/>
      </c>
      <c r="BP553" t="str">
        <f t="shared" si="154"/>
        <v/>
      </c>
      <c r="BQ553" t="str">
        <f t="shared" si="155"/>
        <v/>
      </c>
      <c r="BZ553" s="114"/>
    </row>
    <row r="554" spans="1:78" x14ac:dyDescent="0.25">
      <c r="A554" s="114"/>
      <c r="B554" t="str">
        <f t="shared" si="156"/>
        <v/>
      </c>
      <c r="C554" s="13" t="str">
        <f t="shared" si="157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47"/>
        <v/>
      </c>
      <c r="BJ554" t="str">
        <f t="shared" si="148"/>
        <v/>
      </c>
      <c r="BK554" t="str">
        <f t="shared" si="149"/>
        <v/>
      </c>
      <c r="BL554" t="str">
        <f t="shared" si="150"/>
        <v/>
      </c>
      <c r="BM554" t="str">
        <f t="shared" si="151"/>
        <v/>
      </c>
      <c r="BN554" t="str">
        <f t="shared" si="152"/>
        <v/>
      </c>
      <c r="BO554" t="str">
        <f t="shared" si="153"/>
        <v/>
      </c>
      <c r="BP554" t="str">
        <f t="shared" si="154"/>
        <v/>
      </c>
      <c r="BQ554" t="str">
        <f t="shared" si="155"/>
        <v/>
      </c>
      <c r="BZ554" s="114"/>
    </row>
    <row r="555" spans="1:78" x14ac:dyDescent="0.25">
      <c r="A555" s="114"/>
      <c r="B555" t="str">
        <f t="shared" si="156"/>
        <v/>
      </c>
      <c r="C555" s="13" t="str">
        <f t="shared" si="157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47"/>
        <v/>
      </c>
      <c r="BJ555" t="str">
        <f t="shared" si="148"/>
        <v/>
      </c>
      <c r="BK555" t="str">
        <f t="shared" si="149"/>
        <v/>
      </c>
      <c r="BL555" t="str">
        <f t="shared" si="150"/>
        <v/>
      </c>
      <c r="BM555" t="str">
        <f t="shared" si="151"/>
        <v/>
      </c>
      <c r="BN555" t="str">
        <f t="shared" si="152"/>
        <v/>
      </c>
      <c r="BO555" t="str">
        <f t="shared" si="153"/>
        <v/>
      </c>
      <c r="BP555" t="str">
        <f t="shared" si="154"/>
        <v/>
      </c>
      <c r="BQ555" t="str">
        <f t="shared" si="155"/>
        <v/>
      </c>
      <c r="BZ555" s="114"/>
    </row>
    <row r="556" spans="1:78" x14ac:dyDescent="0.25">
      <c r="A556" s="114"/>
      <c r="B556" t="str">
        <f t="shared" si="156"/>
        <v/>
      </c>
      <c r="C556" s="13" t="str">
        <f t="shared" si="157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47"/>
        <v/>
      </c>
      <c r="BJ556" t="str">
        <f t="shared" si="148"/>
        <v/>
      </c>
      <c r="BK556" t="str">
        <f t="shared" si="149"/>
        <v/>
      </c>
      <c r="BL556" t="str">
        <f t="shared" si="150"/>
        <v/>
      </c>
      <c r="BM556" t="str">
        <f t="shared" si="151"/>
        <v/>
      </c>
      <c r="BN556" t="str">
        <f t="shared" si="152"/>
        <v/>
      </c>
      <c r="BO556" t="str">
        <f t="shared" si="153"/>
        <v/>
      </c>
      <c r="BP556" t="str">
        <f t="shared" si="154"/>
        <v/>
      </c>
      <c r="BQ556" t="str">
        <f t="shared" si="155"/>
        <v/>
      </c>
      <c r="BZ556" s="114"/>
    </row>
    <row r="557" spans="1:78" x14ac:dyDescent="0.25">
      <c r="A557" s="114"/>
      <c r="B557" t="str">
        <f t="shared" si="156"/>
        <v/>
      </c>
      <c r="C557" s="13" t="str">
        <f t="shared" si="157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47"/>
        <v/>
      </c>
      <c r="BJ557" t="str">
        <f t="shared" si="148"/>
        <v/>
      </c>
      <c r="BK557" t="str">
        <f t="shared" si="149"/>
        <v/>
      </c>
      <c r="BL557" t="str">
        <f t="shared" si="150"/>
        <v/>
      </c>
      <c r="BM557" t="str">
        <f t="shared" si="151"/>
        <v/>
      </c>
      <c r="BN557" t="str">
        <f t="shared" si="152"/>
        <v/>
      </c>
      <c r="BO557" t="str">
        <f t="shared" si="153"/>
        <v/>
      </c>
      <c r="BP557" t="str">
        <f t="shared" si="154"/>
        <v/>
      </c>
      <c r="BQ557" t="str">
        <f t="shared" si="155"/>
        <v/>
      </c>
      <c r="BZ557" s="114"/>
    </row>
    <row r="558" spans="1:78" x14ac:dyDescent="0.25">
      <c r="A558" s="114"/>
      <c r="B558" t="str">
        <f t="shared" si="156"/>
        <v/>
      </c>
      <c r="C558" s="13" t="str">
        <f t="shared" si="157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47"/>
        <v/>
      </c>
      <c r="BJ558" t="str">
        <f t="shared" si="148"/>
        <v/>
      </c>
      <c r="BK558" t="str">
        <f t="shared" si="149"/>
        <v/>
      </c>
      <c r="BL558" t="str">
        <f t="shared" si="150"/>
        <v/>
      </c>
      <c r="BM558" t="str">
        <f t="shared" si="151"/>
        <v/>
      </c>
      <c r="BN558" t="str">
        <f t="shared" si="152"/>
        <v/>
      </c>
      <c r="BO558" t="str">
        <f t="shared" si="153"/>
        <v/>
      </c>
      <c r="BP558" t="str">
        <f t="shared" si="154"/>
        <v/>
      </c>
      <c r="BQ558" t="str">
        <f t="shared" si="155"/>
        <v/>
      </c>
      <c r="BZ558" s="114"/>
    </row>
    <row r="559" spans="1:78" x14ac:dyDescent="0.25">
      <c r="A559" s="114"/>
      <c r="B559" t="str">
        <f t="shared" si="156"/>
        <v/>
      </c>
      <c r="C559" s="13" t="str">
        <f t="shared" si="157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47"/>
        <v/>
      </c>
      <c r="BJ559" t="str">
        <f t="shared" si="148"/>
        <v/>
      </c>
      <c r="BK559" t="str">
        <f t="shared" si="149"/>
        <v/>
      </c>
      <c r="BL559" t="str">
        <f t="shared" si="150"/>
        <v/>
      </c>
      <c r="BM559" t="str">
        <f t="shared" si="151"/>
        <v/>
      </c>
      <c r="BN559" t="str">
        <f t="shared" si="152"/>
        <v/>
      </c>
      <c r="BO559" t="str">
        <f t="shared" si="153"/>
        <v/>
      </c>
      <c r="BP559" t="str">
        <f t="shared" si="154"/>
        <v/>
      </c>
      <c r="BQ559" t="str">
        <f t="shared" si="155"/>
        <v/>
      </c>
      <c r="BZ559" s="114"/>
    </row>
    <row r="560" spans="1:78" x14ac:dyDescent="0.25">
      <c r="A560" s="114"/>
      <c r="B560" t="str">
        <f t="shared" si="156"/>
        <v/>
      </c>
      <c r="C560" s="13" t="str">
        <f t="shared" si="157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47"/>
        <v/>
      </c>
      <c r="BJ560" t="str">
        <f t="shared" si="148"/>
        <v/>
      </c>
      <c r="BK560" t="str">
        <f t="shared" si="149"/>
        <v/>
      </c>
      <c r="BL560" t="str">
        <f t="shared" si="150"/>
        <v/>
      </c>
      <c r="BM560" t="str">
        <f t="shared" si="151"/>
        <v/>
      </c>
      <c r="BN560" t="str">
        <f t="shared" si="152"/>
        <v/>
      </c>
      <c r="BO560" t="str">
        <f t="shared" si="153"/>
        <v/>
      </c>
      <c r="BP560" t="str">
        <f t="shared" si="154"/>
        <v/>
      </c>
      <c r="BQ560" t="str">
        <f t="shared" si="155"/>
        <v/>
      </c>
      <c r="BZ560" s="114"/>
    </row>
    <row r="561" spans="1:78" x14ac:dyDescent="0.25">
      <c r="A561" s="114"/>
      <c r="B561" t="str">
        <f t="shared" si="156"/>
        <v/>
      </c>
      <c r="C561" s="13" t="str">
        <f t="shared" si="157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47"/>
        <v/>
      </c>
      <c r="BJ561" t="str">
        <f t="shared" si="148"/>
        <v/>
      </c>
      <c r="BK561" t="str">
        <f t="shared" si="149"/>
        <v/>
      </c>
      <c r="BL561" t="str">
        <f t="shared" si="150"/>
        <v/>
      </c>
      <c r="BM561" t="str">
        <f t="shared" si="151"/>
        <v/>
      </c>
      <c r="BN561" t="str">
        <f t="shared" si="152"/>
        <v/>
      </c>
      <c r="BO561" t="str">
        <f t="shared" si="153"/>
        <v/>
      </c>
      <c r="BP561" t="str">
        <f t="shared" si="154"/>
        <v/>
      </c>
      <c r="BQ561" t="str">
        <f t="shared" si="155"/>
        <v/>
      </c>
      <c r="BZ561" s="114"/>
    </row>
    <row r="562" spans="1:78" x14ac:dyDescent="0.25">
      <c r="A562" s="114"/>
      <c r="B562" t="str">
        <f t="shared" si="156"/>
        <v/>
      </c>
      <c r="C562" s="13" t="str">
        <f t="shared" si="157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47"/>
        <v/>
      </c>
      <c r="BJ562" t="str">
        <f t="shared" si="148"/>
        <v/>
      </c>
      <c r="BK562" t="str">
        <f t="shared" si="149"/>
        <v/>
      </c>
      <c r="BL562" t="str">
        <f t="shared" si="150"/>
        <v/>
      </c>
      <c r="BM562" t="str">
        <f t="shared" si="151"/>
        <v/>
      </c>
      <c r="BN562" t="str">
        <f t="shared" si="152"/>
        <v/>
      </c>
      <c r="BO562" t="str">
        <f t="shared" si="153"/>
        <v/>
      </c>
      <c r="BP562" t="str">
        <f t="shared" si="154"/>
        <v/>
      </c>
      <c r="BQ562" t="str">
        <f t="shared" si="155"/>
        <v/>
      </c>
      <c r="BZ562" s="114"/>
    </row>
    <row r="563" spans="1:78" x14ac:dyDescent="0.25">
      <c r="A563" s="114"/>
      <c r="B563" t="str">
        <f t="shared" si="156"/>
        <v/>
      </c>
      <c r="C563" s="13" t="str">
        <f t="shared" si="157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47"/>
        <v/>
      </c>
      <c r="BJ563" t="str">
        <f t="shared" si="148"/>
        <v/>
      </c>
      <c r="BK563" t="str">
        <f t="shared" si="149"/>
        <v/>
      </c>
      <c r="BL563" t="str">
        <f t="shared" si="150"/>
        <v/>
      </c>
      <c r="BM563" t="str">
        <f t="shared" si="151"/>
        <v/>
      </c>
      <c r="BN563" t="str">
        <f t="shared" si="152"/>
        <v/>
      </c>
      <c r="BO563" t="str">
        <f t="shared" si="153"/>
        <v/>
      </c>
      <c r="BP563" t="str">
        <f t="shared" si="154"/>
        <v/>
      </c>
      <c r="BQ563" t="str">
        <f t="shared" si="155"/>
        <v/>
      </c>
      <c r="BZ563" s="114"/>
    </row>
    <row r="564" spans="1:78" x14ac:dyDescent="0.25">
      <c r="A564" s="114"/>
      <c r="B564" t="str">
        <f t="shared" si="156"/>
        <v/>
      </c>
      <c r="C564" s="13" t="str">
        <f t="shared" si="157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47"/>
        <v/>
      </c>
      <c r="BJ564" t="str">
        <f t="shared" si="148"/>
        <v/>
      </c>
      <c r="BK564" t="str">
        <f t="shared" si="149"/>
        <v/>
      </c>
      <c r="BL564" t="str">
        <f t="shared" si="150"/>
        <v/>
      </c>
      <c r="BM564" t="str">
        <f t="shared" si="151"/>
        <v/>
      </c>
      <c r="BN564" t="str">
        <f t="shared" si="152"/>
        <v/>
      </c>
      <c r="BO564" t="str">
        <f t="shared" si="153"/>
        <v/>
      </c>
      <c r="BP564" t="str">
        <f t="shared" si="154"/>
        <v/>
      </c>
      <c r="BQ564" t="str">
        <f t="shared" si="155"/>
        <v/>
      </c>
      <c r="BZ564" s="114"/>
    </row>
    <row r="565" spans="1:78" x14ac:dyDescent="0.25">
      <c r="A565" s="114"/>
      <c r="B565" t="str">
        <f t="shared" si="156"/>
        <v/>
      </c>
      <c r="C565" s="13" t="str">
        <f t="shared" si="157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47"/>
        <v/>
      </c>
      <c r="BJ565" t="str">
        <f t="shared" si="148"/>
        <v/>
      </c>
      <c r="BK565" t="str">
        <f t="shared" si="149"/>
        <v/>
      </c>
      <c r="BL565" t="str">
        <f t="shared" si="150"/>
        <v/>
      </c>
      <c r="BM565" t="str">
        <f t="shared" si="151"/>
        <v/>
      </c>
      <c r="BN565" t="str">
        <f t="shared" si="152"/>
        <v/>
      </c>
      <c r="BO565" t="str">
        <f t="shared" si="153"/>
        <v/>
      </c>
      <c r="BP565" t="str">
        <f t="shared" si="154"/>
        <v/>
      </c>
      <c r="BQ565" t="str">
        <f t="shared" si="155"/>
        <v/>
      </c>
      <c r="BZ565" s="114"/>
    </row>
    <row r="566" spans="1:78" x14ac:dyDescent="0.25">
      <c r="A566" s="114"/>
      <c r="B566" t="str">
        <f t="shared" si="156"/>
        <v/>
      </c>
      <c r="C566" s="13" t="str">
        <f t="shared" si="157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47"/>
        <v/>
      </c>
      <c r="BJ566" t="str">
        <f t="shared" si="148"/>
        <v/>
      </c>
      <c r="BK566" t="str">
        <f t="shared" si="149"/>
        <v/>
      </c>
      <c r="BL566" t="str">
        <f t="shared" si="150"/>
        <v/>
      </c>
      <c r="BM566" t="str">
        <f t="shared" si="151"/>
        <v/>
      </c>
      <c r="BN566" t="str">
        <f t="shared" si="152"/>
        <v/>
      </c>
      <c r="BO566" t="str">
        <f t="shared" si="153"/>
        <v/>
      </c>
      <c r="BP566" t="str">
        <f t="shared" si="154"/>
        <v/>
      </c>
      <c r="BQ566" t="str">
        <f t="shared" si="155"/>
        <v/>
      </c>
      <c r="BZ566" s="114"/>
    </row>
    <row r="567" spans="1:78" x14ac:dyDescent="0.25">
      <c r="A567" s="114"/>
      <c r="B567" t="str">
        <f t="shared" si="156"/>
        <v/>
      </c>
      <c r="C567" s="13" t="str">
        <f t="shared" si="157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47"/>
        <v/>
      </c>
      <c r="BJ567" t="str">
        <f t="shared" si="148"/>
        <v/>
      </c>
      <c r="BK567" t="str">
        <f t="shared" si="149"/>
        <v/>
      </c>
      <c r="BL567" t="str">
        <f t="shared" si="150"/>
        <v/>
      </c>
      <c r="BM567" t="str">
        <f t="shared" si="151"/>
        <v/>
      </c>
      <c r="BN567" t="str">
        <f t="shared" si="152"/>
        <v/>
      </c>
      <c r="BO567" t="str">
        <f t="shared" si="153"/>
        <v/>
      </c>
      <c r="BP567" t="str">
        <f t="shared" si="154"/>
        <v/>
      </c>
      <c r="BQ567" t="str">
        <f t="shared" si="155"/>
        <v/>
      </c>
      <c r="BZ567" s="114"/>
    </row>
    <row r="568" spans="1:78" x14ac:dyDescent="0.25">
      <c r="A568" s="114"/>
      <c r="B568" t="str">
        <f t="shared" si="156"/>
        <v/>
      </c>
      <c r="C568" s="13" t="str">
        <f t="shared" si="157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47"/>
        <v/>
      </c>
      <c r="BJ568" t="str">
        <f t="shared" si="148"/>
        <v/>
      </c>
      <c r="BK568" t="str">
        <f t="shared" si="149"/>
        <v/>
      </c>
      <c r="BL568" t="str">
        <f t="shared" si="150"/>
        <v/>
      </c>
      <c r="BM568" t="str">
        <f t="shared" si="151"/>
        <v/>
      </c>
      <c r="BN568" t="str">
        <f t="shared" si="152"/>
        <v/>
      </c>
      <c r="BO568" t="str">
        <f t="shared" si="153"/>
        <v/>
      </c>
      <c r="BP568" t="str">
        <f t="shared" si="154"/>
        <v/>
      </c>
      <c r="BQ568" t="str">
        <f t="shared" si="155"/>
        <v/>
      </c>
      <c r="BZ568" s="114"/>
    </row>
    <row r="569" spans="1:78" x14ac:dyDescent="0.25">
      <c r="A569" s="114"/>
      <c r="B569" t="str">
        <f t="shared" si="156"/>
        <v/>
      </c>
      <c r="C569" s="13" t="str">
        <f t="shared" si="157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47"/>
        <v/>
      </c>
      <c r="BJ569" t="str">
        <f t="shared" si="148"/>
        <v/>
      </c>
      <c r="BK569" t="str">
        <f t="shared" si="149"/>
        <v/>
      </c>
      <c r="BL569" t="str">
        <f t="shared" si="150"/>
        <v/>
      </c>
      <c r="BM569" t="str">
        <f t="shared" si="151"/>
        <v/>
      </c>
      <c r="BN569" t="str">
        <f t="shared" si="152"/>
        <v/>
      </c>
      <c r="BO569" t="str">
        <f t="shared" si="153"/>
        <v/>
      </c>
      <c r="BP569" t="str">
        <f t="shared" si="154"/>
        <v/>
      </c>
      <c r="BQ569" t="str">
        <f t="shared" si="155"/>
        <v/>
      </c>
      <c r="BZ569" s="114"/>
    </row>
    <row r="570" spans="1:78" x14ac:dyDescent="0.25">
      <c r="A570" s="114"/>
      <c r="B570" t="str">
        <f t="shared" si="156"/>
        <v/>
      </c>
      <c r="C570" s="13" t="str">
        <f t="shared" si="157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47"/>
        <v/>
      </c>
      <c r="BJ570" t="str">
        <f t="shared" si="148"/>
        <v/>
      </c>
      <c r="BK570" t="str">
        <f t="shared" si="149"/>
        <v/>
      </c>
      <c r="BL570" t="str">
        <f t="shared" si="150"/>
        <v/>
      </c>
      <c r="BM570" t="str">
        <f t="shared" si="151"/>
        <v/>
      </c>
      <c r="BN570" t="str">
        <f t="shared" si="152"/>
        <v/>
      </c>
      <c r="BO570" t="str">
        <f t="shared" si="153"/>
        <v/>
      </c>
      <c r="BP570" t="str">
        <f t="shared" si="154"/>
        <v/>
      </c>
      <c r="BQ570" t="str">
        <f t="shared" si="155"/>
        <v/>
      </c>
      <c r="BZ570" s="114"/>
    </row>
    <row r="571" spans="1:78" x14ac:dyDescent="0.25">
      <c r="A571" s="114"/>
      <c r="B571" t="str">
        <f t="shared" si="156"/>
        <v/>
      </c>
      <c r="C571" s="13" t="str">
        <f t="shared" si="157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47"/>
        <v/>
      </c>
      <c r="BJ571" t="str">
        <f t="shared" si="148"/>
        <v/>
      </c>
      <c r="BK571" t="str">
        <f t="shared" si="149"/>
        <v/>
      </c>
      <c r="BL571" t="str">
        <f t="shared" si="150"/>
        <v/>
      </c>
      <c r="BM571" t="str">
        <f t="shared" si="151"/>
        <v/>
      </c>
      <c r="BN571" t="str">
        <f t="shared" si="152"/>
        <v/>
      </c>
      <c r="BO571" t="str">
        <f t="shared" si="153"/>
        <v/>
      </c>
      <c r="BP571" t="str">
        <f t="shared" si="154"/>
        <v/>
      </c>
      <c r="BQ571" t="str">
        <f t="shared" si="155"/>
        <v/>
      </c>
      <c r="BZ571" s="114"/>
    </row>
    <row r="572" spans="1:78" x14ac:dyDescent="0.25">
      <c r="A572" s="114"/>
      <c r="B572" t="str">
        <f t="shared" si="156"/>
        <v/>
      </c>
      <c r="C572" s="13" t="str">
        <f t="shared" si="157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47"/>
        <v/>
      </c>
      <c r="BJ572" t="str">
        <f t="shared" si="148"/>
        <v/>
      </c>
      <c r="BK572" t="str">
        <f t="shared" si="149"/>
        <v/>
      </c>
      <c r="BL572" t="str">
        <f t="shared" si="150"/>
        <v/>
      </c>
      <c r="BM572" t="str">
        <f t="shared" si="151"/>
        <v/>
      </c>
      <c r="BN572" t="str">
        <f t="shared" si="152"/>
        <v/>
      </c>
      <c r="BO572" t="str">
        <f t="shared" si="153"/>
        <v/>
      </c>
      <c r="BP572" t="str">
        <f t="shared" si="154"/>
        <v/>
      </c>
      <c r="BQ572" t="str">
        <f t="shared" si="155"/>
        <v/>
      </c>
      <c r="BZ572" s="114"/>
    </row>
    <row r="573" spans="1:78" x14ac:dyDescent="0.25">
      <c r="A573" s="114"/>
      <c r="B573" t="str">
        <f t="shared" si="156"/>
        <v/>
      </c>
      <c r="C573" s="13" t="str">
        <f t="shared" si="157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47"/>
        <v/>
      </c>
      <c r="BJ573" t="str">
        <f t="shared" si="148"/>
        <v/>
      </c>
      <c r="BK573" t="str">
        <f t="shared" si="149"/>
        <v/>
      </c>
      <c r="BL573" t="str">
        <f t="shared" si="150"/>
        <v/>
      </c>
      <c r="BM573" t="str">
        <f t="shared" si="151"/>
        <v/>
      </c>
      <c r="BN573" t="str">
        <f t="shared" si="152"/>
        <v/>
      </c>
      <c r="BO573" t="str">
        <f t="shared" si="153"/>
        <v/>
      </c>
      <c r="BP573" t="str">
        <f t="shared" si="154"/>
        <v/>
      </c>
      <c r="BQ573" t="str">
        <f t="shared" si="155"/>
        <v/>
      </c>
      <c r="BZ573" s="114"/>
    </row>
    <row r="574" spans="1:78" x14ac:dyDescent="0.25">
      <c r="A574" s="114"/>
      <c r="B574" t="str">
        <f t="shared" si="156"/>
        <v/>
      </c>
      <c r="C574" s="13" t="str">
        <f t="shared" si="157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47"/>
        <v/>
      </c>
      <c r="BJ574" t="str">
        <f t="shared" si="148"/>
        <v/>
      </c>
      <c r="BK574" t="str">
        <f t="shared" si="149"/>
        <v/>
      </c>
      <c r="BL574" t="str">
        <f t="shared" si="150"/>
        <v/>
      </c>
      <c r="BM574" t="str">
        <f t="shared" si="151"/>
        <v/>
      </c>
      <c r="BN574" t="str">
        <f t="shared" si="152"/>
        <v/>
      </c>
      <c r="BO574" t="str">
        <f t="shared" si="153"/>
        <v/>
      </c>
      <c r="BP574" t="str">
        <f t="shared" si="154"/>
        <v/>
      </c>
      <c r="BQ574" t="str">
        <f t="shared" si="155"/>
        <v/>
      </c>
      <c r="BZ574" s="114"/>
    </row>
    <row r="575" spans="1:78" x14ac:dyDescent="0.25">
      <c r="A575" s="114"/>
      <c r="B575" t="str">
        <f t="shared" si="156"/>
        <v/>
      </c>
      <c r="C575" s="13" t="str">
        <f t="shared" si="157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47"/>
        <v/>
      </c>
      <c r="BJ575" t="str">
        <f t="shared" si="148"/>
        <v/>
      </c>
      <c r="BK575" t="str">
        <f t="shared" si="149"/>
        <v/>
      </c>
      <c r="BL575" t="str">
        <f t="shared" si="150"/>
        <v/>
      </c>
      <c r="BM575" t="str">
        <f t="shared" si="151"/>
        <v/>
      </c>
      <c r="BN575" t="str">
        <f t="shared" si="152"/>
        <v/>
      </c>
      <c r="BO575" t="str">
        <f t="shared" si="153"/>
        <v/>
      </c>
      <c r="BP575" t="str">
        <f t="shared" si="154"/>
        <v/>
      </c>
      <c r="BQ575" t="str">
        <f t="shared" si="155"/>
        <v/>
      </c>
      <c r="BZ575" s="114"/>
    </row>
    <row r="576" spans="1:78" x14ac:dyDescent="0.25">
      <c r="A576" s="114"/>
      <c r="B576" t="str">
        <f t="shared" si="156"/>
        <v/>
      </c>
      <c r="C576" s="13" t="str">
        <f t="shared" si="157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47"/>
        <v/>
      </c>
      <c r="BJ576" t="str">
        <f t="shared" si="148"/>
        <v/>
      </c>
      <c r="BK576" t="str">
        <f t="shared" si="149"/>
        <v/>
      </c>
      <c r="BL576" t="str">
        <f t="shared" si="150"/>
        <v/>
      </c>
      <c r="BM576" t="str">
        <f t="shared" si="151"/>
        <v/>
      </c>
      <c r="BN576" t="str">
        <f t="shared" si="152"/>
        <v/>
      </c>
      <c r="BO576" t="str">
        <f t="shared" si="153"/>
        <v/>
      </c>
      <c r="BP576" t="str">
        <f t="shared" si="154"/>
        <v/>
      </c>
      <c r="BQ576" t="str">
        <f t="shared" si="155"/>
        <v/>
      </c>
      <c r="BZ576" s="114"/>
    </row>
    <row r="577" spans="1:78" x14ac:dyDescent="0.25">
      <c r="A577" s="114"/>
      <c r="B577" t="str">
        <f t="shared" si="156"/>
        <v/>
      </c>
      <c r="C577" s="13" t="str">
        <f t="shared" si="157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47"/>
        <v/>
      </c>
      <c r="BJ577" t="str">
        <f t="shared" si="148"/>
        <v/>
      </c>
      <c r="BK577" t="str">
        <f t="shared" si="149"/>
        <v/>
      </c>
      <c r="BL577" t="str">
        <f t="shared" si="150"/>
        <v/>
      </c>
      <c r="BM577" t="str">
        <f t="shared" si="151"/>
        <v/>
      </c>
      <c r="BN577" t="str">
        <f t="shared" si="152"/>
        <v/>
      </c>
      <c r="BO577" t="str">
        <f t="shared" si="153"/>
        <v/>
      </c>
      <c r="BP577" t="str">
        <f t="shared" si="154"/>
        <v/>
      </c>
      <c r="BQ577" t="str">
        <f t="shared" si="155"/>
        <v/>
      </c>
      <c r="BZ577" s="114"/>
    </row>
    <row r="578" spans="1:78" x14ac:dyDescent="0.25">
      <c r="A578" s="114"/>
      <c r="B578" t="str">
        <f t="shared" si="156"/>
        <v/>
      </c>
      <c r="C578" s="13" t="str">
        <f t="shared" si="157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47"/>
        <v/>
      </c>
      <c r="BJ578" t="str">
        <f t="shared" si="148"/>
        <v/>
      </c>
      <c r="BK578" t="str">
        <f t="shared" si="149"/>
        <v/>
      </c>
      <c r="BL578" t="str">
        <f t="shared" si="150"/>
        <v/>
      </c>
      <c r="BM578" t="str">
        <f t="shared" si="151"/>
        <v/>
      </c>
      <c r="BN578" t="str">
        <f t="shared" si="152"/>
        <v/>
      </c>
      <c r="BO578" t="str">
        <f t="shared" si="153"/>
        <v/>
      </c>
      <c r="BP578" t="str">
        <f t="shared" si="154"/>
        <v/>
      </c>
      <c r="BQ578" t="str">
        <f t="shared" si="155"/>
        <v/>
      </c>
      <c r="BZ578" s="114"/>
    </row>
    <row r="579" spans="1:78" x14ac:dyDescent="0.25">
      <c r="A579" s="114"/>
      <c r="B579" t="str">
        <f t="shared" si="156"/>
        <v/>
      </c>
      <c r="C579" s="13" t="str">
        <f t="shared" si="157"/>
        <v/>
      </c>
      <c r="D579" s="5" t="str">
        <f t="shared" ref="D579:D642" si="158">IF(A579&gt;0,(_xlfn.NORM.S.INV(C579)),"")</f>
        <v/>
      </c>
      <c r="E579" s="6" t="str">
        <f t="shared" si="145"/>
        <v/>
      </c>
      <c r="F579" s="6" t="str">
        <f t="shared" si="146"/>
        <v/>
      </c>
      <c r="BI579" t="str">
        <f t="shared" si="147"/>
        <v/>
      </c>
      <c r="BJ579" t="str">
        <f t="shared" si="148"/>
        <v/>
      </c>
      <c r="BK579" t="str">
        <f t="shared" si="149"/>
        <v/>
      </c>
      <c r="BL579" t="str">
        <f t="shared" si="150"/>
        <v/>
      </c>
      <c r="BM579" t="str">
        <f t="shared" si="151"/>
        <v/>
      </c>
      <c r="BN579" t="str">
        <f t="shared" si="152"/>
        <v/>
      </c>
      <c r="BO579" t="str">
        <f t="shared" si="153"/>
        <v/>
      </c>
      <c r="BP579" t="str">
        <f t="shared" si="154"/>
        <v/>
      </c>
      <c r="BQ579" t="str">
        <f t="shared" si="155"/>
        <v/>
      </c>
      <c r="BZ579" s="114"/>
    </row>
    <row r="580" spans="1:78" x14ac:dyDescent="0.25">
      <c r="A580" s="114"/>
      <c r="B580" t="str">
        <f t="shared" si="156"/>
        <v/>
      </c>
      <c r="C580" s="13" t="str">
        <f t="shared" si="157"/>
        <v/>
      </c>
      <c r="D580" s="5" t="str">
        <f t="shared" si="158"/>
        <v/>
      </c>
      <c r="E580" s="6" t="str">
        <f t="shared" ref="E580:E643" si="159">IF(A580&gt;0,_xlfn.NORM.DIST(D580,0,1,TRUE),"")</f>
        <v/>
      </c>
      <c r="F580" s="6" t="str">
        <f t="shared" ref="F580:F643" si="160">IF(A580&gt;0,_xlfn.NORM.DIST(D580,0,1,FALSE),"")</f>
        <v/>
      </c>
      <c r="BI580" t="str">
        <f t="shared" ref="BI580:BI643" si="161">IF(A580&gt;0,A580,"")</f>
        <v/>
      </c>
      <c r="BJ580" t="str">
        <f t="shared" ref="BJ580:BJ643" si="162">IF($A580&gt;0,B580,"")</f>
        <v/>
      </c>
      <c r="BK580" t="str">
        <f t="shared" ref="BK580:BK643" si="163">IF($A580&gt;0,BI580,"")</f>
        <v/>
      </c>
      <c r="BL580" t="str">
        <f t="shared" ref="BL580:BL643" si="164">IF($A580&gt;0,_xlfn.NORM.DIST(BK580,$BF$3,$BF$4,TRUE),"")</f>
        <v/>
      </c>
      <c r="BM580" t="str">
        <f t="shared" ref="BM580:BM643" si="165">IF($A580&gt;0,(1-BL580),"")</f>
        <v/>
      </c>
      <c r="BN580" t="str">
        <f t="shared" ref="BN580:BN643" si="166">IF($A580&gt;0,(SMALL($BM$3:$BM$902,BJ580)),"")</f>
        <v/>
      </c>
      <c r="BO580" t="str">
        <f t="shared" ref="BO580:BO643" si="167">IF($A580&gt;0,((2*BJ580-1)*(LN(BL580)+LN(BN580))),"")</f>
        <v/>
      </c>
      <c r="BP580" t="str">
        <f t="shared" ref="BP580:BP643" si="168">IF($A580&gt;0,((BJ580-0.5)/$BF$5),"")</f>
        <v/>
      </c>
      <c r="BQ580" t="str">
        <f t="shared" ref="BQ580:BQ643" si="169">IF($A580&gt;0,(_xlfn.NORM.S.INV(BP580)),"")</f>
        <v/>
      </c>
      <c r="BZ580" s="114"/>
    </row>
    <row r="581" spans="1:78" x14ac:dyDescent="0.25">
      <c r="A581" s="114"/>
      <c r="B581" t="str">
        <f t="shared" ref="B581:B644" si="170">IF(A581&gt;0,(B580+1),"")</f>
        <v/>
      </c>
      <c r="C581" s="13" t="str">
        <f t="shared" ref="C581:C644" si="171">IF(A581&gt;0,((B581)/(($S$2)+1)),"")</f>
        <v/>
      </c>
      <c r="D581" s="5" t="str">
        <f t="shared" si="158"/>
        <v/>
      </c>
      <c r="E581" s="6" t="str">
        <f t="shared" si="159"/>
        <v/>
      </c>
      <c r="F581" s="6" t="str">
        <f t="shared" si="160"/>
        <v/>
      </c>
      <c r="BI581" t="str">
        <f t="shared" si="161"/>
        <v/>
      </c>
      <c r="BJ581" t="str">
        <f t="shared" si="162"/>
        <v/>
      </c>
      <c r="BK581" t="str">
        <f t="shared" si="163"/>
        <v/>
      </c>
      <c r="BL581" t="str">
        <f t="shared" si="164"/>
        <v/>
      </c>
      <c r="BM581" t="str">
        <f t="shared" si="165"/>
        <v/>
      </c>
      <c r="BN581" t="str">
        <f t="shared" si="166"/>
        <v/>
      </c>
      <c r="BO581" t="str">
        <f t="shared" si="167"/>
        <v/>
      </c>
      <c r="BP581" t="str">
        <f t="shared" si="168"/>
        <v/>
      </c>
      <c r="BQ581" t="str">
        <f t="shared" si="169"/>
        <v/>
      </c>
      <c r="BZ581" s="114"/>
    </row>
    <row r="582" spans="1:78" x14ac:dyDescent="0.25">
      <c r="A582" s="114"/>
      <c r="B582" t="str">
        <f t="shared" si="170"/>
        <v/>
      </c>
      <c r="C582" s="13" t="str">
        <f t="shared" si="171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61"/>
        <v/>
      </c>
      <c r="BJ582" t="str">
        <f t="shared" si="162"/>
        <v/>
      </c>
      <c r="BK582" t="str">
        <f t="shared" si="163"/>
        <v/>
      </c>
      <c r="BL582" t="str">
        <f t="shared" si="164"/>
        <v/>
      </c>
      <c r="BM582" t="str">
        <f t="shared" si="165"/>
        <v/>
      </c>
      <c r="BN582" t="str">
        <f t="shared" si="166"/>
        <v/>
      </c>
      <c r="BO582" t="str">
        <f t="shared" si="167"/>
        <v/>
      </c>
      <c r="BP582" t="str">
        <f t="shared" si="168"/>
        <v/>
      </c>
      <c r="BQ582" t="str">
        <f t="shared" si="169"/>
        <v/>
      </c>
      <c r="BZ582" s="114"/>
    </row>
    <row r="583" spans="1:78" x14ac:dyDescent="0.25">
      <c r="A583" s="114"/>
      <c r="B583" t="str">
        <f t="shared" si="170"/>
        <v/>
      </c>
      <c r="C583" s="13" t="str">
        <f t="shared" si="171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61"/>
        <v/>
      </c>
      <c r="BJ583" t="str">
        <f t="shared" si="162"/>
        <v/>
      </c>
      <c r="BK583" t="str">
        <f t="shared" si="163"/>
        <v/>
      </c>
      <c r="BL583" t="str">
        <f t="shared" si="164"/>
        <v/>
      </c>
      <c r="BM583" t="str">
        <f t="shared" si="165"/>
        <v/>
      </c>
      <c r="BN583" t="str">
        <f t="shared" si="166"/>
        <v/>
      </c>
      <c r="BO583" t="str">
        <f t="shared" si="167"/>
        <v/>
      </c>
      <c r="BP583" t="str">
        <f t="shared" si="168"/>
        <v/>
      </c>
      <c r="BQ583" t="str">
        <f t="shared" si="169"/>
        <v/>
      </c>
      <c r="BZ583" s="114"/>
    </row>
    <row r="584" spans="1:78" x14ac:dyDescent="0.25">
      <c r="A584" s="114"/>
      <c r="B584" t="str">
        <f t="shared" si="170"/>
        <v/>
      </c>
      <c r="C584" s="13" t="str">
        <f t="shared" si="171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61"/>
        <v/>
      </c>
      <c r="BJ584" t="str">
        <f t="shared" si="162"/>
        <v/>
      </c>
      <c r="BK584" t="str">
        <f t="shared" si="163"/>
        <v/>
      </c>
      <c r="BL584" t="str">
        <f t="shared" si="164"/>
        <v/>
      </c>
      <c r="BM584" t="str">
        <f t="shared" si="165"/>
        <v/>
      </c>
      <c r="BN584" t="str">
        <f t="shared" si="166"/>
        <v/>
      </c>
      <c r="BO584" t="str">
        <f t="shared" si="167"/>
        <v/>
      </c>
      <c r="BP584" t="str">
        <f t="shared" si="168"/>
        <v/>
      </c>
      <c r="BQ584" t="str">
        <f t="shared" si="169"/>
        <v/>
      </c>
      <c r="BZ584" s="114"/>
    </row>
    <row r="585" spans="1:78" x14ac:dyDescent="0.25">
      <c r="A585" s="114"/>
      <c r="B585" t="str">
        <f t="shared" si="170"/>
        <v/>
      </c>
      <c r="C585" s="13" t="str">
        <f t="shared" si="171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61"/>
        <v/>
      </c>
      <c r="BJ585" t="str">
        <f t="shared" si="162"/>
        <v/>
      </c>
      <c r="BK585" t="str">
        <f t="shared" si="163"/>
        <v/>
      </c>
      <c r="BL585" t="str">
        <f t="shared" si="164"/>
        <v/>
      </c>
      <c r="BM585" t="str">
        <f t="shared" si="165"/>
        <v/>
      </c>
      <c r="BN585" t="str">
        <f t="shared" si="166"/>
        <v/>
      </c>
      <c r="BO585" t="str">
        <f t="shared" si="167"/>
        <v/>
      </c>
      <c r="BP585" t="str">
        <f t="shared" si="168"/>
        <v/>
      </c>
      <c r="BQ585" t="str">
        <f t="shared" si="169"/>
        <v/>
      </c>
      <c r="BZ585" s="114"/>
    </row>
    <row r="586" spans="1:78" x14ac:dyDescent="0.25">
      <c r="A586" s="114"/>
      <c r="B586" t="str">
        <f t="shared" si="170"/>
        <v/>
      </c>
      <c r="C586" s="13" t="str">
        <f t="shared" si="171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61"/>
        <v/>
      </c>
      <c r="BJ586" t="str">
        <f t="shared" si="162"/>
        <v/>
      </c>
      <c r="BK586" t="str">
        <f t="shared" si="163"/>
        <v/>
      </c>
      <c r="BL586" t="str">
        <f t="shared" si="164"/>
        <v/>
      </c>
      <c r="BM586" t="str">
        <f t="shared" si="165"/>
        <v/>
      </c>
      <c r="BN586" t="str">
        <f t="shared" si="166"/>
        <v/>
      </c>
      <c r="BO586" t="str">
        <f t="shared" si="167"/>
        <v/>
      </c>
      <c r="BP586" t="str">
        <f t="shared" si="168"/>
        <v/>
      </c>
      <c r="BQ586" t="str">
        <f t="shared" si="169"/>
        <v/>
      </c>
      <c r="BZ586" s="114"/>
    </row>
    <row r="587" spans="1:78" x14ac:dyDescent="0.25">
      <c r="A587" s="114"/>
      <c r="B587" t="str">
        <f t="shared" si="170"/>
        <v/>
      </c>
      <c r="C587" s="13" t="str">
        <f t="shared" si="171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61"/>
        <v/>
      </c>
      <c r="BJ587" t="str">
        <f t="shared" si="162"/>
        <v/>
      </c>
      <c r="BK587" t="str">
        <f t="shared" si="163"/>
        <v/>
      </c>
      <c r="BL587" t="str">
        <f t="shared" si="164"/>
        <v/>
      </c>
      <c r="BM587" t="str">
        <f t="shared" si="165"/>
        <v/>
      </c>
      <c r="BN587" t="str">
        <f t="shared" si="166"/>
        <v/>
      </c>
      <c r="BO587" t="str">
        <f t="shared" si="167"/>
        <v/>
      </c>
      <c r="BP587" t="str">
        <f t="shared" si="168"/>
        <v/>
      </c>
      <c r="BQ587" t="str">
        <f t="shared" si="169"/>
        <v/>
      </c>
      <c r="BZ587" s="114"/>
    </row>
    <row r="588" spans="1:78" x14ac:dyDescent="0.25">
      <c r="A588" s="114"/>
      <c r="B588" t="str">
        <f t="shared" si="170"/>
        <v/>
      </c>
      <c r="C588" s="13" t="str">
        <f t="shared" si="171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61"/>
        <v/>
      </c>
      <c r="BJ588" t="str">
        <f t="shared" si="162"/>
        <v/>
      </c>
      <c r="BK588" t="str">
        <f t="shared" si="163"/>
        <v/>
      </c>
      <c r="BL588" t="str">
        <f t="shared" si="164"/>
        <v/>
      </c>
      <c r="BM588" t="str">
        <f t="shared" si="165"/>
        <v/>
      </c>
      <c r="BN588" t="str">
        <f t="shared" si="166"/>
        <v/>
      </c>
      <c r="BO588" t="str">
        <f t="shared" si="167"/>
        <v/>
      </c>
      <c r="BP588" t="str">
        <f t="shared" si="168"/>
        <v/>
      </c>
      <c r="BQ588" t="str">
        <f t="shared" si="169"/>
        <v/>
      </c>
      <c r="BZ588" s="114"/>
    </row>
    <row r="589" spans="1:78" x14ac:dyDescent="0.25">
      <c r="A589" s="114"/>
      <c r="B589" t="str">
        <f t="shared" si="170"/>
        <v/>
      </c>
      <c r="C589" s="13" t="str">
        <f t="shared" si="171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61"/>
        <v/>
      </c>
      <c r="BJ589" t="str">
        <f t="shared" si="162"/>
        <v/>
      </c>
      <c r="BK589" t="str">
        <f t="shared" si="163"/>
        <v/>
      </c>
      <c r="BL589" t="str">
        <f t="shared" si="164"/>
        <v/>
      </c>
      <c r="BM589" t="str">
        <f t="shared" si="165"/>
        <v/>
      </c>
      <c r="BN589" t="str">
        <f t="shared" si="166"/>
        <v/>
      </c>
      <c r="BO589" t="str">
        <f t="shared" si="167"/>
        <v/>
      </c>
      <c r="BP589" t="str">
        <f t="shared" si="168"/>
        <v/>
      </c>
      <c r="BQ589" t="str">
        <f t="shared" si="169"/>
        <v/>
      </c>
      <c r="BZ589" s="114"/>
    </row>
    <row r="590" spans="1:78" x14ac:dyDescent="0.25">
      <c r="A590" s="114"/>
      <c r="B590" t="str">
        <f t="shared" si="170"/>
        <v/>
      </c>
      <c r="C590" s="13" t="str">
        <f t="shared" si="171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61"/>
        <v/>
      </c>
      <c r="BJ590" t="str">
        <f t="shared" si="162"/>
        <v/>
      </c>
      <c r="BK590" t="str">
        <f t="shared" si="163"/>
        <v/>
      </c>
      <c r="BL590" t="str">
        <f t="shared" si="164"/>
        <v/>
      </c>
      <c r="BM590" t="str">
        <f t="shared" si="165"/>
        <v/>
      </c>
      <c r="BN590" t="str">
        <f t="shared" si="166"/>
        <v/>
      </c>
      <c r="BO590" t="str">
        <f t="shared" si="167"/>
        <v/>
      </c>
      <c r="BP590" t="str">
        <f t="shared" si="168"/>
        <v/>
      </c>
      <c r="BQ590" t="str">
        <f t="shared" si="169"/>
        <v/>
      </c>
      <c r="BZ590" s="114"/>
    </row>
    <row r="591" spans="1:78" x14ac:dyDescent="0.25">
      <c r="A591" s="114"/>
      <c r="B591" t="str">
        <f t="shared" si="170"/>
        <v/>
      </c>
      <c r="C591" s="13" t="str">
        <f t="shared" si="171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61"/>
        <v/>
      </c>
      <c r="BJ591" t="str">
        <f t="shared" si="162"/>
        <v/>
      </c>
      <c r="BK591" t="str">
        <f t="shared" si="163"/>
        <v/>
      </c>
      <c r="BL591" t="str">
        <f t="shared" si="164"/>
        <v/>
      </c>
      <c r="BM591" t="str">
        <f t="shared" si="165"/>
        <v/>
      </c>
      <c r="BN591" t="str">
        <f t="shared" si="166"/>
        <v/>
      </c>
      <c r="BO591" t="str">
        <f t="shared" si="167"/>
        <v/>
      </c>
      <c r="BP591" t="str">
        <f t="shared" si="168"/>
        <v/>
      </c>
      <c r="BQ591" t="str">
        <f t="shared" si="169"/>
        <v/>
      </c>
      <c r="BZ591" s="114"/>
    </row>
    <row r="592" spans="1:78" x14ac:dyDescent="0.25">
      <c r="A592" s="114"/>
      <c r="B592" t="str">
        <f t="shared" si="170"/>
        <v/>
      </c>
      <c r="C592" s="13" t="str">
        <f t="shared" si="171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61"/>
        <v/>
      </c>
      <c r="BJ592" t="str">
        <f t="shared" si="162"/>
        <v/>
      </c>
      <c r="BK592" t="str">
        <f t="shared" si="163"/>
        <v/>
      </c>
      <c r="BL592" t="str">
        <f t="shared" si="164"/>
        <v/>
      </c>
      <c r="BM592" t="str">
        <f t="shared" si="165"/>
        <v/>
      </c>
      <c r="BN592" t="str">
        <f t="shared" si="166"/>
        <v/>
      </c>
      <c r="BO592" t="str">
        <f t="shared" si="167"/>
        <v/>
      </c>
      <c r="BP592" t="str">
        <f t="shared" si="168"/>
        <v/>
      </c>
      <c r="BQ592" t="str">
        <f t="shared" si="169"/>
        <v/>
      </c>
      <c r="BZ592" s="114"/>
    </row>
    <row r="593" spans="1:78" x14ac:dyDescent="0.25">
      <c r="A593" s="114"/>
      <c r="B593" t="str">
        <f t="shared" si="170"/>
        <v/>
      </c>
      <c r="C593" s="13" t="str">
        <f t="shared" si="171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61"/>
        <v/>
      </c>
      <c r="BJ593" t="str">
        <f t="shared" si="162"/>
        <v/>
      </c>
      <c r="BK593" t="str">
        <f t="shared" si="163"/>
        <v/>
      </c>
      <c r="BL593" t="str">
        <f t="shared" si="164"/>
        <v/>
      </c>
      <c r="BM593" t="str">
        <f t="shared" si="165"/>
        <v/>
      </c>
      <c r="BN593" t="str">
        <f t="shared" si="166"/>
        <v/>
      </c>
      <c r="BO593" t="str">
        <f t="shared" si="167"/>
        <v/>
      </c>
      <c r="BP593" t="str">
        <f t="shared" si="168"/>
        <v/>
      </c>
      <c r="BQ593" t="str">
        <f t="shared" si="169"/>
        <v/>
      </c>
      <c r="BZ593" s="114"/>
    </row>
    <row r="594" spans="1:78" x14ac:dyDescent="0.25">
      <c r="A594" s="114"/>
      <c r="B594" t="str">
        <f t="shared" si="170"/>
        <v/>
      </c>
      <c r="C594" s="13" t="str">
        <f t="shared" si="171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61"/>
        <v/>
      </c>
      <c r="BJ594" t="str">
        <f t="shared" si="162"/>
        <v/>
      </c>
      <c r="BK594" t="str">
        <f t="shared" si="163"/>
        <v/>
      </c>
      <c r="BL594" t="str">
        <f t="shared" si="164"/>
        <v/>
      </c>
      <c r="BM594" t="str">
        <f t="shared" si="165"/>
        <v/>
      </c>
      <c r="BN594" t="str">
        <f t="shared" si="166"/>
        <v/>
      </c>
      <c r="BO594" t="str">
        <f t="shared" si="167"/>
        <v/>
      </c>
      <c r="BP594" t="str">
        <f t="shared" si="168"/>
        <v/>
      </c>
      <c r="BQ594" t="str">
        <f t="shared" si="169"/>
        <v/>
      </c>
      <c r="BZ594" s="114"/>
    </row>
    <row r="595" spans="1:78" x14ac:dyDescent="0.25">
      <c r="A595" s="114"/>
      <c r="B595" t="str">
        <f t="shared" si="170"/>
        <v/>
      </c>
      <c r="C595" s="13" t="str">
        <f t="shared" si="171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61"/>
        <v/>
      </c>
      <c r="BJ595" t="str">
        <f t="shared" si="162"/>
        <v/>
      </c>
      <c r="BK595" t="str">
        <f t="shared" si="163"/>
        <v/>
      </c>
      <c r="BL595" t="str">
        <f t="shared" si="164"/>
        <v/>
      </c>
      <c r="BM595" t="str">
        <f t="shared" si="165"/>
        <v/>
      </c>
      <c r="BN595" t="str">
        <f t="shared" si="166"/>
        <v/>
      </c>
      <c r="BO595" t="str">
        <f t="shared" si="167"/>
        <v/>
      </c>
      <c r="BP595" t="str">
        <f t="shared" si="168"/>
        <v/>
      </c>
      <c r="BQ595" t="str">
        <f t="shared" si="169"/>
        <v/>
      </c>
      <c r="BZ595" s="114"/>
    </row>
    <row r="596" spans="1:78" x14ac:dyDescent="0.25">
      <c r="A596" s="114"/>
      <c r="B596" t="str">
        <f t="shared" si="170"/>
        <v/>
      </c>
      <c r="C596" s="13" t="str">
        <f t="shared" si="171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61"/>
        <v/>
      </c>
      <c r="BJ596" t="str">
        <f t="shared" si="162"/>
        <v/>
      </c>
      <c r="BK596" t="str">
        <f t="shared" si="163"/>
        <v/>
      </c>
      <c r="BL596" t="str">
        <f t="shared" si="164"/>
        <v/>
      </c>
      <c r="BM596" t="str">
        <f t="shared" si="165"/>
        <v/>
      </c>
      <c r="BN596" t="str">
        <f t="shared" si="166"/>
        <v/>
      </c>
      <c r="BO596" t="str">
        <f t="shared" si="167"/>
        <v/>
      </c>
      <c r="BP596" t="str">
        <f t="shared" si="168"/>
        <v/>
      </c>
      <c r="BQ596" t="str">
        <f t="shared" si="169"/>
        <v/>
      </c>
      <c r="BZ596" s="114"/>
    </row>
    <row r="597" spans="1:78" x14ac:dyDescent="0.25">
      <c r="A597" s="114"/>
      <c r="B597" t="str">
        <f t="shared" si="170"/>
        <v/>
      </c>
      <c r="C597" s="13" t="str">
        <f t="shared" si="171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61"/>
        <v/>
      </c>
      <c r="BJ597" t="str">
        <f t="shared" si="162"/>
        <v/>
      </c>
      <c r="BK597" t="str">
        <f t="shared" si="163"/>
        <v/>
      </c>
      <c r="BL597" t="str">
        <f t="shared" si="164"/>
        <v/>
      </c>
      <c r="BM597" t="str">
        <f t="shared" si="165"/>
        <v/>
      </c>
      <c r="BN597" t="str">
        <f t="shared" si="166"/>
        <v/>
      </c>
      <c r="BO597" t="str">
        <f t="shared" si="167"/>
        <v/>
      </c>
      <c r="BP597" t="str">
        <f t="shared" si="168"/>
        <v/>
      </c>
      <c r="BQ597" t="str">
        <f t="shared" si="169"/>
        <v/>
      </c>
      <c r="BZ597" s="114"/>
    </row>
    <row r="598" spans="1:78" x14ac:dyDescent="0.25">
      <c r="A598" s="114"/>
      <c r="B598" t="str">
        <f t="shared" si="170"/>
        <v/>
      </c>
      <c r="C598" s="13" t="str">
        <f t="shared" si="171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61"/>
        <v/>
      </c>
      <c r="BJ598" t="str">
        <f t="shared" si="162"/>
        <v/>
      </c>
      <c r="BK598" t="str">
        <f t="shared" si="163"/>
        <v/>
      </c>
      <c r="BL598" t="str">
        <f t="shared" si="164"/>
        <v/>
      </c>
      <c r="BM598" t="str">
        <f t="shared" si="165"/>
        <v/>
      </c>
      <c r="BN598" t="str">
        <f t="shared" si="166"/>
        <v/>
      </c>
      <c r="BO598" t="str">
        <f t="shared" si="167"/>
        <v/>
      </c>
      <c r="BP598" t="str">
        <f t="shared" si="168"/>
        <v/>
      </c>
      <c r="BQ598" t="str">
        <f t="shared" si="169"/>
        <v/>
      </c>
      <c r="BZ598" s="114"/>
    </row>
    <row r="599" spans="1:78" x14ac:dyDescent="0.25">
      <c r="A599" s="114"/>
      <c r="B599" t="str">
        <f t="shared" si="170"/>
        <v/>
      </c>
      <c r="C599" s="13" t="str">
        <f t="shared" si="171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61"/>
        <v/>
      </c>
      <c r="BJ599" t="str">
        <f t="shared" si="162"/>
        <v/>
      </c>
      <c r="BK599" t="str">
        <f t="shared" si="163"/>
        <v/>
      </c>
      <c r="BL599" t="str">
        <f t="shared" si="164"/>
        <v/>
      </c>
      <c r="BM599" t="str">
        <f t="shared" si="165"/>
        <v/>
      </c>
      <c r="BN599" t="str">
        <f t="shared" si="166"/>
        <v/>
      </c>
      <c r="BO599" t="str">
        <f t="shared" si="167"/>
        <v/>
      </c>
      <c r="BP599" t="str">
        <f t="shared" si="168"/>
        <v/>
      </c>
      <c r="BQ599" t="str">
        <f t="shared" si="169"/>
        <v/>
      </c>
      <c r="BZ599" s="114"/>
    </row>
    <row r="600" spans="1:78" x14ac:dyDescent="0.25">
      <c r="A600" s="114"/>
      <c r="B600" t="str">
        <f t="shared" si="170"/>
        <v/>
      </c>
      <c r="C600" s="13" t="str">
        <f t="shared" si="171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61"/>
        <v/>
      </c>
      <c r="BJ600" t="str">
        <f t="shared" si="162"/>
        <v/>
      </c>
      <c r="BK600" t="str">
        <f t="shared" si="163"/>
        <v/>
      </c>
      <c r="BL600" t="str">
        <f t="shared" si="164"/>
        <v/>
      </c>
      <c r="BM600" t="str">
        <f t="shared" si="165"/>
        <v/>
      </c>
      <c r="BN600" t="str">
        <f t="shared" si="166"/>
        <v/>
      </c>
      <c r="BO600" t="str">
        <f t="shared" si="167"/>
        <v/>
      </c>
      <c r="BP600" t="str">
        <f t="shared" si="168"/>
        <v/>
      </c>
      <c r="BQ600" t="str">
        <f t="shared" si="169"/>
        <v/>
      </c>
      <c r="BZ600" s="114"/>
    </row>
    <row r="601" spans="1:78" x14ac:dyDescent="0.25">
      <c r="A601" s="114"/>
      <c r="B601" t="str">
        <f t="shared" si="170"/>
        <v/>
      </c>
      <c r="C601" s="13" t="str">
        <f t="shared" si="171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61"/>
        <v/>
      </c>
      <c r="BJ601" t="str">
        <f t="shared" si="162"/>
        <v/>
      </c>
      <c r="BK601" t="str">
        <f t="shared" si="163"/>
        <v/>
      </c>
      <c r="BL601" t="str">
        <f t="shared" si="164"/>
        <v/>
      </c>
      <c r="BM601" t="str">
        <f t="shared" si="165"/>
        <v/>
      </c>
      <c r="BN601" t="str">
        <f t="shared" si="166"/>
        <v/>
      </c>
      <c r="BO601" t="str">
        <f t="shared" si="167"/>
        <v/>
      </c>
      <c r="BP601" t="str">
        <f t="shared" si="168"/>
        <v/>
      </c>
      <c r="BQ601" t="str">
        <f t="shared" si="169"/>
        <v/>
      </c>
      <c r="BZ601" s="114"/>
    </row>
    <row r="602" spans="1:78" x14ac:dyDescent="0.25">
      <c r="A602" s="114"/>
      <c r="B602" t="str">
        <f t="shared" si="170"/>
        <v/>
      </c>
      <c r="C602" s="13" t="str">
        <f t="shared" si="171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61"/>
        <v/>
      </c>
      <c r="BJ602" t="str">
        <f t="shared" si="162"/>
        <v/>
      </c>
      <c r="BK602" t="str">
        <f t="shared" si="163"/>
        <v/>
      </c>
      <c r="BL602" t="str">
        <f t="shared" si="164"/>
        <v/>
      </c>
      <c r="BM602" t="str">
        <f t="shared" si="165"/>
        <v/>
      </c>
      <c r="BN602" t="str">
        <f t="shared" si="166"/>
        <v/>
      </c>
      <c r="BO602" t="str">
        <f t="shared" si="167"/>
        <v/>
      </c>
      <c r="BP602" t="str">
        <f t="shared" si="168"/>
        <v/>
      </c>
      <c r="BQ602" t="str">
        <f t="shared" si="169"/>
        <v/>
      </c>
      <c r="BZ602" s="114"/>
    </row>
    <row r="603" spans="1:78" x14ac:dyDescent="0.25">
      <c r="A603" s="114"/>
      <c r="B603" t="str">
        <f t="shared" si="170"/>
        <v/>
      </c>
      <c r="C603" s="13" t="str">
        <f t="shared" si="171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61"/>
        <v/>
      </c>
      <c r="BJ603" t="str">
        <f t="shared" si="162"/>
        <v/>
      </c>
      <c r="BK603" t="str">
        <f t="shared" si="163"/>
        <v/>
      </c>
      <c r="BL603" t="str">
        <f t="shared" si="164"/>
        <v/>
      </c>
      <c r="BM603" t="str">
        <f t="shared" si="165"/>
        <v/>
      </c>
      <c r="BN603" t="str">
        <f t="shared" si="166"/>
        <v/>
      </c>
      <c r="BO603" t="str">
        <f t="shared" si="167"/>
        <v/>
      </c>
      <c r="BP603" t="str">
        <f t="shared" si="168"/>
        <v/>
      </c>
      <c r="BQ603" t="str">
        <f t="shared" si="169"/>
        <v/>
      </c>
      <c r="BZ603" s="114"/>
    </row>
    <row r="604" spans="1:78" x14ac:dyDescent="0.25">
      <c r="A604" s="114"/>
      <c r="B604" t="str">
        <f t="shared" si="170"/>
        <v/>
      </c>
      <c r="C604" s="13" t="str">
        <f t="shared" si="171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61"/>
        <v/>
      </c>
      <c r="BJ604" t="str">
        <f t="shared" si="162"/>
        <v/>
      </c>
      <c r="BK604" t="str">
        <f t="shared" si="163"/>
        <v/>
      </c>
      <c r="BL604" t="str">
        <f t="shared" si="164"/>
        <v/>
      </c>
      <c r="BM604" t="str">
        <f t="shared" si="165"/>
        <v/>
      </c>
      <c r="BN604" t="str">
        <f t="shared" si="166"/>
        <v/>
      </c>
      <c r="BO604" t="str">
        <f t="shared" si="167"/>
        <v/>
      </c>
      <c r="BP604" t="str">
        <f t="shared" si="168"/>
        <v/>
      </c>
      <c r="BQ604" t="str">
        <f t="shared" si="169"/>
        <v/>
      </c>
      <c r="BZ604" s="114"/>
    </row>
    <row r="605" spans="1:78" x14ac:dyDescent="0.25">
      <c r="A605" s="114"/>
      <c r="B605" t="str">
        <f t="shared" si="170"/>
        <v/>
      </c>
      <c r="C605" s="13" t="str">
        <f t="shared" si="171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61"/>
        <v/>
      </c>
      <c r="BJ605" t="str">
        <f t="shared" si="162"/>
        <v/>
      </c>
      <c r="BK605" t="str">
        <f t="shared" si="163"/>
        <v/>
      </c>
      <c r="BL605" t="str">
        <f t="shared" si="164"/>
        <v/>
      </c>
      <c r="BM605" t="str">
        <f t="shared" si="165"/>
        <v/>
      </c>
      <c r="BN605" t="str">
        <f t="shared" si="166"/>
        <v/>
      </c>
      <c r="BO605" t="str">
        <f t="shared" si="167"/>
        <v/>
      </c>
      <c r="BP605" t="str">
        <f t="shared" si="168"/>
        <v/>
      </c>
      <c r="BQ605" t="str">
        <f t="shared" si="169"/>
        <v/>
      </c>
      <c r="BZ605" s="114"/>
    </row>
    <row r="606" spans="1:78" x14ac:dyDescent="0.25">
      <c r="A606" s="114"/>
      <c r="B606" t="str">
        <f t="shared" si="170"/>
        <v/>
      </c>
      <c r="C606" s="13" t="str">
        <f t="shared" si="171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61"/>
        <v/>
      </c>
      <c r="BJ606" t="str">
        <f t="shared" si="162"/>
        <v/>
      </c>
      <c r="BK606" t="str">
        <f t="shared" si="163"/>
        <v/>
      </c>
      <c r="BL606" t="str">
        <f t="shared" si="164"/>
        <v/>
      </c>
      <c r="BM606" t="str">
        <f t="shared" si="165"/>
        <v/>
      </c>
      <c r="BN606" t="str">
        <f t="shared" si="166"/>
        <v/>
      </c>
      <c r="BO606" t="str">
        <f t="shared" si="167"/>
        <v/>
      </c>
      <c r="BP606" t="str">
        <f t="shared" si="168"/>
        <v/>
      </c>
      <c r="BQ606" t="str">
        <f t="shared" si="169"/>
        <v/>
      </c>
      <c r="BZ606" s="114"/>
    </row>
    <row r="607" spans="1:78" x14ac:dyDescent="0.25">
      <c r="A607" s="114"/>
      <c r="B607" t="str">
        <f t="shared" si="170"/>
        <v/>
      </c>
      <c r="C607" s="13" t="str">
        <f t="shared" si="171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61"/>
        <v/>
      </c>
      <c r="BJ607" t="str">
        <f t="shared" si="162"/>
        <v/>
      </c>
      <c r="BK607" t="str">
        <f t="shared" si="163"/>
        <v/>
      </c>
      <c r="BL607" t="str">
        <f t="shared" si="164"/>
        <v/>
      </c>
      <c r="BM607" t="str">
        <f t="shared" si="165"/>
        <v/>
      </c>
      <c r="BN607" t="str">
        <f t="shared" si="166"/>
        <v/>
      </c>
      <c r="BO607" t="str">
        <f t="shared" si="167"/>
        <v/>
      </c>
      <c r="BP607" t="str">
        <f t="shared" si="168"/>
        <v/>
      </c>
      <c r="BQ607" t="str">
        <f t="shared" si="169"/>
        <v/>
      </c>
      <c r="BZ607" s="114"/>
    </row>
    <row r="608" spans="1:78" x14ac:dyDescent="0.25">
      <c r="A608" s="114"/>
      <c r="B608" t="str">
        <f t="shared" si="170"/>
        <v/>
      </c>
      <c r="C608" s="13" t="str">
        <f t="shared" si="171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61"/>
        <v/>
      </c>
      <c r="BJ608" t="str">
        <f t="shared" si="162"/>
        <v/>
      </c>
      <c r="BK608" t="str">
        <f t="shared" si="163"/>
        <v/>
      </c>
      <c r="BL608" t="str">
        <f t="shared" si="164"/>
        <v/>
      </c>
      <c r="BM608" t="str">
        <f t="shared" si="165"/>
        <v/>
      </c>
      <c r="BN608" t="str">
        <f t="shared" si="166"/>
        <v/>
      </c>
      <c r="BO608" t="str">
        <f t="shared" si="167"/>
        <v/>
      </c>
      <c r="BP608" t="str">
        <f t="shared" si="168"/>
        <v/>
      </c>
      <c r="BQ608" t="str">
        <f t="shared" si="169"/>
        <v/>
      </c>
      <c r="BZ608" s="114"/>
    </row>
    <row r="609" spans="1:78" x14ac:dyDescent="0.25">
      <c r="A609" s="114"/>
      <c r="B609" t="str">
        <f t="shared" si="170"/>
        <v/>
      </c>
      <c r="C609" s="13" t="str">
        <f t="shared" si="171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61"/>
        <v/>
      </c>
      <c r="BJ609" t="str">
        <f t="shared" si="162"/>
        <v/>
      </c>
      <c r="BK609" t="str">
        <f t="shared" si="163"/>
        <v/>
      </c>
      <c r="BL609" t="str">
        <f t="shared" si="164"/>
        <v/>
      </c>
      <c r="BM609" t="str">
        <f t="shared" si="165"/>
        <v/>
      </c>
      <c r="BN609" t="str">
        <f t="shared" si="166"/>
        <v/>
      </c>
      <c r="BO609" t="str">
        <f t="shared" si="167"/>
        <v/>
      </c>
      <c r="BP609" t="str">
        <f t="shared" si="168"/>
        <v/>
      </c>
      <c r="BQ609" t="str">
        <f t="shared" si="169"/>
        <v/>
      </c>
      <c r="BZ609" s="114"/>
    </row>
    <row r="610" spans="1:78" x14ac:dyDescent="0.25">
      <c r="A610" s="114"/>
      <c r="B610" t="str">
        <f t="shared" si="170"/>
        <v/>
      </c>
      <c r="C610" s="13" t="str">
        <f t="shared" si="171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61"/>
        <v/>
      </c>
      <c r="BJ610" t="str">
        <f t="shared" si="162"/>
        <v/>
      </c>
      <c r="BK610" t="str">
        <f t="shared" si="163"/>
        <v/>
      </c>
      <c r="BL610" t="str">
        <f t="shared" si="164"/>
        <v/>
      </c>
      <c r="BM610" t="str">
        <f t="shared" si="165"/>
        <v/>
      </c>
      <c r="BN610" t="str">
        <f t="shared" si="166"/>
        <v/>
      </c>
      <c r="BO610" t="str">
        <f t="shared" si="167"/>
        <v/>
      </c>
      <c r="BP610" t="str">
        <f t="shared" si="168"/>
        <v/>
      </c>
      <c r="BQ610" t="str">
        <f t="shared" si="169"/>
        <v/>
      </c>
      <c r="BZ610" s="114"/>
    </row>
    <row r="611" spans="1:78" x14ac:dyDescent="0.25">
      <c r="A611" s="114"/>
      <c r="B611" t="str">
        <f t="shared" si="170"/>
        <v/>
      </c>
      <c r="C611" s="13" t="str">
        <f t="shared" si="171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61"/>
        <v/>
      </c>
      <c r="BJ611" t="str">
        <f t="shared" si="162"/>
        <v/>
      </c>
      <c r="BK611" t="str">
        <f t="shared" si="163"/>
        <v/>
      </c>
      <c r="BL611" t="str">
        <f t="shared" si="164"/>
        <v/>
      </c>
      <c r="BM611" t="str">
        <f t="shared" si="165"/>
        <v/>
      </c>
      <c r="BN611" t="str">
        <f t="shared" si="166"/>
        <v/>
      </c>
      <c r="BO611" t="str">
        <f t="shared" si="167"/>
        <v/>
      </c>
      <c r="BP611" t="str">
        <f t="shared" si="168"/>
        <v/>
      </c>
      <c r="BQ611" t="str">
        <f t="shared" si="169"/>
        <v/>
      </c>
      <c r="BZ611" s="114"/>
    </row>
    <row r="612" spans="1:78" x14ac:dyDescent="0.25">
      <c r="A612" s="114"/>
      <c r="B612" t="str">
        <f t="shared" si="170"/>
        <v/>
      </c>
      <c r="C612" s="13" t="str">
        <f t="shared" si="171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61"/>
        <v/>
      </c>
      <c r="BJ612" t="str">
        <f t="shared" si="162"/>
        <v/>
      </c>
      <c r="BK612" t="str">
        <f t="shared" si="163"/>
        <v/>
      </c>
      <c r="BL612" t="str">
        <f t="shared" si="164"/>
        <v/>
      </c>
      <c r="BM612" t="str">
        <f t="shared" si="165"/>
        <v/>
      </c>
      <c r="BN612" t="str">
        <f t="shared" si="166"/>
        <v/>
      </c>
      <c r="BO612" t="str">
        <f t="shared" si="167"/>
        <v/>
      </c>
      <c r="BP612" t="str">
        <f t="shared" si="168"/>
        <v/>
      </c>
      <c r="BQ612" t="str">
        <f t="shared" si="169"/>
        <v/>
      </c>
      <c r="BZ612" s="114"/>
    </row>
    <row r="613" spans="1:78" x14ac:dyDescent="0.25">
      <c r="A613" s="114"/>
      <c r="B613" t="str">
        <f t="shared" si="170"/>
        <v/>
      </c>
      <c r="C613" s="13" t="str">
        <f t="shared" si="171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61"/>
        <v/>
      </c>
      <c r="BJ613" t="str">
        <f t="shared" si="162"/>
        <v/>
      </c>
      <c r="BK613" t="str">
        <f t="shared" si="163"/>
        <v/>
      </c>
      <c r="BL613" t="str">
        <f t="shared" si="164"/>
        <v/>
      </c>
      <c r="BM613" t="str">
        <f t="shared" si="165"/>
        <v/>
      </c>
      <c r="BN613" t="str">
        <f t="shared" si="166"/>
        <v/>
      </c>
      <c r="BO613" t="str">
        <f t="shared" si="167"/>
        <v/>
      </c>
      <c r="BP613" t="str">
        <f t="shared" si="168"/>
        <v/>
      </c>
      <c r="BQ613" t="str">
        <f t="shared" si="169"/>
        <v/>
      </c>
      <c r="BZ613" s="114"/>
    </row>
    <row r="614" spans="1:78" x14ac:dyDescent="0.25">
      <c r="A614" s="114"/>
      <c r="B614" t="str">
        <f t="shared" si="170"/>
        <v/>
      </c>
      <c r="C614" s="13" t="str">
        <f t="shared" si="171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61"/>
        <v/>
      </c>
      <c r="BJ614" t="str">
        <f t="shared" si="162"/>
        <v/>
      </c>
      <c r="BK614" t="str">
        <f t="shared" si="163"/>
        <v/>
      </c>
      <c r="BL614" t="str">
        <f t="shared" si="164"/>
        <v/>
      </c>
      <c r="BM614" t="str">
        <f t="shared" si="165"/>
        <v/>
      </c>
      <c r="BN614" t="str">
        <f t="shared" si="166"/>
        <v/>
      </c>
      <c r="BO614" t="str">
        <f t="shared" si="167"/>
        <v/>
      </c>
      <c r="BP614" t="str">
        <f t="shared" si="168"/>
        <v/>
      </c>
      <c r="BQ614" t="str">
        <f t="shared" si="169"/>
        <v/>
      </c>
      <c r="BZ614" s="114"/>
    </row>
    <row r="615" spans="1:78" x14ac:dyDescent="0.25">
      <c r="A615" s="114"/>
      <c r="B615" t="str">
        <f t="shared" si="170"/>
        <v/>
      </c>
      <c r="C615" s="13" t="str">
        <f t="shared" si="171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61"/>
        <v/>
      </c>
      <c r="BJ615" t="str">
        <f t="shared" si="162"/>
        <v/>
      </c>
      <c r="BK615" t="str">
        <f t="shared" si="163"/>
        <v/>
      </c>
      <c r="BL615" t="str">
        <f t="shared" si="164"/>
        <v/>
      </c>
      <c r="BM615" t="str">
        <f t="shared" si="165"/>
        <v/>
      </c>
      <c r="BN615" t="str">
        <f t="shared" si="166"/>
        <v/>
      </c>
      <c r="BO615" t="str">
        <f t="shared" si="167"/>
        <v/>
      </c>
      <c r="BP615" t="str">
        <f t="shared" si="168"/>
        <v/>
      </c>
      <c r="BQ615" t="str">
        <f t="shared" si="169"/>
        <v/>
      </c>
      <c r="BZ615" s="114"/>
    </row>
    <row r="616" spans="1:78" x14ac:dyDescent="0.25">
      <c r="A616" s="114"/>
      <c r="B616" t="str">
        <f t="shared" si="170"/>
        <v/>
      </c>
      <c r="C616" s="13" t="str">
        <f t="shared" si="171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61"/>
        <v/>
      </c>
      <c r="BJ616" t="str">
        <f t="shared" si="162"/>
        <v/>
      </c>
      <c r="BK616" t="str">
        <f t="shared" si="163"/>
        <v/>
      </c>
      <c r="BL616" t="str">
        <f t="shared" si="164"/>
        <v/>
      </c>
      <c r="BM616" t="str">
        <f t="shared" si="165"/>
        <v/>
      </c>
      <c r="BN616" t="str">
        <f t="shared" si="166"/>
        <v/>
      </c>
      <c r="BO616" t="str">
        <f t="shared" si="167"/>
        <v/>
      </c>
      <c r="BP616" t="str">
        <f t="shared" si="168"/>
        <v/>
      </c>
      <c r="BQ616" t="str">
        <f t="shared" si="169"/>
        <v/>
      </c>
      <c r="BZ616" s="114"/>
    </row>
    <row r="617" spans="1:78" x14ac:dyDescent="0.25">
      <c r="A617" s="114"/>
      <c r="B617" t="str">
        <f t="shared" si="170"/>
        <v/>
      </c>
      <c r="C617" s="13" t="str">
        <f t="shared" si="171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61"/>
        <v/>
      </c>
      <c r="BJ617" t="str">
        <f t="shared" si="162"/>
        <v/>
      </c>
      <c r="BK617" t="str">
        <f t="shared" si="163"/>
        <v/>
      </c>
      <c r="BL617" t="str">
        <f t="shared" si="164"/>
        <v/>
      </c>
      <c r="BM617" t="str">
        <f t="shared" si="165"/>
        <v/>
      </c>
      <c r="BN617" t="str">
        <f t="shared" si="166"/>
        <v/>
      </c>
      <c r="BO617" t="str">
        <f t="shared" si="167"/>
        <v/>
      </c>
      <c r="BP617" t="str">
        <f t="shared" si="168"/>
        <v/>
      </c>
      <c r="BQ617" t="str">
        <f t="shared" si="169"/>
        <v/>
      </c>
      <c r="BZ617" s="114"/>
    </row>
    <row r="618" spans="1:78" x14ac:dyDescent="0.25">
      <c r="A618" s="114"/>
      <c r="B618" t="str">
        <f t="shared" si="170"/>
        <v/>
      </c>
      <c r="C618" s="13" t="str">
        <f t="shared" si="171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61"/>
        <v/>
      </c>
      <c r="BJ618" t="str">
        <f t="shared" si="162"/>
        <v/>
      </c>
      <c r="BK618" t="str">
        <f t="shared" si="163"/>
        <v/>
      </c>
      <c r="BL618" t="str">
        <f t="shared" si="164"/>
        <v/>
      </c>
      <c r="BM618" t="str">
        <f t="shared" si="165"/>
        <v/>
      </c>
      <c r="BN618" t="str">
        <f t="shared" si="166"/>
        <v/>
      </c>
      <c r="BO618" t="str">
        <f t="shared" si="167"/>
        <v/>
      </c>
      <c r="BP618" t="str">
        <f t="shared" si="168"/>
        <v/>
      </c>
      <c r="BQ618" t="str">
        <f t="shared" si="169"/>
        <v/>
      </c>
      <c r="BZ618" s="114"/>
    </row>
    <row r="619" spans="1:78" x14ac:dyDescent="0.25">
      <c r="A619" s="114"/>
      <c r="B619" t="str">
        <f t="shared" si="170"/>
        <v/>
      </c>
      <c r="C619" s="13" t="str">
        <f t="shared" si="171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61"/>
        <v/>
      </c>
      <c r="BJ619" t="str">
        <f t="shared" si="162"/>
        <v/>
      </c>
      <c r="BK619" t="str">
        <f t="shared" si="163"/>
        <v/>
      </c>
      <c r="BL619" t="str">
        <f t="shared" si="164"/>
        <v/>
      </c>
      <c r="BM619" t="str">
        <f t="shared" si="165"/>
        <v/>
      </c>
      <c r="BN619" t="str">
        <f t="shared" si="166"/>
        <v/>
      </c>
      <c r="BO619" t="str">
        <f t="shared" si="167"/>
        <v/>
      </c>
      <c r="BP619" t="str">
        <f t="shared" si="168"/>
        <v/>
      </c>
      <c r="BQ619" t="str">
        <f t="shared" si="169"/>
        <v/>
      </c>
      <c r="BZ619" s="114"/>
    </row>
    <row r="620" spans="1:78" x14ac:dyDescent="0.25">
      <c r="A620" s="114"/>
      <c r="B620" t="str">
        <f t="shared" si="170"/>
        <v/>
      </c>
      <c r="C620" s="13" t="str">
        <f t="shared" si="171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61"/>
        <v/>
      </c>
      <c r="BJ620" t="str">
        <f t="shared" si="162"/>
        <v/>
      </c>
      <c r="BK620" t="str">
        <f t="shared" si="163"/>
        <v/>
      </c>
      <c r="BL620" t="str">
        <f t="shared" si="164"/>
        <v/>
      </c>
      <c r="BM620" t="str">
        <f t="shared" si="165"/>
        <v/>
      </c>
      <c r="BN620" t="str">
        <f t="shared" si="166"/>
        <v/>
      </c>
      <c r="BO620" t="str">
        <f t="shared" si="167"/>
        <v/>
      </c>
      <c r="BP620" t="str">
        <f t="shared" si="168"/>
        <v/>
      </c>
      <c r="BQ620" t="str">
        <f t="shared" si="169"/>
        <v/>
      </c>
      <c r="BZ620" s="114"/>
    </row>
    <row r="621" spans="1:78" x14ac:dyDescent="0.25">
      <c r="A621" s="114"/>
      <c r="B621" t="str">
        <f t="shared" si="170"/>
        <v/>
      </c>
      <c r="C621" s="13" t="str">
        <f t="shared" si="171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61"/>
        <v/>
      </c>
      <c r="BJ621" t="str">
        <f t="shared" si="162"/>
        <v/>
      </c>
      <c r="BK621" t="str">
        <f t="shared" si="163"/>
        <v/>
      </c>
      <c r="BL621" t="str">
        <f t="shared" si="164"/>
        <v/>
      </c>
      <c r="BM621" t="str">
        <f t="shared" si="165"/>
        <v/>
      </c>
      <c r="BN621" t="str">
        <f t="shared" si="166"/>
        <v/>
      </c>
      <c r="BO621" t="str">
        <f t="shared" si="167"/>
        <v/>
      </c>
      <c r="BP621" t="str">
        <f t="shared" si="168"/>
        <v/>
      </c>
      <c r="BQ621" t="str">
        <f t="shared" si="169"/>
        <v/>
      </c>
      <c r="BZ621" s="114"/>
    </row>
    <row r="622" spans="1:78" x14ac:dyDescent="0.25">
      <c r="A622" s="114"/>
      <c r="B622" t="str">
        <f t="shared" si="170"/>
        <v/>
      </c>
      <c r="C622" s="13" t="str">
        <f t="shared" si="171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61"/>
        <v/>
      </c>
      <c r="BJ622" t="str">
        <f t="shared" si="162"/>
        <v/>
      </c>
      <c r="BK622" t="str">
        <f t="shared" si="163"/>
        <v/>
      </c>
      <c r="BL622" t="str">
        <f t="shared" si="164"/>
        <v/>
      </c>
      <c r="BM622" t="str">
        <f t="shared" si="165"/>
        <v/>
      </c>
      <c r="BN622" t="str">
        <f t="shared" si="166"/>
        <v/>
      </c>
      <c r="BO622" t="str">
        <f t="shared" si="167"/>
        <v/>
      </c>
      <c r="BP622" t="str">
        <f t="shared" si="168"/>
        <v/>
      </c>
      <c r="BQ622" t="str">
        <f t="shared" si="169"/>
        <v/>
      </c>
      <c r="BZ622" s="114"/>
    </row>
    <row r="623" spans="1:78" x14ac:dyDescent="0.25">
      <c r="A623" s="114"/>
      <c r="B623" t="str">
        <f t="shared" si="170"/>
        <v/>
      </c>
      <c r="C623" s="13" t="str">
        <f t="shared" si="171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61"/>
        <v/>
      </c>
      <c r="BJ623" t="str">
        <f t="shared" si="162"/>
        <v/>
      </c>
      <c r="BK623" t="str">
        <f t="shared" si="163"/>
        <v/>
      </c>
      <c r="BL623" t="str">
        <f t="shared" si="164"/>
        <v/>
      </c>
      <c r="BM623" t="str">
        <f t="shared" si="165"/>
        <v/>
      </c>
      <c r="BN623" t="str">
        <f t="shared" si="166"/>
        <v/>
      </c>
      <c r="BO623" t="str">
        <f t="shared" si="167"/>
        <v/>
      </c>
      <c r="BP623" t="str">
        <f t="shared" si="168"/>
        <v/>
      </c>
      <c r="BQ623" t="str">
        <f t="shared" si="169"/>
        <v/>
      </c>
      <c r="BZ623" s="114"/>
    </row>
    <row r="624" spans="1:78" x14ac:dyDescent="0.25">
      <c r="A624" s="114"/>
      <c r="B624" t="str">
        <f t="shared" si="170"/>
        <v/>
      </c>
      <c r="C624" s="13" t="str">
        <f t="shared" si="171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61"/>
        <v/>
      </c>
      <c r="BJ624" t="str">
        <f t="shared" si="162"/>
        <v/>
      </c>
      <c r="BK624" t="str">
        <f t="shared" si="163"/>
        <v/>
      </c>
      <c r="BL624" t="str">
        <f t="shared" si="164"/>
        <v/>
      </c>
      <c r="BM624" t="str">
        <f t="shared" si="165"/>
        <v/>
      </c>
      <c r="BN624" t="str">
        <f t="shared" si="166"/>
        <v/>
      </c>
      <c r="BO624" t="str">
        <f t="shared" si="167"/>
        <v/>
      </c>
      <c r="BP624" t="str">
        <f t="shared" si="168"/>
        <v/>
      </c>
      <c r="BQ624" t="str">
        <f t="shared" si="169"/>
        <v/>
      </c>
      <c r="BZ624" s="114"/>
    </row>
    <row r="625" spans="1:78" x14ac:dyDescent="0.25">
      <c r="A625" s="114"/>
      <c r="B625" t="str">
        <f t="shared" si="170"/>
        <v/>
      </c>
      <c r="C625" s="13" t="str">
        <f t="shared" si="171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61"/>
        <v/>
      </c>
      <c r="BJ625" t="str">
        <f t="shared" si="162"/>
        <v/>
      </c>
      <c r="BK625" t="str">
        <f t="shared" si="163"/>
        <v/>
      </c>
      <c r="BL625" t="str">
        <f t="shared" si="164"/>
        <v/>
      </c>
      <c r="BM625" t="str">
        <f t="shared" si="165"/>
        <v/>
      </c>
      <c r="BN625" t="str">
        <f t="shared" si="166"/>
        <v/>
      </c>
      <c r="BO625" t="str">
        <f t="shared" si="167"/>
        <v/>
      </c>
      <c r="BP625" t="str">
        <f t="shared" si="168"/>
        <v/>
      </c>
      <c r="BQ625" t="str">
        <f t="shared" si="169"/>
        <v/>
      </c>
      <c r="BZ625" s="114"/>
    </row>
    <row r="626" spans="1:78" x14ac:dyDescent="0.25">
      <c r="A626" s="114"/>
      <c r="B626" t="str">
        <f t="shared" si="170"/>
        <v/>
      </c>
      <c r="C626" s="13" t="str">
        <f t="shared" si="171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61"/>
        <v/>
      </c>
      <c r="BJ626" t="str">
        <f t="shared" si="162"/>
        <v/>
      </c>
      <c r="BK626" t="str">
        <f t="shared" si="163"/>
        <v/>
      </c>
      <c r="BL626" t="str">
        <f t="shared" si="164"/>
        <v/>
      </c>
      <c r="BM626" t="str">
        <f t="shared" si="165"/>
        <v/>
      </c>
      <c r="BN626" t="str">
        <f t="shared" si="166"/>
        <v/>
      </c>
      <c r="BO626" t="str">
        <f t="shared" si="167"/>
        <v/>
      </c>
      <c r="BP626" t="str">
        <f t="shared" si="168"/>
        <v/>
      </c>
      <c r="BQ626" t="str">
        <f t="shared" si="169"/>
        <v/>
      </c>
      <c r="BZ626" s="114"/>
    </row>
    <row r="627" spans="1:78" x14ac:dyDescent="0.25">
      <c r="A627" s="114"/>
      <c r="B627" t="str">
        <f t="shared" si="170"/>
        <v/>
      </c>
      <c r="C627" s="13" t="str">
        <f t="shared" si="171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61"/>
        <v/>
      </c>
      <c r="BJ627" t="str">
        <f t="shared" si="162"/>
        <v/>
      </c>
      <c r="BK627" t="str">
        <f t="shared" si="163"/>
        <v/>
      </c>
      <c r="BL627" t="str">
        <f t="shared" si="164"/>
        <v/>
      </c>
      <c r="BM627" t="str">
        <f t="shared" si="165"/>
        <v/>
      </c>
      <c r="BN627" t="str">
        <f t="shared" si="166"/>
        <v/>
      </c>
      <c r="BO627" t="str">
        <f t="shared" si="167"/>
        <v/>
      </c>
      <c r="BP627" t="str">
        <f t="shared" si="168"/>
        <v/>
      </c>
      <c r="BQ627" t="str">
        <f t="shared" si="169"/>
        <v/>
      </c>
      <c r="BZ627" s="114"/>
    </row>
    <row r="628" spans="1:78" x14ac:dyDescent="0.25">
      <c r="A628" s="114"/>
      <c r="B628" t="str">
        <f t="shared" si="170"/>
        <v/>
      </c>
      <c r="C628" s="13" t="str">
        <f t="shared" si="171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61"/>
        <v/>
      </c>
      <c r="BJ628" t="str">
        <f t="shared" si="162"/>
        <v/>
      </c>
      <c r="BK628" t="str">
        <f t="shared" si="163"/>
        <v/>
      </c>
      <c r="BL628" t="str">
        <f t="shared" si="164"/>
        <v/>
      </c>
      <c r="BM628" t="str">
        <f t="shared" si="165"/>
        <v/>
      </c>
      <c r="BN628" t="str">
        <f t="shared" si="166"/>
        <v/>
      </c>
      <c r="BO628" t="str">
        <f t="shared" si="167"/>
        <v/>
      </c>
      <c r="BP628" t="str">
        <f t="shared" si="168"/>
        <v/>
      </c>
      <c r="BQ628" t="str">
        <f t="shared" si="169"/>
        <v/>
      </c>
      <c r="BZ628" s="114"/>
    </row>
    <row r="629" spans="1:78" x14ac:dyDescent="0.25">
      <c r="A629" s="114"/>
      <c r="B629" t="str">
        <f t="shared" si="170"/>
        <v/>
      </c>
      <c r="C629" s="13" t="str">
        <f t="shared" si="171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61"/>
        <v/>
      </c>
      <c r="BJ629" t="str">
        <f t="shared" si="162"/>
        <v/>
      </c>
      <c r="BK629" t="str">
        <f t="shared" si="163"/>
        <v/>
      </c>
      <c r="BL629" t="str">
        <f t="shared" si="164"/>
        <v/>
      </c>
      <c r="BM629" t="str">
        <f t="shared" si="165"/>
        <v/>
      </c>
      <c r="BN629" t="str">
        <f t="shared" si="166"/>
        <v/>
      </c>
      <c r="BO629" t="str">
        <f t="shared" si="167"/>
        <v/>
      </c>
      <c r="BP629" t="str">
        <f t="shared" si="168"/>
        <v/>
      </c>
      <c r="BQ629" t="str">
        <f t="shared" si="169"/>
        <v/>
      </c>
      <c r="BZ629" s="114"/>
    </row>
    <row r="630" spans="1:78" x14ac:dyDescent="0.25">
      <c r="A630" s="114"/>
      <c r="B630" t="str">
        <f t="shared" si="170"/>
        <v/>
      </c>
      <c r="C630" s="13" t="str">
        <f t="shared" si="171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61"/>
        <v/>
      </c>
      <c r="BJ630" t="str">
        <f t="shared" si="162"/>
        <v/>
      </c>
      <c r="BK630" t="str">
        <f t="shared" si="163"/>
        <v/>
      </c>
      <c r="BL630" t="str">
        <f t="shared" si="164"/>
        <v/>
      </c>
      <c r="BM630" t="str">
        <f t="shared" si="165"/>
        <v/>
      </c>
      <c r="BN630" t="str">
        <f t="shared" si="166"/>
        <v/>
      </c>
      <c r="BO630" t="str">
        <f t="shared" si="167"/>
        <v/>
      </c>
      <c r="BP630" t="str">
        <f t="shared" si="168"/>
        <v/>
      </c>
      <c r="BQ630" t="str">
        <f t="shared" si="169"/>
        <v/>
      </c>
      <c r="BZ630" s="114"/>
    </row>
    <row r="631" spans="1:78" x14ac:dyDescent="0.25">
      <c r="A631" s="114"/>
      <c r="B631" t="str">
        <f t="shared" si="170"/>
        <v/>
      </c>
      <c r="C631" s="13" t="str">
        <f t="shared" si="171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61"/>
        <v/>
      </c>
      <c r="BJ631" t="str">
        <f t="shared" si="162"/>
        <v/>
      </c>
      <c r="BK631" t="str">
        <f t="shared" si="163"/>
        <v/>
      </c>
      <c r="BL631" t="str">
        <f t="shared" si="164"/>
        <v/>
      </c>
      <c r="BM631" t="str">
        <f t="shared" si="165"/>
        <v/>
      </c>
      <c r="BN631" t="str">
        <f t="shared" si="166"/>
        <v/>
      </c>
      <c r="BO631" t="str">
        <f t="shared" si="167"/>
        <v/>
      </c>
      <c r="BP631" t="str">
        <f t="shared" si="168"/>
        <v/>
      </c>
      <c r="BQ631" t="str">
        <f t="shared" si="169"/>
        <v/>
      </c>
      <c r="BZ631" s="114"/>
    </row>
    <row r="632" spans="1:78" x14ac:dyDescent="0.25">
      <c r="A632" s="114"/>
      <c r="B632" t="str">
        <f t="shared" si="170"/>
        <v/>
      </c>
      <c r="C632" s="13" t="str">
        <f t="shared" si="171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61"/>
        <v/>
      </c>
      <c r="BJ632" t="str">
        <f t="shared" si="162"/>
        <v/>
      </c>
      <c r="BK632" t="str">
        <f t="shared" si="163"/>
        <v/>
      </c>
      <c r="BL632" t="str">
        <f t="shared" si="164"/>
        <v/>
      </c>
      <c r="BM632" t="str">
        <f t="shared" si="165"/>
        <v/>
      </c>
      <c r="BN632" t="str">
        <f t="shared" si="166"/>
        <v/>
      </c>
      <c r="BO632" t="str">
        <f t="shared" si="167"/>
        <v/>
      </c>
      <c r="BP632" t="str">
        <f t="shared" si="168"/>
        <v/>
      </c>
      <c r="BQ632" t="str">
        <f t="shared" si="169"/>
        <v/>
      </c>
      <c r="BZ632" s="114"/>
    </row>
    <row r="633" spans="1:78" x14ac:dyDescent="0.25">
      <c r="A633" s="114"/>
      <c r="B633" t="str">
        <f t="shared" si="170"/>
        <v/>
      </c>
      <c r="C633" s="13" t="str">
        <f t="shared" si="171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61"/>
        <v/>
      </c>
      <c r="BJ633" t="str">
        <f t="shared" si="162"/>
        <v/>
      </c>
      <c r="BK633" t="str">
        <f t="shared" si="163"/>
        <v/>
      </c>
      <c r="BL633" t="str">
        <f t="shared" si="164"/>
        <v/>
      </c>
      <c r="BM633" t="str">
        <f t="shared" si="165"/>
        <v/>
      </c>
      <c r="BN633" t="str">
        <f t="shared" si="166"/>
        <v/>
      </c>
      <c r="BO633" t="str">
        <f t="shared" si="167"/>
        <v/>
      </c>
      <c r="BP633" t="str">
        <f t="shared" si="168"/>
        <v/>
      </c>
      <c r="BQ633" t="str">
        <f t="shared" si="169"/>
        <v/>
      </c>
      <c r="BZ633" s="114"/>
    </row>
    <row r="634" spans="1:78" x14ac:dyDescent="0.25">
      <c r="A634" s="114"/>
      <c r="B634" t="str">
        <f t="shared" si="170"/>
        <v/>
      </c>
      <c r="C634" s="13" t="str">
        <f t="shared" si="171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61"/>
        <v/>
      </c>
      <c r="BJ634" t="str">
        <f t="shared" si="162"/>
        <v/>
      </c>
      <c r="BK634" t="str">
        <f t="shared" si="163"/>
        <v/>
      </c>
      <c r="BL634" t="str">
        <f t="shared" si="164"/>
        <v/>
      </c>
      <c r="BM634" t="str">
        <f t="shared" si="165"/>
        <v/>
      </c>
      <c r="BN634" t="str">
        <f t="shared" si="166"/>
        <v/>
      </c>
      <c r="BO634" t="str">
        <f t="shared" si="167"/>
        <v/>
      </c>
      <c r="BP634" t="str">
        <f t="shared" si="168"/>
        <v/>
      </c>
      <c r="BQ634" t="str">
        <f t="shared" si="169"/>
        <v/>
      </c>
      <c r="BZ634" s="114"/>
    </row>
    <row r="635" spans="1:78" x14ac:dyDescent="0.25">
      <c r="A635" s="114"/>
      <c r="B635" t="str">
        <f t="shared" si="170"/>
        <v/>
      </c>
      <c r="C635" s="13" t="str">
        <f t="shared" si="171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61"/>
        <v/>
      </c>
      <c r="BJ635" t="str">
        <f t="shared" si="162"/>
        <v/>
      </c>
      <c r="BK635" t="str">
        <f t="shared" si="163"/>
        <v/>
      </c>
      <c r="BL635" t="str">
        <f t="shared" si="164"/>
        <v/>
      </c>
      <c r="BM635" t="str">
        <f t="shared" si="165"/>
        <v/>
      </c>
      <c r="BN635" t="str">
        <f t="shared" si="166"/>
        <v/>
      </c>
      <c r="BO635" t="str">
        <f t="shared" si="167"/>
        <v/>
      </c>
      <c r="BP635" t="str">
        <f t="shared" si="168"/>
        <v/>
      </c>
      <c r="BQ635" t="str">
        <f t="shared" si="169"/>
        <v/>
      </c>
      <c r="BZ635" s="114"/>
    </row>
    <row r="636" spans="1:78" x14ac:dyDescent="0.25">
      <c r="A636" s="114"/>
      <c r="B636" t="str">
        <f t="shared" si="170"/>
        <v/>
      </c>
      <c r="C636" s="13" t="str">
        <f t="shared" si="171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61"/>
        <v/>
      </c>
      <c r="BJ636" t="str">
        <f t="shared" si="162"/>
        <v/>
      </c>
      <c r="BK636" t="str">
        <f t="shared" si="163"/>
        <v/>
      </c>
      <c r="BL636" t="str">
        <f t="shared" si="164"/>
        <v/>
      </c>
      <c r="BM636" t="str">
        <f t="shared" si="165"/>
        <v/>
      </c>
      <c r="BN636" t="str">
        <f t="shared" si="166"/>
        <v/>
      </c>
      <c r="BO636" t="str">
        <f t="shared" si="167"/>
        <v/>
      </c>
      <c r="BP636" t="str">
        <f t="shared" si="168"/>
        <v/>
      </c>
      <c r="BQ636" t="str">
        <f t="shared" si="169"/>
        <v/>
      </c>
      <c r="BZ636" s="114"/>
    </row>
    <row r="637" spans="1:78" x14ac:dyDescent="0.25">
      <c r="A637" s="114"/>
      <c r="B637" t="str">
        <f t="shared" si="170"/>
        <v/>
      </c>
      <c r="C637" s="13" t="str">
        <f t="shared" si="171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61"/>
        <v/>
      </c>
      <c r="BJ637" t="str">
        <f t="shared" si="162"/>
        <v/>
      </c>
      <c r="BK637" t="str">
        <f t="shared" si="163"/>
        <v/>
      </c>
      <c r="BL637" t="str">
        <f t="shared" si="164"/>
        <v/>
      </c>
      <c r="BM637" t="str">
        <f t="shared" si="165"/>
        <v/>
      </c>
      <c r="BN637" t="str">
        <f t="shared" si="166"/>
        <v/>
      </c>
      <c r="BO637" t="str">
        <f t="shared" si="167"/>
        <v/>
      </c>
      <c r="BP637" t="str">
        <f t="shared" si="168"/>
        <v/>
      </c>
      <c r="BQ637" t="str">
        <f t="shared" si="169"/>
        <v/>
      </c>
      <c r="BZ637" s="114"/>
    </row>
    <row r="638" spans="1:78" x14ac:dyDescent="0.25">
      <c r="A638" s="114"/>
      <c r="B638" t="str">
        <f t="shared" si="170"/>
        <v/>
      </c>
      <c r="C638" s="13" t="str">
        <f t="shared" si="171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61"/>
        <v/>
      </c>
      <c r="BJ638" t="str">
        <f t="shared" si="162"/>
        <v/>
      </c>
      <c r="BK638" t="str">
        <f t="shared" si="163"/>
        <v/>
      </c>
      <c r="BL638" t="str">
        <f t="shared" si="164"/>
        <v/>
      </c>
      <c r="BM638" t="str">
        <f t="shared" si="165"/>
        <v/>
      </c>
      <c r="BN638" t="str">
        <f t="shared" si="166"/>
        <v/>
      </c>
      <c r="BO638" t="str">
        <f t="shared" si="167"/>
        <v/>
      </c>
      <c r="BP638" t="str">
        <f t="shared" si="168"/>
        <v/>
      </c>
      <c r="BQ638" t="str">
        <f t="shared" si="169"/>
        <v/>
      </c>
      <c r="BZ638" s="114"/>
    </row>
    <row r="639" spans="1:78" x14ac:dyDescent="0.25">
      <c r="A639" s="114"/>
      <c r="B639" t="str">
        <f t="shared" si="170"/>
        <v/>
      </c>
      <c r="C639" s="13" t="str">
        <f t="shared" si="171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61"/>
        <v/>
      </c>
      <c r="BJ639" t="str">
        <f t="shared" si="162"/>
        <v/>
      </c>
      <c r="BK639" t="str">
        <f t="shared" si="163"/>
        <v/>
      </c>
      <c r="BL639" t="str">
        <f t="shared" si="164"/>
        <v/>
      </c>
      <c r="BM639" t="str">
        <f t="shared" si="165"/>
        <v/>
      </c>
      <c r="BN639" t="str">
        <f t="shared" si="166"/>
        <v/>
      </c>
      <c r="BO639" t="str">
        <f t="shared" si="167"/>
        <v/>
      </c>
      <c r="BP639" t="str">
        <f t="shared" si="168"/>
        <v/>
      </c>
      <c r="BQ639" t="str">
        <f t="shared" si="169"/>
        <v/>
      </c>
      <c r="BZ639" s="114"/>
    </row>
    <row r="640" spans="1:78" x14ac:dyDescent="0.25">
      <c r="A640" s="114"/>
      <c r="B640" t="str">
        <f t="shared" si="170"/>
        <v/>
      </c>
      <c r="C640" s="13" t="str">
        <f t="shared" si="171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61"/>
        <v/>
      </c>
      <c r="BJ640" t="str">
        <f t="shared" si="162"/>
        <v/>
      </c>
      <c r="BK640" t="str">
        <f t="shared" si="163"/>
        <v/>
      </c>
      <c r="BL640" t="str">
        <f t="shared" si="164"/>
        <v/>
      </c>
      <c r="BM640" t="str">
        <f t="shared" si="165"/>
        <v/>
      </c>
      <c r="BN640" t="str">
        <f t="shared" si="166"/>
        <v/>
      </c>
      <c r="BO640" t="str">
        <f t="shared" si="167"/>
        <v/>
      </c>
      <c r="BP640" t="str">
        <f t="shared" si="168"/>
        <v/>
      </c>
      <c r="BQ640" t="str">
        <f t="shared" si="169"/>
        <v/>
      </c>
      <c r="BZ640" s="114"/>
    </row>
    <row r="641" spans="1:78" x14ac:dyDescent="0.25">
      <c r="A641" s="114"/>
      <c r="B641" t="str">
        <f t="shared" si="170"/>
        <v/>
      </c>
      <c r="C641" s="13" t="str">
        <f t="shared" si="171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61"/>
        <v/>
      </c>
      <c r="BJ641" t="str">
        <f t="shared" si="162"/>
        <v/>
      </c>
      <c r="BK641" t="str">
        <f t="shared" si="163"/>
        <v/>
      </c>
      <c r="BL641" t="str">
        <f t="shared" si="164"/>
        <v/>
      </c>
      <c r="BM641" t="str">
        <f t="shared" si="165"/>
        <v/>
      </c>
      <c r="BN641" t="str">
        <f t="shared" si="166"/>
        <v/>
      </c>
      <c r="BO641" t="str">
        <f t="shared" si="167"/>
        <v/>
      </c>
      <c r="BP641" t="str">
        <f t="shared" si="168"/>
        <v/>
      </c>
      <c r="BQ641" t="str">
        <f t="shared" si="169"/>
        <v/>
      </c>
      <c r="BZ641" s="114"/>
    </row>
    <row r="642" spans="1:78" x14ac:dyDescent="0.25">
      <c r="A642" s="114"/>
      <c r="B642" t="str">
        <f t="shared" si="170"/>
        <v/>
      </c>
      <c r="C642" s="13" t="str">
        <f t="shared" si="171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61"/>
        <v/>
      </c>
      <c r="BJ642" t="str">
        <f t="shared" si="162"/>
        <v/>
      </c>
      <c r="BK642" t="str">
        <f t="shared" si="163"/>
        <v/>
      </c>
      <c r="BL642" t="str">
        <f t="shared" si="164"/>
        <v/>
      </c>
      <c r="BM642" t="str">
        <f t="shared" si="165"/>
        <v/>
      </c>
      <c r="BN642" t="str">
        <f t="shared" si="166"/>
        <v/>
      </c>
      <c r="BO642" t="str">
        <f t="shared" si="167"/>
        <v/>
      </c>
      <c r="BP642" t="str">
        <f t="shared" si="168"/>
        <v/>
      </c>
      <c r="BQ642" t="str">
        <f t="shared" si="169"/>
        <v/>
      </c>
      <c r="BZ642" s="114"/>
    </row>
    <row r="643" spans="1:78" x14ac:dyDescent="0.25">
      <c r="A643" s="114"/>
      <c r="B643" t="str">
        <f t="shared" si="170"/>
        <v/>
      </c>
      <c r="C643" s="13" t="str">
        <f t="shared" si="171"/>
        <v/>
      </c>
      <c r="D643" s="5" t="str">
        <f t="shared" ref="D643:D706" si="172">IF(A643&gt;0,(_xlfn.NORM.S.INV(C643)),"")</f>
        <v/>
      </c>
      <c r="E643" s="6" t="str">
        <f t="shared" si="159"/>
        <v/>
      </c>
      <c r="F643" s="6" t="str">
        <f t="shared" si="160"/>
        <v/>
      </c>
      <c r="BI643" t="str">
        <f t="shared" si="161"/>
        <v/>
      </c>
      <c r="BJ643" t="str">
        <f t="shared" si="162"/>
        <v/>
      </c>
      <c r="BK643" t="str">
        <f t="shared" si="163"/>
        <v/>
      </c>
      <c r="BL643" t="str">
        <f t="shared" si="164"/>
        <v/>
      </c>
      <c r="BM643" t="str">
        <f t="shared" si="165"/>
        <v/>
      </c>
      <c r="BN643" t="str">
        <f t="shared" si="166"/>
        <v/>
      </c>
      <c r="BO643" t="str">
        <f t="shared" si="167"/>
        <v/>
      </c>
      <c r="BP643" t="str">
        <f t="shared" si="168"/>
        <v/>
      </c>
      <c r="BQ643" t="str">
        <f t="shared" si="169"/>
        <v/>
      </c>
      <c r="BZ643" s="114"/>
    </row>
    <row r="644" spans="1:78" x14ac:dyDescent="0.25">
      <c r="A644" s="114"/>
      <c r="B644" t="str">
        <f t="shared" si="170"/>
        <v/>
      </c>
      <c r="C644" s="13" t="str">
        <f t="shared" si="171"/>
        <v/>
      </c>
      <c r="D644" s="5" t="str">
        <f t="shared" si="172"/>
        <v/>
      </c>
      <c r="E644" s="6" t="str">
        <f t="shared" ref="E644:E707" si="173">IF(A644&gt;0,_xlfn.NORM.DIST(D644,0,1,TRUE),"")</f>
        <v/>
      </c>
      <c r="F644" s="6" t="str">
        <f t="shared" ref="F644:F707" si="174">IF(A644&gt;0,_xlfn.NORM.DIST(D644,0,1,FALSE),"")</f>
        <v/>
      </c>
      <c r="BI644" t="str">
        <f t="shared" ref="BI644:BI707" si="175">IF(A644&gt;0,A644,"")</f>
        <v/>
      </c>
      <c r="BJ644" t="str">
        <f t="shared" ref="BJ644:BJ707" si="176">IF($A644&gt;0,B644,"")</f>
        <v/>
      </c>
      <c r="BK644" t="str">
        <f t="shared" ref="BK644:BK707" si="177">IF($A644&gt;0,BI644,"")</f>
        <v/>
      </c>
      <c r="BL644" t="str">
        <f t="shared" ref="BL644:BL707" si="178">IF($A644&gt;0,_xlfn.NORM.DIST(BK644,$BF$3,$BF$4,TRUE),"")</f>
        <v/>
      </c>
      <c r="BM644" t="str">
        <f t="shared" ref="BM644:BM707" si="179">IF($A644&gt;0,(1-BL644),"")</f>
        <v/>
      </c>
      <c r="BN644" t="str">
        <f t="shared" ref="BN644:BN707" si="180">IF($A644&gt;0,(SMALL($BM$3:$BM$902,BJ644)),"")</f>
        <v/>
      </c>
      <c r="BO644" t="str">
        <f t="shared" ref="BO644:BO707" si="181">IF($A644&gt;0,((2*BJ644-1)*(LN(BL644)+LN(BN644))),"")</f>
        <v/>
      </c>
      <c r="BP644" t="str">
        <f t="shared" ref="BP644:BP707" si="182">IF($A644&gt;0,((BJ644-0.5)/$BF$5),"")</f>
        <v/>
      </c>
      <c r="BQ644" t="str">
        <f t="shared" ref="BQ644:BQ707" si="183">IF($A644&gt;0,(_xlfn.NORM.S.INV(BP644)),"")</f>
        <v/>
      </c>
      <c r="BZ644" s="114"/>
    </row>
    <row r="645" spans="1:78" x14ac:dyDescent="0.25">
      <c r="A645" s="114"/>
      <c r="B645" t="str">
        <f t="shared" ref="B645:B708" si="184">IF(A645&gt;0,(B644+1),"")</f>
        <v/>
      </c>
      <c r="C645" s="13" t="str">
        <f t="shared" ref="C645:C708" si="185">IF(A645&gt;0,((B645)/(($S$2)+1)),"")</f>
        <v/>
      </c>
      <c r="D645" s="5" t="str">
        <f t="shared" si="172"/>
        <v/>
      </c>
      <c r="E645" s="6" t="str">
        <f t="shared" si="173"/>
        <v/>
      </c>
      <c r="F645" s="6" t="str">
        <f t="shared" si="174"/>
        <v/>
      </c>
      <c r="BI645" t="str">
        <f t="shared" si="175"/>
        <v/>
      </c>
      <c r="BJ645" t="str">
        <f t="shared" si="176"/>
        <v/>
      </c>
      <c r="BK645" t="str">
        <f t="shared" si="177"/>
        <v/>
      </c>
      <c r="BL645" t="str">
        <f t="shared" si="178"/>
        <v/>
      </c>
      <c r="BM645" t="str">
        <f t="shared" si="179"/>
        <v/>
      </c>
      <c r="BN645" t="str">
        <f t="shared" si="180"/>
        <v/>
      </c>
      <c r="BO645" t="str">
        <f t="shared" si="181"/>
        <v/>
      </c>
      <c r="BP645" t="str">
        <f t="shared" si="182"/>
        <v/>
      </c>
      <c r="BQ645" t="str">
        <f t="shared" si="183"/>
        <v/>
      </c>
      <c r="BZ645" s="114"/>
    </row>
    <row r="646" spans="1:78" x14ac:dyDescent="0.25">
      <c r="A646" s="114"/>
      <c r="B646" t="str">
        <f t="shared" si="184"/>
        <v/>
      </c>
      <c r="C646" s="13" t="str">
        <f t="shared" si="185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75"/>
        <v/>
      </c>
      <c r="BJ646" t="str">
        <f t="shared" si="176"/>
        <v/>
      </c>
      <c r="BK646" t="str">
        <f t="shared" si="177"/>
        <v/>
      </c>
      <c r="BL646" t="str">
        <f t="shared" si="178"/>
        <v/>
      </c>
      <c r="BM646" t="str">
        <f t="shared" si="179"/>
        <v/>
      </c>
      <c r="BN646" t="str">
        <f t="shared" si="180"/>
        <v/>
      </c>
      <c r="BO646" t="str">
        <f t="shared" si="181"/>
        <v/>
      </c>
      <c r="BP646" t="str">
        <f t="shared" si="182"/>
        <v/>
      </c>
      <c r="BQ646" t="str">
        <f t="shared" si="183"/>
        <v/>
      </c>
      <c r="BZ646" s="114"/>
    </row>
    <row r="647" spans="1:78" x14ac:dyDescent="0.25">
      <c r="A647" s="114"/>
      <c r="B647" t="str">
        <f t="shared" si="184"/>
        <v/>
      </c>
      <c r="C647" s="13" t="str">
        <f t="shared" si="185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75"/>
        <v/>
      </c>
      <c r="BJ647" t="str">
        <f t="shared" si="176"/>
        <v/>
      </c>
      <c r="BK647" t="str">
        <f t="shared" si="177"/>
        <v/>
      </c>
      <c r="BL647" t="str">
        <f t="shared" si="178"/>
        <v/>
      </c>
      <c r="BM647" t="str">
        <f t="shared" si="179"/>
        <v/>
      </c>
      <c r="BN647" t="str">
        <f t="shared" si="180"/>
        <v/>
      </c>
      <c r="BO647" t="str">
        <f t="shared" si="181"/>
        <v/>
      </c>
      <c r="BP647" t="str">
        <f t="shared" si="182"/>
        <v/>
      </c>
      <c r="BQ647" t="str">
        <f t="shared" si="183"/>
        <v/>
      </c>
      <c r="BZ647" s="114"/>
    </row>
    <row r="648" spans="1:78" x14ac:dyDescent="0.25">
      <c r="A648" s="114"/>
      <c r="B648" t="str">
        <f t="shared" si="184"/>
        <v/>
      </c>
      <c r="C648" s="13" t="str">
        <f t="shared" si="185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75"/>
        <v/>
      </c>
      <c r="BJ648" t="str">
        <f t="shared" si="176"/>
        <v/>
      </c>
      <c r="BK648" t="str">
        <f t="shared" si="177"/>
        <v/>
      </c>
      <c r="BL648" t="str">
        <f t="shared" si="178"/>
        <v/>
      </c>
      <c r="BM648" t="str">
        <f t="shared" si="179"/>
        <v/>
      </c>
      <c r="BN648" t="str">
        <f t="shared" si="180"/>
        <v/>
      </c>
      <c r="BO648" t="str">
        <f t="shared" si="181"/>
        <v/>
      </c>
      <c r="BP648" t="str">
        <f t="shared" si="182"/>
        <v/>
      </c>
      <c r="BQ648" t="str">
        <f t="shared" si="183"/>
        <v/>
      </c>
      <c r="BZ648" s="114"/>
    </row>
    <row r="649" spans="1:78" x14ac:dyDescent="0.25">
      <c r="A649" s="114"/>
      <c r="B649" t="str">
        <f t="shared" si="184"/>
        <v/>
      </c>
      <c r="C649" s="13" t="str">
        <f t="shared" si="185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75"/>
        <v/>
      </c>
      <c r="BJ649" t="str">
        <f t="shared" si="176"/>
        <v/>
      </c>
      <c r="BK649" t="str">
        <f t="shared" si="177"/>
        <v/>
      </c>
      <c r="BL649" t="str">
        <f t="shared" si="178"/>
        <v/>
      </c>
      <c r="BM649" t="str">
        <f t="shared" si="179"/>
        <v/>
      </c>
      <c r="BN649" t="str">
        <f t="shared" si="180"/>
        <v/>
      </c>
      <c r="BO649" t="str">
        <f t="shared" si="181"/>
        <v/>
      </c>
      <c r="BP649" t="str">
        <f t="shared" si="182"/>
        <v/>
      </c>
      <c r="BQ649" t="str">
        <f t="shared" si="183"/>
        <v/>
      </c>
      <c r="BZ649" s="114"/>
    </row>
    <row r="650" spans="1:78" x14ac:dyDescent="0.25">
      <c r="A650" s="114"/>
      <c r="B650" t="str">
        <f t="shared" si="184"/>
        <v/>
      </c>
      <c r="C650" s="13" t="str">
        <f t="shared" si="185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75"/>
        <v/>
      </c>
      <c r="BJ650" t="str">
        <f t="shared" si="176"/>
        <v/>
      </c>
      <c r="BK650" t="str">
        <f t="shared" si="177"/>
        <v/>
      </c>
      <c r="BL650" t="str">
        <f t="shared" si="178"/>
        <v/>
      </c>
      <c r="BM650" t="str">
        <f t="shared" si="179"/>
        <v/>
      </c>
      <c r="BN650" t="str">
        <f t="shared" si="180"/>
        <v/>
      </c>
      <c r="BO650" t="str">
        <f t="shared" si="181"/>
        <v/>
      </c>
      <c r="BP650" t="str">
        <f t="shared" si="182"/>
        <v/>
      </c>
      <c r="BQ650" t="str">
        <f t="shared" si="183"/>
        <v/>
      </c>
      <c r="BZ650" s="114"/>
    </row>
    <row r="651" spans="1:78" x14ac:dyDescent="0.25">
      <c r="A651" s="114"/>
      <c r="B651" t="str">
        <f t="shared" si="184"/>
        <v/>
      </c>
      <c r="C651" s="13" t="str">
        <f t="shared" si="185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75"/>
        <v/>
      </c>
      <c r="BJ651" t="str">
        <f t="shared" si="176"/>
        <v/>
      </c>
      <c r="BK651" t="str">
        <f t="shared" si="177"/>
        <v/>
      </c>
      <c r="BL651" t="str">
        <f t="shared" si="178"/>
        <v/>
      </c>
      <c r="BM651" t="str">
        <f t="shared" si="179"/>
        <v/>
      </c>
      <c r="BN651" t="str">
        <f t="shared" si="180"/>
        <v/>
      </c>
      <c r="BO651" t="str">
        <f t="shared" si="181"/>
        <v/>
      </c>
      <c r="BP651" t="str">
        <f t="shared" si="182"/>
        <v/>
      </c>
      <c r="BQ651" t="str">
        <f t="shared" si="183"/>
        <v/>
      </c>
      <c r="BZ651" s="114"/>
    </row>
    <row r="652" spans="1:78" x14ac:dyDescent="0.25">
      <c r="A652" s="114"/>
      <c r="B652" t="str">
        <f t="shared" si="184"/>
        <v/>
      </c>
      <c r="C652" s="13" t="str">
        <f t="shared" si="185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75"/>
        <v/>
      </c>
      <c r="BJ652" t="str">
        <f t="shared" si="176"/>
        <v/>
      </c>
      <c r="BK652" t="str">
        <f t="shared" si="177"/>
        <v/>
      </c>
      <c r="BL652" t="str">
        <f t="shared" si="178"/>
        <v/>
      </c>
      <c r="BM652" t="str">
        <f t="shared" si="179"/>
        <v/>
      </c>
      <c r="BN652" t="str">
        <f t="shared" si="180"/>
        <v/>
      </c>
      <c r="BO652" t="str">
        <f t="shared" si="181"/>
        <v/>
      </c>
      <c r="BP652" t="str">
        <f t="shared" si="182"/>
        <v/>
      </c>
      <c r="BQ652" t="str">
        <f t="shared" si="183"/>
        <v/>
      </c>
      <c r="BZ652" s="114"/>
    </row>
    <row r="653" spans="1:78" x14ac:dyDescent="0.25">
      <c r="A653" s="114"/>
      <c r="B653" t="str">
        <f t="shared" si="184"/>
        <v/>
      </c>
      <c r="C653" s="13" t="str">
        <f t="shared" si="185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75"/>
        <v/>
      </c>
      <c r="BJ653" t="str">
        <f t="shared" si="176"/>
        <v/>
      </c>
      <c r="BK653" t="str">
        <f t="shared" si="177"/>
        <v/>
      </c>
      <c r="BL653" t="str">
        <f t="shared" si="178"/>
        <v/>
      </c>
      <c r="BM653" t="str">
        <f t="shared" si="179"/>
        <v/>
      </c>
      <c r="BN653" t="str">
        <f t="shared" si="180"/>
        <v/>
      </c>
      <c r="BO653" t="str">
        <f t="shared" si="181"/>
        <v/>
      </c>
      <c r="BP653" t="str">
        <f t="shared" si="182"/>
        <v/>
      </c>
      <c r="BQ653" t="str">
        <f t="shared" si="183"/>
        <v/>
      </c>
      <c r="BZ653" s="114"/>
    </row>
    <row r="654" spans="1:78" x14ac:dyDescent="0.25">
      <c r="A654" s="114"/>
      <c r="B654" t="str">
        <f t="shared" si="184"/>
        <v/>
      </c>
      <c r="C654" s="13" t="str">
        <f t="shared" si="185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75"/>
        <v/>
      </c>
      <c r="BJ654" t="str">
        <f t="shared" si="176"/>
        <v/>
      </c>
      <c r="BK654" t="str">
        <f t="shared" si="177"/>
        <v/>
      </c>
      <c r="BL654" t="str">
        <f t="shared" si="178"/>
        <v/>
      </c>
      <c r="BM654" t="str">
        <f t="shared" si="179"/>
        <v/>
      </c>
      <c r="BN654" t="str">
        <f t="shared" si="180"/>
        <v/>
      </c>
      <c r="BO654" t="str">
        <f t="shared" si="181"/>
        <v/>
      </c>
      <c r="BP654" t="str">
        <f t="shared" si="182"/>
        <v/>
      </c>
      <c r="BQ654" t="str">
        <f t="shared" si="183"/>
        <v/>
      </c>
      <c r="BZ654" s="114"/>
    </row>
    <row r="655" spans="1:78" x14ac:dyDescent="0.25">
      <c r="A655" s="114"/>
      <c r="B655" t="str">
        <f t="shared" si="184"/>
        <v/>
      </c>
      <c r="C655" s="13" t="str">
        <f t="shared" si="185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75"/>
        <v/>
      </c>
      <c r="BJ655" t="str">
        <f t="shared" si="176"/>
        <v/>
      </c>
      <c r="BK655" t="str">
        <f t="shared" si="177"/>
        <v/>
      </c>
      <c r="BL655" t="str">
        <f t="shared" si="178"/>
        <v/>
      </c>
      <c r="BM655" t="str">
        <f t="shared" si="179"/>
        <v/>
      </c>
      <c r="BN655" t="str">
        <f t="shared" si="180"/>
        <v/>
      </c>
      <c r="BO655" t="str">
        <f t="shared" si="181"/>
        <v/>
      </c>
      <c r="BP655" t="str">
        <f t="shared" si="182"/>
        <v/>
      </c>
      <c r="BQ655" t="str">
        <f t="shared" si="183"/>
        <v/>
      </c>
      <c r="BZ655" s="114"/>
    </row>
    <row r="656" spans="1:78" x14ac:dyDescent="0.25">
      <c r="A656" s="114"/>
      <c r="B656" t="str">
        <f t="shared" si="184"/>
        <v/>
      </c>
      <c r="C656" s="13" t="str">
        <f t="shared" si="185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75"/>
        <v/>
      </c>
      <c r="BJ656" t="str">
        <f t="shared" si="176"/>
        <v/>
      </c>
      <c r="BK656" t="str">
        <f t="shared" si="177"/>
        <v/>
      </c>
      <c r="BL656" t="str">
        <f t="shared" si="178"/>
        <v/>
      </c>
      <c r="BM656" t="str">
        <f t="shared" si="179"/>
        <v/>
      </c>
      <c r="BN656" t="str">
        <f t="shared" si="180"/>
        <v/>
      </c>
      <c r="BO656" t="str">
        <f t="shared" si="181"/>
        <v/>
      </c>
      <c r="BP656" t="str">
        <f t="shared" si="182"/>
        <v/>
      </c>
      <c r="BQ656" t="str">
        <f t="shared" si="183"/>
        <v/>
      </c>
      <c r="BZ656" s="114"/>
    </row>
    <row r="657" spans="1:78" x14ac:dyDescent="0.25">
      <c r="A657" s="114"/>
      <c r="B657" t="str">
        <f t="shared" si="184"/>
        <v/>
      </c>
      <c r="C657" s="13" t="str">
        <f t="shared" si="185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75"/>
        <v/>
      </c>
      <c r="BJ657" t="str">
        <f t="shared" si="176"/>
        <v/>
      </c>
      <c r="BK657" t="str">
        <f t="shared" si="177"/>
        <v/>
      </c>
      <c r="BL657" t="str">
        <f t="shared" si="178"/>
        <v/>
      </c>
      <c r="BM657" t="str">
        <f t="shared" si="179"/>
        <v/>
      </c>
      <c r="BN657" t="str">
        <f t="shared" si="180"/>
        <v/>
      </c>
      <c r="BO657" t="str">
        <f t="shared" si="181"/>
        <v/>
      </c>
      <c r="BP657" t="str">
        <f t="shared" si="182"/>
        <v/>
      </c>
      <c r="BQ657" t="str">
        <f t="shared" si="183"/>
        <v/>
      </c>
      <c r="BZ657" s="114"/>
    </row>
    <row r="658" spans="1:78" x14ac:dyDescent="0.25">
      <c r="A658" s="114"/>
      <c r="B658" t="str">
        <f t="shared" si="184"/>
        <v/>
      </c>
      <c r="C658" s="13" t="str">
        <f t="shared" si="185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75"/>
        <v/>
      </c>
      <c r="BJ658" t="str">
        <f t="shared" si="176"/>
        <v/>
      </c>
      <c r="BK658" t="str">
        <f t="shared" si="177"/>
        <v/>
      </c>
      <c r="BL658" t="str">
        <f t="shared" si="178"/>
        <v/>
      </c>
      <c r="BM658" t="str">
        <f t="shared" si="179"/>
        <v/>
      </c>
      <c r="BN658" t="str">
        <f t="shared" si="180"/>
        <v/>
      </c>
      <c r="BO658" t="str">
        <f t="shared" si="181"/>
        <v/>
      </c>
      <c r="BP658" t="str">
        <f t="shared" si="182"/>
        <v/>
      </c>
      <c r="BQ658" t="str">
        <f t="shared" si="183"/>
        <v/>
      </c>
      <c r="BZ658" s="114"/>
    </row>
    <row r="659" spans="1:78" x14ac:dyDescent="0.25">
      <c r="A659" s="114"/>
      <c r="B659" t="str">
        <f t="shared" si="184"/>
        <v/>
      </c>
      <c r="C659" s="13" t="str">
        <f t="shared" si="185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75"/>
        <v/>
      </c>
      <c r="BJ659" t="str">
        <f t="shared" si="176"/>
        <v/>
      </c>
      <c r="BK659" t="str">
        <f t="shared" si="177"/>
        <v/>
      </c>
      <c r="BL659" t="str">
        <f t="shared" si="178"/>
        <v/>
      </c>
      <c r="BM659" t="str">
        <f t="shared" si="179"/>
        <v/>
      </c>
      <c r="BN659" t="str">
        <f t="shared" si="180"/>
        <v/>
      </c>
      <c r="BO659" t="str">
        <f t="shared" si="181"/>
        <v/>
      </c>
      <c r="BP659" t="str">
        <f t="shared" si="182"/>
        <v/>
      </c>
      <c r="BQ659" t="str">
        <f t="shared" si="183"/>
        <v/>
      </c>
      <c r="BZ659" s="114"/>
    </row>
    <row r="660" spans="1:78" x14ac:dyDescent="0.25">
      <c r="A660" s="114"/>
      <c r="B660" t="str">
        <f t="shared" si="184"/>
        <v/>
      </c>
      <c r="C660" s="13" t="str">
        <f t="shared" si="185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75"/>
        <v/>
      </c>
      <c r="BJ660" t="str">
        <f t="shared" si="176"/>
        <v/>
      </c>
      <c r="BK660" t="str">
        <f t="shared" si="177"/>
        <v/>
      </c>
      <c r="BL660" t="str">
        <f t="shared" si="178"/>
        <v/>
      </c>
      <c r="BM660" t="str">
        <f t="shared" si="179"/>
        <v/>
      </c>
      <c r="BN660" t="str">
        <f t="shared" si="180"/>
        <v/>
      </c>
      <c r="BO660" t="str">
        <f t="shared" si="181"/>
        <v/>
      </c>
      <c r="BP660" t="str">
        <f t="shared" si="182"/>
        <v/>
      </c>
      <c r="BQ660" t="str">
        <f t="shared" si="183"/>
        <v/>
      </c>
      <c r="BZ660" s="114"/>
    </row>
    <row r="661" spans="1:78" x14ac:dyDescent="0.25">
      <c r="A661" s="114"/>
      <c r="B661" t="str">
        <f t="shared" si="184"/>
        <v/>
      </c>
      <c r="C661" s="13" t="str">
        <f t="shared" si="185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75"/>
        <v/>
      </c>
      <c r="BJ661" t="str">
        <f t="shared" si="176"/>
        <v/>
      </c>
      <c r="BK661" t="str">
        <f t="shared" si="177"/>
        <v/>
      </c>
      <c r="BL661" t="str">
        <f t="shared" si="178"/>
        <v/>
      </c>
      <c r="BM661" t="str">
        <f t="shared" si="179"/>
        <v/>
      </c>
      <c r="BN661" t="str">
        <f t="shared" si="180"/>
        <v/>
      </c>
      <c r="BO661" t="str">
        <f t="shared" si="181"/>
        <v/>
      </c>
      <c r="BP661" t="str">
        <f t="shared" si="182"/>
        <v/>
      </c>
      <c r="BQ661" t="str">
        <f t="shared" si="183"/>
        <v/>
      </c>
      <c r="BZ661" s="114"/>
    </row>
    <row r="662" spans="1:78" x14ac:dyDescent="0.25">
      <c r="A662" s="114"/>
      <c r="B662" t="str">
        <f t="shared" si="184"/>
        <v/>
      </c>
      <c r="C662" s="13" t="str">
        <f t="shared" si="185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75"/>
        <v/>
      </c>
      <c r="BJ662" t="str">
        <f t="shared" si="176"/>
        <v/>
      </c>
      <c r="BK662" t="str">
        <f t="shared" si="177"/>
        <v/>
      </c>
      <c r="BL662" t="str">
        <f t="shared" si="178"/>
        <v/>
      </c>
      <c r="BM662" t="str">
        <f t="shared" si="179"/>
        <v/>
      </c>
      <c r="BN662" t="str">
        <f t="shared" si="180"/>
        <v/>
      </c>
      <c r="BO662" t="str">
        <f t="shared" si="181"/>
        <v/>
      </c>
      <c r="BP662" t="str">
        <f t="shared" si="182"/>
        <v/>
      </c>
      <c r="BQ662" t="str">
        <f t="shared" si="183"/>
        <v/>
      </c>
      <c r="BZ662" s="114"/>
    </row>
    <row r="663" spans="1:78" x14ac:dyDescent="0.25">
      <c r="A663" s="114"/>
      <c r="B663" t="str">
        <f t="shared" si="184"/>
        <v/>
      </c>
      <c r="C663" s="13" t="str">
        <f t="shared" si="185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75"/>
        <v/>
      </c>
      <c r="BJ663" t="str">
        <f t="shared" si="176"/>
        <v/>
      </c>
      <c r="BK663" t="str">
        <f t="shared" si="177"/>
        <v/>
      </c>
      <c r="BL663" t="str">
        <f t="shared" si="178"/>
        <v/>
      </c>
      <c r="BM663" t="str">
        <f t="shared" si="179"/>
        <v/>
      </c>
      <c r="BN663" t="str">
        <f t="shared" si="180"/>
        <v/>
      </c>
      <c r="BO663" t="str">
        <f t="shared" si="181"/>
        <v/>
      </c>
      <c r="BP663" t="str">
        <f t="shared" si="182"/>
        <v/>
      </c>
      <c r="BQ663" t="str">
        <f t="shared" si="183"/>
        <v/>
      </c>
      <c r="BZ663" s="114"/>
    </row>
    <row r="664" spans="1:78" x14ac:dyDescent="0.25">
      <c r="A664" s="114"/>
      <c r="B664" t="str">
        <f t="shared" si="184"/>
        <v/>
      </c>
      <c r="C664" s="13" t="str">
        <f t="shared" si="185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75"/>
        <v/>
      </c>
      <c r="BJ664" t="str">
        <f t="shared" si="176"/>
        <v/>
      </c>
      <c r="BK664" t="str">
        <f t="shared" si="177"/>
        <v/>
      </c>
      <c r="BL664" t="str">
        <f t="shared" si="178"/>
        <v/>
      </c>
      <c r="BM664" t="str">
        <f t="shared" si="179"/>
        <v/>
      </c>
      <c r="BN664" t="str">
        <f t="shared" si="180"/>
        <v/>
      </c>
      <c r="BO664" t="str">
        <f t="shared" si="181"/>
        <v/>
      </c>
      <c r="BP664" t="str">
        <f t="shared" si="182"/>
        <v/>
      </c>
      <c r="BQ664" t="str">
        <f t="shared" si="183"/>
        <v/>
      </c>
      <c r="BZ664" s="114"/>
    </row>
    <row r="665" spans="1:78" x14ac:dyDescent="0.25">
      <c r="A665" s="114"/>
      <c r="B665" t="str">
        <f t="shared" si="184"/>
        <v/>
      </c>
      <c r="C665" s="13" t="str">
        <f t="shared" si="185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75"/>
        <v/>
      </c>
      <c r="BJ665" t="str">
        <f t="shared" si="176"/>
        <v/>
      </c>
      <c r="BK665" t="str">
        <f t="shared" si="177"/>
        <v/>
      </c>
      <c r="BL665" t="str">
        <f t="shared" si="178"/>
        <v/>
      </c>
      <c r="BM665" t="str">
        <f t="shared" si="179"/>
        <v/>
      </c>
      <c r="BN665" t="str">
        <f t="shared" si="180"/>
        <v/>
      </c>
      <c r="BO665" t="str">
        <f t="shared" si="181"/>
        <v/>
      </c>
      <c r="BP665" t="str">
        <f t="shared" si="182"/>
        <v/>
      </c>
      <c r="BQ665" t="str">
        <f t="shared" si="183"/>
        <v/>
      </c>
      <c r="BZ665" s="114"/>
    </row>
    <row r="666" spans="1:78" x14ac:dyDescent="0.25">
      <c r="A666" s="114"/>
      <c r="B666" t="str">
        <f t="shared" si="184"/>
        <v/>
      </c>
      <c r="C666" s="13" t="str">
        <f t="shared" si="185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75"/>
        <v/>
      </c>
      <c r="BJ666" t="str">
        <f t="shared" si="176"/>
        <v/>
      </c>
      <c r="BK666" t="str">
        <f t="shared" si="177"/>
        <v/>
      </c>
      <c r="BL666" t="str">
        <f t="shared" si="178"/>
        <v/>
      </c>
      <c r="BM666" t="str">
        <f t="shared" si="179"/>
        <v/>
      </c>
      <c r="BN666" t="str">
        <f t="shared" si="180"/>
        <v/>
      </c>
      <c r="BO666" t="str">
        <f t="shared" si="181"/>
        <v/>
      </c>
      <c r="BP666" t="str">
        <f t="shared" si="182"/>
        <v/>
      </c>
      <c r="BQ666" t="str">
        <f t="shared" si="183"/>
        <v/>
      </c>
      <c r="BZ666" s="114"/>
    </row>
    <row r="667" spans="1:78" x14ac:dyDescent="0.25">
      <c r="A667" s="114"/>
      <c r="B667" t="str">
        <f t="shared" si="184"/>
        <v/>
      </c>
      <c r="C667" s="13" t="str">
        <f t="shared" si="185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75"/>
        <v/>
      </c>
      <c r="BJ667" t="str">
        <f t="shared" si="176"/>
        <v/>
      </c>
      <c r="BK667" t="str">
        <f t="shared" si="177"/>
        <v/>
      </c>
      <c r="BL667" t="str">
        <f t="shared" si="178"/>
        <v/>
      </c>
      <c r="BM667" t="str">
        <f t="shared" si="179"/>
        <v/>
      </c>
      <c r="BN667" t="str">
        <f t="shared" si="180"/>
        <v/>
      </c>
      <c r="BO667" t="str">
        <f t="shared" si="181"/>
        <v/>
      </c>
      <c r="BP667" t="str">
        <f t="shared" si="182"/>
        <v/>
      </c>
      <c r="BQ667" t="str">
        <f t="shared" si="183"/>
        <v/>
      </c>
      <c r="BZ667" s="114"/>
    </row>
    <row r="668" spans="1:78" x14ac:dyDescent="0.25">
      <c r="A668" s="114"/>
      <c r="B668" t="str">
        <f t="shared" si="184"/>
        <v/>
      </c>
      <c r="C668" s="13" t="str">
        <f t="shared" si="185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75"/>
        <v/>
      </c>
      <c r="BJ668" t="str">
        <f t="shared" si="176"/>
        <v/>
      </c>
      <c r="BK668" t="str">
        <f t="shared" si="177"/>
        <v/>
      </c>
      <c r="BL668" t="str">
        <f t="shared" si="178"/>
        <v/>
      </c>
      <c r="BM668" t="str">
        <f t="shared" si="179"/>
        <v/>
      </c>
      <c r="BN668" t="str">
        <f t="shared" si="180"/>
        <v/>
      </c>
      <c r="BO668" t="str">
        <f t="shared" si="181"/>
        <v/>
      </c>
      <c r="BP668" t="str">
        <f t="shared" si="182"/>
        <v/>
      </c>
      <c r="BQ668" t="str">
        <f t="shared" si="183"/>
        <v/>
      </c>
      <c r="BZ668" s="114"/>
    </row>
    <row r="669" spans="1:78" x14ac:dyDescent="0.25">
      <c r="A669" s="114"/>
      <c r="B669" t="str">
        <f t="shared" si="184"/>
        <v/>
      </c>
      <c r="C669" s="13" t="str">
        <f t="shared" si="185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75"/>
        <v/>
      </c>
      <c r="BJ669" t="str">
        <f t="shared" si="176"/>
        <v/>
      </c>
      <c r="BK669" t="str">
        <f t="shared" si="177"/>
        <v/>
      </c>
      <c r="BL669" t="str">
        <f t="shared" si="178"/>
        <v/>
      </c>
      <c r="BM669" t="str">
        <f t="shared" si="179"/>
        <v/>
      </c>
      <c r="BN669" t="str">
        <f t="shared" si="180"/>
        <v/>
      </c>
      <c r="BO669" t="str">
        <f t="shared" si="181"/>
        <v/>
      </c>
      <c r="BP669" t="str">
        <f t="shared" si="182"/>
        <v/>
      </c>
      <c r="BQ669" t="str">
        <f t="shared" si="183"/>
        <v/>
      </c>
      <c r="BZ669" s="114"/>
    </row>
    <row r="670" spans="1:78" x14ac:dyDescent="0.25">
      <c r="A670" s="114"/>
      <c r="B670" t="str">
        <f t="shared" si="184"/>
        <v/>
      </c>
      <c r="C670" s="13" t="str">
        <f t="shared" si="185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75"/>
        <v/>
      </c>
      <c r="BJ670" t="str">
        <f t="shared" si="176"/>
        <v/>
      </c>
      <c r="BK670" t="str">
        <f t="shared" si="177"/>
        <v/>
      </c>
      <c r="BL670" t="str">
        <f t="shared" si="178"/>
        <v/>
      </c>
      <c r="BM670" t="str">
        <f t="shared" si="179"/>
        <v/>
      </c>
      <c r="BN670" t="str">
        <f t="shared" si="180"/>
        <v/>
      </c>
      <c r="BO670" t="str">
        <f t="shared" si="181"/>
        <v/>
      </c>
      <c r="BP670" t="str">
        <f t="shared" si="182"/>
        <v/>
      </c>
      <c r="BQ670" t="str">
        <f t="shared" si="183"/>
        <v/>
      </c>
      <c r="BZ670" s="114"/>
    </row>
    <row r="671" spans="1:78" x14ac:dyDescent="0.25">
      <c r="A671" s="114"/>
      <c r="B671" t="str">
        <f t="shared" si="184"/>
        <v/>
      </c>
      <c r="C671" s="13" t="str">
        <f t="shared" si="185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75"/>
        <v/>
      </c>
      <c r="BJ671" t="str">
        <f t="shared" si="176"/>
        <v/>
      </c>
      <c r="BK671" t="str">
        <f t="shared" si="177"/>
        <v/>
      </c>
      <c r="BL671" t="str">
        <f t="shared" si="178"/>
        <v/>
      </c>
      <c r="BM671" t="str">
        <f t="shared" si="179"/>
        <v/>
      </c>
      <c r="BN671" t="str">
        <f t="shared" si="180"/>
        <v/>
      </c>
      <c r="BO671" t="str">
        <f t="shared" si="181"/>
        <v/>
      </c>
      <c r="BP671" t="str">
        <f t="shared" si="182"/>
        <v/>
      </c>
      <c r="BQ671" t="str">
        <f t="shared" si="183"/>
        <v/>
      </c>
      <c r="BZ671" s="114"/>
    </row>
    <row r="672" spans="1:78" x14ac:dyDescent="0.25">
      <c r="A672" s="114"/>
      <c r="B672" t="str">
        <f t="shared" si="184"/>
        <v/>
      </c>
      <c r="C672" s="13" t="str">
        <f t="shared" si="185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75"/>
        <v/>
      </c>
      <c r="BJ672" t="str">
        <f t="shared" si="176"/>
        <v/>
      </c>
      <c r="BK672" t="str">
        <f t="shared" si="177"/>
        <v/>
      </c>
      <c r="BL672" t="str">
        <f t="shared" si="178"/>
        <v/>
      </c>
      <c r="BM672" t="str">
        <f t="shared" si="179"/>
        <v/>
      </c>
      <c r="BN672" t="str">
        <f t="shared" si="180"/>
        <v/>
      </c>
      <c r="BO672" t="str">
        <f t="shared" si="181"/>
        <v/>
      </c>
      <c r="BP672" t="str">
        <f t="shared" si="182"/>
        <v/>
      </c>
      <c r="BQ672" t="str">
        <f t="shared" si="183"/>
        <v/>
      </c>
      <c r="BZ672" s="114"/>
    </row>
    <row r="673" spans="1:78" x14ac:dyDescent="0.25">
      <c r="A673" s="114"/>
      <c r="B673" t="str">
        <f t="shared" si="184"/>
        <v/>
      </c>
      <c r="C673" s="13" t="str">
        <f t="shared" si="185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75"/>
        <v/>
      </c>
      <c r="BJ673" t="str">
        <f t="shared" si="176"/>
        <v/>
      </c>
      <c r="BK673" t="str">
        <f t="shared" si="177"/>
        <v/>
      </c>
      <c r="BL673" t="str">
        <f t="shared" si="178"/>
        <v/>
      </c>
      <c r="BM673" t="str">
        <f t="shared" si="179"/>
        <v/>
      </c>
      <c r="BN673" t="str">
        <f t="shared" si="180"/>
        <v/>
      </c>
      <c r="BO673" t="str">
        <f t="shared" si="181"/>
        <v/>
      </c>
      <c r="BP673" t="str">
        <f t="shared" si="182"/>
        <v/>
      </c>
      <c r="BQ673" t="str">
        <f t="shared" si="183"/>
        <v/>
      </c>
      <c r="BZ673" s="114"/>
    </row>
    <row r="674" spans="1:78" x14ac:dyDescent="0.25">
      <c r="A674" s="114"/>
      <c r="B674" t="str">
        <f t="shared" si="184"/>
        <v/>
      </c>
      <c r="C674" s="13" t="str">
        <f t="shared" si="185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75"/>
        <v/>
      </c>
      <c r="BJ674" t="str">
        <f t="shared" si="176"/>
        <v/>
      </c>
      <c r="BK674" t="str">
        <f t="shared" si="177"/>
        <v/>
      </c>
      <c r="BL674" t="str">
        <f t="shared" si="178"/>
        <v/>
      </c>
      <c r="BM674" t="str">
        <f t="shared" si="179"/>
        <v/>
      </c>
      <c r="BN674" t="str">
        <f t="shared" si="180"/>
        <v/>
      </c>
      <c r="BO674" t="str">
        <f t="shared" si="181"/>
        <v/>
      </c>
      <c r="BP674" t="str">
        <f t="shared" si="182"/>
        <v/>
      </c>
      <c r="BQ674" t="str">
        <f t="shared" si="183"/>
        <v/>
      </c>
      <c r="BZ674" s="114"/>
    </row>
    <row r="675" spans="1:78" x14ac:dyDescent="0.25">
      <c r="A675" s="114"/>
      <c r="B675" t="str">
        <f t="shared" si="184"/>
        <v/>
      </c>
      <c r="C675" s="13" t="str">
        <f t="shared" si="185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75"/>
        <v/>
      </c>
      <c r="BJ675" t="str">
        <f t="shared" si="176"/>
        <v/>
      </c>
      <c r="BK675" t="str">
        <f t="shared" si="177"/>
        <v/>
      </c>
      <c r="BL675" t="str">
        <f t="shared" si="178"/>
        <v/>
      </c>
      <c r="BM675" t="str">
        <f t="shared" si="179"/>
        <v/>
      </c>
      <c r="BN675" t="str">
        <f t="shared" si="180"/>
        <v/>
      </c>
      <c r="BO675" t="str">
        <f t="shared" si="181"/>
        <v/>
      </c>
      <c r="BP675" t="str">
        <f t="shared" si="182"/>
        <v/>
      </c>
      <c r="BQ675" t="str">
        <f t="shared" si="183"/>
        <v/>
      </c>
      <c r="BZ675" s="114"/>
    </row>
    <row r="676" spans="1:78" x14ac:dyDescent="0.25">
      <c r="A676" s="114"/>
      <c r="B676" t="str">
        <f t="shared" si="184"/>
        <v/>
      </c>
      <c r="C676" s="13" t="str">
        <f t="shared" si="185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75"/>
        <v/>
      </c>
      <c r="BJ676" t="str">
        <f t="shared" si="176"/>
        <v/>
      </c>
      <c r="BK676" t="str">
        <f t="shared" si="177"/>
        <v/>
      </c>
      <c r="BL676" t="str">
        <f t="shared" si="178"/>
        <v/>
      </c>
      <c r="BM676" t="str">
        <f t="shared" si="179"/>
        <v/>
      </c>
      <c r="BN676" t="str">
        <f t="shared" si="180"/>
        <v/>
      </c>
      <c r="BO676" t="str">
        <f t="shared" si="181"/>
        <v/>
      </c>
      <c r="BP676" t="str">
        <f t="shared" si="182"/>
        <v/>
      </c>
      <c r="BQ676" t="str">
        <f t="shared" si="183"/>
        <v/>
      </c>
      <c r="BZ676" s="114"/>
    </row>
    <row r="677" spans="1:78" x14ac:dyDescent="0.25">
      <c r="A677" s="114"/>
      <c r="B677" t="str">
        <f t="shared" si="184"/>
        <v/>
      </c>
      <c r="C677" s="13" t="str">
        <f t="shared" si="185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75"/>
        <v/>
      </c>
      <c r="BJ677" t="str">
        <f t="shared" si="176"/>
        <v/>
      </c>
      <c r="BK677" t="str">
        <f t="shared" si="177"/>
        <v/>
      </c>
      <c r="BL677" t="str">
        <f t="shared" si="178"/>
        <v/>
      </c>
      <c r="BM677" t="str">
        <f t="shared" si="179"/>
        <v/>
      </c>
      <c r="BN677" t="str">
        <f t="shared" si="180"/>
        <v/>
      </c>
      <c r="BO677" t="str">
        <f t="shared" si="181"/>
        <v/>
      </c>
      <c r="BP677" t="str">
        <f t="shared" si="182"/>
        <v/>
      </c>
      <c r="BQ677" t="str">
        <f t="shared" si="183"/>
        <v/>
      </c>
      <c r="BZ677" s="114"/>
    </row>
    <row r="678" spans="1:78" x14ac:dyDescent="0.25">
      <c r="A678" s="114"/>
      <c r="B678" t="str">
        <f t="shared" si="184"/>
        <v/>
      </c>
      <c r="C678" s="13" t="str">
        <f t="shared" si="185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75"/>
        <v/>
      </c>
      <c r="BJ678" t="str">
        <f t="shared" si="176"/>
        <v/>
      </c>
      <c r="BK678" t="str">
        <f t="shared" si="177"/>
        <v/>
      </c>
      <c r="BL678" t="str">
        <f t="shared" si="178"/>
        <v/>
      </c>
      <c r="BM678" t="str">
        <f t="shared" si="179"/>
        <v/>
      </c>
      <c r="BN678" t="str">
        <f t="shared" si="180"/>
        <v/>
      </c>
      <c r="BO678" t="str">
        <f t="shared" si="181"/>
        <v/>
      </c>
      <c r="BP678" t="str">
        <f t="shared" si="182"/>
        <v/>
      </c>
      <c r="BQ678" t="str">
        <f t="shared" si="183"/>
        <v/>
      </c>
      <c r="BZ678" s="114"/>
    </row>
    <row r="679" spans="1:78" x14ac:dyDescent="0.25">
      <c r="A679" s="114"/>
      <c r="B679" t="str">
        <f t="shared" si="184"/>
        <v/>
      </c>
      <c r="C679" s="13" t="str">
        <f t="shared" si="185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75"/>
        <v/>
      </c>
      <c r="BJ679" t="str">
        <f t="shared" si="176"/>
        <v/>
      </c>
      <c r="BK679" t="str">
        <f t="shared" si="177"/>
        <v/>
      </c>
      <c r="BL679" t="str">
        <f t="shared" si="178"/>
        <v/>
      </c>
      <c r="BM679" t="str">
        <f t="shared" si="179"/>
        <v/>
      </c>
      <c r="BN679" t="str">
        <f t="shared" si="180"/>
        <v/>
      </c>
      <c r="BO679" t="str">
        <f t="shared" si="181"/>
        <v/>
      </c>
      <c r="BP679" t="str">
        <f t="shared" si="182"/>
        <v/>
      </c>
      <c r="BQ679" t="str">
        <f t="shared" si="183"/>
        <v/>
      </c>
      <c r="BZ679" s="114"/>
    </row>
    <row r="680" spans="1:78" x14ac:dyDescent="0.25">
      <c r="A680" s="114"/>
      <c r="B680" t="str">
        <f t="shared" si="184"/>
        <v/>
      </c>
      <c r="C680" s="13" t="str">
        <f t="shared" si="185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75"/>
        <v/>
      </c>
      <c r="BJ680" t="str">
        <f t="shared" si="176"/>
        <v/>
      </c>
      <c r="BK680" t="str">
        <f t="shared" si="177"/>
        <v/>
      </c>
      <c r="BL680" t="str">
        <f t="shared" si="178"/>
        <v/>
      </c>
      <c r="BM680" t="str">
        <f t="shared" si="179"/>
        <v/>
      </c>
      <c r="BN680" t="str">
        <f t="shared" si="180"/>
        <v/>
      </c>
      <c r="BO680" t="str">
        <f t="shared" si="181"/>
        <v/>
      </c>
      <c r="BP680" t="str">
        <f t="shared" si="182"/>
        <v/>
      </c>
      <c r="BQ680" t="str">
        <f t="shared" si="183"/>
        <v/>
      </c>
      <c r="BZ680" s="114"/>
    </row>
    <row r="681" spans="1:78" x14ac:dyDescent="0.25">
      <c r="A681" s="114"/>
      <c r="B681" t="str">
        <f t="shared" si="184"/>
        <v/>
      </c>
      <c r="C681" s="13" t="str">
        <f t="shared" si="185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75"/>
        <v/>
      </c>
      <c r="BJ681" t="str">
        <f t="shared" si="176"/>
        <v/>
      </c>
      <c r="BK681" t="str">
        <f t="shared" si="177"/>
        <v/>
      </c>
      <c r="BL681" t="str">
        <f t="shared" si="178"/>
        <v/>
      </c>
      <c r="BM681" t="str">
        <f t="shared" si="179"/>
        <v/>
      </c>
      <c r="BN681" t="str">
        <f t="shared" si="180"/>
        <v/>
      </c>
      <c r="BO681" t="str">
        <f t="shared" si="181"/>
        <v/>
      </c>
      <c r="BP681" t="str">
        <f t="shared" si="182"/>
        <v/>
      </c>
      <c r="BQ681" t="str">
        <f t="shared" si="183"/>
        <v/>
      </c>
      <c r="BZ681" s="114"/>
    </row>
    <row r="682" spans="1:78" x14ac:dyDescent="0.25">
      <c r="A682" s="114"/>
      <c r="B682" t="str">
        <f t="shared" si="184"/>
        <v/>
      </c>
      <c r="C682" s="13" t="str">
        <f t="shared" si="185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75"/>
        <v/>
      </c>
      <c r="BJ682" t="str">
        <f t="shared" si="176"/>
        <v/>
      </c>
      <c r="BK682" t="str">
        <f t="shared" si="177"/>
        <v/>
      </c>
      <c r="BL682" t="str">
        <f t="shared" si="178"/>
        <v/>
      </c>
      <c r="BM682" t="str">
        <f t="shared" si="179"/>
        <v/>
      </c>
      <c r="BN682" t="str">
        <f t="shared" si="180"/>
        <v/>
      </c>
      <c r="BO682" t="str">
        <f t="shared" si="181"/>
        <v/>
      </c>
      <c r="BP682" t="str">
        <f t="shared" si="182"/>
        <v/>
      </c>
      <c r="BQ682" t="str">
        <f t="shared" si="183"/>
        <v/>
      </c>
      <c r="BZ682" s="114"/>
    </row>
    <row r="683" spans="1:78" x14ac:dyDescent="0.25">
      <c r="A683" s="114"/>
      <c r="B683" t="str">
        <f t="shared" si="184"/>
        <v/>
      </c>
      <c r="C683" s="13" t="str">
        <f t="shared" si="185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75"/>
        <v/>
      </c>
      <c r="BJ683" t="str">
        <f t="shared" si="176"/>
        <v/>
      </c>
      <c r="BK683" t="str">
        <f t="shared" si="177"/>
        <v/>
      </c>
      <c r="BL683" t="str">
        <f t="shared" si="178"/>
        <v/>
      </c>
      <c r="BM683" t="str">
        <f t="shared" si="179"/>
        <v/>
      </c>
      <c r="BN683" t="str">
        <f t="shared" si="180"/>
        <v/>
      </c>
      <c r="BO683" t="str">
        <f t="shared" si="181"/>
        <v/>
      </c>
      <c r="BP683" t="str">
        <f t="shared" si="182"/>
        <v/>
      </c>
      <c r="BQ683" t="str">
        <f t="shared" si="183"/>
        <v/>
      </c>
      <c r="BZ683" s="114"/>
    </row>
    <row r="684" spans="1:78" x14ac:dyDescent="0.25">
      <c r="A684" s="114"/>
      <c r="B684" t="str">
        <f t="shared" si="184"/>
        <v/>
      </c>
      <c r="C684" s="13" t="str">
        <f t="shared" si="185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75"/>
        <v/>
      </c>
      <c r="BJ684" t="str">
        <f t="shared" si="176"/>
        <v/>
      </c>
      <c r="BK684" t="str">
        <f t="shared" si="177"/>
        <v/>
      </c>
      <c r="BL684" t="str">
        <f t="shared" si="178"/>
        <v/>
      </c>
      <c r="BM684" t="str">
        <f t="shared" si="179"/>
        <v/>
      </c>
      <c r="BN684" t="str">
        <f t="shared" si="180"/>
        <v/>
      </c>
      <c r="BO684" t="str">
        <f t="shared" si="181"/>
        <v/>
      </c>
      <c r="BP684" t="str">
        <f t="shared" si="182"/>
        <v/>
      </c>
      <c r="BQ684" t="str">
        <f t="shared" si="183"/>
        <v/>
      </c>
      <c r="BZ684" s="114"/>
    </row>
    <row r="685" spans="1:78" x14ac:dyDescent="0.25">
      <c r="A685" s="114"/>
      <c r="B685" t="str">
        <f t="shared" si="184"/>
        <v/>
      </c>
      <c r="C685" s="13" t="str">
        <f t="shared" si="185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75"/>
        <v/>
      </c>
      <c r="BJ685" t="str">
        <f t="shared" si="176"/>
        <v/>
      </c>
      <c r="BK685" t="str">
        <f t="shared" si="177"/>
        <v/>
      </c>
      <c r="BL685" t="str">
        <f t="shared" si="178"/>
        <v/>
      </c>
      <c r="BM685" t="str">
        <f t="shared" si="179"/>
        <v/>
      </c>
      <c r="BN685" t="str">
        <f t="shared" si="180"/>
        <v/>
      </c>
      <c r="BO685" t="str">
        <f t="shared" si="181"/>
        <v/>
      </c>
      <c r="BP685" t="str">
        <f t="shared" si="182"/>
        <v/>
      </c>
      <c r="BQ685" t="str">
        <f t="shared" si="183"/>
        <v/>
      </c>
      <c r="BZ685" s="114"/>
    </row>
    <row r="686" spans="1:78" x14ac:dyDescent="0.25">
      <c r="A686" s="114"/>
      <c r="B686" t="str">
        <f t="shared" si="184"/>
        <v/>
      </c>
      <c r="C686" s="13" t="str">
        <f t="shared" si="185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75"/>
        <v/>
      </c>
      <c r="BJ686" t="str">
        <f t="shared" si="176"/>
        <v/>
      </c>
      <c r="BK686" t="str">
        <f t="shared" si="177"/>
        <v/>
      </c>
      <c r="BL686" t="str">
        <f t="shared" si="178"/>
        <v/>
      </c>
      <c r="BM686" t="str">
        <f t="shared" si="179"/>
        <v/>
      </c>
      <c r="BN686" t="str">
        <f t="shared" si="180"/>
        <v/>
      </c>
      <c r="BO686" t="str">
        <f t="shared" si="181"/>
        <v/>
      </c>
      <c r="BP686" t="str">
        <f t="shared" si="182"/>
        <v/>
      </c>
      <c r="BQ686" t="str">
        <f t="shared" si="183"/>
        <v/>
      </c>
      <c r="BZ686" s="114"/>
    </row>
    <row r="687" spans="1:78" x14ac:dyDescent="0.25">
      <c r="A687" s="114"/>
      <c r="B687" t="str">
        <f t="shared" si="184"/>
        <v/>
      </c>
      <c r="C687" s="13" t="str">
        <f t="shared" si="185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75"/>
        <v/>
      </c>
      <c r="BJ687" t="str">
        <f t="shared" si="176"/>
        <v/>
      </c>
      <c r="BK687" t="str">
        <f t="shared" si="177"/>
        <v/>
      </c>
      <c r="BL687" t="str">
        <f t="shared" si="178"/>
        <v/>
      </c>
      <c r="BM687" t="str">
        <f t="shared" si="179"/>
        <v/>
      </c>
      <c r="BN687" t="str">
        <f t="shared" si="180"/>
        <v/>
      </c>
      <c r="BO687" t="str">
        <f t="shared" si="181"/>
        <v/>
      </c>
      <c r="BP687" t="str">
        <f t="shared" si="182"/>
        <v/>
      </c>
      <c r="BQ687" t="str">
        <f t="shared" si="183"/>
        <v/>
      </c>
      <c r="BZ687" s="114"/>
    </row>
    <row r="688" spans="1:78" x14ac:dyDescent="0.25">
      <c r="A688" s="114"/>
      <c r="B688" t="str">
        <f t="shared" si="184"/>
        <v/>
      </c>
      <c r="C688" s="13" t="str">
        <f t="shared" si="185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75"/>
        <v/>
      </c>
      <c r="BJ688" t="str">
        <f t="shared" si="176"/>
        <v/>
      </c>
      <c r="BK688" t="str">
        <f t="shared" si="177"/>
        <v/>
      </c>
      <c r="BL688" t="str">
        <f t="shared" si="178"/>
        <v/>
      </c>
      <c r="BM688" t="str">
        <f t="shared" si="179"/>
        <v/>
      </c>
      <c r="BN688" t="str">
        <f t="shared" si="180"/>
        <v/>
      </c>
      <c r="BO688" t="str">
        <f t="shared" si="181"/>
        <v/>
      </c>
      <c r="BP688" t="str">
        <f t="shared" si="182"/>
        <v/>
      </c>
      <c r="BQ688" t="str">
        <f t="shared" si="183"/>
        <v/>
      </c>
      <c r="BZ688" s="114"/>
    </row>
    <row r="689" spans="1:78" x14ac:dyDescent="0.25">
      <c r="A689" s="114"/>
      <c r="B689" t="str">
        <f t="shared" si="184"/>
        <v/>
      </c>
      <c r="C689" s="13" t="str">
        <f t="shared" si="185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75"/>
        <v/>
      </c>
      <c r="BJ689" t="str">
        <f t="shared" si="176"/>
        <v/>
      </c>
      <c r="BK689" t="str">
        <f t="shared" si="177"/>
        <v/>
      </c>
      <c r="BL689" t="str">
        <f t="shared" si="178"/>
        <v/>
      </c>
      <c r="BM689" t="str">
        <f t="shared" si="179"/>
        <v/>
      </c>
      <c r="BN689" t="str">
        <f t="shared" si="180"/>
        <v/>
      </c>
      <c r="BO689" t="str">
        <f t="shared" si="181"/>
        <v/>
      </c>
      <c r="BP689" t="str">
        <f t="shared" si="182"/>
        <v/>
      </c>
      <c r="BQ689" t="str">
        <f t="shared" si="183"/>
        <v/>
      </c>
      <c r="BZ689" s="114"/>
    </row>
    <row r="690" spans="1:78" x14ac:dyDescent="0.25">
      <c r="A690" s="114"/>
      <c r="B690" t="str">
        <f t="shared" si="184"/>
        <v/>
      </c>
      <c r="C690" s="13" t="str">
        <f t="shared" si="185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75"/>
        <v/>
      </c>
      <c r="BJ690" t="str">
        <f t="shared" si="176"/>
        <v/>
      </c>
      <c r="BK690" t="str">
        <f t="shared" si="177"/>
        <v/>
      </c>
      <c r="BL690" t="str">
        <f t="shared" si="178"/>
        <v/>
      </c>
      <c r="BM690" t="str">
        <f t="shared" si="179"/>
        <v/>
      </c>
      <c r="BN690" t="str">
        <f t="shared" si="180"/>
        <v/>
      </c>
      <c r="BO690" t="str">
        <f t="shared" si="181"/>
        <v/>
      </c>
      <c r="BP690" t="str">
        <f t="shared" si="182"/>
        <v/>
      </c>
      <c r="BQ690" t="str">
        <f t="shared" si="183"/>
        <v/>
      </c>
      <c r="BZ690" s="114"/>
    </row>
    <row r="691" spans="1:78" x14ac:dyDescent="0.25">
      <c r="A691" s="114"/>
      <c r="B691" t="str">
        <f t="shared" si="184"/>
        <v/>
      </c>
      <c r="C691" s="13" t="str">
        <f t="shared" si="185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75"/>
        <v/>
      </c>
      <c r="BJ691" t="str">
        <f t="shared" si="176"/>
        <v/>
      </c>
      <c r="BK691" t="str">
        <f t="shared" si="177"/>
        <v/>
      </c>
      <c r="BL691" t="str">
        <f t="shared" si="178"/>
        <v/>
      </c>
      <c r="BM691" t="str">
        <f t="shared" si="179"/>
        <v/>
      </c>
      <c r="BN691" t="str">
        <f t="shared" si="180"/>
        <v/>
      </c>
      <c r="BO691" t="str">
        <f t="shared" si="181"/>
        <v/>
      </c>
      <c r="BP691" t="str">
        <f t="shared" si="182"/>
        <v/>
      </c>
      <c r="BQ691" t="str">
        <f t="shared" si="183"/>
        <v/>
      </c>
      <c r="BZ691" s="114"/>
    </row>
    <row r="692" spans="1:78" x14ac:dyDescent="0.25">
      <c r="A692" s="114"/>
      <c r="B692" t="str">
        <f t="shared" si="184"/>
        <v/>
      </c>
      <c r="C692" s="13" t="str">
        <f t="shared" si="185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75"/>
        <v/>
      </c>
      <c r="BJ692" t="str">
        <f t="shared" si="176"/>
        <v/>
      </c>
      <c r="BK692" t="str">
        <f t="shared" si="177"/>
        <v/>
      </c>
      <c r="BL692" t="str">
        <f t="shared" si="178"/>
        <v/>
      </c>
      <c r="BM692" t="str">
        <f t="shared" si="179"/>
        <v/>
      </c>
      <c r="BN692" t="str">
        <f t="shared" si="180"/>
        <v/>
      </c>
      <c r="BO692" t="str">
        <f t="shared" si="181"/>
        <v/>
      </c>
      <c r="BP692" t="str">
        <f t="shared" si="182"/>
        <v/>
      </c>
      <c r="BQ692" t="str">
        <f t="shared" si="183"/>
        <v/>
      </c>
      <c r="BZ692" s="114"/>
    </row>
    <row r="693" spans="1:78" x14ac:dyDescent="0.25">
      <c r="A693" s="114"/>
      <c r="B693" t="str">
        <f t="shared" si="184"/>
        <v/>
      </c>
      <c r="C693" s="13" t="str">
        <f t="shared" si="185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75"/>
        <v/>
      </c>
      <c r="BJ693" t="str">
        <f t="shared" si="176"/>
        <v/>
      </c>
      <c r="BK693" t="str">
        <f t="shared" si="177"/>
        <v/>
      </c>
      <c r="BL693" t="str">
        <f t="shared" si="178"/>
        <v/>
      </c>
      <c r="BM693" t="str">
        <f t="shared" si="179"/>
        <v/>
      </c>
      <c r="BN693" t="str">
        <f t="shared" si="180"/>
        <v/>
      </c>
      <c r="BO693" t="str">
        <f t="shared" si="181"/>
        <v/>
      </c>
      <c r="BP693" t="str">
        <f t="shared" si="182"/>
        <v/>
      </c>
      <c r="BQ693" t="str">
        <f t="shared" si="183"/>
        <v/>
      </c>
      <c r="BZ693" s="114"/>
    </row>
    <row r="694" spans="1:78" x14ac:dyDescent="0.25">
      <c r="A694" s="114"/>
      <c r="B694" t="str">
        <f t="shared" si="184"/>
        <v/>
      </c>
      <c r="C694" s="13" t="str">
        <f t="shared" si="185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75"/>
        <v/>
      </c>
      <c r="BJ694" t="str">
        <f t="shared" si="176"/>
        <v/>
      </c>
      <c r="BK694" t="str">
        <f t="shared" si="177"/>
        <v/>
      </c>
      <c r="BL694" t="str">
        <f t="shared" si="178"/>
        <v/>
      </c>
      <c r="BM694" t="str">
        <f t="shared" si="179"/>
        <v/>
      </c>
      <c r="BN694" t="str">
        <f t="shared" si="180"/>
        <v/>
      </c>
      <c r="BO694" t="str">
        <f t="shared" si="181"/>
        <v/>
      </c>
      <c r="BP694" t="str">
        <f t="shared" si="182"/>
        <v/>
      </c>
      <c r="BQ694" t="str">
        <f t="shared" si="183"/>
        <v/>
      </c>
      <c r="BZ694" s="114"/>
    </row>
    <row r="695" spans="1:78" x14ac:dyDescent="0.25">
      <c r="A695" s="114"/>
      <c r="B695" t="str">
        <f t="shared" si="184"/>
        <v/>
      </c>
      <c r="C695" s="13" t="str">
        <f t="shared" si="185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75"/>
        <v/>
      </c>
      <c r="BJ695" t="str">
        <f t="shared" si="176"/>
        <v/>
      </c>
      <c r="BK695" t="str">
        <f t="shared" si="177"/>
        <v/>
      </c>
      <c r="BL695" t="str">
        <f t="shared" si="178"/>
        <v/>
      </c>
      <c r="BM695" t="str">
        <f t="shared" si="179"/>
        <v/>
      </c>
      <c r="BN695" t="str">
        <f t="shared" si="180"/>
        <v/>
      </c>
      <c r="BO695" t="str">
        <f t="shared" si="181"/>
        <v/>
      </c>
      <c r="BP695" t="str">
        <f t="shared" si="182"/>
        <v/>
      </c>
      <c r="BQ695" t="str">
        <f t="shared" si="183"/>
        <v/>
      </c>
      <c r="BZ695" s="114"/>
    </row>
    <row r="696" spans="1:78" x14ac:dyDescent="0.25">
      <c r="A696" s="114"/>
      <c r="B696" t="str">
        <f t="shared" si="184"/>
        <v/>
      </c>
      <c r="C696" s="13" t="str">
        <f t="shared" si="185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75"/>
        <v/>
      </c>
      <c r="BJ696" t="str">
        <f t="shared" si="176"/>
        <v/>
      </c>
      <c r="BK696" t="str">
        <f t="shared" si="177"/>
        <v/>
      </c>
      <c r="BL696" t="str">
        <f t="shared" si="178"/>
        <v/>
      </c>
      <c r="BM696" t="str">
        <f t="shared" si="179"/>
        <v/>
      </c>
      <c r="BN696" t="str">
        <f t="shared" si="180"/>
        <v/>
      </c>
      <c r="BO696" t="str">
        <f t="shared" si="181"/>
        <v/>
      </c>
      <c r="BP696" t="str">
        <f t="shared" si="182"/>
        <v/>
      </c>
      <c r="BQ696" t="str">
        <f t="shared" si="183"/>
        <v/>
      </c>
      <c r="BZ696" s="114"/>
    </row>
    <row r="697" spans="1:78" x14ac:dyDescent="0.25">
      <c r="A697" s="114"/>
      <c r="B697" t="str">
        <f t="shared" si="184"/>
        <v/>
      </c>
      <c r="C697" s="13" t="str">
        <f t="shared" si="185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75"/>
        <v/>
      </c>
      <c r="BJ697" t="str">
        <f t="shared" si="176"/>
        <v/>
      </c>
      <c r="BK697" t="str">
        <f t="shared" si="177"/>
        <v/>
      </c>
      <c r="BL697" t="str">
        <f t="shared" si="178"/>
        <v/>
      </c>
      <c r="BM697" t="str">
        <f t="shared" si="179"/>
        <v/>
      </c>
      <c r="BN697" t="str">
        <f t="shared" si="180"/>
        <v/>
      </c>
      <c r="BO697" t="str">
        <f t="shared" si="181"/>
        <v/>
      </c>
      <c r="BP697" t="str">
        <f t="shared" si="182"/>
        <v/>
      </c>
      <c r="BQ697" t="str">
        <f t="shared" si="183"/>
        <v/>
      </c>
      <c r="BZ697" s="114"/>
    </row>
    <row r="698" spans="1:78" x14ac:dyDescent="0.25">
      <c r="A698" s="114"/>
      <c r="B698" t="str">
        <f t="shared" si="184"/>
        <v/>
      </c>
      <c r="C698" s="13" t="str">
        <f t="shared" si="185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75"/>
        <v/>
      </c>
      <c r="BJ698" t="str">
        <f t="shared" si="176"/>
        <v/>
      </c>
      <c r="BK698" t="str">
        <f t="shared" si="177"/>
        <v/>
      </c>
      <c r="BL698" t="str">
        <f t="shared" si="178"/>
        <v/>
      </c>
      <c r="BM698" t="str">
        <f t="shared" si="179"/>
        <v/>
      </c>
      <c r="BN698" t="str">
        <f t="shared" si="180"/>
        <v/>
      </c>
      <c r="BO698" t="str">
        <f t="shared" si="181"/>
        <v/>
      </c>
      <c r="BP698" t="str">
        <f t="shared" si="182"/>
        <v/>
      </c>
      <c r="BQ698" t="str">
        <f t="shared" si="183"/>
        <v/>
      </c>
      <c r="BZ698" s="114"/>
    </row>
    <row r="699" spans="1:78" x14ac:dyDescent="0.25">
      <c r="A699" s="114"/>
      <c r="B699" t="str">
        <f t="shared" si="184"/>
        <v/>
      </c>
      <c r="C699" s="13" t="str">
        <f t="shared" si="185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75"/>
        <v/>
      </c>
      <c r="BJ699" t="str">
        <f t="shared" si="176"/>
        <v/>
      </c>
      <c r="BK699" t="str">
        <f t="shared" si="177"/>
        <v/>
      </c>
      <c r="BL699" t="str">
        <f t="shared" si="178"/>
        <v/>
      </c>
      <c r="BM699" t="str">
        <f t="shared" si="179"/>
        <v/>
      </c>
      <c r="BN699" t="str">
        <f t="shared" si="180"/>
        <v/>
      </c>
      <c r="BO699" t="str">
        <f t="shared" si="181"/>
        <v/>
      </c>
      <c r="BP699" t="str">
        <f t="shared" si="182"/>
        <v/>
      </c>
      <c r="BQ699" t="str">
        <f t="shared" si="183"/>
        <v/>
      </c>
      <c r="BZ699" s="114"/>
    </row>
    <row r="700" spans="1:78" x14ac:dyDescent="0.25">
      <c r="A700" s="114"/>
      <c r="B700" t="str">
        <f t="shared" si="184"/>
        <v/>
      </c>
      <c r="C700" s="13" t="str">
        <f t="shared" si="185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75"/>
        <v/>
      </c>
      <c r="BJ700" t="str">
        <f t="shared" si="176"/>
        <v/>
      </c>
      <c r="BK700" t="str">
        <f t="shared" si="177"/>
        <v/>
      </c>
      <c r="BL700" t="str">
        <f t="shared" si="178"/>
        <v/>
      </c>
      <c r="BM700" t="str">
        <f t="shared" si="179"/>
        <v/>
      </c>
      <c r="BN700" t="str">
        <f t="shared" si="180"/>
        <v/>
      </c>
      <c r="BO700" t="str">
        <f t="shared" si="181"/>
        <v/>
      </c>
      <c r="BP700" t="str">
        <f t="shared" si="182"/>
        <v/>
      </c>
      <c r="BQ700" t="str">
        <f t="shared" si="183"/>
        <v/>
      </c>
      <c r="BZ700" s="114"/>
    </row>
    <row r="701" spans="1:78" x14ac:dyDescent="0.25">
      <c r="A701" s="114"/>
      <c r="B701" t="str">
        <f t="shared" si="184"/>
        <v/>
      </c>
      <c r="C701" s="13" t="str">
        <f t="shared" si="185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75"/>
        <v/>
      </c>
      <c r="BJ701" t="str">
        <f t="shared" si="176"/>
        <v/>
      </c>
      <c r="BK701" t="str">
        <f t="shared" si="177"/>
        <v/>
      </c>
      <c r="BL701" t="str">
        <f t="shared" si="178"/>
        <v/>
      </c>
      <c r="BM701" t="str">
        <f t="shared" si="179"/>
        <v/>
      </c>
      <c r="BN701" t="str">
        <f t="shared" si="180"/>
        <v/>
      </c>
      <c r="BO701" t="str">
        <f t="shared" si="181"/>
        <v/>
      </c>
      <c r="BP701" t="str">
        <f t="shared" si="182"/>
        <v/>
      </c>
      <c r="BQ701" t="str">
        <f t="shared" si="183"/>
        <v/>
      </c>
      <c r="BZ701" s="114"/>
    </row>
    <row r="702" spans="1:78" x14ac:dyDescent="0.25">
      <c r="A702" s="114"/>
      <c r="B702" t="str">
        <f t="shared" si="184"/>
        <v/>
      </c>
      <c r="C702" s="13" t="str">
        <f t="shared" si="185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75"/>
        <v/>
      </c>
      <c r="BJ702" t="str">
        <f t="shared" si="176"/>
        <v/>
      </c>
      <c r="BK702" t="str">
        <f t="shared" si="177"/>
        <v/>
      </c>
      <c r="BL702" t="str">
        <f t="shared" si="178"/>
        <v/>
      </c>
      <c r="BM702" t="str">
        <f t="shared" si="179"/>
        <v/>
      </c>
      <c r="BN702" t="str">
        <f t="shared" si="180"/>
        <v/>
      </c>
      <c r="BO702" t="str">
        <f t="shared" si="181"/>
        <v/>
      </c>
      <c r="BP702" t="str">
        <f t="shared" si="182"/>
        <v/>
      </c>
      <c r="BQ702" t="str">
        <f t="shared" si="183"/>
        <v/>
      </c>
      <c r="BZ702" s="114"/>
    </row>
    <row r="703" spans="1:78" x14ac:dyDescent="0.25">
      <c r="A703" s="114"/>
      <c r="B703" t="str">
        <f t="shared" si="184"/>
        <v/>
      </c>
      <c r="C703" s="13" t="str">
        <f t="shared" si="185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75"/>
        <v/>
      </c>
      <c r="BJ703" t="str">
        <f t="shared" si="176"/>
        <v/>
      </c>
      <c r="BK703" t="str">
        <f t="shared" si="177"/>
        <v/>
      </c>
      <c r="BL703" t="str">
        <f t="shared" si="178"/>
        <v/>
      </c>
      <c r="BM703" t="str">
        <f t="shared" si="179"/>
        <v/>
      </c>
      <c r="BN703" t="str">
        <f t="shared" si="180"/>
        <v/>
      </c>
      <c r="BO703" t="str">
        <f t="shared" si="181"/>
        <v/>
      </c>
      <c r="BP703" t="str">
        <f t="shared" si="182"/>
        <v/>
      </c>
      <c r="BQ703" t="str">
        <f t="shared" si="183"/>
        <v/>
      </c>
      <c r="BZ703" s="114"/>
    </row>
    <row r="704" spans="1:78" x14ac:dyDescent="0.25">
      <c r="A704" s="114"/>
      <c r="B704" t="str">
        <f t="shared" si="184"/>
        <v/>
      </c>
      <c r="C704" s="13" t="str">
        <f t="shared" si="185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75"/>
        <v/>
      </c>
      <c r="BJ704" t="str">
        <f t="shared" si="176"/>
        <v/>
      </c>
      <c r="BK704" t="str">
        <f t="shared" si="177"/>
        <v/>
      </c>
      <c r="BL704" t="str">
        <f t="shared" si="178"/>
        <v/>
      </c>
      <c r="BM704" t="str">
        <f t="shared" si="179"/>
        <v/>
      </c>
      <c r="BN704" t="str">
        <f t="shared" si="180"/>
        <v/>
      </c>
      <c r="BO704" t="str">
        <f t="shared" si="181"/>
        <v/>
      </c>
      <c r="BP704" t="str">
        <f t="shared" si="182"/>
        <v/>
      </c>
      <c r="BQ704" t="str">
        <f t="shared" si="183"/>
        <v/>
      </c>
      <c r="BZ704" s="114"/>
    </row>
    <row r="705" spans="1:78" x14ac:dyDescent="0.25">
      <c r="A705" s="114"/>
      <c r="B705" t="str">
        <f t="shared" si="184"/>
        <v/>
      </c>
      <c r="C705" s="13" t="str">
        <f t="shared" si="185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75"/>
        <v/>
      </c>
      <c r="BJ705" t="str">
        <f t="shared" si="176"/>
        <v/>
      </c>
      <c r="BK705" t="str">
        <f t="shared" si="177"/>
        <v/>
      </c>
      <c r="BL705" t="str">
        <f t="shared" si="178"/>
        <v/>
      </c>
      <c r="BM705" t="str">
        <f t="shared" si="179"/>
        <v/>
      </c>
      <c r="BN705" t="str">
        <f t="shared" si="180"/>
        <v/>
      </c>
      <c r="BO705" t="str">
        <f t="shared" si="181"/>
        <v/>
      </c>
      <c r="BP705" t="str">
        <f t="shared" si="182"/>
        <v/>
      </c>
      <c r="BQ705" t="str">
        <f t="shared" si="183"/>
        <v/>
      </c>
      <c r="BZ705" s="114"/>
    </row>
    <row r="706" spans="1:78" x14ac:dyDescent="0.25">
      <c r="A706" s="114"/>
      <c r="B706" t="str">
        <f t="shared" si="184"/>
        <v/>
      </c>
      <c r="C706" s="13" t="str">
        <f t="shared" si="185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75"/>
        <v/>
      </c>
      <c r="BJ706" t="str">
        <f t="shared" si="176"/>
        <v/>
      </c>
      <c r="BK706" t="str">
        <f t="shared" si="177"/>
        <v/>
      </c>
      <c r="BL706" t="str">
        <f t="shared" si="178"/>
        <v/>
      </c>
      <c r="BM706" t="str">
        <f t="shared" si="179"/>
        <v/>
      </c>
      <c r="BN706" t="str">
        <f t="shared" si="180"/>
        <v/>
      </c>
      <c r="BO706" t="str">
        <f t="shared" si="181"/>
        <v/>
      </c>
      <c r="BP706" t="str">
        <f t="shared" si="182"/>
        <v/>
      </c>
      <c r="BQ706" t="str">
        <f t="shared" si="183"/>
        <v/>
      </c>
      <c r="BZ706" s="114"/>
    </row>
    <row r="707" spans="1:78" x14ac:dyDescent="0.25">
      <c r="A707" s="114"/>
      <c r="B707" t="str">
        <f t="shared" si="184"/>
        <v/>
      </c>
      <c r="C707" s="13" t="str">
        <f t="shared" si="185"/>
        <v/>
      </c>
      <c r="D707" s="5" t="str">
        <f t="shared" ref="D707:D770" si="186">IF(A707&gt;0,(_xlfn.NORM.S.INV(C707)),"")</f>
        <v/>
      </c>
      <c r="E707" s="6" t="str">
        <f t="shared" si="173"/>
        <v/>
      </c>
      <c r="F707" s="6" t="str">
        <f t="shared" si="174"/>
        <v/>
      </c>
      <c r="BI707" t="str">
        <f t="shared" si="175"/>
        <v/>
      </c>
      <c r="BJ707" t="str">
        <f t="shared" si="176"/>
        <v/>
      </c>
      <c r="BK707" t="str">
        <f t="shared" si="177"/>
        <v/>
      </c>
      <c r="BL707" t="str">
        <f t="shared" si="178"/>
        <v/>
      </c>
      <c r="BM707" t="str">
        <f t="shared" si="179"/>
        <v/>
      </c>
      <c r="BN707" t="str">
        <f t="shared" si="180"/>
        <v/>
      </c>
      <c r="BO707" t="str">
        <f t="shared" si="181"/>
        <v/>
      </c>
      <c r="BP707" t="str">
        <f t="shared" si="182"/>
        <v/>
      </c>
      <c r="BQ707" t="str">
        <f t="shared" si="183"/>
        <v/>
      </c>
      <c r="BZ707" s="114"/>
    </row>
    <row r="708" spans="1:78" x14ac:dyDescent="0.25">
      <c r="A708" s="114"/>
      <c r="B708" t="str">
        <f t="shared" si="184"/>
        <v/>
      </c>
      <c r="C708" s="13" t="str">
        <f t="shared" si="185"/>
        <v/>
      </c>
      <c r="D708" s="5" t="str">
        <f t="shared" si="186"/>
        <v/>
      </c>
      <c r="E708" s="6" t="str">
        <f t="shared" ref="E708:E771" si="187">IF(A708&gt;0,_xlfn.NORM.DIST(D708,0,1,TRUE),"")</f>
        <v/>
      </c>
      <c r="F708" s="6" t="str">
        <f t="shared" ref="F708:F771" si="188">IF(A708&gt;0,_xlfn.NORM.DIST(D708,0,1,FALSE),"")</f>
        <v/>
      </c>
      <c r="BI708" t="str">
        <f t="shared" ref="BI708:BI771" si="189">IF(A708&gt;0,A708,"")</f>
        <v/>
      </c>
      <c r="BJ708" t="str">
        <f t="shared" ref="BJ708:BJ771" si="190">IF($A708&gt;0,B708,"")</f>
        <v/>
      </c>
      <c r="BK708" t="str">
        <f t="shared" ref="BK708:BK771" si="191">IF($A708&gt;0,BI708,"")</f>
        <v/>
      </c>
      <c r="BL708" t="str">
        <f t="shared" ref="BL708:BL771" si="192">IF($A708&gt;0,_xlfn.NORM.DIST(BK708,$BF$3,$BF$4,TRUE),"")</f>
        <v/>
      </c>
      <c r="BM708" t="str">
        <f t="shared" ref="BM708:BM771" si="193">IF($A708&gt;0,(1-BL708),"")</f>
        <v/>
      </c>
      <c r="BN708" t="str">
        <f t="shared" ref="BN708:BN771" si="194">IF($A708&gt;0,(SMALL($BM$3:$BM$902,BJ708)),"")</f>
        <v/>
      </c>
      <c r="BO708" t="str">
        <f t="shared" ref="BO708:BO771" si="195">IF($A708&gt;0,((2*BJ708-1)*(LN(BL708)+LN(BN708))),"")</f>
        <v/>
      </c>
      <c r="BP708" t="str">
        <f t="shared" ref="BP708:BP771" si="196">IF($A708&gt;0,((BJ708-0.5)/$BF$5),"")</f>
        <v/>
      </c>
      <c r="BQ708" t="str">
        <f t="shared" ref="BQ708:BQ771" si="197">IF($A708&gt;0,(_xlfn.NORM.S.INV(BP708)),"")</f>
        <v/>
      </c>
      <c r="BZ708" s="114"/>
    </row>
    <row r="709" spans="1:78" x14ac:dyDescent="0.25">
      <c r="A709" s="114"/>
      <c r="B709" t="str">
        <f t="shared" ref="B709:B772" si="198">IF(A709&gt;0,(B708+1),"")</f>
        <v/>
      </c>
      <c r="C709" s="13" t="str">
        <f t="shared" ref="C709:C772" si="199">IF(A709&gt;0,((B709)/(($S$2)+1)),"")</f>
        <v/>
      </c>
      <c r="D709" s="5" t="str">
        <f t="shared" si="186"/>
        <v/>
      </c>
      <c r="E709" s="6" t="str">
        <f t="shared" si="187"/>
        <v/>
      </c>
      <c r="F709" s="6" t="str">
        <f t="shared" si="188"/>
        <v/>
      </c>
      <c r="BI709" t="str">
        <f t="shared" si="189"/>
        <v/>
      </c>
      <c r="BJ709" t="str">
        <f t="shared" si="190"/>
        <v/>
      </c>
      <c r="BK709" t="str">
        <f t="shared" si="191"/>
        <v/>
      </c>
      <c r="BL709" t="str">
        <f t="shared" si="192"/>
        <v/>
      </c>
      <c r="BM709" t="str">
        <f t="shared" si="193"/>
        <v/>
      </c>
      <c r="BN709" t="str">
        <f t="shared" si="194"/>
        <v/>
      </c>
      <c r="BO709" t="str">
        <f t="shared" si="195"/>
        <v/>
      </c>
      <c r="BP709" t="str">
        <f t="shared" si="196"/>
        <v/>
      </c>
      <c r="BQ709" t="str">
        <f t="shared" si="197"/>
        <v/>
      </c>
      <c r="BZ709" s="114"/>
    </row>
    <row r="710" spans="1:78" x14ac:dyDescent="0.25">
      <c r="A710" s="114"/>
      <c r="B710" t="str">
        <f t="shared" si="198"/>
        <v/>
      </c>
      <c r="C710" s="13" t="str">
        <f t="shared" si="199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89"/>
        <v/>
      </c>
      <c r="BJ710" t="str">
        <f t="shared" si="190"/>
        <v/>
      </c>
      <c r="BK710" t="str">
        <f t="shared" si="191"/>
        <v/>
      </c>
      <c r="BL710" t="str">
        <f t="shared" si="192"/>
        <v/>
      </c>
      <c r="BM710" t="str">
        <f t="shared" si="193"/>
        <v/>
      </c>
      <c r="BN710" t="str">
        <f t="shared" si="194"/>
        <v/>
      </c>
      <c r="BO710" t="str">
        <f t="shared" si="195"/>
        <v/>
      </c>
      <c r="BP710" t="str">
        <f t="shared" si="196"/>
        <v/>
      </c>
      <c r="BQ710" t="str">
        <f t="shared" si="197"/>
        <v/>
      </c>
      <c r="BZ710" s="114"/>
    </row>
    <row r="711" spans="1:78" x14ac:dyDescent="0.25">
      <c r="A711" s="114"/>
      <c r="B711" t="str">
        <f t="shared" si="198"/>
        <v/>
      </c>
      <c r="C711" s="13" t="str">
        <f t="shared" si="199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89"/>
        <v/>
      </c>
      <c r="BJ711" t="str">
        <f t="shared" si="190"/>
        <v/>
      </c>
      <c r="BK711" t="str">
        <f t="shared" si="191"/>
        <v/>
      </c>
      <c r="BL711" t="str">
        <f t="shared" si="192"/>
        <v/>
      </c>
      <c r="BM711" t="str">
        <f t="shared" si="193"/>
        <v/>
      </c>
      <c r="BN711" t="str">
        <f t="shared" si="194"/>
        <v/>
      </c>
      <c r="BO711" t="str">
        <f t="shared" si="195"/>
        <v/>
      </c>
      <c r="BP711" t="str">
        <f t="shared" si="196"/>
        <v/>
      </c>
      <c r="BQ711" t="str">
        <f t="shared" si="197"/>
        <v/>
      </c>
      <c r="BZ711" s="114"/>
    </row>
    <row r="712" spans="1:78" x14ac:dyDescent="0.25">
      <c r="A712" s="114"/>
      <c r="B712" t="str">
        <f t="shared" si="198"/>
        <v/>
      </c>
      <c r="C712" s="13" t="str">
        <f t="shared" si="199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89"/>
        <v/>
      </c>
      <c r="BJ712" t="str">
        <f t="shared" si="190"/>
        <v/>
      </c>
      <c r="BK712" t="str">
        <f t="shared" si="191"/>
        <v/>
      </c>
      <c r="BL712" t="str">
        <f t="shared" si="192"/>
        <v/>
      </c>
      <c r="BM712" t="str">
        <f t="shared" si="193"/>
        <v/>
      </c>
      <c r="BN712" t="str">
        <f t="shared" si="194"/>
        <v/>
      </c>
      <c r="BO712" t="str">
        <f t="shared" si="195"/>
        <v/>
      </c>
      <c r="BP712" t="str">
        <f t="shared" si="196"/>
        <v/>
      </c>
      <c r="BQ712" t="str">
        <f t="shared" si="197"/>
        <v/>
      </c>
      <c r="BZ712" s="114"/>
    </row>
    <row r="713" spans="1:78" x14ac:dyDescent="0.25">
      <c r="A713" s="114"/>
      <c r="B713" t="str">
        <f t="shared" si="198"/>
        <v/>
      </c>
      <c r="C713" s="13" t="str">
        <f t="shared" si="199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89"/>
        <v/>
      </c>
      <c r="BJ713" t="str">
        <f t="shared" si="190"/>
        <v/>
      </c>
      <c r="BK713" t="str">
        <f t="shared" si="191"/>
        <v/>
      </c>
      <c r="BL713" t="str">
        <f t="shared" si="192"/>
        <v/>
      </c>
      <c r="BM713" t="str">
        <f t="shared" si="193"/>
        <v/>
      </c>
      <c r="BN713" t="str">
        <f t="shared" si="194"/>
        <v/>
      </c>
      <c r="BO713" t="str">
        <f t="shared" si="195"/>
        <v/>
      </c>
      <c r="BP713" t="str">
        <f t="shared" si="196"/>
        <v/>
      </c>
      <c r="BQ713" t="str">
        <f t="shared" si="197"/>
        <v/>
      </c>
      <c r="BZ713" s="114"/>
    </row>
    <row r="714" spans="1:78" x14ac:dyDescent="0.25">
      <c r="A714" s="114"/>
      <c r="B714" t="str">
        <f t="shared" si="198"/>
        <v/>
      </c>
      <c r="C714" s="13" t="str">
        <f t="shared" si="199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89"/>
        <v/>
      </c>
      <c r="BJ714" t="str">
        <f t="shared" si="190"/>
        <v/>
      </c>
      <c r="BK714" t="str">
        <f t="shared" si="191"/>
        <v/>
      </c>
      <c r="BL714" t="str">
        <f t="shared" si="192"/>
        <v/>
      </c>
      <c r="BM714" t="str">
        <f t="shared" si="193"/>
        <v/>
      </c>
      <c r="BN714" t="str">
        <f t="shared" si="194"/>
        <v/>
      </c>
      <c r="BO714" t="str">
        <f t="shared" si="195"/>
        <v/>
      </c>
      <c r="BP714" t="str">
        <f t="shared" si="196"/>
        <v/>
      </c>
      <c r="BQ714" t="str">
        <f t="shared" si="197"/>
        <v/>
      </c>
      <c r="BZ714" s="114"/>
    </row>
    <row r="715" spans="1:78" x14ac:dyDescent="0.25">
      <c r="A715" s="114"/>
      <c r="B715" t="str">
        <f t="shared" si="198"/>
        <v/>
      </c>
      <c r="C715" s="13" t="str">
        <f t="shared" si="199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89"/>
        <v/>
      </c>
      <c r="BJ715" t="str">
        <f t="shared" si="190"/>
        <v/>
      </c>
      <c r="BK715" t="str">
        <f t="shared" si="191"/>
        <v/>
      </c>
      <c r="BL715" t="str">
        <f t="shared" si="192"/>
        <v/>
      </c>
      <c r="BM715" t="str">
        <f t="shared" si="193"/>
        <v/>
      </c>
      <c r="BN715" t="str">
        <f t="shared" si="194"/>
        <v/>
      </c>
      <c r="BO715" t="str">
        <f t="shared" si="195"/>
        <v/>
      </c>
      <c r="BP715" t="str">
        <f t="shared" si="196"/>
        <v/>
      </c>
      <c r="BQ715" t="str">
        <f t="shared" si="197"/>
        <v/>
      </c>
      <c r="BZ715" s="114"/>
    </row>
    <row r="716" spans="1:78" x14ac:dyDescent="0.25">
      <c r="A716" s="114"/>
      <c r="B716" t="str">
        <f t="shared" si="198"/>
        <v/>
      </c>
      <c r="C716" s="13" t="str">
        <f t="shared" si="199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89"/>
        <v/>
      </c>
      <c r="BJ716" t="str">
        <f t="shared" si="190"/>
        <v/>
      </c>
      <c r="BK716" t="str">
        <f t="shared" si="191"/>
        <v/>
      </c>
      <c r="BL716" t="str">
        <f t="shared" si="192"/>
        <v/>
      </c>
      <c r="BM716" t="str">
        <f t="shared" si="193"/>
        <v/>
      </c>
      <c r="BN716" t="str">
        <f t="shared" si="194"/>
        <v/>
      </c>
      <c r="BO716" t="str">
        <f t="shared" si="195"/>
        <v/>
      </c>
      <c r="BP716" t="str">
        <f t="shared" si="196"/>
        <v/>
      </c>
      <c r="BQ716" t="str">
        <f t="shared" si="197"/>
        <v/>
      </c>
      <c r="BZ716" s="114"/>
    </row>
    <row r="717" spans="1:78" x14ac:dyDescent="0.25">
      <c r="A717" s="114"/>
      <c r="B717" t="str">
        <f t="shared" si="198"/>
        <v/>
      </c>
      <c r="C717" s="13" t="str">
        <f t="shared" si="199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89"/>
        <v/>
      </c>
      <c r="BJ717" t="str">
        <f t="shared" si="190"/>
        <v/>
      </c>
      <c r="BK717" t="str">
        <f t="shared" si="191"/>
        <v/>
      </c>
      <c r="BL717" t="str">
        <f t="shared" si="192"/>
        <v/>
      </c>
      <c r="BM717" t="str">
        <f t="shared" si="193"/>
        <v/>
      </c>
      <c r="BN717" t="str">
        <f t="shared" si="194"/>
        <v/>
      </c>
      <c r="BO717" t="str">
        <f t="shared" si="195"/>
        <v/>
      </c>
      <c r="BP717" t="str">
        <f t="shared" si="196"/>
        <v/>
      </c>
      <c r="BQ717" t="str">
        <f t="shared" si="197"/>
        <v/>
      </c>
      <c r="BZ717" s="114"/>
    </row>
    <row r="718" spans="1:78" x14ac:dyDescent="0.25">
      <c r="A718" s="114"/>
      <c r="B718" t="str">
        <f t="shared" si="198"/>
        <v/>
      </c>
      <c r="C718" s="13" t="str">
        <f t="shared" si="199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89"/>
        <v/>
      </c>
      <c r="BJ718" t="str">
        <f t="shared" si="190"/>
        <v/>
      </c>
      <c r="BK718" t="str">
        <f t="shared" si="191"/>
        <v/>
      </c>
      <c r="BL718" t="str">
        <f t="shared" si="192"/>
        <v/>
      </c>
      <c r="BM718" t="str">
        <f t="shared" si="193"/>
        <v/>
      </c>
      <c r="BN718" t="str">
        <f t="shared" si="194"/>
        <v/>
      </c>
      <c r="BO718" t="str">
        <f t="shared" si="195"/>
        <v/>
      </c>
      <c r="BP718" t="str">
        <f t="shared" si="196"/>
        <v/>
      </c>
      <c r="BQ718" t="str">
        <f t="shared" si="197"/>
        <v/>
      </c>
      <c r="BZ718" s="114"/>
    </row>
    <row r="719" spans="1:78" x14ac:dyDescent="0.25">
      <c r="A719" s="114"/>
      <c r="B719" t="str">
        <f t="shared" si="198"/>
        <v/>
      </c>
      <c r="C719" s="13" t="str">
        <f t="shared" si="199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89"/>
        <v/>
      </c>
      <c r="BJ719" t="str">
        <f t="shared" si="190"/>
        <v/>
      </c>
      <c r="BK719" t="str">
        <f t="shared" si="191"/>
        <v/>
      </c>
      <c r="BL719" t="str">
        <f t="shared" si="192"/>
        <v/>
      </c>
      <c r="BM719" t="str">
        <f t="shared" si="193"/>
        <v/>
      </c>
      <c r="BN719" t="str">
        <f t="shared" si="194"/>
        <v/>
      </c>
      <c r="BO719" t="str">
        <f t="shared" si="195"/>
        <v/>
      </c>
      <c r="BP719" t="str">
        <f t="shared" si="196"/>
        <v/>
      </c>
      <c r="BQ719" t="str">
        <f t="shared" si="197"/>
        <v/>
      </c>
      <c r="BZ719" s="114"/>
    </row>
    <row r="720" spans="1:78" x14ac:dyDescent="0.25">
      <c r="A720" s="114"/>
      <c r="B720" t="str">
        <f t="shared" si="198"/>
        <v/>
      </c>
      <c r="C720" s="13" t="str">
        <f t="shared" si="199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89"/>
        <v/>
      </c>
      <c r="BJ720" t="str">
        <f t="shared" si="190"/>
        <v/>
      </c>
      <c r="BK720" t="str">
        <f t="shared" si="191"/>
        <v/>
      </c>
      <c r="BL720" t="str">
        <f t="shared" si="192"/>
        <v/>
      </c>
      <c r="BM720" t="str">
        <f t="shared" si="193"/>
        <v/>
      </c>
      <c r="BN720" t="str">
        <f t="shared" si="194"/>
        <v/>
      </c>
      <c r="BO720" t="str">
        <f t="shared" si="195"/>
        <v/>
      </c>
      <c r="BP720" t="str">
        <f t="shared" si="196"/>
        <v/>
      </c>
      <c r="BQ720" t="str">
        <f t="shared" si="197"/>
        <v/>
      </c>
      <c r="BZ720" s="114"/>
    </row>
    <row r="721" spans="1:78" x14ac:dyDescent="0.25">
      <c r="A721" s="114"/>
      <c r="B721" t="str">
        <f t="shared" si="198"/>
        <v/>
      </c>
      <c r="C721" s="13" t="str">
        <f t="shared" si="199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89"/>
        <v/>
      </c>
      <c r="BJ721" t="str">
        <f t="shared" si="190"/>
        <v/>
      </c>
      <c r="BK721" t="str">
        <f t="shared" si="191"/>
        <v/>
      </c>
      <c r="BL721" t="str">
        <f t="shared" si="192"/>
        <v/>
      </c>
      <c r="BM721" t="str">
        <f t="shared" si="193"/>
        <v/>
      </c>
      <c r="BN721" t="str">
        <f t="shared" si="194"/>
        <v/>
      </c>
      <c r="BO721" t="str">
        <f t="shared" si="195"/>
        <v/>
      </c>
      <c r="BP721" t="str">
        <f t="shared" si="196"/>
        <v/>
      </c>
      <c r="BQ721" t="str">
        <f t="shared" si="197"/>
        <v/>
      </c>
      <c r="BZ721" s="114"/>
    </row>
    <row r="722" spans="1:78" x14ac:dyDescent="0.25">
      <c r="A722" s="114"/>
      <c r="B722" t="str">
        <f t="shared" si="198"/>
        <v/>
      </c>
      <c r="C722" s="13" t="str">
        <f t="shared" si="199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89"/>
        <v/>
      </c>
      <c r="BJ722" t="str">
        <f t="shared" si="190"/>
        <v/>
      </c>
      <c r="BK722" t="str">
        <f t="shared" si="191"/>
        <v/>
      </c>
      <c r="BL722" t="str">
        <f t="shared" si="192"/>
        <v/>
      </c>
      <c r="BM722" t="str">
        <f t="shared" si="193"/>
        <v/>
      </c>
      <c r="BN722" t="str">
        <f t="shared" si="194"/>
        <v/>
      </c>
      <c r="BO722" t="str">
        <f t="shared" si="195"/>
        <v/>
      </c>
      <c r="BP722" t="str">
        <f t="shared" si="196"/>
        <v/>
      </c>
      <c r="BQ722" t="str">
        <f t="shared" si="197"/>
        <v/>
      </c>
      <c r="BZ722" s="114"/>
    </row>
    <row r="723" spans="1:78" x14ac:dyDescent="0.25">
      <c r="A723" s="114"/>
      <c r="B723" t="str">
        <f t="shared" si="198"/>
        <v/>
      </c>
      <c r="C723" s="13" t="str">
        <f t="shared" si="199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89"/>
        <v/>
      </c>
      <c r="BJ723" t="str">
        <f t="shared" si="190"/>
        <v/>
      </c>
      <c r="BK723" t="str">
        <f t="shared" si="191"/>
        <v/>
      </c>
      <c r="BL723" t="str">
        <f t="shared" si="192"/>
        <v/>
      </c>
      <c r="BM723" t="str">
        <f t="shared" si="193"/>
        <v/>
      </c>
      <c r="BN723" t="str">
        <f t="shared" si="194"/>
        <v/>
      </c>
      <c r="BO723" t="str">
        <f t="shared" si="195"/>
        <v/>
      </c>
      <c r="BP723" t="str">
        <f t="shared" si="196"/>
        <v/>
      </c>
      <c r="BQ723" t="str">
        <f t="shared" si="197"/>
        <v/>
      </c>
      <c r="BZ723" s="114"/>
    </row>
    <row r="724" spans="1:78" x14ac:dyDescent="0.25">
      <c r="A724" s="114"/>
      <c r="B724" t="str">
        <f t="shared" si="198"/>
        <v/>
      </c>
      <c r="C724" s="13" t="str">
        <f t="shared" si="199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89"/>
        <v/>
      </c>
      <c r="BJ724" t="str">
        <f t="shared" si="190"/>
        <v/>
      </c>
      <c r="BK724" t="str">
        <f t="shared" si="191"/>
        <v/>
      </c>
      <c r="BL724" t="str">
        <f t="shared" si="192"/>
        <v/>
      </c>
      <c r="BM724" t="str">
        <f t="shared" si="193"/>
        <v/>
      </c>
      <c r="BN724" t="str">
        <f t="shared" si="194"/>
        <v/>
      </c>
      <c r="BO724" t="str">
        <f t="shared" si="195"/>
        <v/>
      </c>
      <c r="BP724" t="str">
        <f t="shared" si="196"/>
        <v/>
      </c>
      <c r="BQ724" t="str">
        <f t="shared" si="197"/>
        <v/>
      </c>
      <c r="BZ724" s="114"/>
    </row>
    <row r="725" spans="1:78" x14ac:dyDescent="0.25">
      <c r="A725" s="114"/>
      <c r="B725" t="str">
        <f t="shared" si="198"/>
        <v/>
      </c>
      <c r="C725" s="13" t="str">
        <f t="shared" si="199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89"/>
        <v/>
      </c>
      <c r="BJ725" t="str">
        <f t="shared" si="190"/>
        <v/>
      </c>
      <c r="BK725" t="str">
        <f t="shared" si="191"/>
        <v/>
      </c>
      <c r="BL725" t="str">
        <f t="shared" si="192"/>
        <v/>
      </c>
      <c r="BM725" t="str">
        <f t="shared" si="193"/>
        <v/>
      </c>
      <c r="BN725" t="str">
        <f t="shared" si="194"/>
        <v/>
      </c>
      <c r="BO725" t="str">
        <f t="shared" si="195"/>
        <v/>
      </c>
      <c r="BP725" t="str">
        <f t="shared" si="196"/>
        <v/>
      </c>
      <c r="BQ725" t="str">
        <f t="shared" si="197"/>
        <v/>
      </c>
      <c r="BZ725" s="114"/>
    </row>
    <row r="726" spans="1:78" x14ac:dyDescent="0.25">
      <c r="A726" s="114"/>
      <c r="B726" t="str">
        <f t="shared" si="198"/>
        <v/>
      </c>
      <c r="C726" s="13" t="str">
        <f t="shared" si="199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89"/>
        <v/>
      </c>
      <c r="BJ726" t="str">
        <f t="shared" si="190"/>
        <v/>
      </c>
      <c r="BK726" t="str">
        <f t="shared" si="191"/>
        <v/>
      </c>
      <c r="BL726" t="str">
        <f t="shared" si="192"/>
        <v/>
      </c>
      <c r="BM726" t="str">
        <f t="shared" si="193"/>
        <v/>
      </c>
      <c r="BN726" t="str">
        <f t="shared" si="194"/>
        <v/>
      </c>
      <c r="BO726" t="str">
        <f t="shared" si="195"/>
        <v/>
      </c>
      <c r="BP726" t="str">
        <f t="shared" si="196"/>
        <v/>
      </c>
      <c r="BQ726" t="str">
        <f t="shared" si="197"/>
        <v/>
      </c>
      <c r="BZ726" s="114"/>
    </row>
    <row r="727" spans="1:78" x14ac:dyDescent="0.25">
      <c r="A727" s="114"/>
      <c r="B727" t="str">
        <f t="shared" si="198"/>
        <v/>
      </c>
      <c r="C727" s="13" t="str">
        <f t="shared" si="199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89"/>
        <v/>
      </c>
      <c r="BJ727" t="str">
        <f t="shared" si="190"/>
        <v/>
      </c>
      <c r="BK727" t="str">
        <f t="shared" si="191"/>
        <v/>
      </c>
      <c r="BL727" t="str">
        <f t="shared" si="192"/>
        <v/>
      </c>
      <c r="BM727" t="str">
        <f t="shared" si="193"/>
        <v/>
      </c>
      <c r="BN727" t="str">
        <f t="shared" si="194"/>
        <v/>
      </c>
      <c r="BO727" t="str">
        <f t="shared" si="195"/>
        <v/>
      </c>
      <c r="BP727" t="str">
        <f t="shared" si="196"/>
        <v/>
      </c>
      <c r="BQ727" t="str">
        <f t="shared" si="197"/>
        <v/>
      </c>
      <c r="BZ727" s="114"/>
    </row>
    <row r="728" spans="1:78" x14ac:dyDescent="0.25">
      <c r="A728" s="114"/>
      <c r="B728" t="str">
        <f t="shared" si="198"/>
        <v/>
      </c>
      <c r="C728" s="13" t="str">
        <f t="shared" si="199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89"/>
        <v/>
      </c>
      <c r="BJ728" t="str">
        <f t="shared" si="190"/>
        <v/>
      </c>
      <c r="BK728" t="str">
        <f t="shared" si="191"/>
        <v/>
      </c>
      <c r="BL728" t="str">
        <f t="shared" si="192"/>
        <v/>
      </c>
      <c r="BM728" t="str">
        <f t="shared" si="193"/>
        <v/>
      </c>
      <c r="BN728" t="str">
        <f t="shared" si="194"/>
        <v/>
      </c>
      <c r="BO728" t="str">
        <f t="shared" si="195"/>
        <v/>
      </c>
      <c r="BP728" t="str">
        <f t="shared" si="196"/>
        <v/>
      </c>
      <c r="BQ728" t="str">
        <f t="shared" si="197"/>
        <v/>
      </c>
      <c r="BZ728" s="114"/>
    </row>
    <row r="729" spans="1:78" x14ac:dyDescent="0.25">
      <c r="A729" s="114"/>
      <c r="B729" t="str">
        <f t="shared" si="198"/>
        <v/>
      </c>
      <c r="C729" s="13" t="str">
        <f t="shared" si="199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89"/>
        <v/>
      </c>
      <c r="BJ729" t="str">
        <f t="shared" si="190"/>
        <v/>
      </c>
      <c r="BK729" t="str">
        <f t="shared" si="191"/>
        <v/>
      </c>
      <c r="BL729" t="str">
        <f t="shared" si="192"/>
        <v/>
      </c>
      <c r="BM729" t="str">
        <f t="shared" si="193"/>
        <v/>
      </c>
      <c r="BN729" t="str">
        <f t="shared" si="194"/>
        <v/>
      </c>
      <c r="BO729" t="str">
        <f t="shared" si="195"/>
        <v/>
      </c>
      <c r="BP729" t="str">
        <f t="shared" si="196"/>
        <v/>
      </c>
      <c r="BQ729" t="str">
        <f t="shared" si="197"/>
        <v/>
      </c>
      <c r="BZ729" s="114"/>
    </row>
    <row r="730" spans="1:78" x14ac:dyDescent="0.25">
      <c r="A730" s="114"/>
      <c r="B730" t="str">
        <f t="shared" si="198"/>
        <v/>
      </c>
      <c r="C730" s="13" t="str">
        <f t="shared" si="199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89"/>
        <v/>
      </c>
      <c r="BJ730" t="str">
        <f t="shared" si="190"/>
        <v/>
      </c>
      <c r="BK730" t="str">
        <f t="shared" si="191"/>
        <v/>
      </c>
      <c r="BL730" t="str">
        <f t="shared" si="192"/>
        <v/>
      </c>
      <c r="BM730" t="str">
        <f t="shared" si="193"/>
        <v/>
      </c>
      <c r="BN730" t="str">
        <f t="shared" si="194"/>
        <v/>
      </c>
      <c r="BO730" t="str">
        <f t="shared" si="195"/>
        <v/>
      </c>
      <c r="BP730" t="str">
        <f t="shared" si="196"/>
        <v/>
      </c>
      <c r="BQ730" t="str">
        <f t="shared" si="197"/>
        <v/>
      </c>
      <c r="BZ730" s="114"/>
    </row>
    <row r="731" spans="1:78" x14ac:dyDescent="0.25">
      <c r="A731" s="114"/>
      <c r="B731" t="str">
        <f t="shared" si="198"/>
        <v/>
      </c>
      <c r="C731" s="13" t="str">
        <f t="shared" si="199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89"/>
        <v/>
      </c>
      <c r="BJ731" t="str">
        <f t="shared" si="190"/>
        <v/>
      </c>
      <c r="BK731" t="str">
        <f t="shared" si="191"/>
        <v/>
      </c>
      <c r="BL731" t="str">
        <f t="shared" si="192"/>
        <v/>
      </c>
      <c r="BM731" t="str">
        <f t="shared" si="193"/>
        <v/>
      </c>
      <c r="BN731" t="str">
        <f t="shared" si="194"/>
        <v/>
      </c>
      <c r="BO731" t="str">
        <f t="shared" si="195"/>
        <v/>
      </c>
      <c r="BP731" t="str">
        <f t="shared" si="196"/>
        <v/>
      </c>
      <c r="BQ731" t="str">
        <f t="shared" si="197"/>
        <v/>
      </c>
      <c r="BZ731" s="114"/>
    </row>
    <row r="732" spans="1:78" x14ac:dyDescent="0.25">
      <c r="A732" s="114"/>
      <c r="B732" t="str">
        <f t="shared" si="198"/>
        <v/>
      </c>
      <c r="C732" s="13" t="str">
        <f t="shared" si="199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89"/>
        <v/>
      </c>
      <c r="BJ732" t="str">
        <f t="shared" si="190"/>
        <v/>
      </c>
      <c r="BK732" t="str">
        <f t="shared" si="191"/>
        <v/>
      </c>
      <c r="BL732" t="str">
        <f t="shared" si="192"/>
        <v/>
      </c>
      <c r="BM732" t="str">
        <f t="shared" si="193"/>
        <v/>
      </c>
      <c r="BN732" t="str">
        <f t="shared" si="194"/>
        <v/>
      </c>
      <c r="BO732" t="str">
        <f t="shared" si="195"/>
        <v/>
      </c>
      <c r="BP732" t="str">
        <f t="shared" si="196"/>
        <v/>
      </c>
      <c r="BQ732" t="str">
        <f t="shared" si="197"/>
        <v/>
      </c>
      <c r="BZ732" s="114"/>
    </row>
    <row r="733" spans="1:78" x14ac:dyDescent="0.25">
      <c r="A733" s="114"/>
      <c r="B733" t="str">
        <f t="shared" si="198"/>
        <v/>
      </c>
      <c r="C733" s="13" t="str">
        <f t="shared" si="199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89"/>
        <v/>
      </c>
      <c r="BJ733" t="str">
        <f t="shared" si="190"/>
        <v/>
      </c>
      <c r="BK733" t="str">
        <f t="shared" si="191"/>
        <v/>
      </c>
      <c r="BL733" t="str">
        <f t="shared" si="192"/>
        <v/>
      </c>
      <c r="BM733" t="str">
        <f t="shared" si="193"/>
        <v/>
      </c>
      <c r="BN733" t="str">
        <f t="shared" si="194"/>
        <v/>
      </c>
      <c r="BO733" t="str">
        <f t="shared" si="195"/>
        <v/>
      </c>
      <c r="BP733" t="str">
        <f t="shared" si="196"/>
        <v/>
      </c>
      <c r="BQ733" t="str">
        <f t="shared" si="197"/>
        <v/>
      </c>
      <c r="BZ733" s="114"/>
    </row>
    <row r="734" spans="1:78" x14ac:dyDescent="0.25">
      <c r="A734" s="114"/>
      <c r="B734" t="str">
        <f t="shared" si="198"/>
        <v/>
      </c>
      <c r="C734" s="13" t="str">
        <f t="shared" si="199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89"/>
        <v/>
      </c>
      <c r="BJ734" t="str">
        <f t="shared" si="190"/>
        <v/>
      </c>
      <c r="BK734" t="str">
        <f t="shared" si="191"/>
        <v/>
      </c>
      <c r="BL734" t="str">
        <f t="shared" si="192"/>
        <v/>
      </c>
      <c r="BM734" t="str">
        <f t="shared" si="193"/>
        <v/>
      </c>
      <c r="BN734" t="str">
        <f t="shared" si="194"/>
        <v/>
      </c>
      <c r="BO734" t="str">
        <f t="shared" si="195"/>
        <v/>
      </c>
      <c r="BP734" t="str">
        <f t="shared" si="196"/>
        <v/>
      </c>
      <c r="BQ734" t="str">
        <f t="shared" si="197"/>
        <v/>
      </c>
      <c r="BZ734" s="114"/>
    </row>
    <row r="735" spans="1:78" x14ac:dyDescent="0.25">
      <c r="A735" s="114"/>
      <c r="B735" t="str">
        <f t="shared" si="198"/>
        <v/>
      </c>
      <c r="C735" s="13" t="str">
        <f t="shared" si="199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89"/>
        <v/>
      </c>
      <c r="BJ735" t="str">
        <f t="shared" si="190"/>
        <v/>
      </c>
      <c r="BK735" t="str">
        <f t="shared" si="191"/>
        <v/>
      </c>
      <c r="BL735" t="str">
        <f t="shared" si="192"/>
        <v/>
      </c>
      <c r="BM735" t="str">
        <f t="shared" si="193"/>
        <v/>
      </c>
      <c r="BN735" t="str">
        <f t="shared" si="194"/>
        <v/>
      </c>
      <c r="BO735" t="str">
        <f t="shared" si="195"/>
        <v/>
      </c>
      <c r="BP735" t="str">
        <f t="shared" si="196"/>
        <v/>
      </c>
      <c r="BQ735" t="str">
        <f t="shared" si="197"/>
        <v/>
      </c>
      <c r="BZ735" s="114"/>
    </row>
    <row r="736" spans="1:78" x14ac:dyDescent="0.25">
      <c r="A736" s="114"/>
      <c r="B736" t="str">
        <f t="shared" si="198"/>
        <v/>
      </c>
      <c r="C736" s="13" t="str">
        <f t="shared" si="199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89"/>
        <v/>
      </c>
      <c r="BJ736" t="str">
        <f t="shared" si="190"/>
        <v/>
      </c>
      <c r="BK736" t="str">
        <f t="shared" si="191"/>
        <v/>
      </c>
      <c r="BL736" t="str">
        <f t="shared" si="192"/>
        <v/>
      </c>
      <c r="BM736" t="str">
        <f t="shared" si="193"/>
        <v/>
      </c>
      <c r="BN736" t="str">
        <f t="shared" si="194"/>
        <v/>
      </c>
      <c r="BO736" t="str">
        <f t="shared" si="195"/>
        <v/>
      </c>
      <c r="BP736" t="str">
        <f t="shared" si="196"/>
        <v/>
      </c>
      <c r="BQ736" t="str">
        <f t="shared" si="197"/>
        <v/>
      </c>
      <c r="BZ736" s="114"/>
    </row>
    <row r="737" spans="1:78" x14ac:dyDescent="0.25">
      <c r="A737" s="114"/>
      <c r="B737" t="str">
        <f t="shared" si="198"/>
        <v/>
      </c>
      <c r="C737" s="13" t="str">
        <f t="shared" si="199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89"/>
        <v/>
      </c>
      <c r="BJ737" t="str">
        <f t="shared" si="190"/>
        <v/>
      </c>
      <c r="BK737" t="str">
        <f t="shared" si="191"/>
        <v/>
      </c>
      <c r="BL737" t="str">
        <f t="shared" si="192"/>
        <v/>
      </c>
      <c r="BM737" t="str">
        <f t="shared" si="193"/>
        <v/>
      </c>
      <c r="BN737" t="str">
        <f t="shared" si="194"/>
        <v/>
      </c>
      <c r="BO737" t="str">
        <f t="shared" si="195"/>
        <v/>
      </c>
      <c r="BP737" t="str">
        <f t="shared" si="196"/>
        <v/>
      </c>
      <c r="BQ737" t="str">
        <f t="shared" si="197"/>
        <v/>
      </c>
      <c r="BZ737" s="114"/>
    </row>
    <row r="738" spans="1:78" x14ac:dyDescent="0.25">
      <c r="A738" s="114"/>
      <c r="B738" t="str">
        <f t="shared" si="198"/>
        <v/>
      </c>
      <c r="C738" s="13" t="str">
        <f t="shared" si="199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89"/>
        <v/>
      </c>
      <c r="BJ738" t="str">
        <f t="shared" si="190"/>
        <v/>
      </c>
      <c r="BK738" t="str">
        <f t="shared" si="191"/>
        <v/>
      </c>
      <c r="BL738" t="str">
        <f t="shared" si="192"/>
        <v/>
      </c>
      <c r="BM738" t="str">
        <f t="shared" si="193"/>
        <v/>
      </c>
      <c r="BN738" t="str">
        <f t="shared" si="194"/>
        <v/>
      </c>
      <c r="BO738" t="str">
        <f t="shared" si="195"/>
        <v/>
      </c>
      <c r="BP738" t="str">
        <f t="shared" si="196"/>
        <v/>
      </c>
      <c r="BQ738" t="str">
        <f t="shared" si="197"/>
        <v/>
      </c>
      <c r="BZ738" s="114"/>
    </row>
    <row r="739" spans="1:78" x14ac:dyDescent="0.25">
      <c r="A739" s="114"/>
      <c r="B739" t="str">
        <f t="shared" si="198"/>
        <v/>
      </c>
      <c r="C739" s="13" t="str">
        <f t="shared" si="199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89"/>
        <v/>
      </c>
      <c r="BJ739" t="str">
        <f t="shared" si="190"/>
        <v/>
      </c>
      <c r="BK739" t="str">
        <f t="shared" si="191"/>
        <v/>
      </c>
      <c r="BL739" t="str">
        <f t="shared" si="192"/>
        <v/>
      </c>
      <c r="BM739" t="str">
        <f t="shared" si="193"/>
        <v/>
      </c>
      <c r="BN739" t="str">
        <f t="shared" si="194"/>
        <v/>
      </c>
      <c r="BO739" t="str">
        <f t="shared" si="195"/>
        <v/>
      </c>
      <c r="BP739" t="str">
        <f t="shared" si="196"/>
        <v/>
      </c>
      <c r="BQ739" t="str">
        <f t="shared" si="197"/>
        <v/>
      </c>
      <c r="BZ739" s="114"/>
    </row>
    <row r="740" spans="1:78" x14ac:dyDescent="0.25">
      <c r="A740" s="114"/>
      <c r="B740" t="str">
        <f t="shared" si="198"/>
        <v/>
      </c>
      <c r="C740" s="13" t="str">
        <f t="shared" si="199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89"/>
        <v/>
      </c>
      <c r="BJ740" t="str">
        <f t="shared" si="190"/>
        <v/>
      </c>
      <c r="BK740" t="str">
        <f t="shared" si="191"/>
        <v/>
      </c>
      <c r="BL740" t="str">
        <f t="shared" si="192"/>
        <v/>
      </c>
      <c r="BM740" t="str">
        <f t="shared" si="193"/>
        <v/>
      </c>
      <c r="BN740" t="str">
        <f t="shared" si="194"/>
        <v/>
      </c>
      <c r="BO740" t="str">
        <f t="shared" si="195"/>
        <v/>
      </c>
      <c r="BP740" t="str">
        <f t="shared" si="196"/>
        <v/>
      </c>
      <c r="BQ740" t="str">
        <f t="shared" si="197"/>
        <v/>
      </c>
      <c r="BZ740" s="114"/>
    </row>
    <row r="741" spans="1:78" x14ac:dyDescent="0.25">
      <c r="A741" s="114"/>
      <c r="B741" t="str">
        <f t="shared" si="198"/>
        <v/>
      </c>
      <c r="C741" s="13" t="str">
        <f t="shared" si="199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89"/>
        <v/>
      </c>
      <c r="BJ741" t="str">
        <f t="shared" si="190"/>
        <v/>
      </c>
      <c r="BK741" t="str">
        <f t="shared" si="191"/>
        <v/>
      </c>
      <c r="BL741" t="str">
        <f t="shared" si="192"/>
        <v/>
      </c>
      <c r="BM741" t="str">
        <f t="shared" si="193"/>
        <v/>
      </c>
      <c r="BN741" t="str">
        <f t="shared" si="194"/>
        <v/>
      </c>
      <c r="BO741" t="str">
        <f t="shared" si="195"/>
        <v/>
      </c>
      <c r="BP741" t="str">
        <f t="shared" si="196"/>
        <v/>
      </c>
      <c r="BQ741" t="str">
        <f t="shared" si="197"/>
        <v/>
      </c>
      <c r="BZ741" s="114"/>
    </row>
    <row r="742" spans="1:78" x14ac:dyDescent="0.25">
      <c r="A742" s="114"/>
      <c r="B742" t="str">
        <f t="shared" si="198"/>
        <v/>
      </c>
      <c r="C742" s="13" t="str">
        <f t="shared" si="199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89"/>
        <v/>
      </c>
      <c r="BJ742" t="str">
        <f t="shared" si="190"/>
        <v/>
      </c>
      <c r="BK742" t="str">
        <f t="shared" si="191"/>
        <v/>
      </c>
      <c r="BL742" t="str">
        <f t="shared" si="192"/>
        <v/>
      </c>
      <c r="BM742" t="str">
        <f t="shared" si="193"/>
        <v/>
      </c>
      <c r="BN742" t="str">
        <f t="shared" si="194"/>
        <v/>
      </c>
      <c r="BO742" t="str">
        <f t="shared" si="195"/>
        <v/>
      </c>
      <c r="BP742" t="str">
        <f t="shared" si="196"/>
        <v/>
      </c>
      <c r="BQ742" t="str">
        <f t="shared" si="197"/>
        <v/>
      </c>
      <c r="BZ742" s="114"/>
    </row>
    <row r="743" spans="1:78" x14ac:dyDescent="0.25">
      <c r="A743" s="114"/>
      <c r="B743" t="str">
        <f t="shared" si="198"/>
        <v/>
      </c>
      <c r="C743" s="13" t="str">
        <f t="shared" si="199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89"/>
        <v/>
      </c>
      <c r="BJ743" t="str">
        <f t="shared" si="190"/>
        <v/>
      </c>
      <c r="BK743" t="str">
        <f t="shared" si="191"/>
        <v/>
      </c>
      <c r="BL743" t="str">
        <f t="shared" si="192"/>
        <v/>
      </c>
      <c r="BM743" t="str">
        <f t="shared" si="193"/>
        <v/>
      </c>
      <c r="BN743" t="str">
        <f t="shared" si="194"/>
        <v/>
      </c>
      <c r="BO743" t="str">
        <f t="shared" si="195"/>
        <v/>
      </c>
      <c r="BP743" t="str">
        <f t="shared" si="196"/>
        <v/>
      </c>
      <c r="BQ743" t="str">
        <f t="shared" si="197"/>
        <v/>
      </c>
      <c r="BZ743" s="114"/>
    </row>
    <row r="744" spans="1:78" x14ac:dyDescent="0.25">
      <c r="A744" s="114"/>
      <c r="B744" t="str">
        <f t="shared" si="198"/>
        <v/>
      </c>
      <c r="C744" s="13" t="str">
        <f t="shared" si="199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89"/>
        <v/>
      </c>
      <c r="BJ744" t="str">
        <f t="shared" si="190"/>
        <v/>
      </c>
      <c r="BK744" t="str">
        <f t="shared" si="191"/>
        <v/>
      </c>
      <c r="BL744" t="str">
        <f t="shared" si="192"/>
        <v/>
      </c>
      <c r="BM744" t="str">
        <f t="shared" si="193"/>
        <v/>
      </c>
      <c r="BN744" t="str">
        <f t="shared" si="194"/>
        <v/>
      </c>
      <c r="BO744" t="str">
        <f t="shared" si="195"/>
        <v/>
      </c>
      <c r="BP744" t="str">
        <f t="shared" si="196"/>
        <v/>
      </c>
      <c r="BQ744" t="str">
        <f t="shared" si="197"/>
        <v/>
      </c>
      <c r="BZ744" s="114"/>
    </row>
    <row r="745" spans="1:78" x14ac:dyDescent="0.25">
      <c r="A745" s="114"/>
      <c r="B745" t="str">
        <f t="shared" si="198"/>
        <v/>
      </c>
      <c r="C745" s="13" t="str">
        <f t="shared" si="199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89"/>
        <v/>
      </c>
      <c r="BJ745" t="str">
        <f t="shared" si="190"/>
        <v/>
      </c>
      <c r="BK745" t="str">
        <f t="shared" si="191"/>
        <v/>
      </c>
      <c r="BL745" t="str">
        <f t="shared" si="192"/>
        <v/>
      </c>
      <c r="BM745" t="str">
        <f t="shared" si="193"/>
        <v/>
      </c>
      <c r="BN745" t="str">
        <f t="shared" si="194"/>
        <v/>
      </c>
      <c r="BO745" t="str">
        <f t="shared" si="195"/>
        <v/>
      </c>
      <c r="BP745" t="str">
        <f t="shared" si="196"/>
        <v/>
      </c>
      <c r="BQ745" t="str">
        <f t="shared" si="197"/>
        <v/>
      </c>
      <c r="BZ745" s="114"/>
    </row>
    <row r="746" spans="1:78" x14ac:dyDescent="0.25">
      <c r="A746" s="114"/>
      <c r="B746" t="str">
        <f t="shared" si="198"/>
        <v/>
      </c>
      <c r="C746" s="13" t="str">
        <f t="shared" si="199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89"/>
        <v/>
      </c>
      <c r="BJ746" t="str">
        <f t="shared" si="190"/>
        <v/>
      </c>
      <c r="BK746" t="str">
        <f t="shared" si="191"/>
        <v/>
      </c>
      <c r="BL746" t="str">
        <f t="shared" si="192"/>
        <v/>
      </c>
      <c r="BM746" t="str">
        <f t="shared" si="193"/>
        <v/>
      </c>
      <c r="BN746" t="str">
        <f t="shared" si="194"/>
        <v/>
      </c>
      <c r="BO746" t="str">
        <f t="shared" si="195"/>
        <v/>
      </c>
      <c r="BP746" t="str">
        <f t="shared" si="196"/>
        <v/>
      </c>
      <c r="BQ746" t="str">
        <f t="shared" si="197"/>
        <v/>
      </c>
      <c r="BZ746" s="114"/>
    </row>
    <row r="747" spans="1:78" x14ac:dyDescent="0.25">
      <c r="A747" s="114"/>
      <c r="B747" t="str">
        <f t="shared" si="198"/>
        <v/>
      </c>
      <c r="C747" s="13" t="str">
        <f t="shared" si="199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89"/>
        <v/>
      </c>
      <c r="BJ747" t="str">
        <f t="shared" si="190"/>
        <v/>
      </c>
      <c r="BK747" t="str">
        <f t="shared" si="191"/>
        <v/>
      </c>
      <c r="BL747" t="str">
        <f t="shared" si="192"/>
        <v/>
      </c>
      <c r="BM747" t="str">
        <f t="shared" si="193"/>
        <v/>
      </c>
      <c r="BN747" t="str">
        <f t="shared" si="194"/>
        <v/>
      </c>
      <c r="BO747" t="str">
        <f t="shared" si="195"/>
        <v/>
      </c>
      <c r="BP747" t="str">
        <f t="shared" si="196"/>
        <v/>
      </c>
      <c r="BQ747" t="str">
        <f t="shared" si="197"/>
        <v/>
      </c>
      <c r="BZ747" s="114"/>
    </row>
    <row r="748" spans="1:78" x14ac:dyDescent="0.25">
      <c r="A748" s="114"/>
      <c r="B748" t="str">
        <f t="shared" si="198"/>
        <v/>
      </c>
      <c r="C748" s="13" t="str">
        <f t="shared" si="199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89"/>
        <v/>
      </c>
      <c r="BJ748" t="str">
        <f t="shared" si="190"/>
        <v/>
      </c>
      <c r="BK748" t="str">
        <f t="shared" si="191"/>
        <v/>
      </c>
      <c r="BL748" t="str">
        <f t="shared" si="192"/>
        <v/>
      </c>
      <c r="BM748" t="str">
        <f t="shared" si="193"/>
        <v/>
      </c>
      <c r="BN748" t="str">
        <f t="shared" si="194"/>
        <v/>
      </c>
      <c r="BO748" t="str">
        <f t="shared" si="195"/>
        <v/>
      </c>
      <c r="BP748" t="str">
        <f t="shared" si="196"/>
        <v/>
      </c>
      <c r="BQ748" t="str">
        <f t="shared" si="197"/>
        <v/>
      </c>
      <c r="BZ748" s="114"/>
    </row>
    <row r="749" spans="1:78" x14ac:dyDescent="0.25">
      <c r="A749" s="114"/>
      <c r="B749" t="str">
        <f t="shared" si="198"/>
        <v/>
      </c>
      <c r="C749" s="13" t="str">
        <f t="shared" si="199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89"/>
        <v/>
      </c>
      <c r="BJ749" t="str">
        <f t="shared" si="190"/>
        <v/>
      </c>
      <c r="BK749" t="str">
        <f t="shared" si="191"/>
        <v/>
      </c>
      <c r="BL749" t="str">
        <f t="shared" si="192"/>
        <v/>
      </c>
      <c r="BM749" t="str">
        <f t="shared" si="193"/>
        <v/>
      </c>
      <c r="BN749" t="str">
        <f t="shared" si="194"/>
        <v/>
      </c>
      <c r="BO749" t="str">
        <f t="shared" si="195"/>
        <v/>
      </c>
      <c r="BP749" t="str">
        <f t="shared" si="196"/>
        <v/>
      </c>
      <c r="BQ749" t="str">
        <f t="shared" si="197"/>
        <v/>
      </c>
      <c r="BZ749" s="114"/>
    </row>
    <row r="750" spans="1:78" x14ac:dyDescent="0.25">
      <c r="A750" s="114"/>
      <c r="B750" t="str">
        <f t="shared" si="198"/>
        <v/>
      </c>
      <c r="C750" s="13" t="str">
        <f t="shared" si="199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89"/>
        <v/>
      </c>
      <c r="BJ750" t="str">
        <f t="shared" si="190"/>
        <v/>
      </c>
      <c r="BK750" t="str">
        <f t="shared" si="191"/>
        <v/>
      </c>
      <c r="BL750" t="str">
        <f t="shared" si="192"/>
        <v/>
      </c>
      <c r="BM750" t="str">
        <f t="shared" si="193"/>
        <v/>
      </c>
      <c r="BN750" t="str">
        <f t="shared" si="194"/>
        <v/>
      </c>
      <c r="BO750" t="str">
        <f t="shared" si="195"/>
        <v/>
      </c>
      <c r="BP750" t="str">
        <f t="shared" si="196"/>
        <v/>
      </c>
      <c r="BQ750" t="str">
        <f t="shared" si="197"/>
        <v/>
      </c>
      <c r="BZ750" s="114"/>
    </row>
    <row r="751" spans="1:78" x14ac:dyDescent="0.25">
      <c r="A751" s="114"/>
      <c r="B751" t="str">
        <f t="shared" si="198"/>
        <v/>
      </c>
      <c r="C751" s="13" t="str">
        <f t="shared" si="199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89"/>
        <v/>
      </c>
      <c r="BJ751" t="str">
        <f t="shared" si="190"/>
        <v/>
      </c>
      <c r="BK751" t="str">
        <f t="shared" si="191"/>
        <v/>
      </c>
      <c r="BL751" t="str">
        <f t="shared" si="192"/>
        <v/>
      </c>
      <c r="BM751" t="str">
        <f t="shared" si="193"/>
        <v/>
      </c>
      <c r="BN751" t="str">
        <f t="shared" si="194"/>
        <v/>
      </c>
      <c r="BO751" t="str">
        <f t="shared" si="195"/>
        <v/>
      </c>
      <c r="BP751" t="str">
        <f t="shared" si="196"/>
        <v/>
      </c>
      <c r="BQ751" t="str">
        <f t="shared" si="197"/>
        <v/>
      </c>
      <c r="BZ751" s="114"/>
    </row>
    <row r="752" spans="1:78" x14ac:dyDescent="0.25">
      <c r="A752" s="114"/>
      <c r="B752" t="str">
        <f t="shared" si="198"/>
        <v/>
      </c>
      <c r="C752" s="13" t="str">
        <f t="shared" si="199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89"/>
        <v/>
      </c>
      <c r="BJ752" t="str">
        <f t="shared" si="190"/>
        <v/>
      </c>
      <c r="BK752" t="str">
        <f t="shared" si="191"/>
        <v/>
      </c>
      <c r="BL752" t="str">
        <f t="shared" si="192"/>
        <v/>
      </c>
      <c r="BM752" t="str">
        <f t="shared" si="193"/>
        <v/>
      </c>
      <c r="BN752" t="str">
        <f t="shared" si="194"/>
        <v/>
      </c>
      <c r="BO752" t="str">
        <f t="shared" si="195"/>
        <v/>
      </c>
      <c r="BP752" t="str">
        <f t="shared" si="196"/>
        <v/>
      </c>
      <c r="BQ752" t="str">
        <f t="shared" si="197"/>
        <v/>
      </c>
      <c r="BZ752" s="114"/>
    </row>
    <row r="753" spans="1:78" x14ac:dyDescent="0.25">
      <c r="A753" s="114"/>
      <c r="B753" t="str">
        <f t="shared" si="198"/>
        <v/>
      </c>
      <c r="C753" s="13" t="str">
        <f t="shared" si="199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89"/>
        <v/>
      </c>
      <c r="BJ753" t="str">
        <f t="shared" si="190"/>
        <v/>
      </c>
      <c r="BK753" t="str">
        <f t="shared" si="191"/>
        <v/>
      </c>
      <c r="BL753" t="str">
        <f t="shared" si="192"/>
        <v/>
      </c>
      <c r="BM753" t="str">
        <f t="shared" si="193"/>
        <v/>
      </c>
      <c r="BN753" t="str">
        <f t="shared" si="194"/>
        <v/>
      </c>
      <c r="BO753" t="str">
        <f t="shared" si="195"/>
        <v/>
      </c>
      <c r="BP753" t="str">
        <f t="shared" si="196"/>
        <v/>
      </c>
      <c r="BQ753" t="str">
        <f t="shared" si="197"/>
        <v/>
      </c>
      <c r="BZ753" s="114"/>
    </row>
    <row r="754" spans="1:78" x14ac:dyDescent="0.25">
      <c r="A754" s="114"/>
      <c r="B754" t="str">
        <f t="shared" si="198"/>
        <v/>
      </c>
      <c r="C754" s="13" t="str">
        <f t="shared" si="199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89"/>
        <v/>
      </c>
      <c r="BJ754" t="str">
        <f t="shared" si="190"/>
        <v/>
      </c>
      <c r="BK754" t="str">
        <f t="shared" si="191"/>
        <v/>
      </c>
      <c r="BL754" t="str">
        <f t="shared" si="192"/>
        <v/>
      </c>
      <c r="BM754" t="str">
        <f t="shared" si="193"/>
        <v/>
      </c>
      <c r="BN754" t="str">
        <f t="shared" si="194"/>
        <v/>
      </c>
      <c r="BO754" t="str">
        <f t="shared" si="195"/>
        <v/>
      </c>
      <c r="BP754" t="str">
        <f t="shared" si="196"/>
        <v/>
      </c>
      <c r="BQ754" t="str">
        <f t="shared" si="197"/>
        <v/>
      </c>
      <c r="BZ754" s="114"/>
    </row>
    <row r="755" spans="1:78" x14ac:dyDescent="0.25">
      <c r="A755" s="114"/>
      <c r="B755" t="str">
        <f t="shared" si="198"/>
        <v/>
      </c>
      <c r="C755" s="13" t="str">
        <f t="shared" si="199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89"/>
        <v/>
      </c>
      <c r="BJ755" t="str">
        <f t="shared" si="190"/>
        <v/>
      </c>
      <c r="BK755" t="str">
        <f t="shared" si="191"/>
        <v/>
      </c>
      <c r="BL755" t="str">
        <f t="shared" si="192"/>
        <v/>
      </c>
      <c r="BM755" t="str">
        <f t="shared" si="193"/>
        <v/>
      </c>
      <c r="BN755" t="str">
        <f t="shared" si="194"/>
        <v/>
      </c>
      <c r="BO755" t="str">
        <f t="shared" si="195"/>
        <v/>
      </c>
      <c r="BP755" t="str">
        <f t="shared" si="196"/>
        <v/>
      </c>
      <c r="BQ755" t="str">
        <f t="shared" si="197"/>
        <v/>
      </c>
      <c r="BZ755" s="114"/>
    </row>
    <row r="756" spans="1:78" x14ac:dyDescent="0.25">
      <c r="A756" s="114"/>
      <c r="B756" t="str">
        <f t="shared" si="198"/>
        <v/>
      </c>
      <c r="C756" s="13" t="str">
        <f t="shared" si="199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89"/>
        <v/>
      </c>
      <c r="BJ756" t="str">
        <f t="shared" si="190"/>
        <v/>
      </c>
      <c r="BK756" t="str">
        <f t="shared" si="191"/>
        <v/>
      </c>
      <c r="BL756" t="str">
        <f t="shared" si="192"/>
        <v/>
      </c>
      <c r="BM756" t="str">
        <f t="shared" si="193"/>
        <v/>
      </c>
      <c r="BN756" t="str">
        <f t="shared" si="194"/>
        <v/>
      </c>
      <c r="BO756" t="str">
        <f t="shared" si="195"/>
        <v/>
      </c>
      <c r="BP756" t="str">
        <f t="shared" si="196"/>
        <v/>
      </c>
      <c r="BQ756" t="str">
        <f t="shared" si="197"/>
        <v/>
      </c>
      <c r="BZ756" s="114"/>
    </row>
    <row r="757" spans="1:78" x14ac:dyDescent="0.25">
      <c r="A757" s="114"/>
      <c r="B757" t="str">
        <f t="shared" si="198"/>
        <v/>
      </c>
      <c r="C757" s="13" t="str">
        <f t="shared" si="199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89"/>
        <v/>
      </c>
      <c r="BJ757" t="str">
        <f t="shared" si="190"/>
        <v/>
      </c>
      <c r="BK757" t="str">
        <f t="shared" si="191"/>
        <v/>
      </c>
      <c r="BL757" t="str">
        <f t="shared" si="192"/>
        <v/>
      </c>
      <c r="BM757" t="str">
        <f t="shared" si="193"/>
        <v/>
      </c>
      <c r="BN757" t="str">
        <f t="shared" si="194"/>
        <v/>
      </c>
      <c r="BO757" t="str">
        <f t="shared" si="195"/>
        <v/>
      </c>
      <c r="BP757" t="str">
        <f t="shared" si="196"/>
        <v/>
      </c>
      <c r="BQ757" t="str">
        <f t="shared" si="197"/>
        <v/>
      </c>
      <c r="BZ757" s="114"/>
    </row>
    <row r="758" spans="1:78" x14ac:dyDescent="0.25">
      <c r="A758" s="114"/>
      <c r="B758" t="str">
        <f t="shared" si="198"/>
        <v/>
      </c>
      <c r="C758" s="13" t="str">
        <f t="shared" si="199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89"/>
        <v/>
      </c>
      <c r="BJ758" t="str">
        <f t="shared" si="190"/>
        <v/>
      </c>
      <c r="BK758" t="str">
        <f t="shared" si="191"/>
        <v/>
      </c>
      <c r="BL758" t="str">
        <f t="shared" si="192"/>
        <v/>
      </c>
      <c r="BM758" t="str">
        <f t="shared" si="193"/>
        <v/>
      </c>
      <c r="BN758" t="str">
        <f t="shared" si="194"/>
        <v/>
      </c>
      <c r="BO758" t="str">
        <f t="shared" si="195"/>
        <v/>
      </c>
      <c r="BP758" t="str">
        <f t="shared" si="196"/>
        <v/>
      </c>
      <c r="BQ758" t="str">
        <f t="shared" si="197"/>
        <v/>
      </c>
      <c r="BZ758" s="114"/>
    </row>
    <row r="759" spans="1:78" x14ac:dyDescent="0.25">
      <c r="A759" s="114"/>
      <c r="B759" t="str">
        <f t="shared" si="198"/>
        <v/>
      </c>
      <c r="C759" s="13" t="str">
        <f t="shared" si="199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89"/>
        <v/>
      </c>
      <c r="BJ759" t="str">
        <f t="shared" si="190"/>
        <v/>
      </c>
      <c r="BK759" t="str">
        <f t="shared" si="191"/>
        <v/>
      </c>
      <c r="BL759" t="str">
        <f t="shared" si="192"/>
        <v/>
      </c>
      <c r="BM759" t="str">
        <f t="shared" si="193"/>
        <v/>
      </c>
      <c r="BN759" t="str">
        <f t="shared" si="194"/>
        <v/>
      </c>
      <c r="BO759" t="str">
        <f t="shared" si="195"/>
        <v/>
      </c>
      <c r="BP759" t="str">
        <f t="shared" si="196"/>
        <v/>
      </c>
      <c r="BQ759" t="str">
        <f t="shared" si="197"/>
        <v/>
      </c>
      <c r="BZ759" s="114"/>
    </row>
    <row r="760" spans="1:78" x14ac:dyDescent="0.25">
      <c r="A760" s="114"/>
      <c r="B760" t="str">
        <f t="shared" si="198"/>
        <v/>
      </c>
      <c r="C760" s="13" t="str">
        <f t="shared" si="199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89"/>
        <v/>
      </c>
      <c r="BJ760" t="str">
        <f t="shared" si="190"/>
        <v/>
      </c>
      <c r="BK760" t="str">
        <f t="shared" si="191"/>
        <v/>
      </c>
      <c r="BL760" t="str">
        <f t="shared" si="192"/>
        <v/>
      </c>
      <c r="BM760" t="str">
        <f t="shared" si="193"/>
        <v/>
      </c>
      <c r="BN760" t="str">
        <f t="shared" si="194"/>
        <v/>
      </c>
      <c r="BO760" t="str">
        <f t="shared" si="195"/>
        <v/>
      </c>
      <c r="BP760" t="str">
        <f t="shared" si="196"/>
        <v/>
      </c>
      <c r="BQ760" t="str">
        <f t="shared" si="197"/>
        <v/>
      </c>
      <c r="BZ760" s="114"/>
    </row>
    <row r="761" spans="1:78" x14ac:dyDescent="0.25">
      <c r="A761" s="114"/>
      <c r="B761" t="str">
        <f t="shared" si="198"/>
        <v/>
      </c>
      <c r="C761" s="13" t="str">
        <f t="shared" si="199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89"/>
        <v/>
      </c>
      <c r="BJ761" t="str">
        <f t="shared" si="190"/>
        <v/>
      </c>
      <c r="BK761" t="str">
        <f t="shared" si="191"/>
        <v/>
      </c>
      <c r="BL761" t="str">
        <f t="shared" si="192"/>
        <v/>
      </c>
      <c r="BM761" t="str">
        <f t="shared" si="193"/>
        <v/>
      </c>
      <c r="BN761" t="str">
        <f t="shared" si="194"/>
        <v/>
      </c>
      <c r="BO761" t="str">
        <f t="shared" si="195"/>
        <v/>
      </c>
      <c r="BP761" t="str">
        <f t="shared" si="196"/>
        <v/>
      </c>
      <c r="BQ761" t="str">
        <f t="shared" si="197"/>
        <v/>
      </c>
      <c r="BZ761" s="114"/>
    </row>
    <row r="762" spans="1:78" x14ac:dyDescent="0.25">
      <c r="A762" s="114"/>
      <c r="B762" t="str">
        <f t="shared" si="198"/>
        <v/>
      </c>
      <c r="C762" s="13" t="str">
        <f t="shared" si="199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89"/>
        <v/>
      </c>
      <c r="BJ762" t="str">
        <f t="shared" si="190"/>
        <v/>
      </c>
      <c r="BK762" t="str">
        <f t="shared" si="191"/>
        <v/>
      </c>
      <c r="BL762" t="str">
        <f t="shared" si="192"/>
        <v/>
      </c>
      <c r="BM762" t="str">
        <f t="shared" si="193"/>
        <v/>
      </c>
      <c r="BN762" t="str">
        <f t="shared" si="194"/>
        <v/>
      </c>
      <c r="BO762" t="str">
        <f t="shared" si="195"/>
        <v/>
      </c>
      <c r="BP762" t="str">
        <f t="shared" si="196"/>
        <v/>
      </c>
      <c r="BQ762" t="str">
        <f t="shared" si="197"/>
        <v/>
      </c>
      <c r="BZ762" s="114"/>
    </row>
    <row r="763" spans="1:78" x14ac:dyDescent="0.25">
      <c r="A763" s="114"/>
      <c r="B763" t="str">
        <f t="shared" si="198"/>
        <v/>
      </c>
      <c r="C763" s="13" t="str">
        <f t="shared" si="199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89"/>
        <v/>
      </c>
      <c r="BJ763" t="str">
        <f t="shared" si="190"/>
        <v/>
      </c>
      <c r="BK763" t="str">
        <f t="shared" si="191"/>
        <v/>
      </c>
      <c r="BL763" t="str">
        <f t="shared" si="192"/>
        <v/>
      </c>
      <c r="BM763" t="str">
        <f t="shared" si="193"/>
        <v/>
      </c>
      <c r="BN763" t="str">
        <f t="shared" si="194"/>
        <v/>
      </c>
      <c r="BO763" t="str">
        <f t="shared" si="195"/>
        <v/>
      </c>
      <c r="BP763" t="str">
        <f t="shared" si="196"/>
        <v/>
      </c>
      <c r="BQ763" t="str">
        <f t="shared" si="197"/>
        <v/>
      </c>
      <c r="BZ763" s="114"/>
    </row>
    <row r="764" spans="1:78" x14ac:dyDescent="0.25">
      <c r="A764" s="114"/>
      <c r="B764" t="str">
        <f t="shared" si="198"/>
        <v/>
      </c>
      <c r="C764" s="13" t="str">
        <f t="shared" si="199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89"/>
        <v/>
      </c>
      <c r="BJ764" t="str">
        <f t="shared" si="190"/>
        <v/>
      </c>
      <c r="BK764" t="str">
        <f t="shared" si="191"/>
        <v/>
      </c>
      <c r="BL764" t="str">
        <f t="shared" si="192"/>
        <v/>
      </c>
      <c r="BM764" t="str">
        <f t="shared" si="193"/>
        <v/>
      </c>
      <c r="BN764" t="str">
        <f t="shared" si="194"/>
        <v/>
      </c>
      <c r="BO764" t="str">
        <f t="shared" si="195"/>
        <v/>
      </c>
      <c r="BP764" t="str">
        <f t="shared" si="196"/>
        <v/>
      </c>
      <c r="BQ764" t="str">
        <f t="shared" si="197"/>
        <v/>
      </c>
      <c r="BZ764" s="114"/>
    </row>
    <row r="765" spans="1:78" x14ac:dyDescent="0.25">
      <c r="A765" s="114"/>
      <c r="B765" t="str">
        <f t="shared" si="198"/>
        <v/>
      </c>
      <c r="C765" s="13" t="str">
        <f t="shared" si="199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89"/>
        <v/>
      </c>
      <c r="BJ765" t="str">
        <f t="shared" si="190"/>
        <v/>
      </c>
      <c r="BK765" t="str">
        <f t="shared" si="191"/>
        <v/>
      </c>
      <c r="BL765" t="str">
        <f t="shared" si="192"/>
        <v/>
      </c>
      <c r="BM765" t="str">
        <f t="shared" si="193"/>
        <v/>
      </c>
      <c r="BN765" t="str">
        <f t="shared" si="194"/>
        <v/>
      </c>
      <c r="BO765" t="str">
        <f t="shared" si="195"/>
        <v/>
      </c>
      <c r="BP765" t="str">
        <f t="shared" si="196"/>
        <v/>
      </c>
      <c r="BQ765" t="str">
        <f t="shared" si="197"/>
        <v/>
      </c>
      <c r="BZ765" s="114"/>
    </row>
    <row r="766" spans="1:78" x14ac:dyDescent="0.25">
      <c r="A766" s="114"/>
      <c r="B766" t="str">
        <f t="shared" si="198"/>
        <v/>
      </c>
      <c r="C766" s="13" t="str">
        <f t="shared" si="199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89"/>
        <v/>
      </c>
      <c r="BJ766" t="str">
        <f t="shared" si="190"/>
        <v/>
      </c>
      <c r="BK766" t="str">
        <f t="shared" si="191"/>
        <v/>
      </c>
      <c r="BL766" t="str">
        <f t="shared" si="192"/>
        <v/>
      </c>
      <c r="BM766" t="str">
        <f t="shared" si="193"/>
        <v/>
      </c>
      <c r="BN766" t="str">
        <f t="shared" si="194"/>
        <v/>
      </c>
      <c r="BO766" t="str">
        <f t="shared" si="195"/>
        <v/>
      </c>
      <c r="BP766" t="str">
        <f t="shared" si="196"/>
        <v/>
      </c>
      <c r="BQ766" t="str">
        <f t="shared" si="197"/>
        <v/>
      </c>
      <c r="BZ766" s="114"/>
    </row>
    <row r="767" spans="1:78" x14ac:dyDescent="0.25">
      <c r="A767" s="114"/>
      <c r="B767" t="str">
        <f t="shared" si="198"/>
        <v/>
      </c>
      <c r="C767" s="13" t="str">
        <f t="shared" si="199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89"/>
        <v/>
      </c>
      <c r="BJ767" t="str">
        <f t="shared" si="190"/>
        <v/>
      </c>
      <c r="BK767" t="str">
        <f t="shared" si="191"/>
        <v/>
      </c>
      <c r="BL767" t="str">
        <f t="shared" si="192"/>
        <v/>
      </c>
      <c r="BM767" t="str">
        <f t="shared" si="193"/>
        <v/>
      </c>
      <c r="BN767" t="str">
        <f t="shared" si="194"/>
        <v/>
      </c>
      <c r="BO767" t="str">
        <f t="shared" si="195"/>
        <v/>
      </c>
      <c r="BP767" t="str">
        <f t="shared" si="196"/>
        <v/>
      </c>
      <c r="BQ767" t="str">
        <f t="shared" si="197"/>
        <v/>
      </c>
      <c r="BZ767" s="114"/>
    </row>
    <row r="768" spans="1:78" x14ac:dyDescent="0.25">
      <c r="A768" s="114"/>
      <c r="B768" t="str">
        <f t="shared" si="198"/>
        <v/>
      </c>
      <c r="C768" s="13" t="str">
        <f t="shared" si="199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89"/>
        <v/>
      </c>
      <c r="BJ768" t="str">
        <f t="shared" si="190"/>
        <v/>
      </c>
      <c r="BK768" t="str">
        <f t="shared" si="191"/>
        <v/>
      </c>
      <c r="BL768" t="str">
        <f t="shared" si="192"/>
        <v/>
      </c>
      <c r="BM768" t="str">
        <f t="shared" si="193"/>
        <v/>
      </c>
      <c r="BN768" t="str">
        <f t="shared" si="194"/>
        <v/>
      </c>
      <c r="BO768" t="str">
        <f t="shared" si="195"/>
        <v/>
      </c>
      <c r="BP768" t="str">
        <f t="shared" si="196"/>
        <v/>
      </c>
      <c r="BQ768" t="str">
        <f t="shared" si="197"/>
        <v/>
      </c>
      <c r="BZ768" s="114"/>
    </row>
    <row r="769" spans="1:78" x14ac:dyDescent="0.25">
      <c r="A769" s="114"/>
      <c r="B769" t="str">
        <f t="shared" si="198"/>
        <v/>
      </c>
      <c r="C769" s="13" t="str">
        <f t="shared" si="199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89"/>
        <v/>
      </c>
      <c r="BJ769" t="str">
        <f t="shared" si="190"/>
        <v/>
      </c>
      <c r="BK769" t="str">
        <f t="shared" si="191"/>
        <v/>
      </c>
      <c r="BL769" t="str">
        <f t="shared" si="192"/>
        <v/>
      </c>
      <c r="BM769" t="str">
        <f t="shared" si="193"/>
        <v/>
      </c>
      <c r="BN769" t="str">
        <f t="shared" si="194"/>
        <v/>
      </c>
      <c r="BO769" t="str">
        <f t="shared" si="195"/>
        <v/>
      </c>
      <c r="BP769" t="str">
        <f t="shared" si="196"/>
        <v/>
      </c>
      <c r="BQ769" t="str">
        <f t="shared" si="197"/>
        <v/>
      </c>
      <c r="BZ769" s="114"/>
    </row>
    <row r="770" spans="1:78" x14ac:dyDescent="0.25">
      <c r="A770" s="114"/>
      <c r="B770" t="str">
        <f t="shared" si="198"/>
        <v/>
      </c>
      <c r="C770" s="13" t="str">
        <f t="shared" si="199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89"/>
        <v/>
      </c>
      <c r="BJ770" t="str">
        <f t="shared" si="190"/>
        <v/>
      </c>
      <c r="BK770" t="str">
        <f t="shared" si="191"/>
        <v/>
      </c>
      <c r="BL770" t="str">
        <f t="shared" si="192"/>
        <v/>
      </c>
      <c r="BM770" t="str">
        <f t="shared" si="193"/>
        <v/>
      </c>
      <c r="BN770" t="str">
        <f t="shared" si="194"/>
        <v/>
      </c>
      <c r="BO770" t="str">
        <f t="shared" si="195"/>
        <v/>
      </c>
      <c r="BP770" t="str">
        <f t="shared" si="196"/>
        <v/>
      </c>
      <c r="BQ770" t="str">
        <f t="shared" si="197"/>
        <v/>
      </c>
      <c r="BZ770" s="114"/>
    </row>
    <row r="771" spans="1:78" x14ac:dyDescent="0.25">
      <c r="A771" s="114"/>
      <c r="B771" t="str">
        <f t="shared" si="198"/>
        <v/>
      </c>
      <c r="C771" s="13" t="str">
        <f t="shared" si="199"/>
        <v/>
      </c>
      <c r="D771" s="5" t="str">
        <f t="shared" ref="D771:D834" si="200">IF(A771&gt;0,(_xlfn.NORM.S.INV(C771)),"")</f>
        <v/>
      </c>
      <c r="E771" s="6" t="str">
        <f t="shared" si="187"/>
        <v/>
      </c>
      <c r="F771" s="6" t="str">
        <f t="shared" si="188"/>
        <v/>
      </c>
      <c r="BI771" t="str">
        <f t="shared" si="189"/>
        <v/>
      </c>
      <c r="BJ771" t="str">
        <f t="shared" si="190"/>
        <v/>
      </c>
      <c r="BK771" t="str">
        <f t="shared" si="191"/>
        <v/>
      </c>
      <c r="BL771" t="str">
        <f t="shared" si="192"/>
        <v/>
      </c>
      <c r="BM771" t="str">
        <f t="shared" si="193"/>
        <v/>
      </c>
      <c r="BN771" t="str">
        <f t="shared" si="194"/>
        <v/>
      </c>
      <c r="BO771" t="str">
        <f t="shared" si="195"/>
        <v/>
      </c>
      <c r="BP771" t="str">
        <f t="shared" si="196"/>
        <v/>
      </c>
      <c r="BQ771" t="str">
        <f t="shared" si="197"/>
        <v/>
      </c>
      <c r="BZ771" s="114"/>
    </row>
    <row r="772" spans="1:78" x14ac:dyDescent="0.25">
      <c r="A772" s="114"/>
      <c r="B772" t="str">
        <f t="shared" si="198"/>
        <v/>
      </c>
      <c r="C772" s="13" t="str">
        <f t="shared" si="199"/>
        <v/>
      </c>
      <c r="D772" s="5" t="str">
        <f t="shared" si="200"/>
        <v/>
      </c>
      <c r="E772" s="6" t="str">
        <f t="shared" ref="E772:E835" si="201">IF(A772&gt;0,_xlfn.NORM.DIST(D772,0,1,TRUE),"")</f>
        <v/>
      </c>
      <c r="F772" s="6" t="str">
        <f t="shared" ref="F772:F835" si="202">IF(A772&gt;0,_xlfn.NORM.DIST(D772,0,1,FALSE),"")</f>
        <v/>
      </c>
      <c r="BI772" t="str">
        <f t="shared" ref="BI772:BI835" si="203">IF(A772&gt;0,A772,"")</f>
        <v/>
      </c>
      <c r="BJ772" t="str">
        <f t="shared" ref="BJ772:BJ835" si="204">IF($A772&gt;0,B772,"")</f>
        <v/>
      </c>
      <c r="BK772" t="str">
        <f t="shared" ref="BK772:BK835" si="205">IF($A772&gt;0,BI772,"")</f>
        <v/>
      </c>
      <c r="BL772" t="str">
        <f t="shared" ref="BL772:BL835" si="206">IF($A772&gt;0,_xlfn.NORM.DIST(BK772,$BF$3,$BF$4,TRUE),"")</f>
        <v/>
      </c>
      <c r="BM772" t="str">
        <f t="shared" ref="BM772:BM835" si="207">IF($A772&gt;0,(1-BL772),"")</f>
        <v/>
      </c>
      <c r="BN772" t="str">
        <f t="shared" ref="BN772:BN835" si="208">IF($A772&gt;0,(SMALL($BM$3:$BM$902,BJ772)),"")</f>
        <v/>
      </c>
      <c r="BO772" t="str">
        <f t="shared" ref="BO772:BO835" si="209">IF($A772&gt;0,((2*BJ772-1)*(LN(BL772)+LN(BN772))),"")</f>
        <v/>
      </c>
      <c r="BP772" t="str">
        <f t="shared" ref="BP772:BP835" si="210">IF($A772&gt;0,((BJ772-0.5)/$BF$5),"")</f>
        <v/>
      </c>
      <c r="BQ772" t="str">
        <f t="shared" ref="BQ772:BQ835" si="211">IF($A772&gt;0,(_xlfn.NORM.S.INV(BP772)),"")</f>
        <v/>
      </c>
      <c r="BZ772" s="114"/>
    </row>
    <row r="773" spans="1:78" x14ac:dyDescent="0.25">
      <c r="A773" s="114"/>
      <c r="B773" t="str">
        <f t="shared" ref="B773:B836" si="212">IF(A773&gt;0,(B772+1),"")</f>
        <v/>
      </c>
      <c r="C773" s="13" t="str">
        <f t="shared" ref="C773:C836" si="213">IF(A773&gt;0,((B773)/(($S$2)+1)),"")</f>
        <v/>
      </c>
      <c r="D773" s="5" t="str">
        <f t="shared" si="200"/>
        <v/>
      </c>
      <c r="E773" s="6" t="str">
        <f t="shared" si="201"/>
        <v/>
      </c>
      <c r="F773" s="6" t="str">
        <f t="shared" si="202"/>
        <v/>
      </c>
      <c r="BI773" t="str">
        <f t="shared" si="203"/>
        <v/>
      </c>
      <c r="BJ773" t="str">
        <f t="shared" si="204"/>
        <v/>
      </c>
      <c r="BK773" t="str">
        <f t="shared" si="205"/>
        <v/>
      </c>
      <c r="BL773" t="str">
        <f t="shared" si="206"/>
        <v/>
      </c>
      <c r="BM773" t="str">
        <f t="shared" si="207"/>
        <v/>
      </c>
      <c r="BN773" t="str">
        <f t="shared" si="208"/>
        <v/>
      </c>
      <c r="BO773" t="str">
        <f t="shared" si="209"/>
        <v/>
      </c>
      <c r="BP773" t="str">
        <f t="shared" si="210"/>
        <v/>
      </c>
      <c r="BQ773" t="str">
        <f t="shared" si="211"/>
        <v/>
      </c>
      <c r="BZ773" s="114"/>
    </row>
    <row r="774" spans="1:78" x14ac:dyDescent="0.25">
      <c r="A774" s="114"/>
      <c r="B774" t="str">
        <f t="shared" si="212"/>
        <v/>
      </c>
      <c r="C774" s="13" t="str">
        <f t="shared" si="213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203"/>
        <v/>
      </c>
      <c r="BJ774" t="str">
        <f t="shared" si="204"/>
        <v/>
      </c>
      <c r="BK774" t="str">
        <f t="shared" si="205"/>
        <v/>
      </c>
      <c r="BL774" t="str">
        <f t="shared" si="206"/>
        <v/>
      </c>
      <c r="BM774" t="str">
        <f t="shared" si="207"/>
        <v/>
      </c>
      <c r="BN774" t="str">
        <f t="shared" si="208"/>
        <v/>
      </c>
      <c r="BO774" t="str">
        <f t="shared" si="209"/>
        <v/>
      </c>
      <c r="BP774" t="str">
        <f t="shared" si="210"/>
        <v/>
      </c>
      <c r="BQ774" t="str">
        <f t="shared" si="211"/>
        <v/>
      </c>
      <c r="BZ774" s="114"/>
    </row>
    <row r="775" spans="1:78" x14ac:dyDescent="0.25">
      <c r="A775" s="114"/>
      <c r="B775" t="str">
        <f t="shared" si="212"/>
        <v/>
      </c>
      <c r="C775" s="13" t="str">
        <f t="shared" si="213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203"/>
        <v/>
      </c>
      <c r="BJ775" t="str">
        <f t="shared" si="204"/>
        <v/>
      </c>
      <c r="BK775" t="str">
        <f t="shared" si="205"/>
        <v/>
      </c>
      <c r="BL775" t="str">
        <f t="shared" si="206"/>
        <v/>
      </c>
      <c r="BM775" t="str">
        <f t="shared" si="207"/>
        <v/>
      </c>
      <c r="BN775" t="str">
        <f t="shared" si="208"/>
        <v/>
      </c>
      <c r="BO775" t="str">
        <f t="shared" si="209"/>
        <v/>
      </c>
      <c r="BP775" t="str">
        <f t="shared" si="210"/>
        <v/>
      </c>
      <c r="BQ775" t="str">
        <f t="shared" si="211"/>
        <v/>
      </c>
      <c r="BZ775" s="114"/>
    </row>
    <row r="776" spans="1:78" x14ac:dyDescent="0.25">
      <c r="A776" s="114"/>
      <c r="B776" t="str">
        <f t="shared" si="212"/>
        <v/>
      </c>
      <c r="C776" s="13" t="str">
        <f t="shared" si="213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203"/>
        <v/>
      </c>
      <c r="BJ776" t="str">
        <f t="shared" si="204"/>
        <v/>
      </c>
      <c r="BK776" t="str">
        <f t="shared" si="205"/>
        <v/>
      </c>
      <c r="BL776" t="str">
        <f t="shared" si="206"/>
        <v/>
      </c>
      <c r="BM776" t="str">
        <f t="shared" si="207"/>
        <v/>
      </c>
      <c r="BN776" t="str">
        <f t="shared" si="208"/>
        <v/>
      </c>
      <c r="BO776" t="str">
        <f t="shared" si="209"/>
        <v/>
      </c>
      <c r="BP776" t="str">
        <f t="shared" si="210"/>
        <v/>
      </c>
      <c r="BQ776" t="str">
        <f t="shared" si="211"/>
        <v/>
      </c>
      <c r="BZ776" s="114"/>
    </row>
    <row r="777" spans="1:78" x14ac:dyDescent="0.25">
      <c r="A777" s="114"/>
      <c r="B777" t="str">
        <f t="shared" si="212"/>
        <v/>
      </c>
      <c r="C777" s="13" t="str">
        <f t="shared" si="213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203"/>
        <v/>
      </c>
      <c r="BJ777" t="str">
        <f t="shared" si="204"/>
        <v/>
      </c>
      <c r="BK777" t="str">
        <f t="shared" si="205"/>
        <v/>
      </c>
      <c r="BL777" t="str">
        <f t="shared" si="206"/>
        <v/>
      </c>
      <c r="BM777" t="str">
        <f t="shared" si="207"/>
        <v/>
      </c>
      <c r="BN777" t="str">
        <f t="shared" si="208"/>
        <v/>
      </c>
      <c r="BO777" t="str">
        <f t="shared" si="209"/>
        <v/>
      </c>
      <c r="BP777" t="str">
        <f t="shared" si="210"/>
        <v/>
      </c>
      <c r="BQ777" t="str">
        <f t="shared" si="211"/>
        <v/>
      </c>
      <c r="BZ777" s="114"/>
    </row>
    <row r="778" spans="1:78" x14ac:dyDescent="0.25">
      <c r="A778" s="114"/>
      <c r="B778" t="str">
        <f t="shared" si="212"/>
        <v/>
      </c>
      <c r="C778" s="13" t="str">
        <f t="shared" si="213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203"/>
        <v/>
      </c>
      <c r="BJ778" t="str">
        <f t="shared" si="204"/>
        <v/>
      </c>
      <c r="BK778" t="str">
        <f t="shared" si="205"/>
        <v/>
      </c>
      <c r="BL778" t="str">
        <f t="shared" si="206"/>
        <v/>
      </c>
      <c r="BM778" t="str">
        <f t="shared" si="207"/>
        <v/>
      </c>
      <c r="BN778" t="str">
        <f t="shared" si="208"/>
        <v/>
      </c>
      <c r="BO778" t="str">
        <f t="shared" si="209"/>
        <v/>
      </c>
      <c r="BP778" t="str">
        <f t="shared" si="210"/>
        <v/>
      </c>
      <c r="BQ778" t="str">
        <f t="shared" si="211"/>
        <v/>
      </c>
      <c r="BZ778" s="114"/>
    </row>
    <row r="779" spans="1:78" x14ac:dyDescent="0.25">
      <c r="A779" s="114"/>
      <c r="B779" t="str">
        <f t="shared" si="212"/>
        <v/>
      </c>
      <c r="C779" s="13" t="str">
        <f t="shared" si="213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203"/>
        <v/>
      </c>
      <c r="BJ779" t="str">
        <f t="shared" si="204"/>
        <v/>
      </c>
      <c r="BK779" t="str">
        <f t="shared" si="205"/>
        <v/>
      </c>
      <c r="BL779" t="str">
        <f t="shared" si="206"/>
        <v/>
      </c>
      <c r="BM779" t="str">
        <f t="shared" si="207"/>
        <v/>
      </c>
      <c r="BN779" t="str">
        <f t="shared" si="208"/>
        <v/>
      </c>
      <c r="BO779" t="str">
        <f t="shared" si="209"/>
        <v/>
      </c>
      <c r="BP779" t="str">
        <f t="shared" si="210"/>
        <v/>
      </c>
      <c r="BQ779" t="str">
        <f t="shared" si="211"/>
        <v/>
      </c>
      <c r="BZ779" s="114"/>
    </row>
    <row r="780" spans="1:78" x14ac:dyDescent="0.25">
      <c r="A780" s="114"/>
      <c r="B780" t="str">
        <f t="shared" si="212"/>
        <v/>
      </c>
      <c r="C780" s="13" t="str">
        <f t="shared" si="213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203"/>
        <v/>
      </c>
      <c r="BJ780" t="str">
        <f t="shared" si="204"/>
        <v/>
      </c>
      <c r="BK780" t="str">
        <f t="shared" si="205"/>
        <v/>
      </c>
      <c r="BL780" t="str">
        <f t="shared" si="206"/>
        <v/>
      </c>
      <c r="BM780" t="str">
        <f t="shared" si="207"/>
        <v/>
      </c>
      <c r="BN780" t="str">
        <f t="shared" si="208"/>
        <v/>
      </c>
      <c r="BO780" t="str">
        <f t="shared" si="209"/>
        <v/>
      </c>
      <c r="BP780" t="str">
        <f t="shared" si="210"/>
        <v/>
      </c>
      <c r="BQ780" t="str">
        <f t="shared" si="211"/>
        <v/>
      </c>
      <c r="BZ780" s="114"/>
    </row>
    <row r="781" spans="1:78" x14ac:dyDescent="0.25">
      <c r="A781" s="114"/>
      <c r="B781" t="str">
        <f t="shared" si="212"/>
        <v/>
      </c>
      <c r="C781" s="13" t="str">
        <f t="shared" si="213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203"/>
        <v/>
      </c>
      <c r="BJ781" t="str">
        <f t="shared" si="204"/>
        <v/>
      </c>
      <c r="BK781" t="str">
        <f t="shared" si="205"/>
        <v/>
      </c>
      <c r="BL781" t="str">
        <f t="shared" si="206"/>
        <v/>
      </c>
      <c r="BM781" t="str">
        <f t="shared" si="207"/>
        <v/>
      </c>
      <c r="BN781" t="str">
        <f t="shared" si="208"/>
        <v/>
      </c>
      <c r="BO781" t="str">
        <f t="shared" si="209"/>
        <v/>
      </c>
      <c r="BP781" t="str">
        <f t="shared" si="210"/>
        <v/>
      </c>
      <c r="BQ781" t="str">
        <f t="shared" si="211"/>
        <v/>
      </c>
      <c r="BZ781" s="114"/>
    </row>
    <row r="782" spans="1:78" x14ac:dyDescent="0.25">
      <c r="A782" s="114"/>
      <c r="B782" t="str">
        <f t="shared" si="212"/>
        <v/>
      </c>
      <c r="C782" s="13" t="str">
        <f t="shared" si="213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203"/>
        <v/>
      </c>
      <c r="BJ782" t="str">
        <f t="shared" si="204"/>
        <v/>
      </c>
      <c r="BK782" t="str">
        <f t="shared" si="205"/>
        <v/>
      </c>
      <c r="BL782" t="str">
        <f t="shared" si="206"/>
        <v/>
      </c>
      <c r="BM782" t="str">
        <f t="shared" si="207"/>
        <v/>
      </c>
      <c r="BN782" t="str">
        <f t="shared" si="208"/>
        <v/>
      </c>
      <c r="BO782" t="str">
        <f t="shared" si="209"/>
        <v/>
      </c>
      <c r="BP782" t="str">
        <f t="shared" si="210"/>
        <v/>
      </c>
      <c r="BQ782" t="str">
        <f t="shared" si="211"/>
        <v/>
      </c>
      <c r="BZ782" s="114"/>
    </row>
    <row r="783" spans="1:78" x14ac:dyDescent="0.25">
      <c r="A783" s="114"/>
      <c r="B783" t="str">
        <f t="shared" si="212"/>
        <v/>
      </c>
      <c r="C783" s="13" t="str">
        <f t="shared" si="213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203"/>
        <v/>
      </c>
      <c r="BJ783" t="str">
        <f t="shared" si="204"/>
        <v/>
      </c>
      <c r="BK783" t="str">
        <f t="shared" si="205"/>
        <v/>
      </c>
      <c r="BL783" t="str">
        <f t="shared" si="206"/>
        <v/>
      </c>
      <c r="BM783" t="str">
        <f t="shared" si="207"/>
        <v/>
      </c>
      <c r="BN783" t="str">
        <f t="shared" si="208"/>
        <v/>
      </c>
      <c r="BO783" t="str">
        <f t="shared" si="209"/>
        <v/>
      </c>
      <c r="BP783" t="str">
        <f t="shared" si="210"/>
        <v/>
      </c>
      <c r="BQ783" t="str">
        <f t="shared" si="211"/>
        <v/>
      </c>
      <c r="BZ783" s="114"/>
    </row>
    <row r="784" spans="1:78" x14ac:dyDescent="0.25">
      <c r="A784" s="114"/>
      <c r="B784" t="str">
        <f t="shared" si="212"/>
        <v/>
      </c>
      <c r="C784" s="13" t="str">
        <f t="shared" si="213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203"/>
        <v/>
      </c>
      <c r="BJ784" t="str">
        <f t="shared" si="204"/>
        <v/>
      </c>
      <c r="BK784" t="str">
        <f t="shared" si="205"/>
        <v/>
      </c>
      <c r="BL784" t="str">
        <f t="shared" si="206"/>
        <v/>
      </c>
      <c r="BM784" t="str">
        <f t="shared" si="207"/>
        <v/>
      </c>
      <c r="BN784" t="str">
        <f t="shared" si="208"/>
        <v/>
      </c>
      <c r="BO784" t="str">
        <f t="shared" si="209"/>
        <v/>
      </c>
      <c r="BP784" t="str">
        <f t="shared" si="210"/>
        <v/>
      </c>
      <c r="BQ784" t="str">
        <f t="shared" si="211"/>
        <v/>
      </c>
      <c r="BZ784" s="114"/>
    </row>
    <row r="785" spans="1:78" x14ac:dyDescent="0.25">
      <c r="A785" s="114"/>
      <c r="B785" t="str">
        <f t="shared" si="212"/>
        <v/>
      </c>
      <c r="C785" s="13" t="str">
        <f t="shared" si="213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203"/>
        <v/>
      </c>
      <c r="BJ785" t="str">
        <f t="shared" si="204"/>
        <v/>
      </c>
      <c r="BK785" t="str">
        <f t="shared" si="205"/>
        <v/>
      </c>
      <c r="BL785" t="str">
        <f t="shared" si="206"/>
        <v/>
      </c>
      <c r="BM785" t="str">
        <f t="shared" si="207"/>
        <v/>
      </c>
      <c r="BN785" t="str">
        <f t="shared" si="208"/>
        <v/>
      </c>
      <c r="BO785" t="str">
        <f t="shared" si="209"/>
        <v/>
      </c>
      <c r="BP785" t="str">
        <f t="shared" si="210"/>
        <v/>
      </c>
      <c r="BQ785" t="str">
        <f t="shared" si="211"/>
        <v/>
      </c>
      <c r="BZ785" s="114"/>
    </row>
    <row r="786" spans="1:78" x14ac:dyDescent="0.25">
      <c r="A786" s="114"/>
      <c r="B786" t="str">
        <f t="shared" si="212"/>
        <v/>
      </c>
      <c r="C786" s="13" t="str">
        <f t="shared" si="213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203"/>
        <v/>
      </c>
      <c r="BJ786" t="str">
        <f t="shared" si="204"/>
        <v/>
      </c>
      <c r="BK786" t="str">
        <f t="shared" si="205"/>
        <v/>
      </c>
      <c r="BL786" t="str">
        <f t="shared" si="206"/>
        <v/>
      </c>
      <c r="BM786" t="str">
        <f t="shared" si="207"/>
        <v/>
      </c>
      <c r="BN786" t="str">
        <f t="shared" si="208"/>
        <v/>
      </c>
      <c r="BO786" t="str">
        <f t="shared" si="209"/>
        <v/>
      </c>
      <c r="BP786" t="str">
        <f t="shared" si="210"/>
        <v/>
      </c>
      <c r="BQ786" t="str">
        <f t="shared" si="211"/>
        <v/>
      </c>
      <c r="BZ786" s="114"/>
    </row>
    <row r="787" spans="1:78" x14ac:dyDescent="0.25">
      <c r="A787" s="114"/>
      <c r="B787" t="str">
        <f t="shared" si="212"/>
        <v/>
      </c>
      <c r="C787" s="13" t="str">
        <f t="shared" si="213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203"/>
        <v/>
      </c>
      <c r="BJ787" t="str">
        <f t="shared" si="204"/>
        <v/>
      </c>
      <c r="BK787" t="str">
        <f t="shared" si="205"/>
        <v/>
      </c>
      <c r="BL787" t="str">
        <f t="shared" si="206"/>
        <v/>
      </c>
      <c r="BM787" t="str">
        <f t="shared" si="207"/>
        <v/>
      </c>
      <c r="BN787" t="str">
        <f t="shared" si="208"/>
        <v/>
      </c>
      <c r="BO787" t="str">
        <f t="shared" si="209"/>
        <v/>
      </c>
      <c r="BP787" t="str">
        <f t="shared" si="210"/>
        <v/>
      </c>
      <c r="BQ787" t="str">
        <f t="shared" si="211"/>
        <v/>
      </c>
      <c r="BZ787" s="114"/>
    </row>
    <row r="788" spans="1:78" x14ac:dyDescent="0.25">
      <c r="A788" s="114"/>
      <c r="B788" t="str">
        <f t="shared" si="212"/>
        <v/>
      </c>
      <c r="C788" s="13" t="str">
        <f t="shared" si="213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203"/>
        <v/>
      </c>
      <c r="BJ788" t="str">
        <f t="shared" si="204"/>
        <v/>
      </c>
      <c r="BK788" t="str">
        <f t="shared" si="205"/>
        <v/>
      </c>
      <c r="BL788" t="str">
        <f t="shared" si="206"/>
        <v/>
      </c>
      <c r="BM788" t="str">
        <f t="shared" si="207"/>
        <v/>
      </c>
      <c r="BN788" t="str">
        <f t="shared" si="208"/>
        <v/>
      </c>
      <c r="BO788" t="str">
        <f t="shared" si="209"/>
        <v/>
      </c>
      <c r="BP788" t="str">
        <f t="shared" si="210"/>
        <v/>
      </c>
      <c r="BQ788" t="str">
        <f t="shared" si="211"/>
        <v/>
      </c>
      <c r="BZ788" s="114"/>
    </row>
    <row r="789" spans="1:78" x14ac:dyDescent="0.25">
      <c r="A789" s="114"/>
      <c r="B789" t="str">
        <f t="shared" si="212"/>
        <v/>
      </c>
      <c r="C789" s="13" t="str">
        <f t="shared" si="213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203"/>
        <v/>
      </c>
      <c r="BJ789" t="str">
        <f t="shared" si="204"/>
        <v/>
      </c>
      <c r="BK789" t="str">
        <f t="shared" si="205"/>
        <v/>
      </c>
      <c r="BL789" t="str">
        <f t="shared" si="206"/>
        <v/>
      </c>
      <c r="BM789" t="str">
        <f t="shared" si="207"/>
        <v/>
      </c>
      <c r="BN789" t="str">
        <f t="shared" si="208"/>
        <v/>
      </c>
      <c r="BO789" t="str">
        <f t="shared" si="209"/>
        <v/>
      </c>
      <c r="BP789" t="str">
        <f t="shared" si="210"/>
        <v/>
      </c>
      <c r="BQ789" t="str">
        <f t="shared" si="211"/>
        <v/>
      </c>
      <c r="BZ789" s="114"/>
    </row>
    <row r="790" spans="1:78" x14ac:dyDescent="0.25">
      <c r="A790" s="114"/>
      <c r="B790" t="str">
        <f t="shared" si="212"/>
        <v/>
      </c>
      <c r="C790" s="13" t="str">
        <f t="shared" si="213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203"/>
        <v/>
      </c>
      <c r="BJ790" t="str">
        <f t="shared" si="204"/>
        <v/>
      </c>
      <c r="BK790" t="str">
        <f t="shared" si="205"/>
        <v/>
      </c>
      <c r="BL790" t="str">
        <f t="shared" si="206"/>
        <v/>
      </c>
      <c r="BM790" t="str">
        <f t="shared" si="207"/>
        <v/>
      </c>
      <c r="BN790" t="str">
        <f t="shared" si="208"/>
        <v/>
      </c>
      <c r="BO790" t="str">
        <f t="shared" si="209"/>
        <v/>
      </c>
      <c r="BP790" t="str">
        <f t="shared" si="210"/>
        <v/>
      </c>
      <c r="BQ790" t="str">
        <f t="shared" si="211"/>
        <v/>
      </c>
      <c r="BZ790" s="114"/>
    </row>
    <row r="791" spans="1:78" x14ac:dyDescent="0.25">
      <c r="A791" s="114"/>
      <c r="B791" t="str">
        <f t="shared" si="212"/>
        <v/>
      </c>
      <c r="C791" s="13" t="str">
        <f t="shared" si="213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203"/>
        <v/>
      </c>
      <c r="BJ791" t="str">
        <f t="shared" si="204"/>
        <v/>
      </c>
      <c r="BK791" t="str">
        <f t="shared" si="205"/>
        <v/>
      </c>
      <c r="BL791" t="str">
        <f t="shared" si="206"/>
        <v/>
      </c>
      <c r="BM791" t="str">
        <f t="shared" si="207"/>
        <v/>
      </c>
      <c r="BN791" t="str">
        <f t="shared" si="208"/>
        <v/>
      </c>
      <c r="BO791" t="str">
        <f t="shared" si="209"/>
        <v/>
      </c>
      <c r="BP791" t="str">
        <f t="shared" si="210"/>
        <v/>
      </c>
      <c r="BQ791" t="str">
        <f t="shared" si="211"/>
        <v/>
      </c>
      <c r="BZ791" s="114"/>
    </row>
    <row r="792" spans="1:78" x14ac:dyDescent="0.25">
      <c r="A792" s="114"/>
      <c r="B792" t="str">
        <f t="shared" si="212"/>
        <v/>
      </c>
      <c r="C792" s="13" t="str">
        <f t="shared" si="213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203"/>
        <v/>
      </c>
      <c r="BJ792" t="str">
        <f t="shared" si="204"/>
        <v/>
      </c>
      <c r="BK792" t="str">
        <f t="shared" si="205"/>
        <v/>
      </c>
      <c r="BL792" t="str">
        <f t="shared" si="206"/>
        <v/>
      </c>
      <c r="BM792" t="str">
        <f t="shared" si="207"/>
        <v/>
      </c>
      <c r="BN792" t="str">
        <f t="shared" si="208"/>
        <v/>
      </c>
      <c r="BO792" t="str">
        <f t="shared" si="209"/>
        <v/>
      </c>
      <c r="BP792" t="str">
        <f t="shared" si="210"/>
        <v/>
      </c>
      <c r="BQ792" t="str">
        <f t="shared" si="211"/>
        <v/>
      </c>
      <c r="BZ792" s="114"/>
    </row>
    <row r="793" spans="1:78" x14ac:dyDescent="0.25">
      <c r="A793" s="114"/>
      <c r="B793" t="str">
        <f t="shared" si="212"/>
        <v/>
      </c>
      <c r="C793" s="13" t="str">
        <f t="shared" si="213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203"/>
        <v/>
      </c>
      <c r="BJ793" t="str">
        <f t="shared" si="204"/>
        <v/>
      </c>
      <c r="BK793" t="str">
        <f t="shared" si="205"/>
        <v/>
      </c>
      <c r="BL793" t="str">
        <f t="shared" si="206"/>
        <v/>
      </c>
      <c r="BM793" t="str">
        <f t="shared" si="207"/>
        <v/>
      </c>
      <c r="BN793" t="str">
        <f t="shared" si="208"/>
        <v/>
      </c>
      <c r="BO793" t="str">
        <f t="shared" si="209"/>
        <v/>
      </c>
      <c r="BP793" t="str">
        <f t="shared" si="210"/>
        <v/>
      </c>
      <c r="BQ793" t="str">
        <f t="shared" si="211"/>
        <v/>
      </c>
      <c r="BZ793" s="114"/>
    </row>
    <row r="794" spans="1:78" x14ac:dyDescent="0.25">
      <c r="A794" s="114"/>
      <c r="B794" t="str">
        <f t="shared" si="212"/>
        <v/>
      </c>
      <c r="C794" s="13" t="str">
        <f t="shared" si="213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203"/>
        <v/>
      </c>
      <c r="BJ794" t="str">
        <f t="shared" si="204"/>
        <v/>
      </c>
      <c r="BK794" t="str">
        <f t="shared" si="205"/>
        <v/>
      </c>
      <c r="BL794" t="str">
        <f t="shared" si="206"/>
        <v/>
      </c>
      <c r="BM794" t="str">
        <f t="shared" si="207"/>
        <v/>
      </c>
      <c r="BN794" t="str">
        <f t="shared" si="208"/>
        <v/>
      </c>
      <c r="BO794" t="str">
        <f t="shared" si="209"/>
        <v/>
      </c>
      <c r="BP794" t="str">
        <f t="shared" si="210"/>
        <v/>
      </c>
      <c r="BQ794" t="str">
        <f t="shared" si="211"/>
        <v/>
      </c>
      <c r="BZ794" s="114"/>
    </row>
    <row r="795" spans="1:78" x14ac:dyDescent="0.25">
      <c r="A795" s="114"/>
      <c r="B795" t="str">
        <f t="shared" si="212"/>
        <v/>
      </c>
      <c r="C795" s="13" t="str">
        <f t="shared" si="213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203"/>
        <v/>
      </c>
      <c r="BJ795" t="str">
        <f t="shared" si="204"/>
        <v/>
      </c>
      <c r="BK795" t="str">
        <f t="shared" si="205"/>
        <v/>
      </c>
      <c r="BL795" t="str">
        <f t="shared" si="206"/>
        <v/>
      </c>
      <c r="BM795" t="str">
        <f t="shared" si="207"/>
        <v/>
      </c>
      <c r="BN795" t="str">
        <f t="shared" si="208"/>
        <v/>
      </c>
      <c r="BO795" t="str">
        <f t="shared" si="209"/>
        <v/>
      </c>
      <c r="BP795" t="str">
        <f t="shared" si="210"/>
        <v/>
      </c>
      <c r="BQ795" t="str">
        <f t="shared" si="211"/>
        <v/>
      </c>
      <c r="BZ795" s="114"/>
    </row>
    <row r="796" spans="1:78" x14ac:dyDescent="0.25">
      <c r="A796" s="114"/>
      <c r="B796" t="str">
        <f t="shared" si="212"/>
        <v/>
      </c>
      <c r="C796" s="13" t="str">
        <f t="shared" si="213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203"/>
        <v/>
      </c>
      <c r="BJ796" t="str">
        <f t="shared" si="204"/>
        <v/>
      </c>
      <c r="BK796" t="str">
        <f t="shared" si="205"/>
        <v/>
      </c>
      <c r="BL796" t="str">
        <f t="shared" si="206"/>
        <v/>
      </c>
      <c r="BM796" t="str">
        <f t="shared" si="207"/>
        <v/>
      </c>
      <c r="BN796" t="str">
        <f t="shared" si="208"/>
        <v/>
      </c>
      <c r="BO796" t="str">
        <f t="shared" si="209"/>
        <v/>
      </c>
      <c r="BP796" t="str">
        <f t="shared" si="210"/>
        <v/>
      </c>
      <c r="BQ796" t="str">
        <f t="shared" si="211"/>
        <v/>
      </c>
      <c r="BZ796" s="114"/>
    </row>
    <row r="797" spans="1:78" x14ac:dyDescent="0.25">
      <c r="A797" s="114"/>
      <c r="B797" t="str">
        <f t="shared" si="212"/>
        <v/>
      </c>
      <c r="C797" s="13" t="str">
        <f t="shared" si="213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203"/>
        <v/>
      </c>
      <c r="BJ797" t="str">
        <f t="shared" si="204"/>
        <v/>
      </c>
      <c r="BK797" t="str">
        <f t="shared" si="205"/>
        <v/>
      </c>
      <c r="BL797" t="str">
        <f t="shared" si="206"/>
        <v/>
      </c>
      <c r="BM797" t="str">
        <f t="shared" si="207"/>
        <v/>
      </c>
      <c r="BN797" t="str">
        <f t="shared" si="208"/>
        <v/>
      </c>
      <c r="BO797" t="str">
        <f t="shared" si="209"/>
        <v/>
      </c>
      <c r="BP797" t="str">
        <f t="shared" si="210"/>
        <v/>
      </c>
      <c r="BQ797" t="str">
        <f t="shared" si="211"/>
        <v/>
      </c>
      <c r="BZ797" s="114"/>
    </row>
    <row r="798" spans="1:78" x14ac:dyDescent="0.25">
      <c r="A798" s="114"/>
      <c r="B798" t="str">
        <f t="shared" si="212"/>
        <v/>
      </c>
      <c r="C798" s="13" t="str">
        <f t="shared" si="213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203"/>
        <v/>
      </c>
      <c r="BJ798" t="str">
        <f t="shared" si="204"/>
        <v/>
      </c>
      <c r="BK798" t="str">
        <f t="shared" si="205"/>
        <v/>
      </c>
      <c r="BL798" t="str">
        <f t="shared" si="206"/>
        <v/>
      </c>
      <c r="BM798" t="str">
        <f t="shared" si="207"/>
        <v/>
      </c>
      <c r="BN798" t="str">
        <f t="shared" si="208"/>
        <v/>
      </c>
      <c r="BO798" t="str">
        <f t="shared" si="209"/>
        <v/>
      </c>
      <c r="BP798" t="str">
        <f t="shared" si="210"/>
        <v/>
      </c>
      <c r="BQ798" t="str">
        <f t="shared" si="211"/>
        <v/>
      </c>
      <c r="BZ798" s="114"/>
    </row>
    <row r="799" spans="1:78" x14ac:dyDescent="0.25">
      <c r="A799" s="114"/>
      <c r="B799" t="str">
        <f t="shared" si="212"/>
        <v/>
      </c>
      <c r="C799" s="13" t="str">
        <f t="shared" si="213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203"/>
        <v/>
      </c>
      <c r="BJ799" t="str">
        <f t="shared" si="204"/>
        <v/>
      </c>
      <c r="BK799" t="str">
        <f t="shared" si="205"/>
        <v/>
      </c>
      <c r="BL799" t="str">
        <f t="shared" si="206"/>
        <v/>
      </c>
      <c r="BM799" t="str">
        <f t="shared" si="207"/>
        <v/>
      </c>
      <c r="BN799" t="str">
        <f t="shared" si="208"/>
        <v/>
      </c>
      <c r="BO799" t="str">
        <f t="shared" si="209"/>
        <v/>
      </c>
      <c r="BP799" t="str">
        <f t="shared" si="210"/>
        <v/>
      </c>
      <c r="BQ799" t="str">
        <f t="shared" si="211"/>
        <v/>
      </c>
      <c r="BZ799" s="114"/>
    </row>
    <row r="800" spans="1:78" x14ac:dyDescent="0.25">
      <c r="A800" s="114"/>
      <c r="B800" t="str">
        <f t="shared" si="212"/>
        <v/>
      </c>
      <c r="C800" s="13" t="str">
        <f t="shared" si="213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203"/>
        <v/>
      </c>
      <c r="BJ800" t="str">
        <f t="shared" si="204"/>
        <v/>
      </c>
      <c r="BK800" t="str">
        <f t="shared" si="205"/>
        <v/>
      </c>
      <c r="BL800" t="str">
        <f t="shared" si="206"/>
        <v/>
      </c>
      <c r="BM800" t="str">
        <f t="shared" si="207"/>
        <v/>
      </c>
      <c r="BN800" t="str">
        <f t="shared" si="208"/>
        <v/>
      </c>
      <c r="BO800" t="str">
        <f t="shared" si="209"/>
        <v/>
      </c>
      <c r="BP800" t="str">
        <f t="shared" si="210"/>
        <v/>
      </c>
      <c r="BQ800" t="str">
        <f t="shared" si="211"/>
        <v/>
      </c>
      <c r="BZ800" s="114"/>
    </row>
    <row r="801" spans="1:78" x14ac:dyDescent="0.25">
      <c r="A801" s="114"/>
      <c r="B801" t="str">
        <f t="shared" si="212"/>
        <v/>
      </c>
      <c r="C801" s="13" t="str">
        <f t="shared" si="213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203"/>
        <v/>
      </c>
      <c r="BJ801" t="str">
        <f t="shared" si="204"/>
        <v/>
      </c>
      <c r="BK801" t="str">
        <f t="shared" si="205"/>
        <v/>
      </c>
      <c r="BL801" t="str">
        <f t="shared" si="206"/>
        <v/>
      </c>
      <c r="BM801" t="str">
        <f t="shared" si="207"/>
        <v/>
      </c>
      <c r="BN801" t="str">
        <f t="shared" si="208"/>
        <v/>
      </c>
      <c r="BO801" t="str">
        <f t="shared" si="209"/>
        <v/>
      </c>
      <c r="BP801" t="str">
        <f t="shared" si="210"/>
        <v/>
      </c>
      <c r="BQ801" t="str">
        <f t="shared" si="211"/>
        <v/>
      </c>
      <c r="BZ801" s="114"/>
    </row>
    <row r="802" spans="1:78" x14ac:dyDescent="0.25">
      <c r="A802" s="114"/>
      <c r="B802" t="str">
        <f t="shared" si="212"/>
        <v/>
      </c>
      <c r="C802" s="13" t="str">
        <f t="shared" si="213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203"/>
        <v/>
      </c>
      <c r="BJ802" t="str">
        <f t="shared" si="204"/>
        <v/>
      </c>
      <c r="BK802" t="str">
        <f t="shared" si="205"/>
        <v/>
      </c>
      <c r="BL802" t="str">
        <f t="shared" si="206"/>
        <v/>
      </c>
      <c r="BM802" t="str">
        <f t="shared" si="207"/>
        <v/>
      </c>
      <c r="BN802" t="str">
        <f t="shared" si="208"/>
        <v/>
      </c>
      <c r="BO802" t="str">
        <f t="shared" si="209"/>
        <v/>
      </c>
      <c r="BP802" t="str">
        <f t="shared" si="210"/>
        <v/>
      </c>
      <c r="BQ802" t="str">
        <f t="shared" si="211"/>
        <v/>
      </c>
      <c r="BZ802" s="114"/>
    </row>
    <row r="803" spans="1:78" x14ac:dyDescent="0.25">
      <c r="A803" s="114"/>
      <c r="B803" t="str">
        <f t="shared" si="212"/>
        <v/>
      </c>
      <c r="C803" s="13" t="str">
        <f t="shared" si="213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203"/>
        <v/>
      </c>
      <c r="BJ803" t="str">
        <f t="shared" si="204"/>
        <v/>
      </c>
      <c r="BK803" t="str">
        <f t="shared" si="205"/>
        <v/>
      </c>
      <c r="BL803" t="str">
        <f t="shared" si="206"/>
        <v/>
      </c>
      <c r="BM803" t="str">
        <f t="shared" si="207"/>
        <v/>
      </c>
      <c r="BN803" t="str">
        <f t="shared" si="208"/>
        <v/>
      </c>
      <c r="BO803" t="str">
        <f t="shared" si="209"/>
        <v/>
      </c>
      <c r="BP803" t="str">
        <f t="shared" si="210"/>
        <v/>
      </c>
      <c r="BQ803" t="str">
        <f t="shared" si="211"/>
        <v/>
      </c>
      <c r="BZ803" s="114"/>
    </row>
    <row r="804" spans="1:78" x14ac:dyDescent="0.25">
      <c r="A804" s="114"/>
      <c r="B804" t="str">
        <f t="shared" si="212"/>
        <v/>
      </c>
      <c r="C804" s="13" t="str">
        <f t="shared" si="213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203"/>
        <v/>
      </c>
      <c r="BJ804" t="str">
        <f t="shared" si="204"/>
        <v/>
      </c>
      <c r="BK804" t="str">
        <f t="shared" si="205"/>
        <v/>
      </c>
      <c r="BL804" t="str">
        <f t="shared" si="206"/>
        <v/>
      </c>
      <c r="BM804" t="str">
        <f t="shared" si="207"/>
        <v/>
      </c>
      <c r="BN804" t="str">
        <f t="shared" si="208"/>
        <v/>
      </c>
      <c r="BO804" t="str">
        <f t="shared" si="209"/>
        <v/>
      </c>
      <c r="BP804" t="str">
        <f t="shared" si="210"/>
        <v/>
      </c>
      <c r="BQ804" t="str">
        <f t="shared" si="211"/>
        <v/>
      </c>
      <c r="BZ804" s="114"/>
    </row>
    <row r="805" spans="1:78" x14ac:dyDescent="0.25">
      <c r="A805" s="114"/>
      <c r="B805" t="str">
        <f t="shared" si="212"/>
        <v/>
      </c>
      <c r="C805" s="13" t="str">
        <f t="shared" si="213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203"/>
        <v/>
      </c>
      <c r="BJ805" t="str">
        <f t="shared" si="204"/>
        <v/>
      </c>
      <c r="BK805" t="str">
        <f t="shared" si="205"/>
        <v/>
      </c>
      <c r="BL805" t="str">
        <f t="shared" si="206"/>
        <v/>
      </c>
      <c r="BM805" t="str">
        <f t="shared" si="207"/>
        <v/>
      </c>
      <c r="BN805" t="str">
        <f t="shared" si="208"/>
        <v/>
      </c>
      <c r="BO805" t="str">
        <f t="shared" si="209"/>
        <v/>
      </c>
      <c r="BP805" t="str">
        <f t="shared" si="210"/>
        <v/>
      </c>
      <c r="BQ805" t="str">
        <f t="shared" si="211"/>
        <v/>
      </c>
      <c r="BZ805" s="114"/>
    </row>
    <row r="806" spans="1:78" x14ac:dyDescent="0.25">
      <c r="A806" s="114"/>
      <c r="B806" t="str">
        <f t="shared" si="212"/>
        <v/>
      </c>
      <c r="C806" s="13" t="str">
        <f t="shared" si="213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203"/>
        <v/>
      </c>
      <c r="BJ806" t="str">
        <f t="shared" si="204"/>
        <v/>
      </c>
      <c r="BK806" t="str">
        <f t="shared" si="205"/>
        <v/>
      </c>
      <c r="BL806" t="str">
        <f t="shared" si="206"/>
        <v/>
      </c>
      <c r="BM806" t="str">
        <f t="shared" si="207"/>
        <v/>
      </c>
      <c r="BN806" t="str">
        <f t="shared" si="208"/>
        <v/>
      </c>
      <c r="BO806" t="str">
        <f t="shared" si="209"/>
        <v/>
      </c>
      <c r="BP806" t="str">
        <f t="shared" si="210"/>
        <v/>
      </c>
      <c r="BQ806" t="str">
        <f t="shared" si="211"/>
        <v/>
      </c>
      <c r="BZ806" s="114"/>
    </row>
    <row r="807" spans="1:78" x14ac:dyDescent="0.25">
      <c r="A807" s="114"/>
      <c r="B807" t="str">
        <f t="shared" si="212"/>
        <v/>
      </c>
      <c r="C807" s="13" t="str">
        <f t="shared" si="213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203"/>
        <v/>
      </c>
      <c r="BJ807" t="str">
        <f t="shared" si="204"/>
        <v/>
      </c>
      <c r="BK807" t="str">
        <f t="shared" si="205"/>
        <v/>
      </c>
      <c r="BL807" t="str">
        <f t="shared" si="206"/>
        <v/>
      </c>
      <c r="BM807" t="str">
        <f t="shared" si="207"/>
        <v/>
      </c>
      <c r="BN807" t="str">
        <f t="shared" si="208"/>
        <v/>
      </c>
      <c r="BO807" t="str">
        <f t="shared" si="209"/>
        <v/>
      </c>
      <c r="BP807" t="str">
        <f t="shared" si="210"/>
        <v/>
      </c>
      <c r="BQ807" t="str">
        <f t="shared" si="211"/>
        <v/>
      </c>
      <c r="BZ807" s="114"/>
    </row>
    <row r="808" spans="1:78" x14ac:dyDescent="0.25">
      <c r="A808" s="114"/>
      <c r="B808" t="str">
        <f t="shared" si="212"/>
        <v/>
      </c>
      <c r="C808" s="13" t="str">
        <f t="shared" si="213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203"/>
        <v/>
      </c>
      <c r="BJ808" t="str">
        <f t="shared" si="204"/>
        <v/>
      </c>
      <c r="BK808" t="str">
        <f t="shared" si="205"/>
        <v/>
      </c>
      <c r="BL808" t="str">
        <f t="shared" si="206"/>
        <v/>
      </c>
      <c r="BM808" t="str">
        <f t="shared" si="207"/>
        <v/>
      </c>
      <c r="BN808" t="str">
        <f t="shared" si="208"/>
        <v/>
      </c>
      <c r="BO808" t="str">
        <f t="shared" si="209"/>
        <v/>
      </c>
      <c r="BP808" t="str">
        <f t="shared" si="210"/>
        <v/>
      </c>
      <c r="BQ808" t="str">
        <f t="shared" si="211"/>
        <v/>
      </c>
      <c r="BZ808" s="114"/>
    </row>
    <row r="809" spans="1:78" x14ac:dyDescent="0.25">
      <c r="A809" s="114"/>
      <c r="B809" t="str">
        <f t="shared" si="212"/>
        <v/>
      </c>
      <c r="C809" s="13" t="str">
        <f t="shared" si="213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203"/>
        <v/>
      </c>
      <c r="BJ809" t="str">
        <f t="shared" si="204"/>
        <v/>
      </c>
      <c r="BK809" t="str">
        <f t="shared" si="205"/>
        <v/>
      </c>
      <c r="BL809" t="str">
        <f t="shared" si="206"/>
        <v/>
      </c>
      <c r="BM809" t="str">
        <f t="shared" si="207"/>
        <v/>
      </c>
      <c r="BN809" t="str">
        <f t="shared" si="208"/>
        <v/>
      </c>
      <c r="BO809" t="str">
        <f t="shared" si="209"/>
        <v/>
      </c>
      <c r="BP809" t="str">
        <f t="shared" si="210"/>
        <v/>
      </c>
      <c r="BQ809" t="str">
        <f t="shared" si="211"/>
        <v/>
      </c>
      <c r="BZ809" s="114"/>
    </row>
    <row r="810" spans="1:78" x14ac:dyDescent="0.25">
      <c r="A810" s="114"/>
      <c r="B810" t="str">
        <f t="shared" si="212"/>
        <v/>
      </c>
      <c r="C810" s="13" t="str">
        <f t="shared" si="213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203"/>
        <v/>
      </c>
      <c r="BJ810" t="str">
        <f t="shared" si="204"/>
        <v/>
      </c>
      <c r="BK810" t="str">
        <f t="shared" si="205"/>
        <v/>
      </c>
      <c r="BL810" t="str">
        <f t="shared" si="206"/>
        <v/>
      </c>
      <c r="BM810" t="str">
        <f t="shared" si="207"/>
        <v/>
      </c>
      <c r="BN810" t="str">
        <f t="shared" si="208"/>
        <v/>
      </c>
      <c r="BO810" t="str">
        <f t="shared" si="209"/>
        <v/>
      </c>
      <c r="BP810" t="str">
        <f t="shared" si="210"/>
        <v/>
      </c>
      <c r="BQ810" t="str">
        <f t="shared" si="211"/>
        <v/>
      </c>
      <c r="BZ810" s="114"/>
    </row>
    <row r="811" spans="1:78" x14ac:dyDescent="0.25">
      <c r="A811" s="114"/>
      <c r="B811" t="str">
        <f t="shared" si="212"/>
        <v/>
      </c>
      <c r="C811" s="13" t="str">
        <f t="shared" si="213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203"/>
        <v/>
      </c>
      <c r="BJ811" t="str">
        <f t="shared" si="204"/>
        <v/>
      </c>
      <c r="BK811" t="str">
        <f t="shared" si="205"/>
        <v/>
      </c>
      <c r="BL811" t="str">
        <f t="shared" si="206"/>
        <v/>
      </c>
      <c r="BM811" t="str">
        <f t="shared" si="207"/>
        <v/>
      </c>
      <c r="BN811" t="str">
        <f t="shared" si="208"/>
        <v/>
      </c>
      <c r="BO811" t="str">
        <f t="shared" si="209"/>
        <v/>
      </c>
      <c r="BP811" t="str">
        <f t="shared" si="210"/>
        <v/>
      </c>
      <c r="BQ811" t="str">
        <f t="shared" si="211"/>
        <v/>
      </c>
      <c r="BZ811" s="114"/>
    </row>
    <row r="812" spans="1:78" x14ac:dyDescent="0.25">
      <c r="A812" s="114"/>
      <c r="B812" t="str">
        <f t="shared" si="212"/>
        <v/>
      </c>
      <c r="C812" s="13" t="str">
        <f t="shared" si="213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203"/>
        <v/>
      </c>
      <c r="BJ812" t="str">
        <f t="shared" si="204"/>
        <v/>
      </c>
      <c r="BK812" t="str">
        <f t="shared" si="205"/>
        <v/>
      </c>
      <c r="BL812" t="str">
        <f t="shared" si="206"/>
        <v/>
      </c>
      <c r="BM812" t="str">
        <f t="shared" si="207"/>
        <v/>
      </c>
      <c r="BN812" t="str">
        <f t="shared" si="208"/>
        <v/>
      </c>
      <c r="BO812" t="str">
        <f t="shared" si="209"/>
        <v/>
      </c>
      <c r="BP812" t="str">
        <f t="shared" si="210"/>
        <v/>
      </c>
      <c r="BQ812" t="str">
        <f t="shared" si="211"/>
        <v/>
      </c>
      <c r="BZ812" s="114"/>
    </row>
    <row r="813" spans="1:78" x14ac:dyDescent="0.25">
      <c r="A813" s="114"/>
      <c r="B813" t="str">
        <f t="shared" si="212"/>
        <v/>
      </c>
      <c r="C813" s="13" t="str">
        <f t="shared" si="213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203"/>
        <v/>
      </c>
      <c r="BJ813" t="str">
        <f t="shared" si="204"/>
        <v/>
      </c>
      <c r="BK813" t="str">
        <f t="shared" si="205"/>
        <v/>
      </c>
      <c r="BL813" t="str">
        <f t="shared" si="206"/>
        <v/>
      </c>
      <c r="BM813" t="str">
        <f t="shared" si="207"/>
        <v/>
      </c>
      <c r="BN813" t="str">
        <f t="shared" si="208"/>
        <v/>
      </c>
      <c r="BO813" t="str">
        <f t="shared" si="209"/>
        <v/>
      </c>
      <c r="BP813" t="str">
        <f t="shared" si="210"/>
        <v/>
      </c>
      <c r="BQ813" t="str">
        <f t="shared" si="211"/>
        <v/>
      </c>
      <c r="BZ813" s="114"/>
    </row>
    <row r="814" spans="1:78" x14ac:dyDescent="0.25">
      <c r="A814" s="114"/>
      <c r="B814" t="str">
        <f t="shared" si="212"/>
        <v/>
      </c>
      <c r="C814" s="13" t="str">
        <f t="shared" si="213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203"/>
        <v/>
      </c>
      <c r="BJ814" t="str">
        <f t="shared" si="204"/>
        <v/>
      </c>
      <c r="BK814" t="str">
        <f t="shared" si="205"/>
        <v/>
      </c>
      <c r="BL814" t="str">
        <f t="shared" si="206"/>
        <v/>
      </c>
      <c r="BM814" t="str">
        <f t="shared" si="207"/>
        <v/>
      </c>
      <c r="BN814" t="str">
        <f t="shared" si="208"/>
        <v/>
      </c>
      <c r="BO814" t="str">
        <f t="shared" si="209"/>
        <v/>
      </c>
      <c r="BP814" t="str">
        <f t="shared" si="210"/>
        <v/>
      </c>
      <c r="BQ814" t="str">
        <f t="shared" si="211"/>
        <v/>
      </c>
      <c r="BZ814" s="114"/>
    </row>
    <row r="815" spans="1:78" x14ac:dyDescent="0.25">
      <c r="A815" s="114"/>
      <c r="B815" t="str">
        <f t="shared" si="212"/>
        <v/>
      </c>
      <c r="C815" s="13" t="str">
        <f t="shared" si="213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203"/>
        <v/>
      </c>
      <c r="BJ815" t="str">
        <f t="shared" si="204"/>
        <v/>
      </c>
      <c r="BK815" t="str">
        <f t="shared" si="205"/>
        <v/>
      </c>
      <c r="BL815" t="str">
        <f t="shared" si="206"/>
        <v/>
      </c>
      <c r="BM815" t="str">
        <f t="shared" si="207"/>
        <v/>
      </c>
      <c r="BN815" t="str">
        <f t="shared" si="208"/>
        <v/>
      </c>
      <c r="BO815" t="str">
        <f t="shared" si="209"/>
        <v/>
      </c>
      <c r="BP815" t="str">
        <f t="shared" si="210"/>
        <v/>
      </c>
      <c r="BQ815" t="str">
        <f t="shared" si="211"/>
        <v/>
      </c>
      <c r="BZ815" s="114"/>
    </row>
    <row r="816" spans="1:78" x14ac:dyDescent="0.25">
      <c r="A816" s="114"/>
      <c r="B816" t="str">
        <f t="shared" si="212"/>
        <v/>
      </c>
      <c r="C816" s="13" t="str">
        <f t="shared" si="213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203"/>
        <v/>
      </c>
      <c r="BJ816" t="str">
        <f t="shared" si="204"/>
        <v/>
      </c>
      <c r="BK816" t="str">
        <f t="shared" si="205"/>
        <v/>
      </c>
      <c r="BL816" t="str">
        <f t="shared" si="206"/>
        <v/>
      </c>
      <c r="BM816" t="str">
        <f t="shared" si="207"/>
        <v/>
      </c>
      <c r="BN816" t="str">
        <f t="shared" si="208"/>
        <v/>
      </c>
      <c r="BO816" t="str">
        <f t="shared" si="209"/>
        <v/>
      </c>
      <c r="BP816" t="str">
        <f t="shared" si="210"/>
        <v/>
      </c>
      <c r="BQ816" t="str">
        <f t="shared" si="211"/>
        <v/>
      </c>
      <c r="BZ816" s="114"/>
    </row>
    <row r="817" spans="1:78" x14ac:dyDescent="0.25">
      <c r="A817" s="114"/>
      <c r="B817" t="str">
        <f t="shared" si="212"/>
        <v/>
      </c>
      <c r="C817" s="13" t="str">
        <f t="shared" si="213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203"/>
        <v/>
      </c>
      <c r="BJ817" t="str">
        <f t="shared" si="204"/>
        <v/>
      </c>
      <c r="BK817" t="str">
        <f t="shared" si="205"/>
        <v/>
      </c>
      <c r="BL817" t="str">
        <f t="shared" si="206"/>
        <v/>
      </c>
      <c r="BM817" t="str">
        <f t="shared" si="207"/>
        <v/>
      </c>
      <c r="BN817" t="str">
        <f t="shared" si="208"/>
        <v/>
      </c>
      <c r="BO817" t="str">
        <f t="shared" si="209"/>
        <v/>
      </c>
      <c r="BP817" t="str">
        <f t="shared" si="210"/>
        <v/>
      </c>
      <c r="BQ817" t="str">
        <f t="shared" si="211"/>
        <v/>
      </c>
      <c r="BZ817" s="114"/>
    </row>
    <row r="818" spans="1:78" x14ac:dyDescent="0.25">
      <c r="A818" s="114"/>
      <c r="B818" t="str">
        <f t="shared" si="212"/>
        <v/>
      </c>
      <c r="C818" s="13" t="str">
        <f t="shared" si="213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203"/>
        <v/>
      </c>
      <c r="BJ818" t="str">
        <f t="shared" si="204"/>
        <v/>
      </c>
      <c r="BK818" t="str">
        <f t="shared" si="205"/>
        <v/>
      </c>
      <c r="BL818" t="str">
        <f t="shared" si="206"/>
        <v/>
      </c>
      <c r="BM818" t="str">
        <f t="shared" si="207"/>
        <v/>
      </c>
      <c r="BN818" t="str">
        <f t="shared" si="208"/>
        <v/>
      </c>
      <c r="BO818" t="str">
        <f t="shared" si="209"/>
        <v/>
      </c>
      <c r="BP818" t="str">
        <f t="shared" si="210"/>
        <v/>
      </c>
      <c r="BQ818" t="str">
        <f t="shared" si="211"/>
        <v/>
      </c>
      <c r="BZ818" s="114"/>
    </row>
    <row r="819" spans="1:78" x14ac:dyDescent="0.25">
      <c r="A819" s="114"/>
      <c r="B819" t="str">
        <f t="shared" si="212"/>
        <v/>
      </c>
      <c r="C819" s="13" t="str">
        <f t="shared" si="213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203"/>
        <v/>
      </c>
      <c r="BJ819" t="str">
        <f t="shared" si="204"/>
        <v/>
      </c>
      <c r="BK819" t="str">
        <f t="shared" si="205"/>
        <v/>
      </c>
      <c r="BL819" t="str">
        <f t="shared" si="206"/>
        <v/>
      </c>
      <c r="BM819" t="str">
        <f t="shared" si="207"/>
        <v/>
      </c>
      <c r="BN819" t="str">
        <f t="shared" si="208"/>
        <v/>
      </c>
      <c r="BO819" t="str">
        <f t="shared" si="209"/>
        <v/>
      </c>
      <c r="BP819" t="str">
        <f t="shared" si="210"/>
        <v/>
      </c>
      <c r="BQ819" t="str">
        <f t="shared" si="211"/>
        <v/>
      </c>
      <c r="BZ819" s="114"/>
    </row>
    <row r="820" spans="1:78" x14ac:dyDescent="0.25">
      <c r="A820" s="114"/>
      <c r="B820" t="str">
        <f t="shared" si="212"/>
        <v/>
      </c>
      <c r="C820" s="13" t="str">
        <f t="shared" si="213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203"/>
        <v/>
      </c>
      <c r="BJ820" t="str">
        <f t="shared" si="204"/>
        <v/>
      </c>
      <c r="BK820" t="str">
        <f t="shared" si="205"/>
        <v/>
      </c>
      <c r="BL820" t="str">
        <f t="shared" si="206"/>
        <v/>
      </c>
      <c r="BM820" t="str">
        <f t="shared" si="207"/>
        <v/>
      </c>
      <c r="BN820" t="str">
        <f t="shared" si="208"/>
        <v/>
      </c>
      <c r="BO820" t="str">
        <f t="shared" si="209"/>
        <v/>
      </c>
      <c r="BP820" t="str">
        <f t="shared" si="210"/>
        <v/>
      </c>
      <c r="BQ820" t="str">
        <f t="shared" si="211"/>
        <v/>
      </c>
      <c r="BZ820" s="114"/>
    </row>
    <row r="821" spans="1:78" x14ac:dyDescent="0.25">
      <c r="A821" s="114"/>
      <c r="B821" t="str">
        <f t="shared" si="212"/>
        <v/>
      </c>
      <c r="C821" s="13" t="str">
        <f t="shared" si="213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203"/>
        <v/>
      </c>
      <c r="BJ821" t="str">
        <f t="shared" si="204"/>
        <v/>
      </c>
      <c r="BK821" t="str">
        <f t="shared" si="205"/>
        <v/>
      </c>
      <c r="BL821" t="str">
        <f t="shared" si="206"/>
        <v/>
      </c>
      <c r="BM821" t="str">
        <f t="shared" si="207"/>
        <v/>
      </c>
      <c r="BN821" t="str">
        <f t="shared" si="208"/>
        <v/>
      </c>
      <c r="BO821" t="str">
        <f t="shared" si="209"/>
        <v/>
      </c>
      <c r="BP821" t="str">
        <f t="shared" si="210"/>
        <v/>
      </c>
      <c r="BQ821" t="str">
        <f t="shared" si="211"/>
        <v/>
      </c>
      <c r="BZ821" s="114"/>
    </row>
    <row r="822" spans="1:78" x14ac:dyDescent="0.25">
      <c r="A822" s="114"/>
      <c r="B822" t="str">
        <f t="shared" si="212"/>
        <v/>
      </c>
      <c r="C822" s="13" t="str">
        <f t="shared" si="213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203"/>
        <v/>
      </c>
      <c r="BJ822" t="str">
        <f t="shared" si="204"/>
        <v/>
      </c>
      <c r="BK822" t="str">
        <f t="shared" si="205"/>
        <v/>
      </c>
      <c r="BL822" t="str">
        <f t="shared" si="206"/>
        <v/>
      </c>
      <c r="BM822" t="str">
        <f t="shared" si="207"/>
        <v/>
      </c>
      <c r="BN822" t="str">
        <f t="shared" si="208"/>
        <v/>
      </c>
      <c r="BO822" t="str">
        <f t="shared" si="209"/>
        <v/>
      </c>
      <c r="BP822" t="str">
        <f t="shared" si="210"/>
        <v/>
      </c>
      <c r="BQ822" t="str">
        <f t="shared" si="211"/>
        <v/>
      </c>
      <c r="BZ822" s="114"/>
    </row>
    <row r="823" spans="1:78" x14ac:dyDescent="0.25">
      <c r="A823" s="114"/>
      <c r="B823" t="str">
        <f t="shared" si="212"/>
        <v/>
      </c>
      <c r="C823" s="13" t="str">
        <f t="shared" si="213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203"/>
        <v/>
      </c>
      <c r="BJ823" t="str">
        <f t="shared" si="204"/>
        <v/>
      </c>
      <c r="BK823" t="str">
        <f t="shared" si="205"/>
        <v/>
      </c>
      <c r="BL823" t="str">
        <f t="shared" si="206"/>
        <v/>
      </c>
      <c r="BM823" t="str">
        <f t="shared" si="207"/>
        <v/>
      </c>
      <c r="BN823" t="str">
        <f t="shared" si="208"/>
        <v/>
      </c>
      <c r="BO823" t="str">
        <f t="shared" si="209"/>
        <v/>
      </c>
      <c r="BP823" t="str">
        <f t="shared" si="210"/>
        <v/>
      </c>
      <c r="BQ823" t="str">
        <f t="shared" si="211"/>
        <v/>
      </c>
      <c r="BZ823" s="114"/>
    </row>
    <row r="824" spans="1:78" x14ac:dyDescent="0.25">
      <c r="A824" s="114"/>
      <c r="B824" t="str">
        <f t="shared" si="212"/>
        <v/>
      </c>
      <c r="C824" s="13" t="str">
        <f t="shared" si="213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203"/>
        <v/>
      </c>
      <c r="BJ824" t="str">
        <f t="shared" si="204"/>
        <v/>
      </c>
      <c r="BK824" t="str">
        <f t="shared" si="205"/>
        <v/>
      </c>
      <c r="BL824" t="str">
        <f t="shared" si="206"/>
        <v/>
      </c>
      <c r="BM824" t="str">
        <f t="shared" si="207"/>
        <v/>
      </c>
      <c r="BN824" t="str">
        <f t="shared" si="208"/>
        <v/>
      </c>
      <c r="BO824" t="str">
        <f t="shared" si="209"/>
        <v/>
      </c>
      <c r="BP824" t="str">
        <f t="shared" si="210"/>
        <v/>
      </c>
      <c r="BQ824" t="str">
        <f t="shared" si="211"/>
        <v/>
      </c>
      <c r="BZ824" s="114"/>
    </row>
    <row r="825" spans="1:78" x14ac:dyDescent="0.25">
      <c r="A825" s="114"/>
      <c r="B825" t="str">
        <f t="shared" si="212"/>
        <v/>
      </c>
      <c r="C825" s="13" t="str">
        <f t="shared" si="213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203"/>
        <v/>
      </c>
      <c r="BJ825" t="str">
        <f t="shared" si="204"/>
        <v/>
      </c>
      <c r="BK825" t="str">
        <f t="shared" si="205"/>
        <v/>
      </c>
      <c r="BL825" t="str">
        <f t="shared" si="206"/>
        <v/>
      </c>
      <c r="BM825" t="str">
        <f t="shared" si="207"/>
        <v/>
      </c>
      <c r="BN825" t="str">
        <f t="shared" si="208"/>
        <v/>
      </c>
      <c r="BO825" t="str">
        <f t="shared" si="209"/>
        <v/>
      </c>
      <c r="BP825" t="str">
        <f t="shared" si="210"/>
        <v/>
      </c>
      <c r="BQ825" t="str">
        <f t="shared" si="211"/>
        <v/>
      </c>
      <c r="BZ825" s="114"/>
    </row>
    <row r="826" spans="1:78" x14ac:dyDescent="0.25">
      <c r="A826" s="114"/>
      <c r="B826" t="str">
        <f t="shared" si="212"/>
        <v/>
      </c>
      <c r="C826" s="13" t="str">
        <f t="shared" si="213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203"/>
        <v/>
      </c>
      <c r="BJ826" t="str">
        <f t="shared" si="204"/>
        <v/>
      </c>
      <c r="BK826" t="str">
        <f t="shared" si="205"/>
        <v/>
      </c>
      <c r="BL826" t="str">
        <f t="shared" si="206"/>
        <v/>
      </c>
      <c r="BM826" t="str">
        <f t="shared" si="207"/>
        <v/>
      </c>
      <c r="BN826" t="str">
        <f t="shared" si="208"/>
        <v/>
      </c>
      <c r="BO826" t="str">
        <f t="shared" si="209"/>
        <v/>
      </c>
      <c r="BP826" t="str">
        <f t="shared" si="210"/>
        <v/>
      </c>
      <c r="BQ826" t="str">
        <f t="shared" si="211"/>
        <v/>
      </c>
      <c r="BZ826" s="114"/>
    </row>
    <row r="827" spans="1:78" x14ac:dyDescent="0.25">
      <c r="A827" s="114"/>
      <c r="B827" t="str">
        <f t="shared" si="212"/>
        <v/>
      </c>
      <c r="C827" s="13" t="str">
        <f t="shared" si="213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203"/>
        <v/>
      </c>
      <c r="BJ827" t="str">
        <f t="shared" si="204"/>
        <v/>
      </c>
      <c r="BK827" t="str">
        <f t="shared" si="205"/>
        <v/>
      </c>
      <c r="BL827" t="str">
        <f t="shared" si="206"/>
        <v/>
      </c>
      <c r="BM827" t="str">
        <f t="shared" si="207"/>
        <v/>
      </c>
      <c r="BN827" t="str">
        <f t="shared" si="208"/>
        <v/>
      </c>
      <c r="BO827" t="str">
        <f t="shared" si="209"/>
        <v/>
      </c>
      <c r="BP827" t="str">
        <f t="shared" si="210"/>
        <v/>
      </c>
      <c r="BQ827" t="str">
        <f t="shared" si="211"/>
        <v/>
      </c>
      <c r="BZ827" s="114"/>
    </row>
    <row r="828" spans="1:78" x14ac:dyDescent="0.25">
      <c r="A828" s="114"/>
      <c r="B828" t="str">
        <f t="shared" si="212"/>
        <v/>
      </c>
      <c r="C828" s="13" t="str">
        <f t="shared" si="213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203"/>
        <v/>
      </c>
      <c r="BJ828" t="str">
        <f t="shared" si="204"/>
        <v/>
      </c>
      <c r="BK828" t="str">
        <f t="shared" si="205"/>
        <v/>
      </c>
      <c r="BL828" t="str">
        <f t="shared" si="206"/>
        <v/>
      </c>
      <c r="BM828" t="str">
        <f t="shared" si="207"/>
        <v/>
      </c>
      <c r="BN828" t="str">
        <f t="shared" si="208"/>
        <v/>
      </c>
      <c r="BO828" t="str">
        <f t="shared" si="209"/>
        <v/>
      </c>
      <c r="BP828" t="str">
        <f t="shared" si="210"/>
        <v/>
      </c>
      <c r="BQ828" t="str">
        <f t="shared" si="211"/>
        <v/>
      </c>
      <c r="BZ828" s="114"/>
    </row>
    <row r="829" spans="1:78" x14ac:dyDescent="0.25">
      <c r="A829" s="114"/>
      <c r="B829" t="str">
        <f t="shared" si="212"/>
        <v/>
      </c>
      <c r="C829" s="13" t="str">
        <f t="shared" si="213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203"/>
        <v/>
      </c>
      <c r="BJ829" t="str">
        <f t="shared" si="204"/>
        <v/>
      </c>
      <c r="BK829" t="str">
        <f t="shared" si="205"/>
        <v/>
      </c>
      <c r="BL829" t="str">
        <f t="shared" si="206"/>
        <v/>
      </c>
      <c r="BM829" t="str">
        <f t="shared" si="207"/>
        <v/>
      </c>
      <c r="BN829" t="str">
        <f t="shared" si="208"/>
        <v/>
      </c>
      <c r="BO829" t="str">
        <f t="shared" si="209"/>
        <v/>
      </c>
      <c r="BP829" t="str">
        <f t="shared" si="210"/>
        <v/>
      </c>
      <c r="BQ829" t="str">
        <f t="shared" si="211"/>
        <v/>
      </c>
      <c r="BZ829" s="114"/>
    </row>
    <row r="830" spans="1:78" x14ac:dyDescent="0.25">
      <c r="A830" s="114"/>
      <c r="B830" t="str">
        <f t="shared" si="212"/>
        <v/>
      </c>
      <c r="C830" s="13" t="str">
        <f t="shared" si="213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203"/>
        <v/>
      </c>
      <c r="BJ830" t="str">
        <f t="shared" si="204"/>
        <v/>
      </c>
      <c r="BK830" t="str">
        <f t="shared" si="205"/>
        <v/>
      </c>
      <c r="BL830" t="str">
        <f t="shared" si="206"/>
        <v/>
      </c>
      <c r="BM830" t="str">
        <f t="shared" si="207"/>
        <v/>
      </c>
      <c r="BN830" t="str">
        <f t="shared" si="208"/>
        <v/>
      </c>
      <c r="BO830" t="str">
        <f t="shared" si="209"/>
        <v/>
      </c>
      <c r="BP830" t="str">
        <f t="shared" si="210"/>
        <v/>
      </c>
      <c r="BQ830" t="str">
        <f t="shared" si="211"/>
        <v/>
      </c>
      <c r="BZ830" s="114"/>
    </row>
    <row r="831" spans="1:78" x14ac:dyDescent="0.25">
      <c r="A831" s="114"/>
      <c r="B831" t="str">
        <f t="shared" si="212"/>
        <v/>
      </c>
      <c r="C831" s="13" t="str">
        <f t="shared" si="213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203"/>
        <v/>
      </c>
      <c r="BJ831" t="str">
        <f t="shared" si="204"/>
        <v/>
      </c>
      <c r="BK831" t="str">
        <f t="shared" si="205"/>
        <v/>
      </c>
      <c r="BL831" t="str">
        <f t="shared" si="206"/>
        <v/>
      </c>
      <c r="BM831" t="str">
        <f t="shared" si="207"/>
        <v/>
      </c>
      <c r="BN831" t="str">
        <f t="shared" si="208"/>
        <v/>
      </c>
      <c r="BO831" t="str">
        <f t="shared" si="209"/>
        <v/>
      </c>
      <c r="BP831" t="str">
        <f t="shared" si="210"/>
        <v/>
      </c>
      <c r="BQ831" t="str">
        <f t="shared" si="211"/>
        <v/>
      </c>
      <c r="BZ831" s="114"/>
    </row>
    <row r="832" spans="1:78" x14ac:dyDescent="0.25">
      <c r="A832" s="114"/>
      <c r="B832" t="str">
        <f t="shared" si="212"/>
        <v/>
      </c>
      <c r="C832" s="13" t="str">
        <f t="shared" si="213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203"/>
        <v/>
      </c>
      <c r="BJ832" t="str">
        <f t="shared" si="204"/>
        <v/>
      </c>
      <c r="BK832" t="str">
        <f t="shared" si="205"/>
        <v/>
      </c>
      <c r="BL832" t="str">
        <f t="shared" si="206"/>
        <v/>
      </c>
      <c r="BM832" t="str">
        <f t="shared" si="207"/>
        <v/>
      </c>
      <c r="BN832" t="str">
        <f t="shared" si="208"/>
        <v/>
      </c>
      <c r="BO832" t="str">
        <f t="shared" si="209"/>
        <v/>
      </c>
      <c r="BP832" t="str">
        <f t="shared" si="210"/>
        <v/>
      </c>
      <c r="BQ832" t="str">
        <f t="shared" si="211"/>
        <v/>
      </c>
      <c r="BZ832" s="114"/>
    </row>
    <row r="833" spans="1:78" x14ac:dyDescent="0.25">
      <c r="A833" s="114"/>
      <c r="B833" t="str">
        <f t="shared" si="212"/>
        <v/>
      </c>
      <c r="C833" s="13" t="str">
        <f t="shared" si="213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203"/>
        <v/>
      </c>
      <c r="BJ833" t="str">
        <f t="shared" si="204"/>
        <v/>
      </c>
      <c r="BK833" t="str">
        <f t="shared" si="205"/>
        <v/>
      </c>
      <c r="BL833" t="str">
        <f t="shared" si="206"/>
        <v/>
      </c>
      <c r="BM833" t="str">
        <f t="shared" si="207"/>
        <v/>
      </c>
      <c r="BN833" t="str">
        <f t="shared" si="208"/>
        <v/>
      </c>
      <c r="BO833" t="str">
        <f t="shared" si="209"/>
        <v/>
      </c>
      <c r="BP833" t="str">
        <f t="shared" si="210"/>
        <v/>
      </c>
      <c r="BQ833" t="str">
        <f t="shared" si="211"/>
        <v/>
      </c>
      <c r="BZ833" s="114"/>
    </row>
    <row r="834" spans="1:78" x14ac:dyDescent="0.25">
      <c r="A834" s="114"/>
      <c r="B834" t="str">
        <f t="shared" si="212"/>
        <v/>
      </c>
      <c r="C834" s="13" t="str">
        <f t="shared" si="213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203"/>
        <v/>
      </c>
      <c r="BJ834" t="str">
        <f t="shared" si="204"/>
        <v/>
      </c>
      <c r="BK834" t="str">
        <f t="shared" si="205"/>
        <v/>
      </c>
      <c r="BL834" t="str">
        <f t="shared" si="206"/>
        <v/>
      </c>
      <c r="BM834" t="str">
        <f t="shared" si="207"/>
        <v/>
      </c>
      <c r="BN834" t="str">
        <f t="shared" si="208"/>
        <v/>
      </c>
      <c r="BO834" t="str">
        <f t="shared" si="209"/>
        <v/>
      </c>
      <c r="BP834" t="str">
        <f t="shared" si="210"/>
        <v/>
      </c>
      <c r="BQ834" t="str">
        <f t="shared" si="211"/>
        <v/>
      </c>
      <c r="BZ834" s="114"/>
    </row>
    <row r="835" spans="1:78" x14ac:dyDescent="0.25">
      <c r="A835" s="114"/>
      <c r="B835" t="str">
        <f t="shared" si="212"/>
        <v/>
      </c>
      <c r="C835" s="13" t="str">
        <f t="shared" si="213"/>
        <v/>
      </c>
      <c r="D835" s="5" t="str">
        <f t="shared" ref="D835:D898" si="214">IF(A835&gt;0,(_xlfn.NORM.S.INV(C835)),"")</f>
        <v/>
      </c>
      <c r="E835" s="6" t="str">
        <f t="shared" si="201"/>
        <v/>
      </c>
      <c r="F835" s="6" t="str">
        <f t="shared" si="202"/>
        <v/>
      </c>
      <c r="BI835" t="str">
        <f t="shared" si="203"/>
        <v/>
      </c>
      <c r="BJ835" t="str">
        <f t="shared" si="204"/>
        <v/>
      </c>
      <c r="BK835" t="str">
        <f t="shared" si="205"/>
        <v/>
      </c>
      <c r="BL835" t="str">
        <f t="shared" si="206"/>
        <v/>
      </c>
      <c r="BM835" t="str">
        <f t="shared" si="207"/>
        <v/>
      </c>
      <c r="BN835" t="str">
        <f t="shared" si="208"/>
        <v/>
      </c>
      <c r="BO835" t="str">
        <f t="shared" si="209"/>
        <v/>
      </c>
      <c r="BP835" t="str">
        <f t="shared" si="210"/>
        <v/>
      </c>
      <c r="BQ835" t="str">
        <f t="shared" si="211"/>
        <v/>
      </c>
      <c r="BZ835" s="114"/>
    </row>
    <row r="836" spans="1:78" x14ac:dyDescent="0.25">
      <c r="A836" s="114"/>
      <c r="B836" t="str">
        <f t="shared" si="212"/>
        <v/>
      </c>
      <c r="C836" s="13" t="str">
        <f t="shared" si="213"/>
        <v/>
      </c>
      <c r="D836" s="5" t="str">
        <f t="shared" si="214"/>
        <v/>
      </c>
      <c r="E836" s="6" t="str">
        <f t="shared" ref="E836:E899" si="215">IF(A836&gt;0,_xlfn.NORM.DIST(D836,0,1,TRUE),"")</f>
        <v/>
      </c>
      <c r="F836" s="6" t="str">
        <f t="shared" ref="F836:F899" si="216">IF(A836&gt;0,_xlfn.NORM.DIST(D836,0,1,FALSE),"")</f>
        <v/>
      </c>
      <c r="BI836" t="str">
        <f t="shared" ref="BI836:BI899" si="217">IF(A836&gt;0,A836,"")</f>
        <v/>
      </c>
      <c r="BJ836" t="str">
        <f t="shared" ref="BJ836:BJ899" si="218">IF($A836&gt;0,B836,"")</f>
        <v/>
      </c>
      <c r="BK836" t="str">
        <f t="shared" ref="BK836:BK899" si="219">IF($A836&gt;0,BI836,"")</f>
        <v/>
      </c>
      <c r="BL836" t="str">
        <f t="shared" ref="BL836:BL899" si="220">IF($A836&gt;0,_xlfn.NORM.DIST(BK836,$BF$3,$BF$4,TRUE),"")</f>
        <v/>
      </c>
      <c r="BM836" t="str">
        <f t="shared" ref="BM836:BM899" si="221">IF($A836&gt;0,(1-BL836),"")</f>
        <v/>
      </c>
      <c r="BN836" t="str">
        <f t="shared" ref="BN836:BN899" si="222">IF($A836&gt;0,(SMALL($BM$3:$BM$902,BJ836)),"")</f>
        <v/>
      </c>
      <c r="BO836" t="str">
        <f t="shared" ref="BO836:BO899" si="223">IF($A836&gt;0,((2*BJ836-1)*(LN(BL836)+LN(BN836))),"")</f>
        <v/>
      </c>
      <c r="BP836" t="str">
        <f t="shared" ref="BP836:BP899" si="224">IF($A836&gt;0,((BJ836-0.5)/$BF$5),"")</f>
        <v/>
      </c>
      <c r="BQ836" t="str">
        <f t="shared" ref="BQ836:BQ899" si="225">IF($A836&gt;0,(_xlfn.NORM.S.INV(BP836)),"")</f>
        <v/>
      </c>
      <c r="BZ836" s="114"/>
    </row>
    <row r="837" spans="1:78" x14ac:dyDescent="0.25">
      <c r="A837" s="114"/>
      <c r="B837" t="str">
        <f t="shared" ref="B837:B900" si="226">IF(A837&gt;0,(B836+1),"")</f>
        <v/>
      </c>
      <c r="C837" s="13" t="str">
        <f t="shared" ref="C837:C900" si="227">IF(A837&gt;0,((B837)/(($S$2)+1)),"")</f>
        <v/>
      </c>
      <c r="D837" s="5" t="str">
        <f t="shared" si="214"/>
        <v/>
      </c>
      <c r="E837" s="6" t="str">
        <f t="shared" si="215"/>
        <v/>
      </c>
      <c r="F837" s="6" t="str">
        <f t="shared" si="216"/>
        <v/>
      </c>
      <c r="BI837" t="str">
        <f t="shared" si="217"/>
        <v/>
      </c>
      <c r="BJ837" t="str">
        <f t="shared" si="218"/>
        <v/>
      </c>
      <c r="BK837" t="str">
        <f t="shared" si="219"/>
        <v/>
      </c>
      <c r="BL837" t="str">
        <f t="shared" si="220"/>
        <v/>
      </c>
      <c r="BM837" t="str">
        <f t="shared" si="221"/>
        <v/>
      </c>
      <c r="BN837" t="str">
        <f t="shared" si="222"/>
        <v/>
      </c>
      <c r="BO837" t="str">
        <f t="shared" si="223"/>
        <v/>
      </c>
      <c r="BP837" t="str">
        <f t="shared" si="224"/>
        <v/>
      </c>
      <c r="BQ837" t="str">
        <f t="shared" si="225"/>
        <v/>
      </c>
      <c r="BZ837" s="114"/>
    </row>
    <row r="838" spans="1:78" x14ac:dyDescent="0.25">
      <c r="A838" s="114"/>
      <c r="B838" t="str">
        <f t="shared" si="226"/>
        <v/>
      </c>
      <c r="C838" s="13" t="str">
        <f t="shared" si="227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17"/>
        <v/>
      </c>
      <c r="BJ838" t="str">
        <f t="shared" si="218"/>
        <v/>
      </c>
      <c r="BK838" t="str">
        <f t="shared" si="219"/>
        <v/>
      </c>
      <c r="BL838" t="str">
        <f t="shared" si="220"/>
        <v/>
      </c>
      <c r="BM838" t="str">
        <f t="shared" si="221"/>
        <v/>
      </c>
      <c r="BN838" t="str">
        <f t="shared" si="222"/>
        <v/>
      </c>
      <c r="BO838" t="str">
        <f t="shared" si="223"/>
        <v/>
      </c>
      <c r="BP838" t="str">
        <f t="shared" si="224"/>
        <v/>
      </c>
      <c r="BQ838" t="str">
        <f t="shared" si="225"/>
        <v/>
      </c>
      <c r="BZ838" s="114"/>
    </row>
    <row r="839" spans="1:78" x14ac:dyDescent="0.25">
      <c r="A839" s="114"/>
      <c r="B839" t="str">
        <f t="shared" si="226"/>
        <v/>
      </c>
      <c r="C839" s="13" t="str">
        <f t="shared" si="227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17"/>
        <v/>
      </c>
      <c r="BJ839" t="str">
        <f t="shared" si="218"/>
        <v/>
      </c>
      <c r="BK839" t="str">
        <f t="shared" si="219"/>
        <v/>
      </c>
      <c r="BL839" t="str">
        <f t="shared" si="220"/>
        <v/>
      </c>
      <c r="BM839" t="str">
        <f t="shared" si="221"/>
        <v/>
      </c>
      <c r="BN839" t="str">
        <f t="shared" si="222"/>
        <v/>
      </c>
      <c r="BO839" t="str">
        <f t="shared" si="223"/>
        <v/>
      </c>
      <c r="BP839" t="str">
        <f t="shared" si="224"/>
        <v/>
      </c>
      <c r="BQ839" t="str">
        <f t="shared" si="225"/>
        <v/>
      </c>
      <c r="BZ839" s="114"/>
    </row>
    <row r="840" spans="1:78" x14ac:dyDescent="0.25">
      <c r="A840" s="114"/>
      <c r="B840" t="str">
        <f t="shared" si="226"/>
        <v/>
      </c>
      <c r="C840" s="13" t="str">
        <f t="shared" si="227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17"/>
        <v/>
      </c>
      <c r="BJ840" t="str">
        <f t="shared" si="218"/>
        <v/>
      </c>
      <c r="BK840" t="str">
        <f t="shared" si="219"/>
        <v/>
      </c>
      <c r="BL840" t="str">
        <f t="shared" si="220"/>
        <v/>
      </c>
      <c r="BM840" t="str">
        <f t="shared" si="221"/>
        <v/>
      </c>
      <c r="BN840" t="str">
        <f t="shared" si="222"/>
        <v/>
      </c>
      <c r="BO840" t="str">
        <f t="shared" si="223"/>
        <v/>
      </c>
      <c r="BP840" t="str">
        <f t="shared" si="224"/>
        <v/>
      </c>
      <c r="BQ840" t="str">
        <f t="shared" si="225"/>
        <v/>
      </c>
      <c r="BZ840" s="114"/>
    </row>
    <row r="841" spans="1:78" x14ac:dyDescent="0.25">
      <c r="A841" s="114"/>
      <c r="B841" t="str">
        <f t="shared" si="226"/>
        <v/>
      </c>
      <c r="C841" s="13" t="str">
        <f t="shared" si="227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17"/>
        <v/>
      </c>
      <c r="BJ841" t="str">
        <f t="shared" si="218"/>
        <v/>
      </c>
      <c r="BK841" t="str">
        <f t="shared" si="219"/>
        <v/>
      </c>
      <c r="BL841" t="str">
        <f t="shared" si="220"/>
        <v/>
      </c>
      <c r="BM841" t="str">
        <f t="shared" si="221"/>
        <v/>
      </c>
      <c r="BN841" t="str">
        <f t="shared" si="222"/>
        <v/>
      </c>
      <c r="BO841" t="str">
        <f t="shared" si="223"/>
        <v/>
      </c>
      <c r="BP841" t="str">
        <f t="shared" si="224"/>
        <v/>
      </c>
      <c r="BQ841" t="str">
        <f t="shared" si="225"/>
        <v/>
      </c>
      <c r="BZ841" s="114"/>
    </row>
    <row r="842" spans="1:78" x14ac:dyDescent="0.25">
      <c r="A842" s="114"/>
      <c r="B842" t="str">
        <f t="shared" si="226"/>
        <v/>
      </c>
      <c r="C842" s="13" t="str">
        <f t="shared" si="227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17"/>
        <v/>
      </c>
      <c r="BJ842" t="str">
        <f t="shared" si="218"/>
        <v/>
      </c>
      <c r="BK842" t="str">
        <f t="shared" si="219"/>
        <v/>
      </c>
      <c r="BL842" t="str">
        <f t="shared" si="220"/>
        <v/>
      </c>
      <c r="BM842" t="str">
        <f t="shared" si="221"/>
        <v/>
      </c>
      <c r="BN842" t="str">
        <f t="shared" si="222"/>
        <v/>
      </c>
      <c r="BO842" t="str">
        <f t="shared" si="223"/>
        <v/>
      </c>
      <c r="BP842" t="str">
        <f t="shared" si="224"/>
        <v/>
      </c>
      <c r="BQ842" t="str">
        <f t="shared" si="225"/>
        <v/>
      </c>
      <c r="BZ842" s="114"/>
    </row>
    <row r="843" spans="1:78" x14ac:dyDescent="0.25">
      <c r="A843" s="114"/>
      <c r="B843" t="str">
        <f t="shared" si="226"/>
        <v/>
      </c>
      <c r="C843" s="13" t="str">
        <f t="shared" si="227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17"/>
        <v/>
      </c>
      <c r="BJ843" t="str">
        <f t="shared" si="218"/>
        <v/>
      </c>
      <c r="BK843" t="str">
        <f t="shared" si="219"/>
        <v/>
      </c>
      <c r="BL843" t="str">
        <f t="shared" si="220"/>
        <v/>
      </c>
      <c r="BM843" t="str">
        <f t="shared" si="221"/>
        <v/>
      </c>
      <c r="BN843" t="str">
        <f t="shared" si="222"/>
        <v/>
      </c>
      <c r="BO843" t="str">
        <f t="shared" si="223"/>
        <v/>
      </c>
      <c r="BP843" t="str">
        <f t="shared" si="224"/>
        <v/>
      </c>
      <c r="BQ843" t="str">
        <f t="shared" si="225"/>
        <v/>
      </c>
      <c r="BZ843" s="114"/>
    </row>
    <row r="844" spans="1:78" x14ac:dyDescent="0.25">
      <c r="A844" s="114"/>
      <c r="B844" t="str">
        <f t="shared" si="226"/>
        <v/>
      </c>
      <c r="C844" s="13" t="str">
        <f t="shared" si="227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17"/>
        <v/>
      </c>
      <c r="BJ844" t="str">
        <f t="shared" si="218"/>
        <v/>
      </c>
      <c r="BK844" t="str">
        <f t="shared" si="219"/>
        <v/>
      </c>
      <c r="BL844" t="str">
        <f t="shared" si="220"/>
        <v/>
      </c>
      <c r="BM844" t="str">
        <f t="shared" si="221"/>
        <v/>
      </c>
      <c r="BN844" t="str">
        <f t="shared" si="222"/>
        <v/>
      </c>
      <c r="BO844" t="str">
        <f t="shared" si="223"/>
        <v/>
      </c>
      <c r="BP844" t="str">
        <f t="shared" si="224"/>
        <v/>
      </c>
      <c r="BQ844" t="str">
        <f t="shared" si="225"/>
        <v/>
      </c>
      <c r="BZ844" s="114"/>
    </row>
    <row r="845" spans="1:78" x14ac:dyDescent="0.25">
      <c r="A845" s="114"/>
      <c r="B845" t="str">
        <f t="shared" si="226"/>
        <v/>
      </c>
      <c r="C845" s="13" t="str">
        <f t="shared" si="227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17"/>
        <v/>
      </c>
      <c r="BJ845" t="str">
        <f t="shared" si="218"/>
        <v/>
      </c>
      <c r="BK845" t="str">
        <f t="shared" si="219"/>
        <v/>
      </c>
      <c r="BL845" t="str">
        <f t="shared" si="220"/>
        <v/>
      </c>
      <c r="BM845" t="str">
        <f t="shared" si="221"/>
        <v/>
      </c>
      <c r="BN845" t="str">
        <f t="shared" si="222"/>
        <v/>
      </c>
      <c r="BO845" t="str">
        <f t="shared" si="223"/>
        <v/>
      </c>
      <c r="BP845" t="str">
        <f t="shared" si="224"/>
        <v/>
      </c>
      <c r="BQ845" t="str">
        <f t="shared" si="225"/>
        <v/>
      </c>
      <c r="BZ845" s="114"/>
    </row>
    <row r="846" spans="1:78" x14ac:dyDescent="0.25">
      <c r="A846" s="114"/>
      <c r="B846" t="str">
        <f t="shared" si="226"/>
        <v/>
      </c>
      <c r="C846" s="13" t="str">
        <f t="shared" si="227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17"/>
        <v/>
      </c>
      <c r="BJ846" t="str">
        <f t="shared" si="218"/>
        <v/>
      </c>
      <c r="BK846" t="str">
        <f t="shared" si="219"/>
        <v/>
      </c>
      <c r="BL846" t="str">
        <f t="shared" si="220"/>
        <v/>
      </c>
      <c r="BM846" t="str">
        <f t="shared" si="221"/>
        <v/>
      </c>
      <c r="BN846" t="str">
        <f t="shared" si="222"/>
        <v/>
      </c>
      <c r="BO846" t="str">
        <f t="shared" si="223"/>
        <v/>
      </c>
      <c r="BP846" t="str">
        <f t="shared" si="224"/>
        <v/>
      </c>
      <c r="BQ846" t="str">
        <f t="shared" si="225"/>
        <v/>
      </c>
      <c r="BZ846" s="114"/>
    </row>
    <row r="847" spans="1:78" x14ac:dyDescent="0.25">
      <c r="A847" s="114"/>
      <c r="B847" t="str">
        <f t="shared" si="226"/>
        <v/>
      </c>
      <c r="C847" s="13" t="str">
        <f t="shared" si="227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17"/>
        <v/>
      </c>
      <c r="BJ847" t="str">
        <f t="shared" si="218"/>
        <v/>
      </c>
      <c r="BK847" t="str">
        <f t="shared" si="219"/>
        <v/>
      </c>
      <c r="BL847" t="str">
        <f t="shared" si="220"/>
        <v/>
      </c>
      <c r="BM847" t="str">
        <f t="shared" si="221"/>
        <v/>
      </c>
      <c r="BN847" t="str">
        <f t="shared" si="222"/>
        <v/>
      </c>
      <c r="BO847" t="str">
        <f t="shared" si="223"/>
        <v/>
      </c>
      <c r="BP847" t="str">
        <f t="shared" si="224"/>
        <v/>
      </c>
      <c r="BQ847" t="str">
        <f t="shared" si="225"/>
        <v/>
      </c>
      <c r="BZ847" s="114"/>
    </row>
    <row r="848" spans="1:78" x14ac:dyDescent="0.25">
      <c r="A848" s="114"/>
      <c r="B848" t="str">
        <f t="shared" si="226"/>
        <v/>
      </c>
      <c r="C848" s="13" t="str">
        <f t="shared" si="227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17"/>
        <v/>
      </c>
      <c r="BJ848" t="str">
        <f t="shared" si="218"/>
        <v/>
      </c>
      <c r="BK848" t="str">
        <f t="shared" si="219"/>
        <v/>
      </c>
      <c r="BL848" t="str">
        <f t="shared" si="220"/>
        <v/>
      </c>
      <c r="BM848" t="str">
        <f t="shared" si="221"/>
        <v/>
      </c>
      <c r="BN848" t="str">
        <f t="shared" si="222"/>
        <v/>
      </c>
      <c r="BO848" t="str">
        <f t="shared" si="223"/>
        <v/>
      </c>
      <c r="BP848" t="str">
        <f t="shared" si="224"/>
        <v/>
      </c>
      <c r="BQ848" t="str">
        <f t="shared" si="225"/>
        <v/>
      </c>
      <c r="BZ848" s="114"/>
    </row>
    <row r="849" spans="1:78" x14ac:dyDescent="0.25">
      <c r="A849" s="114"/>
      <c r="B849" t="str">
        <f t="shared" si="226"/>
        <v/>
      </c>
      <c r="C849" s="13" t="str">
        <f t="shared" si="227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17"/>
        <v/>
      </c>
      <c r="BJ849" t="str">
        <f t="shared" si="218"/>
        <v/>
      </c>
      <c r="BK849" t="str">
        <f t="shared" si="219"/>
        <v/>
      </c>
      <c r="BL849" t="str">
        <f t="shared" si="220"/>
        <v/>
      </c>
      <c r="BM849" t="str">
        <f t="shared" si="221"/>
        <v/>
      </c>
      <c r="BN849" t="str">
        <f t="shared" si="222"/>
        <v/>
      </c>
      <c r="BO849" t="str">
        <f t="shared" si="223"/>
        <v/>
      </c>
      <c r="BP849" t="str">
        <f t="shared" si="224"/>
        <v/>
      </c>
      <c r="BQ849" t="str">
        <f t="shared" si="225"/>
        <v/>
      </c>
      <c r="BZ849" s="114"/>
    </row>
    <row r="850" spans="1:78" x14ac:dyDescent="0.25">
      <c r="A850" s="114"/>
      <c r="B850" t="str">
        <f t="shared" si="226"/>
        <v/>
      </c>
      <c r="C850" s="13" t="str">
        <f t="shared" si="227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17"/>
        <v/>
      </c>
      <c r="BJ850" t="str">
        <f t="shared" si="218"/>
        <v/>
      </c>
      <c r="BK850" t="str">
        <f t="shared" si="219"/>
        <v/>
      </c>
      <c r="BL850" t="str">
        <f t="shared" si="220"/>
        <v/>
      </c>
      <c r="BM850" t="str">
        <f t="shared" si="221"/>
        <v/>
      </c>
      <c r="BN850" t="str">
        <f t="shared" si="222"/>
        <v/>
      </c>
      <c r="BO850" t="str">
        <f t="shared" si="223"/>
        <v/>
      </c>
      <c r="BP850" t="str">
        <f t="shared" si="224"/>
        <v/>
      </c>
      <c r="BQ850" t="str">
        <f t="shared" si="225"/>
        <v/>
      </c>
      <c r="BZ850" s="114"/>
    </row>
    <row r="851" spans="1:78" x14ac:dyDescent="0.25">
      <c r="A851" s="114"/>
      <c r="B851" t="str">
        <f t="shared" si="226"/>
        <v/>
      </c>
      <c r="C851" s="13" t="str">
        <f t="shared" si="227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17"/>
        <v/>
      </c>
      <c r="BJ851" t="str">
        <f t="shared" si="218"/>
        <v/>
      </c>
      <c r="BK851" t="str">
        <f t="shared" si="219"/>
        <v/>
      </c>
      <c r="BL851" t="str">
        <f t="shared" si="220"/>
        <v/>
      </c>
      <c r="BM851" t="str">
        <f t="shared" si="221"/>
        <v/>
      </c>
      <c r="BN851" t="str">
        <f t="shared" si="222"/>
        <v/>
      </c>
      <c r="BO851" t="str">
        <f t="shared" si="223"/>
        <v/>
      </c>
      <c r="BP851" t="str">
        <f t="shared" si="224"/>
        <v/>
      </c>
      <c r="BQ851" t="str">
        <f t="shared" si="225"/>
        <v/>
      </c>
      <c r="BZ851" s="114"/>
    </row>
    <row r="852" spans="1:78" x14ac:dyDescent="0.25">
      <c r="A852" s="114"/>
      <c r="B852" t="str">
        <f t="shared" si="226"/>
        <v/>
      </c>
      <c r="C852" s="13" t="str">
        <f t="shared" si="227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17"/>
        <v/>
      </c>
      <c r="BJ852" t="str">
        <f t="shared" si="218"/>
        <v/>
      </c>
      <c r="BK852" t="str">
        <f t="shared" si="219"/>
        <v/>
      </c>
      <c r="BL852" t="str">
        <f t="shared" si="220"/>
        <v/>
      </c>
      <c r="BM852" t="str">
        <f t="shared" si="221"/>
        <v/>
      </c>
      <c r="BN852" t="str">
        <f t="shared" si="222"/>
        <v/>
      </c>
      <c r="BO852" t="str">
        <f t="shared" si="223"/>
        <v/>
      </c>
      <c r="BP852" t="str">
        <f t="shared" si="224"/>
        <v/>
      </c>
      <c r="BQ852" t="str">
        <f t="shared" si="225"/>
        <v/>
      </c>
      <c r="BZ852" s="114"/>
    </row>
    <row r="853" spans="1:78" x14ac:dyDescent="0.25">
      <c r="A853" s="114"/>
      <c r="B853" t="str">
        <f t="shared" si="226"/>
        <v/>
      </c>
      <c r="C853" s="13" t="str">
        <f t="shared" si="227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17"/>
        <v/>
      </c>
      <c r="BJ853" t="str">
        <f t="shared" si="218"/>
        <v/>
      </c>
      <c r="BK853" t="str">
        <f t="shared" si="219"/>
        <v/>
      </c>
      <c r="BL853" t="str">
        <f t="shared" si="220"/>
        <v/>
      </c>
      <c r="BM853" t="str">
        <f t="shared" si="221"/>
        <v/>
      </c>
      <c r="BN853" t="str">
        <f t="shared" si="222"/>
        <v/>
      </c>
      <c r="BO853" t="str">
        <f t="shared" si="223"/>
        <v/>
      </c>
      <c r="BP853" t="str">
        <f t="shared" si="224"/>
        <v/>
      </c>
      <c r="BQ853" t="str">
        <f t="shared" si="225"/>
        <v/>
      </c>
      <c r="BZ853" s="114"/>
    </row>
    <row r="854" spans="1:78" x14ac:dyDescent="0.25">
      <c r="A854" s="114"/>
      <c r="B854" t="str">
        <f t="shared" si="226"/>
        <v/>
      </c>
      <c r="C854" s="13" t="str">
        <f t="shared" si="227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17"/>
        <v/>
      </c>
      <c r="BJ854" t="str">
        <f t="shared" si="218"/>
        <v/>
      </c>
      <c r="BK854" t="str">
        <f t="shared" si="219"/>
        <v/>
      </c>
      <c r="BL854" t="str">
        <f t="shared" si="220"/>
        <v/>
      </c>
      <c r="BM854" t="str">
        <f t="shared" si="221"/>
        <v/>
      </c>
      <c r="BN854" t="str">
        <f t="shared" si="222"/>
        <v/>
      </c>
      <c r="BO854" t="str">
        <f t="shared" si="223"/>
        <v/>
      </c>
      <c r="BP854" t="str">
        <f t="shared" si="224"/>
        <v/>
      </c>
      <c r="BQ854" t="str">
        <f t="shared" si="225"/>
        <v/>
      </c>
      <c r="BZ854" s="114"/>
    </row>
    <row r="855" spans="1:78" x14ac:dyDescent="0.25">
      <c r="A855" s="114"/>
      <c r="B855" t="str">
        <f t="shared" si="226"/>
        <v/>
      </c>
      <c r="C855" s="13" t="str">
        <f t="shared" si="227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17"/>
        <v/>
      </c>
      <c r="BJ855" t="str">
        <f t="shared" si="218"/>
        <v/>
      </c>
      <c r="BK855" t="str">
        <f t="shared" si="219"/>
        <v/>
      </c>
      <c r="BL855" t="str">
        <f t="shared" si="220"/>
        <v/>
      </c>
      <c r="BM855" t="str">
        <f t="shared" si="221"/>
        <v/>
      </c>
      <c r="BN855" t="str">
        <f t="shared" si="222"/>
        <v/>
      </c>
      <c r="BO855" t="str">
        <f t="shared" si="223"/>
        <v/>
      </c>
      <c r="BP855" t="str">
        <f t="shared" si="224"/>
        <v/>
      </c>
      <c r="BQ855" t="str">
        <f t="shared" si="225"/>
        <v/>
      </c>
      <c r="BZ855" s="114"/>
    </row>
    <row r="856" spans="1:78" x14ac:dyDescent="0.25">
      <c r="A856" s="114"/>
      <c r="B856" t="str">
        <f t="shared" si="226"/>
        <v/>
      </c>
      <c r="C856" s="13" t="str">
        <f t="shared" si="227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17"/>
        <v/>
      </c>
      <c r="BJ856" t="str">
        <f t="shared" si="218"/>
        <v/>
      </c>
      <c r="BK856" t="str">
        <f t="shared" si="219"/>
        <v/>
      </c>
      <c r="BL856" t="str">
        <f t="shared" si="220"/>
        <v/>
      </c>
      <c r="BM856" t="str">
        <f t="shared" si="221"/>
        <v/>
      </c>
      <c r="BN856" t="str">
        <f t="shared" si="222"/>
        <v/>
      </c>
      <c r="BO856" t="str">
        <f t="shared" si="223"/>
        <v/>
      </c>
      <c r="BP856" t="str">
        <f t="shared" si="224"/>
        <v/>
      </c>
      <c r="BQ856" t="str">
        <f t="shared" si="225"/>
        <v/>
      </c>
      <c r="BZ856" s="114"/>
    </row>
    <row r="857" spans="1:78" x14ac:dyDescent="0.25">
      <c r="A857" s="114"/>
      <c r="B857" t="str">
        <f t="shared" si="226"/>
        <v/>
      </c>
      <c r="C857" s="13" t="str">
        <f t="shared" si="227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17"/>
        <v/>
      </c>
      <c r="BJ857" t="str">
        <f t="shared" si="218"/>
        <v/>
      </c>
      <c r="BK857" t="str">
        <f t="shared" si="219"/>
        <v/>
      </c>
      <c r="BL857" t="str">
        <f t="shared" si="220"/>
        <v/>
      </c>
      <c r="BM857" t="str">
        <f t="shared" si="221"/>
        <v/>
      </c>
      <c r="BN857" t="str">
        <f t="shared" si="222"/>
        <v/>
      </c>
      <c r="BO857" t="str">
        <f t="shared" si="223"/>
        <v/>
      </c>
      <c r="BP857" t="str">
        <f t="shared" si="224"/>
        <v/>
      </c>
      <c r="BQ857" t="str">
        <f t="shared" si="225"/>
        <v/>
      </c>
      <c r="BZ857" s="114"/>
    </row>
    <row r="858" spans="1:78" x14ac:dyDescent="0.25">
      <c r="A858" s="114"/>
      <c r="B858" t="str">
        <f t="shared" si="226"/>
        <v/>
      </c>
      <c r="C858" s="13" t="str">
        <f t="shared" si="227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17"/>
        <v/>
      </c>
      <c r="BJ858" t="str">
        <f t="shared" si="218"/>
        <v/>
      </c>
      <c r="BK858" t="str">
        <f t="shared" si="219"/>
        <v/>
      </c>
      <c r="BL858" t="str">
        <f t="shared" si="220"/>
        <v/>
      </c>
      <c r="BM858" t="str">
        <f t="shared" si="221"/>
        <v/>
      </c>
      <c r="BN858" t="str">
        <f t="shared" si="222"/>
        <v/>
      </c>
      <c r="BO858" t="str">
        <f t="shared" si="223"/>
        <v/>
      </c>
      <c r="BP858" t="str">
        <f t="shared" si="224"/>
        <v/>
      </c>
      <c r="BQ858" t="str">
        <f t="shared" si="225"/>
        <v/>
      </c>
      <c r="BZ858" s="114"/>
    </row>
    <row r="859" spans="1:78" x14ac:dyDescent="0.25">
      <c r="A859" s="114"/>
      <c r="B859" t="str">
        <f t="shared" si="226"/>
        <v/>
      </c>
      <c r="C859" s="13" t="str">
        <f t="shared" si="227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17"/>
        <v/>
      </c>
      <c r="BJ859" t="str">
        <f t="shared" si="218"/>
        <v/>
      </c>
      <c r="BK859" t="str">
        <f t="shared" si="219"/>
        <v/>
      </c>
      <c r="BL859" t="str">
        <f t="shared" si="220"/>
        <v/>
      </c>
      <c r="BM859" t="str">
        <f t="shared" si="221"/>
        <v/>
      </c>
      <c r="BN859" t="str">
        <f t="shared" si="222"/>
        <v/>
      </c>
      <c r="BO859" t="str">
        <f t="shared" si="223"/>
        <v/>
      </c>
      <c r="BP859" t="str">
        <f t="shared" si="224"/>
        <v/>
      </c>
      <c r="BQ859" t="str">
        <f t="shared" si="225"/>
        <v/>
      </c>
      <c r="BZ859" s="114"/>
    </row>
    <row r="860" spans="1:78" x14ac:dyDescent="0.25">
      <c r="A860" s="114"/>
      <c r="B860" t="str">
        <f t="shared" si="226"/>
        <v/>
      </c>
      <c r="C860" s="13" t="str">
        <f t="shared" si="227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17"/>
        <v/>
      </c>
      <c r="BJ860" t="str">
        <f t="shared" si="218"/>
        <v/>
      </c>
      <c r="BK860" t="str">
        <f t="shared" si="219"/>
        <v/>
      </c>
      <c r="BL860" t="str">
        <f t="shared" si="220"/>
        <v/>
      </c>
      <c r="BM860" t="str">
        <f t="shared" si="221"/>
        <v/>
      </c>
      <c r="BN860" t="str">
        <f t="shared" si="222"/>
        <v/>
      </c>
      <c r="BO860" t="str">
        <f t="shared" si="223"/>
        <v/>
      </c>
      <c r="BP860" t="str">
        <f t="shared" si="224"/>
        <v/>
      </c>
      <c r="BQ860" t="str">
        <f t="shared" si="225"/>
        <v/>
      </c>
      <c r="BZ860" s="114"/>
    </row>
    <row r="861" spans="1:78" x14ac:dyDescent="0.25">
      <c r="A861" s="114"/>
      <c r="B861" t="str">
        <f t="shared" si="226"/>
        <v/>
      </c>
      <c r="C861" s="13" t="str">
        <f t="shared" si="227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17"/>
        <v/>
      </c>
      <c r="BJ861" t="str">
        <f t="shared" si="218"/>
        <v/>
      </c>
      <c r="BK861" t="str">
        <f t="shared" si="219"/>
        <v/>
      </c>
      <c r="BL861" t="str">
        <f t="shared" si="220"/>
        <v/>
      </c>
      <c r="BM861" t="str">
        <f t="shared" si="221"/>
        <v/>
      </c>
      <c r="BN861" t="str">
        <f t="shared" si="222"/>
        <v/>
      </c>
      <c r="BO861" t="str">
        <f t="shared" si="223"/>
        <v/>
      </c>
      <c r="BP861" t="str">
        <f t="shared" si="224"/>
        <v/>
      </c>
      <c r="BQ861" t="str">
        <f t="shared" si="225"/>
        <v/>
      </c>
      <c r="BZ861" s="114"/>
    </row>
    <row r="862" spans="1:78" x14ac:dyDescent="0.25">
      <c r="A862" s="114"/>
      <c r="B862" t="str">
        <f t="shared" si="226"/>
        <v/>
      </c>
      <c r="C862" s="13" t="str">
        <f t="shared" si="227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17"/>
        <v/>
      </c>
      <c r="BJ862" t="str">
        <f t="shared" si="218"/>
        <v/>
      </c>
      <c r="BK862" t="str">
        <f t="shared" si="219"/>
        <v/>
      </c>
      <c r="BL862" t="str">
        <f t="shared" si="220"/>
        <v/>
      </c>
      <c r="BM862" t="str">
        <f t="shared" si="221"/>
        <v/>
      </c>
      <c r="BN862" t="str">
        <f t="shared" si="222"/>
        <v/>
      </c>
      <c r="BO862" t="str">
        <f t="shared" si="223"/>
        <v/>
      </c>
      <c r="BP862" t="str">
        <f t="shared" si="224"/>
        <v/>
      </c>
      <c r="BQ862" t="str">
        <f t="shared" si="225"/>
        <v/>
      </c>
      <c r="BZ862" s="114"/>
    </row>
    <row r="863" spans="1:78" x14ac:dyDescent="0.25">
      <c r="A863" s="114"/>
      <c r="B863" t="str">
        <f t="shared" si="226"/>
        <v/>
      </c>
      <c r="C863" s="13" t="str">
        <f t="shared" si="227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17"/>
        <v/>
      </c>
      <c r="BJ863" t="str">
        <f t="shared" si="218"/>
        <v/>
      </c>
      <c r="BK863" t="str">
        <f t="shared" si="219"/>
        <v/>
      </c>
      <c r="BL863" t="str">
        <f t="shared" si="220"/>
        <v/>
      </c>
      <c r="BM863" t="str">
        <f t="shared" si="221"/>
        <v/>
      </c>
      <c r="BN863" t="str">
        <f t="shared" si="222"/>
        <v/>
      </c>
      <c r="BO863" t="str">
        <f t="shared" si="223"/>
        <v/>
      </c>
      <c r="BP863" t="str">
        <f t="shared" si="224"/>
        <v/>
      </c>
      <c r="BQ863" t="str">
        <f t="shared" si="225"/>
        <v/>
      </c>
      <c r="BZ863" s="114"/>
    </row>
    <row r="864" spans="1:78" x14ac:dyDescent="0.25">
      <c r="A864" s="114"/>
      <c r="B864" t="str">
        <f t="shared" si="226"/>
        <v/>
      </c>
      <c r="C864" s="13" t="str">
        <f t="shared" si="227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17"/>
        <v/>
      </c>
      <c r="BJ864" t="str">
        <f t="shared" si="218"/>
        <v/>
      </c>
      <c r="BK864" t="str">
        <f t="shared" si="219"/>
        <v/>
      </c>
      <c r="BL864" t="str">
        <f t="shared" si="220"/>
        <v/>
      </c>
      <c r="BM864" t="str">
        <f t="shared" si="221"/>
        <v/>
      </c>
      <c r="BN864" t="str">
        <f t="shared" si="222"/>
        <v/>
      </c>
      <c r="BO864" t="str">
        <f t="shared" si="223"/>
        <v/>
      </c>
      <c r="BP864" t="str">
        <f t="shared" si="224"/>
        <v/>
      </c>
      <c r="BQ864" t="str">
        <f t="shared" si="225"/>
        <v/>
      </c>
      <c r="BZ864" s="114"/>
    </row>
    <row r="865" spans="1:78" x14ac:dyDescent="0.25">
      <c r="A865" s="114"/>
      <c r="B865" t="str">
        <f t="shared" si="226"/>
        <v/>
      </c>
      <c r="C865" s="13" t="str">
        <f t="shared" si="227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17"/>
        <v/>
      </c>
      <c r="BJ865" t="str">
        <f t="shared" si="218"/>
        <v/>
      </c>
      <c r="BK865" t="str">
        <f t="shared" si="219"/>
        <v/>
      </c>
      <c r="BL865" t="str">
        <f t="shared" si="220"/>
        <v/>
      </c>
      <c r="BM865" t="str">
        <f t="shared" si="221"/>
        <v/>
      </c>
      <c r="BN865" t="str">
        <f t="shared" si="222"/>
        <v/>
      </c>
      <c r="BO865" t="str">
        <f t="shared" si="223"/>
        <v/>
      </c>
      <c r="BP865" t="str">
        <f t="shared" si="224"/>
        <v/>
      </c>
      <c r="BQ865" t="str">
        <f t="shared" si="225"/>
        <v/>
      </c>
      <c r="BZ865" s="114"/>
    </row>
    <row r="866" spans="1:78" x14ac:dyDescent="0.25">
      <c r="A866" s="114"/>
      <c r="B866" t="str">
        <f t="shared" si="226"/>
        <v/>
      </c>
      <c r="C866" s="13" t="str">
        <f t="shared" si="227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17"/>
        <v/>
      </c>
      <c r="BJ866" t="str">
        <f t="shared" si="218"/>
        <v/>
      </c>
      <c r="BK866" t="str">
        <f t="shared" si="219"/>
        <v/>
      </c>
      <c r="BL866" t="str">
        <f t="shared" si="220"/>
        <v/>
      </c>
      <c r="BM866" t="str">
        <f t="shared" si="221"/>
        <v/>
      </c>
      <c r="BN866" t="str">
        <f t="shared" si="222"/>
        <v/>
      </c>
      <c r="BO866" t="str">
        <f t="shared" si="223"/>
        <v/>
      </c>
      <c r="BP866" t="str">
        <f t="shared" si="224"/>
        <v/>
      </c>
      <c r="BQ866" t="str">
        <f t="shared" si="225"/>
        <v/>
      </c>
      <c r="BZ866" s="114"/>
    </row>
    <row r="867" spans="1:78" x14ac:dyDescent="0.25">
      <c r="A867" s="114"/>
      <c r="B867" t="str">
        <f t="shared" si="226"/>
        <v/>
      </c>
      <c r="C867" s="13" t="str">
        <f t="shared" si="227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17"/>
        <v/>
      </c>
      <c r="BJ867" t="str">
        <f t="shared" si="218"/>
        <v/>
      </c>
      <c r="BK867" t="str">
        <f t="shared" si="219"/>
        <v/>
      </c>
      <c r="BL867" t="str">
        <f t="shared" si="220"/>
        <v/>
      </c>
      <c r="BM867" t="str">
        <f t="shared" si="221"/>
        <v/>
      </c>
      <c r="BN867" t="str">
        <f t="shared" si="222"/>
        <v/>
      </c>
      <c r="BO867" t="str">
        <f t="shared" si="223"/>
        <v/>
      </c>
      <c r="BP867" t="str">
        <f t="shared" si="224"/>
        <v/>
      </c>
      <c r="BQ867" t="str">
        <f t="shared" si="225"/>
        <v/>
      </c>
      <c r="BZ867" s="114"/>
    </row>
    <row r="868" spans="1:78" x14ac:dyDescent="0.25">
      <c r="A868" s="114"/>
      <c r="B868" t="str">
        <f t="shared" si="226"/>
        <v/>
      </c>
      <c r="C868" s="13" t="str">
        <f t="shared" si="227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17"/>
        <v/>
      </c>
      <c r="BJ868" t="str">
        <f t="shared" si="218"/>
        <v/>
      </c>
      <c r="BK868" t="str">
        <f t="shared" si="219"/>
        <v/>
      </c>
      <c r="BL868" t="str">
        <f t="shared" si="220"/>
        <v/>
      </c>
      <c r="BM868" t="str">
        <f t="shared" si="221"/>
        <v/>
      </c>
      <c r="BN868" t="str">
        <f t="shared" si="222"/>
        <v/>
      </c>
      <c r="BO868" t="str">
        <f t="shared" si="223"/>
        <v/>
      </c>
      <c r="BP868" t="str">
        <f t="shared" si="224"/>
        <v/>
      </c>
      <c r="BQ868" t="str">
        <f t="shared" si="225"/>
        <v/>
      </c>
      <c r="BZ868" s="114"/>
    </row>
    <row r="869" spans="1:78" x14ac:dyDescent="0.25">
      <c r="A869" s="114"/>
      <c r="B869" t="str">
        <f t="shared" si="226"/>
        <v/>
      </c>
      <c r="C869" s="13" t="str">
        <f t="shared" si="227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17"/>
        <v/>
      </c>
      <c r="BJ869" t="str">
        <f t="shared" si="218"/>
        <v/>
      </c>
      <c r="BK869" t="str">
        <f t="shared" si="219"/>
        <v/>
      </c>
      <c r="BL869" t="str">
        <f t="shared" si="220"/>
        <v/>
      </c>
      <c r="BM869" t="str">
        <f t="shared" si="221"/>
        <v/>
      </c>
      <c r="BN869" t="str">
        <f t="shared" si="222"/>
        <v/>
      </c>
      <c r="BO869" t="str">
        <f t="shared" si="223"/>
        <v/>
      </c>
      <c r="BP869" t="str">
        <f t="shared" si="224"/>
        <v/>
      </c>
      <c r="BQ869" t="str">
        <f t="shared" si="225"/>
        <v/>
      </c>
      <c r="BZ869" s="114"/>
    </row>
    <row r="870" spans="1:78" x14ac:dyDescent="0.25">
      <c r="A870" s="114"/>
      <c r="B870" t="str">
        <f t="shared" si="226"/>
        <v/>
      </c>
      <c r="C870" s="13" t="str">
        <f t="shared" si="227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17"/>
        <v/>
      </c>
      <c r="BJ870" t="str">
        <f t="shared" si="218"/>
        <v/>
      </c>
      <c r="BK870" t="str">
        <f t="shared" si="219"/>
        <v/>
      </c>
      <c r="BL870" t="str">
        <f t="shared" si="220"/>
        <v/>
      </c>
      <c r="BM870" t="str">
        <f t="shared" si="221"/>
        <v/>
      </c>
      <c r="BN870" t="str">
        <f t="shared" si="222"/>
        <v/>
      </c>
      <c r="BO870" t="str">
        <f t="shared" si="223"/>
        <v/>
      </c>
      <c r="BP870" t="str">
        <f t="shared" si="224"/>
        <v/>
      </c>
      <c r="BQ870" t="str">
        <f t="shared" si="225"/>
        <v/>
      </c>
      <c r="BZ870" s="114"/>
    </row>
    <row r="871" spans="1:78" x14ac:dyDescent="0.25">
      <c r="A871" s="114"/>
      <c r="B871" t="str">
        <f t="shared" si="226"/>
        <v/>
      </c>
      <c r="C871" s="13" t="str">
        <f t="shared" si="227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17"/>
        <v/>
      </c>
      <c r="BJ871" t="str">
        <f t="shared" si="218"/>
        <v/>
      </c>
      <c r="BK871" t="str">
        <f t="shared" si="219"/>
        <v/>
      </c>
      <c r="BL871" t="str">
        <f t="shared" si="220"/>
        <v/>
      </c>
      <c r="BM871" t="str">
        <f t="shared" si="221"/>
        <v/>
      </c>
      <c r="BN871" t="str">
        <f t="shared" si="222"/>
        <v/>
      </c>
      <c r="BO871" t="str">
        <f t="shared" si="223"/>
        <v/>
      </c>
      <c r="BP871" t="str">
        <f t="shared" si="224"/>
        <v/>
      </c>
      <c r="BQ871" t="str">
        <f t="shared" si="225"/>
        <v/>
      </c>
      <c r="BZ871" s="114"/>
    </row>
    <row r="872" spans="1:78" x14ac:dyDescent="0.25">
      <c r="A872" s="114"/>
      <c r="B872" t="str">
        <f t="shared" si="226"/>
        <v/>
      </c>
      <c r="C872" s="13" t="str">
        <f t="shared" si="227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17"/>
        <v/>
      </c>
      <c r="BJ872" t="str">
        <f t="shared" si="218"/>
        <v/>
      </c>
      <c r="BK872" t="str">
        <f t="shared" si="219"/>
        <v/>
      </c>
      <c r="BL872" t="str">
        <f t="shared" si="220"/>
        <v/>
      </c>
      <c r="BM872" t="str">
        <f t="shared" si="221"/>
        <v/>
      </c>
      <c r="BN872" t="str">
        <f t="shared" si="222"/>
        <v/>
      </c>
      <c r="BO872" t="str">
        <f t="shared" si="223"/>
        <v/>
      </c>
      <c r="BP872" t="str">
        <f t="shared" si="224"/>
        <v/>
      </c>
      <c r="BQ872" t="str">
        <f t="shared" si="225"/>
        <v/>
      </c>
      <c r="BZ872" s="114"/>
    </row>
    <row r="873" spans="1:78" x14ac:dyDescent="0.25">
      <c r="A873" s="114"/>
      <c r="B873" t="str">
        <f t="shared" si="226"/>
        <v/>
      </c>
      <c r="C873" s="13" t="str">
        <f t="shared" si="227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17"/>
        <v/>
      </c>
      <c r="BJ873" t="str">
        <f t="shared" si="218"/>
        <v/>
      </c>
      <c r="BK873" t="str">
        <f t="shared" si="219"/>
        <v/>
      </c>
      <c r="BL873" t="str">
        <f t="shared" si="220"/>
        <v/>
      </c>
      <c r="BM873" t="str">
        <f t="shared" si="221"/>
        <v/>
      </c>
      <c r="BN873" t="str">
        <f t="shared" si="222"/>
        <v/>
      </c>
      <c r="BO873" t="str">
        <f t="shared" si="223"/>
        <v/>
      </c>
      <c r="BP873" t="str">
        <f t="shared" si="224"/>
        <v/>
      </c>
      <c r="BQ873" t="str">
        <f t="shared" si="225"/>
        <v/>
      </c>
      <c r="BZ873" s="114"/>
    </row>
    <row r="874" spans="1:78" x14ac:dyDescent="0.25">
      <c r="A874" s="114"/>
      <c r="B874" t="str">
        <f t="shared" si="226"/>
        <v/>
      </c>
      <c r="C874" s="13" t="str">
        <f t="shared" si="227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17"/>
        <v/>
      </c>
      <c r="BJ874" t="str">
        <f t="shared" si="218"/>
        <v/>
      </c>
      <c r="BK874" t="str">
        <f t="shared" si="219"/>
        <v/>
      </c>
      <c r="BL874" t="str">
        <f t="shared" si="220"/>
        <v/>
      </c>
      <c r="BM874" t="str">
        <f t="shared" si="221"/>
        <v/>
      </c>
      <c r="BN874" t="str">
        <f t="shared" si="222"/>
        <v/>
      </c>
      <c r="BO874" t="str">
        <f t="shared" si="223"/>
        <v/>
      </c>
      <c r="BP874" t="str">
        <f t="shared" si="224"/>
        <v/>
      </c>
      <c r="BQ874" t="str">
        <f t="shared" si="225"/>
        <v/>
      </c>
      <c r="BZ874" s="114"/>
    </row>
    <row r="875" spans="1:78" x14ac:dyDescent="0.25">
      <c r="A875" s="114"/>
      <c r="B875" t="str">
        <f t="shared" si="226"/>
        <v/>
      </c>
      <c r="C875" s="13" t="str">
        <f t="shared" si="227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17"/>
        <v/>
      </c>
      <c r="BJ875" t="str">
        <f t="shared" si="218"/>
        <v/>
      </c>
      <c r="BK875" t="str">
        <f t="shared" si="219"/>
        <v/>
      </c>
      <c r="BL875" t="str">
        <f t="shared" si="220"/>
        <v/>
      </c>
      <c r="BM875" t="str">
        <f t="shared" si="221"/>
        <v/>
      </c>
      <c r="BN875" t="str">
        <f t="shared" si="222"/>
        <v/>
      </c>
      <c r="BO875" t="str">
        <f t="shared" si="223"/>
        <v/>
      </c>
      <c r="BP875" t="str">
        <f t="shared" si="224"/>
        <v/>
      </c>
      <c r="BQ875" t="str">
        <f t="shared" si="225"/>
        <v/>
      </c>
      <c r="BZ875" s="114"/>
    </row>
    <row r="876" spans="1:78" x14ac:dyDescent="0.25">
      <c r="A876" s="114"/>
      <c r="B876" t="str">
        <f t="shared" si="226"/>
        <v/>
      </c>
      <c r="C876" s="13" t="str">
        <f t="shared" si="227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17"/>
        <v/>
      </c>
      <c r="BJ876" t="str">
        <f t="shared" si="218"/>
        <v/>
      </c>
      <c r="BK876" t="str">
        <f t="shared" si="219"/>
        <v/>
      </c>
      <c r="BL876" t="str">
        <f t="shared" si="220"/>
        <v/>
      </c>
      <c r="BM876" t="str">
        <f t="shared" si="221"/>
        <v/>
      </c>
      <c r="BN876" t="str">
        <f t="shared" si="222"/>
        <v/>
      </c>
      <c r="BO876" t="str">
        <f t="shared" si="223"/>
        <v/>
      </c>
      <c r="BP876" t="str">
        <f t="shared" si="224"/>
        <v/>
      </c>
      <c r="BQ876" t="str">
        <f t="shared" si="225"/>
        <v/>
      </c>
      <c r="BZ876" s="114"/>
    </row>
    <row r="877" spans="1:78" x14ac:dyDescent="0.25">
      <c r="A877" s="114"/>
      <c r="B877" t="str">
        <f t="shared" si="226"/>
        <v/>
      </c>
      <c r="C877" s="13" t="str">
        <f t="shared" si="227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17"/>
        <v/>
      </c>
      <c r="BJ877" t="str">
        <f t="shared" si="218"/>
        <v/>
      </c>
      <c r="BK877" t="str">
        <f t="shared" si="219"/>
        <v/>
      </c>
      <c r="BL877" t="str">
        <f t="shared" si="220"/>
        <v/>
      </c>
      <c r="BM877" t="str">
        <f t="shared" si="221"/>
        <v/>
      </c>
      <c r="BN877" t="str">
        <f t="shared" si="222"/>
        <v/>
      </c>
      <c r="BO877" t="str">
        <f t="shared" si="223"/>
        <v/>
      </c>
      <c r="BP877" t="str">
        <f t="shared" si="224"/>
        <v/>
      </c>
      <c r="BQ877" t="str">
        <f t="shared" si="225"/>
        <v/>
      </c>
      <c r="BZ877" s="114"/>
    </row>
    <row r="878" spans="1:78" x14ac:dyDescent="0.25">
      <c r="A878" s="114"/>
      <c r="B878" t="str">
        <f t="shared" si="226"/>
        <v/>
      </c>
      <c r="C878" s="13" t="str">
        <f t="shared" si="227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17"/>
        <v/>
      </c>
      <c r="BJ878" t="str">
        <f t="shared" si="218"/>
        <v/>
      </c>
      <c r="BK878" t="str">
        <f t="shared" si="219"/>
        <v/>
      </c>
      <c r="BL878" t="str">
        <f t="shared" si="220"/>
        <v/>
      </c>
      <c r="BM878" t="str">
        <f t="shared" si="221"/>
        <v/>
      </c>
      <c r="BN878" t="str">
        <f t="shared" si="222"/>
        <v/>
      </c>
      <c r="BO878" t="str">
        <f t="shared" si="223"/>
        <v/>
      </c>
      <c r="BP878" t="str">
        <f t="shared" si="224"/>
        <v/>
      </c>
      <c r="BQ878" t="str">
        <f t="shared" si="225"/>
        <v/>
      </c>
      <c r="BZ878" s="114"/>
    </row>
    <row r="879" spans="1:78" x14ac:dyDescent="0.25">
      <c r="A879" s="114"/>
      <c r="B879" t="str">
        <f t="shared" si="226"/>
        <v/>
      </c>
      <c r="C879" s="13" t="str">
        <f t="shared" si="227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17"/>
        <v/>
      </c>
      <c r="BJ879" t="str">
        <f t="shared" si="218"/>
        <v/>
      </c>
      <c r="BK879" t="str">
        <f t="shared" si="219"/>
        <v/>
      </c>
      <c r="BL879" t="str">
        <f t="shared" si="220"/>
        <v/>
      </c>
      <c r="BM879" t="str">
        <f t="shared" si="221"/>
        <v/>
      </c>
      <c r="BN879" t="str">
        <f t="shared" si="222"/>
        <v/>
      </c>
      <c r="BO879" t="str">
        <f t="shared" si="223"/>
        <v/>
      </c>
      <c r="BP879" t="str">
        <f t="shared" si="224"/>
        <v/>
      </c>
      <c r="BQ879" t="str">
        <f t="shared" si="225"/>
        <v/>
      </c>
      <c r="BZ879" s="114"/>
    </row>
    <row r="880" spans="1:78" x14ac:dyDescent="0.25">
      <c r="A880" s="114"/>
      <c r="B880" t="str">
        <f t="shared" si="226"/>
        <v/>
      </c>
      <c r="C880" s="13" t="str">
        <f t="shared" si="227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17"/>
        <v/>
      </c>
      <c r="BJ880" t="str">
        <f t="shared" si="218"/>
        <v/>
      </c>
      <c r="BK880" t="str">
        <f t="shared" si="219"/>
        <v/>
      </c>
      <c r="BL880" t="str">
        <f t="shared" si="220"/>
        <v/>
      </c>
      <c r="BM880" t="str">
        <f t="shared" si="221"/>
        <v/>
      </c>
      <c r="BN880" t="str">
        <f t="shared" si="222"/>
        <v/>
      </c>
      <c r="BO880" t="str">
        <f t="shared" si="223"/>
        <v/>
      </c>
      <c r="BP880" t="str">
        <f t="shared" si="224"/>
        <v/>
      </c>
      <c r="BQ880" t="str">
        <f t="shared" si="225"/>
        <v/>
      </c>
      <c r="BZ880" s="114"/>
    </row>
    <row r="881" spans="1:78" x14ac:dyDescent="0.25">
      <c r="A881" s="114"/>
      <c r="B881" t="str">
        <f t="shared" si="226"/>
        <v/>
      </c>
      <c r="C881" s="13" t="str">
        <f t="shared" si="227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17"/>
        <v/>
      </c>
      <c r="BJ881" t="str">
        <f t="shared" si="218"/>
        <v/>
      </c>
      <c r="BK881" t="str">
        <f t="shared" si="219"/>
        <v/>
      </c>
      <c r="BL881" t="str">
        <f t="shared" si="220"/>
        <v/>
      </c>
      <c r="BM881" t="str">
        <f t="shared" si="221"/>
        <v/>
      </c>
      <c r="BN881" t="str">
        <f t="shared" si="222"/>
        <v/>
      </c>
      <c r="BO881" t="str">
        <f t="shared" si="223"/>
        <v/>
      </c>
      <c r="BP881" t="str">
        <f t="shared" si="224"/>
        <v/>
      </c>
      <c r="BQ881" t="str">
        <f t="shared" si="225"/>
        <v/>
      </c>
      <c r="BZ881" s="114"/>
    </row>
    <row r="882" spans="1:78" x14ac:dyDescent="0.25">
      <c r="A882" s="114"/>
      <c r="B882" t="str">
        <f t="shared" si="226"/>
        <v/>
      </c>
      <c r="C882" s="13" t="str">
        <f t="shared" si="227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17"/>
        <v/>
      </c>
      <c r="BJ882" t="str">
        <f t="shared" si="218"/>
        <v/>
      </c>
      <c r="BK882" t="str">
        <f t="shared" si="219"/>
        <v/>
      </c>
      <c r="BL882" t="str">
        <f t="shared" si="220"/>
        <v/>
      </c>
      <c r="BM882" t="str">
        <f t="shared" si="221"/>
        <v/>
      </c>
      <c r="BN882" t="str">
        <f t="shared" si="222"/>
        <v/>
      </c>
      <c r="BO882" t="str">
        <f t="shared" si="223"/>
        <v/>
      </c>
      <c r="BP882" t="str">
        <f t="shared" si="224"/>
        <v/>
      </c>
      <c r="BQ882" t="str">
        <f t="shared" si="225"/>
        <v/>
      </c>
      <c r="BZ882" s="114"/>
    </row>
    <row r="883" spans="1:78" x14ac:dyDescent="0.25">
      <c r="A883" s="114"/>
      <c r="B883" t="str">
        <f t="shared" si="226"/>
        <v/>
      </c>
      <c r="C883" s="13" t="str">
        <f t="shared" si="227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17"/>
        <v/>
      </c>
      <c r="BJ883" t="str">
        <f t="shared" si="218"/>
        <v/>
      </c>
      <c r="BK883" t="str">
        <f t="shared" si="219"/>
        <v/>
      </c>
      <c r="BL883" t="str">
        <f t="shared" si="220"/>
        <v/>
      </c>
      <c r="BM883" t="str">
        <f t="shared" si="221"/>
        <v/>
      </c>
      <c r="BN883" t="str">
        <f t="shared" si="222"/>
        <v/>
      </c>
      <c r="BO883" t="str">
        <f t="shared" si="223"/>
        <v/>
      </c>
      <c r="BP883" t="str">
        <f t="shared" si="224"/>
        <v/>
      </c>
      <c r="BQ883" t="str">
        <f t="shared" si="225"/>
        <v/>
      </c>
      <c r="BZ883" s="114"/>
    </row>
    <row r="884" spans="1:78" x14ac:dyDescent="0.25">
      <c r="A884" s="114"/>
      <c r="B884" t="str">
        <f t="shared" si="226"/>
        <v/>
      </c>
      <c r="C884" s="13" t="str">
        <f t="shared" si="227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17"/>
        <v/>
      </c>
      <c r="BJ884" t="str">
        <f t="shared" si="218"/>
        <v/>
      </c>
      <c r="BK884" t="str">
        <f t="shared" si="219"/>
        <v/>
      </c>
      <c r="BL884" t="str">
        <f t="shared" si="220"/>
        <v/>
      </c>
      <c r="BM884" t="str">
        <f t="shared" si="221"/>
        <v/>
      </c>
      <c r="BN884" t="str">
        <f t="shared" si="222"/>
        <v/>
      </c>
      <c r="BO884" t="str">
        <f t="shared" si="223"/>
        <v/>
      </c>
      <c r="BP884" t="str">
        <f t="shared" si="224"/>
        <v/>
      </c>
      <c r="BQ884" t="str">
        <f t="shared" si="225"/>
        <v/>
      </c>
      <c r="BZ884" s="114"/>
    </row>
    <row r="885" spans="1:78" x14ac:dyDescent="0.25">
      <c r="A885" s="114"/>
      <c r="B885" t="str">
        <f t="shared" si="226"/>
        <v/>
      </c>
      <c r="C885" s="13" t="str">
        <f t="shared" si="227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17"/>
        <v/>
      </c>
      <c r="BJ885" t="str">
        <f t="shared" si="218"/>
        <v/>
      </c>
      <c r="BK885" t="str">
        <f t="shared" si="219"/>
        <v/>
      </c>
      <c r="BL885" t="str">
        <f t="shared" si="220"/>
        <v/>
      </c>
      <c r="BM885" t="str">
        <f t="shared" si="221"/>
        <v/>
      </c>
      <c r="BN885" t="str">
        <f t="shared" si="222"/>
        <v/>
      </c>
      <c r="BO885" t="str">
        <f t="shared" si="223"/>
        <v/>
      </c>
      <c r="BP885" t="str">
        <f t="shared" si="224"/>
        <v/>
      </c>
      <c r="BQ885" t="str">
        <f t="shared" si="225"/>
        <v/>
      </c>
      <c r="BZ885" s="114"/>
    </row>
    <row r="886" spans="1:78" x14ac:dyDescent="0.25">
      <c r="A886" s="114"/>
      <c r="B886" t="str">
        <f t="shared" si="226"/>
        <v/>
      </c>
      <c r="C886" s="13" t="str">
        <f t="shared" si="227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17"/>
        <v/>
      </c>
      <c r="BJ886" t="str">
        <f t="shared" si="218"/>
        <v/>
      </c>
      <c r="BK886" t="str">
        <f t="shared" si="219"/>
        <v/>
      </c>
      <c r="BL886" t="str">
        <f t="shared" si="220"/>
        <v/>
      </c>
      <c r="BM886" t="str">
        <f t="shared" si="221"/>
        <v/>
      </c>
      <c r="BN886" t="str">
        <f t="shared" si="222"/>
        <v/>
      </c>
      <c r="BO886" t="str">
        <f t="shared" si="223"/>
        <v/>
      </c>
      <c r="BP886" t="str">
        <f t="shared" si="224"/>
        <v/>
      </c>
      <c r="BQ886" t="str">
        <f t="shared" si="225"/>
        <v/>
      </c>
      <c r="BZ886" s="114"/>
    </row>
    <row r="887" spans="1:78" x14ac:dyDescent="0.25">
      <c r="A887" s="114"/>
      <c r="B887" t="str">
        <f t="shared" si="226"/>
        <v/>
      </c>
      <c r="C887" s="13" t="str">
        <f t="shared" si="227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17"/>
        <v/>
      </c>
      <c r="BJ887" t="str">
        <f t="shared" si="218"/>
        <v/>
      </c>
      <c r="BK887" t="str">
        <f t="shared" si="219"/>
        <v/>
      </c>
      <c r="BL887" t="str">
        <f t="shared" si="220"/>
        <v/>
      </c>
      <c r="BM887" t="str">
        <f t="shared" si="221"/>
        <v/>
      </c>
      <c r="BN887" t="str">
        <f t="shared" si="222"/>
        <v/>
      </c>
      <c r="BO887" t="str">
        <f t="shared" si="223"/>
        <v/>
      </c>
      <c r="BP887" t="str">
        <f t="shared" si="224"/>
        <v/>
      </c>
      <c r="BQ887" t="str">
        <f t="shared" si="225"/>
        <v/>
      </c>
      <c r="BZ887" s="114"/>
    </row>
    <row r="888" spans="1:78" x14ac:dyDescent="0.25">
      <c r="A888" s="114"/>
      <c r="B888" t="str">
        <f t="shared" si="226"/>
        <v/>
      </c>
      <c r="C888" s="13" t="str">
        <f t="shared" si="227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17"/>
        <v/>
      </c>
      <c r="BJ888" t="str">
        <f t="shared" si="218"/>
        <v/>
      </c>
      <c r="BK888" t="str">
        <f t="shared" si="219"/>
        <v/>
      </c>
      <c r="BL888" t="str">
        <f t="shared" si="220"/>
        <v/>
      </c>
      <c r="BM888" t="str">
        <f t="shared" si="221"/>
        <v/>
      </c>
      <c r="BN888" t="str">
        <f t="shared" si="222"/>
        <v/>
      </c>
      <c r="BO888" t="str">
        <f t="shared" si="223"/>
        <v/>
      </c>
      <c r="BP888" t="str">
        <f t="shared" si="224"/>
        <v/>
      </c>
      <c r="BQ888" t="str">
        <f t="shared" si="225"/>
        <v/>
      </c>
      <c r="BZ888" s="114"/>
    </row>
    <row r="889" spans="1:78" x14ac:dyDescent="0.25">
      <c r="A889" s="114"/>
      <c r="B889" t="str">
        <f t="shared" si="226"/>
        <v/>
      </c>
      <c r="C889" s="13" t="str">
        <f t="shared" si="227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17"/>
        <v/>
      </c>
      <c r="BJ889" t="str">
        <f t="shared" si="218"/>
        <v/>
      </c>
      <c r="BK889" t="str">
        <f t="shared" si="219"/>
        <v/>
      </c>
      <c r="BL889" t="str">
        <f t="shared" si="220"/>
        <v/>
      </c>
      <c r="BM889" t="str">
        <f t="shared" si="221"/>
        <v/>
      </c>
      <c r="BN889" t="str">
        <f t="shared" si="222"/>
        <v/>
      </c>
      <c r="BO889" t="str">
        <f t="shared" si="223"/>
        <v/>
      </c>
      <c r="BP889" t="str">
        <f t="shared" si="224"/>
        <v/>
      </c>
      <c r="BQ889" t="str">
        <f t="shared" si="225"/>
        <v/>
      </c>
      <c r="BZ889" s="114"/>
    </row>
    <row r="890" spans="1:78" x14ac:dyDescent="0.25">
      <c r="A890" s="114"/>
      <c r="B890" t="str">
        <f t="shared" si="226"/>
        <v/>
      </c>
      <c r="C890" s="13" t="str">
        <f t="shared" si="227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17"/>
        <v/>
      </c>
      <c r="BJ890" t="str">
        <f t="shared" si="218"/>
        <v/>
      </c>
      <c r="BK890" t="str">
        <f t="shared" si="219"/>
        <v/>
      </c>
      <c r="BL890" t="str">
        <f t="shared" si="220"/>
        <v/>
      </c>
      <c r="BM890" t="str">
        <f t="shared" si="221"/>
        <v/>
      </c>
      <c r="BN890" t="str">
        <f t="shared" si="222"/>
        <v/>
      </c>
      <c r="BO890" t="str">
        <f t="shared" si="223"/>
        <v/>
      </c>
      <c r="BP890" t="str">
        <f t="shared" si="224"/>
        <v/>
      </c>
      <c r="BQ890" t="str">
        <f t="shared" si="225"/>
        <v/>
      </c>
      <c r="BZ890" s="114"/>
    </row>
    <row r="891" spans="1:78" x14ac:dyDescent="0.25">
      <c r="A891" s="114"/>
      <c r="B891" t="str">
        <f t="shared" si="226"/>
        <v/>
      </c>
      <c r="C891" s="13" t="str">
        <f t="shared" si="227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17"/>
        <v/>
      </c>
      <c r="BJ891" t="str">
        <f t="shared" si="218"/>
        <v/>
      </c>
      <c r="BK891" t="str">
        <f t="shared" si="219"/>
        <v/>
      </c>
      <c r="BL891" t="str">
        <f t="shared" si="220"/>
        <v/>
      </c>
      <c r="BM891" t="str">
        <f t="shared" si="221"/>
        <v/>
      </c>
      <c r="BN891" t="str">
        <f t="shared" si="222"/>
        <v/>
      </c>
      <c r="BO891" t="str">
        <f t="shared" si="223"/>
        <v/>
      </c>
      <c r="BP891" t="str">
        <f t="shared" si="224"/>
        <v/>
      </c>
      <c r="BQ891" t="str">
        <f t="shared" si="225"/>
        <v/>
      </c>
      <c r="BZ891" s="114"/>
    </row>
    <row r="892" spans="1:78" x14ac:dyDescent="0.25">
      <c r="A892" s="114"/>
      <c r="B892" t="str">
        <f t="shared" si="226"/>
        <v/>
      </c>
      <c r="C892" s="13" t="str">
        <f t="shared" si="227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17"/>
        <v/>
      </c>
      <c r="BJ892" t="str">
        <f t="shared" si="218"/>
        <v/>
      </c>
      <c r="BK892" t="str">
        <f t="shared" si="219"/>
        <v/>
      </c>
      <c r="BL892" t="str">
        <f t="shared" si="220"/>
        <v/>
      </c>
      <c r="BM892" t="str">
        <f t="shared" si="221"/>
        <v/>
      </c>
      <c r="BN892" t="str">
        <f t="shared" si="222"/>
        <v/>
      </c>
      <c r="BO892" t="str">
        <f t="shared" si="223"/>
        <v/>
      </c>
      <c r="BP892" t="str">
        <f t="shared" si="224"/>
        <v/>
      </c>
      <c r="BQ892" t="str">
        <f t="shared" si="225"/>
        <v/>
      </c>
      <c r="BZ892" s="114"/>
    </row>
    <row r="893" spans="1:78" x14ac:dyDescent="0.25">
      <c r="A893" s="114"/>
      <c r="B893" t="str">
        <f t="shared" si="226"/>
        <v/>
      </c>
      <c r="C893" s="13" t="str">
        <f t="shared" si="227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17"/>
        <v/>
      </c>
      <c r="BJ893" t="str">
        <f t="shared" si="218"/>
        <v/>
      </c>
      <c r="BK893" t="str">
        <f t="shared" si="219"/>
        <v/>
      </c>
      <c r="BL893" t="str">
        <f t="shared" si="220"/>
        <v/>
      </c>
      <c r="BM893" t="str">
        <f t="shared" si="221"/>
        <v/>
      </c>
      <c r="BN893" t="str">
        <f t="shared" si="222"/>
        <v/>
      </c>
      <c r="BO893" t="str">
        <f t="shared" si="223"/>
        <v/>
      </c>
      <c r="BP893" t="str">
        <f t="shared" si="224"/>
        <v/>
      </c>
      <c r="BQ893" t="str">
        <f t="shared" si="225"/>
        <v/>
      </c>
      <c r="BZ893" s="114"/>
    </row>
    <row r="894" spans="1:78" x14ac:dyDescent="0.25">
      <c r="A894" s="114"/>
      <c r="B894" t="str">
        <f t="shared" si="226"/>
        <v/>
      </c>
      <c r="C894" s="13" t="str">
        <f t="shared" si="227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17"/>
        <v/>
      </c>
      <c r="BJ894" t="str">
        <f t="shared" si="218"/>
        <v/>
      </c>
      <c r="BK894" t="str">
        <f t="shared" si="219"/>
        <v/>
      </c>
      <c r="BL894" t="str">
        <f t="shared" si="220"/>
        <v/>
      </c>
      <c r="BM894" t="str">
        <f t="shared" si="221"/>
        <v/>
      </c>
      <c r="BN894" t="str">
        <f t="shared" si="222"/>
        <v/>
      </c>
      <c r="BO894" t="str">
        <f t="shared" si="223"/>
        <v/>
      </c>
      <c r="BP894" t="str">
        <f t="shared" si="224"/>
        <v/>
      </c>
      <c r="BQ894" t="str">
        <f t="shared" si="225"/>
        <v/>
      </c>
      <c r="BZ894" s="114"/>
    </row>
    <row r="895" spans="1:78" x14ac:dyDescent="0.25">
      <c r="A895" s="114"/>
      <c r="B895" t="str">
        <f t="shared" si="226"/>
        <v/>
      </c>
      <c r="C895" s="13" t="str">
        <f t="shared" si="227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17"/>
        <v/>
      </c>
      <c r="BJ895" t="str">
        <f t="shared" si="218"/>
        <v/>
      </c>
      <c r="BK895" t="str">
        <f t="shared" si="219"/>
        <v/>
      </c>
      <c r="BL895" t="str">
        <f t="shared" si="220"/>
        <v/>
      </c>
      <c r="BM895" t="str">
        <f t="shared" si="221"/>
        <v/>
      </c>
      <c r="BN895" t="str">
        <f t="shared" si="222"/>
        <v/>
      </c>
      <c r="BO895" t="str">
        <f t="shared" si="223"/>
        <v/>
      </c>
      <c r="BP895" t="str">
        <f t="shared" si="224"/>
        <v/>
      </c>
      <c r="BQ895" t="str">
        <f t="shared" si="225"/>
        <v/>
      </c>
      <c r="BZ895" s="114"/>
    </row>
    <row r="896" spans="1:78" x14ac:dyDescent="0.25">
      <c r="A896" s="114"/>
      <c r="B896" t="str">
        <f t="shared" si="226"/>
        <v/>
      </c>
      <c r="C896" s="13" t="str">
        <f t="shared" si="227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17"/>
        <v/>
      </c>
      <c r="BJ896" t="str">
        <f t="shared" si="218"/>
        <v/>
      </c>
      <c r="BK896" t="str">
        <f t="shared" si="219"/>
        <v/>
      </c>
      <c r="BL896" t="str">
        <f t="shared" si="220"/>
        <v/>
      </c>
      <c r="BM896" t="str">
        <f t="shared" si="221"/>
        <v/>
      </c>
      <c r="BN896" t="str">
        <f t="shared" si="222"/>
        <v/>
      </c>
      <c r="BO896" t="str">
        <f t="shared" si="223"/>
        <v/>
      </c>
      <c r="BP896" t="str">
        <f t="shared" si="224"/>
        <v/>
      </c>
      <c r="BQ896" t="str">
        <f t="shared" si="225"/>
        <v/>
      </c>
      <c r="BZ896" s="114"/>
    </row>
    <row r="897" spans="1:78" x14ac:dyDescent="0.25">
      <c r="A897" s="114"/>
      <c r="B897" t="str">
        <f t="shared" si="226"/>
        <v/>
      </c>
      <c r="C897" s="13" t="str">
        <f t="shared" si="227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17"/>
        <v/>
      </c>
      <c r="BJ897" t="str">
        <f t="shared" si="218"/>
        <v/>
      </c>
      <c r="BK897" t="str">
        <f t="shared" si="219"/>
        <v/>
      </c>
      <c r="BL897" t="str">
        <f t="shared" si="220"/>
        <v/>
      </c>
      <c r="BM897" t="str">
        <f t="shared" si="221"/>
        <v/>
      </c>
      <c r="BN897" t="str">
        <f t="shared" si="222"/>
        <v/>
      </c>
      <c r="BO897" t="str">
        <f t="shared" si="223"/>
        <v/>
      </c>
      <c r="BP897" t="str">
        <f t="shared" si="224"/>
        <v/>
      </c>
      <c r="BQ897" t="str">
        <f t="shared" si="225"/>
        <v/>
      </c>
      <c r="BZ897" s="114"/>
    </row>
    <row r="898" spans="1:78" x14ac:dyDescent="0.25">
      <c r="A898" s="114"/>
      <c r="B898" t="str">
        <f t="shared" si="226"/>
        <v/>
      </c>
      <c r="C898" s="13" t="str">
        <f t="shared" si="227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17"/>
        <v/>
      </c>
      <c r="BJ898" t="str">
        <f t="shared" si="218"/>
        <v/>
      </c>
      <c r="BK898" t="str">
        <f t="shared" si="219"/>
        <v/>
      </c>
      <c r="BL898" t="str">
        <f t="shared" si="220"/>
        <v/>
      </c>
      <c r="BM898" t="str">
        <f t="shared" si="221"/>
        <v/>
      </c>
      <c r="BN898" t="str">
        <f t="shared" si="222"/>
        <v/>
      </c>
      <c r="BO898" t="str">
        <f t="shared" si="223"/>
        <v/>
      </c>
      <c r="BP898" t="str">
        <f t="shared" si="224"/>
        <v/>
      </c>
      <c r="BQ898" t="str">
        <f t="shared" si="225"/>
        <v/>
      </c>
      <c r="BZ898" s="114"/>
    </row>
    <row r="899" spans="1:78" x14ac:dyDescent="0.25">
      <c r="A899" s="114"/>
      <c r="B899" t="str">
        <f t="shared" si="226"/>
        <v/>
      </c>
      <c r="C899" s="13" t="str">
        <f t="shared" si="227"/>
        <v/>
      </c>
      <c r="D899" s="5" t="str">
        <f t="shared" ref="D899:D902" si="228">IF(A899&gt;0,(_xlfn.NORM.S.INV(C899)),"")</f>
        <v/>
      </c>
      <c r="E899" s="6" t="str">
        <f t="shared" si="215"/>
        <v/>
      </c>
      <c r="F899" s="6" t="str">
        <f t="shared" si="216"/>
        <v/>
      </c>
      <c r="BI899" t="str">
        <f t="shared" si="217"/>
        <v/>
      </c>
      <c r="BJ899" t="str">
        <f t="shared" si="218"/>
        <v/>
      </c>
      <c r="BK899" t="str">
        <f t="shared" si="219"/>
        <v/>
      </c>
      <c r="BL899" t="str">
        <f t="shared" si="220"/>
        <v/>
      </c>
      <c r="BM899" t="str">
        <f t="shared" si="221"/>
        <v/>
      </c>
      <c r="BN899" t="str">
        <f t="shared" si="222"/>
        <v/>
      </c>
      <c r="BO899" t="str">
        <f t="shared" si="223"/>
        <v/>
      </c>
      <c r="BP899" t="str">
        <f t="shared" si="224"/>
        <v/>
      </c>
      <c r="BQ899" t="str">
        <f t="shared" si="225"/>
        <v/>
      </c>
      <c r="BZ899" s="114"/>
    </row>
    <row r="900" spans="1:78" x14ac:dyDescent="0.25">
      <c r="A900" s="114"/>
      <c r="B900" t="str">
        <f t="shared" si="226"/>
        <v/>
      </c>
      <c r="C900" s="13" t="str">
        <f t="shared" si="227"/>
        <v/>
      </c>
      <c r="D900" s="5" t="str">
        <f t="shared" si="228"/>
        <v/>
      </c>
      <c r="E900" s="6" t="str">
        <f t="shared" ref="E900:E902" si="229">IF(A900&gt;0,_xlfn.NORM.DIST(D900,0,1,TRUE),"")</f>
        <v/>
      </c>
      <c r="F900" s="6" t="str">
        <f t="shared" ref="F900:F902" si="230">IF(A900&gt;0,_xlfn.NORM.DIST(D900,0,1,FALSE),"")</f>
        <v/>
      </c>
      <c r="BI900" t="str">
        <f t="shared" ref="BI900:BI925" si="231">IF(A900&gt;0,A900,"")</f>
        <v/>
      </c>
      <c r="BJ900" t="str">
        <f t="shared" ref="BJ900:BJ925" si="232">IF($A900&gt;0,B900,"")</f>
        <v/>
      </c>
      <c r="BK900" t="str">
        <f t="shared" ref="BK900:BK925" si="233">IF($A900&gt;0,BI900,"")</f>
        <v/>
      </c>
      <c r="BL900" t="str">
        <f t="shared" ref="BL900:BL925" si="234">IF($A900&gt;0,_xlfn.NORM.DIST(BK900,$BF$3,$BF$4,TRUE),"")</f>
        <v/>
      </c>
      <c r="BM900" t="str">
        <f t="shared" ref="BM900:BM925" si="235">IF($A900&gt;0,(1-BL900),"")</f>
        <v/>
      </c>
      <c r="BN900" t="str">
        <f t="shared" ref="BN900:BN925" si="236">IF($A900&gt;0,(SMALL($BM$3:$BM$902,BJ900)),"")</f>
        <v/>
      </c>
      <c r="BO900" t="str">
        <f t="shared" ref="BO900:BO925" si="237">IF($A900&gt;0,((2*BJ900-1)*(LN(BL900)+LN(BN900))),"")</f>
        <v/>
      </c>
      <c r="BP900" t="str">
        <f t="shared" ref="BP900:BP925" si="238">IF($A900&gt;0,((BJ900-0.5)/$BF$5),"")</f>
        <v/>
      </c>
      <c r="BQ900" t="str">
        <f t="shared" ref="BQ900:BQ925" si="239">IF($A900&gt;0,(_xlfn.NORM.S.INV(BP900)),"")</f>
        <v/>
      </c>
      <c r="BZ900" s="114"/>
    </row>
    <row r="901" spans="1:78" x14ac:dyDescent="0.25">
      <c r="A901" s="114"/>
      <c r="B901" t="str">
        <f t="shared" ref="B901:B902" si="240">IF(A901&gt;0,(B900+1),"")</f>
        <v/>
      </c>
      <c r="C901" s="13" t="str">
        <f t="shared" ref="C901:C902" si="241">IF(A901&gt;0,((B901)/(($S$2)+1)),"")</f>
        <v/>
      </c>
      <c r="D901" s="5" t="str">
        <f t="shared" si="228"/>
        <v/>
      </c>
      <c r="E901" s="6" t="str">
        <f t="shared" si="229"/>
        <v/>
      </c>
      <c r="F901" s="6" t="str">
        <f t="shared" si="230"/>
        <v/>
      </c>
      <c r="BI901" t="str">
        <f t="shared" si="231"/>
        <v/>
      </c>
      <c r="BJ901" t="str">
        <f t="shared" si="232"/>
        <v/>
      </c>
      <c r="BK901" t="str">
        <f t="shared" si="233"/>
        <v/>
      </c>
      <c r="BL901" t="str">
        <f t="shared" si="234"/>
        <v/>
      </c>
      <c r="BM901" t="str">
        <f t="shared" si="235"/>
        <v/>
      </c>
      <c r="BN901" t="str">
        <f t="shared" si="236"/>
        <v/>
      </c>
      <c r="BO901" t="str">
        <f t="shared" si="237"/>
        <v/>
      </c>
      <c r="BP901" t="str">
        <f t="shared" si="238"/>
        <v/>
      </c>
      <c r="BQ901" t="str">
        <f t="shared" si="239"/>
        <v/>
      </c>
      <c r="BZ901" s="114"/>
    </row>
    <row r="902" spans="1:78" x14ac:dyDescent="0.25">
      <c r="A902" s="114"/>
      <c r="B902" t="str">
        <f t="shared" si="240"/>
        <v/>
      </c>
      <c r="C902" s="13" t="str">
        <f t="shared" si="241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31"/>
        <v/>
      </c>
      <c r="BJ902" t="str">
        <f t="shared" si="232"/>
        <v/>
      </c>
      <c r="BK902" t="str">
        <f t="shared" si="233"/>
        <v/>
      </c>
      <c r="BL902" t="str">
        <f t="shared" si="234"/>
        <v/>
      </c>
      <c r="BM902" t="str">
        <f t="shared" si="235"/>
        <v/>
      </c>
      <c r="BN902" t="str">
        <f t="shared" si="236"/>
        <v/>
      </c>
      <c r="BO902" t="str">
        <f t="shared" si="237"/>
        <v/>
      </c>
      <c r="BP902" t="str">
        <f t="shared" si="238"/>
        <v/>
      </c>
      <c r="BQ902" t="str">
        <f t="shared" si="239"/>
        <v/>
      </c>
      <c r="BZ902" s="114"/>
    </row>
    <row r="903" spans="1:78" x14ac:dyDescent="0.25">
      <c r="BI903" t="str">
        <f t="shared" si="231"/>
        <v/>
      </c>
      <c r="BJ903" t="str">
        <f t="shared" si="232"/>
        <v/>
      </c>
      <c r="BK903" t="str">
        <f t="shared" si="233"/>
        <v/>
      </c>
      <c r="BL903" t="str">
        <f t="shared" si="234"/>
        <v/>
      </c>
      <c r="BM903" t="str">
        <f t="shared" si="235"/>
        <v/>
      </c>
      <c r="BN903" t="str">
        <f t="shared" si="236"/>
        <v/>
      </c>
      <c r="BO903" t="str">
        <f t="shared" si="237"/>
        <v/>
      </c>
      <c r="BP903" t="str">
        <f t="shared" si="238"/>
        <v/>
      </c>
      <c r="BQ903" t="str">
        <f t="shared" si="239"/>
        <v/>
      </c>
    </row>
    <row r="904" spans="1:78" x14ac:dyDescent="0.25">
      <c r="BI904" t="str">
        <f t="shared" si="231"/>
        <v/>
      </c>
      <c r="BJ904" t="str">
        <f t="shared" si="232"/>
        <v/>
      </c>
      <c r="BK904" t="str">
        <f t="shared" si="233"/>
        <v/>
      </c>
      <c r="BL904" t="str">
        <f t="shared" si="234"/>
        <v/>
      </c>
      <c r="BM904" t="str">
        <f t="shared" si="235"/>
        <v/>
      </c>
      <c r="BN904" t="str">
        <f t="shared" si="236"/>
        <v/>
      </c>
      <c r="BO904" t="str">
        <f t="shared" si="237"/>
        <v/>
      </c>
      <c r="BP904" t="str">
        <f t="shared" si="238"/>
        <v/>
      </c>
      <c r="BQ904" t="str">
        <f t="shared" si="239"/>
        <v/>
      </c>
    </row>
    <row r="905" spans="1:78" x14ac:dyDescent="0.25">
      <c r="BI905" t="str">
        <f t="shared" si="231"/>
        <v/>
      </c>
      <c r="BJ905" t="str">
        <f t="shared" si="232"/>
        <v/>
      </c>
      <c r="BK905" t="str">
        <f t="shared" si="233"/>
        <v/>
      </c>
      <c r="BL905" t="str">
        <f t="shared" si="234"/>
        <v/>
      </c>
      <c r="BM905" t="str">
        <f t="shared" si="235"/>
        <v/>
      </c>
      <c r="BN905" t="str">
        <f t="shared" si="236"/>
        <v/>
      </c>
      <c r="BO905" t="str">
        <f t="shared" si="237"/>
        <v/>
      </c>
      <c r="BP905" t="str">
        <f t="shared" si="238"/>
        <v/>
      </c>
      <c r="BQ905" t="str">
        <f t="shared" si="239"/>
        <v/>
      </c>
    </row>
    <row r="906" spans="1:78" x14ac:dyDescent="0.25">
      <c r="BI906" t="str">
        <f t="shared" si="231"/>
        <v/>
      </c>
      <c r="BJ906" t="str">
        <f t="shared" si="232"/>
        <v/>
      </c>
      <c r="BK906" t="str">
        <f t="shared" si="233"/>
        <v/>
      </c>
      <c r="BL906" t="str">
        <f t="shared" si="234"/>
        <v/>
      </c>
      <c r="BM906" t="str">
        <f t="shared" si="235"/>
        <v/>
      </c>
      <c r="BN906" t="str">
        <f t="shared" si="236"/>
        <v/>
      </c>
      <c r="BO906" t="str">
        <f t="shared" si="237"/>
        <v/>
      </c>
      <c r="BP906" t="str">
        <f t="shared" si="238"/>
        <v/>
      </c>
      <c r="BQ906" t="str">
        <f t="shared" si="239"/>
        <v/>
      </c>
    </row>
    <row r="907" spans="1:78" x14ac:dyDescent="0.25">
      <c r="BI907" t="str">
        <f t="shared" si="231"/>
        <v/>
      </c>
      <c r="BJ907" t="str">
        <f t="shared" si="232"/>
        <v/>
      </c>
      <c r="BK907" t="str">
        <f t="shared" si="233"/>
        <v/>
      </c>
      <c r="BL907" t="str">
        <f t="shared" si="234"/>
        <v/>
      </c>
      <c r="BM907" t="str">
        <f t="shared" si="235"/>
        <v/>
      </c>
      <c r="BN907" t="str">
        <f t="shared" si="236"/>
        <v/>
      </c>
      <c r="BO907" t="str">
        <f t="shared" si="237"/>
        <v/>
      </c>
      <c r="BP907" t="str">
        <f t="shared" si="238"/>
        <v/>
      </c>
      <c r="BQ907" t="str">
        <f t="shared" si="239"/>
        <v/>
      </c>
    </row>
    <row r="908" spans="1:78" x14ac:dyDescent="0.25">
      <c r="BI908" t="str">
        <f t="shared" si="231"/>
        <v/>
      </c>
      <c r="BJ908" t="str">
        <f t="shared" si="232"/>
        <v/>
      </c>
      <c r="BK908" t="str">
        <f t="shared" si="233"/>
        <v/>
      </c>
      <c r="BL908" t="str">
        <f t="shared" si="234"/>
        <v/>
      </c>
      <c r="BM908" t="str">
        <f t="shared" si="235"/>
        <v/>
      </c>
      <c r="BN908" t="str">
        <f t="shared" si="236"/>
        <v/>
      </c>
      <c r="BO908" t="str">
        <f t="shared" si="237"/>
        <v/>
      </c>
      <c r="BP908" t="str">
        <f t="shared" si="238"/>
        <v/>
      </c>
      <c r="BQ908" t="str">
        <f t="shared" si="239"/>
        <v/>
      </c>
    </row>
    <row r="909" spans="1:78" x14ac:dyDescent="0.25">
      <c r="BI909" t="str">
        <f t="shared" si="231"/>
        <v/>
      </c>
      <c r="BJ909" t="str">
        <f t="shared" si="232"/>
        <v/>
      </c>
      <c r="BK909" t="str">
        <f t="shared" si="233"/>
        <v/>
      </c>
      <c r="BL909" t="str">
        <f t="shared" si="234"/>
        <v/>
      </c>
      <c r="BM909" t="str">
        <f t="shared" si="235"/>
        <v/>
      </c>
      <c r="BN909" t="str">
        <f t="shared" si="236"/>
        <v/>
      </c>
      <c r="BO909" t="str">
        <f t="shared" si="237"/>
        <v/>
      </c>
      <c r="BP909" t="str">
        <f t="shared" si="238"/>
        <v/>
      </c>
      <c r="BQ909" t="str">
        <f t="shared" si="239"/>
        <v/>
      </c>
    </row>
    <row r="910" spans="1:78" x14ac:dyDescent="0.25">
      <c r="BI910" t="str">
        <f t="shared" si="231"/>
        <v/>
      </c>
      <c r="BJ910" t="str">
        <f t="shared" si="232"/>
        <v/>
      </c>
      <c r="BK910" t="str">
        <f t="shared" si="233"/>
        <v/>
      </c>
      <c r="BL910" t="str">
        <f t="shared" si="234"/>
        <v/>
      </c>
      <c r="BM910" t="str">
        <f t="shared" si="235"/>
        <v/>
      </c>
      <c r="BN910" t="str">
        <f t="shared" si="236"/>
        <v/>
      </c>
      <c r="BO910" t="str">
        <f t="shared" si="237"/>
        <v/>
      </c>
      <c r="BP910" t="str">
        <f t="shared" si="238"/>
        <v/>
      </c>
      <c r="BQ910" t="str">
        <f t="shared" si="239"/>
        <v/>
      </c>
    </row>
    <row r="911" spans="1:78" x14ac:dyDescent="0.25">
      <c r="BI911" t="str">
        <f t="shared" si="231"/>
        <v/>
      </c>
      <c r="BJ911" t="str">
        <f t="shared" si="232"/>
        <v/>
      </c>
      <c r="BK911" t="str">
        <f t="shared" si="233"/>
        <v/>
      </c>
      <c r="BL911" t="str">
        <f t="shared" si="234"/>
        <v/>
      </c>
      <c r="BM911" t="str">
        <f t="shared" si="235"/>
        <v/>
      </c>
      <c r="BN911" t="str">
        <f t="shared" si="236"/>
        <v/>
      </c>
      <c r="BO911" t="str">
        <f t="shared" si="237"/>
        <v/>
      </c>
      <c r="BP911" t="str">
        <f t="shared" si="238"/>
        <v/>
      </c>
      <c r="BQ911" t="str">
        <f t="shared" si="239"/>
        <v/>
      </c>
    </row>
    <row r="912" spans="1:78" x14ac:dyDescent="0.25">
      <c r="BI912" t="str">
        <f t="shared" si="231"/>
        <v/>
      </c>
      <c r="BJ912" t="str">
        <f t="shared" si="232"/>
        <v/>
      </c>
      <c r="BK912" t="str">
        <f t="shared" si="233"/>
        <v/>
      </c>
      <c r="BL912" t="str">
        <f t="shared" si="234"/>
        <v/>
      </c>
      <c r="BM912" t="str">
        <f t="shared" si="235"/>
        <v/>
      </c>
      <c r="BN912" t="str">
        <f t="shared" si="236"/>
        <v/>
      </c>
      <c r="BO912" t="str">
        <f t="shared" si="237"/>
        <v/>
      </c>
      <c r="BP912" t="str">
        <f t="shared" si="238"/>
        <v/>
      </c>
      <c r="BQ912" t="str">
        <f t="shared" si="239"/>
        <v/>
      </c>
    </row>
    <row r="913" spans="61:69" x14ac:dyDescent="0.25">
      <c r="BI913" t="str">
        <f t="shared" si="231"/>
        <v/>
      </c>
      <c r="BJ913" t="str">
        <f t="shared" si="232"/>
        <v/>
      </c>
      <c r="BK913" t="str">
        <f t="shared" si="233"/>
        <v/>
      </c>
      <c r="BL913" t="str">
        <f t="shared" si="234"/>
        <v/>
      </c>
      <c r="BM913" t="str">
        <f t="shared" si="235"/>
        <v/>
      </c>
      <c r="BN913" t="str">
        <f t="shared" si="236"/>
        <v/>
      </c>
      <c r="BO913" t="str">
        <f t="shared" si="237"/>
        <v/>
      </c>
      <c r="BP913" t="str">
        <f t="shared" si="238"/>
        <v/>
      </c>
      <c r="BQ913" t="str">
        <f t="shared" si="239"/>
        <v/>
      </c>
    </row>
    <row r="914" spans="61:69" x14ac:dyDescent="0.25">
      <c r="BI914" t="str">
        <f t="shared" si="231"/>
        <v/>
      </c>
      <c r="BJ914" t="str">
        <f t="shared" si="232"/>
        <v/>
      </c>
      <c r="BK914" t="str">
        <f t="shared" si="233"/>
        <v/>
      </c>
      <c r="BL914" t="str">
        <f t="shared" si="234"/>
        <v/>
      </c>
      <c r="BM914" t="str">
        <f t="shared" si="235"/>
        <v/>
      </c>
      <c r="BN914" t="str">
        <f t="shared" si="236"/>
        <v/>
      </c>
      <c r="BO914" t="str">
        <f t="shared" si="237"/>
        <v/>
      </c>
      <c r="BP914" t="str">
        <f t="shared" si="238"/>
        <v/>
      </c>
      <c r="BQ914" t="str">
        <f t="shared" si="239"/>
        <v/>
      </c>
    </row>
    <row r="915" spans="61:69" x14ac:dyDescent="0.25">
      <c r="BI915" t="str">
        <f t="shared" si="231"/>
        <v/>
      </c>
      <c r="BJ915" t="str">
        <f t="shared" si="232"/>
        <v/>
      </c>
      <c r="BK915" t="str">
        <f t="shared" si="233"/>
        <v/>
      </c>
      <c r="BL915" t="str">
        <f t="shared" si="234"/>
        <v/>
      </c>
      <c r="BM915" t="str">
        <f t="shared" si="235"/>
        <v/>
      </c>
      <c r="BN915" t="str">
        <f t="shared" si="236"/>
        <v/>
      </c>
      <c r="BO915" t="str">
        <f t="shared" si="237"/>
        <v/>
      </c>
      <c r="BP915" t="str">
        <f t="shared" si="238"/>
        <v/>
      </c>
      <c r="BQ915" t="str">
        <f t="shared" si="239"/>
        <v/>
      </c>
    </row>
    <row r="916" spans="61:69" x14ac:dyDescent="0.25">
      <c r="BI916" t="str">
        <f t="shared" si="231"/>
        <v/>
      </c>
      <c r="BJ916" t="str">
        <f t="shared" si="232"/>
        <v/>
      </c>
      <c r="BK916" t="str">
        <f t="shared" si="233"/>
        <v/>
      </c>
      <c r="BL916" t="str">
        <f t="shared" si="234"/>
        <v/>
      </c>
      <c r="BM916" t="str">
        <f t="shared" si="235"/>
        <v/>
      </c>
      <c r="BN916" t="str">
        <f t="shared" si="236"/>
        <v/>
      </c>
      <c r="BO916" t="str">
        <f t="shared" si="237"/>
        <v/>
      </c>
      <c r="BP916" t="str">
        <f t="shared" si="238"/>
        <v/>
      </c>
      <c r="BQ916" t="str">
        <f t="shared" si="239"/>
        <v/>
      </c>
    </row>
    <row r="917" spans="61:69" x14ac:dyDescent="0.25">
      <c r="BI917" t="str">
        <f t="shared" si="231"/>
        <v/>
      </c>
      <c r="BJ917" t="str">
        <f t="shared" si="232"/>
        <v/>
      </c>
      <c r="BK917" t="str">
        <f t="shared" si="233"/>
        <v/>
      </c>
      <c r="BL917" t="str">
        <f t="shared" si="234"/>
        <v/>
      </c>
      <c r="BM917" t="str">
        <f t="shared" si="235"/>
        <v/>
      </c>
      <c r="BN917" t="str">
        <f t="shared" si="236"/>
        <v/>
      </c>
      <c r="BO917" t="str">
        <f t="shared" si="237"/>
        <v/>
      </c>
      <c r="BP917" t="str">
        <f t="shared" si="238"/>
        <v/>
      </c>
      <c r="BQ917" t="str">
        <f t="shared" si="239"/>
        <v/>
      </c>
    </row>
    <row r="918" spans="61:69" x14ac:dyDescent="0.25">
      <c r="BI918" t="str">
        <f t="shared" si="231"/>
        <v/>
      </c>
      <c r="BJ918" t="str">
        <f t="shared" si="232"/>
        <v/>
      </c>
      <c r="BK918" t="str">
        <f t="shared" si="233"/>
        <v/>
      </c>
      <c r="BL918" t="str">
        <f t="shared" si="234"/>
        <v/>
      </c>
      <c r="BM918" t="str">
        <f t="shared" si="235"/>
        <v/>
      </c>
      <c r="BN918" t="str">
        <f t="shared" si="236"/>
        <v/>
      </c>
      <c r="BO918" t="str">
        <f t="shared" si="237"/>
        <v/>
      </c>
      <c r="BP918" t="str">
        <f t="shared" si="238"/>
        <v/>
      </c>
      <c r="BQ918" t="str">
        <f t="shared" si="239"/>
        <v/>
      </c>
    </row>
    <row r="919" spans="61:69" x14ac:dyDescent="0.25">
      <c r="BI919" t="str">
        <f t="shared" si="231"/>
        <v/>
      </c>
      <c r="BJ919" t="str">
        <f t="shared" si="232"/>
        <v/>
      </c>
      <c r="BK919" t="str">
        <f t="shared" si="233"/>
        <v/>
      </c>
      <c r="BL919" t="str">
        <f t="shared" si="234"/>
        <v/>
      </c>
      <c r="BM919" t="str">
        <f t="shared" si="235"/>
        <v/>
      </c>
      <c r="BN919" t="str">
        <f t="shared" si="236"/>
        <v/>
      </c>
      <c r="BO919" t="str">
        <f t="shared" si="237"/>
        <v/>
      </c>
      <c r="BP919" t="str">
        <f t="shared" si="238"/>
        <v/>
      </c>
      <c r="BQ919" t="str">
        <f t="shared" si="239"/>
        <v/>
      </c>
    </row>
    <row r="920" spans="61:69" x14ac:dyDescent="0.25">
      <c r="BI920" t="str">
        <f t="shared" si="231"/>
        <v/>
      </c>
      <c r="BJ920" t="str">
        <f t="shared" si="232"/>
        <v/>
      </c>
      <c r="BK920" t="str">
        <f t="shared" si="233"/>
        <v/>
      </c>
      <c r="BL920" t="str">
        <f t="shared" si="234"/>
        <v/>
      </c>
      <c r="BM920" t="str">
        <f t="shared" si="235"/>
        <v/>
      </c>
      <c r="BN920" t="str">
        <f t="shared" si="236"/>
        <v/>
      </c>
      <c r="BO920" t="str">
        <f t="shared" si="237"/>
        <v/>
      </c>
      <c r="BP920" t="str">
        <f t="shared" si="238"/>
        <v/>
      </c>
      <c r="BQ920" t="str">
        <f t="shared" si="239"/>
        <v/>
      </c>
    </row>
    <row r="921" spans="61:69" x14ac:dyDescent="0.25">
      <c r="BI921" t="str">
        <f t="shared" si="231"/>
        <v/>
      </c>
      <c r="BJ921" t="str">
        <f t="shared" si="232"/>
        <v/>
      </c>
      <c r="BK921" t="str">
        <f t="shared" si="233"/>
        <v/>
      </c>
      <c r="BL921" t="str">
        <f t="shared" si="234"/>
        <v/>
      </c>
      <c r="BM921" t="str">
        <f t="shared" si="235"/>
        <v/>
      </c>
      <c r="BN921" t="str">
        <f t="shared" si="236"/>
        <v/>
      </c>
      <c r="BO921" t="str">
        <f t="shared" si="237"/>
        <v/>
      </c>
      <c r="BP921" t="str">
        <f t="shared" si="238"/>
        <v/>
      </c>
      <c r="BQ921" t="str">
        <f t="shared" si="239"/>
        <v/>
      </c>
    </row>
    <row r="922" spans="61:69" x14ac:dyDescent="0.25">
      <c r="BI922" t="str">
        <f t="shared" si="231"/>
        <v/>
      </c>
      <c r="BJ922" t="str">
        <f t="shared" si="232"/>
        <v/>
      </c>
      <c r="BK922" t="str">
        <f t="shared" si="233"/>
        <v/>
      </c>
      <c r="BL922" t="str">
        <f t="shared" si="234"/>
        <v/>
      </c>
      <c r="BM922" t="str">
        <f t="shared" si="235"/>
        <v/>
      </c>
      <c r="BN922" t="str">
        <f t="shared" si="236"/>
        <v/>
      </c>
      <c r="BO922" t="str">
        <f t="shared" si="237"/>
        <v/>
      </c>
      <c r="BP922" t="str">
        <f t="shared" si="238"/>
        <v/>
      </c>
      <c r="BQ922" t="str">
        <f t="shared" si="239"/>
        <v/>
      </c>
    </row>
    <row r="923" spans="61:69" x14ac:dyDescent="0.25">
      <c r="BI923" t="str">
        <f t="shared" si="231"/>
        <v/>
      </c>
      <c r="BJ923" t="str">
        <f t="shared" si="232"/>
        <v/>
      </c>
      <c r="BK923" t="str">
        <f t="shared" si="233"/>
        <v/>
      </c>
      <c r="BL923" t="str">
        <f t="shared" si="234"/>
        <v/>
      </c>
      <c r="BM923" t="str">
        <f t="shared" si="235"/>
        <v/>
      </c>
      <c r="BN923" t="str">
        <f t="shared" si="236"/>
        <v/>
      </c>
      <c r="BO923" t="str">
        <f t="shared" si="237"/>
        <v/>
      </c>
      <c r="BP923" t="str">
        <f t="shared" si="238"/>
        <v/>
      </c>
      <c r="BQ923" t="str">
        <f t="shared" si="239"/>
        <v/>
      </c>
    </row>
    <row r="924" spans="61:69" x14ac:dyDescent="0.25">
      <c r="BI924" t="str">
        <f t="shared" si="231"/>
        <v/>
      </c>
      <c r="BJ924" t="str">
        <f t="shared" si="232"/>
        <v/>
      </c>
      <c r="BK924" t="str">
        <f t="shared" si="233"/>
        <v/>
      </c>
      <c r="BL924" t="str">
        <f t="shared" si="234"/>
        <v/>
      </c>
      <c r="BM924" t="str">
        <f t="shared" si="235"/>
        <v/>
      </c>
      <c r="BN924" t="str">
        <f t="shared" si="236"/>
        <v/>
      </c>
      <c r="BO924" t="str">
        <f t="shared" si="237"/>
        <v/>
      </c>
      <c r="BP924" t="str">
        <f t="shared" si="238"/>
        <v/>
      </c>
      <c r="BQ924" t="str">
        <f t="shared" si="239"/>
        <v/>
      </c>
    </row>
    <row r="925" spans="61:69" x14ac:dyDescent="0.25">
      <c r="BI925" t="str">
        <f t="shared" si="231"/>
        <v/>
      </c>
      <c r="BJ925" t="str">
        <f t="shared" si="232"/>
        <v/>
      </c>
      <c r="BK925" t="str">
        <f t="shared" si="233"/>
        <v/>
      </c>
      <c r="BL925" t="str">
        <f t="shared" si="234"/>
        <v/>
      </c>
      <c r="BM925" t="str">
        <f t="shared" si="235"/>
        <v/>
      </c>
      <c r="BN925" t="str">
        <f t="shared" si="236"/>
        <v/>
      </c>
      <c r="BO925" t="str">
        <f t="shared" si="237"/>
        <v/>
      </c>
      <c r="BP925" t="str">
        <f t="shared" si="238"/>
        <v/>
      </c>
      <c r="BQ925" t="str">
        <f t="shared" si="239"/>
        <v/>
      </c>
    </row>
  </sheetData>
  <conditionalFormatting sqref="AV13">
    <cfRule type="cellIs" dxfId="1" priority="1" operator="lessThan">
      <formula>$AV$13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7A0-15CE-4D4B-A8C5-4C29E4E68ACD}">
  <dimension ref="A1:BQ925"/>
  <sheetViews>
    <sheetView zoomScale="75" zoomScaleNormal="75" workbookViewId="0">
      <selection activeCell="A3" sqref="A3:A142"/>
    </sheetView>
  </sheetViews>
  <sheetFormatPr defaultRowHeight="15" x14ac:dyDescent="0.25"/>
  <cols>
    <col min="1" max="1" width="10.140625" style="115" customWidth="1"/>
    <col min="3" max="3" width="10.7109375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5" width="9.28515625" bestFit="1" customWidth="1"/>
    <col min="16" max="16" width="11.42578125" customWidth="1"/>
    <col min="17" max="19" width="9.28515625" bestFit="1" customWidth="1"/>
    <col min="36" max="36" width="22.140625" bestFit="1" customWidth="1"/>
    <col min="37" max="37" width="8.42578125" bestFit="1" customWidth="1"/>
    <col min="38" max="38" width="12.140625" bestFit="1" customWidth="1"/>
    <col min="39" max="39" width="12.7109375" bestFit="1" customWidth="1"/>
    <col min="47" max="47" width="14.28515625" customWidth="1"/>
    <col min="48" max="48" width="14.85546875" customWidth="1"/>
    <col min="51" max="51" width="10.140625" customWidth="1"/>
    <col min="52" max="52" width="11.42578125" customWidth="1"/>
    <col min="53" max="53" width="11.85546875" bestFit="1" customWidth="1"/>
    <col min="54" max="54" width="12.7109375" bestFit="1" customWidth="1"/>
    <col min="55" max="55" width="8.42578125" bestFit="1" customWidth="1"/>
    <col min="66" max="66" width="12.28515625" bestFit="1" customWidth="1"/>
  </cols>
  <sheetData>
    <row r="1" spans="1:69" ht="15.75" thickBot="1" x14ac:dyDescent="0.3">
      <c r="A1" s="112" t="s">
        <v>183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W1" t="s">
        <v>122</v>
      </c>
      <c r="AU1" t="s">
        <v>188</v>
      </c>
      <c r="BA1" s="102" t="s">
        <v>17</v>
      </c>
      <c r="BB1" s="102" t="s">
        <v>16</v>
      </c>
      <c r="BC1" s="102" t="s">
        <v>18</v>
      </c>
      <c r="BE1" s="33" t="s">
        <v>89</v>
      </c>
      <c r="BI1" t="s">
        <v>99</v>
      </c>
    </row>
    <row r="2" spans="1:69" ht="15.75" thickBot="1" x14ac:dyDescent="0.3">
      <c r="A2" s="113" t="s">
        <v>182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184</v>
      </c>
      <c r="N2" s="9" t="s">
        <v>124</v>
      </c>
      <c r="O2" s="9" t="s">
        <v>7</v>
      </c>
      <c r="P2" s="9" t="s">
        <v>101</v>
      </c>
      <c r="Q2" t="s">
        <v>8</v>
      </c>
      <c r="R2" t="s">
        <v>9</v>
      </c>
      <c r="S2" s="33">
        <f>COUNT(B3:B400)</f>
        <v>140</v>
      </c>
      <c r="T2" s="33" t="s">
        <v>102</v>
      </c>
      <c r="W2" s="27" t="s">
        <v>185</v>
      </c>
      <c r="AU2" s="13" t="s">
        <v>27</v>
      </c>
      <c r="AV2" s="13">
        <v>0.5</v>
      </c>
      <c r="AW2" s="13"/>
      <c r="AX2" s="13"/>
      <c r="BA2" s="14">
        <v>1E-3</v>
      </c>
      <c r="BB2" s="102">
        <f>_xlfn.NORM.S.INV(BA2)</f>
        <v>-3.0902323061678132</v>
      </c>
      <c r="BC2" s="105">
        <f>AK16</f>
        <v>38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114">
        <v>40.894000000000005</v>
      </c>
      <c r="B3">
        <v>1</v>
      </c>
      <c r="C3" s="13">
        <f>IF(A3&gt;0,((B3)/(($S$2)+1)),"")</f>
        <v>7.0921985815602835E-3</v>
      </c>
      <c r="D3" s="5">
        <f t="shared" ref="D3:D66" si="0">IF(A3&gt;0,(_xlfn.NORM.S.INV(C3)),"")</f>
        <v>-2.4525593662493428</v>
      </c>
      <c r="E3" s="6">
        <f>IF(A3&gt;0,_xlfn.NORM.DIST(D3,0,1,TRUE),"")</f>
        <v>7.0921985815602861E-3</v>
      </c>
      <c r="F3" s="6">
        <f>IF(A3&gt;0,_xlfn.NORM.DIST(D3,0,1,FALSE),"")</f>
        <v>1.9713289915406228E-2</v>
      </c>
      <c r="G3" s="25">
        <f>AVERAGE(A3:A902)</f>
        <v>47.757442857142827</v>
      </c>
      <c r="H3" s="25">
        <f>STDEV(A3:A902)</f>
        <v>2.8460051119825187</v>
      </c>
      <c r="I3">
        <f>_xlfn.NORM.DIST(L3,$G$3,$H$3,TRUE)</f>
        <v>5.9153501638590381E-61</v>
      </c>
      <c r="J3">
        <f>_xlfn.NORM.DIST(L3,$G$3,$H$3,FALSE)</f>
        <v>3.4273165175950263E-60</v>
      </c>
      <c r="K3">
        <f>J3*$H$3</f>
        <v>9.7541603294575686E-60</v>
      </c>
      <c r="L3">
        <v>1</v>
      </c>
      <c r="N3" s="33">
        <v>1</v>
      </c>
      <c r="O3" s="38">
        <f t="array" ref="O3:O252">FREQUENCY(A3:A903,N3:N252)</f>
        <v>0</v>
      </c>
      <c r="P3" t="str">
        <f>("0 to"&amp;N3)</f>
        <v>0 to1</v>
      </c>
      <c r="Q3">
        <f>O3/$S$2</f>
        <v>0</v>
      </c>
      <c r="R3" s="33">
        <f>O3/$S$2</f>
        <v>0</v>
      </c>
      <c r="S3" s="33">
        <f>SUM(O3:O400)</f>
        <v>140</v>
      </c>
      <c r="T3" s="33" t="s">
        <v>103</v>
      </c>
      <c r="AU3" s="13" t="s">
        <v>28</v>
      </c>
      <c r="AV3" s="120">
        <v>0.5</v>
      </c>
      <c r="AW3" s="13"/>
      <c r="AX3" s="13"/>
      <c r="BA3" s="106">
        <v>0.01</v>
      </c>
      <c r="BB3" s="102">
        <f>_xlfn.NORM.S.INV(BA3)</f>
        <v>-2.3263478740408408</v>
      </c>
      <c r="BC3" s="105">
        <f>BC2</f>
        <v>38</v>
      </c>
      <c r="BE3" t="s">
        <v>80</v>
      </c>
      <c r="BF3">
        <f>AVERAGE(BI3:BI902)</f>
        <v>47.757442857142827</v>
      </c>
      <c r="BI3">
        <f>IF(A3&gt;0,A3,"")</f>
        <v>40.894000000000005</v>
      </c>
      <c r="BJ3">
        <f>IF($A3&gt;0,B3,"")</f>
        <v>1</v>
      </c>
      <c r="BK3">
        <f>IF($A3&gt;0,BI3,"")</f>
        <v>40.894000000000005</v>
      </c>
      <c r="BL3">
        <f>IF($A3&gt;0,_xlfn.NORM.DIST(BK3,$BF$3,$BF$4,TRUE),"")</f>
        <v>7.9412182994122397E-3</v>
      </c>
      <c r="BM3">
        <f>IF($A3&gt;0,(1-BL3),"")</f>
        <v>0.99205878170058781</v>
      </c>
      <c r="BN3">
        <f>IF($A3&gt;0,(SMALL($BM$3:$BM$902,BJ3)),"")</f>
        <v>1.0210182263854839E-2</v>
      </c>
      <c r="BO3">
        <f>IF($A3&gt;0,((2*BJ3-1)*(LN(BL3)+LN(BN3))),"")</f>
        <v>-9.4200583727414013</v>
      </c>
      <c r="BP3">
        <f>IF($A3&gt;0,((BJ3-0.5)/$BF$5),"")</f>
        <v>3.5714285714285713E-3</v>
      </c>
      <c r="BQ3">
        <f>IF($A3&gt;0,(_xlfn.NORM.S.INV(BP3)),"")</f>
        <v>-2.6901095271588646</v>
      </c>
    </row>
    <row r="4" spans="1:69" x14ac:dyDescent="0.25">
      <c r="A4" s="114">
        <v>41.402000000000001</v>
      </c>
      <c r="B4">
        <f>IF(A4&gt;0,(B3+1),"")</f>
        <v>2</v>
      </c>
      <c r="C4" s="13">
        <f>IF(A4&gt;0,((B4)/(($S$2)+1)),"")</f>
        <v>1.4184397163120567E-2</v>
      </c>
      <c r="D4" s="5">
        <f t="shared" si="0"/>
        <v>-2.1921483803935966</v>
      </c>
      <c r="E4" s="6">
        <f t="shared" ref="E4:E67" si="1">IF(A4&gt;0,_xlfn.NORM.DIST(D4,0,1,TRUE),"")</f>
        <v>1.418439716312059E-2</v>
      </c>
      <c r="F4" s="6">
        <f t="shared" ref="F4:F67" si="2">IF(A4&gt;0,_xlfn.NORM.DIST(D4,0,1,FALSE),"")</f>
        <v>3.6091575950872742E-2</v>
      </c>
      <c r="I4">
        <f t="shared" ref="I4:I67" si="3">_xlfn.NORM.DIST(L4,$G$3,$H$3,TRUE)</f>
        <v>1.8261845564563135E-58</v>
      </c>
      <c r="J4">
        <f t="shared" ref="J4:J67" si="4">_xlfn.NORM.DIST(L4,$G$3,$H$3,FALSE)</f>
        <v>1.0356170734974195E-57</v>
      </c>
      <c r="K4">
        <f t="shared" ref="K4:K67" si="5">J4*$H$3</f>
        <v>2.9473714852300319E-57</v>
      </c>
      <c r="L4">
        <f>L3+1</f>
        <v>2</v>
      </c>
      <c r="N4" s="33">
        <f>N3+$AM$16</f>
        <v>2</v>
      </c>
      <c r="O4" s="38">
        <v>0</v>
      </c>
      <c r="P4" t="str">
        <f>(0.1+N3&amp;" to "&amp;N4)</f>
        <v>1.1 to 2</v>
      </c>
      <c r="Q4">
        <f t="shared" ref="Q4:Q22" si="6">O4/$S$2</f>
        <v>0</v>
      </c>
      <c r="R4" s="33">
        <f>SUM(O3:O4)/$S$2</f>
        <v>0</v>
      </c>
      <c r="AU4" s="13" t="s">
        <v>31</v>
      </c>
      <c r="AV4" s="120">
        <v>0.75</v>
      </c>
      <c r="AW4" s="13"/>
      <c r="AX4" s="13"/>
      <c r="BA4" s="106">
        <v>0.02</v>
      </c>
      <c r="BB4" s="102">
        <f t="shared" ref="BB4:BB18" si="7">_xlfn.NORM.S.INV(BA4)</f>
        <v>-2.0537489106318225</v>
      </c>
      <c r="BC4" s="105">
        <f t="shared" ref="BC4:BC18" si="8">BC3</f>
        <v>38</v>
      </c>
      <c r="BE4" t="s">
        <v>81</v>
      </c>
      <c r="BF4">
        <f>STDEV(BI3:BI902)</f>
        <v>2.8460051119825187</v>
      </c>
      <c r="BI4">
        <f t="shared" ref="BI4:BI67" si="9">IF(A4&gt;0,A4,"")</f>
        <v>41.402000000000001</v>
      </c>
      <c r="BJ4">
        <f t="shared" ref="BJ4:BJ67" si="10">IF($A4&gt;0,B4,"")</f>
        <v>2</v>
      </c>
      <c r="BK4">
        <f t="shared" ref="BK4:BK67" si="11">IF($A4&gt;0,BI4,"")</f>
        <v>41.402000000000001</v>
      </c>
      <c r="BL4">
        <f t="shared" ref="BL4:BL67" si="12">IF($A4&gt;0,_xlfn.NORM.DIST(BK4,$BF$3,$BF$4,TRUE),"")</f>
        <v>1.2770841242023446E-2</v>
      </c>
      <c r="BM4">
        <f t="shared" ref="BM4:BM67" si="13">IF($A4&gt;0,(1-BL4),"")</f>
        <v>0.98722915875797657</v>
      </c>
      <c r="BN4">
        <f t="shared" ref="BN4:BN67" si="14">IF($A4&gt;0,(SMALL($BM$3:$BM$902,BJ4)),"")</f>
        <v>2.4907944289577322E-2</v>
      </c>
      <c r="BO4">
        <f t="shared" ref="BO4:BO67" si="15">IF($A4&gt;0,((2*BJ4-1)*(LN(BL4)+LN(BN4))),"")</f>
        <v>-24.159477639896046</v>
      </c>
      <c r="BP4">
        <f t="shared" ref="BP4:BP67" si="16">IF($A4&gt;0,((BJ4-0.5)/$BF$5),"")</f>
        <v>1.0714285714285714E-2</v>
      </c>
      <c r="BQ4">
        <f t="shared" ref="BQ4:BQ67" si="17">IF($A4&gt;0,(_xlfn.NORM.S.INV(BP4)),"")</f>
        <v>-2.3003469557278775</v>
      </c>
    </row>
    <row r="5" spans="1:69" x14ac:dyDescent="0.25">
      <c r="A5" s="114">
        <v>41.402000000000001</v>
      </c>
      <c r="B5">
        <f t="shared" ref="B5:B68" si="18">IF(A5&gt;0,(B4+1),"")</f>
        <v>3</v>
      </c>
      <c r="C5" s="13">
        <f t="shared" ref="C5:C68" si="19">IF(A5&gt;0,((B5)/(($S$2)+1)),"")</f>
        <v>2.1276595744680851E-2</v>
      </c>
      <c r="D5" s="5">
        <f t="shared" si="0"/>
        <v>-2.0280691449339061</v>
      </c>
      <c r="E5" s="6">
        <f t="shared" si="1"/>
        <v>2.1276595744680875E-2</v>
      </c>
      <c r="F5" s="6">
        <f t="shared" si="2"/>
        <v>5.1023408492059052E-2</v>
      </c>
      <c r="I5">
        <f t="shared" si="3"/>
        <v>4.9853240015183908E-56</v>
      </c>
      <c r="J5">
        <f t="shared" si="4"/>
        <v>2.7658326522887006E-55</v>
      </c>
      <c r="K5">
        <f t="shared" si="5"/>
        <v>7.8715738673018104E-55</v>
      </c>
      <c r="L5">
        <f t="shared" ref="L5:L68" si="20">L4+1</f>
        <v>3</v>
      </c>
      <c r="N5" s="33">
        <f t="shared" ref="N5:N68" si="21">N4+$AM$16</f>
        <v>3</v>
      </c>
      <c r="O5" s="38">
        <v>0</v>
      </c>
      <c r="P5" t="str">
        <f t="shared" ref="P5:P68" si="22">(0.1+N4&amp;" to "&amp;N5)</f>
        <v>2.1 to 3</v>
      </c>
      <c r="Q5">
        <f t="shared" si="6"/>
        <v>0</v>
      </c>
      <c r="R5" s="33">
        <f>SUM(O3:O5)/$S$2</f>
        <v>0</v>
      </c>
      <c r="AU5" s="13" t="s">
        <v>33</v>
      </c>
      <c r="AV5" s="120">
        <v>1</v>
      </c>
      <c r="AW5" s="13"/>
      <c r="AX5" s="13"/>
      <c r="BA5" s="106">
        <v>0.05</v>
      </c>
      <c r="BB5" s="102">
        <f t="shared" si="7"/>
        <v>-1.6448536269514726</v>
      </c>
      <c r="BC5" s="105">
        <f t="shared" si="8"/>
        <v>38</v>
      </c>
      <c r="BE5" t="s">
        <v>82</v>
      </c>
      <c r="BF5">
        <f>COUNT(BI3:BI902)</f>
        <v>140</v>
      </c>
      <c r="BI5">
        <f t="shared" si="9"/>
        <v>41.402000000000001</v>
      </c>
      <c r="BJ5">
        <f t="shared" si="10"/>
        <v>3</v>
      </c>
      <c r="BK5">
        <f t="shared" si="11"/>
        <v>41.402000000000001</v>
      </c>
      <c r="BL5">
        <f t="shared" si="12"/>
        <v>1.2770841242023446E-2</v>
      </c>
      <c r="BM5">
        <f t="shared" si="13"/>
        <v>0.98722915875797657</v>
      </c>
      <c r="BN5">
        <f t="shared" si="14"/>
        <v>3.0582998193588007E-2</v>
      </c>
      <c r="BO5">
        <f t="shared" si="15"/>
        <v>-39.239508868499456</v>
      </c>
      <c r="BP5">
        <f t="shared" si="16"/>
        <v>1.7857142857142856E-2</v>
      </c>
      <c r="BQ5">
        <f t="shared" si="17"/>
        <v>-2.1001654928444697</v>
      </c>
    </row>
    <row r="6" spans="1:69" x14ac:dyDescent="0.25">
      <c r="A6" s="114">
        <v>41.655999999999999</v>
      </c>
      <c r="B6">
        <f t="shared" si="18"/>
        <v>4</v>
      </c>
      <c r="C6" s="13">
        <f t="shared" si="19"/>
        <v>2.8368794326241134E-2</v>
      </c>
      <c r="D6" s="5">
        <f t="shared" si="0"/>
        <v>-1.9053269170017215</v>
      </c>
      <c r="E6" s="6">
        <f t="shared" si="1"/>
        <v>2.8368794326241144E-2</v>
      </c>
      <c r="F6" s="6">
        <f t="shared" si="2"/>
        <v>6.4954135649833947E-2</v>
      </c>
      <c r="I6">
        <f t="shared" si="3"/>
        <v>1.2034708620610609E-53</v>
      </c>
      <c r="J6">
        <f t="shared" si="4"/>
        <v>6.5288141645536123E-53</v>
      </c>
      <c r="K6">
        <f t="shared" si="5"/>
        <v>1.8581038487503457E-52</v>
      </c>
      <c r="L6">
        <f t="shared" si="20"/>
        <v>4</v>
      </c>
      <c r="N6" s="33">
        <f t="shared" si="21"/>
        <v>4</v>
      </c>
      <c r="O6" s="38">
        <v>0</v>
      </c>
      <c r="P6" t="str">
        <f t="shared" si="22"/>
        <v>3.1 to 4</v>
      </c>
      <c r="Q6">
        <f t="shared" si="6"/>
        <v>0</v>
      </c>
      <c r="R6" s="33">
        <f>SUM(O$3:O6)/$S$2</f>
        <v>0</v>
      </c>
      <c r="AU6" s="13" t="s">
        <v>35</v>
      </c>
      <c r="AV6" s="120">
        <v>1.25</v>
      </c>
      <c r="AW6" s="13"/>
      <c r="AX6" s="13"/>
      <c r="BA6" s="106">
        <v>0.1</v>
      </c>
      <c r="BB6" s="102">
        <f t="shared" si="7"/>
        <v>-1.2815515655446006</v>
      </c>
      <c r="BC6" s="105">
        <f t="shared" si="8"/>
        <v>38</v>
      </c>
      <c r="BI6">
        <f t="shared" si="9"/>
        <v>41.655999999999999</v>
      </c>
      <c r="BJ6">
        <f t="shared" si="10"/>
        <v>4</v>
      </c>
      <c r="BK6">
        <f t="shared" si="11"/>
        <v>41.655999999999999</v>
      </c>
      <c r="BL6">
        <f t="shared" si="12"/>
        <v>1.6021963786710988E-2</v>
      </c>
      <c r="BM6">
        <f t="shared" si="13"/>
        <v>0.98397803621328905</v>
      </c>
      <c r="BN6">
        <f t="shared" si="14"/>
        <v>3.0582998193588007E-2</v>
      </c>
      <c r="BO6">
        <f t="shared" si="15"/>
        <v>-53.347740603065553</v>
      </c>
      <c r="BP6">
        <f t="shared" si="16"/>
        <v>2.5000000000000001E-2</v>
      </c>
      <c r="BQ6">
        <f t="shared" si="17"/>
        <v>-1.9599639845400538</v>
      </c>
    </row>
    <row r="7" spans="1:69" x14ac:dyDescent="0.25">
      <c r="A7" s="114">
        <v>42.164000000000001</v>
      </c>
      <c r="B7">
        <f t="shared" si="18"/>
        <v>5</v>
      </c>
      <c r="C7" s="13">
        <f t="shared" si="19"/>
        <v>3.5460992907801421E-2</v>
      </c>
      <c r="D7" s="5">
        <f t="shared" si="0"/>
        <v>-1.8059766572349321</v>
      </c>
      <c r="E7" s="6">
        <f t="shared" si="1"/>
        <v>3.5460992907801449E-2</v>
      </c>
      <c r="F7" s="6">
        <f t="shared" si="2"/>
        <v>7.8103971149587753E-2</v>
      </c>
      <c r="I7">
        <f t="shared" si="3"/>
        <v>2.5690987170249161E-51</v>
      </c>
      <c r="J7">
        <f t="shared" si="4"/>
        <v>1.3621484002259465E-50</v>
      </c>
      <c r="K7">
        <f t="shared" si="5"/>
        <v>3.8766813103218536E-50</v>
      </c>
      <c r="L7">
        <f t="shared" si="20"/>
        <v>5</v>
      </c>
      <c r="N7" s="33">
        <f t="shared" si="21"/>
        <v>5</v>
      </c>
      <c r="O7" s="38">
        <v>0</v>
      </c>
      <c r="P7" t="str">
        <f t="shared" si="22"/>
        <v>4.1 to 5</v>
      </c>
      <c r="Q7">
        <f t="shared" si="6"/>
        <v>0</v>
      </c>
      <c r="R7" s="33">
        <f>SUM(O$3:O7)/$S$2</f>
        <v>0</v>
      </c>
      <c r="AU7" s="13" t="s">
        <v>37</v>
      </c>
      <c r="AV7" s="120">
        <v>1.5</v>
      </c>
      <c r="AW7" s="13"/>
      <c r="AX7" s="13"/>
      <c r="BA7" s="106">
        <v>0.2</v>
      </c>
      <c r="BB7" s="102">
        <f t="shared" si="7"/>
        <v>-0.84162123357291452</v>
      </c>
      <c r="BC7" s="105">
        <f t="shared" si="8"/>
        <v>38</v>
      </c>
      <c r="BE7" t="s">
        <v>79</v>
      </c>
      <c r="BF7">
        <f>SUM(BO3:BO902)</f>
        <v>-19633.179860991608</v>
      </c>
      <c r="BI7">
        <f t="shared" si="9"/>
        <v>42.164000000000001</v>
      </c>
      <c r="BJ7">
        <f t="shared" si="10"/>
        <v>5</v>
      </c>
      <c r="BK7">
        <f t="shared" si="11"/>
        <v>42.164000000000001</v>
      </c>
      <c r="BL7">
        <f t="shared" si="12"/>
        <v>2.4685921999517885E-2</v>
      </c>
      <c r="BM7">
        <f t="shared" si="13"/>
        <v>0.97531407800048209</v>
      </c>
      <c r="BN7">
        <f t="shared" si="14"/>
        <v>3.7289433196600497E-2</v>
      </c>
      <c r="BO7">
        <f t="shared" si="15"/>
        <v>-62.915106979387168</v>
      </c>
      <c r="BP7">
        <f t="shared" si="16"/>
        <v>3.214285714285714E-2</v>
      </c>
      <c r="BQ7">
        <f t="shared" si="17"/>
        <v>-1.8501931612292957</v>
      </c>
    </row>
    <row r="8" spans="1:69" x14ac:dyDescent="0.25">
      <c r="A8" s="114">
        <v>42.672000000000004</v>
      </c>
      <c r="B8">
        <f t="shared" si="18"/>
        <v>6</v>
      </c>
      <c r="C8" s="13">
        <f t="shared" si="19"/>
        <v>4.2553191489361701E-2</v>
      </c>
      <c r="D8" s="5">
        <f t="shared" si="0"/>
        <v>-1.7217965324010602</v>
      </c>
      <c r="E8" s="6">
        <f t="shared" si="1"/>
        <v>4.255319148936175E-2</v>
      </c>
      <c r="F8" s="6">
        <f t="shared" si="2"/>
        <v>9.0606422248646387E-2</v>
      </c>
      <c r="I8">
        <f t="shared" si="3"/>
        <v>4.8499720488447398E-49</v>
      </c>
      <c r="J8">
        <f t="shared" si="4"/>
        <v>2.5118647551783045E-48</v>
      </c>
      <c r="K8">
        <f t="shared" si="5"/>
        <v>7.1487799338461721E-48</v>
      </c>
      <c r="L8">
        <f t="shared" si="20"/>
        <v>6</v>
      </c>
      <c r="N8" s="33">
        <f t="shared" si="21"/>
        <v>6</v>
      </c>
      <c r="O8" s="38">
        <v>0</v>
      </c>
      <c r="P8" t="str">
        <f t="shared" si="22"/>
        <v>5.1 to 6</v>
      </c>
      <c r="Q8">
        <f t="shared" si="6"/>
        <v>0</v>
      </c>
      <c r="R8" s="33">
        <f>SUM(O$3:O8)/$S$2</f>
        <v>0</v>
      </c>
      <c r="AU8" s="13" t="s">
        <v>39</v>
      </c>
      <c r="AV8" s="34">
        <f>_xlfn.QUARTILE.EXC(A3:A902,3)</f>
        <v>49.784000000000006</v>
      </c>
      <c r="AW8" s="13"/>
      <c r="AX8" s="13"/>
      <c r="BA8" s="106">
        <v>0.3</v>
      </c>
      <c r="BB8" s="102">
        <f t="shared" si="7"/>
        <v>-0.52440051270804089</v>
      </c>
      <c r="BC8" s="105">
        <f t="shared" si="8"/>
        <v>38</v>
      </c>
      <c r="BE8" t="s">
        <v>83</v>
      </c>
      <c r="BF8" s="21">
        <f>(-BF5-(1/BF5)*BF7)</f>
        <v>0.23699900708291466</v>
      </c>
      <c r="BI8">
        <f t="shared" si="9"/>
        <v>42.672000000000004</v>
      </c>
      <c r="BJ8">
        <f t="shared" si="10"/>
        <v>6</v>
      </c>
      <c r="BK8">
        <f t="shared" si="11"/>
        <v>42.672000000000004</v>
      </c>
      <c r="BL8">
        <f t="shared" si="12"/>
        <v>3.6979202777194714E-2</v>
      </c>
      <c r="BM8">
        <f t="shared" si="13"/>
        <v>0.96302079722280531</v>
      </c>
      <c r="BN8">
        <f t="shared" si="14"/>
        <v>4.5151857977623111E-2</v>
      </c>
      <c r="BO8">
        <f t="shared" si="15"/>
        <v>-70.346358062374648</v>
      </c>
      <c r="BP8">
        <f t="shared" si="16"/>
        <v>3.9285714285714285E-2</v>
      </c>
      <c r="BQ8">
        <f t="shared" si="17"/>
        <v>-1.7590357970929547</v>
      </c>
    </row>
    <row r="9" spans="1:69" x14ac:dyDescent="0.25">
      <c r="A9" s="114">
        <v>42.925999999999995</v>
      </c>
      <c r="B9">
        <f t="shared" si="18"/>
        <v>7</v>
      </c>
      <c r="C9" s="13">
        <f t="shared" si="19"/>
        <v>4.9645390070921988E-2</v>
      </c>
      <c r="D9" s="5">
        <f t="shared" si="0"/>
        <v>-1.6483016801626293</v>
      </c>
      <c r="E9" s="6">
        <f t="shared" si="1"/>
        <v>4.9645390070922016E-2</v>
      </c>
      <c r="F9" s="6">
        <f t="shared" si="2"/>
        <v>0.10255174816891677</v>
      </c>
      <c r="I9">
        <f t="shared" si="3"/>
        <v>8.096957063217289E-47</v>
      </c>
      <c r="J9">
        <f t="shared" si="4"/>
        <v>4.0940183957718155E-46</v>
      </c>
      <c r="K9">
        <f t="shared" si="5"/>
        <v>1.1651597282917057E-45</v>
      </c>
      <c r="L9">
        <f t="shared" si="20"/>
        <v>7</v>
      </c>
      <c r="N9" s="33">
        <f t="shared" si="21"/>
        <v>7</v>
      </c>
      <c r="O9" s="38">
        <v>0</v>
      </c>
      <c r="P9" t="str">
        <f t="shared" si="22"/>
        <v>6.1 to 7</v>
      </c>
      <c r="Q9">
        <f t="shared" si="6"/>
        <v>0</v>
      </c>
      <c r="R9" s="33">
        <f>SUM(O$3:O9)/$S$2</f>
        <v>0</v>
      </c>
      <c r="AQ9" s="11"/>
      <c r="AU9" s="13" t="s">
        <v>40</v>
      </c>
      <c r="AV9" s="34">
        <f>MEDIAN(A3:A902)</f>
        <v>47.752000000000002</v>
      </c>
      <c r="AW9" s="13"/>
      <c r="AX9" s="13"/>
      <c r="BA9" s="106">
        <v>0.4</v>
      </c>
      <c r="BB9" s="102">
        <f t="shared" si="7"/>
        <v>-0.25334710313579978</v>
      </c>
      <c r="BC9" s="105">
        <f t="shared" si="8"/>
        <v>38</v>
      </c>
      <c r="BE9" t="s">
        <v>84</v>
      </c>
      <c r="BF9">
        <f>BF8*(1+(0.75/BF5)+(2.25/BF5^2))</f>
        <v>0.23829585113952909</v>
      </c>
      <c r="BG9" t="s">
        <v>105</v>
      </c>
      <c r="BI9">
        <f t="shared" si="9"/>
        <v>42.925999999999995</v>
      </c>
      <c r="BJ9">
        <f t="shared" si="10"/>
        <v>7</v>
      </c>
      <c r="BK9">
        <f t="shared" si="11"/>
        <v>42.925999999999995</v>
      </c>
      <c r="BL9">
        <f t="shared" si="12"/>
        <v>4.4789498661833897E-2</v>
      </c>
      <c r="BM9">
        <f t="shared" si="13"/>
        <v>0.9552105013381661</v>
      </c>
      <c r="BN9">
        <f t="shared" si="14"/>
        <v>5.4296450167014232E-2</v>
      </c>
      <c r="BO9">
        <f t="shared" si="15"/>
        <v>-78.248014007069429</v>
      </c>
      <c r="BP9">
        <f t="shared" si="16"/>
        <v>4.642857142857143E-2</v>
      </c>
      <c r="BQ9">
        <f t="shared" si="17"/>
        <v>-1.6805150795882322</v>
      </c>
    </row>
    <row r="10" spans="1:69" x14ac:dyDescent="0.25">
      <c r="A10" s="114">
        <v>43.434000000000005</v>
      </c>
      <c r="B10">
        <f t="shared" si="18"/>
        <v>8</v>
      </c>
      <c r="C10" s="13">
        <f t="shared" si="19"/>
        <v>5.6737588652482268E-2</v>
      </c>
      <c r="D10" s="5">
        <f t="shared" si="0"/>
        <v>-1.5827643841203813</v>
      </c>
      <c r="E10" s="6">
        <f t="shared" si="1"/>
        <v>5.6737588652482296E-2</v>
      </c>
      <c r="F10" s="6">
        <f t="shared" si="2"/>
        <v>0.11400532957475683</v>
      </c>
      <c r="I10">
        <f t="shared" si="3"/>
        <v>1.1954744672130178E-44</v>
      </c>
      <c r="J10">
        <f t="shared" si="4"/>
        <v>5.8977320466323984E-44</v>
      </c>
      <c r="K10">
        <f t="shared" si="5"/>
        <v>1.6784975553818929E-43</v>
      </c>
      <c r="L10">
        <f t="shared" si="20"/>
        <v>8</v>
      </c>
      <c r="N10" s="33">
        <f t="shared" si="21"/>
        <v>8</v>
      </c>
      <c r="O10" s="38">
        <v>0</v>
      </c>
      <c r="P10" t="str">
        <f t="shared" si="22"/>
        <v>7.1 to 8</v>
      </c>
      <c r="Q10">
        <f t="shared" si="6"/>
        <v>0</v>
      </c>
      <c r="R10" s="33">
        <f>SUM(O$3:O10)/$S$2</f>
        <v>0</v>
      </c>
      <c r="AU10" s="13" t="s">
        <v>41</v>
      </c>
      <c r="AV10" s="34">
        <f>_xlfn.QUARTILE.EXC(A3:A902,1)</f>
        <v>45.974000000000004</v>
      </c>
      <c r="AW10" s="13"/>
      <c r="AX10" s="13"/>
      <c r="BA10" s="106">
        <v>0.5</v>
      </c>
      <c r="BB10" s="102">
        <f t="shared" si="7"/>
        <v>0</v>
      </c>
      <c r="BC10" s="105">
        <f t="shared" si="8"/>
        <v>38</v>
      </c>
      <c r="BE10" t="s">
        <v>85</v>
      </c>
      <c r="BF10">
        <f>MAX(BF15:BF18)</f>
        <v>0.78204460566380896</v>
      </c>
      <c r="BI10">
        <f t="shared" si="9"/>
        <v>43.434000000000005</v>
      </c>
      <c r="BJ10">
        <f t="shared" si="10"/>
        <v>8</v>
      </c>
      <c r="BK10">
        <f t="shared" si="11"/>
        <v>43.434000000000005</v>
      </c>
      <c r="BL10">
        <f t="shared" si="12"/>
        <v>6.436528135388711E-2</v>
      </c>
      <c r="BM10">
        <f t="shared" si="13"/>
        <v>0.93563471864611292</v>
      </c>
      <c r="BN10">
        <f t="shared" si="14"/>
        <v>5.4296450167014232E-2</v>
      </c>
      <c r="BO10">
        <f t="shared" si="15"/>
        <v>-84.847159939364374</v>
      </c>
      <c r="BP10">
        <f t="shared" si="16"/>
        <v>5.3571428571428568E-2</v>
      </c>
      <c r="BQ10">
        <f t="shared" si="17"/>
        <v>-1.6111691623526765</v>
      </c>
    </row>
    <row r="11" spans="1:69" x14ac:dyDescent="0.25">
      <c r="A11" s="114">
        <v>43.434000000000005</v>
      </c>
      <c r="B11">
        <f t="shared" si="18"/>
        <v>9</v>
      </c>
      <c r="C11" s="13">
        <f t="shared" si="19"/>
        <v>6.3829787234042548E-2</v>
      </c>
      <c r="D11" s="5">
        <f t="shared" si="0"/>
        <v>-1.5233963507186312</v>
      </c>
      <c r="E11" s="6">
        <f t="shared" si="1"/>
        <v>6.3829787234042548E-2</v>
      </c>
      <c r="F11" s="6">
        <f t="shared" si="2"/>
        <v>0.1250168496085029</v>
      </c>
      <c r="I11">
        <f t="shared" si="3"/>
        <v>1.5610154935435453E-42</v>
      </c>
      <c r="J11">
        <f t="shared" si="4"/>
        <v>7.5093439141573947E-42</v>
      </c>
      <c r="K11">
        <f t="shared" si="5"/>
        <v>2.137163116732676E-41</v>
      </c>
      <c r="L11">
        <f t="shared" si="20"/>
        <v>9</v>
      </c>
      <c r="N11" s="33">
        <f t="shared" si="21"/>
        <v>9</v>
      </c>
      <c r="O11" s="38">
        <v>0</v>
      </c>
      <c r="P11" t="str">
        <f t="shared" si="22"/>
        <v>8.1 to 9</v>
      </c>
      <c r="Q11">
        <f t="shared" si="6"/>
        <v>0</v>
      </c>
      <c r="R11" s="33">
        <f>SUM(O$3:O11)/$S$2</f>
        <v>0</v>
      </c>
      <c r="AU11" s="13" t="s">
        <v>42</v>
      </c>
      <c r="AV11" s="35">
        <f>AV8-AV10</f>
        <v>3.8100000000000023</v>
      </c>
      <c r="AW11" s="13"/>
      <c r="AX11" s="13"/>
      <c r="BA11" s="106">
        <v>0.6</v>
      </c>
      <c r="BB11" s="102">
        <f t="shared" si="7"/>
        <v>0.25334710313579978</v>
      </c>
      <c r="BC11" s="105">
        <f t="shared" si="8"/>
        <v>38</v>
      </c>
      <c r="BI11">
        <f t="shared" si="9"/>
        <v>43.434000000000005</v>
      </c>
      <c r="BJ11">
        <f t="shared" si="10"/>
        <v>9</v>
      </c>
      <c r="BK11">
        <f t="shared" si="11"/>
        <v>43.434000000000005</v>
      </c>
      <c r="BL11">
        <f t="shared" si="12"/>
        <v>6.436528135388711E-2</v>
      </c>
      <c r="BM11">
        <f t="shared" si="13"/>
        <v>0.93563471864611292</v>
      </c>
      <c r="BN11">
        <f t="shared" si="14"/>
        <v>6.4847975278603642E-2</v>
      </c>
      <c r="BO11">
        <f t="shared" si="15"/>
        <v>-93.141138346526546</v>
      </c>
      <c r="BP11">
        <f t="shared" si="16"/>
        <v>6.0714285714285714E-2</v>
      </c>
      <c r="BQ11">
        <f t="shared" si="17"/>
        <v>-1.5488051323094816</v>
      </c>
    </row>
    <row r="12" spans="1:69" x14ac:dyDescent="0.25">
      <c r="A12" s="114">
        <v>43.434000000000005</v>
      </c>
      <c r="B12">
        <f t="shared" si="18"/>
        <v>10</v>
      </c>
      <c r="C12" s="13">
        <f t="shared" si="19"/>
        <v>7.0921985815602842E-2</v>
      </c>
      <c r="D12" s="5">
        <f t="shared" si="0"/>
        <v>-1.468958773412395</v>
      </c>
      <c r="E12" s="6">
        <f t="shared" si="1"/>
        <v>7.0921985815602884E-2</v>
      </c>
      <c r="F12" s="6">
        <f t="shared" si="2"/>
        <v>0.13562541806336637</v>
      </c>
      <c r="I12">
        <f t="shared" si="3"/>
        <v>1.8027523932215053E-40</v>
      </c>
      <c r="J12">
        <f t="shared" si="4"/>
        <v>8.4508552322117972E-40</v>
      </c>
      <c r="K12">
        <f t="shared" si="5"/>
        <v>2.405117719149899E-39</v>
      </c>
      <c r="L12">
        <f t="shared" si="20"/>
        <v>10</v>
      </c>
      <c r="N12" s="33">
        <f t="shared" si="21"/>
        <v>10</v>
      </c>
      <c r="O12" s="38">
        <v>0</v>
      </c>
      <c r="P12" t="str">
        <f t="shared" si="22"/>
        <v>9.1 to 10</v>
      </c>
      <c r="Q12">
        <f t="shared" si="6"/>
        <v>0</v>
      </c>
      <c r="R12" s="33">
        <f>SUM(O$3:O12)/$S$2</f>
        <v>0</v>
      </c>
      <c r="AP12" s="12"/>
      <c r="AQ12" s="3"/>
      <c r="AU12" s="13" t="s">
        <v>43</v>
      </c>
      <c r="AV12" s="35">
        <f>AV8+(1.5*AV11)</f>
        <v>55.499000000000009</v>
      </c>
      <c r="AW12" s="5">
        <f>IF(AV17&gt;AV12,AV12,AV17)</f>
        <v>54.355999999999995</v>
      </c>
      <c r="AX12" s="13" t="str">
        <f>IF(AV17&gt;AV12,"add out","")</f>
        <v/>
      </c>
      <c r="BA12" s="106">
        <v>0.7</v>
      </c>
      <c r="BB12" s="102">
        <f t="shared" si="7"/>
        <v>0.52440051270804078</v>
      </c>
      <c r="BC12" s="105">
        <f t="shared" si="8"/>
        <v>38</v>
      </c>
      <c r="BI12">
        <f t="shared" si="9"/>
        <v>43.434000000000005</v>
      </c>
      <c r="BJ12">
        <f t="shared" si="10"/>
        <v>10</v>
      </c>
      <c r="BK12">
        <f t="shared" si="11"/>
        <v>43.434000000000005</v>
      </c>
      <c r="BL12">
        <f t="shared" si="12"/>
        <v>6.436528135388711E-2</v>
      </c>
      <c r="BM12">
        <f t="shared" si="13"/>
        <v>0.93563471864611292</v>
      </c>
      <c r="BN12">
        <f t="shared" si="14"/>
        <v>6.4847975278603642E-2</v>
      </c>
      <c r="BO12">
        <f t="shared" si="15"/>
        <v>-104.09891932847084</v>
      </c>
      <c r="BP12">
        <f t="shared" si="16"/>
        <v>6.7857142857142852E-2</v>
      </c>
      <c r="BQ12">
        <f t="shared" si="17"/>
        <v>-1.4919422487276344</v>
      </c>
    </row>
    <row r="13" spans="1:69" x14ac:dyDescent="0.25">
      <c r="A13" s="114">
        <v>43.434000000000005</v>
      </c>
      <c r="B13">
        <f t="shared" si="18"/>
        <v>11</v>
      </c>
      <c r="C13" s="13">
        <f t="shared" si="19"/>
        <v>7.8014184397163122E-2</v>
      </c>
      <c r="D13" s="5">
        <f t="shared" si="0"/>
        <v>-1.418556454586918</v>
      </c>
      <c r="E13" s="6">
        <f t="shared" si="1"/>
        <v>7.8014184397162956E-2</v>
      </c>
      <c r="F13" s="6">
        <f t="shared" si="2"/>
        <v>0.14586266646131699</v>
      </c>
      <c r="I13">
        <f t="shared" si="3"/>
        <v>1.8413717167669141E-38</v>
      </c>
      <c r="J13">
        <f t="shared" si="4"/>
        <v>8.4058384554190087E-38</v>
      </c>
      <c r="K13">
        <f t="shared" si="5"/>
        <v>2.3923059214621737E-37</v>
      </c>
      <c r="L13">
        <f t="shared" si="20"/>
        <v>11</v>
      </c>
      <c r="N13" s="33">
        <f t="shared" si="21"/>
        <v>11</v>
      </c>
      <c r="O13" s="38">
        <v>0</v>
      </c>
      <c r="P13" t="str">
        <f t="shared" si="22"/>
        <v>10.1 to 11</v>
      </c>
      <c r="Q13">
        <f t="shared" si="6"/>
        <v>0</v>
      </c>
      <c r="R13" s="33">
        <f>SUM(O$3:O13)/$S$2</f>
        <v>0</v>
      </c>
      <c r="AK13" s="23" t="s">
        <v>65</v>
      </c>
      <c r="AL13" s="23" t="s">
        <v>66</v>
      </c>
      <c r="AU13" s="13" t="s">
        <v>44</v>
      </c>
      <c r="AV13" s="35">
        <f>AV10-(1.5*AV11)</f>
        <v>40.259</v>
      </c>
      <c r="AW13" s="5">
        <f>IF(AV18&gt;AV13,AV18,AV13)</f>
        <v>40.894000000000005</v>
      </c>
      <c r="AX13" s="13" t="str">
        <f>IF(AV18&lt;AV13,"add out","")</f>
        <v/>
      </c>
      <c r="BA13" s="106">
        <v>0.8</v>
      </c>
      <c r="BB13" s="102">
        <f t="shared" si="7"/>
        <v>0.84162123357291474</v>
      </c>
      <c r="BC13" s="105">
        <f t="shared" si="8"/>
        <v>38</v>
      </c>
      <c r="BI13">
        <f t="shared" si="9"/>
        <v>43.434000000000005</v>
      </c>
      <c r="BJ13">
        <f t="shared" si="10"/>
        <v>11</v>
      </c>
      <c r="BK13">
        <f t="shared" si="11"/>
        <v>43.434000000000005</v>
      </c>
      <c r="BL13">
        <f t="shared" si="12"/>
        <v>6.436528135388711E-2</v>
      </c>
      <c r="BM13">
        <f t="shared" si="13"/>
        <v>0.93563471864611292</v>
      </c>
      <c r="BN13">
        <f t="shared" si="14"/>
        <v>6.4847975278603642E-2</v>
      </c>
      <c r="BO13">
        <f t="shared" si="15"/>
        <v>-115.05670031041515</v>
      </c>
      <c r="BP13">
        <f t="shared" si="16"/>
        <v>7.4999999999999997E-2</v>
      </c>
      <c r="BQ13">
        <f t="shared" si="17"/>
        <v>-1.4395314709384572</v>
      </c>
    </row>
    <row r="14" spans="1:69" x14ac:dyDescent="0.25">
      <c r="A14" s="114">
        <v>43.687999999999995</v>
      </c>
      <c r="B14">
        <f t="shared" si="18"/>
        <v>12</v>
      </c>
      <c r="C14" s="13">
        <f t="shared" si="19"/>
        <v>8.5106382978723402E-2</v>
      </c>
      <c r="D14" s="5">
        <f t="shared" si="0"/>
        <v>-1.3715204728028323</v>
      </c>
      <c r="E14" s="6">
        <f t="shared" si="1"/>
        <v>8.5106382978723319E-2</v>
      </c>
      <c r="F14" s="6">
        <f t="shared" si="2"/>
        <v>0.15575473245017821</v>
      </c>
      <c r="I14">
        <f t="shared" si="3"/>
        <v>1.6635623751853622E-36</v>
      </c>
      <c r="J14">
        <f t="shared" si="4"/>
        <v>7.38997768054324E-36</v>
      </c>
      <c r="K14">
        <f t="shared" si="5"/>
        <v>2.1031914256262776E-35</v>
      </c>
      <c r="L14">
        <f t="shared" si="20"/>
        <v>12</v>
      </c>
      <c r="N14" s="33">
        <f t="shared" si="21"/>
        <v>12</v>
      </c>
      <c r="O14" s="38">
        <v>0</v>
      </c>
      <c r="P14" t="str">
        <f t="shared" si="22"/>
        <v>11.1 to 12</v>
      </c>
      <c r="Q14">
        <f t="shared" si="6"/>
        <v>0</v>
      </c>
      <c r="R14" s="33">
        <f>SUM(O$3:O14)/$S$2</f>
        <v>0</v>
      </c>
      <c r="AK14" s="116">
        <f>MIN(A3:A902)</f>
        <v>40.894000000000005</v>
      </c>
      <c r="AL14" s="116">
        <f>MAX(A3:A902)</f>
        <v>54.355999999999995</v>
      </c>
      <c r="AU14" s="13" t="s">
        <v>45</v>
      </c>
      <c r="AV14" s="35">
        <f>AV9+(1.57*(AV11/(AV16^0.5)))</f>
        <v>48.25754592055096</v>
      </c>
      <c r="AW14" s="13"/>
      <c r="AX14" s="13"/>
      <c r="BA14" s="106">
        <v>0.9</v>
      </c>
      <c r="BB14" s="102">
        <f t="shared" si="7"/>
        <v>1.2815515655446006</v>
      </c>
      <c r="BC14" s="105">
        <f t="shared" si="8"/>
        <v>38</v>
      </c>
      <c r="BE14" s="32" t="s">
        <v>86</v>
      </c>
      <c r="BF14" s="32"/>
      <c r="BI14">
        <f t="shared" si="9"/>
        <v>43.687999999999995</v>
      </c>
      <c r="BJ14">
        <f t="shared" si="10"/>
        <v>12</v>
      </c>
      <c r="BK14">
        <f t="shared" si="11"/>
        <v>43.687999999999995</v>
      </c>
      <c r="BL14">
        <f t="shared" si="12"/>
        <v>7.6375879445633454E-2</v>
      </c>
      <c r="BM14">
        <f t="shared" si="13"/>
        <v>0.92362412055436649</v>
      </c>
      <c r="BN14">
        <f t="shared" si="14"/>
        <v>6.4847975278603642E-2</v>
      </c>
      <c r="BO14">
        <f t="shared" si="15"/>
        <v>-122.07935255185399</v>
      </c>
      <c r="BP14">
        <f t="shared" si="16"/>
        <v>8.2142857142857142E-2</v>
      </c>
      <c r="BQ14">
        <f t="shared" si="17"/>
        <v>-1.3908012159728194</v>
      </c>
    </row>
    <row r="15" spans="1:69" x14ac:dyDescent="0.25">
      <c r="A15" s="114">
        <v>43.687999999999995</v>
      </c>
      <c r="B15">
        <f t="shared" si="18"/>
        <v>13</v>
      </c>
      <c r="C15" s="13">
        <f t="shared" si="19"/>
        <v>9.2198581560283682E-2</v>
      </c>
      <c r="D15" s="5">
        <f t="shared" si="0"/>
        <v>-1.3273372010909883</v>
      </c>
      <c r="E15" s="6">
        <f t="shared" si="1"/>
        <v>9.2198581560283585E-2</v>
      </c>
      <c r="F15" s="6">
        <f t="shared" si="2"/>
        <v>0.165323593010337</v>
      </c>
      <c r="I15">
        <f t="shared" si="3"/>
        <v>1.3293701821413947E-34</v>
      </c>
      <c r="J15">
        <f t="shared" si="4"/>
        <v>5.7423138305404044E-34</v>
      </c>
      <c r="K15">
        <f t="shared" si="5"/>
        <v>1.6342654516325908E-33</v>
      </c>
      <c r="L15">
        <f t="shared" si="20"/>
        <v>13</v>
      </c>
      <c r="N15" s="33">
        <f t="shared" si="21"/>
        <v>13</v>
      </c>
      <c r="O15" s="38">
        <v>0</v>
      </c>
      <c r="P15" t="str">
        <f t="shared" si="22"/>
        <v>12.1 to 13</v>
      </c>
      <c r="Q15">
        <f t="shared" si="6"/>
        <v>0</v>
      </c>
      <c r="R15" s="33">
        <f>SUM(O$3:O15)/$S$2</f>
        <v>0</v>
      </c>
      <c r="AK15" s="23" t="s">
        <v>63</v>
      </c>
      <c r="AL15" s="23" t="s">
        <v>64</v>
      </c>
      <c r="AM15" s="23" t="s">
        <v>100</v>
      </c>
      <c r="AU15" s="13" t="s">
        <v>47</v>
      </c>
      <c r="AV15" s="35">
        <f>AV9-(1.57*(AV11/(AV16^0.5)))</f>
        <v>47.246454079449045</v>
      </c>
      <c r="AW15" s="13"/>
      <c r="AX15" s="13"/>
      <c r="BA15" s="106">
        <v>0.95</v>
      </c>
      <c r="BB15" s="102">
        <f t="shared" si="7"/>
        <v>1.6448536269514715</v>
      </c>
      <c r="BC15" s="105">
        <f t="shared" si="8"/>
        <v>38</v>
      </c>
      <c r="BE15" t="s">
        <v>87</v>
      </c>
      <c r="BF15">
        <f>IF(AND(BF9&lt;13,BF9&gt;= 0.6),EXP(1.2937-5.709*BF9+0.0186*BF9^ 2),0)</f>
        <v>0</v>
      </c>
      <c r="BI15">
        <f t="shared" si="9"/>
        <v>43.687999999999995</v>
      </c>
      <c r="BJ15">
        <f t="shared" si="10"/>
        <v>13</v>
      </c>
      <c r="BK15">
        <f t="shared" si="11"/>
        <v>43.687999999999995</v>
      </c>
      <c r="BL15">
        <f t="shared" si="12"/>
        <v>7.6375879445633454E-2</v>
      </c>
      <c r="BM15">
        <f t="shared" si="13"/>
        <v>0.92362412055436649</v>
      </c>
      <c r="BN15">
        <f t="shared" si="14"/>
        <v>7.6926369127998551E-2</v>
      </c>
      <c r="BO15">
        <f t="shared" si="15"/>
        <v>-128.42487266084052</v>
      </c>
      <c r="BP15">
        <f t="shared" si="16"/>
        <v>8.9285714285714288E-2</v>
      </c>
      <c r="BQ15">
        <f t="shared" si="17"/>
        <v>-1.3451666341766386</v>
      </c>
    </row>
    <row r="16" spans="1:69" x14ac:dyDescent="0.25">
      <c r="A16" s="114">
        <v>43.942</v>
      </c>
      <c r="B16">
        <f t="shared" si="18"/>
        <v>14</v>
      </c>
      <c r="C16" s="13">
        <f t="shared" si="19"/>
        <v>9.9290780141843976E-2</v>
      </c>
      <c r="D16" s="5">
        <f t="shared" si="0"/>
        <v>-1.285603254700755</v>
      </c>
      <c r="E16" s="6">
        <f t="shared" si="1"/>
        <v>9.9290780141843976E-2</v>
      </c>
      <c r="F16" s="6">
        <f t="shared" si="2"/>
        <v>0.17458799458910337</v>
      </c>
      <c r="I16">
        <f t="shared" si="3"/>
        <v>9.3968091034935012E-33</v>
      </c>
      <c r="J16">
        <f t="shared" si="4"/>
        <v>3.9437777386271375E-32</v>
      </c>
      <c r="K16">
        <f t="shared" si="5"/>
        <v>1.1224011604655691E-31</v>
      </c>
      <c r="L16">
        <f t="shared" si="20"/>
        <v>14</v>
      </c>
      <c r="N16" s="33">
        <f t="shared" si="21"/>
        <v>14</v>
      </c>
      <c r="O16" s="38">
        <v>0</v>
      </c>
      <c r="P16" t="str">
        <f t="shared" si="22"/>
        <v>13.1 to 14</v>
      </c>
      <c r="Q16">
        <f t="shared" si="6"/>
        <v>0</v>
      </c>
      <c r="R16" s="33">
        <f>SUM(O$3:O16)/$S$2</f>
        <v>0</v>
      </c>
      <c r="AK16" s="17">
        <v>38</v>
      </c>
      <c r="AL16" s="17">
        <v>58</v>
      </c>
      <c r="AM16" s="37">
        <v>1</v>
      </c>
      <c r="AU16" s="13" t="s">
        <v>48</v>
      </c>
      <c r="AV16" s="35">
        <f>MAX(B3:B902)</f>
        <v>140</v>
      </c>
      <c r="AW16" s="13"/>
      <c r="AX16" s="13"/>
      <c r="BA16" s="106">
        <v>0.98</v>
      </c>
      <c r="BB16" s="102">
        <f t="shared" si="7"/>
        <v>2.0537489106318221</v>
      </c>
      <c r="BC16" s="105">
        <f t="shared" si="8"/>
        <v>38</v>
      </c>
      <c r="BE16" t="s">
        <v>87</v>
      </c>
      <c r="BF16">
        <f>IF(AND(BF9&lt;0.6,BF9&gt;=0.34),EXP(0.9177-4.279*BF9-1.38*BF9^2),0)</f>
        <v>0</v>
      </c>
      <c r="BI16">
        <f t="shared" si="9"/>
        <v>43.942</v>
      </c>
      <c r="BJ16">
        <f t="shared" si="10"/>
        <v>14</v>
      </c>
      <c r="BK16">
        <f t="shared" si="11"/>
        <v>43.942</v>
      </c>
      <c r="BL16">
        <f t="shared" si="12"/>
        <v>9.0020133433392671E-2</v>
      </c>
      <c r="BM16">
        <f t="shared" si="13"/>
        <v>0.90997986656660734</v>
      </c>
      <c r="BN16">
        <f t="shared" si="14"/>
        <v>7.6926369127998551E-2</v>
      </c>
      <c r="BO16">
        <f t="shared" si="15"/>
        <v>-134.26096919133548</v>
      </c>
      <c r="BP16">
        <f t="shared" si="16"/>
        <v>9.6428571428571433E-2</v>
      </c>
      <c r="BQ16">
        <f t="shared" si="17"/>
        <v>-1.3021733217241489</v>
      </c>
    </row>
    <row r="17" spans="1:69" x14ac:dyDescent="0.25">
      <c r="A17" s="114">
        <v>43.942</v>
      </c>
      <c r="B17">
        <f t="shared" si="18"/>
        <v>15</v>
      </c>
      <c r="C17" s="13">
        <f t="shared" si="19"/>
        <v>0.10638297872340426</v>
      </c>
      <c r="D17" s="5">
        <f t="shared" si="0"/>
        <v>-1.2459957446269367</v>
      </c>
      <c r="E17" s="6">
        <f t="shared" si="1"/>
        <v>0.10638297872340433</v>
      </c>
      <c r="F17" s="6">
        <f t="shared" si="2"/>
        <v>0.18356412251691739</v>
      </c>
      <c r="I17">
        <f t="shared" si="3"/>
        <v>5.8757387994106486E-31</v>
      </c>
      <c r="J17">
        <f t="shared" si="4"/>
        <v>2.3939752072106371E-30</v>
      </c>
      <c r="K17">
        <f t="shared" si="5"/>
        <v>6.8132656776808827E-30</v>
      </c>
      <c r="L17">
        <f t="shared" si="20"/>
        <v>15</v>
      </c>
      <c r="N17" s="33">
        <f t="shared" si="21"/>
        <v>15</v>
      </c>
      <c r="O17" s="38">
        <v>0</v>
      </c>
      <c r="P17" t="str">
        <f t="shared" si="22"/>
        <v>14.1 to 15</v>
      </c>
      <c r="Q17">
        <f t="shared" si="6"/>
        <v>0</v>
      </c>
      <c r="R17" s="33">
        <f>SUM(O$3:O17)/$S$2</f>
        <v>0</v>
      </c>
      <c r="AU17" s="13" t="s">
        <v>49</v>
      </c>
      <c r="AV17" s="35">
        <f>MAX(A3:A902)</f>
        <v>54.355999999999995</v>
      </c>
      <c r="AW17" s="13"/>
      <c r="AX17" s="13"/>
      <c r="BA17" s="106">
        <v>0.99</v>
      </c>
      <c r="BB17" s="102">
        <f t="shared" si="7"/>
        <v>2.3263478740408408</v>
      </c>
      <c r="BC17" s="105">
        <f t="shared" si="8"/>
        <v>38</v>
      </c>
      <c r="BE17" t="s">
        <v>87</v>
      </c>
      <c r="BF17">
        <f>IF(AND(BF9&lt;0.34,BF9&gt;=0.2),1-EXP(-8.318+42.796*BF9-59.938*BF9^2),0)</f>
        <v>0.78204460566380896</v>
      </c>
      <c r="BI17">
        <f t="shared" si="9"/>
        <v>43.942</v>
      </c>
      <c r="BJ17">
        <f t="shared" si="10"/>
        <v>15</v>
      </c>
      <c r="BK17">
        <f t="shared" si="11"/>
        <v>43.942</v>
      </c>
      <c r="BL17">
        <f t="shared" si="12"/>
        <v>9.0020133433392671E-2</v>
      </c>
      <c r="BM17">
        <f t="shared" si="13"/>
        <v>0.90997986656660734</v>
      </c>
      <c r="BN17">
        <f t="shared" si="14"/>
        <v>7.6926369127998551E-2</v>
      </c>
      <c r="BO17">
        <f t="shared" si="15"/>
        <v>-144.20622616847146</v>
      </c>
      <c r="BP17">
        <f t="shared" si="16"/>
        <v>0.10357142857142858</v>
      </c>
      <c r="BQ17">
        <f t="shared" si="17"/>
        <v>-1.2614608488054833</v>
      </c>
    </row>
    <row r="18" spans="1:69" x14ac:dyDescent="0.25">
      <c r="A18" s="114">
        <v>43.942</v>
      </c>
      <c r="B18">
        <f t="shared" si="18"/>
        <v>16</v>
      </c>
      <c r="C18" s="13">
        <f t="shared" si="19"/>
        <v>0.11347517730496454</v>
      </c>
      <c r="D18" s="5">
        <f t="shared" si="0"/>
        <v>-1.2082519762693757</v>
      </c>
      <c r="E18" s="6">
        <f t="shared" si="1"/>
        <v>0.11347517730496451</v>
      </c>
      <c r="F18" s="6">
        <f t="shared" si="2"/>
        <v>0.19226609551927223</v>
      </c>
      <c r="I18">
        <f t="shared" si="3"/>
        <v>3.2502285530093569E-29</v>
      </c>
      <c r="J18">
        <f t="shared" si="4"/>
        <v>1.2844244838255732E-28</v>
      </c>
      <c r="K18">
        <f t="shared" si="5"/>
        <v>3.6554786469230892E-28</v>
      </c>
      <c r="L18">
        <f t="shared" si="20"/>
        <v>16</v>
      </c>
      <c r="N18" s="33">
        <f t="shared" si="21"/>
        <v>16</v>
      </c>
      <c r="O18" s="38">
        <v>0</v>
      </c>
      <c r="P18" t="str">
        <f t="shared" si="22"/>
        <v>15.1 to 16</v>
      </c>
      <c r="Q18">
        <f t="shared" si="6"/>
        <v>0</v>
      </c>
      <c r="R18" s="33">
        <f>SUM(O$3:O18)/$S$2</f>
        <v>0</v>
      </c>
      <c r="AU18" s="13" t="s">
        <v>50</v>
      </c>
      <c r="AV18" s="35">
        <f>MIN(A3:A902)</f>
        <v>40.894000000000005</v>
      </c>
      <c r="AW18" s="13"/>
      <c r="AX18" s="13"/>
      <c r="BA18" s="104">
        <v>0.999</v>
      </c>
      <c r="BB18" s="102">
        <f t="shared" si="7"/>
        <v>3.0902323061678132</v>
      </c>
      <c r="BC18" s="105">
        <f t="shared" si="8"/>
        <v>38</v>
      </c>
      <c r="BE18" t="s">
        <v>87</v>
      </c>
      <c r="BF18">
        <f>IF(BF9&lt;0.2,1-EXP(-13.436+101.14*BF9-223.73*BF9^2),0)</f>
        <v>0</v>
      </c>
      <c r="BI18">
        <f t="shared" si="9"/>
        <v>43.942</v>
      </c>
      <c r="BJ18">
        <f t="shared" si="10"/>
        <v>16</v>
      </c>
      <c r="BK18">
        <f t="shared" si="11"/>
        <v>43.942</v>
      </c>
      <c r="BL18">
        <f t="shared" si="12"/>
        <v>9.0020133433392671E-2</v>
      </c>
      <c r="BM18">
        <f t="shared" si="13"/>
        <v>0.90997986656660734</v>
      </c>
      <c r="BN18">
        <f t="shared" si="14"/>
        <v>9.064296024653884E-2</v>
      </c>
      <c r="BO18">
        <f t="shared" si="15"/>
        <v>-149.06501690026394</v>
      </c>
      <c r="BP18">
        <f t="shared" si="16"/>
        <v>0.11071428571428571</v>
      </c>
      <c r="BQ18">
        <f t="shared" si="17"/>
        <v>-1.2227382594940657</v>
      </c>
    </row>
    <row r="19" spans="1:69" x14ac:dyDescent="0.25">
      <c r="A19" s="114">
        <v>43.942</v>
      </c>
      <c r="B19">
        <f t="shared" si="18"/>
        <v>17</v>
      </c>
      <c r="C19" s="13">
        <f t="shared" si="19"/>
        <v>0.12056737588652482</v>
      </c>
      <c r="D19" s="5">
        <f t="shared" si="0"/>
        <v>-1.1721551986661827</v>
      </c>
      <c r="E19" s="6">
        <f t="shared" si="1"/>
        <v>0.12056737588652477</v>
      </c>
      <c r="F19" s="6">
        <f t="shared" si="2"/>
        <v>0.20070633922869718</v>
      </c>
      <c r="I19">
        <f t="shared" si="3"/>
        <v>1.590590435905433E-27</v>
      </c>
      <c r="J19">
        <f t="shared" si="4"/>
        <v>6.0908683501816019E-27</v>
      </c>
      <c r="K19">
        <f t="shared" si="5"/>
        <v>1.7334642461029369E-26</v>
      </c>
      <c r="L19">
        <f t="shared" si="20"/>
        <v>17</v>
      </c>
      <c r="N19" s="33">
        <f t="shared" si="21"/>
        <v>17</v>
      </c>
      <c r="O19" s="38">
        <v>0</v>
      </c>
      <c r="P19" t="str">
        <f t="shared" si="22"/>
        <v>16.1 to 17</v>
      </c>
      <c r="Q19">
        <f t="shared" si="6"/>
        <v>0</v>
      </c>
      <c r="R19" s="33">
        <f>SUM(O$3:O19)/$S$2</f>
        <v>0</v>
      </c>
      <c r="AU19" s="13" t="s">
        <v>3</v>
      </c>
      <c r="AV19" s="13">
        <f>AVERAGE(A3:A902)</f>
        <v>47.757442857142827</v>
      </c>
      <c r="AW19" s="13"/>
      <c r="AX19" s="13"/>
      <c r="BI19">
        <f t="shared" si="9"/>
        <v>43.942</v>
      </c>
      <c r="BJ19">
        <f t="shared" si="10"/>
        <v>17</v>
      </c>
      <c r="BK19">
        <f t="shared" si="11"/>
        <v>43.942</v>
      </c>
      <c r="BL19">
        <f t="shared" si="12"/>
        <v>9.0020133433392671E-2</v>
      </c>
      <c r="BM19">
        <f t="shared" si="13"/>
        <v>0.90997986656660734</v>
      </c>
      <c r="BN19">
        <f t="shared" si="14"/>
        <v>0.10609643884254727</v>
      </c>
      <c r="BO19">
        <f t="shared" si="15"/>
        <v>-153.48724798904644</v>
      </c>
      <c r="BP19">
        <f t="shared" si="16"/>
        <v>0.11785714285714285</v>
      </c>
      <c r="BQ19">
        <f t="shared" si="17"/>
        <v>-1.1857671045333316</v>
      </c>
    </row>
    <row r="20" spans="1:69" x14ac:dyDescent="0.25">
      <c r="A20" s="114">
        <v>44.195999999999998</v>
      </c>
      <c r="B20">
        <f t="shared" si="18"/>
        <v>18</v>
      </c>
      <c r="C20" s="13">
        <f t="shared" si="19"/>
        <v>0.1276595744680851</v>
      </c>
      <c r="D20" s="5">
        <f t="shared" si="0"/>
        <v>-1.1375243554725569</v>
      </c>
      <c r="E20" s="6">
        <f t="shared" si="1"/>
        <v>0.12765957446808507</v>
      </c>
      <c r="F20" s="6">
        <f t="shared" si="2"/>
        <v>0.20889587375777305</v>
      </c>
      <c r="I20">
        <f t="shared" si="3"/>
        <v>6.8868684616847916E-26</v>
      </c>
      <c r="J20">
        <f t="shared" si="4"/>
        <v>2.5528868113182892E-25</v>
      </c>
      <c r="K20">
        <f t="shared" si="5"/>
        <v>7.2655289153246023E-25</v>
      </c>
      <c r="L20">
        <f t="shared" si="20"/>
        <v>18</v>
      </c>
      <c r="N20" s="33">
        <f t="shared" si="21"/>
        <v>18</v>
      </c>
      <c r="O20" s="38">
        <v>0</v>
      </c>
      <c r="P20" t="str">
        <f t="shared" si="22"/>
        <v>17.1 to 18</v>
      </c>
      <c r="Q20">
        <f t="shared" si="6"/>
        <v>0</v>
      </c>
      <c r="R20" s="33">
        <f>SUM(O$3:O20)/$S$2</f>
        <v>0</v>
      </c>
      <c r="AU20" s="13" t="s">
        <v>51</v>
      </c>
      <c r="AV20" s="13">
        <f>_xlfn.STDEV.S(A3:A902)</f>
        <v>2.8460051119825187</v>
      </c>
      <c r="AW20" s="13"/>
      <c r="AX20" s="13"/>
      <c r="BE20" t="s">
        <v>88</v>
      </c>
      <c r="BI20">
        <f t="shared" si="9"/>
        <v>44.195999999999998</v>
      </c>
      <c r="BJ20">
        <f t="shared" si="10"/>
        <v>18</v>
      </c>
      <c r="BK20">
        <f t="shared" si="11"/>
        <v>44.195999999999998</v>
      </c>
      <c r="BL20">
        <f t="shared" si="12"/>
        <v>0.10539735995728709</v>
      </c>
      <c r="BM20">
        <f t="shared" si="13"/>
        <v>0.89460264004271295</v>
      </c>
      <c r="BN20">
        <f t="shared" si="14"/>
        <v>0.12336870706102188</v>
      </c>
      <c r="BO20">
        <f t="shared" si="15"/>
        <v>-151.99084180556918</v>
      </c>
      <c r="BP20">
        <f t="shared" si="16"/>
        <v>0.125</v>
      </c>
      <c r="BQ20">
        <f t="shared" si="17"/>
        <v>-1.1503493803760083</v>
      </c>
    </row>
    <row r="21" spans="1:69" x14ac:dyDescent="0.25">
      <c r="A21" s="114">
        <v>44.195999999999998</v>
      </c>
      <c r="B21">
        <f t="shared" si="18"/>
        <v>19</v>
      </c>
      <c r="C21" s="13">
        <f t="shared" si="19"/>
        <v>0.13475177304964539</v>
      </c>
      <c r="D21" s="5">
        <f t="shared" si="0"/>
        <v>-1.104206556676133</v>
      </c>
      <c r="E21" s="6">
        <f t="shared" si="1"/>
        <v>0.13475177304964539</v>
      </c>
      <c r="F21" s="6">
        <f t="shared" si="2"/>
        <v>0.21684453883006888</v>
      </c>
      <c r="I21">
        <f t="shared" si="3"/>
        <v>2.6383509281648903E-24</v>
      </c>
      <c r="J21">
        <f t="shared" si="4"/>
        <v>9.4572662678395117E-24</v>
      </c>
      <c r="K21">
        <f t="shared" si="5"/>
        <v>2.6915428143651085E-23</v>
      </c>
      <c r="L21">
        <f t="shared" si="20"/>
        <v>19</v>
      </c>
      <c r="N21" s="33">
        <f t="shared" si="21"/>
        <v>19</v>
      </c>
      <c r="O21" s="38">
        <v>0</v>
      </c>
      <c r="P21" t="str">
        <f t="shared" si="22"/>
        <v>18.1 to 19</v>
      </c>
      <c r="Q21">
        <f t="shared" si="6"/>
        <v>0</v>
      </c>
      <c r="R21" s="33">
        <f>SUM(O$3:O21)/$S$2</f>
        <v>0</v>
      </c>
      <c r="AV21" s="5"/>
      <c r="BA21" s="3"/>
      <c r="BE21" s="33" t="str">
        <f>IF(BF10&gt;0.05,("Accept"),("Reject"))</f>
        <v>Accept</v>
      </c>
      <c r="BI21">
        <f t="shared" si="9"/>
        <v>44.195999999999998</v>
      </c>
      <c r="BJ21">
        <f t="shared" si="10"/>
        <v>19</v>
      </c>
      <c r="BK21">
        <f t="shared" si="11"/>
        <v>44.195999999999998</v>
      </c>
      <c r="BL21">
        <f t="shared" si="12"/>
        <v>0.10539735995728709</v>
      </c>
      <c r="BM21">
        <f t="shared" si="13"/>
        <v>0.89460264004271295</v>
      </c>
      <c r="BN21">
        <f t="shared" si="14"/>
        <v>0.12336870706102188</v>
      </c>
      <c r="BO21">
        <f t="shared" si="15"/>
        <v>-160.67603276588738</v>
      </c>
      <c r="BP21">
        <f t="shared" si="16"/>
        <v>0.13214285714285715</v>
      </c>
      <c r="BQ21">
        <f t="shared" si="17"/>
        <v>-1.1163187598328428</v>
      </c>
    </row>
    <row r="22" spans="1:69" x14ac:dyDescent="0.25">
      <c r="A22" s="114">
        <v>44.45</v>
      </c>
      <c r="B22">
        <f t="shared" si="18"/>
        <v>20</v>
      </c>
      <c r="C22" s="13">
        <f t="shared" si="19"/>
        <v>0.14184397163120568</v>
      </c>
      <c r="D22" s="5">
        <f t="shared" si="0"/>
        <v>-1.0720714452281395</v>
      </c>
      <c r="E22" s="6">
        <f t="shared" si="1"/>
        <v>0.14184397163120563</v>
      </c>
      <c r="F22" s="6">
        <f t="shared" si="2"/>
        <v>0.22456117263002023</v>
      </c>
      <c r="I22">
        <f t="shared" si="3"/>
        <v>8.9437960656445153E-23</v>
      </c>
      <c r="J22">
        <f t="shared" si="4"/>
        <v>3.0965734345936528E-22</v>
      </c>
      <c r="K22">
        <f t="shared" si="5"/>
        <v>8.8128638244828012E-22</v>
      </c>
      <c r="L22">
        <f t="shared" si="20"/>
        <v>20</v>
      </c>
      <c r="N22" s="33">
        <f t="shared" si="21"/>
        <v>20</v>
      </c>
      <c r="O22" s="38">
        <v>0</v>
      </c>
      <c r="P22" t="str">
        <f t="shared" si="22"/>
        <v>19.1 to 20</v>
      </c>
      <c r="Q22">
        <f t="shared" si="6"/>
        <v>0</v>
      </c>
      <c r="R22" s="33">
        <f>SUM(O$3:O22)/$S$2</f>
        <v>0</v>
      </c>
      <c r="AU22" s="102" t="str">
        <f>AU1</f>
        <v>cm</v>
      </c>
      <c r="AV22" s="102"/>
      <c r="AW22" s="102"/>
      <c r="AX22" s="102" t="str">
        <f>AU1</f>
        <v>cm</v>
      </c>
      <c r="AY22" s="102"/>
      <c r="BI22">
        <f t="shared" si="9"/>
        <v>44.45</v>
      </c>
      <c r="BJ22">
        <f t="shared" si="10"/>
        <v>20</v>
      </c>
      <c r="BK22">
        <f t="shared" si="11"/>
        <v>44.45</v>
      </c>
      <c r="BL22">
        <f t="shared" si="12"/>
        <v>0.12259026582113391</v>
      </c>
      <c r="BM22">
        <f t="shared" si="13"/>
        <v>0.87740973417886603</v>
      </c>
      <c r="BN22">
        <f t="shared" si="14"/>
        <v>0.14252076948408254</v>
      </c>
      <c r="BO22">
        <f t="shared" si="15"/>
        <v>-157.83983262960075</v>
      </c>
      <c r="BP22">
        <f t="shared" si="16"/>
        <v>0.13928571428571429</v>
      </c>
      <c r="BQ22">
        <f t="shared" si="17"/>
        <v>-1.0835340886836173</v>
      </c>
    </row>
    <row r="23" spans="1:69" x14ac:dyDescent="0.25">
      <c r="A23" s="114">
        <v>44.45</v>
      </c>
      <c r="B23">
        <f t="shared" si="18"/>
        <v>21</v>
      </c>
      <c r="C23" s="13">
        <f t="shared" si="19"/>
        <v>0.14893617021276595</v>
      </c>
      <c r="D23" s="5">
        <f t="shared" si="0"/>
        <v>-1.0410069117561171</v>
      </c>
      <c r="E23" s="6">
        <f t="shared" si="1"/>
        <v>0.14893617021276601</v>
      </c>
      <c r="F23" s="6">
        <f t="shared" si="2"/>
        <v>0.23205375574299944</v>
      </c>
      <c r="I23">
        <f t="shared" si="3"/>
        <v>2.6830215222158079E-21</v>
      </c>
      <c r="J23">
        <f t="shared" si="4"/>
        <v>8.961461856413199E-21</v>
      </c>
      <c r="K23">
        <f t="shared" si="5"/>
        <v>2.5504366254188315E-20</v>
      </c>
      <c r="L23">
        <f t="shared" si="20"/>
        <v>21</v>
      </c>
      <c r="N23" s="33">
        <f t="shared" si="21"/>
        <v>21</v>
      </c>
      <c r="O23">
        <v>0</v>
      </c>
      <c r="P23" t="str">
        <f t="shared" si="22"/>
        <v>20.1 to 21</v>
      </c>
      <c r="AU23" s="102" t="s">
        <v>29</v>
      </c>
      <c r="AV23" s="102" t="s">
        <v>30</v>
      </c>
      <c r="AW23" s="102"/>
      <c r="AX23" s="102" t="s">
        <v>29</v>
      </c>
      <c r="AY23" s="102"/>
      <c r="AZ23" s="21"/>
      <c r="BI23">
        <f t="shared" si="9"/>
        <v>44.45</v>
      </c>
      <c r="BJ23">
        <f t="shared" si="10"/>
        <v>21</v>
      </c>
      <c r="BK23">
        <f t="shared" si="11"/>
        <v>44.45</v>
      </c>
      <c r="BL23">
        <f t="shared" si="12"/>
        <v>0.12259026582113391</v>
      </c>
      <c r="BM23">
        <f t="shared" si="13"/>
        <v>0.87740973417886603</v>
      </c>
      <c r="BN23">
        <f t="shared" si="14"/>
        <v>0.14252076948408254</v>
      </c>
      <c r="BO23">
        <f t="shared" si="15"/>
        <v>-165.93418302086232</v>
      </c>
      <c r="BP23">
        <f t="shared" si="16"/>
        <v>0.14642857142857144</v>
      </c>
      <c r="BQ23">
        <f t="shared" si="17"/>
        <v>-1.0518744778426077</v>
      </c>
    </row>
    <row r="24" spans="1:69" ht="15.75" x14ac:dyDescent="0.25">
      <c r="A24" s="114">
        <v>44.45</v>
      </c>
      <c r="B24">
        <f t="shared" si="18"/>
        <v>22</v>
      </c>
      <c r="C24" s="13">
        <f t="shared" si="19"/>
        <v>0.15602836879432624</v>
      </c>
      <c r="D24" s="5">
        <f t="shared" si="0"/>
        <v>-1.0109157865877632</v>
      </c>
      <c r="E24" s="6">
        <f t="shared" si="1"/>
        <v>0.15602836879432622</v>
      </c>
      <c r="F24" s="6">
        <f t="shared" si="2"/>
        <v>0.23932952834918711</v>
      </c>
      <c r="I24">
        <f t="shared" si="3"/>
        <v>7.1232366915548155E-20</v>
      </c>
      <c r="J24">
        <f t="shared" si="4"/>
        <v>2.2922292364774654E-19</v>
      </c>
      <c r="K24">
        <f t="shared" si="5"/>
        <v>6.5236961248506522E-19</v>
      </c>
      <c r="L24">
        <f t="shared" si="20"/>
        <v>22</v>
      </c>
      <c r="N24" s="33">
        <f t="shared" si="21"/>
        <v>22</v>
      </c>
      <c r="O24">
        <v>0</v>
      </c>
      <c r="P24" t="str">
        <f t="shared" si="22"/>
        <v>21.1 to 22</v>
      </c>
      <c r="AJ24" s="71" t="s">
        <v>3</v>
      </c>
      <c r="AK24" s="76">
        <f>AVERAGE(A3:A902)</f>
        <v>47.757442857142827</v>
      </c>
      <c r="AU24" s="102">
        <f>AV3</f>
        <v>0.5</v>
      </c>
      <c r="AV24" s="118">
        <f>AV8</f>
        <v>49.784000000000006</v>
      </c>
      <c r="AW24" s="102" t="s">
        <v>32</v>
      </c>
      <c r="AX24" s="102">
        <v>0.5</v>
      </c>
      <c r="AY24" s="102"/>
      <c r="BI24">
        <f t="shared" si="9"/>
        <v>44.45</v>
      </c>
      <c r="BJ24">
        <f t="shared" si="10"/>
        <v>22</v>
      </c>
      <c r="BK24">
        <f t="shared" si="11"/>
        <v>44.45</v>
      </c>
      <c r="BL24">
        <f t="shared" si="12"/>
        <v>0.12259026582113391</v>
      </c>
      <c r="BM24">
        <f t="shared" si="13"/>
        <v>0.87740973417886603</v>
      </c>
      <c r="BN24">
        <f t="shared" si="14"/>
        <v>0.14252076948408254</v>
      </c>
      <c r="BO24">
        <f t="shared" si="15"/>
        <v>-174.02853341212389</v>
      </c>
      <c r="BP24">
        <f t="shared" si="16"/>
        <v>0.15357142857142858</v>
      </c>
      <c r="BQ24">
        <f t="shared" si="17"/>
        <v>-1.0212355417065975</v>
      </c>
    </row>
    <row r="25" spans="1:69" ht="15.75" x14ac:dyDescent="0.25">
      <c r="A25" s="114">
        <v>44.704000000000008</v>
      </c>
      <c r="B25">
        <f t="shared" si="18"/>
        <v>23</v>
      </c>
      <c r="C25" s="13">
        <f t="shared" si="19"/>
        <v>0.16312056737588654</v>
      </c>
      <c r="D25" s="5">
        <f t="shared" si="0"/>
        <v>-0.98171325233955242</v>
      </c>
      <c r="E25" s="6">
        <f t="shared" si="1"/>
        <v>0.16312056737588629</v>
      </c>
      <c r="F25" s="6">
        <f t="shared" si="2"/>
        <v>0.24639508663797477</v>
      </c>
      <c r="I25">
        <f t="shared" si="3"/>
        <v>1.6738775801853283E-18</v>
      </c>
      <c r="J25">
        <f t="shared" si="4"/>
        <v>5.1822569699735665E-18</v>
      </c>
      <c r="K25">
        <f t="shared" si="5"/>
        <v>1.4748729828151807E-17</v>
      </c>
      <c r="L25">
        <f t="shared" si="20"/>
        <v>23</v>
      </c>
      <c r="N25" s="33">
        <f t="shared" si="21"/>
        <v>23</v>
      </c>
      <c r="O25">
        <v>0</v>
      </c>
      <c r="P25" t="str">
        <f t="shared" si="22"/>
        <v>22.1 to 23</v>
      </c>
      <c r="AJ25" s="73" t="s">
        <v>114</v>
      </c>
      <c r="AK25" s="79">
        <f>_xlfn.STDEV.S(A3:A902)</f>
        <v>2.8460051119825187</v>
      </c>
      <c r="AU25" s="102">
        <f>AV3</f>
        <v>0.5</v>
      </c>
      <c r="AV25" s="118">
        <f>AV14</f>
        <v>48.25754592055096</v>
      </c>
      <c r="AW25" s="102" t="s">
        <v>34</v>
      </c>
      <c r="AX25" s="102">
        <v>0.5</v>
      </c>
      <c r="AY25" s="102"/>
      <c r="AZ25" s="5"/>
      <c r="BI25">
        <f t="shared" si="9"/>
        <v>44.704000000000008</v>
      </c>
      <c r="BJ25">
        <f t="shared" si="10"/>
        <v>23</v>
      </c>
      <c r="BK25">
        <f t="shared" si="11"/>
        <v>44.704000000000008</v>
      </c>
      <c r="BL25">
        <f t="shared" si="12"/>
        <v>0.14166083324142173</v>
      </c>
      <c r="BM25">
        <f t="shared" si="13"/>
        <v>0.85833916675857824</v>
      </c>
      <c r="BN25">
        <f t="shared" si="14"/>
        <v>0.1635888408328261</v>
      </c>
      <c r="BO25">
        <f t="shared" si="15"/>
        <v>-169.41233897555443</v>
      </c>
      <c r="BP25">
        <f t="shared" si="16"/>
        <v>0.16071428571428573</v>
      </c>
      <c r="BQ25">
        <f t="shared" si="17"/>
        <v>-0.99152647467733057</v>
      </c>
    </row>
    <row r="26" spans="1:69" ht="15.75" x14ac:dyDescent="0.25">
      <c r="A26" s="114">
        <v>44.957999999999998</v>
      </c>
      <c r="B26">
        <f t="shared" si="18"/>
        <v>24</v>
      </c>
      <c r="C26" s="13">
        <f t="shared" si="19"/>
        <v>0.1702127659574468</v>
      </c>
      <c r="D26" s="5">
        <f t="shared" si="0"/>
        <v>-0.95332479589362507</v>
      </c>
      <c r="E26" s="6">
        <f t="shared" si="1"/>
        <v>0.17021276595744711</v>
      </c>
      <c r="F26" s="6">
        <f t="shared" si="2"/>
        <v>0.25325646287453074</v>
      </c>
      <c r="I26">
        <f t="shared" si="3"/>
        <v>3.4818495632124657E-17</v>
      </c>
      <c r="J26">
        <f t="shared" si="4"/>
        <v>1.0355272958880623E-16</v>
      </c>
      <c r="K26">
        <f t="shared" si="5"/>
        <v>2.9471159776948595E-16</v>
      </c>
      <c r="L26">
        <f t="shared" si="20"/>
        <v>24</v>
      </c>
      <c r="N26" s="33">
        <f t="shared" si="21"/>
        <v>24</v>
      </c>
      <c r="O26">
        <v>0</v>
      </c>
      <c r="P26" t="str">
        <f t="shared" si="22"/>
        <v>23.1 to 24</v>
      </c>
      <c r="AJ26" s="71" t="s">
        <v>115</v>
      </c>
      <c r="AK26" s="76">
        <f>_xlfn.VAR.S(A3:A902)</f>
        <v>8.0997450974306293</v>
      </c>
      <c r="AU26" s="102">
        <f>AV4</f>
        <v>0.75</v>
      </c>
      <c r="AV26" s="118">
        <f>AV9</f>
        <v>47.752000000000002</v>
      </c>
      <c r="AW26" s="102" t="s">
        <v>36</v>
      </c>
      <c r="AX26" s="102">
        <v>0.75</v>
      </c>
      <c r="AY26" s="102"/>
      <c r="AZ26" s="5"/>
      <c r="BI26">
        <f t="shared" si="9"/>
        <v>44.957999999999998</v>
      </c>
      <c r="BJ26">
        <f t="shared" si="10"/>
        <v>24</v>
      </c>
      <c r="BK26">
        <f t="shared" si="11"/>
        <v>44.957999999999998</v>
      </c>
      <c r="BL26">
        <f t="shared" si="12"/>
        <v>0.1626464144469511</v>
      </c>
      <c r="BM26">
        <f t="shared" si="13"/>
        <v>0.83735358555304895</v>
      </c>
      <c r="BN26">
        <f t="shared" si="14"/>
        <v>0.1635888408328261</v>
      </c>
      <c r="BO26">
        <f t="shared" si="15"/>
        <v>-170.44905969102663</v>
      </c>
      <c r="BP26">
        <f t="shared" si="16"/>
        <v>0.16785714285714284</v>
      </c>
      <c r="BQ26">
        <f t="shared" si="17"/>
        <v>-0.96266775049463593</v>
      </c>
    </row>
    <row r="27" spans="1:69" ht="15.75" x14ac:dyDescent="0.25">
      <c r="A27" s="114">
        <v>44.957999999999998</v>
      </c>
      <c r="B27">
        <f t="shared" si="18"/>
        <v>25</v>
      </c>
      <c r="C27" s="13">
        <f t="shared" si="19"/>
        <v>0.1773049645390071</v>
      </c>
      <c r="D27" s="5">
        <f t="shared" si="0"/>
        <v>-0.9256845697192071</v>
      </c>
      <c r="E27" s="6">
        <f t="shared" si="1"/>
        <v>0.1773049645390071</v>
      </c>
      <c r="F27" s="6">
        <f t="shared" si="2"/>
        <v>0.25991919245801648</v>
      </c>
      <c r="I27">
        <f t="shared" si="3"/>
        <v>6.411928518985013E-16</v>
      </c>
      <c r="J27">
        <f t="shared" si="4"/>
        <v>1.828882767739212E-15</v>
      </c>
      <c r="K27">
        <f t="shared" si="5"/>
        <v>5.2050097062025346E-15</v>
      </c>
      <c r="L27">
        <f t="shared" si="20"/>
        <v>25</v>
      </c>
      <c r="N27" s="33">
        <f t="shared" si="21"/>
        <v>25</v>
      </c>
      <c r="O27">
        <v>0</v>
      </c>
      <c r="P27" t="str">
        <f t="shared" si="22"/>
        <v>24.1 to 25</v>
      </c>
      <c r="AJ27" s="73" t="s">
        <v>113</v>
      </c>
      <c r="AK27" s="79">
        <f>_xlfn.STDEV.S(A3:A902)/SQRT(AK37)</f>
        <v>0.2405313329371134</v>
      </c>
      <c r="AU27" s="102">
        <f>AV6</f>
        <v>1.25</v>
      </c>
      <c r="AV27" s="118">
        <f>AV9</f>
        <v>47.752000000000002</v>
      </c>
      <c r="AW27" s="102" t="s">
        <v>36</v>
      </c>
      <c r="AX27" s="102">
        <v>1.25</v>
      </c>
      <c r="AY27" s="102"/>
      <c r="AZ27" s="5"/>
      <c r="BI27">
        <f t="shared" si="9"/>
        <v>44.957999999999998</v>
      </c>
      <c r="BJ27">
        <f t="shared" si="10"/>
        <v>25</v>
      </c>
      <c r="BK27">
        <f t="shared" si="11"/>
        <v>44.957999999999998</v>
      </c>
      <c r="BL27">
        <f t="shared" si="12"/>
        <v>0.1626464144469511</v>
      </c>
      <c r="BM27">
        <f t="shared" si="13"/>
        <v>0.83735358555304895</v>
      </c>
      <c r="BN27">
        <f t="shared" si="14"/>
        <v>0.1635888408328261</v>
      </c>
      <c r="BO27">
        <f t="shared" si="15"/>
        <v>-177.70221116724053</v>
      </c>
      <c r="BP27">
        <f t="shared" si="16"/>
        <v>0.17499999999999999</v>
      </c>
      <c r="BQ27">
        <f t="shared" si="17"/>
        <v>-0.93458929107347943</v>
      </c>
    </row>
    <row r="28" spans="1:69" ht="15.75" x14ac:dyDescent="0.25">
      <c r="A28" s="114">
        <v>44.957999999999998</v>
      </c>
      <c r="B28">
        <f t="shared" si="18"/>
        <v>26</v>
      </c>
      <c r="C28" s="13">
        <f t="shared" si="19"/>
        <v>0.18439716312056736</v>
      </c>
      <c r="D28" s="5">
        <f t="shared" si="0"/>
        <v>-0.89873406774615971</v>
      </c>
      <c r="E28" s="6">
        <f t="shared" si="1"/>
        <v>0.1843971631205672</v>
      </c>
      <c r="F28" s="6">
        <f t="shared" si="2"/>
        <v>0.26638837052120612</v>
      </c>
      <c r="I28">
        <f t="shared" si="3"/>
        <v>1.04548641964229E-14</v>
      </c>
      <c r="J28">
        <f t="shared" si="4"/>
        <v>2.8549065342175461E-14</v>
      </c>
      <c r="K28">
        <f t="shared" si="5"/>
        <v>8.1250785906154309E-14</v>
      </c>
      <c r="L28">
        <f t="shared" si="20"/>
        <v>26</v>
      </c>
      <c r="N28" s="33">
        <f t="shared" si="21"/>
        <v>26</v>
      </c>
      <c r="O28">
        <v>0</v>
      </c>
      <c r="P28" t="str">
        <f t="shared" si="22"/>
        <v>25.1 to 26</v>
      </c>
      <c r="AJ28" s="71" t="s">
        <v>61</v>
      </c>
      <c r="AK28" s="76">
        <f>MEDIAN(A3:A902)</f>
        <v>47.752000000000002</v>
      </c>
      <c r="AU28" s="102">
        <f>AV7</f>
        <v>1.5</v>
      </c>
      <c r="AV28" s="118">
        <f>AV14</f>
        <v>48.25754592055096</v>
      </c>
      <c r="AW28" s="102" t="s">
        <v>34</v>
      </c>
      <c r="AX28" s="102">
        <v>1.5</v>
      </c>
      <c r="AY28" s="102"/>
      <c r="AZ28" s="5"/>
      <c r="BI28">
        <f t="shared" si="9"/>
        <v>44.957999999999998</v>
      </c>
      <c r="BJ28">
        <f t="shared" si="10"/>
        <v>26</v>
      </c>
      <c r="BK28">
        <f t="shared" si="11"/>
        <v>44.957999999999998</v>
      </c>
      <c r="BL28">
        <f t="shared" si="12"/>
        <v>0.1626464144469511</v>
      </c>
      <c r="BM28">
        <f t="shared" si="13"/>
        <v>0.83735358555304895</v>
      </c>
      <c r="BN28">
        <f t="shared" si="14"/>
        <v>0.1635888408328261</v>
      </c>
      <c r="BO28">
        <f t="shared" si="15"/>
        <v>-184.95536264345444</v>
      </c>
      <c r="BP28">
        <f t="shared" si="16"/>
        <v>0.18214285714285713</v>
      </c>
      <c r="BQ28">
        <f t="shared" si="17"/>
        <v>-0.90722899393259593</v>
      </c>
    </row>
    <row r="29" spans="1:69" ht="15.75" x14ac:dyDescent="0.25">
      <c r="A29" s="114">
        <v>45.212000000000003</v>
      </c>
      <c r="B29">
        <f t="shared" si="18"/>
        <v>27</v>
      </c>
      <c r="C29" s="13">
        <f t="shared" si="19"/>
        <v>0.19148936170212766</v>
      </c>
      <c r="D29" s="5">
        <f t="shared" si="0"/>
        <v>-0.87242104571718937</v>
      </c>
      <c r="E29" s="6">
        <f t="shared" si="1"/>
        <v>0.1914893617021278</v>
      </c>
      <c r="F29" s="6">
        <f t="shared" si="2"/>
        <v>0.27266870004165855</v>
      </c>
      <c r="I29">
        <f t="shared" si="3"/>
        <v>1.5096116347690927E-13</v>
      </c>
      <c r="J29">
        <f t="shared" si="4"/>
        <v>3.9389424108761785E-13</v>
      </c>
      <c r="K29">
        <f t="shared" si="5"/>
        <v>1.1210250237158351E-12</v>
      </c>
      <c r="L29">
        <f t="shared" si="20"/>
        <v>27</v>
      </c>
      <c r="N29" s="33">
        <f t="shared" si="21"/>
        <v>27</v>
      </c>
      <c r="O29">
        <v>0</v>
      </c>
      <c r="P29" t="str">
        <f t="shared" si="22"/>
        <v>26.1 to 27</v>
      </c>
      <c r="AJ29" s="73" t="s">
        <v>110</v>
      </c>
      <c r="AK29" s="79">
        <f>MODE(A3:A902)</f>
        <v>46.99</v>
      </c>
      <c r="AN29" s="107" t="s">
        <v>14</v>
      </c>
      <c r="AO29" s="102"/>
      <c r="AP29" s="102"/>
      <c r="AQ29" s="61"/>
      <c r="AU29" s="102">
        <f>AV7</f>
        <v>1.5</v>
      </c>
      <c r="AV29" s="118">
        <f>AV8</f>
        <v>49.784000000000006</v>
      </c>
      <c r="AW29" s="102" t="s">
        <v>32</v>
      </c>
      <c r="AX29" s="102">
        <v>1.5</v>
      </c>
      <c r="AY29" s="102" t="s">
        <v>32</v>
      </c>
      <c r="BI29">
        <f t="shared" si="9"/>
        <v>45.212000000000003</v>
      </c>
      <c r="BJ29">
        <f t="shared" si="10"/>
        <v>27</v>
      </c>
      <c r="BK29">
        <f t="shared" si="11"/>
        <v>45.212000000000003</v>
      </c>
      <c r="BL29">
        <f t="shared" si="12"/>
        <v>0.185556222221329</v>
      </c>
      <c r="BM29">
        <f t="shared" si="13"/>
        <v>0.81444377777867105</v>
      </c>
      <c r="BN29">
        <f t="shared" si="14"/>
        <v>0.18658085769504296</v>
      </c>
      <c r="BO29">
        <f t="shared" si="15"/>
        <v>-178.25426074766446</v>
      </c>
      <c r="BP29">
        <f t="shared" si="16"/>
        <v>0.18928571428571428</v>
      </c>
      <c r="BQ29">
        <f t="shared" si="17"/>
        <v>-0.88053153678467488</v>
      </c>
    </row>
    <row r="30" spans="1:69" ht="15.75" x14ac:dyDescent="0.25">
      <c r="A30" s="114">
        <v>45.465999999999994</v>
      </c>
      <c r="B30">
        <f t="shared" si="18"/>
        <v>28</v>
      </c>
      <c r="C30" s="13">
        <f t="shared" si="19"/>
        <v>0.19858156028368795</v>
      </c>
      <c r="D30" s="5">
        <f t="shared" si="0"/>
        <v>-0.84669863354880559</v>
      </c>
      <c r="E30" s="6">
        <f t="shared" si="1"/>
        <v>0.1985815602836879</v>
      </c>
      <c r="F30" s="6">
        <f t="shared" si="2"/>
        <v>0.27876453300351506</v>
      </c>
      <c r="I30">
        <f t="shared" si="3"/>
        <v>1.9306513639982919E-12</v>
      </c>
      <c r="J30">
        <f t="shared" si="4"/>
        <v>4.8034035853965301E-12</v>
      </c>
      <c r="K30">
        <f t="shared" si="5"/>
        <v>1.3670511158953683E-11</v>
      </c>
      <c r="L30">
        <f t="shared" si="20"/>
        <v>28</v>
      </c>
      <c r="N30" s="33">
        <f t="shared" si="21"/>
        <v>28</v>
      </c>
      <c r="O30">
        <v>0</v>
      </c>
      <c r="P30" t="str">
        <f t="shared" si="22"/>
        <v>27.1 to 28</v>
      </c>
      <c r="AJ30" s="71" t="s">
        <v>116</v>
      </c>
      <c r="AK30" s="76">
        <f>SKEW(A3:A902)</f>
        <v>-0.11043298444857748</v>
      </c>
      <c r="AN30" s="102">
        <v>0.25</v>
      </c>
      <c r="AO30" s="102">
        <f>NORMSINV(AN30)</f>
        <v>-0.67448975019608193</v>
      </c>
      <c r="AP30" s="102">
        <v>0</v>
      </c>
      <c r="AQ30" s="61"/>
      <c r="AU30" s="102">
        <f>AV3</f>
        <v>0.5</v>
      </c>
      <c r="AV30" s="118">
        <f>AV8</f>
        <v>49.784000000000006</v>
      </c>
      <c r="AW30" s="102" t="s">
        <v>32</v>
      </c>
      <c r="AX30" s="102">
        <v>0.5</v>
      </c>
      <c r="AY30" s="102"/>
      <c r="BI30">
        <f t="shared" si="9"/>
        <v>45.465999999999994</v>
      </c>
      <c r="BJ30">
        <f t="shared" si="10"/>
        <v>28</v>
      </c>
      <c r="BK30">
        <f t="shared" si="11"/>
        <v>45.465999999999994</v>
      </c>
      <c r="BL30">
        <f t="shared" si="12"/>
        <v>0.21036840352330796</v>
      </c>
      <c r="BM30">
        <f t="shared" si="13"/>
        <v>0.78963159647669201</v>
      </c>
      <c r="BN30">
        <f t="shared" si="14"/>
        <v>0.18658085769504296</v>
      </c>
      <c r="BO30">
        <f t="shared" si="15"/>
        <v>-178.07820598121214</v>
      </c>
      <c r="BP30">
        <f t="shared" si="16"/>
        <v>0.19642857142857142</v>
      </c>
      <c r="BQ30">
        <f t="shared" si="17"/>
        <v>-0.85444739869598973</v>
      </c>
    </row>
    <row r="31" spans="1:69" ht="15.75" x14ac:dyDescent="0.25">
      <c r="A31" s="114">
        <v>45.465999999999994</v>
      </c>
      <c r="B31">
        <f t="shared" si="18"/>
        <v>29</v>
      </c>
      <c r="C31" s="13">
        <f t="shared" si="19"/>
        <v>0.20567375886524822</v>
      </c>
      <c r="D31" s="5">
        <f t="shared" si="0"/>
        <v>-0.82152459994672833</v>
      </c>
      <c r="E31" s="6">
        <f t="shared" si="1"/>
        <v>0.20567375886524836</v>
      </c>
      <c r="F31" s="6">
        <f t="shared" si="2"/>
        <v>0.28467990582433528</v>
      </c>
      <c r="I31">
        <f t="shared" si="3"/>
        <v>2.1873538739097805E-11</v>
      </c>
      <c r="J31">
        <f t="shared" si="4"/>
        <v>5.1772630859148803E-11</v>
      </c>
      <c r="K31">
        <f t="shared" si="5"/>
        <v>1.4734517208592139E-10</v>
      </c>
      <c r="L31">
        <f t="shared" si="20"/>
        <v>29</v>
      </c>
      <c r="N31" s="33">
        <f t="shared" si="21"/>
        <v>29</v>
      </c>
      <c r="O31">
        <v>0</v>
      </c>
      <c r="P31" t="str">
        <f t="shared" si="22"/>
        <v>28.1 to 29</v>
      </c>
      <c r="AJ31" s="73" t="s">
        <v>111</v>
      </c>
      <c r="AK31" s="79">
        <f>KURT(A3:A902)</f>
        <v>-0.39957277729937557</v>
      </c>
      <c r="AN31" s="102">
        <v>0.25</v>
      </c>
      <c r="AO31" s="102">
        <f>NORMSINV(AN31)</f>
        <v>-0.67448975019608193</v>
      </c>
      <c r="AP31" s="102">
        <f>AL16+2</f>
        <v>60</v>
      </c>
      <c r="AQ31" s="61"/>
      <c r="AU31" s="102"/>
      <c r="AV31" s="118"/>
      <c r="AW31" s="102"/>
      <c r="AX31" s="102"/>
      <c r="AY31" s="102"/>
      <c r="BI31">
        <f t="shared" si="9"/>
        <v>45.465999999999994</v>
      </c>
      <c r="BJ31">
        <f t="shared" si="10"/>
        <v>29</v>
      </c>
      <c r="BK31">
        <f t="shared" si="11"/>
        <v>45.465999999999994</v>
      </c>
      <c r="BL31">
        <f t="shared" si="12"/>
        <v>0.21036840352330796</v>
      </c>
      <c r="BM31">
        <f t="shared" si="13"/>
        <v>0.78963159647669201</v>
      </c>
      <c r="BN31">
        <f t="shared" si="14"/>
        <v>0.18658085769504296</v>
      </c>
      <c r="BO31">
        <f t="shared" si="15"/>
        <v>-184.55377710780166</v>
      </c>
      <c r="BP31">
        <f t="shared" si="16"/>
        <v>0.20357142857142857</v>
      </c>
      <c r="BQ31">
        <f t="shared" si="17"/>
        <v>-0.8289320521711071</v>
      </c>
    </row>
    <row r="32" spans="1:69" ht="15.75" x14ac:dyDescent="0.25">
      <c r="A32" s="114">
        <v>45.465999999999994</v>
      </c>
      <c r="B32">
        <f t="shared" si="18"/>
        <v>30</v>
      </c>
      <c r="C32" s="13">
        <f t="shared" si="19"/>
        <v>0.21276595744680851</v>
      </c>
      <c r="D32" s="5">
        <f t="shared" si="0"/>
        <v>-0.79686073882671415</v>
      </c>
      <c r="E32" s="6">
        <f t="shared" si="1"/>
        <v>0.21276595744680837</v>
      </c>
      <c r="F32" s="6">
        <f t="shared" si="2"/>
        <v>0.29041857001410837</v>
      </c>
      <c r="I32">
        <f t="shared" si="3"/>
        <v>2.1958747560704679E-10</v>
      </c>
      <c r="J32">
        <f t="shared" si="4"/>
        <v>4.9321139408813088E-10</v>
      </c>
      <c r="K32">
        <f t="shared" si="5"/>
        <v>1.4036821488628452E-9</v>
      </c>
      <c r="L32">
        <f t="shared" si="20"/>
        <v>30</v>
      </c>
      <c r="N32" s="33">
        <f t="shared" si="21"/>
        <v>30</v>
      </c>
      <c r="O32">
        <v>0</v>
      </c>
      <c r="P32" t="str">
        <f t="shared" si="22"/>
        <v>29.1 to 30</v>
      </c>
      <c r="AJ32" s="71" t="s">
        <v>117</v>
      </c>
      <c r="AK32" s="76">
        <f>AK34-AK33</f>
        <v>13.461999999999989</v>
      </c>
      <c r="AN32" s="102"/>
      <c r="AO32" s="102"/>
      <c r="AP32" s="102"/>
      <c r="AQ32" s="61"/>
      <c r="AU32" s="102">
        <f>AV4</f>
        <v>0.75</v>
      </c>
      <c r="AV32" s="118">
        <f>AV9</f>
        <v>47.752000000000002</v>
      </c>
      <c r="AW32" s="102" t="s">
        <v>36</v>
      </c>
      <c r="AX32" s="102">
        <v>0.75</v>
      </c>
      <c r="AY32" s="102"/>
      <c r="BI32">
        <f t="shared" si="9"/>
        <v>45.465999999999994</v>
      </c>
      <c r="BJ32">
        <f t="shared" si="10"/>
        <v>30</v>
      </c>
      <c r="BK32">
        <f t="shared" si="11"/>
        <v>45.465999999999994</v>
      </c>
      <c r="BL32">
        <f t="shared" si="12"/>
        <v>0.21036840352330796</v>
      </c>
      <c r="BM32">
        <f t="shared" si="13"/>
        <v>0.78963159647669201</v>
      </c>
      <c r="BN32">
        <f t="shared" si="14"/>
        <v>0.21147358120122184</v>
      </c>
      <c r="BO32">
        <f t="shared" si="15"/>
        <v>-183.64046077576543</v>
      </c>
      <c r="BP32">
        <f t="shared" si="16"/>
        <v>0.21071428571428572</v>
      </c>
      <c r="BQ32">
        <f t="shared" si="17"/>
        <v>-0.80394529138753157</v>
      </c>
    </row>
    <row r="33" spans="1:69" ht="15.75" x14ac:dyDescent="0.25">
      <c r="A33" s="114">
        <v>45.72</v>
      </c>
      <c r="B33">
        <f t="shared" si="18"/>
        <v>31</v>
      </c>
      <c r="C33" s="13">
        <f t="shared" si="19"/>
        <v>0.21985815602836881</v>
      </c>
      <c r="D33" s="5">
        <f t="shared" si="0"/>
        <v>-0.77267235398356782</v>
      </c>
      <c r="E33" s="6">
        <f t="shared" si="1"/>
        <v>0.21985815602836872</v>
      </c>
      <c r="F33" s="6">
        <f t="shared" si="2"/>
        <v>0.2959840188432824</v>
      </c>
      <c r="I33">
        <f t="shared" si="3"/>
        <v>1.9538012627608491E-9</v>
      </c>
      <c r="J33">
        <f t="shared" si="4"/>
        <v>4.1528637005641508E-9</v>
      </c>
      <c r="K33">
        <f t="shared" si="5"/>
        <v>1.1819071321172213E-8</v>
      </c>
      <c r="L33">
        <f t="shared" si="20"/>
        <v>31</v>
      </c>
      <c r="N33" s="33">
        <f t="shared" si="21"/>
        <v>31</v>
      </c>
      <c r="O33">
        <v>0</v>
      </c>
      <c r="P33" t="str">
        <f t="shared" si="22"/>
        <v>30.1 to 31</v>
      </c>
      <c r="AJ33" s="73" t="s">
        <v>118</v>
      </c>
      <c r="AK33" s="117">
        <f>MIN(A3:A902)</f>
        <v>40.894000000000005</v>
      </c>
      <c r="AN33" s="102">
        <v>0.5</v>
      </c>
      <c r="AO33" s="102">
        <f>NORMSINV(AN33)</f>
        <v>0</v>
      </c>
      <c r="AP33" s="102">
        <v>0</v>
      </c>
      <c r="AQ33" s="61"/>
      <c r="AU33" s="102">
        <f>AV6</f>
        <v>1.25</v>
      </c>
      <c r="AV33" s="118">
        <f>AV9</f>
        <v>47.752000000000002</v>
      </c>
      <c r="AW33" s="102" t="s">
        <v>36</v>
      </c>
      <c r="AX33" s="102">
        <v>1.25</v>
      </c>
      <c r="AY33" s="102" t="s">
        <v>36</v>
      </c>
      <c r="BI33">
        <f t="shared" si="9"/>
        <v>45.72</v>
      </c>
      <c r="BJ33">
        <f t="shared" si="10"/>
        <v>31</v>
      </c>
      <c r="BK33">
        <f t="shared" si="11"/>
        <v>45.72</v>
      </c>
      <c r="BL33">
        <f t="shared" si="12"/>
        <v>0.23702787306587875</v>
      </c>
      <c r="BM33">
        <f t="shared" si="13"/>
        <v>0.7629721269341212</v>
      </c>
      <c r="BN33">
        <f t="shared" si="14"/>
        <v>0.21147358120122184</v>
      </c>
      <c r="BO33">
        <f t="shared" si="15"/>
        <v>-182.58719694269038</v>
      </c>
      <c r="BP33">
        <f t="shared" si="16"/>
        <v>0.21785714285714286</v>
      </c>
      <c r="BQ33">
        <f t="shared" si="17"/>
        <v>-0.77945066980814948</v>
      </c>
    </row>
    <row r="34" spans="1:69" ht="15.75" x14ac:dyDescent="0.25">
      <c r="A34" s="114">
        <v>45.72</v>
      </c>
      <c r="B34">
        <f t="shared" si="18"/>
        <v>32</v>
      </c>
      <c r="C34" s="13">
        <f t="shared" si="19"/>
        <v>0.22695035460992907</v>
      </c>
      <c r="D34" s="5">
        <f t="shared" si="0"/>
        <v>-0.74892782361274168</v>
      </c>
      <c r="E34" s="6">
        <f t="shared" si="1"/>
        <v>0.22695035460992891</v>
      </c>
      <c r="F34" s="6">
        <f t="shared" si="2"/>
        <v>0.30137951064872598</v>
      </c>
      <c r="I34">
        <f t="shared" si="3"/>
        <v>1.5412231454310787E-8</v>
      </c>
      <c r="J34">
        <f t="shared" si="4"/>
        <v>3.090608281614755E-8</v>
      </c>
      <c r="K34">
        <f t="shared" si="5"/>
        <v>8.7958869686111009E-8</v>
      </c>
      <c r="L34">
        <f t="shared" si="20"/>
        <v>32</v>
      </c>
      <c r="N34" s="33">
        <f t="shared" si="21"/>
        <v>32</v>
      </c>
      <c r="O34">
        <v>0</v>
      </c>
      <c r="P34" t="str">
        <f t="shared" si="22"/>
        <v>31.1 to 32</v>
      </c>
      <c r="AJ34" s="71" t="s">
        <v>119</v>
      </c>
      <c r="AK34" s="76">
        <f>MAX(A3:A902)</f>
        <v>54.355999999999995</v>
      </c>
      <c r="AN34" s="102">
        <v>0.5</v>
      </c>
      <c r="AO34" s="102">
        <f>NORMSINV(AN34)</f>
        <v>0</v>
      </c>
      <c r="AP34" s="102">
        <f>AP31</f>
        <v>60</v>
      </c>
      <c r="AQ34" s="61"/>
      <c r="AU34" s="102">
        <f>AV7</f>
        <v>1.5</v>
      </c>
      <c r="AV34" s="118">
        <f>AV15</f>
        <v>47.246454079449045</v>
      </c>
      <c r="AW34" s="102" t="s">
        <v>46</v>
      </c>
      <c r="AX34" s="102">
        <v>1.5</v>
      </c>
      <c r="AY34" s="102"/>
      <c r="BI34">
        <f t="shared" si="9"/>
        <v>45.72</v>
      </c>
      <c r="BJ34">
        <f t="shared" si="10"/>
        <v>32</v>
      </c>
      <c r="BK34">
        <f t="shared" si="11"/>
        <v>45.72</v>
      </c>
      <c r="BL34">
        <f t="shared" si="12"/>
        <v>0.23702787306587875</v>
      </c>
      <c r="BM34">
        <f t="shared" si="13"/>
        <v>0.7629721269341212</v>
      </c>
      <c r="BN34">
        <f t="shared" si="14"/>
        <v>0.21147358120122184</v>
      </c>
      <c r="BO34">
        <f t="shared" si="15"/>
        <v>-188.57366241622123</v>
      </c>
      <c r="BP34">
        <f t="shared" si="16"/>
        <v>0.22500000000000001</v>
      </c>
      <c r="BQ34">
        <f t="shared" si="17"/>
        <v>-0.75541502636046909</v>
      </c>
    </row>
    <row r="35" spans="1:69" ht="15.75" x14ac:dyDescent="0.25">
      <c r="A35" s="114">
        <v>45.72</v>
      </c>
      <c r="B35">
        <f t="shared" si="18"/>
        <v>33</v>
      </c>
      <c r="C35" s="13">
        <f t="shared" si="19"/>
        <v>0.23404255319148937</v>
      </c>
      <c r="D35" s="5">
        <f t="shared" si="0"/>
        <v>-0.72559823019456215</v>
      </c>
      <c r="E35" s="6">
        <f t="shared" si="1"/>
        <v>0.23404255319148923</v>
      </c>
      <c r="F35" s="6">
        <f t="shared" si="2"/>
        <v>0.30660808929057398</v>
      </c>
      <c r="I35">
        <f t="shared" si="3"/>
        <v>1.0782302572103245E-7</v>
      </c>
      <c r="J35">
        <f t="shared" si="4"/>
        <v>2.0329278262204307E-7</v>
      </c>
      <c r="K35">
        <f t="shared" si="5"/>
        <v>5.7857229857148556E-7</v>
      </c>
      <c r="L35">
        <f t="shared" si="20"/>
        <v>33</v>
      </c>
      <c r="N35" s="33">
        <f t="shared" si="21"/>
        <v>33</v>
      </c>
      <c r="O35">
        <v>0</v>
      </c>
      <c r="P35" t="str">
        <f t="shared" si="22"/>
        <v>32.1 to 33</v>
      </c>
      <c r="AJ35" s="73" t="s">
        <v>125</v>
      </c>
      <c r="AK35" s="79">
        <f>AK25/AK24</f>
        <v>5.9592912470121016E-2</v>
      </c>
      <c r="AN35" s="102"/>
      <c r="AO35" s="102"/>
      <c r="AP35" s="102"/>
      <c r="AQ35" s="61"/>
      <c r="AU35" s="102">
        <f>AV7</f>
        <v>1.5</v>
      </c>
      <c r="AV35" s="118">
        <f>AV10</f>
        <v>45.974000000000004</v>
      </c>
      <c r="AW35" s="102" t="s">
        <v>41</v>
      </c>
      <c r="AX35" s="102">
        <v>1.5</v>
      </c>
      <c r="AY35" s="102" t="s">
        <v>41</v>
      </c>
      <c r="BI35">
        <f t="shared" si="9"/>
        <v>45.72</v>
      </c>
      <c r="BJ35">
        <f t="shared" si="10"/>
        <v>33</v>
      </c>
      <c r="BK35">
        <f t="shared" si="11"/>
        <v>45.72</v>
      </c>
      <c r="BL35">
        <f t="shared" si="12"/>
        <v>0.23702787306587875</v>
      </c>
      <c r="BM35">
        <f t="shared" si="13"/>
        <v>0.7629721269341212</v>
      </c>
      <c r="BN35">
        <f t="shared" si="14"/>
        <v>0.23821046684010638</v>
      </c>
      <c r="BO35">
        <f t="shared" si="15"/>
        <v>-186.82158420389504</v>
      </c>
      <c r="BP35">
        <f t="shared" si="16"/>
        <v>0.23214285714285715</v>
      </c>
      <c r="BQ35">
        <f t="shared" si="17"/>
        <v>-0.73180808385961749</v>
      </c>
    </row>
    <row r="36" spans="1:69" ht="15.75" x14ac:dyDescent="0.25">
      <c r="A36" s="114">
        <v>45.974000000000004</v>
      </c>
      <c r="B36">
        <f t="shared" si="18"/>
        <v>34</v>
      </c>
      <c r="C36" s="13">
        <f t="shared" si="19"/>
        <v>0.24113475177304963</v>
      </c>
      <c r="D36" s="5">
        <f t="shared" si="0"/>
        <v>-0.7026570442351705</v>
      </c>
      <c r="E36" s="6">
        <f t="shared" si="1"/>
        <v>0.2411347517730496</v>
      </c>
      <c r="F36" s="6">
        <f t="shared" si="2"/>
        <v>0.31167260218117476</v>
      </c>
      <c r="I36">
        <f t="shared" si="3"/>
        <v>6.6925529205162933E-7</v>
      </c>
      <c r="J36">
        <f t="shared" si="4"/>
        <v>1.1819025422250431E-6</v>
      </c>
      <c r="K36">
        <f t="shared" si="5"/>
        <v>3.3637006770376073E-6</v>
      </c>
      <c r="L36">
        <f t="shared" si="20"/>
        <v>34</v>
      </c>
      <c r="N36" s="33">
        <f t="shared" si="21"/>
        <v>34</v>
      </c>
      <c r="O36">
        <v>0</v>
      </c>
      <c r="P36" t="str">
        <f t="shared" si="22"/>
        <v>33.1 to 34</v>
      </c>
      <c r="AJ36" s="71" t="s">
        <v>120</v>
      </c>
      <c r="AK36" s="76">
        <f>SUM(A3:A902)</f>
        <v>6686.0419999999958</v>
      </c>
      <c r="AN36" s="102">
        <v>0.75</v>
      </c>
      <c r="AO36" s="102">
        <f>NORMSINV(AN36)</f>
        <v>0.67448975019608193</v>
      </c>
      <c r="AP36" s="102">
        <v>0</v>
      </c>
      <c r="AQ36" s="61"/>
      <c r="AU36" s="102">
        <f>AV3</f>
        <v>0.5</v>
      </c>
      <c r="AV36" s="118">
        <f>AV10</f>
        <v>45.974000000000004</v>
      </c>
      <c r="AW36" s="102" t="s">
        <v>41</v>
      </c>
      <c r="AX36" s="102">
        <v>0.5</v>
      </c>
      <c r="AY36" s="102"/>
      <c r="BI36">
        <f t="shared" si="9"/>
        <v>45.974000000000004</v>
      </c>
      <c r="BJ36">
        <f t="shared" si="10"/>
        <v>34</v>
      </c>
      <c r="BK36">
        <f t="shared" si="11"/>
        <v>45.974000000000004</v>
      </c>
      <c r="BL36">
        <f t="shared" si="12"/>
        <v>0.26544506228309073</v>
      </c>
      <c r="BM36">
        <f t="shared" si="13"/>
        <v>0.73455493771690927</v>
      </c>
      <c r="BN36">
        <f t="shared" si="14"/>
        <v>0.23821046684010638</v>
      </c>
      <c r="BO36">
        <f t="shared" si="15"/>
        <v>-184.98352022531711</v>
      </c>
      <c r="BP36">
        <f t="shared" si="16"/>
        <v>0.2392857142857143</v>
      </c>
      <c r="BQ36">
        <f t="shared" si="17"/>
        <v>-0.7086021067647541</v>
      </c>
    </row>
    <row r="37" spans="1:69" ht="15.75" x14ac:dyDescent="0.25">
      <c r="A37" s="114">
        <v>45.974000000000004</v>
      </c>
      <c r="B37">
        <f t="shared" si="18"/>
        <v>35</v>
      </c>
      <c r="C37" s="13">
        <f t="shared" si="19"/>
        <v>0.24822695035460993</v>
      </c>
      <c r="D37" s="5">
        <f t="shared" si="0"/>
        <v>-0.68007985265850934</v>
      </c>
      <c r="E37" s="6">
        <f t="shared" si="1"/>
        <v>0.24822695035460995</v>
      </c>
      <c r="F37" s="6">
        <f t="shared" si="2"/>
        <v>0.31657571623426717</v>
      </c>
      <c r="I37">
        <f t="shared" si="3"/>
        <v>3.6873157575344792E-6</v>
      </c>
      <c r="J37">
        <f t="shared" si="4"/>
        <v>6.0732769097104327E-6</v>
      </c>
      <c r="K37">
        <f t="shared" si="5"/>
        <v>1.7284577131521287E-5</v>
      </c>
      <c r="L37">
        <f t="shared" si="20"/>
        <v>35</v>
      </c>
      <c r="N37" s="33">
        <f t="shared" si="21"/>
        <v>35</v>
      </c>
      <c r="O37">
        <v>0</v>
      </c>
      <c r="P37" t="str">
        <f t="shared" si="22"/>
        <v>34.1 to 35</v>
      </c>
      <c r="AJ37" s="73" t="s">
        <v>0</v>
      </c>
      <c r="AK37" s="80">
        <f>COUNT(A3:A902)</f>
        <v>140</v>
      </c>
      <c r="AN37" s="102">
        <v>0.75</v>
      </c>
      <c r="AO37" s="102">
        <f>NORMSINV(AN37)</f>
        <v>0.67448975019608193</v>
      </c>
      <c r="AP37" s="102">
        <f>AP31</f>
        <v>60</v>
      </c>
      <c r="AQ37" s="61"/>
      <c r="AU37" s="102">
        <f>AV3</f>
        <v>0.5</v>
      </c>
      <c r="AV37" s="118">
        <f>AV15</f>
        <v>47.246454079449045</v>
      </c>
      <c r="AW37" s="102" t="s">
        <v>46</v>
      </c>
      <c r="AX37" s="102">
        <v>0.5</v>
      </c>
      <c r="AY37" s="102"/>
      <c r="BI37">
        <f t="shared" si="9"/>
        <v>45.974000000000004</v>
      </c>
      <c r="BJ37">
        <f t="shared" si="10"/>
        <v>35</v>
      </c>
      <c r="BK37">
        <f t="shared" si="11"/>
        <v>45.974000000000004</v>
      </c>
      <c r="BL37">
        <f t="shared" si="12"/>
        <v>0.26544506228309073</v>
      </c>
      <c r="BM37">
        <f t="shared" si="13"/>
        <v>0.73455493771690927</v>
      </c>
      <c r="BN37">
        <f t="shared" si="14"/>
        <v>0.23821046684010638</v>
      </c>
      <c r="BO37">
        <f t="shared" si="15"/>
        <v>-190.50541635144597</v>
      </c>
      <c r="BP37">
        <f t="shared" si="16"/>
        <v>0.24642857142857144</v>
      </c>
      <c r="BQ37">
        <f t="shared" si="17"/>
        <v>-0.68577160797782633</v>
      </c>
    </row>
    <row r="38" spans="1:69" x14ac:dyDescent="0.25">
      <c r="A38" s="114">
        <v>45.974000000000004</v>
      </c>
      <c r="B38">
        <f t="shared" si="18"/>
        <v>36</v>
      </c>
      <c r="C38" s="13">
        <f t="shared" si="19"/>
        <v>0.25531914893617019</v>
      </c>
      <c r="D38" s="5">
        <f t="shared" si="0"/>
        <v>-0.65784412443185758</v>
      </c>
      <c r="E38" s="6">
        <f t="shared" si="1"/>
        <v>0.25531914893617025</v>
      </c>
      <c r="F38" s="6">
        <f t="shared" si="2"/>
        <v>0.32131993202382741</v>
      </c>
      <c r="I38">
        <f t="shared" si="3"/>
        <v>1.8042989527963178E-5</v>
      </c>
      <c r="J38">
        <f t="shared" si="4"/>
        <v>2.7583299144209847E-5</v>
      </c>
      <c r="K38">
        <f t="shared" si="5"/>
        <v>7.8502210369764253E-5</v>
      </c>
      <c r="L38">
        <f t="shared" si="20"/>
        <v>36</v>
      </c>
      <c r="N38" s="33">
        <f t="shared" si="21"/>
        <v>36</v>
      </c>
      <c r="O38">
        <v>0</v>
      </c>
      <c r="P38" t="str">
        <f t="shared" si="22"/>
        <v>35.1 to 36</v>
      </c>
      <c r="AN38" s="102"/>
      <c r="AO38" s="102"/>
      <c r="AP38" s="102"/>
      <c r="AQ38" s="61"/>
      <c r="AU38" s="102">
        <f>AV4</f>
        <v>0.75</v>
      </c>
      <c r="AV38" s="118">
        <f>AV9</f>
        <v>47.752000000000002</v>
      </c>
      <c r="AW38" s="102" t="s">
        <v>36</v>
      </c>
      <c r="AX38" s="102">
        <v>0.75</v>
      </c>
      <c r="AY38" s="102"/>
      <c r="BI38">
        <f t="shared" si="9"/>
        <v>45.974000000000004</v>
      </c>
      <c r="BJ38">
        <f t="shared" si="10"/>
        <v>36</v>
      </c>
      <c r="BK38">
        <f t="shared" si="11"/>
        <v>45.974000000000004</v>
      </c>
      <c r="BL38">
        <f t="shared" si="12"/>
        <v>0.26544506228309073</v>
      </c>
      <c r="BM38">
        <f t="shared" si="13"/>
        <v>0.73455493771690927</v>
      </c>
      <c r="BN38">
        <f t="shared" si="14"/>
        <v>0.23821046684010638</v>
      </c>
      <c r="BO38">
        <f t="shared" si="15"/>
        <v>-196.02731247757484</v>
      </c>
      <c r="BP38">
        <f t="shared" si="16"/>
        <v>0.25357142857142856</v>
      </c>
      <c r="BQ38">
        <f t="shared" si="17"/>
        <v>-0.66329309642127676</v>
      </c>
    </row>
    <row r="39" spans="1:69" x14ac:dyDescent="0.25">
      <c r="A39" s="114">
        <v>45.974000000000004</v>
      </c>
      <c r="B39">
        <f t="shared" si="18"/>
        <v>37</v>
      </c>
      <c r="C39" s="13">
        <f t="shared" si="19"/>
        <v>0.26241134751773049</v>
      </c>
      <c r="D39" s="5">
        <f t="shared" si="0"/>
        <v>-0.63592900740841474</v>
      </c>
      <c r="E39" s="6">
        <f t="shared" si="1"/>
        <v>0.26241134751773043</v>
      </c>
      <c r="F39" s="6">
        <f t="shared" si="2"/>
        <v>0.32590759639458511</v>
      </c>
      <c r="I39">
        <f t="shared" si="3"/>
        <v>7.8464706903845992E-5</v>
      </c>
      <c r="J39">
        <f t="shared" si="4"/>
        <v>1.1072636572397732E-4</v>
      </c>
      <c r="K39">
        <f t="shared" si="5"/>
        <v>3.151278028816854E-4</v>
      </c>
      <c r="L39">
        <f t="shared" si="20"/>
        <v>37</v>
      </c>
      <c r="N39" s="33">
        <f t="shared" si="21"/>
        <v>37</v>
      </c>
      <c r="O39">
        <v>0</v>
      </c>
      <c r="P39" t="str">
        <f t="shared" si="22"/>
        <v>36.1 to 37</v>
      </c>
      <c r="AN39" s="102" t="s">
        <v>15</v>
      </c>
      <c r="AO39" s="102"/>
      <c r="AP39" s="102"/>
      <c r="AQ39" s="61"/>
      <c r="AU39" s="102"/>
      <c r="AV39" s="118"/>
      <c r="AW39" s="102"/>
      <c r="AX39" s="102"/>
      <c r="AY39" s="102"/>
      <c r="BI39">
        <f t="shared" si="9"/>
        <v>45.974000000000004</v>
      </c>
      <c r="BJ39">
        <f t="shared" si="10"/>
        <v>37</v>
      </c>
      <c r="BK39">
        <f t="shared" si="11"/>
        <v>45.974000000000004</v>
      </c>
      <c r="BL39">
        <f t="shared" si="12"/>
        <v>0.26544506228309073</v>
      </c>
      <c r="BM39">
        <f t="shared" si="13"/>
        <v>0.73455493771690927</v>
      </c>
      <c r="BN39">
        <f t="shared" si="14"/>
        <v>0.23821046684010638</v>
      </c>
      <c r="BO39">
        <f t="shared" si="15"/>
        <v>-201.54920860370373</v>
      </c>
      <c r="BP39">
        <f t="shared" si="16"/>
        <v>0.26071428571428573</v>
      </c>
      <c r="BQ39">
        <f t="shared" si="17"/>
        <v>-0.64114485871391957</v>
      </c>
    </row>
    <row r="40" spans="1:69" x14ac:dyDescent="0.25">
      <c r="A40" s="114">
        <v>46.228000000000002</v>
      </c>
      <c r="B40">
        <f t="shared" si="18"/>
        <v>38</v>
      </c>
      <c r="C40" s="13">
        <f t="shared" si="19"/>
        <v>0.26950354609929078</v>
      </c>
      <c r="D40" s="5">
        <f t="shared" si="0"/>
        <v>-0.61431515147622973</v>
      </c>
      <c r="E40" s="6">
        <f t="shared" si="1"/>
        <v>0.26950354609929073</v>
      </c>
      <c r="F40" s="6">
        <f t="shared" si="2"/>
        <v>0.33034091372761298</v>
      </c>
      <c r="I40">
        <f t="shared" si="3"/>
        <v>3.0349692201106412E-4</v>
      </c>
      <c r="J40">
        <f t="shared" si="4"/>
        <v>3.9285980060354089E-4</v>
      </c>
      <c r="K40">
        <f t="shared" si="5"/>
        <v>1.1180810008101104E-3</v>
      </c>
      <c r="L40">
        <f t="shared" si="20"/>
        <v>38</v>
      </c>
      <c r="N40" s="33">
        <f t="shared" si="21"/>
        <v>38</v>
      </c>
      <c r="O40">
        <v>0</v>
      </c>
      <c r="P40" t="str">
        <f t="shared" si="22"/>
        <v>37.1 to 38</v>
      </c>
      <c r="AN40" s="102">
        <v>0.1</v>
      </c>
      <c r="AO40" s="102">
        <f>NORMSINV(AN40)</f>
        <v>-1.2815515655446006</v>
      </c>
      <c r="AP40" s="102">
        <v>0</v>
      </c>
      <c r="AQ40" s="61"/>
      <c r="AU40" s="102">
        <f>AV5</f>
        <v>1</v>
      </c>
      <c r="AV40" s="118">
        <f>AV8</f>
        <v>49.784000000000006</v>
      </c>
      <c r="AW40" s="102" t="s">
        <v>32</v>
      </c>
      <c r="AX40" s="102">
        <v>1</v>
      </c>
      <c r="AY40" s="102"/>
      <c r="BI40">
        <f t="shared" si="9"/>
        <v>46.228000000000002</v>
      </c>
      <c r="BJ40">
        <f t="shared" si="10"/>
        <v>38</v>
      </c>
      <c r="BK40">
        <f t="shared" si="11"/>
        <v>46.228000000000002</v>
      </c>
      <c r="BL40">
        <f t="shared" si="12"/>
        <v>0.29549570685443161</v>
      </c>
      <c r="BM40">
        <f t="shared" si="13"/>
        <v>0.70450429314556839</v>
      </c>
      <c r="BN40">
        <f t="shared" si="14"/>
        <v>0.26670045567614853</v>
      </c>
      <c r="BO40">
        <f t="shared" si="15"/>
        <v>-190.55475824074227</v>
      </c>
      <c r="BP40">
        <f t="shared" si="16"/>
        <v>0.26785714285714285</v>
      </c>
      <c r="BQ40">
        <f t="shared" si="17"/>
        <v>-0.61930676950877617</v>
      </c>
    </row>
    <row r="41" spans="1:69" x14ac:dyDescent="0.25">
      <c r="A41" s="114">
        <v>46.228000000000002</v>
      </c>
      <c r="B41">
        <f t="shared" si="18"/>
        <v>39</v>
      </c>
      <c r="C41" s="13">
        <f t="shared" si="19"/>
        <v>0.27659574468085107</v>
      </c>
      <c r="D41" s="5">
        <f t="shared" si="0"/>
        <v>-0.59298455398163208</v>
      </c>
      <c r="E41" s="6">
        <f t="shared" si="1"/>
        <v>0.27659574468085096</v>
      </c>
      <c r="F41" s="6">
        <f t="shared" si="2"/>
        <v>0.33462195603279943</v>
      </c>
      <c r="I41">
        <f t="shared" si="3"/>
        <v>1.0451251770635774E-3</v>
      </c>
      <c r="J41">
        <f t="shared" si="4"/>
        <v>1.2319862139261002E-3</v>
      </c>
      <c r="K41">
        <f t="shared" si="5"/>
        <v>3.5062390627256701E-3</v>
      </c>
      <c r="L41">
        <f t="shared" si="20"/>
        <v>39</v>
      </c>
      <c r="N41" s="33">
        <f t="shared" si="21"/>
        <v>39</v>
      </c>
      <c r="O41">
        <v>0</v>
      </c>
      <c r="P41" t="str">
        <f t="shared" si="22"/>
        <v>38.1 to 39</v>
      </c>
      <c r="AN41" s="102">
        <v>0.1</v>
      </c>
      <c r="AO41" s="102">
        <f>NORMSINV(AN41)</f>
        <v>-1.2815515655446006</v>
      </c>
      <c r="AP41" s="102">
        <f>AP31</f>
        <v>60</v>
      </c>
      <c r="AQ41" s="61"/>
      <c r="AU41" s="102">
        <f>AV5</f>
        <v>1</v>
      </c>
      <c r="AV41" s="118">
        <f>AW12</f>
        <v>54.355999999999995</v>
      </c>
      <c r="AW41" s="102" t="s">
        <v>52</v>
      </c>
      <c r="AX41" s="102">
        <v>1</v>
      </c>
      <c r="AY41" s="102"/>
      <c r="BI41">
        <f t="shared" si="9"/>
        <v>46.228000000000002</v>
      </c>
      <c r="BJ41">
        <f t="shared" si="10"/>
        <v>39</v>
      </c>
      <c r="BK41">
        <f t="shared" si="11"/>
        <v>46.228000000000002</v>
      </c>
      <c r="BL41">
        <f t="shared" si="12"/>
        <v>0.29549570685443161</v>
      </c>
      <c r="BM41">
        <f t="shared" si="13"/>
        <v>0.70450429314556839</v>
      </c>
      <c r="BN41">
        <f t="shared" si="14"/>
        <v>0.26670045567614853</v>
      </c>
      <c r="BO41">
        <f t="shared" si="15"/>
        <v>-195.6362184604954</v>
      </c>
      <c r="BP41">
        <f t="shared" si="16"/>
        <v>0.27500000000000002</v>
      </c>
      <c r="BQ41">
        <f t="shared" si="17"/>
        <v>-0.59776012604247841</v>
      </c>
    </row>
    <row r="42" spans="1:69" x14ac:dyDescent="0.25">
      <c r="A42" s="114">
        <v>46.481999999999999</v>
      </c>
      <c r="B42">
        <f t="shared" si="18"/>
        <v>40</v>
      </c>
      <c r="C42" s="13">
        <f t="shared" si="19"/>
        <v>0.28368794326241137</v>
      </c>
      <c r="D42" s="5">
        <f t="shared" si="0"/>
        <v>-0.57192042409839583</v>
      </c>
      <c r="E42" s="6">
        <f t="shared" si="1"/>
        <v>0.28368794326241131</v>
      </c>
      <c r="F42" s="6">
        <f t="shared" si="2"/>
        <v>0.33875267201400394</v>
      </c>
      <c r="I42">
        <f t="shared" si="3"/>
        <v>3.2079683167900428E-3</v>
      </c>
      <c r="J42">
        <f t="shared" si="4"/>
        <v>3.4147256292558176E-3</v>
      </c>
      <c r="K42">
        <f t="shared" si="5"/>
        <v>9.7183265968797793E-3</v>
      </c>
      <c r="L42">
        <f t="shared" si="20"/>
        <v>40</v>
      </c>
      <c r="N42" s="33">
        <f t="shared" si="21"/>
        <v>40</v>
      </c>
      <c r="O42">
        <v>0</v>
      </c>
      <c r="P42" t="str">
        <f t="shared" si="22"/>
        <v>39.1 to 40</v>
      </c>
      <c r="AN42" s="102"/>
      <c r="AO42" s="102"/>
      <c r="AP42" s="102"/>
      <c r="AQ42" s="61"/>
      <c r="AU42" s="102"/>
      <c r="AV42" s="118"/>
      <c r="AW42" s="102"/>
      <c r="AX42" s="102"/>
      <c r="AY42" s="102"/>
      <c r="BI42">
        <f t="shared" si="9"/>
        <v>46.481999999999999</v>
      </c>
      <c r="BJ42">
        <f t="shared" si="10"/>
        <v>40</v>
      </c>
      <c r="BK42">
        <f t="shared" si="11"/>
        <v>46.481999999999999</v>
      </c>
      <c r="BL42">
        <f t="shared" si="12"/>
        <v>0.32702175411155293</v>
      </c>
      <c r="BM42">
        <f t="shared" si="13"/>
        <v>0.67297824588844701</v>
      </c>
      <c r="BN42">
        <f t="shared" si="14"/>
        <v>0.26670045567614853</v>
      </c>
      <c r="BO42">
        <f t="shared" si="15"/>
        <v>-192.70926013171615</v>
      </c>
      <c r="BP42">
        <f t="shared" si="16"/>
        <v>0.28214285714285714</v>
      </c>
      <c r="BQ42">
        <f t="shared" si="17"/>
        <v>-0.57648750323193709</v>
      </c>
    </row>
    <row r="43" spans="1:69" x14ac:dyDescent="0.25">
      <c r="A43" s="114">
        <v>46.481999999999999</v>
      </c>
      <c r="B43">
        <f t="shared" si="18"/>
        <v>41</v>
      </c>
      <c r="C43" s="13">
        <f t="shared" si="19"/>
        <v>0.29078014184397161</v>
      </c>
      <c r="D43" s="5">
        <f t="shared" si="0"/>
        <v>-0.55110706337981719</v>
      </c>
      <c r="E43" s="6">
        <f t="shared" si="1"/>
        <v>0.29078014184397155</v>
      </c>
      <c r="F43" s="6">
        <f t="shared" si="2"/>
        <v>0.3427348952311649</v>
      </c>
      <c r="I43">
        <f t="shared" si="3"/>
        <v>8.7896826149809325E-3</v>
      </c>
      <c r="J43">
        <f t="shared" si="4"/>
        <v>8.3654149902998281E-3</v>
      </c>
      <c r="K43">
        <f t="shared" si="5"/>
        <v>2.3808013826248503E-2</v>
      </c>
      <c r="L43">
        <f t="shared" si="20"/>
        <v>41</v>
      </c>
      <c r="N43" s="33">
        <f t="shared" si="21"/>
        <v>41</v>
      </c>
      <c r="O43">
        <v>1</v>
      </c>
      <c r="P43" t="str">
        <f t="shared" si="22"/>
        <v>40.1 to 41</v>
      </c>
      <c r="AN43" s="102">
        <v>0.9</v>
      </c>
      <c r="AO43" s="102">
        <f>NORMSINV(AN43)</f>
        <v>1.2815515655446006</v>
      </c>
      <c r="AP43" s="102">
        <v>0</v>
      </c>
      <c r="AQ43" s="61"/>
      <c r="AU43" s="102">
        <f>AV5</f>
        <v>1</v>
      </c>
      <c r="AV43" s="118">
        <f>AV10</f>
        <v>45.974000000000004</v>
      </c>
      <c r="AW43" s="102" t="s">
        <v>41</v>
      </c>
      <c r="AX43" s="102">
        <v>1</v>
      </c>
      <c r="AY43" s="102"/>
      <c r="BI43">
        <f t="shared" si="9"/>
        <v>46.481999999999999</v>
      </c>
      <c r="BJ43">
        <f t="shared" si="10"/>
        <v>41</v>
      </c>
      <c r="BK43">
        <f t="shared" si="11"/>
        <v>46.481999999999999</v>
      </c>
      <c r="BL43">
        <f t="shared" si="12"/>
        <v>0.32702175411155293</v>
      </c>
      <c r="BM43">
        <f t="shared" si="13"/>
        <v>0.67297824588844701</v>
      </c>
      <c r="BN43">
        <f t="shared" si="14"/>
        <v>0.26670045567614853</v>
      </c>
      <c r="BO43">
        <f t="shared" si="15"/>
        <v>-197.5879755780887</v>
      </c>
      <c r="BP43">
        <f t="shared" si="16"/>
        <v>0.28928571428571431</v>
      </c>
      <c r="BQ43">
        <f t="shared" si="17"/>
        <v>-0.55547262628480498</v>
      </c>
    </row>
    <row r="44" spans="1:69" x14ac:dyDescent="0.25">
      <c r="A44" s="114">
        <v>46.481999999999999</v>
      </c>
      <c r="B44">
        <f t="shared" si="18"/>
        <v>42</v>
      </c>
      <c r="C44" s="13">
        <f t="shared" si="19"/>
        <v>0.2978723404255319</v>
      </c>
      <c r="D44" s="5">
        <f t="shared" si="0"/>
        <v>-0.53052976018906617</v>
      </c>
      <c r="E44" s="6">
        <f t="shared" si="1"/>
        <v>0.2978723404255319</v>
      </c>
      <c r="F44" s="6">
        <f t="shared" si="2"/>
        <v>0.34657035146571696</v>
      </c>
      <c r="I44">
        <f t="shared" si="3"/>
        <v>2.1537035364835668E-2</v>
      </c>
      <c r="J44">
        <f t="shared" si="4"/>
        <v>1.8113437474169134E-2</v>
      </c>
      <c r="K44">
        <f t="shared" si="5"/>
        <v>5.1550935647061077E-2</v>
      </c>
      <c r="L44">
        <f t="shared" si="20"/>
        <v>42</v>
      </c>
      <c r="N44" s="33">
        <f t="shared" si="21"/>
        <v>42</v>
      </c>
      <c r="O44">
        <v>3</v>
      </c>
      <c r="P44" t="str">
        <f t="shared" si="22"/>
        <v>41.1 to 42</v>
      </c>
      <c r="AN44" s="102">
        <v>0.9</v>
      </c>
      <c r="AO44" s="102">
        <f>NORMSINV(AN44)</f>
        <v>1.2815515655446006</v>
      </c>
      <c r="AP44" s="102">
        <f>AP37</f>
        <v>60</v>
      </c>
      <c r="AQ44" s="61"/>
      <c r="AU44" s="102">
        <f>AV5</f>
        <v>1</v>
      </c>
      <c r="AV44" s="118">
        <f>AW13</f>
        <v>40.894000000000005</v>
      </c>
      <c r="AW44" s="102" t="s">
        <v>53</v>
      </c>
      <c r="AX44" s="102">
        <v>1</v>
      </c>
      <c r="AY44" s="102"/>
      <c r="BI44">
        <f t="shared" si="9"/>
        <v>46.481999999999999</v>
      </c>
      <c r="BJ44">
        <f t="shared" si="10"/>
        <v>42</v>
      </c>
      <c r="BK44">
        <f t="shared" si="11"/>
        <v>46.481999999999999</v>
      </c>
      <c r="BL44">
        <f t="shared" si="12"/>
        <v>0.32702175411155293</v>
      </c>
      <c r="BM44">
        <f t="shared" si="13"/>
        <v>0.67297824588844701</v>
      </c>
      <c r="BN44">
        <f t="shared" si="14"/>
        <v>0.29681780853015682</v>
      </c>
      <c r="BO44">
        <f t="shared" si="15"/>
        <v>-193.58632418822339</v>
      </c>
      <c r="BP44">
        <f t="shared" si="16"/>
        <v>0.29642857142857143</v>
      </c>
      <c r="BQ44">
        <f t="shared" si="17"/>
        <v>-0.53470025829956358</v>
      </c>
    </row>
    <row r="45" spans="1:69" x14ac:dyDescent="0.25">
      <c r="A45" s="114">
        <v>46.481999999999999</v>
      </c>
      <c r="B45">
        <f t="shared" si="18"/>
        <v>43</v>
      </c>
      <c r="C45" s="13">
        <f t="shared" si="19"/>
        <v>0.30496453900709219</v>
      </c>
      <c r="D45" s="5">
        <f t="shared" si="0"/>
        <v>-0.51017469607622956</v>
      </c>
      <c r="E45" s="6">
        <f t="shared" si="1"/>
        <v>0.30496453900709214</v>
      </c>
      <c r="F45" s="6">
        <f t="shared" si="2"/>
        <v>0.35026066538069572</v>
      </c>
      <c r="I45">
        <f t="shared" si="3"/>
        <v>4.7299507751561026E-2</v>
      </c>
      <c r="J45">
        <f t="shared" si="4"/>
        <v>3.4665380559602665E-2</v>
      </c>
      <c r="K45">
        <f t="shared" si="5"/>
        <v>9.8657850281448606E-2</v>
      </c>
      <c r="L45">
        <f t="shared" si="20"/>
        <v>43</v>
      </c>
      <c r="N45" s="33">
        <f t="shared" si="21"/>
        <v>43</v>
      </c>
      <c r="O45">
        <v>3</v>
      </c>
      <c r="P45" t="str">
        <f t="shared" si="22"/>
        <v>42.1 to 43</v>
      </c>
      <c r="AO45" s="56"/>
      <c r="AP45" s="57"/>
      <c r="AQ45" s="61"/>
      <c r="AU45" s="102"/>
      <c r="AV45" s="102"/>
      <c r="AW45" s="102"/>
      <c r="AX45" s="102"/>
      <c r="AY45" s="102"/>
      <c r="BI45">
        <f t="shared" si="9"/>
        <v>46.481999999999999</v>
      </c>
      <c r="BJ45">
        <f t="shared" si="10"/>
        <v>43</v>
      </c>
      <c r="BK45">
        <f t="shared" si="11"/>
        <v>46.481999999999999</v>
      </c>
      <c r="BL45">
        <f t="shared" si="12"/>
        <v>0.32702175411155293</v>
      </c>
      <c r="BM45">
        <f t="shared" si="13"/>
        <v>0.67297824588844701</v>
      </c>
      <c r="BN45">
        <f t="shared" si="14"/>
        <v>0.29681780853015682</v>
      </c>
      <c r="BO45">
        <f t="shared" si="15"/>
        <v>-198.25105489155408</v>
      </c>
      <c r="BP45">
        <f t="shared" si="16"/>
        <v>0.30357142857142855</v>
      </c>
      <c r="BQ45">
        <f t="shared" si="17"/>
        <v>-0.51415610074453411</v>
      </c>
    </row>
    <row r="46" spans="1:69" x14ac:dyDescent="0.25">
      <c r="A46" s="114">
        <v>46.481999999999999</v>
      </c>
      <c r="B46">
        <f t="shared" si="18"/>
        <v>44</v>
      </c>
      <c r="C46" s="13">
        <f t="shared" si="19"/>
        <v>0.31205673758865249</v>
      </c>
      <c r="D46" s="5">
        <f t="shared" si="0"/>
        <v>-0.49002886247571364</v>
      </c>
      <c r="E46" s="6">
        <f t="shared" si="1"/>
        <v>0.31205673758865238</v>
      </c>
      <c r="F46" s="6">
        <f t="shared" si="2"/>
        <v>0.35380736655432898</v>
      </c>
      <c r="I46">
        <f t="shared" si="3"/>
        <v>9.3375511415828394E-2</v>
      </c>
      <c r="J46">
        <f t="shared" si="4"/>
        <v>5.8637139811590452E-2</v>
      </c>
      <c r="K46">
        <f t="shared" si="5"/>
        <v>0.16688159965582008</v>
      </c>
      <c r="L46">
        <f t="shared" si="20"/>
        <v>44</v>
      </c>
      <c r="N46" s="33">
        <f t="shared" si="21"/>
        <v>44</v>
      </c>
      <c r="O46">
        <v>10</v>
      </c>
      <c r="P46" t="str">
        <f t="shared" si="22"/>
        <v>43.1 to 44</v>
      </c>
      <c r="AO46" s="56"/>
      <c r="AP46" s="57"/>
      <c r="AQ46" s="61"/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46.481999999999999</v>
      </c>
      <c r="BJ46">
        <f t="shared" si="10"/>
        <v>44</v>
      </c>
      <c r="BK46">
        <f t="shared" si="11"/>
        <v>46.481999999999999</v>
      </c>
      <c r="BL46">
        <f t="shared" si="12"/>
        <v>0.32702175411155293</v>
      </c>
      <c r="BM46">
        <f t="shared" si="13"/>
        <v>0.67297824588844701</v>
      </c>
      <c r="BN46">
        <f t="shared" si="14"/>
        <v>0.29681780853015682</v>
      </c>
      <c r="BO46">
        <f t="shared" si="15"/>
        <v>-202.91578559488474</v>
      </c>
      <c r="BP46">
        <f t="shared" si="16"/>
        <v>0.31071428571428572</v>
      </c>
      <c r="BQ46">
        <f t="shared" si="17"/>
        <v>-0.49382670504264109</v>
      </c>
    </row>
    <row r="47" spans="1:69" x14ac:dyDescent="0.25">
      <c r="A47" s="114">
        <v>46.481999999999999</v>
      </c>
      <c r="B47">
        <f t="shared" si="18"/>
        <v>45</v>
      </c>
      <c r="C47" s="13">
        <f t="shared" si="19"/>
        <v>0.31914893617021278</v>
      </c>
      <c r="D47" s="5">
        <f t="shared" si="0"/>
        <v>-0.47007998634876258</v>
      </c>
      <c r="E47" s="6">
        <f t="shared" si="1"/>
        <v>0.31914893617021273</v>
      </c>
      <c r="F47" s="6">
        <f t="shared" si="2"/>
        <v>0.35721189495529726</v>
      </c>
      <c r="I47">
        <f t="shared" si="3"/>
        <v>0.16630205713451326</v>
      </c>
      <c r="J47">
        <f t="shared" si="4"/>
        <v>8.766602079342635E-2</v>
      </c>
      <c r="K47">
        <f t="shared" si="5"/>
        <v>0.24949794332525718</v>
      </c>
      <c r="L47">
        <f t="shared" si="20"/>
        <v>45</v>
      </c>
      <c r="N47" s="33">
        <f t="shared" si="21"/>
        <v>45</v>
      </c>
      <c r="O47">
        <v>9</v>
      </c>
      <c r="P47" t="str">
        <f t="shared" si="22"/>
        <v>44.1 to 45</v>
      </c>
      <c r="AN47" s="102">
        <v>1</v>
      </c>
      <c r="AO47" s="118">
        <f>AK24</f>
        <v>47.757442857142827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46.481999999999999</v>
      </c>
      <c r="BJ47">
        <f t="shared" si="10"/>
        <v>45</v>
      </c>
      <c r="BK47">
        <f t="shared" si="11"/>
        <v>46.481999999999999</v>
      </c>
      <c r="BL47">
        <f t="shared" si="12"/>
        <v>0.32702175411155293</v>
      </c>
      <c r="BM47">
        <f t="shared" si="13"/>
        <v>0.67297824588844701</v>
      </c>
      <c r="BN47">
        <f t="shared" si="14"/>
        <v>0.29681780853015682</v>
      </c>
      <c r="BO47">
        <f t="shared" si="15"/>
        <v>-207.58051629821543</v>
      </c>
      <c r="BP47">
        <f t="shared" si="16"/>
        <v>0.31785714285714284</v>
      </c>
      <c r="BQ47">
        <f t="shared" si="17"/>
        <v>-0.47369939376565062</v>
      </c>
    </row>
    <row r="48" spans="1:69" x14ac:dyDescent="0.25">
      <c r="A48" s="114">
        <v>46.481999999999999</v>
      </c>
      <c r="B48">
        <f t="shared" si="18"/>
        <v>46</v>
      </c>
      <c r="C48" s="13">
        <f t="shared" si="19"/>
        <v>0.32624113475177308</v>
      </c>
      <c r="D48" s="5">
        <f t="shared" si="0"/>
        <v>-0.45031646360329625</v>
      </c>
      <c r="E48" s="6">
        <f t="shared" si="1"/>
        <v>0.32624113475177308</v>
      </c>
      <c r="F48" s="6">
        <f t="shared" si="2"/>
        <v>0.36047560591885053</v>
      </c>
      <c r="I48">
        <f t="shared" si="3"/>
        <v>0.26844847079586909</v>
      </c>
      <c r="J48">
        <f t="shared" si="4"/>
        <v>0.11584345986890757</v>
      </c>
      <c r="K48">
        <f t="shared" si="5"/>
        <v>0.32969107897665267</v>
      </c>
      <c r="L48">
        <f t="shared" si="20"/>
        <v>46</v>
      </c>
      <c r="N48" s="33">
        <f t="shared" si="21"/>
        <v>46</v>
      </c>
      <c r="O48">
        <v>11</v>
      </c>
      <c r="P48" t="str">
        <f t="shared" si="22"/>
        <v>45.1 to 46</v>
      </c>
      <c r="AN48" s="102">
        <v>1</v>
      </c>
      <c r="AO48" s="121">
        <f>_xlfn.CONFIDENCE.T(0.05,AK25,AK37)</f>
        <v>0.4755731935252282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9"/>
        <v>46.481999999999999</v>
      </c>
      <c r="BJ48">
        <f t="shared" si="10"/>
        <v>46</v>
      </c>
      <c r="BK48">
        <f t="shared" si="11"/>
        <v>46.481999999999999</v>
      </c>
      <c r="BL48">
        <f t="shared" si="12"/>
        <v>0.32702175411155293</v>
      </c>
      <c r="BM48">
        <f t="shared" si="13"/>
        <v>0.67297824588844701</v>
      </c>
      <c r="BN48">
        <f t="shared" si="14"/>
        <v>0.29681780853015682</v>
      </c>
      <c r="BO48">
        <f t="shared" si="15"/>
        <v>-212.24524700154612</v>
      </c>
      <c r="BP48">
        <f t="shared" si="16"/>
        <v>0.32500000000000001</v>
      </c>
      <c r="BQ48">
        <f t="shared" si="17"/>
        <v>-0.45376219016987951</v>
      </c>
    </row>
    <row r="49" spans="1:69" x14ac:dyDescent="0.25">
      <c r="A49" s="114">
        <v>46.481999999999999</v>
      </c>
      <c r="B49">
        <f t="shared" si="18"/>
        <v>47</v>
      </c>
      <c r="C49" s="13">
        <f t="shared" si="19"/>
        <v>0.33333333333333331</v>
      </c>
      <c r="D49" s="5">
        <f t="shared" si="0"/>
        <v>-0.43072729929545767</v>
      </c>
      <c r="E49" s="6">
        <f t="shared" si="1"/>
        <v>0.33333333333333326</v>
      </c>
      <c r="F49" s="6">
        <f t="shared" si="2"/>
        <v>0.36359977467531773</v>
      </c>
      <c r="I49">
        <f t="shared" si="3"/>
        <v>0.39506474022744703</v>
      </c>
      <c r="J49">
        <f t="shared" si="4"/>
        <v>0.1352986476888334</v>
      </c>
      <c r="K49">
        <f t="shared" si="5"/>
        <v>0.38506064296674164</v>
      </c>
      <c r="L49">
        <f t="shared" si="20"/>
        <v>47</v>
      </c>
      <c r="N49" s="33">
        <f t="shared" si="21"/>
        <v>47</v>
      </c>
      <c r="O49">
        <v>23</v>
      </c>
      <c r="P49" t="str">
        <f t="shared" si="22"/>
        <v>46.1 to 47</v>
      </c>
      <c r="AK49" t="s">
        <v>19</v>
      </c>
      <c r="AL49" t="s">
        <v>20</v>
      </c>
      <c r="AV49" s="5"/>
      <c r="BI49">
        <f t="shared" si="9"/>
        <v>46.481999999999999</v>
      </c>
      <c r="BJ49">
        <f t="shared" si="10"/>
        <v>47</v>
      </c>
      <c r="BK49">
        <f t="shared" si="11"/>
        <v>46.481999999999999</v>
      </c>
      <c r="BL49">
        <f t="shared" si="12"/>
        <v>0.32702175411155293</v>
      </c>
      <c r="BM49">
        <f t="shared" si="13"/>
        <v>0.67297824588844701</v>
      </c>
      <c r="BN49">
        <f t="shared" si="14"/>
        <v>0.32840306246843753</v>
      </c>
      <c r="BO49">
        <f t="shared" si="15"/>
        <v>-207.5055208789241</v>
      </c>
      <c r="BP49">
        <f t="shared" si="16"/>
        <v>0.33214285714285713</v>
      </c>
      <c r="BQ49">
        <f t="shared" si="17"/>
        <v>-0.43400375499441074</v>
      </c>
    </row>
    <row r="50" spans="1:69" x14ac:dyDescent="0.25">
      <c r="A50" s="114">
        <v>46.735999999999997</v>
      </c>
      <c r="B50">
        <f t="shared" si="18"/>
        <v>48</v>
      </c>
      <c r="C50" s="13">
        <f t="shared" si="19"/>
        <v>0.34042553191489361</v>
      </c>
      <c r="D50" s="5">
        <f t="shared" si="0"/>
        <v>-0.41130205376077139</v>
      </c>
      <c r="E50" s="6">
        <f t="shared" si="1"/>
        <v>0.34042553191489355</v>
      </c>
      <c r="F50" s="6">
        <f t="shared" si="2"/>
        <v>0.36658560047600658</v>
      </c>
      <c r="I50">
        <f t="shared" si="3"/>
        <v>0.53395963001770941</v>
      </c>
      <c r="J50">
        <f t="shared" si="4"/>
        <v>0.13966806026402315</v>
      </c>
      <c r="K50">
        <f t="shared" si="5"/>
        <v>0.39749601349209235</v>
      </c>
      <c r="L50">
        <f t="shared" si="20"/>
        <v>48</v>
      </c>
      <c r="N50" s="33">
        <f t="shared" si="21"/>
        <v>48</v>
      </c>
      <c r="O50">
        <v>13</v>
      </c>
      <c r="P50" t="str">
        <f t="shared" si="22"/>
        <v>47.1 to 48</v>
      </c>
      <c r="AK50">
        <f>SLOPE(D3:D142,A3:A142)</f>
        <v>0.34118274317478831</v>
      </c>
      <c r="AL50">
        <f>INTERCEPT(D3:D142,A3:A142)</f>
        <v>-16.294015361013191</v>
      </c>
      <c r="AV50" s="5"/>
      <c r="BI50">
        <f t="shared" si="9"/>
        <v>46.735999999999997</v>
      </c>
      <c r="BJ50">
        <f t="shared" si="10"/>
        <v>48</v>
      </c>
      <c r="BK50">
        <f t="shared" si="11"/>
        <v>46.735999999999997</v>
      </c>
      <c r="BL50">
        <f t="shared" si="12"/>
        <v>0.35983342224286974</v>
      </c>
      <c r="BM50">
        <f t="shared" si="13"/>
        <v>0.64016657775713026</v>
      </c>
      <c r="BN50">
        <f t="shared" si="14"/>
        <v>0.32840306246843753</v>
      </c>
      <c r="BO50">
        <f t="shared" si="15"/>
        <v>-202.88462643040887</v>
      </c>
      <c r="BP50">
        <f t="shared" si="16"/>
        <v>0.3392857142857143</v>
      </c>
      <c r="BQ50">
        <f t="shared" si="17"/>
        <v>-0.41441332960007643</v>
      </c>
    </row>
    <row r="51" spans="1:69" x14ac:dyDescent="0.25">
      <c r="A51" s="114">
        <v>46.735999999999997</v>
      </c>
      <c r="B51">
        <f t="shared" si="18"/>
        <v>49</v>
      </c>
      <c r="C51" s="13">
        <f t="shared" si="19"/>
        <v>0.3475177304964539</v>
      </c>
      <c r="D51" s="5">
        <f t="shared" si="0"/>
        <v>-0.39203079394291068</v>
      </c>
      <c r="E51" s="6">
        <f t="shared" si="1"/>
        <v>0.34751773049645385</v>
      </c>
      <c r="F51" s="6">
        <f t="shared" si="2"/>
        <v>0.36943421035588647</v>
      </c>
      <c r="I51">
        <f t="shared" si="3"/>
        <v>0.66879816140283388</v>
      </c>
      <c r="J51">
        <f t="shared" si="4"/>
        <v>0.12743316140561758</v>
      </c>
      <c r="K51">
        <f t="shared" si="5"/>
        <v>0.36267542879648107</v>
      </c>
      <c r="L51">
        <f t="shared" si="20"/>
        <v>49</v>
      </c>
      <c r="N51" s="33">
        <f t="shared" si="21"/>
        <v>49</v>
      </c>
      <c r="O51">
        <v>17</v>
      </c>
      <c r="P51" t="str">
        <f t="shared" si="22"/>
        <v>48.1 to 49</v>
      </c>
      <c r="AV51" s="5"/>
      <c r="BI51">
        <f t="shared" si="9"/>
        <v>46.735999999999997</v>
      </c>
      <c r="BJ51">
        <f t="shared" si="10"/>
        <v>49</v>
      </c>
      <c r="BK51">
        <f t="shared" si="11"/>
        <v>46.735999999999997</v>
      </c>
      <c r="BL51">
        <f t="shared" si="12"/>
        <v>0.35983342224286974</v>
      </c>
      <c r="BM51">
        <f t="shared" si="13"/>
        <v>0.64016657775713026</v>
      </c>
      <c r="BN51">
        <f t="shared" si="14"/>
        <v>0.32840306246843753</v>
      </c>
      <c r="BO51">
        <f t="shared" si="15"/>
        <v>-207.15588172368066</v>
      </c>
      <c r="BP51">
        <f t="shared" si="16"/>
        <v>0.34642857142857142</v>
      </c>
      <c r="BQ51">
        <f t="shared" si="17"/>
        <v>-0.39498068465878039</v>
      </c>
    </row>
    <row r="52" spans="1:69" ht="26.25" x14ac:dyDescent="0.25">
      <c r="A52" s="114">
        <v>46.735999999999997</v>
      </c>
      <c r="B52">
        <f t="shared" si="18"/>
        <v>50</v>
      </c>
      <c r="C52" s="13">
        <f t="shared" si="19"/>
        <v>0.3546099290780142</v>
      </c>
      <c r="D52" s="5">
        <f t="shared" si="0"/>
        <v>-0.37290404928893589</v>
      </c>
      <c r="E52" s="6">
        <f t="shared" si="1"/>
        <v>0.3546099290780142</v>
      </c>
      <c r="F52" s="6">
        <f t="shared" si="2"/>
        <v>0.37214666256762541</v>
      </c>
      <c r="I52">
        <f t="shared" si="3"/>
        <v>0.78464189619307267</v>
      </c>
      <c r="J52">
        <f t="shared" si="4"/>
        <v>0.10276601666285649</v>
      </c>
      <c r="K52">
        <f t="shared" si="5"/>
        <v>0.2924726087605703</v>
      </c>
      <c r="L52">
        <f t="shared" si="20"/>
        <v>50</v>
      </c>
      <c r="N52" s="33">
        <f t="shared" si="21"/>
        <v>50</v>
      </c>
      <c r="O52">
        <v>18</v>
      </c>
      <c r="P52" t="str">
        <f t="shared" si="22"/>
        <v>49.1 to 50</v>
      </c>
      <c r="AK52" s="10" t="s">
        <v>10</v>
      </c>
      <c r="AL52" s="10" t="s">
        <v>11</v>
      </c>
      <c r="AM52" s="10" t="s">
        <v>72</v>
      </c>
      <c r="AN52" s="10" t="s">
        <v>12</v>
      </c>
      <c r="AO52" s="10" t="s">
        <v>72</v>
      </c>
      <c r="AQ52" s="64" t="s">
        <v>112</v>
      </c>
      <c r="AV52" s="5"/>
      <c r="BI52">
        <f t="shared" si="9"/>
        <v>46.735999999999997</v>
      </c>
      <c r="BJ52">
        <f t="shared" si="10"/>
        <v>50</v>
      </c>
      <c r="BK52">
        <f t="shared" si="11"/>
        <v>46.735999999999997</v>
      </c>
      <c r="BL52">
        <f t="shared" si="12"/>
        <v>0.35983342224286974</v>
      </c>
      <c r="BM52">
        <f t="shared" si="13"/>
        <v>0.64016657775713026</v>
      </c>
      <c r="BN52">
        <f t="shared" si="14"/>
        <v>0.32840306246843753</v>
      </c>
      <c r="BO52">
        <f t="shared" si="15"/>
        <v>-211.42713701695243</v>
      </c>
      <c r="BP52">
        <f t="shared" si="16"/>
        <v>0.35357142857142859</v>
      </c>
      <c r="BQ52">
        <f t="shared" si="17"/>
        <v>-0.375696073712805</v>
      </c>
    </row>
    <row r="53" spans="1:69" x14ac:dyDescent="0.25">
      <c r="A53" s="114">
        <v>46.735999999999997</v>
      </c>
      <c r="B53">
        <f t="shared" si="18"/>
        <v>51</v>
      </c>
      <c r="C53" s="13">
        <f t="shared" si="19"/>
        <v>0.36170212765957449</v>
      </c>
      <c r="D53" s="5">
        <f t="shared" si="0"/>
        <v>-0.35391277166491131</v>
      </c>
      <c r="E53" s="6">
        <f t="shared" si="1"/>
        <v>0.36170212765957444</v>
      </c>
      <c r="F53" s="6">
        <f t="shared" si="2"/>
        <v>0.3747239497173836</v>
      </c>
      <c r="I53">
        <f t="shared" si="3"/>
        <v>0.87271855854475666</v>
      </c>
      <c r="J53">
        <f t="shared" si="4"/>
        <v>7.3248426327223032E-2</v>
      </c>
      <c r="K53">
        <f t="shared" si="5"/>
        <v>0.20846539577195167</v>
      </c>
      <c r="L53">
        <f t="shared" si="20"/>
        <v>51</v>
      </c>
      <c r="N53" s="33">
        <f t="shared" si="21"/>
        <v>51</v>
      </c>
      <c r="O53">
        <v>13</v>
      </c>
      <c r="P53" t="str">
        <f t="shared" si="22"/>
        <v>50.1 to 51</v>
      </c>
      <c r="AK53">
        <v>0.1</v>
      </c>
      <c r="AL53">
        <f>_xlfn.NORM.S.INV(AK53)</f>
        <v>-1.2815515655446006</v>
      </c>
      <c r="AM53">
        <f>(AL53-$AL$50)/$AK$50</f>
        <v>44.00124008551537</v>
      </c>
      <c r="AN53">
        <v>0.1</v>
      </c>
      <c r="AO53" s="36">
        <f>AM53</f>
        <v>44.00124008551537</v>
      </c>
      <c r="AQ53" s="65">
        <f>_xlfn.NORM.INV(0.1,$AL$61,$AL$62)</f>
        <v>44.110140550333696</v>
      </c>
      <c r="AV53" s="5"/>
      <c r="BI53">
        <f t="shared" si="9"/>
        <v>46.735999999999997</v>
      </c>
      <c r="BJ53">
        <f t="shared" si="10"/>
        <v>51</v>
      </c>
      <c r="BK53">
        <f t="shared" si="11"/>
        <v>46.735999999999997</v>
      </c>
      <c r="BL53">
        <f t="shared" si="12"/>
        <v>0.35983342224286974</v>
      </c>
      <c r="BM53">
        <f t="shared" si="13"/>
        <v>0.64016657775713026</v>
      </c>
      <c r="BN53">
        <f t="shared" si="14"/>
        <v>0.36126513926850434</v>
      </c>
      <c r="BO53">
        <f t="shared" si="15"/>
        <v>-206.06597750643402</v>
      </c>
      <c r="BP53">
        <f t="shared" si="16"/>
        <v>0.36071428571428571</v>
      </c>
      <c r="BQ53">
        <f t="shared" si="17"/>
        <v>-0.35655019101638802</v>
      </c>
    </row>
    <row r="54" spans="1:69" x14ac:dyDescent="0.25">
      <c r="A54" s="114">
        <v>46.99</v>
      </c>
      <c r="B54">
        <f t="shared" si="18"/>
        <v>52</v>
      </c>
      <c r="C54" s="13">
        <f t="shared" si="19"/>
        <v>0.36879432624113473</v>
      </c>
      <c r="D54" s="5">
        <f t="shared" si="0"/>
        <v>-0.33504829881771908</v>
      </c>
      <c r="E54" s="6">
        <f t="shared" si="1"/>
        <v>0.36879432624113473</v>
      </c>
      <c r="F54" s="6">
        <f t="shared" si="2"/>
        <v>0.37716700162915751</v>
      </c>
      <c r="I54">
        <f t="shared" si="3"/>
        <v>0.9319806613053353</v>
      </c>
      <c r="J54">
        <f t="shared" si="4"/>
        <v>4.614543925257459E-2</v>
      </c>
      <c r="K54">
        <f t="shared" si="5"/>
        <v>0.13133015600750605</v>
      </c>
      <c r="L54">
        <f t="shared" si="20"/>
        <v>52</v>
      </c>
      <c r="N54" s="33">
        <f t="shared" si="21"/>
        <v>52</v>
      </c>
      <c r="O54">
        <v>7</v>
      </c>
      <c r="P54" t="str">
        <f t="shared" si="22"/>
        <v>51.1 to 52</v>
      </c>
      <c r="AK54">
        <v>0.25</v>
      </c>
      <c r="AL54">
        <f>_xlfn.NORM.S.INV(AK54)</f>
        <v>-0.67448975019608193</v>
      </c>
      <c r="AM54">
        <f>(AL54-$AL$50)/$AK$50</f>
        <v>45.78052648698943</v>
      </c>
      <c r="AN54">
        <v>0.25</v>
      </c>
      <c r="AO54" s="36">
        <f>AM54</f>
        <v>45.78052648698943</v>
      </c>
      <c r="AQ54" s="65">
        <f>_xlfn.NORM.INV(0.25,$AL$61,$AL$62)</f>
        <v>45.837841580104964</v>
      </c>
      <c r="AV54" s="5"/>
      <c r="BI54">
        <f t="shared" si="9"/>
        <v>46.99</v>
      </c>
      <c r="BJ54">
        <f t="shared" si="10"/>
        <v>52</v>
      </c>
      <c r="BK54">
        <f t="shared" si="11"/>
        <v>46.99</v>
      </c>
      <c r="BL54">
        <f t="shared" si="12"/>
        <v>0.39371238895410021</v>
      </c>
      <c r="BM54">
        <f t="shared" si="13"/>
        <v>0.60628761104589979</v>
      </c>
      <c r="BN54">
        <f t="shared" si="14"/>
        <v>0.36126513926850434</v>
      </c>
      <c r="BO54">
        <f t="shared" si="15"/>
        <v>-200.8786078323466</v>
      </c>
      <c r="BP54">
        <f t="shared" si="16"/>
        <v>0.36785714285714288</v>
      </c>
      <c r="BQ54">
        <f t="shared" si="17"/>
        <v>-0.3375341331500456</v>
      </c>
    </row>
    <row r="55" spans="1:69" x14ac:dyDescent="0.25">
      <c r="A55" s="114">
        <v>46.99</v>
      </c>
      <c r="B55">
        <f t="shared" si="18"/>
        <v>53</v>
      </c>
      <c r="C55" s="13">
        <f t="shared" si="19"/>
        <v>0.37588652482269502</v>
      </c>
      <c r="D55" s="5">
        <f t="shared" si="0"/>
        <v>-0.31630232096991601</v>
      </c>
      <c r="E55" s="6">
        <f t="shared" si="1"/>
        <v>0.37588652482269497</v>
      </c>
      <c r="F55" s="6">
        <f t="shared" si="2"/>
        <v>0.37947668796132533</v>
      </c>
      <c r="I55">
        <f t="shared" si="3"/>
        <v>0.96726796844645313</v>
      </c>
      <c r="J55">
        <f t="shared" si="4"/>
        <v>2.569454785895732E-2</v>
      </c>
      <c r="K55">
        <f t="shared" si="5"/>
        <v>7.3126814556672012E-2</v>
      </c>
      <c r="L55">
        <f t="shared" si="20"/>
        <v>53</v>
      </c>
      <c r="N55" s="33">
        <f t="shared" si="21"/>
        <v>53</v>
      </c>
      <c r="O55">
        <v>8</v>
      </c>
      <c r="P55" t="str">
        <f t="shared" si="22"/>
        <v>52.1 to 53</v>
      </c>
      <c r="AK55">
        <v>0.5</v>
      </c>
      <c r="AL55">
        <f>_xlfn.NORM.S.INV(AK55)</f>
        <v>0</v>
      </c>
      <c r="AM55">
        <f>(AL55-$AL$50)/$AK$50</f>
        <v>47.757442857142834</v>
      </c>
      <c r="AN55">
        <v>0.5</v>
      </c>
      <c r="AO55" s="36">
        <f>AM55</f>
        <v>47.757442857142834</v>
      </c>
      <c r="AQ55" s="65">
        <f>_xlfn.NORM.INV(0.5,$AL$61,$AL$62)</f>
        <v>47.757442857142827</v>
      </c>
      <c r="AV55" s="5"/>
      <c r="BI55">
        <f t="shared" si="9"/>
        <v>46.99</v>
      </c>
      <c r="BJ55">
        <f t="shared" si="10"/>
        <v>53</v>
      </c>
      <c r="BK55">
        <f t="shared" si="11"/>
        <v>46.99</v>
      </c>
      <c r="BL55">
        <f t="shared" si="12"/>
        <v>0.39371238895410021</v>
      </c>
      <c r="BM55">
        <f t="shared" si="13"/>
        <v>0.60628761104589979</v>
      </c>
      <c r="BN55">
        <f t="shared" si="14"/>
        <v>0.36126513926850434</v>
      </c>
      <c r="BO55">
        <f t="shared" si="15"/>
        <v>-204.77916332423683</v>
      </c>
      <c r="BP55">
        <f t="shared" si="16"/>
        <v>0.375</v>
      </c>
      <c r="BQ55">
        <f t="shared" si="17"/>
        <v>-0.3186393639643752</v>
      </c>
    </row>
    <row r="56" spans="1:69" x14ac:dyDescent="0.25">
      <c r="A56" s="114">
        <v>46.99</v>
      </c>
      <c r="B56">
        <f t="shared" si="18"/>
        <v>54</v>
      </c>
      <c r="C56" s="13">
        <f t="shared" si="19"/>
        <v>0.38297872340425532</v>
      </c>
      <c r="D56" s="5">
        <f t="shared" si="0"/>
        <v>-0.29766685018639616</v>
      </c>
      <c r="E56" s="6">
        <f t="shared" si="1"/>
        <v>0.38297872340425532</v>
      </c>
      <c r="F56" s="6">
        <f t="shared" si="2"/>
        <v>0.38165382059630548</v>
      </c>
      <c r="I56">
        <f t="shared" si="3"/>
        <v>0.98586235188666649</v>
      </c>
      <c r="J56">
        <f t="shared" si="4"/>
        <v>1.2645467374632445E-2</v>
      </c>
      <c r="K56">
        <f t="shared" si="5"/>
        <v>3.5989064791612096E-2</v>
      </c>
      <c r="L56">
        <f t="shared" si="20"/>
        <v>54</v>
      </c>
      <c r="N56" s="33">
        <f t="shared" si="21"/>
        <v>54</v>
      </c>
      <c r="O56">
        <v>3</v>
      </c>
      <c r="P56" t="str">
        <f t="shared" si="22"/>
        <v>53.1 to 54</v>
      </c>
      <c r="AK56">
        <v>0.75</v>
      </c>
      <c r="AL56">
        <f>_xlfn.NORM.S.INV(AK56)</f>
        <v>0.67448975019608193</v>
      </c>
      <c r="AM56">
        <f>(AL56-$AL$50)/$AK$50</f>
        <v>49.734359227296224</v>
      </c>
      <c r="AN56">
        <v>0.75</v>
      </c>
      <c r="AO56" s="36">
        <f>AM56</f>
        <v>49.734359227296224</v>
      </c>
      <c r="AQ56" s="65">
        <f>_xlfn.NORM.INV(0.75,$AL$61,$AL$62)</f>
        <v>49.67704413418069</v>
      </c>
      <c r="AV56" s="5"/>
      <c r="BI56">
        <f t="shared" si="9"/>
        <v>46.99</v>
      </c>
      <c r="BJ56">
        <f t="shared" si="10"/>
        <v>54</v>
      </c>
      <c r="BK56">
        <f t="shared" si="11"/>
        <v>46.99</v>
      </c>
      <c r="BL56">
        <f t="shared" si="12"/>
        <v>0.39371238895410021</v>
      </c>
      <c r="BM56">
        <f t="shared" si="13"/>
        <v>0.60628761104589979</v>
      </c>
      <c r="BN56">
        <f t="shared" si="14"/>
        <v>0.39518458113356547</v>
      </c>
      <c r="BO56">
        <f t="shared" si="15"/>
        <v>-199.07745287329072</v>
      </c>
      <c r="BP56">
        <f t="shared" si="16"/>
        <v>0.38214285714285712</v>
      </c>
      <c r="BQ56">
        <f t="shared" si="17"/>
        <v>-0.29985768246633526</v>
      </c>
    </row>
    <row r="57" spans="1:69" x14ac:dyDescent="0.25">
      <c r="A57" s="114">
        <v>46.99</v>
      </c>
      <c r="B57">
        <f t="shared" si="18"/>
        <v>55</v>
      </c>
      <c r="C57" s="13">
        <f t="shared" si="19"/>
        <v>0.39007092198581561</v>
      </c>
      <c r="D57" s="5">
        <f t="shared" si="0"/>
        <v>-0.27913419219592167</v>
      </c>
      <c r="E57" s="6">
        <f t="shared" si="1"/>
        <v>0.39007092198581561</v>
      </c>
      <c r="F57" s="6">
        <f t="shared" si="2"/>
        <v>0.38369915582183833</v>
      </c>
      <c r="I57">
        <f t="shared" si="3"/>
        <v>0.99453322117997445</v>
      </c>
      <c r="J57">
        <f t="shared" si="4"/>
        <v>5.500605527712284E-3</v>
      </c>
      <c r="K57">
        <f t="shared" si="5"/>
        <v>1.5654751450868459E-2</v>
      </c>
      <c r="L57">
        <f t="shared" si="20"/>
        <v>55</v>
      </c>
      <c r="N57" s="33">
        <f t="shared" si="21"/>
        <v>55</v>
      </c>
      <c r="O57">
        <v>1</v>
      </c>
      <c r="P57" t="str">
        <f t="shared" si="22"/>
        <v>54.1 to 55</v>
      </c>
      <c r="AK57">
        <v>0.9</v>
      </c>
      <c r="AL57">
        <f>_xlfn.NORM.S.INV(AK57)</f>
        <v>1.2815515655446006</v>
      </c>
      <c r="AM57">
        <f>(AL57-$AL$50)/$AK$50</f>
        <v>51.513645628770291</v>
      </c>
      <c r="AN57">
        <v>0.9</v>
      </c>
      <c r="AO57" s="36">
        <f>AM57</f>
        <v>51.513645628770291</v>
      </c>
      <c r="AQ57" s="65">
        <f>_xlfn.NORM.INV(0.9,$AL$61,$AL$62)</f>
        <v>51.404745163951958</v>
      </c>
      <c r="AV57" s="5"/>
      <c r="BI57">
        <f t="shared" si="9"/>
        <v>46.99</v>
      </c>
      <c r="BJ57">
        <f t="shared" si="10"/>
        <v>55</v>
      </c>
      <c r="BK57">
        <f t="shared" si="11"/>
        <v>46.99</v>
      </c>
      <c r="BL57">
        <f t="shared" si="12"/>
        <v>0.39371238895410021</v>
      </c>
      <c r="BM57">
        <f t="shared" si="13"/>
        <v>0.60628761104589979</v>
      </c>
      <c r="BN57">
        <f t="shared" si="14"/>
        <v>0.39518458113356547</v>
      </c>
      <c r="BO57">
        <f t="shared" si="15"/>
        <v>-202.79852675877279</v>
      </c>
      <c r="BP57">
        <f t="shared" si="16"/>
        <v>0.38928571428571429</v>
      </c>
      <c r="BQ57">
        <f t="shared" si="17"/>
        <v>-0.2811811933089543</v>
      </c>
    </row>
    <row r="58" spans="1:69" x14ac:dyDescent="0.25">
      <c r="A58" s="114">
        <v>46.99</v>
      </c>
      <c r="B58">
        <f t="shared" si="18"/>
        <v>56</v>
      </c>
      <c r="C58" s="13">
        <f t="shared" si="19"/>
        <v>0.3971631205673759</v>
      </c>
      <c r="D58" s="5">
        <f t="shared" si="0"/>
        <v>-0.2606969203884687</v>
      </c>
      <c r="E58" s="6">
        <f t="shared" si="1"/>
        <v>0.3971631205673759</v>
      </c>
      <c r="F58" s="6">
        <f t="shared" si="2"/>
        <v>0.38561339632029068</v>
      </c>
      <c r="I58">
        <f t="shared" si="3"/>
        <v>0.99811135139484042</v>
      </c>
      <c r="J58">
        <f t="shared" si="4"/>
        <v>2.114792815719687E-3</v>
      </c>
      <c r="K58">
        <f t="shared" si="5"/>
        <v>6.0187111643221335E-3</v>
      </c>
      <c r="L58">
        <f t="shared" si="20"/>
        <v>56</v>
      </c>
      <c r="N58" s="33">
        <f t="shared" si="21"/>
        <v>56</v>
      </c>
      <c r="O58">
        <v>0</v>
      </c>
      <c r="P58" t="str">
        <f t="shared" si="22"/>
        <v>55.1 to 56</v>
      </c>
      <c r="AV58" s="5"/>
      <c r="BI58">
        <f t="shared" si="9"/>
        <v>46.99</v>
      </c>
      <c r="BJ58">
        <f t="shared" si="10"/>
        <v>56</v>
      </c>
      <c r="BK58">
        <f t="shared" si="11"/>
        <v>46.99</v>
      </c>
      <c r="BL58">
        <f t="shared" si="12"/>
        <v>0.39371238895410021</v>
      </c>
      <c r="BM58">
        <f t="shared" si="13"/>
        <v>0.60628761104589979</v>
      </c>
      <c r="BN58">
        <f t="shared" si="14"/>
        <v>0.39518458113356547</v>
      </c>
      <c r="BO58">
        <f t="shared" si="15"/>
        <v>-206.51960064425487</v>
      </c>
      <c r="BP58">
        <f t="shared" si="16"/>
        <v>0.39642857142857141</v>
      </c>
      <c r="BQ58">
        <f t="shared" si="17"/>
        <v>-0.26260227958635141</v>
      </c>
    </row>
    <row r="59" spans="1:69" x14ac:dyDescent="0.25">
      <c r="A59" s="114">
        <v>46.99</v>
      </c>
      <c r="B59">
        <f t="shared" si="18"/>
        <v>57</v>
      </c>
      <c r="C59" s="13">
        <f t="shared" si="19"/>
        <v>0.40425531914893614</v>
      </c>
      <c r="D59" s="5">
        <f t="shared" si="0"/>
        <v>-0.24234785174180234</v>
      </c>
      <c r="E59" s="6">
        <f t="shared" si="1"/>
        <v>0.40425531914893609</v>
      </c>
      <c r="F59" s="6">
        <f t="shared" si="2"/>
        <v>0.38739719298052261</v>
      </c>
      <c r="I59">
        <f t="shared" si="3"/>
        <v>0.99941799346657578</v>
      </c>
      <c r="J59">
        <f t="shared" si="4"/>
        <v>7.1863251255070097E-4</v>
      </c>
      <c r="K59">
        <f t="shared" si="5"/>
        <v>2.0452318043561366E-3</v>
      </c>
      <c r="L59">
        <f t="shared" si="20"/>
        <v>57</v>
      </c>
      <c r="N59" s="33">
        <f t="shared" si="21"/>
        <v>57</v>
      </c>
      <c r="O59">
        <v>0</v>
      </c>
      <c r="P59" t="str">
        <f t="shared" si="22"/>
        <v>56.1 to 57</v>
      </c>
      <c r="AK59" s="33" t="s">
        <v>89</v>
      </c>
      <c r="AL59" s="33"/>
      <c r="AP59" s="12"/>
      <c r="AV59" s="5"/>
      <c r="BI59">
        <f t="shared" si="9"/>
        <v>46.99</v>
      </c>
      <c r="BJ59">
        <f t="shared" si="10"/>
        <v>57</v>
      </c>
      <c r="BK59">
        <f t="shared" si="11"/>
        <v>46.99</v>
      </c>
      <c r="BL59">
        <f t="shared" si="12"/>
        <v>0.39371238895410021</v>
      </c>
      <c r="BM59">
        <f t="shared" si="13"/>
        <v>0.60628761104589979</v>
      </c>
      <c r="BN59">
        <f t="shared" si="14"/>
        <v>0.39518458113356547</v>
      </c>
      <c r="BO59">
        <f t="shared" si="15"/>
        <v>-210.24067452973694</v>
      </c>
      <c r="BP59">
        <f t="shared" si="16"/>
        <v>0.40357142857142858</v>
      </c>
      <c r="BQ59">
        <f t="shared" si="17"/>
        <v>-0.24411357767099298</v>
      </c>
    </row>
    <row r="60" spans="1:69" x14ac:dyDescent="0.25">
      <c r="A60" s="114">
        <v>46.99</v>
      </c>
      <c r="B60">
        <f t="shared" si="18"/>
        <v>58</v>
      </c>
      <c r="C60" s="13">
        <f t="shared" si="19"/>
        <v>0.41134751773049644</v>
      </c>
      <c r="D60" s="5">
        <f t="shared" si="0"/>
        <v>-0.22408002445856542</v>
      </c>
      <c r="E60" s="6">
        <f t="shared" si="1"/>
        <v>0.41134751773049638</v>
      </c>
      <c r="F60" s="6">
        <f t="shared" si="2"/>
        <v>0.38905114654520861</v>
      </c>
      <c r="I60">
        <f t="shared" si="3"/>
        <v>0.99984023195137828</v>
      </c>
      <c r="J60">
        <f t="shared" si="4"/>
        <v>2.1583785043175261E-4</v>
      </c>
      <c r="K60">
        <f t="shared" si="5"/>
        <v>6.1427562568808615E-4</v>
      </c>
      <c r="L60">
        <f t="shared" si="20"/>
        <v>58</v>
      </c>
      <c r="N60" s="33">
        <f t="shared" si="21"/>
        <v>58</v>
      </c>
      <c r="O60">
        <v>0</v>
      </c>
      <c r="P60" t="str">
        <f t="shared" si="22"/>
        <v>57.1 to 58</v>
      </c>
      <c r="AV60" s="5"/>
      <c r="BI60">
        <f t="shared" si="9"/>
        <v>46.99</v>
      </c>
      <c r="BJ60">
        <f t="shared" si="10"/>
        <v>58</v>
      </c>
      <c r="BK60">
        <f t="shared" si="11"/>
        <v>46.99</v>
      </c>
      <c r="BL60">
        <f t="shared" si="12"/>
        <v>0.39371238895410021</v>
      </c>
      <c r="BM60">
        <f t="shared" si="13"/>
        <v>0.60628761104589979</v>
      </c>
      <c r="BN60">
        <f t="shared" si="14"/>
        <v>0.39518458113356547</v>
      </c>
      <c r="BO60">
        <f t="shared" si="15"/>
        <v>-213.96174841521901</v>
      </c>
      <c r="BP60">
        <f t="shared" si="16"/>
        <v>0.4107142857142857</v>
      </c>
      <c r="BQ60">
        <f t="shared" si="17"/>
        <v>-0.2257079538601594</v>
      </c>
    </row>
    <row r="61" spans="1:69" x14ac:dyDescent="0.25">
      <c r="A61" s="114">
        <v>46.99</v>
      </c>
      <c r="B61">
        <f t="shared" si="18"/>
        <v>59</v>
      </c>
      <c r="C61" s="13">
        <f t="shared" si="19"/>
        <v>0.41843971631205673</v>
      </c>
      <c r="D61" s="5">
        <f t="shared" si="0"/>
        <v>-0.20588667711913555</v>
      </c>
      <c r="E61" s="6">
        <f t="shared" si="1"/>
        <v>0.41843971631205668</v>
      </c>
      <c r="F61" s="6">
        <f t="shared" si="2"/>
        <v>0.39057580910503992</v>
      </c>
      <c r="I61">
        <f t="shared" si="3"/>
        <v>0.99996097238581994</v>
      </c>
      <c r="J61">
        <f t="shared" si="4"/>
        <v>5.7296759754867222E-5</v>
      </c>
      <c r="K61">
        <f t="shared" si="5"/>
        <v>1.6306687116238636E-4</v>
      </c>
      <c r="L61">
        <f t="shared" si="20"/>
        <v>59</v>
      </c>
      <c r="N61" s="33">
        <f t="shared" si="21"/>
        <v>59</v>
      </c>
      <c r="O61">
        <v>0</v>
      </c>
      <c r="P61" t="str">
        <f t="shared" si="22"/>
        <v>58.1 to 59</v>
      </c>
      <c r="AK61" t="s">
        <v>3</v>
      </c>
      <c r="AL61" s="13">
        <f>BF3</f>
        <v>47.757442857142827</v>
      </c>
      <c r="AV61" s="5"/>
      <c r="BI61">
        <f t="shared" si="9"/>
        <v>46.99</v>
      </c>
      <c r="BJ61">
        <f t="shared" si="10"/>
        <v>59</v>
      </c>
      <c r="BK61">
        <f t="shared" si="11"/>
        <v>46.99</v>
      </c>
      <c r="BL61">
        <f t="shared" si="12"/>
        <v>0.39371238895410021</v>
      </c>
      <c r="BM61">
        <f t="shared" si="13"/>
        <v>0.60628761104589979</v>
      </c>
      <c r="BN61">
        <f t="shared" si="14"/>
        <v>0.42991783306698661</v>
      </c>
      <c r="BO61">
        <f t="shared" si="15"/>
        <v>-207.82660719198628</v>
      </c>
      <c r="BP61">
        <f t="shared" si="16"/>
        <v>0.41785714285714287</v>
      </c>
      <c r="BQ61">
        <f t="shared" si="17"/>
        <v>-0.2073784826243816</v>
      </c>
    </row>
    <row r="62" spans="1:69" x14ac:dyDescent="0.25">
      <c r="A62" s="114">
        <v>46.99</v>
      </c>
      <c r="B62">
        <f t="shared" si="18"/>
        <v>60</v>
      </c>
      <c r="C62" s="13">
        <f t="shared" si="19"/>
        <v>0.42553191489361702</v>
      </c>
      <c r="D62" s="5">
        <f t="shared" si="0"/>
        <v>-0.18776122917611801</v>
      </c>
      <c r="E62" s="6">
        <f t="shared" si="1"/>
        <v>0.42553191489361702</v>
      </c>
      <c r="F62" s="6">
        <f t="shared" si="2"/>
        <v>0.39197168544992955</v>
      </c>
      <c r="I62">
        <f t="shared" si="3"/>
        <v>0.9999915239802607</v>
      </c>
      <c r="J62">
        <f t="shared" si="4"/>
        <v>1.3443558077816325E-5</v>
      </c>
      <c r="K62">
        <f t="shared" si="5"/>
        <v>3.8260435012699144E-5</v>
      </c>
      <c r="L62">
        <f t="shared" si="20"/>
        <v>60</v>
      </c>
      <c r="N62" s="33">
        <f t="shared" si="21"/>
        <v>60</v>
      </c>
      <c r="O62">
        <v>0</v>
      </c>
      <c r="P62" t="str">
        <f t="shared" si="22"/>
        <v>59.1 to 60</v>
      </c>
      <c r="AK62" t="s">
        <v>106</v>
      </c>
      <c r="AL62" s="13">
        <f>BF4</f>
        <v>2.8460051119825187</v>
      </c>
      <c r="AV62" s="5"/>
      <c r="BI62">
        <f t="shared" si="9"/>
        <v>46.99</v>
      </c>
      <c r="BJ62">
        <f t="shared" si="10"/>
        <v>60</v>
      </c>
      <c r="BK62">
        <f t="shared" si="11"/>
        <v>46.99</v>
      </c>
      <c r="BL62">
        <f t="shared" si="12"/>
        <v>0.39371238895410021</v>
      </c>
      <c r="BM62">
        <f t="shared" si="13"/>
        <v>0.60628761104589979</v>
      </c>
      <c r="BN62">
        <f t="shared" si="14"/>
        <v>0.42991783306698661</v>
      </c>
      <c r="BO62">
        <f t="shared" si="15"/>
        <v>-211.37919876791767</v>
      </c>
      <c r="BP62">
        <f t="shared" si="16"/>
        <v>0.42499999999999999</v>
      </c>
      <c r="BQ62">
        <f t="shared" si="17"/>
        <v>-0.18911842627279254</v>
      </c>
    </row>
    <row r="63" spans="1:69" x14ac:dyDescent="0.25">
      <c r="A63" s="114">
        <v>47.244000000000007</v>
      </c>
      <c r="B63">
        <f t="shared" si="18"/>
        <v>61</v>
      </c>
      <c r="C63" s="13">
        <f t="shared" si="19"/>
        <v>0.43262411347517732</v>
      </c>
      <c r="D63" s="5">
        <f t="shared" si="0"/>
        <v>-0.16969726263410234</v>
      </c>
      <c r="E63" s="6">
        <f t="shared" si="1"/>
        <v>0.43262411347517732</v>
      </c>
      <c r="F63" s="6">
        <f t="shared" si="2"/>
        <v>0.39323923428617186</v>
      </c>
      <c r="I63">
        <f t="shared" si="3"/>
        <v>0.99999836456462787</v>
      </c>
      <c r="J63">
        <f t="shared" si="4"/>
        <v>2.7879186874344167E-6</v>
      </c>
      <c r="K63">
        <f t="shared" si="5"/>
        <v>7.9344308362299435E-6</v>
      </c>
      <c r="L63">
        <f t="shared" si="20"/>
        <v>61</v>
      </c>
      <c r="N63" s="33">
        <f t="shared" si="21"/>
        <v>61</v>
      </c>
      <c r="O63">
        <v>0</v>
      </c>
      <c r="P63" t="str">
        <f t="shared" si="22"/>
        <v>60.1 to 61</v>
      </c>
      <c r="AK63" t="s">
        <v>82</v>
      </c>
      <c r="AL63" s="39">
        <f>BF5</f>
        <v>140</v>
      </c>
      <c r="AV63" s="5"/>
      <c r="BI63">
        <f t="shared" si="9"/>
        <v>47.244000000000007</v>
      </c>
      <c r="BJ63">
        <f t="shared" si="10"/>
        <v>61</v>
      </c>
      <c r="BK63">
        <f t="shared" si="11"/>
        <v>47.244000000000007</v>
      </c>
      <c r="BL63">
        <f t="shared" si="12"/>
        <v>0.42841603137317236</v>
      </c>
      <c r="BM63">
        <f t="shared" si="13"/>
        <v>0.57158396862682759</v>
      </c>
      <c r="BN63">
        <f t="shared" si="14"/>
        <v>0.42991783306698661</v>
      </c>
      <c r="BO63">
        <f t="shared" si="15"/>
        <v>-204.71042497971101</v>
      </c>
      <c r="BP63">
        <f t="shared" si="16"/>
        <v>0.43214285714285716</v>
      </c>
      <c r="BQ63">
        <f t="shared" si="17"/>
        <v>-0.17092121586939726</v>
      </c>
    </row>
    <row r="64" spans="1:69" x14ac:dyDescent="0.25">
      <c r="A64" s="114">
        <v>47.244000000000007</v>
      </c>
      <c r="B64">
        <f t="shared" si="18"/>
        <v>62</v>
      </c>
      <c r="C64" s="13">
        <f t="shared" si="19"/>
        <v>0.43971631205673761</v>
      </c>
      <c r="D64" s="5">
        <f t="shared" si="0"/>
        <v>-0.15168850477358156</v>
      </c>
      <c r="E64" s="6">
        <f t="shared" si="1"/>
        <v>0.43971631205673761</v>
      </c>
      <c r="F64" s="6">
        <f t="shared" si="2"/>
        <v>0.3943788693274522</v>
      </c>
      <c r="I64">
        <f t="shared" si="3"/>
        <v>0.99999971982322189</v>
      </c>
      <c r="J64">
        <f t="shared" si="4"/>
        <v>5.110079869815526E-7</v>
      </c>
      <c r="K64">
        <f t="shared" si="5"/>
        <v>1.454331343213395E-6</v>
      </c>
      <c r="L64">
        <f t="shared" si="20"/>
        <v>62</v>
      </c>
      <c r="N64" s="33">
        <f t="shared" si="21"/>
        <v>62</v>
      </c>
      <c r="O64">
        <v>0</v>
      </c>
      <c r="P64" t="str">
        <f t="shared" si="22"/>
        <v>61.1 to 62</v>
      </c>
      <c r="AL64" s="13"/>
      <c r="AV64" s="5"/>
      <c r="BI64">
        <f t="shared" si="9"/>
        <v>47.244000000000007</v>
      </c>
      <c r="BJ64">
        <f t="shared" si="10"/>
        <v>62</v>
      </c>
      <c r="BK64">
        <f t="shared" si="11"/>
        <v>47.244000000000007</v>
      </c>
      <c r="BL64">
        <f t="shared" si="12"/>
        <v>0.42841603137317236</v>
      </c>
      <c r="BM64">
        <f t="shared" si="13"/>
        <v>0.57158396862682759</v>
      </c>
      <c r="BN64">
        <f t="shared" si="14"/>
        <v>0.42991783306698661</v>
      </c>
      <c r="BO64">
        <f t="shared" si="15"/>
        <v>-208.09406836780539</v>
      </c>
      <c r="BP64">
        <f t="shared" si="16"/>
        <v>0.43928571428571428</v>
      </c>
      <c r="BQ64">
        <f t="shared" si="17"/>
        <v>-0.1527804332506652</v>
      </c>
    </row>
    <row r="65" spans="1:69" x14ac:dyDescent="0.25">
      <c r="A65" s="114">
        <v>47.244000000000007</v>
      </c>
      <c r="B65">
        <f t="shared" si="18"/>
        <v>63</v>
      </c>
      <c r="C65" s="13">
        <f t="shared" si="19"/>
        <v>0.44680851063829785</v>
      </c>
      <c r="D65" s="5">
        <f t="shared" si="0"/>
        <v>-0.13372881179106896</v>
      </c>
      <c r="E65" s="6">
        <f t="shared" si="1"/>
        <v>0.44680851063829785</v>
      </c>
      <c r="F65" s="6">
        <f t="shared" si="2"/>
        <v>0.39539096026665349</v>
      </c>
      <c r="I65">
        <f t="shared" si="3"/>
        <v>0.99999995740427894</v>
      </c>
      <c r="J65">
        <f t="shared" si="4"/>
        <v>8.2786016041650002E-8</v>
      </c>
      <c r="K65">
        <f t="shared" si="5"/>
        <v>2.3560942485520272E-7</v>
      </c>
      <c r="L65">
        <f t="shared" si="20"/>
        <v>63</v>
      </c>
      <c r="N65" s="33">
        <f t="shared" si="21"/>
        <v>63</v>
      </c>
      <c r="O65">
        <v>0</v>
      </c>
      <c r="P65" t="str">
        <f t="shared" si="22"/>
        <v>62.1 to 63</v>
      </c>
      <c r="AK65" t="s">
        <v>104</v>
      </c>
      <c r="AL65" s="21">
        <f>BF8</f>
        <v>0.23699900708291466</v>
      </c>
      <c r="AV65" s="5"/>
      <c r="BI65">
        <f t="shared" si="9"/>
        <v>47.244000000000007</v>
      </c>
      <c r="BJ65">
        <f t="shared" si="10"/>
        <v>63</v>
      </c>
      <c r="BK65">
        <f t="shared" si="11"/>
        <v>47.244000000000007</v>
      </c>
      <c r="BL65">
        <f t="shared" si="12"/>
        <v>0.42841603137317236</v>
      </c>
      <c r="BM65">
        <f t="shared" si="13"/>
        <v>0.57158396862682759</v>
      </c>
      <c r="BN65">
        <f t="shared" si="14"/>
        <v>0.42991783306698661</v>
      </c>
      <c r="BO65">
        <f t="shared" si="15"/>
        <v>-211.4777117558998</v>
      </c>
      <c r="BP65">
        <f t="shared" si="16"/>
        <v>0.44642857142857145</v>
      </c>
      <c r="BQ65">
        <f t="shared" si="17"/>
        <v>-0.13468979400891959</v>
      </c>
    </row>
    <row r="66" spans="1:69" x14ac:dyDescent="0.25">
      <c r="A66" s="114">
        <v>47.244000000000007</v>
      </c>
      <c r="B66">
        <f t="shared" si="18"/>
        <v>64</v>
      </c>
      <c r="C66" s="13">
        <f t="shared" si="19"/>
        <v>0.45390070921985815</v>
      </c>
      <c r="D66" s="5">
        <f t="shared" si="0"/>
        <v>-0.11581215323870742</v>
      </c>
      <c r="E66" s="6">
        <f t="shared" si="1"/>
        <v>0.45390070921985815</v>
      </c>
      <c r="F66" s="6">
        <f t="shared" si="2"/>
        <v>0.39627583363453495</v>
      </c>
      <c r="I66">
        <f t="shared" si="3"/>
        <v>0.99999999425557529</v>
      </c>
      <c r="J66">
        <f t="shared" si="4"/>
        <v>1.1854083672616343E-8</v>
      </c>
      <c r="K66">
        <f t="shared" si="5"/>
        <v>3.3736782730134621E-8</v>
      </c>
      <c r="L66">
        <f t="shared" si="20"/>
        <v>64</v>
      </c>
      <c r="N66" s="33">
        <f t="shared" si="21"/>
        <v>64</v>
      </c>
      <c r="O66">
        <v>0</v>
      </c>
      <c r="P66" t="str">
        <f t="shared" si="22"/>
        <v>63.1 to 64</v>
      </c>
      <c r="AK66" t="s">
        <v>85</v>
      </c>
      <c r="AL66" s="21">
        <f>BF10</f>
        <v>0.78204460566380896</v>
      </c>
      <c r="AV66" s="5"/>
      <c r="BI66">
        <f t="shared" si="9"/>
        <v>47.244000000000007</v>
      </c>
      <c r="BJ66">
        <f t="shared" si="10"/>
        <v>64</v>
      </c>
      <c r="BK66">
        <f t="shared" si="11"/>
        <v>47.244000000000007</v>
      </c>
      <c r="BL66">
        <f t="shared" si="12"/>
        <v>0.42841603137317236</v>
      </c>
      <c r="BM66">
        <f t="shared" si="13"/>
        <v>0.57158396862682759</v>
      </c>
      <c r="BN66">
        <f t="shared" si="14"/>
        <v>0.42991783306698661</v>
      </c>
      <c r="BO66">
        <f t="shared" si="15"/>
        <v>-214.86135514399419</v>
      </c>
      <c r="BP66">
        <f t="shared" si="16"/>
        <v>0.45357142857142857</v>
      </c>
      <c r="BQ66">
        <f t="shared" si="17"/>
        <v>-0.11664313131806878</v>
      </c>
    </row>
    <row r="67" spans="1:69" x14ac:dyDescent="0.25">
      <c r="A67" s="114">
        <v>47.497999999999998</v>
      </c>
      <c r="B67">
        <f t="shared" si="18"/>
        <v>65</v>
      </c>
      <c r="C67" s="13">
        <f t="shared" si="19"/>
        <v>0.46099290780141844</v>
      </c>
      <c r="D67" s="5">
        <f t="shared" ref="D67:D130" si="23">IF(A67&gt;0,(_xlfn.NORM.S.INV(C67)),"")</f>
        <v>-9.7932597156293988E-2</v>
      </c>
      <c r="E67" s="6">
        <f t="shared" si="1"/>
        <v>0.46099290780141844</v>
      </c>
      <c r="F67" s="6">
        <f t="shared" si="2"/>
        <v>0.3970337735505709</v>
      </c>
      <c r="I67">
        <f t="shared" si="3"/>
        <v>0.99999999931306904</v>
      </c>
      <c r="J67">
        <f t="shared" si="4"/>
        <v>1.5002398716720797E-9</v>
      </c>
      <c r="K67">
        <f t="shared" si="5"/>
        <v>4.2696903439787365E-9</v>
      </c>
      <c r="L67">
        <f t="shared" si="20"/>
        <v>65</v>
      </c>
      <c r="N67" s="33">
        <f t="shared" si="21"/>
        <v>65</v>
      </c>
      <c r="O67">
        <v>0</v>
      </c>
      <c r="P67" t="str">
        <f t="shared" si="22"/>
        <v>64.1 to 65</v>
      </c>
      <c r="AL67" s="13"/>
      <c r="AV67" s="5"/>
      <c r="BI67">
        <f t="shared" si="9"/>
        <v>47.497999999999998</v>
      </c>
      <c r="BJ67">
        <f t="shared" si="10"/>
        <v>65</v>
      </c>
      <c r="BK67">
        <f t="shared" si="11"/>
        <v>47.497999999999998</v>
      </c>
      <c r="BL67">
        <f t="shared" si="12"/>
        <v>0.46368258503061316</v>
      </c>
      <c r="BM67">
        <f t="shared" si="13"/>
        <v>0.53631741496938679</v>
      </c>
      <c r="BN67">
        <f t="shared" si="14"/>
        <v>0.46520243752255075</v>
      </c>
      <c r="BO67">
        <f t="shared" si="15"/>
        <v>-197.86505858567782</v>
      </c>
      <c r="BP67">
        <f t="shared" si="16"/>
        <v>0.46071428571428569</v>
      </c>
      <c r="BQ67">
        <f t="shared" si="17"/>
        <v>-9.8634380488518067E-2</v>
      </c>
    </row>
    <row r="68" spans="1:69" x14ac:dyDescent="0.25">
      <c r="A68" s="114">
        <v>47.497999999999998</v>
      </c>
      <c r="B68">
        <f t="shared" si="18"/>
        <v>66</v>
      </c>
      <c r="C68" s="13">
        <f t="shared" si="19"/>
        <v>0.46808510638297873</v>
      </c>
      <c r="D68" s="5">
        <f t="shared" si="23"/>
        <v>-8.0084295796813088E-2</v>
      </c>
      <c r="E68" s="6">
        <f t="shared" ref="E68:E131" si="24">IF(A68&gt;0,_xlfn.NORM.DIST(D68,0,1,TRUE),"")</f>
        <v>0.46808510638297873</v>
      </c>
      <c r="F68" s="6">
        <f t="shared" ref="F68:F131" si="25">IF(A68&gt;0,_xlfn.NORM.DIST(D68,0,1,FALSE),"")</f>
        <v>0.39766502237050266</v>
      </c>
      <c r="I68">
        <f t="shared" ref="I68:I131" si="26">_xlfn.NORM.DIST(L68,$G$3,$H$3,TRUE)</f>
        <v>0.99999999992718391</v>
      </c>
      <c r="J68">
        <f t="shared" ref="J68:J131" si="27">_xlfn.NORM.DIST(L68,$G$3,$H$3,FALSE)</f>
        <v>1.6781668135555988E-10</v>
      </c>
      <c r="K68">
        <f t="shared" ref="K68:K131" si="28">J68*$H$3</f>
        <v>4.7760713301386483E-10</v>
      </c>
      <c r="L68">
        <f t="shared" si="20"/>
        <v>66</v>
      </c>
      <c r="N68" s="33">
        <f t="shared" si="21"/>
        <v>66</v>
      </c>
      <c r="O68">
        <v>0</v>
      </c>
      <c r="P68" t="str">
        <f t="shared" si="22"/>
        <v>65.1 to 66</v>
      </c>
      <c r="AK68" t="s">
        <v>90</v>
      </c>
      <c r="AL68" s="13"/>
      <c r="AV68" s="5"/>
      <c r="BI68">
        <f t="shared" ref="BI68:BI131" si="29">IF(A68&gt;0,A68,"")</f>
        <v>47.497999999999998</v>
      </c>
      <c r="BJ68">
        <f t="shared" ref="BJ68:BJ131" si="30">IF($A68&gt;0,B68,"")</f>
        <v>66</v>
      </c>
      <c r="BK68">
        <f t="shared" ref="BK68:BK131" si="31">IF($A68&gt;0,BI68,"")</f>
        <v>47.497999999999998</v>
      </c>
      <c r="BL68">
        <f t="shared" ref="BL68:BL131" si="32">IF($A68&gt;0,_xlfn.NORM.DIST(BK68,$BF$3,$BF$4,TRUE),"")</f>
        <v>0.46368258503061316</v>
      </c>
      <c r="BM68">
        <f t="shared" ref="BM68:BM131" si="33">IF($A68&gt;0,(1-BL68),"")</f>
        <v>0.53631741496938679</v>
      </c>
      <c r="BN68">
        <f t="shared" ref="BN68:BN131" si="34">IF($A68&gt;0,(SMALL($BM$3:$BM$902,BJ68)),"")</f>
        <v>0.46520243752255075</v>
      </c>
      <c r="BO68">
        <f t="shared" ref="BO68:BO131" si="35">IF($A68&gt;0,((2*BJ68-1)*(LN(BL68)+LN(BN68))),"")</f>
        <v>-200.93273391258754</v>
      </c>
      <c r="BP68">
        <f t="shared" ref="BP68:BP131" si="36">IF($A68&gt;0,((BJ68-0.5)/$BF$5),"")</f>
        <v>0.46785714285714286</v>
      </c>
      <c r="BQ68">
        <f t="shared" ref="BQ68:BQ131" si="37">IF($A68&gt;0,(_xlfn.NORM.S.INV(BP68)),"")</f>
        <v>-8.0657564146848881E-2</v>
      </c>
    </row>
    <row r="69" spans="1:69" x14ac:dyDescent="0.25">
      <c r="A69" s="114">
        <v>47.497999999999998</v>
      </c>
      <c r="B69">
        <f t="shared" ref="B69:B132" si="38">IF(A69&gt;0,(B68+1),"")</f>
        <v>67</v>
      </c>
      <c r="C69" s="13">
        <f t="shared" ref="C69:C132" si="39">IF(A69&gt;0,((B69)/(($S$2)+1)),"")</f>
        <v>0.47517730496453903</v>
      </c>
      <c r="D69" s="5">
        <f t="shared" si="23"/>
        <v>-6.2261471853466845E-2</v>
      </c>
      <c r="E69" s="6">
        <f t="shared" si="24"/>
        <v>0.47517730496453903</v>
      </c>
      <c r="F69" s="6">
        <f t="shared" si="25"/>
        <v>0.39816978123448482</v>
      </c>
      <c r="I69">
        <f t="shared" si="26"/>
        <v>0.9999999999931598</v>
      </c>
      <c r="J69">
        <f t="shared" si="27"/>
        <v>1.6591714401738635E-11</v>
      </c>
      <c r="K69">
        <f t="shared" si="28"/>
        <v>4.7220104003902135E-11</v>
      </c>
      <c r="L69">
        <f t="shared" ref="L69:L103" si="40">L68+1</f>
        <v>67</v>
      </c>
      <c r="N69" s="33">
        <f t="shared" ref="N69:N132" si="41">N68+$AM$16</f>
        <v>67</v>
      </c>
      <c r="O69">
        <v>0</v>
      </c>
      <c r="P69" t="str">
        <f t="shared" ref="P69:P132" si="42">(0.1+N68&amp;" to "&amp;N69)</f>
        <v>66.1 to 67</v>
      </c>
      <c r="AK69" s="33" t="str">
        <f>IF(AL66&gt;0.05,("Accept Normal"),("Reject Normal"))</f>
        <v>Accept Normal</v>
      </c>
      <c r="AL69" s="40"/>
      <c r="AV69" s="5"/>
      <c r="BI69">
        <f t="shared" si="29"/>
        <v>47.497999999999998</v>
      </c>
      <c r="BJ69">
        <f t="shared" si="30"/>
        <v>67</v>
      </c>
      <c r="BK69">
        <f t="shared" si="31"/>
        <v>47.497999999999998</v>
      </c>
      <c r="BL69">
        <f t="shared" si="32"/>
        <v>0.46368258503061316</v>
      </c>
      <c r="BM69">
        <f t="shared" si="33"/>
        <v>0.53631741496938679</v>
      </c>
      <c r="BN69">
        <f t="shared" si="34"/>
        <v>0.46520243752255075</v>
      </c>
      <c r="BO69">
        <f t="shared" si="35"/>
        <v>-204.00040923949729</v>
      </c>
      <c r="BP69">
        <f t="shared" si="36"/>
        <v>0.47499999999999998</v>
      </c>
      <c r="BQ69">
        <f t="shared" si="37"/>
        <v>-6.2706777943213846E-2</v>
      </c>
    </row>
    <row r="70" spans="1:69" x14ac:dyDescent="0.25">
      <c r="A70" s="114">
        <v>47.497999999999998</v>
      </c>
      <c r="B70">
        <f t="shared" si="38"/>
        <v>68</v>
      </c>
      <c r="C70" s="13">
        <f t="shared" si="39"/>
        <v>0.48226950354609927</v>
      </c>
      <c r="D70" s="5">
        <f t="shared" si="23"/>
        <v>-4.4458405101919743E-2</v>
      </c>
      <c r="E70" s="6">
        <f t="shared" si="24"/>
        <v>0.48226950354609927</v>
      </c>
      <c r="F70" s="6">
        <f t="shared" si="25"/>
        <v>0.39854821051907241</v>
      </c>
      <c r="I70">
        <f t="shared" si="26"/>
        <v>0.99999999999943068</v>
      </c>
      <c r="J70">
        <f t="shared" si="27"/>
        <v>1.4498701490916063E-12</v>
      </c>
      <c r="K70">
        <f t="shared" si="28"/>
        <v>4.1263378560255684E-12</v>
      </c>
      <c r="L70">
        <f t="shared" si="40"/>
        <v>68</v>
      </c>
      <c r="N70" s="33">
        <f t="shared" si="41"/>
        <v>68</v>
      </c>
      <c r="O70">
        <v>0</v>
      </c>
      <c r="P70" t="str">
        <f t="shared" si="42"/>
        <v>67.1 to 68</v>
      </c>
      <c r="AV70" s="5"/>
      <c r="BI70">
        <f t="shared" si="29"/>
        <v>47.497999999999998</v>
      </c>
      <c r="BJ70">
        <f t="shared" si="30"/>
        <v>68</v>
      </c>
      <c r="BK70">
        <f t="shared" si="31"/>
        <v>47.497999999999998</v>
      </c>
      <c r="BL70">
        <f t="shared" si="32"/>
        <v>0.46368258503061316</v>
      </c>
      <c r="BM70">
        <f t="shared" si="33"/>
        <v>0.53631741496938679</v>
      </c>
      <c r="BN70">
        <f t="shared" si="34"/>
        <v>0.50076295875495136</v>
      </c>
      <c r="BO70">
        <f t="shared" si="35"/>
        <v>-197.12395857325993</v>
      </c>
      <c r="BP70">
        <f t="shared" si="36"/>
        <v>0.48214285714285715</v>
      </c>
      <c r="BQ70">
        <f t="shared" si="37"/>
        <v>-4.477617669551625E-2</v>
      </c>
    </row>
    <row r="71" spans="1:69" x14ac:dyDescent="0.25">
      <c r="A71" s="114">
        <v>47.752000000000002</v>
      </c>
      <c r="B71">
        <f t="shared" si="38"/>
        <v>69</v>
      </c>
      <c r="C71" s="13">
        <f t="shared" si="39"/>
        <v>0.48936170212765956</v>
      </c>
      <c r="D71" s="5">
        <f t="shared" si="23"/>
        <v>-2.6669419376159898E-2</v>
      </c>
      <c r="E71" s="6">
        <f t="shared" si="24"/>
        <v>0.48936170212765956</v>
      </c>
      <c r="F71" s="6">
        <f t="shared" si="25"/>
        <v>0.39880043019570238</v>
      </c>
      <c r="I71">
        <f t="shared" si="26"/>
        <v>0.99999999999995803</v>
      </c>
      <c r="J71">
        <f t="shared" si="27"/>
        <v>1.1198211437174101E-13</v>
      </c>
      <c r="K71">
        <f t="shared" si="28"/>
        <v>3.1870166995258601E-13</v>
      </c>
      <c r="L71">
        <f t="shared" si="40"/>
        <v>69</v>
      </c>
      <c r="N71" s="33">
        <f t="shared" si="41"/>
        <v>69</v>
      </c>
      <c r="O71">
        <v>0</v>
      </c>
      <c r="P71" t="str">
        <f t="shared" si="42"/>
        <v>68.1 to 69</v>
      </c>
      <c r="AV71" s="5"/>
      <c r="BI71">
        <f t="shared" si="29"/>
        <v>47.752000000000002</v>
      </c>
      <c r="BJ71">
        <f t="shared" si="30"/>
        <v>69</v>
      </c>
      <c r="BK71">
        <f t="shared" si="31"/>
        <v>47.752000000000002</v>
      </c>
      <c r="BL71">
        <f t="shared" si="32"/>
        <v>0.49923704124504864</v>
      </c>
      <c r="BM71">
        <f t="shared" si="33"/>
        <v>0.50076295875495136</v>
      </c>
      <c r="BN71">
        <f t="shared" si="34"/>
        <v>0.50076295875495136</v>
      </c>
      <c r="BO71">
        <f t="shared" si="35"/>
        <v>-189.92264646791824</v>
      </c>
      <c r="BP71">
        <f t="shared" si="36"/>
        <v>0.48928571428571427</v>
      </c>
      <c r="BQ71">
        <f t="shared" si="37"/>
        <v>-2.6859960884450324E-2</v>
      </c>
    </row>
    <row r="72" spans="1:69" x14ac:dyDescent="0.25">
      <c r="A72" s="114">
        <v>47.752000000000002</v>
      </c>
      <c r="B72">
        <f t="shared" si="38"/>
        <v>70</v>
      </c>
      <c r="C72" s="13">
        <f t="shared" si="39"/>
        <v>0.49645390070921985</v>
      </c>
      <c r="D72" s="5">
        <f t="shared" si="23"/>
        <v>-8.8888698001039698E-3</v>
      </c>
      <c r="E72" s="6">
        <f t="shared" si="24"/>
        <v>0.49645390070921985</v>
      </c>
      <c r="F72" s="6">
        <f t="shared" si="25"/>
        <v>0.39892652009775725</v>
      </c>
      <c r="I72">
        <f t="shared" si="26"/>
        <v>0.99999999999999722</v>
      </c>
      <c r="J72">
        <f t="shared" si="27"/>
        <v>7.6445148412822137E-15</v>
      </c>
      <c r="K72">
        <f t="shared" si="28"/>
        <v>2.1756328316915414E-14</v>
      </c>
      <c r="L72">
        <f t="shared" si="40"/>
        <v>70</v>
      </c>
      <c r="N72" s="33">
        <f t="shared" si="41"/>
        <v>70</v>
      </c>
      <c r="O72">
        <v>0</v>
      </c>
      <c r="P72" t="str">
        <f t="shared" si="42"/>
        <v>69.1 to 70</v>
      </c>
      <c r="AV72" s="5"/>
      <c r="BI72">
        <f t="shared" si="29"/>
        <v>47.752000000000002</v>
      </c>
      <c r="BJ72">
        <f t="shared" si="30"/>
        <v>70</v>
      </c>
      <c r="BK72">
        <f t="shared" si="31"/>
        <v>47.752000000000002</v>
      </c>
      <c r="BL72">
        <f t="shared" si="32"/>
        <v>0.49923704124504864</v>
      </c>
      <c r="BM72">
        <f t="shared" si="33"/>
        <v>0.50076295875495136</v>
      </c>
      <c r="BN72">
        <f t="shared" si="34"/>
        <v>0.50076295875495136</v>
      </c>
      <c r="BO72">
        <f t="shared" si="35"/>
        <v>-192.69523984701195</v>
      </c>
      <c r="BP72">
        <f t="shared" si="36"/>
        <v>0.49642857142857144</v>
      </c>
      <c r="BQ72">
        <f t="shared" si="37"/>
        <v>-8.952363417442261E-3</v>
      </c>
    </row>
    <row r="73" spans="1:69" x14ac:dyDescent="0.25">
      <c r="A73" s="114">
        <v>47.752000000000002</v>
      </c>
      <c r="B73">
        <f t="shared" si="38"/>
        <v>71</v>
      </c>
      <c r="C73" s="13">
        <f t="shared" si="39"/>
        <v>0.50354609929078009</v>
      </c>
      <c r="D73" s="5">
        <f t="shared" si="23"/>
        <v>8.888869800103831E-3</v>
      </c>
      <c r="E73" s="6">
        <f t="shared" si="24"/>
        <v>0.50354609929078009</v>
      </c>
      <c r="F73" s="6">
        <f t="shared" si="25"/>
        <v>0.39892652009775725</v>
      </c>
      <c r="I73">
        <f t="shared" si="26"/>
        <v>0.99999999999999989</v>
      </c>
      <c r="J73">
        <f t="shared" si="27"/>
        <v>4.6124630804494524E-16</v>
      </c>
      <c r="K73">
        <f t="shared" si="28"/>
        <v>1.3127093505789777E-15</v>
      </c>
      <c r="L73">
        <f t="shared" si="40"/>
        <v>71</v>
      </c>
      <c r="N73" s="33">
        <f t="shared" si="41"/>
        <v>71</v>
      </c>
      <c r="O73">
        <v>0</v>
      </c>
      <c r="P73" t="str">
        <f t="shared" si="42"/>
        <v>70.1 to 71</v>
      </c>
      <c r="AK73" s="102"/>
      <c r="AL73" s="102"/>
      <c r="AM73" s="108" t="s">
        <v>178</v>
      </c>
      <c r="AV73" s="5"/>
      <c r="BI73">
        <f t="shared" si="29"/>
        <v>47.752000000000002</v>
      </c>
      <c r="BJ73">
        <f t="shared" si="30"/>
        <v>71</v>
      </c>
      <c r="BK73">
        <f t="shared" si="31"/>
        <v>47.752000000000002</v>
      </c>
      <c r="BL73">
        <f t="shared" si="32"/>
        <v>0.49923704124504864</v>
      </c>
      <c r="BM73">
        <f t="shared" si="33"/>
        <v>0.50076295875495136</v>
      </c>
      <c r="BN73">
        <f t="shared" si="34"/>
        <v>0.50076295875495136</v>
      </c>
      <c r="BO73">
        <f t="shared" si="35"/>
        <v>-195.46783322610563</v>
      </c>
      <c r="BP73">
        <f t="shared" si="36"/>
        <v>0.50357142857142856</v>
      </c>
      <c r="BQ73">
        <f t="shared" si="37"/>
        <v>8.952363417442261E-3</v>
      </c>
    </row>
    <row r="74" spans="1:69" x14ac:dyDescent="0.25">
      <c r="A74" s="114">
        <v>47.752000000000002</v>
      </c>
      <c r="B74">
        <f t="shared" si="38"/>
        <v>72</v>
      </c>
      <c r="C74" s="13">
        <f t="shared" si="39"/>
        <v>0.51063829787234039</v>
      </c>
      <c r="D74" s="5">
        <f t="shared" si="23"/>
        <v>2.6669419376159763E-2</v>
      </c>
      <c r="E74" s="6">
        <f t="shared" si="24"/>
        <v>0.51063829787234039</v>
      </c>
      <c r="F74" s="6">
        <f t="shared" si="25"/>
        <v>0.39880043019570238</v>
      </c>
      <c r="I74">
        <f t="shared" si="26"/>
        <v>1</v>
      </c>
      <c r="J74">
        <f t="shared" si="27"/>
        <v>2.4597874859299951E-17</v>
      </c>
      <c r="K74">
        <f t="shared" si="28"/>
        <v>7.0005677593473945E-17</v>
      </c>
      <c r="L74">
        <f t="shared" si="40"/>
        <v>72</v>
      </c>
      <c r="N74" s="33">
        <f t="shared" si="41"/>
        <v>72</v>
      </c>
      <c r="O74">
        <v>0</v>
      </c>
      <c r="P74" t="str">
        <f t="shared" si="42"/>
        <v>71.1 to 72</v>
      </c>
      <c r="AK74" s="102"/>
      <c r="AL74" s="102"/>
      <c r="AM74" s="109" t="s">
        <v>7</v>
      </c>
      <c r="AV74" s="5"/>
      <c r="BI74">
        <f t="shared" si="29"/>
        <v>47.752000000000002</v>
      </c>
      <c r="BJ74">
        <f t="shared" si="30"/>
        <v>72</v>
      </c>
      <c r="BK74">
        <f t="shared" si="31"/>
        <v>47.752000000000002</v>
      </c>
      <c r="BL74">
        <f t="shared" si="32"/>
        <v>0.49923704124504864</v>
      </c>
      <c r="BM74">
        <f t="shared" si="33"/>
        <v>0.50076295875495136</v>
      </c>
      <c r="BN74">
        <f t="shared" si="34"/>
        <v>0.50076295875495136</v>
      </c>
      <c r="BO74">
        <f t="shared" si="35"/>
        <v>-198.24042660519933</v>
      </c>
      <c r="BP74">
        <f t="shared" si="36"/>
        <v>0.51071428571428568</v>
      </c>
      <c r="BQ74">
        <f t="shared" si="37"/>
        <v>2.6859960884450182E-2</v>
      </c>
    </row>
    <row r="75" spans="1:69" x14ac:dyDescent="0.25">
      <c r="A75" s="114">
        <v>47.752000000000002</v>
      </c>
      <c r="B75">
        <f t="shared" si="38"/>
        <v>73</v>
      </c>
      <c r="C75" s="13">
        <f t="shared" si="39"/>
        <v>0.51773049645390068</v>
      </c>
      <c r="D75" s="5">
        <f t="shared" si="23"/>
        <v>4.4458405101919604E-2</v>
      </c>
      <c r="E75" s="6">
        <f t="shared" si="24"/>
        <v>0.51773049645390068</v>
      </c>
      <c r="F75" s="6">
        <f t="shared" si="25"/>
        <v>0.39854821051907241</v>
      </c>
      <c r="I75">
        <f t="shared" si="26"/>
        <v>1</v>
      </c>
      <c r="J75">
        <f t="shared" si="27"/>
        <v>1.1594285289829946E-18</v>
      </c>
      <c r="K75">
        <f t="shared" si="28"/>
        <v>3.2997395204639742E-18</v>
      </c>
      <c r="L75">
        <f t="shared" si="40"/>
        <v>73</v>
      </c>
      <c r="N75" s="33">
        <f t="shared" si="41"/>
        <v>73</v>
      </c>
      <c r="O75">
        <v>0</v>
      </c>
      <c r="P75" t="str">
        <f t="shared" si="42"/>
        <v>72.1 to 73</v>
      </c>
      <c r="AK75" s="89" t="s">
        <v>171</v>
      </c>
      <c r="AL75" s="89" t="s">
        <v>187</v>
      </c>
      <c r="AM75" s="110" t="s">
        <v>174</v>
      </c>
      <c r="AV75" s="5"/>
      <c r="BI75">
        <f t="shared" si="29"/>
        <v>47.752000000000002</v>
      </c>
      <c r="BJ75">
        <f t="shared" si="30"/>
        <v>73</v>
      </c>
      <c r="BK75">
        <f t="shared" si="31"/>
        <v>47.752000000000002</v>
      </c>
      <c r="BL75">
        <f t="shared" si="32"/>
        <v>0.49923704124504864</v>
      </c>
      <c r="BM75">
        <f t="shared" si="33"/>
        <v>0.50076295875495136</v>
      </c>
      <c r="BN75">
        <f t="shared" si="34"/>
        <v>0.53631741496938679</v>
      </c>
      <c r="BO75">
        <f t="shared" si="35"/>
        <v>-191.06698785952923</v>
      </c>
      <c r="BP75">
        <f t="shared" si="36"/>
        <v>0.5178571428571429</v>
      </c>
      <c r="BQ75">
        <f t="shared" si="37"/>
        <v>4.4776176695516381E-2</v>
      </c>
    </row>
    <row r="76" spans="1:69" x14ac:dyDescent="0.25">
      <c r="A76" s="114">
        <v>48.006</v>
      </c>
      <c r="B76">
        <f t="shared" si="38"/>
        <v>74</v>
      </c>
      <c r="C76" s="13">
        <f t="shared" si="39"/>
        <v>0.52482269503546097</v>
      </c>
      <c r="D76" s="5">
        <f t="shared" si="23"/>
        <v>6.2261471853466845E-2</v>
      </c>
      <c r="E76" s="6">
        <f t="shared" si="24"/>
        <v>0.52482269503546097</v>
      </c>
      <c r="F76" s="6">
        <f t="shared" si="25"/>
        <v>0.39816978123448482</v>
      </c>
      <c r="I76">
        <f t="shared" si="26"/>
        <v>1</v>
      </c>
      <c r="J76">
        <f t="shared" si="27"/>
        <v>4.8302775599898412E-20</v>
      </c>
      <c r="K76">
        <f t="shared" si="28"/>
        <v>1.3746994628025535E-19</v>
      </c>
      <c r="L76">
        <f t="shared" si="40"/>
        <v>74</v>
      </c>
      <c r="N76" s="33">
        <f t="shared" si="41"/>
        <v>74</v>
      </c>
      <c r="O76">
        <v>0</v>
      </c>
      <c r="P76" t="str">
        <f t="shared" si="42"/>
        <v>73.1 to 74</v>
      </c>
      <c r="AK76" s="89" t="s">
        <v>59</v>
      </c>
      <c r="AL76" s="34">
        <f>_xlfn.QUARTILE.EXC(A3:A902,1)</f>
        <v>45.974000000000004</v>
      </c>
      <c r="AM76" s="89">
        <v>0.25</v>
      </c>
      <c r="AV76" s="5"/>
      <c r="BI76">
        <f t="shared" si="29"/>
        <v>48.006</v>
      </c>
      <c r="BJ76">
        <f t="shared" si="30"/>
        <v>74</v>
      </c>
      <c r="BK76">
        <f t="shared" si="31"/>
        <v>48.006</v>
      </c>
      <c r="BL76">
        <f t="shared" si="32"/>
        <v>0.53479756247744925</v>
      </c>
      <c r="BM76">
        <f t="shared" si="33"/>
        <v>0.46520243752255075</v>
      </c>
      <c r="BN76">
        <f t="shared" si="34"/>
        <v>0.53631741496938679</v>
      </c>
      <c r="BO76">
        <f t="shared" si="35"/>
        <v>-183.58772562195088</v>
      </c>
      <c r="BP76">
        <f t="shared" si="36"/>
        <v>0.52500000000000002</v>
      </c>
      <c r="BQ76">
        <f t="shared" si="37"/>
        <v>6.2706777943213846E-2</v>
      </c>
    </row>
    <row r="77" spans="1:69" x14ac:dyDescent="0.25">
      <c r="A77" s="114">
        <v>48.006</v>
      </c>
      <c r="B77">
        <f t="shared" si="38"/>
        <v>75</v>
      </c>
      <c r="C77" s="13">
        <f t="shared" si="39"/>
        <v>0.53191489361702127</v>
      </c>
      <c r="D77" s="5">
        <f t="shared" si="23"/>
        <v>8.0084295796813088E-2</v>
      </c>
      <c r="E77" s="6">
        <f t="shared" si="24"/>
        <v>0.53191489361702127</v>
      </c>
      <c r="F77" s="6">
        <f t="shared" si="25"/>
        <v>0.39766502237050266</v>
      </c>
      <c r="I77">
        <f t="shared" si="26"/>
        <v>1</v>
      </c>
      <c r="J77">
        <f t="shared" si="27"/>
        <v>1.7786147998980894E-21</v>
      </c>
      <c r="K77">
        <f t="shared" si="28"/>
        <v>5.0619468127577268E-21</v>
      </c>
      <c r="L77">
        <f t="shared" si="40"/>
        <v>75</v>
      </c>
      <c r="N77" s="33">
        <f t="shared" si="41"/>
        <v>75</v>
      </c>
      <c r="O77">
        <v>0</v>
      </c>
      <c r="P77" t="str">
        <f t="shared" si="42"/>
        <v>74.1 to 75</v>
      </c>
      <c r="AK77" s="89" t="s">
        <v>61</v>
      </c>
      <c r="AL77" s="34">
        <f>_xlfn.QUARTILE.EXC(A3:A902,2)</f>
        <v>47.752000000000002</v>
      </c>
      <c r="AM77" s="89">
        <v>0.5</v>
      </c>
      <c r="AV77" s="5"/>
      <c r="BI77">
        <f t="shared" si="29"/>
        <v>48.006</v>
      </c>
      <c r="BJ77">
        <f t="shared" si="30"/>
        <v>75</v>
      </c>
      <c r="BK77">
        <f t="shared" si="31"/>
        <v>48.006</v>
      </c>
      <c r="BL77">
        <f t="shared" si="32"/>
        <v>0.53479756247744925</v>
      </c>
      <c r="BM77">
        <f t="shared" si="33"/>
        <v>0.46520243752255075</v>
      </c>
      <c r="BN77">
        <f t="shared" si="34"/>
        <v>0.53631741496938679</v>
      </c>
      <c r="BO77">
        <f t="shared" si="35"/>
        <v>-186.08551780728357</v>
      </c>
      <c r="BP77">
        <f t="shared" si="36"/>
        <v>0.53214285714285714</v>
      </c>
      <c r="BQ77">
        <f t="shared" si="37"/>
        <v>8.0657564146848881E-2</v>
      </c>
    </row>
    <row r="78" spans="1:69" x14ac:dyDescent="0.25">
      <c r="A78" s="114">
        <v>48.006</v>
      </c>
      <c r="B78">
        <f t="shared" si="38"/>
        <v>76</v>
      </c>
      <c r="C78" s="13">
        <f t="shared" si="39"/>
        <v>0.53900709219858156</v>
      </c>
      <c r="D78" s="5">
        <f t="shared" si="23"/>
        <v>9.7932597156293988E-2</v>
      </c>
      <c r="E78" s="6">
        <f t="shared" si="24"/>
        <v>0.53900709219858156</v>
      </c>
      <c r="F78" s="6">
        <f t="shared" si="25"/>
        <v>0.3970337735505709</v>
      </c>
      <c r="I78">
        <f t="shared" si="26"/>
        <v>1</v>
      </c>
      <c r="J78">
        <f t="shared" si="27"/>
        <v>5.7885984817639848E-23</v>
      </c>
      <c r="K78">
        <f t="shared" si="28"/>
        <v>1.6474380870314546E-22</v>
      </c>
      <c r="L78">
        <f t="shared" si="40"/>
        <v>76</v>
      </c>
      <c r="N78" s="33">
        <f t="shared" si="41"/>
        <v>76</v>
      </c>
      <c r="O78">
        <v>0</v>
      </c>
      <c r="P78" t="str">
        <f t="shared" si="42"/>
        <v>75.1 to 76</v>
      </c>
      <c r="AK78" s="89" t="s">
        <v>60</v>
      </c>
      <c r="AL78" s="34">
        <f>_xlfn.QUARTILE.EXC(A3:A902,3)</f>
        <v>49.784000000000006</v>
      </c>
      <c r="AM78" s="89">
        <v>0.75</v>
      </c>
      <c r="AV78" s="5"/>
      <c r="BI78">
        <f t="shared" si="29"/>
        <v>48.006</v>
      </c>
      <c r="BJ78">
        <f t="shared" si="30"/>
        <v>76</v>
      </c>
      <c r="BK78">
        <f t="shared" si="31"/>
        <v>48.006</v>
      </c>
      <c r="BL78">
        <f t="shared" si="32"/>
        <v>0.53479756247744925</v>
      </c>
      <c r="BM78">
        <f t="shared" si="33"/>
        <v>0.46520243752255075</v>
      </c>
      <c r="BN78">
        <f t="shared" si="34"/>
        <v>0.53631741496938679</v>
      </c>
      <c r="BO78">
        <f t="shared" si="35"/>
        <v>-188.58330999261622</v>
      </c>
      <c r="BP78">
        <f t="shared" si="36"/>
        <v>0.53928571428571426</v>
      </c>
      <c r="BQ78">
        <f t="shared" si="37"/>
        <v>9.8634380488517928E-2</v>
      </c>
    </row>
    <row r="79" spans="1:69" x14ac:dyDescent="0.25">
      <c r="A79" s="114">
        <v>48.26</v>
      </c>
      <c r="B79">
        <f t="shared" si="38"/>
        <v>77</v>
      </c>
      <c r="C79" s="13">
        <f t="shared" si="39"/>
        <v>0.54609929078014185</v>
      </c>
      <c r="D79" s="5">
        <f t="shared" si="23"/>
        <v>0.11581215323870742</v>
      </c>
      <c r="E79" s="6">
        <f t="shared" si="24"/>
        <v>0.54609929078014185</v>
      </c>
      <c r="F79" s="6">
        <f t="shared" si="25"/>
        <v>0.39627583363453495</v>
      </c>
      <c r="I79">
        <f t="shared" si="26"/>
        <v>1</v>
      </c>
      <c r="J79">
        <f t="shared" si="27"/>
        <v>1.6651243083799462E-24</v>
      </c>
      <c r="K79">
        <f t="shared" si="28"/>
        <v>4.7389522937356826E-24</v>
      </c>
      <c r="L79">
        <f t="shared" si="40"/>
        <v>77</v>
      </c>
      <c r="N79" s="33">
        <f t="shared" si="41"/>
        <v>77</v>
      </c>
      <c r="O79">
        <v>0</v>
      </c>
      <c r="P79" t="str">
        <f t="shared" si="42"/>
        <v>76.1 to 77</v>
      </c>
      <c r="AK79" s="102"/>
      <c r="AL79" s="118"/>
      <c r="AM79" s="102"/>
      <c r="AV79" s="5"/>
      <c r="BI79">
        <f t="shared" si="29"/>
        <v>48.26</v>
      </c>
      <c r="BJ79">
        <f t="shared" si="30"/>
        <v>77</v>
      </c>
      <c r="BK79">
        <f t="shared" si="31"/>
        <v>48.26</v>
      </c>
      <c r="BL79">
        <f t="shared" si="32"/>
        <v>0.57008216693301339</v>
      </c>
      <c r="BM79">
        <f t="shared" si="33"/>
        <v>0.42991783306698661</v>
      </c>
      <c r="BN79">
        <f t="shared" si="34"/>
        <v>0.57158396862682759</v>
      </c>
      <c r="BO79">
        <f t="shared" si="35"/>
        <v>-171.56175434310657</v>
      </c>
      <c r="BP79">
        <f t="shared" si="36"/>
        <v>0.54642857142857137</v>
      </c>
      <c r="BQ79">
        <f t="shared" si="37"/>
        <v>0.11664313131806867</v>
      </c>
    </row>
    <row r="80" spans="1:69" x14ac:dyDescent="0.25">
      <c r="A80" s="114">
        <v>48.26</v>
      </c>
      <c r="B80">
        <f t="shared" si="38"/>
        <v>78</v>
      </c>
      <c r="C80" s="13">
        <f t="shared" si="39"/>
        <v>0.55319148936170215</v>
      </c>
      <c r="D80" s="5">
        <f t="shared" si="23"/>
        <v>0.13372881179106896</v>
      </c>
      <c r="E80" s="6">
        <f t="shared" si="24"/>
        <v>0.55319148936170215</v>
      </c>
      <c r="F80" s="6">
        <f t="shared" si="25"/>
        <v>0.39539096026665349</v>
      </c>
      <c r="I80">
        <f t="shared" si="26"/>
        <v>1</v>
      </c>
      <c r="J80">
        <f t="shared" si="27"/>
        <v>4.2335198988939867E-26</v>
      </c>
      <c r="K80">
        <f t="shared" si="28"/>
        <v>1.2048619273932001E-25</v>
      </c>
      <c r="L80">
        <f t="shared" si="40"/>
        <v>78</v>
      </c>
      <c r="N80" s="33">
        <f t="shared" si="41"/>
        <v>78</v>
      </c>
      <c r="O80">
        <v>0</v>
      </c>
      <c r="P80" t="str">
        <f t="shared" si="42"/>
        <v>77.1 to 78</v>
      </c>
      <c r="AK80" s="89" t="s">
        <v>3</v>
      </c>
      <c r="AL80" s="119">
        <f>AK24</f>
        <v>47.757442857142827</v>
      </c>
      <c r="AM80" s="102"/>
      <c r="AV80" s="5"/>
      <c r="BI80">
        <f t="shared" si="29"/>
        <v>48.26</v>
      </c>
      <c r="BJ80">
        <f t="shared" si="30"/>
        <v>78</v>
      </c>
      <c r="BK80">
        <f t="shared" si="31"/>
        <v>48.26</v>
      </c>
      <c r="BL80">
        <f t="shared" si="32"/>
        <v>0.57008216693301339</v>
      </c>
      <c r="BM80">
        <f t="shared" si="33"/>
        <v>0.42991783306698661</v>
      </c>
      <c r="BN80">
        <f t="shared" si="34"/>
        <v>0.57158396862682759</v>
      </c>
      <c r="BO80">
        <f t="shared" si="35"/>
        <v>-173.80439165478117</v>
      </c>
      <c r="BP80">
        <f t="shared" si="36"/>
        <v>0.5535714285714286</v>
      </c>
      <c r="BQ80">
        <f t="shared" si="37"/>
        <v>0.13468979400891973</v>
      </c>
    </row>
    <row r="81" spans="1:69" x14ac:dyDescent="0.25">
      <c r="A81" s="114">
        <v>48.26</v>
      </c>
      <c r="B81">
        <f t="shared" si="38"/>
        <v>79</v>
      </c>
      <c r="C81" s="13">
        <f t="shared" si="39"/>
        <v>0.56028368794326244</v>
      </c>
      <c r="D81" s="5">
        <f t="shared" si="23"/>
        <v>0.1516885047735817</v>
      </c>
      <c r="E81" s="6">
        <f t="shared" si="24"/>
        <v>0.56028368794326244</v>
      </c>
      <c r="F81" s="6">
        <f t="shared" si="25"/>
        <v>0.3943788693274522</v>
      </c>
      <c r="I81">
        <f t="shared" si="26"/>
        <v>1</v>
      </c>
      <c r="J81">
        <f t="shared" si="27"/>
        <v>9.5134548173145501E-28</v>
      </c>
      <c r="K81">
        <f t="shared" si="28"/>
        <v>2.7075341042691928E-27</v>
      </c>
      <c r="L81">
        <f t="shared" si="40"/>
        <v>79</v>
      </c>
      <c r="N81" s="33">
        <f t="shared" si="41"/>
        <v>79</v>
      </c>
      <c r="O81">
        <v>0</v>
      </c>
      <c r="P81" t="str">
        <f t="shared" si="42"/>
        <v>78.1 to 79</v>
      </c>
      <c r="AK81" s="89" t="s">
        <v>166</v>
      </c>
      <c r="AL81" s="34">
        <f>_xlfn.CONFIDENCE.T(0.05,AK25,AK37)</f>
        <v>0.4755731935252282</v>
      </c>
      <c r="AM81" s="102"/>
      <c r="AV81" s="5"/>
      <c r="BI81">
        <f t="shared" si="29"/>
        <v>48.26</v>
      </c>
      <c r="BJ81">
        <f t="shared" si="30"/>
        <v>79</v>
      </c>
      <c r="BK81">
        <f t="shared" si="31"/>
        <v>48.26</v>
      </c>
      <c r="BL81">
        <f t="shared" si="32"/>
        <v>0.57008216693301339</v>
      </c>
      <c r="BM81">
        <f t="shared" si="33"/>
        <v>0.42991783306698661</v>
      </c>
      <c r="BN81">
        <f t="shared" si="34"/>
        <v>0.57158396862682759</v>
      </c>
      <c r="BO81">
        <f t="shared" si="35"/>
        <v>-176.04702896645577</v>
      </c>
      <c r="BP81">
        <f t="shared" si="36"/>
        <v>0.56071428571428572</v>
      </c>
      <c r="BQ81">
        <f t="shared" si="37"/>
        <v>0.1527804332506652</v>
      </c>
    </row>
    <row r="82" spans="1:69" x14ac:dyDescent="0.25">
      <c r="A82" s="114">
        <v>48.26</v>
      </c>
      <c r="B82">
        <f t="shared" si="38"/>
        <v>80</v>
      </c>
      <c r="C82" s="13">
        <f t="shared" si="39"/>
        <v>0.56737588652482274</v>
      </c>
      <c r="D82" s="5">
        <f t="shared" si="23"/>
        <v>0.16969726263410251</v>
      </c>
      <c r="E82" s="6">
        <f t="shared" si="24"/>
        <v>0.56737588652482274</v>
      </c>
      <c r="F82" s="6">
        <f t="shared" si="25"/>
        <v>0.39323923428617186</v>
      </c>
      <c r="I82">
        <f t="shared" si="26"/>
        <v>1</v>
      </c>
      <c r="J82">
        <f t="shared" si="27"/>
        <v>1.889542324769095E-29</v>
      </c>
      <c r="K82">
        <f t="shared" si="28"/>
        <v>5.3776471156001769E-29</v>
      </c>
      <c r="L82">
        <f t="shared" si="40"/>
        <v>80</v>
      </c>
      <c r="N82" s="33">
        <f t="shared" si="41"/>
        <v>80</v>
      </c>
      <c r="O82">
        <v>0</v>
      </c>
      <c r="P82" t="str">
        <f t="shared" si="42"/>
        <v>79.1 to 80</v>
      </c>
      <c r="AV82" s="5"/>
      <c r="BI82">
        <f t="shared" si="29"/>
        <v>48.26</v>
      </c>
      <c r="BJ82">
        <f t="shared" si="30"/>
        <v>80</v>
      </c>
      <c r="BK82">
        <f t="shared" si="31"/>
        <v>48.26</v>
      </c>
      <c r="BL82">
        <f t="shared" si="32"/>
        <v>0.57008216693301339</v>
      </c>
      <c r="BM82">
        <f t="shared" si="33"/>
        <v>0.42991783306698661</v>
      </c>
      <c r="BN82">
        <f t="shared" si="34"/>
        <v>0.57158396862682759</v>
      </c>
      <c r="BO82">
        <f t="shared" si="35"/>
        <v>-178.28966627813037</v>
      </c>
      <c r="BP82">
        <f t="shared" si="36"/>
        <v>0.56785714285714284</v>
      </c>
      <c r="BQ82">
        <f t="shared" si="37"/>
        <v>0.17092121586939726</v>
      </c>
    </row>
    <row r="83" spans="1:69" x14ac:dyDescent="0.25">
      <c r="A83" s="114">
        <v>48.26</v>
      </c>
      <c r="B83">
        <f t="shared" si="38"/>
        <v>81</v>
      </c>
      <c r="C83" s="13">
        <f t="shared" si="39"/>
        <v>0.57446808510638303</v>
      </c>
      <c r="D83" s="5">
        <f t="shared" si="23"/>
        <v>0.18776122917611821</v>
      </c>
      <c r="E83" s="6">
        <f t="shared" si="24"/>
        <v>0.57446808510638303</v>
      </c>
      <c r="F83" s="6">
        <f t="shared" si="25"/>
        <v>0.39197168544992955</v>
      </c>
      <c r="I83">
        <f t="shared" si="26"/>
        <v>1</v>
      </c>
      <c r="J83">
        <f t="shared" si="27"/>
        <v>3.3170857508065486E-31</v>
      </c>
      <c r="K83">
        <f t="shared" si="28"/>
        <v>9.440443003679808E-31</v>
      </c>
      <c r="L83">
        <f t="shared" si="40"/>
        <v>81</v>
      </c>
      <c r="N83" s="33">
        <f t="shared" si="41"/>
        <v>81</v>
      </c>
      <c r="O83">
        <v>0</v>
      </c>
      <c r="P83" t="str">
        <f t="shared" si="42"/>
        <v>80.1 to 81</v>
      </c>
      <c r="AV83" s="5"/>
      <c r="BI83">
        <f t="shared" si="29"/>
        <v>48.26</v>
      </c>
      <c r="BJ83">
        <f t="shared" si="30"/>
        <v>81</v>
      </c>
      <c r="BK83">
        <f t="shared" si="31"/>
        <v>48.26</v>
      </c>
      <c r="BL83">
        <f t="shared" si="32"/>
        <v>0.57008216693301339</v>
      </c>
      <c r="BM83">
        <f t="shared" si="33"/>
        <v>0.42991783306698661</v>
      </c>
      <c r="BN83">
        <f t="shared" si="34"/>
        <v>0.60628761104589979</v>
      </c>
      <c r="BO83">
        <f t="shared" si="35"/>
        <v>-171.04246771098602</v>
      </c>
      <c r="BP83">
        <f t="shared" si="36"/>
        <v>0.57499999999999996</v>
      </c>
      <c r="BQ83">
        <f t="shared" si="37"/>
        <v>0.18911842627279243</v>
      </c>
    </row>
    <row r="84" spans="1:69" x14ac:dyDescent="0.25">
      <c r="A84" s="114">
        <v>48.26</v>
      </c>
      <c r="B84">
        <f t="shared" si="38"/>
        <v>82</v>
      </c>
      <c r="C84" s="13">
        <f t="shared" si="39"/>
        <v>0.58156028368794321</v>
      </c>
      <c r="D84" s="5">
        <f t="shared" si="23"/>
        <v>0.20588667711913544</v>
      </c>
      <c r="E84" s="6">
        <f t="shared" si="24"/>
        <v>0.58156028368794321</v>
      </c>
      <c r="F84" s="6">
        <f t="shared" si="25"/>
        <v>0.39057580910503992</v>
      </c>
      <c r="I84">
        <f t="shared" si="26"/>
        <v>1</v>
      </c>
      <c r="J84">
        <f t="shared" si="27"/>
        <v>5.1468141118345215E-33</v>
      </c>
      <c r="K84">
        <f t="shared" si="28"/>
        <v>1.4647859272704815E-32</v>
      </c>
      <c r="L84">
        <f t="shared" si="40"/>
        <v>82</v>
      </c>
      <c r="N84" s="33">
        <f t="shared" si="41"/>
        <v>82</v>
      </c>
      <c r="O84">
        <v>0</v>
      </c>
      <c r="P84" t="str">
        <f t="shared" si="42"/>
        <v>81.1 to 82</v>
      </c>
      <c r="AV84" s="5"/>
      <c r="BI84">
        <f t="shared" si="29"/>
        <v>48.26</v>
      </c>
      <c r="BJ84">
        <f t="shared" si="30"/>
        <v>82</v>
      </c>
      <c r="BK84">
        <f t="shared" si="31"/>
        <v>48.26</v>
      </c>
      <c r="BL84">
        <f t="shared" si="32"/>
        <v>0.57008216693301339</v>
      </c>
      <c r="BM84">
        <f t="shared" si="33"/>
        <v>0.42991783306698661</v>
      </c>
      <c r="BN84">
        <f t="shared" si="34"/>
        <v>0.60628761104589979</v>
      </c>
      <c r="BO84">
        <f t="shared" si="35"/>
        <v>-173.16721886267527</v>
      </c>
      <c r="BP84">
        <f t="shared" si="36"/>
        <v>0.58214285714285718</v>
      </c>
      <c r="BQ84">
        <f t="shared" si="37"/>
        <v>0.20737848262438174</v>
      </c>
    </row>
    <row r="85" spans="1:69" x14ac:dyDescent="0.25">
      <c r="A85" s="114">
        <v>48.514000000000003</v>
      </c>
      <c r="B85">
        <f t="shared" si="38"/>
        <v>83</v>
      </c>
      <c r="C85" s="13">
        <f t="shared" si="39"/>
        <v>0.58865248226950351</v>
      </c>
      <c r="D85" s="5">
        <f t="shared" si="23"/>
        <v>0.22408002445856531</v>
      </c>
      <c r="E85" s="6">
        <f t="shared" si="24"/>
        <v>0.58865248226950351</v>
      </c>
      <c r="F85" s="6">
        <f t="shared" si="25"/>
        <v>0.38905114654520861</v>
      </c>
      <c r="I85">
        <f t="shared" si="26"/>
        <v>1</v>
      </c>
      <c r="J85">
        <f t="shared" si="27"/>
        <v>7.0583302954331946E-35</v>
      </c>
      <c r="K85">
        <f t="shared" si="28"/>
        <v>2.0088044102863953E-34</v>
      </c>
      <c r="L85">
        <f t="shared" si="40"/>
        <v>83</v>
      </c>
      <c r="N85" s="33">
        <f t="shared" si="41"/>
        <v>83</v>
      </c>
      <c r="O85">
        <v>0</v>
      </c>
      <c r="P85" t="str">
        <f t="shared" si="42"/>
        <v>82.1 to 83</v>
      </c>
      <c r="AV85" s="5"/>
      <c r="BI85">
        <f t="shared" si="29"/>
        <v>48.514000000000003</v>
      </c>
      <c r="BJ85">
        <f t="shared" si="30"/>
        <v>83</v>
      </c>
      <c r="BK85">
        <f t="shared" si="31"/>
        <v>48.514000000000003</v>
      </c>
      <c r="BL85">
        <f t="shared" si="32"/>
        <v>0.60481541886643453</v>
      </c>
      <c r="BM85">
        <f t="shared" si="33"/>
        <v>0.39518458113356547</v>
      </c>
      <c r="BN85">
        <f t="shared" si="34"/>
        <v>0.60628761104589979</v>
      </c>
      <c r="BO85">
        <f t="shared" si="35"/>
        <v>-165.53340541658176</v>
      </c>
      <c r="BP85">
        <f t="shared" si="36"/>
        <v>0.5892857142857143</v>
      </c>
      <c r="BQ85">
        <f t="shared" si="37"/>
        <v>0.2257079538601594</v>
      </c>
    </row>
    <row r="86" spans="1:69" x14ac:dyDescent="0.25">
      <c r="A86" s="114">
        <v>48.514000000000003</v>
      </c>
      <c r="B86">
        <f t="shared" si="38"/>
        <v>84</v>
      </c>
      <c r="C86" s="13">
        <f t="shared" si="39"/>
        <v>0.5957446808510638</v>
      </c>
      <c r="D86" s="5">
        <f t="shared" si="23"/>
        <v>0.24234785174180221</v>
      </c>
      <c r="E86" s="6">
        <f t="shared" si="24"/>
        <v>0.5957446808510638</v>
      </c>
      <c r="F86" s="6">
        <f t="shared" si="25"/>
        <v>0.38739719298052261</v>
      </c>
      <c r="I86">
        <f t="shared" si="26"/>
        <v>1</v>
      </c>
      <c r="J86">
        <f t="shared" si="27"/>
        <v>8.5555351836911916E-37</v>
      </c>
      <c r="K86">
        <f t="shared" si="28"/>
        <v>2.4349096868531427E-36</v>
      </c>
      <c r="L86">
        <f t="shared" si="40"/>
        <v>84</v>
      </c>
      <c r="N86" s="33">
        <f t="shared" si="41"/>
        <v>84</v>
      </c>
      <c r="O86">
        <v>0</v>
      </c>
      <c r="P86" t="str">
        <f t="shared" si="42"/>
        <v>83.1 to 84</v>
      </c>
      <c r="AK86" t="s">
        <v>19</v>
      </c>
      <c r="AL86" t="s">
        <v>20</v>
      </c>
      <c r="AV86" s="5"/>
      <c r="BI86">
        <f t="shared" si="29"/>
        <v>48.514000000000003</v>
      </c>
      <c r="BJ86">
        <f t="shared" si="30"/>
        <v>84</v>
      </c>
      <c r="BK86">
        <f t="shared" si="31"/>
        <v>48.514000000000003</v>
      </c>
      <c r="BL86">
        <f t="shared" si="32"/>
        <v>0.60481541886643453</v>
      </c>
      <c r="BM86">
        <f t="shared" si="33"/>
        <v>0.39518458113356547</v>
      </c>
      <c r="BN86">
        <f t="shared" si="34"/>
        <v>0.60628761104589979</v>
      </c>
      <c r="BO86">
        <f t="shared" si="35"/>
        <v>-167.53987093678276</v>
      </c>
      <c r="BP86">
        <f t="shared" si="36"/>
        <v>0.59642857142857142</v>
      </c>
      <c r="BQ86">
        <f t="shared" si="37"/>
        <v>0.24411357767099298</v>
      </c>
    </row>
    <row r="87" spans="1:69" x14ac:dyDescent="0.25">
      <c r="A87" s="114">
        <v>48.514000000000003</v>
      </c>
      <c r="B87">
        <f t="shared" si="38"/>
        <v>85</v>
      </c>
      <c r="C87" s="13">
        <f t="shared" si="39"/>
        <v>0.6028368794326241</v>
      </c>
      <c r="D87" s="5">
        <f t="shared" si="23"/>
        <v>0.2606969203884687</v>
      </c>
      <c r="E87" s="6">
        <f t="shared" si="24"/>
        <v>0.6028368794326241</v>
      </c>
      <c r="F87" s="6">
        <f t="shared" si="25"/>
        <v>0.38561339632029068</v>
      </c>
      <c r="I87">
        <f t="shared" si="26"/>
        <v>1</v>
      </c>
      <c r="J87">
        <f t="shared" si="27"/>
        <v>9.1658784949721863E-39</v>
      </c>
      <c r="K87">
        <f t="shared" si="28"/>
        <v>2.6086137052501475E-38</v>
      </c>
      <c r="L87">
        <f t="shared" si="40"/>
        <v>85</v>
      </c>
      <c r="N87" s="33">
        <f t="shared" si="41"/>
        <v>85</v>
      </c>
      <c r="O87">
        <v>0</v>
      </c>
      <c r="P87" t="str">
        <f t="shared" si="42"/>
        <v>84.1 to 85</v>
      </c>
      <c r="AK87">
        <f>SLOPE(A3:A902,D3:D902)</f>
        <v>2.9174081981435664</v>
      </c>
      <c r="AL87">
        <f>INTERCEPT(A3:A902,D3:D902)</f>
        <v>47.757442857142827</v>
      </c>
      <c r="AV87" s="5"/>
      <c r="BI87">
        <f t="shared" si="29"/>
        <v>48.514000000000003</v>
      </c>
      <c r="BJ87">
        <f t="shared" si="30"/>
        <v>85</v>
      </c>
      <c r="BK87">
        <f t="shared" si="31"/>
        <v>48.514000000000003</v>
      </c>
      <c r="BL87">
        <f t="shared" si="32"/>
        <v>0.60481541886643453</v>
      </c>
      <c r="BM87">
        <f t="shared" si="33"/>
        <v>0.39518458113356547</v>
      </c>
      <c r="BN87">
        <f t="shared" si="34"/>
        <v>0.60628761104589979</v>
      </c>
      <c r="BO87">
        <f t="shared" si="35"/>
        <v>-169.54633645698374</v>
      </c>
      <c r="BP87">
        <f t="shared" si="36"/>
        <v>0.60357142857142854</v>
      </c>
      <c r="BQ87">
        <f t="shared" si="37"/>
        <v>0.26260227958635124</v>
      </c>
    </row>
    <row r="88" spans="1:69" x14ac:dyDescent="0.25">
      <c r="A88" s="114">
        <v>48.514000000000003</v>
      </c>
      <c r="B88">
        <f t="shared" si="38"/>
        <v>86</v>
      </c>
      <c r="C88" s="13">
        <f t="shared" si="39"/>
        <v>0.60992907801418439</v>
      </c>
      <c r="D88" s="5">
        <f t="shared" si="23"/>
        <v>0.27913419219592167</v>
      </c>
      <c r="E88" s="6">
        <f t="shared" si="24"/>
        <v>0.60992907801418439</v>
      </c>
      <c r="F88" s="6">
        <f t="shared" si="25"/>
        <v>0.38369915582183833</v>
      </c>
      <c r="I88">
        <f t="shared" si="26"/>
        <v>1</v>
      </c>
      <c r="J88">
        <f t="shared" si="27"/>
        <v>8.6792604300515177E-41</v>
      </c>
      <c r="K88">
        <f t="shared" si="28"/>
        <v>2.4701219552154212E-40</v>
      </c>
      <c r="L88">
        <f t="shared" si="40"/>
        <v>86</v>
      </c>
      <c r="N88" s="33">
        <f t="shared" si="41"/>
        <v>86</v>
      </c>
      <c r="O88">
        <v>0</v>
      </c>
      <c r="P88" t="str">
        <f t="shared" si="42"/>
        <v>85.1 to 86</v>
      </c>
      <c r="AV88" s="5"/>
      <c r="BI88">
        <f t="shared" si="29"/>
        <v>48.514000000000003</v>
      </c>
      <c r="BJ88">
        <f t="shared" si="30"/>
        <v>86</v>
      </c>
      <c r="BK88">
        <f t="shared" si="31"/>
        <v>48.514000000000003</v>
      </c>
      <c r="BL88">
        <f t="shared" si="32"/>
        <v>0.60481541886643453</v>
      </c>
      <c r="BM88">
        <f t="shared" si="33"/>
        <v>0.39518458113356547</v>
      </c>
      <c r="BN88">
        <f t="shared" si="34"/>
        <v>0.60628761104589979</v>
      </c>
      <c r="BO88">
        <f t="shared" si="35"/>
        <v>-171.55280197718474</v>
      </c>
      <c r="BP88">
        <f t="shared" si="36"/>
        <v>0.61071428571428577</v>
      </c>
      <c r="BQ88">
        <f t="shared" si="37"/>
        <v>0.28118119330895447</v>
      </c>
    </row>
    <row r="89" spans="1:69" x14ac:dyDescent="0.25">
      <c r="A89" s="114">
        <v>48.514000000000003</v>
      </c>
      <c r="B89">
        <f t="shared" si="38"/>
        <v>87</v>
      </c>
      <c r="C89" s="13">
        <f t="shared" si="39"/>
        <v>0.61702127659574468</v>
      </c>
      <c r="D89" s="5">
        <f t="shared" si="23"/>
        <v>0.29766685018639616</v>
      </c>
      <c r="E89" s="6">
        <f t="shared" si="24"/>
        <v>0.61702127659574468</v>
      </c>
      <c r="F89" s="6">
        <f t="shared" si="25"/>
        <v>0.38165382059630548</v>
      </c>
      <c r="I89">
        <f t="shared" si="26"/>
        <v>1</v>
      </c>
      <c r="J89">
        <f t="shared" si="27"/>
        <v>7.2639534790142331E-43</v>
      </c>
      <c r="K89">
        <f t="shared" si="28"/>
        <v>2.0673248734477708E-42</v>
      </c>
      <c r="L89">
        <f t="shared" si="40"/>
        <v>87</v>
      </c>
      <c r="N89" s="33">
        <f t="shared" si="41"/>
        <v>87</v>
      </c>
      <c r="O89">
        <v>0</v>
      </c>
      <c r="P89" t="str">
        <f t="shared" si="42"/>
        <v>86.1 to 87</v>
      </c>
      <c r="AM89" s="11"/>
      <c r="AV89" s="5"/>
      <c r="BI89">
        <f t="shared" si="29"/>
        <v>48.514000000000003</v>
      </c>
      <c r="BJ89">
        <f t="shared" si="30"/>
        <v>87</v>
      </c>
      <c r="BK89">
        <f t="shared" si="31"/>
        <v>48.514000000000003</v>
      </c>
      <c r="BL89">
        <f t="shared" si="32"/>
        <v>0.60481541886643453</v>
      </c>
      <c r="BM89">
        <f t="shared" si="33"/>
        <v>0.39518458113356547</v>
      </c>
      <c r="BN89">
        <f t="shared" si="34"/>
        <v>0.60628761104589979</v>
      </c>
      <c r="BO89">
        <f t="shared" si="35"/>
        <v>-173.55926749738572</v>
      </c>
      <c r="BP89">
        <f t="shared" si="36"/>
        <v>0.61785714285714288</v>
      </c>
      <c r="BQ89">
        <f t="shared" si="37"/>
        <v>0.29985768246633526</v>
      </c>
    </row>
    <row r="90" spans="1:69" x14ac:dyDescent="0.25">
      <c r="A90" s="114">
        <v>48.768000000000001</v>
      </c>
      <c r="B90">
        <f t="shared" si="38"/>
        <v>88</v>
      </c>
      <c r="C90" s="13">
        <f t="shared" si="39"/>
        <v>0.62411347517730498</v>
      </c>
      <c r="D90" s="5">
        <f t="shared" si="23"/>
        <v>0.31630232096991601</v>
      </c>
      <c r="E90" s="6">
        <f t="shared" si="24"/>
        <v>0.62411347517730498</v>
      </c>
      <c r="F90" s="6">
        <f t="shared" si="25"/>
        <v>0.37947668796132533</v>
      </c>
      <c r="I90">
        <f t="shared" si="26"/>
        <v>1</v>
      </c>
      <c r="J90">
        <f t="shared" si="27"/>
        <v>5.3733496092418157E-45</v>
      </c>
      <c r="K90">
        <f t="shared" si="28"/>
        <v>1.5292580456371478E-44</v>
      </c>
      <c r="L90">
        <f t="shared" si="40"/>
        <v>88</v>
      </c>
      <c r="N90" s="33">
        <f t="shared" si="41"/>
        <v>88</v>
      </c>
      <c r="O90">
        <v>0</v>
      </c>
      <c r="P90" t="str">
        <f t="shared" si="42"/>
        <v>87.1 to 88</v>
      </c>
      <c r="AV90" s="5"/>
      <c r="BI90">
        <f t="shared" si="29"/>
        <v>48.768000000000001</v>
      </c>
      <c r="BJ90">
        <f t="shared" si="30"/>
        <v>88</v>
      </c>
      <c r="BK90">
        <f t="shared" si="31"/>
        <v>48.768000000000001</v>
      </c>
      <c r="BL90">
        <f t="shared" si="32"/>
        <v>0.63873486073149566</v>
      </c>
      <c r="BM90">
        <f t="shared" si="33"/>
        <v>0.36126513926850434</v>
      </c>
      <c r="BN90">
        <f t="shared" si="34"/>
        <v>0.60628761104589979</v>
      </c>
      <c r="BO90">
        <f t="shared" si="35"/>
        <v>-166.01666181801991</v>
      </c>
      <c r="BP90">
        <f t="shared" si="36"/>
        <v>0.625</v>
      </c>
      <c r="BQ90">
        <f t="shared" si="37"/>
        <v>0.3186393639643752</v>
      </c>
    </row>
    <row r="91" spans="1:69" x14ac:dyDescent="0.25">
      <c r="A91" s="114">
        <v>48.768000000000001</v>
      </c>
      <c r="B91">
        <f t="shared" si="38"/>
        <v>89</v>
      </c>
      <c r="C91" s="13">
        <f t="shared" si="39"/>
        <v>0.63120567375886527</v>
      </c>
      <c r="D91" s="5">
        <f t="shared" si="23"/>
        <v>0.33504829881771908</v>
      </c>
      <c r="E91" s="6">
        <f t="shared" si="24"/>
        <v>0.63120567375886527</v>
      </c>
      <c r="F91" s="6">
        <f t="shared" si="25"/>
        <v>0.37716700162915751</v>
      </c>
      <c r="I91">
        <f t="shared" si="26"/>
        <v>1</v>
      </c>
      <c r="J91">
        <f t="shared" si="27"/>
        <v>3.5131674660218411E-47</v>
      </c>
      <c r="K91">
        <f t="shared" si="28"/>
        <v>9.998492567548831E-47</v>
      </c>
      <c r="L91">
        <f t="shared" si="40"/>
        <v>89</v>
      </c>
      <c r="N91" s="33">
        <f t="shared" si="41"/>
        <v>89</v>
      </c>
      <c r="O91">
        <v>0</v>
      </c>
      <c r="P91" t="str">
        <f t="shared" si="42"/>
        <v>88.1 to 89</v>
      </c>
      <c r="AV91" s="5"/>
      <c r="BI91">
        <f t="shared" si="29"/>
        <v>48.768000000000001</v>
      </c>
      <c r="BJ91">
        <f t="shared" si="30"/>
        <v>89</v>
      </c>
      <c r="BK91">
        <f t="shared" si="31"/>
        <v>48.768000000000001</v>
      </c>
      <c r="BL91">
        <f t="shared" si="32"/>
        <v>0.63873486073149566</v>
      </c>
      <c r="BM91">
        <f t="shared" si="33"/>
        <v>0.36126513926850434</v>
      </c>
      <c r="BN91">
        <f t="shared" si="34"/>
        <v>0.60628761104589979</v>
      </c>
      <c r="BO91">
        <f t="shared" si="35"/>
        <v>-167.91399509594012</v>
      </c>
      <c r="BP91">
        <f t="shared" si="36"/>
        <v>0.63214285714285712</v>
      </c>
      <c r="BQ91">
        <f t="shared" si="37"/>
        <v>0.3375341331500456</v>
      </c>
    </row>
    <row r="92" spans="1:69" x14ac:dyDescent="0.25">
      <c r="A92" s="114">
        <v>48.768000000000001</v>
      </c>
      <c r="B92">
        <f t="shared" si="38"/>
        <v>90</v>
      </c>
      <c r="C92" s="13">
        <f t="shared" si="39"/>
        <v>0.63829787234042556</v>
      </c>
      <c r="D92" s="5">
        <f t="shared" si="23"/>
        <v>0.35391277166491136</v>
      </c>
      <c r="E92" s="6">
        <f t="shared" si="24"/>
        <v>0.63829787234042556</v>
      </c>
      <c r="F92" s="6">
        <f t="shared" si="25"/>
        <v>0.3747239497173836</v>
      </c>
      <c r="I92">
        <f t="shared" si="26"/>
        <v>1</v>
      </c>
      <c r="J92">
        <f t="shared" si="27"/>
        <v>2.0301789304689004E-49</v>
      </c>
      <c r="K92">
        <f t="shared" si="28"/>
        <v>5.7778996143536933E-49</v>
      </c>
      <c r="L92">
        <f t="shared" si="40"/>
        <v>90</v>
      </c>
      <c r="N92" s="33">
        <f t="shared" si="41"/>
        <v>90</v>
      </c>
      <c r="O92">
        <v>0</v>
      </c>
      <c r="P92" t="str">
        <f t="shared" si="42"/>
        <v>89.1 to 90</v>
      </c>
      <c r="AK92" s="10" t="s">
        <v>10</v>
      </c>
      <c r="AL92" s="10" t="s">
        <v>11</v>
      </c>
      <c r="AM92" s="10" t="s">
        <v>72</v>
      </c>
      <c r="AN92" s="10" t="s">
        <v>12</v>
      </c>
      <c r="AO92" s="10" t="s">
        <v>72</v>
      </c>
      <c r="AV92" s="5"/>
      <c r="BI92">
        <f t="shared" si="29"/>
        <v>48.768000000000001</v>
      </c>
      <c r="BJ92">
        <f t="shared" si="30"/>
        <v>90</v>
      </c>
      <c r="BK92">
        <f t="shared" si="31"/>
        <v>48.768000000000001</v>
      </c>
      <c r="BL92">
        <f t="shared" si="32"/>
        <v>0.63873486073149566</v>
      </c>
      <c r="BM92">
        <f t="shared" si="33"/>
        <v>0.36126513926850434</v>
      </c>
      <c r="BN92">
        <f t="shared" si="34"/>
        <v>0.64016657775713026</v>
      </c>
      <c r="BO92">
        <f t="shared" si="35"/>
        <v>-160.07839292288597</v>
      </c>
      <c r="BP92">
        <f t="shared" si="36"/>
        <v>0.63928571428571423</v>
      </c>
      <c r="BQ92">
        <f t="shared" si="37"/>
        <v>0.35655019101638774</v>
      </c>
    </row>
    <row r="93" spans="1:69" x14ac:dyDescent="0.25">
      <c r="A93" s="114">
        <v>49.022000000000006</v>
      </c>
      <c r="B93">
        <f t="shared" si="38"/>
        <v>91</v>
      </c>
      <c r="C93" s="13">
        <f t="shared" si="39"/>
        <v>0.64539007092198586</v>
      </c>
      <c r="D93" s="5">
        <f t="shared" si="23"/>
        <v>0.37290404928893611</v>
      </c>
      <c r="E93" s="6">
        <f t="shared" si="24"/>
        <v>0.64539007092198586</v>
      </c>
      <c r="F93" s="6">
        <f t="shared" si="25"/>
        <v>0.37214666256762541</v>
      </c>
      <c r="I93">
        <f t="shared" si="26"/>
        <v>1</v>
      </c>
      <c r="J93">
        <f t="shared" si="27"/>
        <v>1.0369348964701017E-51</v>
      </c>
      <c r="K93">
        <f t="shared" si="28"/>
        <v>2.9511220161469731E-51</v>
      </c>
      <c r="L93">
        <f t="shared" si="40"/>
        <v>91</v>
      </c>
      <c r="N93" s="33">
        <f t="shared" si="41"/>
        <v>91</v>
      </c>
      <c r="O93">
        <v>0</v>
      </c>
      <c r="P93" t="str">
        <f t="shared" si="42"/>
        <v>90.1 to 91</v>
      </c>
      <c r="AK93">
        <v>0.1</v>
      </c>
      <c r="AL93">
        <f>NORMSINV(AK93)</f>
        <v>-1.2815515655446006</v>
      </c>
      <c r="AM93">
        <f>$AK$87*AL93 +$AL$87</f>
        <v>44.01863381347929</v>
      </c>
      <c r="AN93">
        <v>0.1</v>
      </c>
      <c r="AO93" s="36">
        <f>AM93</f>
        <v>44.01863381347929</v>
      </c>
      <c r="AV93" s="5"/>
      <c r="BI93">
        <f t="shared" si="29"/>
        <v>49.022000000000006</v>
      </c>
      <c r="BJ93">
        <f t="shared" si="30"/>
        <v>91</v>
      </c>
      <c r="BK93">
        <f t="shared" si="31"/>
        <v>49.022000000000006</v>
      </c>
      <c r="BL93">
        <f t="shared" si="32"/>
        <v>0.67159693753156247</v>
      </c>
      <c r="BM93">
        <f t="shared" si="33"/>
        <v>0.32840306246843753</v>
      </c>
      <c r="BN93">
        <f t="shared" si="34"/>
        <v>0.64016657775713026</v>
      </c>
      <c r="BO93">
        <f t="shared" si="35"/>
        <v>-152.78640282202716</v>
      </c>
      <c r="BP93">
        <f t="shared" si="36"/>
        <v>0.64642857142857146</v>
      </c>
      <c r="BQ93">
        <f t="shared" si="37"/>
        <v>0.37569607371280517</v>
      </c>
    </row>
    <row r="94" spans="1:69" x14ac:dyDescent="0.25">
      <c r="A94" s="114">
        <v>49.022000000000006</v>
      </c>
      <c r="B94">
        <f t="shared" si="38"/>
        <v>92</v>
      </c>
      <c r="C94" s="13">
        <f t="shared" si="39"/>
        <v>0.65248226950354615</v>
      </c>
      <c r="D94" s="5">
        <f t="shared" si="23"/>
        <v>0.39203079394291079</v>
      </c>
      <c r="E94" s="6">
        <f t="shared" si="24"/>
        <v>0.65248226950354615</v>
      </c>
      <c r="F94" s="6">
        <f t="shared" si="25"/>
        <v>0.36943421035588647</v>
      </c>
      <c r="I94">
        <f t="shared" si="26"/>
        <v>1</v>
      </c>
      <c r="J94">
        <f t="shared" si="27"/>
        <v>4.6811264650856375E-54</v>
      </c>
      <c r="K94">
        <f t="shared" si="28"/>
        <v>1.3322509849470381E-53</v>
      </c>
      <c r="L94">
        <f t="shared" si="40"/>
        <v>92</v>
      </c>
      <c r="N94" s="33">
        <f t="shared" si="41"/>
        <v>92</v>
      </c>
      <c r="O94">
        <v>0</v>
      </c>
      <c r="P94" t="str">
        <f t="shared" si="42"/>
        <v>91.1 to 92</v>
      </c>
      <c r="AK94">
        <v>0.25</v>
      </c>
      <c r="AL94">
        <f t="shared" ref="AL94:AL97" si="43">NORMSINV(AK94)</f>
        <v>-0.67448975019608193</v>
      </c>
      <c r="AM94">
        <f>$AK$87*AL94 +$AL$87</f>
        <v>45.789680930356973</v>
      </c>
      <c r="AN94">
        <v>0.25</v>
      </c>
      <c r="AO94" s="36">
        <f>AM94</f>
        <v>45.789680930356973</v>
      </c>
      <c r="AV94" s="5"/>
      <c r="BI94">
        <f t="shared" si="29"/>
        <v>49.022000000000006</v>
      </c>
      <c r="BJ94">
        <f t="shared" si="30"/>
        <v>92</v>
      </c>
      <c r="BK94">
        <f t="shared" si="31"/>
        <v>49.022000000000006</v>
      </c>
      <c r="BL94">
        <f t="shared" si="32"/>
        <v>0.67159693753156247</v>
      </c>
      <c r="BM94">
        <f t="shared" si="33"/>
        <v>0.32840306246843753</v>
      </c>
      <c r="BN94">
        <f t="shared" si="34"/>
        <v>0.64016657775713026</v>
      </c>
      <c r="BO94">
        <f t="shared" si="35"/>
        <v>-154.47465036702192</v>
      </c>
      <c r="BP94">
        <f t="shared" si="36"/>
        <v>0.65357142857142858</v>
      </c>
      <c r="BQ94">
        <f t="shared" si="37"/>
        <v>0.39498068465878039</v>
      </c>
    </row>
    <row r="95" spans="1:69" x14ac:dyDescent="0.25">
      <c r="A95" s="114">
        <v>49.022000000000006</v>
      </c>
      <c r="B95">
        <f t="shared" si="38"/>
        <v>93</v>
      </c>
      <c r="C95" s="13">
        <f t="shared" si="39"/>
        <v>0.65957446808510634</v>
      </c>
      <c r="D95" s="5">
        <f t="shared" si="23"/>
        <v>0.41130205376077117</v>
      </c>
      <c r="E95" s="6">
        <f t="shared" si="24"/>
        <v>0.65957446808510634</v>
      </c>
      <c r="F95" s="6">
        <f t="shared" si="25"/>
        <v>0.36658560047600658</v>
      </c>
      <c r="I95">
        <f t="shared" si="26"/>
        <v>1</v>
      </c>
      <c r="J95">
        <f t="shared" si="27"/>
        <v>1.8678025674559252E-56</v>
      </c>
      <c r="K95">
        <f t="shared" si="28"/>
        <v>5.3157756551536363E-56</v>
      </c>
      <c r="L95">
        <f t="shared" si="40"/>
        <v>93</v>
      </c>
      <c r="N95" s="33">
        <f t="shared" si="41"/>
        <v>93</v>
      </c>
      <c r="O95">
        <v>0</v>
      </c>
      <c r="P95" t="str">
        <f t="shared" si="42"/>
        <v>92.1 to 93</v>
      </c>
      <c r="AK95">
        <v>0.5</v>
      </c>
      <c r="AL95">
        <f t="shared" si="43"/>
        <v>0</v>
      </c>
      <c r="AM95">
        <f>$AK$87*AL95 +$AL$87</f>
        <v>47.757442857142827</v>
      </c>
      <c r="AN95">
        <v>0.5</v>
      </c>
      <c r="AO95" s="36">
        <f>AM95</f>
        <v>47.757442857142827</v>
      </c>
      <c r="AV95" s="5"/>
      <c r="BI95">
        <f t="shared" si="29"/>
        <v>49.022000000000006</v>
      </c>
      <c r="BJ95">
        <f t="shared" si="30"/>
        <v>93</v>
      </c>
      <c r="BK95">
        <f t="shared" si="31"/>
        <v>49.022000000000006</v>
      </c>
      <c r="BL95">
        <f t="shared" si="32"/>
        <v>0.67159693753156247</v>
      </c>
      <c r="BM95">
        <f t="shared" si="33"/>
        <v>0.32840306246843753</v>
      </c>
      <c r="BN95">
        <f t="shared" si="34"/>
        <v>0.64016657775713026</v>
      </c>
      <c r="BO95">
        <f t="shared" si="35"/>
        <v>-156.16289791201669</v>
      </c>
      <c r="BP95">
        <f t="shared" si="36"/>
        <v>0.6607142857142857</v>
      </c>
      <c r="BQ95">
        <f t="shared" si="37"/>
        <v>0.41441332960007643</v>
      </c>
    </row>
    <row r="96" spans="1:69" x14ac:dyDescent="0.25">
      <c r="A96" s="114">
        <v>49.022000000000006</v>
      </c>
      <c r="B96">
        <f t="shared" si="38"/>
        <v>94</v>
      </c>
      <c r="C96" s="13">
        <f t="shared" si="39"/>
        <v>0.66666666666666663</v>
      </c>
      <c r="D96" s="5">
        <f t="shared" si="23"/>
        <v>0.4307272992954575</v>
      </c>
      <c r="E96" s="6">
        <f t="shared" si="24"/>
        <v>0.66666666666666674</v>
      </c>
      <c r="F96" s="6">
        <f t="shared" si="25"/>
        <v>0.36359977467531773</v>
      </c>
      <c r="I96">
        <f t="shared" si="26"/>
        <v>1</v>
      </c>
      <c r="J96">
        <f t="shared" si="27"/>
        <v>6.5870850644039496E-59</v>
      </c>
      <c r="K96">
        <f t="shared" si="28"/>
        <v>1.8746877766357339E-58</v>
      </c>
      <c r="L96">
        <f t="shared" si="40"/>
        <v>94</v>
      </c>
      <c r="N96" s="33">
        <f t="shared" si="41"/>
        <v>94</v>
      </c>
      <c r="O96">
        <v>0</v>
      </c>
      <c r="P96" t="str">
        <f t="shared" si="42"/>
        <v>93.1 to 94</v>
      </c>
      <c r="AK96">
        <v>0.75</v>
      </c>
      <c r="AL96">
        <f t="shared" si="43"/>
        <v>0.67448975019608193</v>
      </c>
      <c r="AM96">
        <f>$AK$87*AL96 +$AL$87</f>
        <v>49.725204783928682</v>
      </c>
      <c r="AN96">
        <v>0.75</v>
      </c>
      <c r="AO96" s="36">
        <f>AM96</f>
        <v>49.725204783928682</v>
      </c>
      <c r="AV96" s="5"/>
      <c r="BI96">
        <f t="shared" si="29"/>
        <v>49.022000000000006</v>
      </c>
      <c r="BJ96">
        <f t="shared" si="30"/>
        <v>94</v>
      </c>
      <c r="BK96">
        <f t="shared" si="31"/>
        <v>49.022000000000006</v>
      </c>
      <c r="BL96">
        <f t="shared" si="32"/>
        <v>0.67159693753156247</v>
      </c>
      <c r="BM96">
        <f t="shared" si="33"/>
        <v>0.32840306246843753</v>
      </c>
      <c r="BN96">
        <f t="shared" si="34"/>
        <v>0.67297824588844701</v>
      </c>
      <c r="BO96">
        <f t="shared" si="35"/>
        <v>-148.5040280992344</v>
      </c>
      <c r="BP96">
        <f t="shared" si="36"/>
        <v>0.66785714285714282</v>
      </c>
      <c r="BQ96">
        <f t="shared" si="37"/>
        <v>0.43400375499441041</v>
      </c>
    </row>
    <row r="97" spans="1:69" x14ac:dyDescent="0.25">
      <c r="A97" s="114">
        <v>49.275999999999996</v>
      </c>
      <c r="B97">
        <f t="shared" si="38"/>
        <v>95</v>
      </c>
      <c r="C97" s="13">
        <f t="shared" si="39"/>
        <v>0.67375886524822692</v>
      </c>
      <c r="D97" s="5">
        <f t="shared" si="23"/>
        <v>0.45031646360329625</v>
      </c>
      <c r="E97" s="6">
        <f t="shared" si="24"/>
        <v>0.67375886524822692</v>
      </c>
      <c r="F97" s="6">
        <f t="shared" si="25"/>
        <v>0.36047560591885053</v>
      </c>
      <c r="I97">
        <f t="shared" si="26"/>
        <v>1</v>
      </c>
      <c r="J97">
        <f t="shared" si="27"/>
        <v>2.053228508414807E-61</v>
      </c>
      <c r="K97">
        <f t="shared" si="28"/>
        <v>5.8434988310167826E-61</v>
      </c>
      <c r="L97">
        <f t="shared" si="40"/>
        <v>95</v>
      </c>
      <c r="N97" s="33">
        <f t="shared" si="41"/>
        <v>95</v>
      </c>
      <c r="O97">
        <v>0</v>
      </c>
      <c r="P97" t="str">
        <f t="shared" si="42"/>
        <v>94.1 to 95</v>
      </c>
      <c r="AK97">
        <v>0.9</v>
      </c>
      <c r="AL97">
        <f t="shared" si="43"/>
        <v>1.2815515655446006</v>
      </c>
      <c r="AM97">
        <f>$AK$87*AL97 +$AL$87</f>
        <v>51.496251900806364</v>
      </c>
      <c r="AN97">
        <v>0.9</v>
      </c>
      <c r="AO97" s="36">
        <f>AM97</f>
        <v>51.496251900806364</v>
      </c>
      <c r="AV97" s="5"/>
      <c r="BI97">
        <f t="shared" si="29"/>
        <v>49.275999999999996</v>
      </c>
      <c r="BJ97">
        <f t="shared" si="30"/>
        <v>95</v>
      </c>
      <c r="BK97">
        <f t="shared" si="31"/>
        <v>49.275999999999996</v>
      </c>
      <c r="BL97">
        <f t="shared" si="32"/>
        <v>0.70318219146984318</v>
      </c>
      <c r="BM97">
        <f t="shared" si="33"/>
        <v>0.29681780853015682</v>
      </c>
      <c r="BN97">
        <f t="shared" si="34"/>
        <v>0.67297824588844701</v>
      </c>
      <c r="BO97">
        <f t="shared" si="35"/>
        <v>-141.40630952270948</v>
      </c>
      <c r="BP97">
        <f t="shared" si="36"/>
        <v>0.67500000000000004</v>
      </c>
      <c r="BQ97">
        <f t="shared" si="37"/>
        <v>0.45376219016987968</v>
      </c>
    </row>
    <row r="98" spans="1:69" x14ac:dyDescent="0.25">
      <c r="A98" s="114">
        <v>49.275999999999996</v>
      </c>
      <c r="B98">
        <f t="shared" si="38"/>
        <v>96</v>
      </c>
      <c r="C98" s="13">
        <f t="shared" si="39"/>
        <v>0.68085106382978722</v>
      </c>
      <c r="D98" s="5">
        <f t="shared" si="23"/>
        <v>0.47007998634876258</v>
      </c>
      <c r="E98" s="6">
        <f t="shared" si="24"/>
        <v>0.68085106382978733</v>
      </c>
      <c r="F98" s="6">
        <f t="shared" si="25"/>
        <v>0.35721189495529726</v>
      </c>
      <c r="I98">
        <f t="shared" si="26"/>
        <v>1</v>
      </c>
      <c r="J98">
        <f t="shared" si="27"/>
        <v>5.6566982108721323E-64</v>
      </c>
      <c r="K98">
        <f t="shared" si="28"/>
        <v>1.6098992025084457E-63</v>
      </c>
      <c r="L98">
        <f t="shared" si="40"/>
        <v>96</v>
      </c>
      <c r="N98" s="33">
        <f t="shared" si="41"/>
        <v>96</v>
      </c>
      <c r="O98">
        <v>0</v>
      </c>
      <c r="P98" t="str">
        <f t="shared" si="42"/>
        <v>95.1 to 96</v>
      </c>
      <c r="AV98" s="5"/>
      <c r="BI98">
        <f t="shared" si="29"/>
        <v>49.275999999999996</v>
      </c>
      <c r="BJ98">
        <f t="shared" si="30"/>
        <v>96</v>
      </c>
      <c r="BK98">
        <f t="shared" si="31"/>
        <v>49.275999999999996</v>
      </c>
      <c r="BL98">
        <f t="shared" si="32"/>
        <v>0.70318219146984318</v>
      </c>
      <c r="BM98">
        <f t="shared" si="33"/>
        <v>0.29681780853015682</v>
      </c>
      <c r="BN98">
        <f t="shared" si="34"/>
        <v>0.67297824588844701</v>
      </c>
      <c r="BO98">
        <f t="shared" si="35"/>
        <v>-142.90267258644187</v>
      </c>
      <c r="BP98">
        <f t="shared" si="36"/>
        <v>0.68214285714285716</v>
      </c>
      <c r="BQ98">
        <f t="shared" si="37"/>
        <v>0.47369939376565062</v>
      </c>
    </row>
    <row r="99" spans="1:69" x14ac:dyDescent="0.25">
      <c r="A99" s="114">
        <v>49.275999999999996</v>
      </c>
      <c r="B99">
        <f t="shared" si="38"/>
        <v>97</v>
      </c>
      <c r="C99" s="13">
        <f t="shared" si="39"/>
        <v>0.68794326241134751</v>
      </c>
      <c r="D99" s="5">
        <f t="shared" si="23"/>
        <v>0.49002886247571364</v>
      </c>
      <c r="E99" s="6">
        <f t="shared" si="24"/>
        <v>0.68794326241134762</v>
      </c>
      <c r="F99" s="6">
        <f t="shared" si="25"/>
        <v>0.35380736655432898</v>
      </c>
      <c r="I99">
        <f t="shared" si="26"/>
        <v>1</v>
      </c>
      <c r="J99">
        <f t="shared" si="27"/>
        <v>1.3774328721701727E-66</v>
      </c>
      <c r="K99">
        <f t="shared" si="28"/>
        <v>3.9201809956090751E-66</v>
      </c>
      <c r="L99">
        <f t="shared" si="40"/>
        <v>97</v>
      </c>
      <c r="N99" s="33">
        <f t="shared" si="41"/>
        <v>97</v>
      </c>
      <c r="O99">
        <v>0</v>
      </c>
      <c r="P99" t="str">
        <f t="shared" si="42"/>
        <v>96.1 to 97</v>
      </c>
      <c r="AV99" s="5"/>
      <c r="BI99">
        <f t="shared" si="29"/>
        <v>49.275999999999996</v>
      </c>
      <c r="BJ99">
        <f t="shared" si="30"/>
        <v>97</v>
      </c>
      <c r="BK99">
        <f t="shared" si="31"/>
        <v>49.275999999999996</v>
      </c>
      <c r="BL99">
        <f t="shared" si="32"/>
        <v>0.70318219146984318</v>
      </c>
      <c r="BM99">
        <f t="shared" si="33"/>
        <v>0.29681780853015682</v>
      </c>
      <c r="BN99">
        <f t="shared" si="34"/>
        <v>0.67297824588844701</v>
      </c>
      <c r="BO99">
        <f t="shared" si="35"/>
        <v>-144.39903565017423</v>
      </c>
      <c r="BP99">
        <f t="shared" si="36"/>
        <v>0.68928571428571428</v>
      </c>
      <c r="BQ99">
        <f t="shared" si="37"/>
        <v>0.49382670504264109</v>
      </c>
    </row>
    <row r="100" spans="1:69" x14ac:dyDescent="0.25">
      <c r="A100" s="114">
        <v>49.275999999999996</v>
      </c>
      <c r="B100">
        <f t="shared" si="38"/>
        <v>98</v>
      </c>
      <c r="C100" s="13">
        <f t="shared" si="39"/>
        <v>0.69503546099290781</v>
      </c>
      <c r="D100" s="5">
        <f t="shared" si="23"/>
        <v>0.51017469607622956</v>
      </c>
      <c r="E100" s="6">
        <f t="shared" si="24"/>
        <v>0.69503546099290792</v>
      </c>
      <c r="F100" s="6">
        <f t="shared" si="25"/>
        <v>0.35026066538069572</v>
      </c>
      <c r="I100">
        <f t="shared" si="26"/>
        <v>1</v>
      </c>
      <c r="J100">
        <f t="shared" si="27"/>
        <v>2.96455551042316E-69</v>
      </c>
      <c r="K100">
        <f t="shared" si="28"/>
        <v>8.4371401374202579E-69</v>
      </c>
      <c r="L100">
        <f t="shared" si="40"/>
        <v>98</v>
      </c>
      <c r="N100" s="33">
        <f t="shared" si="41"/>
        <v>98</v>
      </c>
      <c r="O100">
        <v>0</v>
      </c>
      <c r="P100" t="str">
        <f t="shared" si="42"/>
        <v>97.1 to 98</v>
      </c>
      <c r="AV100" s="5"/>
      <c r="BI100">
        <f t="shared" si="29"/>
        <v>49.275999999999996</v>
      </c>
      <c r="BJ100">
        <f t="shared" si="30"/>
        <v>98</v>
      </c>
      <c r="BK100">
        <f t="shared" si="31"/>
        <v>49.275999999999996</v>
      </c>
      <c r="BL100">
        <f t="shared" si="32"/>
        <v>0.70318219146984318</v>
      </c>
      <c r="BM100">
        <f t="shared" si="33"/>
        <v>0.29681780853015682</v>
      </c>
      <c r="BN100">
        <f t="shared" si="34"/>
        <v>0.67297824588844701</v>
      </c>
      <c r="BO100">
        <f t="shared" si="35"/>
        <v>-145.89539871390662</v>
      </c>
      <c r="BP100">
        <f t="shared" si="36"/>
        <v>0.6964285714285714</v>
      </c>
      <c r="BQ100">
        <f t="shared" si="37"/>
        <v>0.51415610074453411</v>
      </c>
    </row>
    <row r="101" spans="1:69" x14ac:dyDescent="0.25">
      <c r="A101" s="114">
        <v>49.275999999999996</v>
      </c>
      <c r="B101">
        <f t="shared" si="38"/>
        <v>99</v>
      </c>
      <c r="C101" s="13">
        <f t="shared" si="39"/>
        <v>0.7021276595744681</v>
      </c>
      <c r="D101" s="5">
        <f t="shared" si="23"/>
        <v>0.53052976018906617</v>
      </c>
      <c r="E101" s="6">
        <f t="shared" si="24"/>
        <v>0.7021276595744681</v>
      </c>
      <c r="F101" s="6">
        <f t="shared" si="25"/>
        <v>0.34657035146571696</v>
      </c>
      <c r="I101">
        <f t="shared" si="26"/>
        <v>1</v>
      </c>
      <c r="J101">
        <f t="shared" si="27"/>
        <v>5.6393680620938618E-72</v>
      </c>
      <c r="K101">
        <f t="shared" si="28"/>
        <v>1.6049670333070081E-71</v>
      </c>
      <c r="L101">
        <f t="shared" si="40"/>
        <v>99</v>
      </c>
      <c r="N101" s="33">
        <f t="shared" si="41"/>
        <v>99</v>
      </c>
      <c r="O101">
        <v>0</v>
      </c>
      <c r="P101" t="str">
        <f t="shared" si="42"/>
        <v>98.1 to 99</v>
      </c>
      <c r="AV101" s="5"/>
      <c r="BI101">
        <f t="shared" si="29"/>
        <v>49.275999999999996</v>
      </c>
      <c r="BJ101">
        <f t="shared" si="30"/>
        <v>99</v>
      </c>
      <c r="BK101">
        <f t="shared" si="31"/>
        <v>49.275999999999996</v>
      </c>
      <c r="BL101">
        <f t="shared" si="32"/>
        <v>0.70318219146984318</v>
      </c>
      <c r="BM101">
        <f t="shared" si="33"/>
        <v>0.29681780853015682</v>
      </c>
      <c r="BN101">
        <f t="shared" si="34"/>
        <v>0.67297824588844701</v>
      </c>
      <c r="BO101">
        <f t="shared" si="35"/>
        <v>-147.39176177763898</v>
      </c>
      <c r="BP101">
        <f t="shared" si="36"/>
        <v>0.70357142857142863</v>
      </c>
      <c r="BQ101">
        <f t="shared" si="37"/>
        <v>0.53470025829956369</v>
      </c>
    </row>
    <row r="102" spans="1:69" x14ac:dyDescent="0.25">
      <c r="A102" s="114">
        <v>49.53</v>
      </c>
      <c r="B102">
        <f t="shared" si="38"/>
        <v>100</v>
      </c>
      <c r="C102" s="13">
        <f t="shared" si="39"/>
        <v>0.70921985815602839</v>
      </c>
      <c r="D102" s="5">
        <f t="shared" si="23"/>
        <v>0.55110706337981719</v>
      </c>
      <c r="E102" s="6">
        <f t="shared" si="24"/>
        <v>0.7092198581560285</v>
      </c>
      <c r="F102" s="6">
        <f t="shared" si="25"/>
        <v>0.3427348952311649</v>
      </c>
      <c r="I102">
        <f t="shared" si="26"/>
        <v>1</v>
      </c>
      <c r="J102">
        <f t="shared" si="27"/>
        <v>9.4816300017641803E-75</v>
      </c>
      <c r="K102">
        <f t="shared" si="28"/>
        <v>2.6984767454947674E-74</v>
      </c>
      <c r="L102">
        <f t="shared" si="40"/>
        <v>100</v>
      </c>
      <c r="N102" s="33">
        <f t="shared" si="41"/>
        <v>100</v>
      </c>
      <c r="O102">
        <v>0</v>
      </c>
      <c r="P102" t="str">
        <f t="shared" si="42"/>
        <v>99.1 to 100</v>
      </c>
      <c r="AV102" s="5"/>
      <c r="BI102">
        <f t="shared" si="29"/>
        <v>49.53</v>
      </c>
      <c r="BJ102">
        <f t="shared" si="30"/>
        <v>100</v>
      </c>
      <c r="BK102">
        <f t="shared" si="31"/>
        <v>49.53</v>
      </c>
      <c r="BL102">
        <f t="shared" si="32"/>
        <v>0.73329954432385147</v>
      </c>
      <c r="BM102">
        <f t="shared" si="33"/>
        <v>0.26670045567614853</v>
      </c>
      <c r="BN102">
        <f t="shared" si="34"/>
        <v>0.67297824588844701</v>
      </c>
      <c r="BO102">
        <f t="shared" si="35"/>
        <v>-140.54241256790846</v>
      </c>
      <c r="BP102">
        <f t="shared" si="36"/>
        <v>0.71071428571428574</v>
      </c>
      <c r="BQ102">
        <f t="shared" si="37"/>
        <v>0.5554726262848052</v>
      </c>
    </row>
    <row r="103" spans="1:69" x14ac:dyDescent="0.25">
      <c r="A103" s="114">
        <v>49.53</v>
      </c>
      <c r="B103">
        <f t="shared" si="38"/>
        <v>101</v>
      </c>
      <c r="C103" s="13">
        <f t="shared" si="39"/>
        <v>0.71631205673758869</v>
      </c>
      <c r="D103" s="5">
        <f t="shared" si="23"/>
        <v>0.57192042409839616</v>
      </c>
      <c r="E103" s="6">
        <f t="shared" si="24"/>
        <v>0.7163120567375888</v>
      </c>
      <c r="F103" s="6">
        <f t="shared" si="25"/>
        <v>0.33875267201400383</v>
      </c>
      <c r="I103">
        <f t="shared" si="26"/>
        <v>1</v>
      </c>
      <c r="J103">
        <f t="shared" si="27"/>
        <v>1.4090203889748573E-77</v>
      </c>
      <c r="K103">
        <f t="shared" si="28"/>
        <v>4.0100792299100406E-77</v>
      </c>
      <c r="L103">
        <f t="shared" si="40"/>
        <v>101</v>
      </c>
      <c r="N103" s="33">
        <f t="shared" si="41"/>
        <v>101</v>
      </c>
      <c r="O103">
        <v>0</v>
      </c>
      <c r="P103" t="str">
        <f t="shared" si="42"/>
        <v>100.1 to 101</v>
      </c>
      <c r="AV103" s="5"/>
      <c r="BI103">
        <f t="shared" si="29"/>
        <v>49.53</v>
      </c>
      <c r="BJ103">
        <f t="shared" si="30"/>
        <v>101</v>
      </c>
      <c r="BK103">
        <f t="shared" si="31"/>
        <v>49.53</v>
      </c>
      <c r="BL103">
        <f t="shared" si="32"/>
        <v>0.73329954432385147</v>
      </c>
      <c r="BM103">
        <f t="shared" si="33"/>
        <v>0.26670045567614853</v>
      </c>
      <c r="BN103">
        <f t="shared" si="34"/>
        <v>0.67297824588844701</v>
      </c>
      <c r="BO103">
        <f t="shared" si="35"/>
        <v>-141.9548991263799</v>
      </c>
      <c r="BP103">
        <f t="shared" si="36"/>
        <v>0.71785714285714286</v>
      </c>
      <c r="BQ103">
        <f t="shared" si="37"/>
        <v>0.57648750323193709</v>
      </c>
    </row>
    <row r="104" spans="1:69" x14ac:dyDescent="0.25">
      <c r="A104" s="114">
        <v>49.53</v>
      </c>
      <c r="B104">
        <f t="shared" si="38"/>
        <v>102</v>
      </c>
      <c r="C104" s="13">
        <f t="shared" si="39"/>
        <v>0.72340425531914898</v>
      </c>
      <c r="D104" s="5">
        <f t="shared" si="23"/>
        <v>0.59298455398163208</v>
      </c>
      <c r="E104" s="6">
        <f t="shared" si="24"/>
        <v>0.72340425531914909</v>
      </c>
      <c r="F104" s="6">
        <f t="shared" si="25"/>
        <v>0.33462195603279943</v>
      </c>
      <c r="I104">
        <f t="shared" si="26"/>
        <v>1</v>
      </c>
      <c r="J104">
        <f t="shared" si="27"/>
        <v>1.8506882218291046E-80</v>
      </c>
      <c r="K104">
        <f t="shared" si="28"/>
        <v>5.2670681400114689E-80</v>
      </c>
      <c r="L104">
        <f t="shared" ref="L104:L167" si="44">L103+1</f>
        <v>102</v>
      </c>
      <c r="N104" s="33">
        <f t="shared" si="41"/>
        <v>102</v>
      </c>
      <c r="O104">
        <v>0</v>
      </c>
      <c r="P104" t="str">
        <f t="shared" si="42"/>
        <v>101.1 to 102</v>
      </c>
      <c r="AV104" s="5"/>
      <c r="BI104">
        <f t="shared" si="29"/>
        <v>49.53</v>
      </c>
      <c r="BJ104">
        <f t="shared" si="30"/>
        <v>102</v>
      </c>
      <c r="BK104">
        <f t="shared" si="31"/>
        <v>49.53</v>
      </c>
      <c r="BL104">
        <f t="shared" si="32"/>
        <v>0.73329954432385147</v>
      </c>
      <c r="BM104">
        <f t="shared" si="33"/>
        <v>0.26670045567614853</v>
      </c>
      <c r="BN104">
        <f t="shared" si="34"/>
        <v>0.70450429314556839</v>
      </c>
      <c r="BO104">
        <f t="shared" si="35"/>
        <v>-134.07375738903139</v>
      </c>
      <c r="BP104">
        <f t="shared" si="36"/>
        <v>0.72499999999999998</v>
      </c>
      <c r="BQ104">
        <f t="shared" si="37"/>
        <v>0.59776012604247841</v>
      </c>
    </row>
    <row r="105" spans="1:69" x14ac:dyDescent="0.25">
      <c r="A105" s="114">
        <v>49.53</v>
      </c>
      <c r="B105">
        <f t="shared" si="38"/>
        <v>103</v>
      </c>
      <c r="C105" s="13">
        <f t="shared" si="39"/>
        <v>0.73049645390070927</v>
      </c>
      <c r="D105" s="5">
        <f t="shared" si="23"/>
        <v>0.61431515147622984</v>
      </c>
      <c r="E105" s="6">
        <f t="shared" si="24"/>
        <v>0.73049645390070927</v>
      </c>
      <c r="F105" s="6">
        <f t="shared" si="25"/>
        <v>0.33034091372761298</v>
      </c>
      <c r="I105">
        <f t="shared" si="26"/>
        <v>1</v>
      </c>
      <c r="J105">
        <f t="shared" si="27"/>
        <v>2.1484782153608979E-83</v>
      </c>
      <c r="K105">
        <f t="shared" si="28"/>
        <v>6.114579983900194E-83</v>
      </c>
      <c r="L105">
        <f t="shared" si="44"/>
        <v>103</v>
      </c>
      <c r="N105" s="33">
        <f t="shared" si="41"/>
        <v>103</v>
      </c>
      <c r="O105">
        <v>0</v>
      </c>
      <c r="P105" t="str">
        <f t="shared" si="42"/>
        <v>102.1 to 103</v>
      </c>
      <c r="AV105" s="5"/>
      <c r="BI105">
        <f t="shared" si="29"/>
        <v>49.53</v>
      </c>
      <c r="BJ105">
        <f t="shared" si="30"/>
        <v>103</v>
      </c>
      <c r="BK105">
        <f t="shared" si="31"/>
        <v>49.53</v>
      </c>
      <c r="BL105">
        <f t="shared" si="32"/>
        <v>0.73329954432385147</v>
      </c>
      <c r="BM105">
        <f t="shared" si="33"/>
        <v>0.26670045567614853</v>
      </c>
      <c r="BN105">
        <f t="shared" si="34"/>
        <v>0.70450429314556839</v>
      </c>
      <c r="BO105">
        <f t="shared" si="35"/>
        <v>-135.39468110714992</v>
      </c>
      <c r="BP105">
        <f t="shared" si="36"/>
        <v>0.7321428571428571</v>
      </c>
      <c r="BQ105">
        <f t="shared" si="37"/>
        <v>0.61930676950877606</v>
      </c>
    </row>
    <row r="106" spans="1:69" x14ac:dyDescent="0.25">
      <c r="A106" s="114">
        <v>49.784000000000006</v>
      </c>
      <c r="B106">
        <f t="shared" si="38"/>
        <v>104</v>
      </c>
      <c r="C106" s="13">
        <f t="shared" si="39"/>
        <v>0.73758865248226946</v>
      </c>
      <c r="D106" s="5">
        <f t="shared" si="23"/>
        <v>0.63592900740841463</v>
      </c>
      <c r="E106" s="6">
        <f t="shared" si="24"/>
        <v>0.73758865248226957</v>
      </c>
      <c r="F106" s="6">
        <f t="shared" si="25"/>
        <v>0.32590759639458511</v>
      </c>
      <c r="I106">
        <f t="shared" si="26"/>
        <v>1</v>
      </c>
      <c r="J106">
        <f t="shared" si="27"/>
        <v>2.2045012930379607E-86</v>
      </c>
      <c r="K106">
        <f t="shared" si="28"/>
        <v>6.2740219493581086E-86</v>
      </c>
      <c r="L106">
        <f t="shared" si="44"/>
        <v>104</v>
      </c>
      <c r="N106" s="33">
        <f t="shared" si="41"/>
        <v>104</v>
      </c>
      <c r="O106">
        <v>0</v>
      </c>
      <c r="P106" t="str">
        <f t="shared" si="42"/>
        <v>103.1 to 104</v>
      </c>
      <c r="AV106" s="5"/>
      <c r="BI106">
        <f t="shared" si="29"/>
        <v>49.784000000000006</v>
      </c>
      <c r="BJ106">
        <f t="shared" si="30"/>
        <v>104</v>
      </c>
      <c r="BK106">
        <f t="shared" si="31"/>
        <v>49.784000000000006</v>
      </c>
      <c r="BL106">
        <f t="shared" si="32"/>
        <v>0.76178953315989362</v>
      </c>
      <c r="BM106">
        <f t="shared" si="33"/>
        <v>0.23821046684010638</v>
      </c>
      <c r="BN106">
        <f t="shared" si="34"/>
        <v>0.73455493771690927</v>
      </c>
      <c r="BO106">
        <f t="shared" si="35"/>
        <v>-120.17911913105465</v>
      </c>
      <c r="BP106">
        <f t="shared" si="36"/>
        <v>0.73928571428571432</v>
      </c>
      <c r="BQ106">
        <f t="shared" si="37"/>
        <v>0.64114485871392002</v>
      </c>
    </row>
    <row r="107" spans="1:69" x14ac:dyDescent="0.25">
      <c r="A107" s="114">
        <v>49.784000000000006</v>
      </c>
      <c r="B107">
        <f t="shared" si="38"/>
        <v>105</v>
      </c>
      <c r="C107" s="13">
        <f t="shared" si="39"/>
        <v>0.74468085106382975</v>
      </c>
      <c r="D107" s="5">
        <f t="shared" si="23"/>
        <v>0.65784412443185747</v>
      </c>
      <c r="E107" s="6">
        <f t="shared" si="24"/>
        <v>0.74468085106382975</v>
      </c>
      <c r="F107" s="6">
        <f t="shared" si="25"/>
        <v>0.32131993202382741</v>
      </c>
      <c r="I107">
        <f t="shared" si="26"/>
        <v>1</v>
      </c>
      <c r="J107">
        <f t="shared" si="27"/>
        <v>1.9992701013811019E-89</v>
      </c>
      <c r="K107">
        <f t="shared" si="28"/>
        <v>5.6899329287644248E-89</v>
      </c>
      <c r="L107">
        <f t="shared" si="44"/>
        <v>105</v>
      </c>
      <c r="N107" s="33">
        <f t="shared" si="41"/>
        <v>105</v>
      </c>
      <c r="O107">
        <v>0</v>
      </c>
      <c r="P107" t="str">
        <f t="shared" si="42"/>
        <v>104.1 to 105</v>
      </c>
      <c r="AV107" s="5"/>
      <c r="BI107">
        <f t="shared" si="29"/>
        <v>49.784000000000006</v>
      </c>
      <c r="BJ107">
        <f t="shared" si="30"/>
        <v>105</v>
      </c>
      <c r="BK107">
        <f t="shared" si="31"/>
        <v>49.784000000000006</v>
      </c>
      <c r="BL107">
        <f t="shared" si="32"/>
        <v>0.76178953315989362</v>
      </c>
      <c r="BM107">
        <f t="shared" si="33"/>
        <v>0.23821046684010638</v>
      </c>
      <c r="BN107">
        <f t="shared" si="34"/>
        <v>0.73455493771690927</v>
      </c>
      <c r="BO107">
        <f t="shared" si="35"/>
        <v>-121.34027004053344</v>
      </c>
      <c r="BP107">
        <f t="shared" si="36"/>
        <v>0.74642857142857144</v>
      </c>
      <c r="BQ107">
        <f t="shared" si="37"/>
        <v>0.66329309642127676</v>
      </c>
    </row>
    <row r="108" spans="1:69" x14ac:dyDescent="0.25">
      <c r="A108" s="114">
        <v>49.784000000000006</v>
      </c>
      <c r="B108">
        <f t="shared" si="38"/>
        <v>106</v>
      </c>
      <c r="C108" s="13">
        <f t="shared" si="39"/>
        <v>0.75177304964539005</v>
      </c>
      <c r="D108" s="5">
        <f t="shared" si="23"/>
        <v>0.68007985265850934</v>
      </c>
      <c r="E108" s="6">
        <f t="shared" si="24"/>
        <v>0.75177304964539005</v>
      </c>
      <c r="F108" s="6">
        <f t="shared" si="25"/>
        <v>0.31657571623426717</v>
      </c>
      <c r="I108">
        <f t="shared" si="26"/>
        <v>1</v>
      </c>
      <c r="J108">
        <f t="shared" si="27"/>
        <v>1.6025599854925934E-92</v>
      </c>
      <c r="K108">
        <f t="shared" si="28"/>
        <v>4.5608939109705517E-92</v>
      </c>
      <c r="L108">
        <f t="shared" si="44"/>
        <v>106</v>
      </c>
      <c r="N108" s="33">
        <f t="shared" si="41"/>
        <v>106</v>
      </c>
      <c r="O108">
        <v>0</v>
      </c>
      <c r="P108" t="str">
        <f t="shared" si="42"/>
        <v>105.1 to 106</v>
      </c>
      <c r="AV108" s="5"/>
      <c r="BI108">
        <f t="shared" si="29"/>
        <v>49.784000000000006</v>
      </c>
      <c r="BJ108">
        <f t="shared" si="30"/>
        <v>106</v>
      </c>
      <c r="BK108">
        <f t="shared" si="31"/>
        <v>49.784000000000006</v>
      </c>
      <c r="BL108">
        <f t="shared" si="32"/>
        <v>0.76178953315989362</v>
      </c>
      <c r="BM108">
        <f t="shared" si="33"/>
        <v>0.23821046684010638</v>
      </c>
      <c r="BN108">
        <f t="shared" si="34"/>
        <v>0.73455493771690927</v>
      </c>
      <c r="BO108">
        <f t="shared" si="35"/>
        <v>-122.50142095001222</v>
      </c>
      <c r="BP108">
        <f t="shared" si="36"/>
        <v>0.75357142857142856</v>
      </c>
      <c r="BQ108">
        <f t="shared" si="37"/>
        <v>0.68577160797782633</v>
      </c>
    </row>
    <row r="109" spans="1:69" x14ac:dyDescent="0.25">
      <c r="A109" s="114">
        <v>49.784000000000006</v>
      </c>
      <c r="B109">
        <f t="shared" si="38"/>
        <v>107</v>
      </c>
      <c r="C109" s="13">
        <f t="shared" si="39"/>
        <v>0.75886524822695034</v>
      </c>
      <c r="D109" s="5">
        <f t="shared" si="23"/>
        <v>0.7026570442351705</v>
      </c>
      <c r="E109" s="6">
        <f t="shared" si="24"/>
        <v>0.75886524822695045</v>
      </c>
      <c r="F109" s="6">
        <f t="shared" si="25"/>
        <v>0.31167260218117476</v>
      </c>
      <c r="I109">
        <f t="shared" si="26"/>
        <v>1</v>
      </c>
      <c r="J109">
        <f t="shared" si="27"/>
        <v>1.135373694625724E-95</v>
      </c>
      <c r="K109">
        <f t="shared" si="28"/>
        <v>3.2312793389152898E-95</v>
      </c>
      <c r="L109">
        <f t="shared" si="44"/>
        <v>107</v>
      </c>
      <c r="N109" s="33">
        <f t="shared" si="41"/>
        <v>107</v>
      </c>
      <c r="O109">
        <v>0</v>
      </c>
      <c r="P109" t="str">
        <f t="shared" si="42"/>
        <v>106.1 to 107</v>
      </c>
      <c r="AV109" s="5"/>
      <c r="BI109">
        <f t="shared" si="29"/>
        <v>49.784000000000006</v>
      </c>
      <c r="BJ109">
        <f t="shared" si="30"/>
        <v>107</v>
      </c>
      <c r="BK109">
        <f t="shared" si="31"/>
        <v>49.784000000000006</v>
      </c>
      <c r="BL109">
        <f t="shared" si="32"/>
        <v>0.76178953315989362</v>
      </c>
      <c r="BM109">
        <f t="shared" si="33"/>
        <v>0.23821046684010638</v>
      </c>
      <c r="BN109">
        <f t="shared" si="34"/>
        <v>0.73455493771690927</v>
      </c>
      <c r="BO109">
        <f t="shared" si="35"/>
        <v>-123.66257185949101</v>
      </c>
      <c r="BP109">
        <f t="shared" si="36"/>
        <v>0.76071428571428568</v>
      </c>
      <c r="BQ109">
        <f t="shared" si="37"/>
        <v>0.7086021067647541</v>
      </c>
    </row>
    <row r="110" spans="1:69" x14ac:dyDescent="0.25">
      <c r="A110" s="114">
        <v>49.784000000000006</v>
      </c>
      <c r="B110">
        <f t="shared" si="38"/>
        <v>108</v>
      </c>
      <c r="C110" s="13">
        <f t="shared" si="39"/>
        <v>0.76595744680851063</v>
      </c>
      <c r="D110" s="5">
        <f t="shared" si="23"/>
        <v>0.72559823019456215</v>
      </c>
      <c r="E110" s="6">
        <f t="shared" si="24"/>
        <v>0.76595744680851074</v>
      </c>
      <c r="F110" s="6">
        <f t="shared" si="25"/>
        <v>0.30660808929057398</v>
      </c>
      <c r="I110">
        <f t="shared" si="26"/>
        <v>1</v>
      </c>
      <c r="J110">
        <f t="shared" si="27"/>
        <v>7.1095984277236193E-99</v>
      </c>
      <c r="K110">
        <f t="shared" si="28"/>
        <v>2.0233953469444299E-98</v>
      </c>
      <c r="L110">
        <f t="shared" si="44"/>
        <v>108</v>
      </c>
      <c r="N110" s="33">
        <f t="shared" si="41"/>
        <v>108</v>
      </c>
      <c r="O110">
        <v>0</v>
      </c>
      <c r="P110" t="str">
        <f t="shared" si="42"/>
        <v>107.1 to 108</v>
      </c>
      <c r="AV110" s="5"/>
      <c r="BI110">
        <f t="shared" si="29"/>
        <v>49.784000000000006</v>
      </c>
      <c r="BJ110">
        <f t="shared" si="30"/>
        <v>108</v>
      </c>
      <c r="BK110">
        <f t="shared" si="31"/>
        <v>49.784000000000006</v>
      </c>
      <c r="BL110">
        <f t="shared" si="32"/>
        <v>0.76178953315989362</v>
      </c>
      <c r="BM110">
        <f t="shared" si="33"/>
        <v>0.23821046684010638</v>
      </c>
      <c r="BN110">
        <f t="shared" si="34"/>
        <v>0.7629721269341212</v>
      </c>
      <c r="BO110">
        <f t="shared" si="35"/>
        <v>-116.66302993841967</v>
      </c>
      <c r="BP110">
        <f t="shared" si="36"/>
        <v>0.7678571428571429</v>
      </c>
      <c r="BQ110">
        <f t="shared" si="37"/>
        <v>0.73180808385961771</v>
      </c>
    </row>
    <row r="111" spans="1:69" x14ac:dyDescent="0.25">
      <c r="A111" s="114">
        <v>50.037999999999997</v>
      </c>
      <c r="B111">
        <f t="shared" si="38"/>
        <v>109</v>
      </c>
      <c r="C111" s="13">
        <f t="shared" si="39"/>
        <v>0.77304964539007093</v>
      </c>
      <c r="D111" s="5">
        <f t="shared" si="23"/>
        <v>0.74892782361274168</v>
      </c>
      <c r="E111" s="6">
        <f t="shared" si="24"/>
        <v>0.77304964539007104</v>
      </c>
      <c r="F111" s="6">
        <f t="shared" si="25"/>
        <v>0.30137951064872598</v>
      </c>
      <c r="I111">
        <f t="shared" si="26"/>
        <v>1</v>
      </c>
      <c r="J111">
        <f t="shared" si="27"/>
        <v>3.9348938794027256E-102</v>
      </c>
      <c r="K111">
        <f t="shared" si="28"/>
        <v>1.1198728095888882E-101</v>
      </c>
      <c r="L111">
        <f t="shared" si="44"/>
        <v>109</v>
      </c>
      <c r="N111" s="33">
        <f t="shared" si="41"/>
        <v>109</v>
      </c>
      <c r="O111">
        <v>0</v>
      </c>
      <c r="P111" t="str">
        <f t="shared" si="42"/>
        <v>108.1 to 109</v>
      </c>
      <c r="AV111" s="5"/>
      <c r="BI111">
        <f t="shared" si="29"/>
        <v>50.037999999999997</v>
      </c>
      <c r="BJ111">
        <f t="shared" si="30"/>
        <v>109</v>
      </c>
      <c r="BK111">
        <f t="shared" si="31"/>
        <v>50.037999999999997</v>
      </c>
      <c r="BL111">
        <f t="shared" si="32"/>
        <v>0.78852641879877816</v>
      </c>
      <c r="BM111">
        <f t="shared" si="33"/>
        <v>0.21147358120122184</v>
      </c>
      <c r="BN111">
        <f t="shared" si="34"/>
        <v>0.7629721269341212</v>
      </c>
      <c r="BO111">
        <f t="shared" si="35"/>
        <v>-110.26272295461925</v>
      </c>
      <c r="BP111">
        <f t="shared" si="36"/>
        <v>0.77500000000000002</v>
      </c>
      <c r="BQ111">
        <f t="shared" si="37"/>
        <v>0.75541502636046909</v>
      </c>
    </row>
    <row r="112" spans="1:69" x14ac:dyDescent="0.25">
      <c r="A112" s="114">
        <v>50.037999999999997</v>
      </c>
      <c r="B112">
        <f t="shared" si="38"/>
        <v>110</v>
      </c>
      <c r="C112" s="13">
        <f t="shared" si="39"/>
        <v>0.78014184397163122</v>
      </c>
      <c r="D112" s="5">
        <f t="shared" si="23"/>
        <v>0.77267235398356782</v>
      </c>
      <c r="E112" s="6">
        <f t="shared" si="24"/>
        <v>0.78014184397163122</v>
      </c>
      <c r="F112" s="6">
        <f t="shared" si="25"/>
        <v>0.2959840188432824</v>
      </c>
      <c r="I112">
        <f t="shared" si="26"/>
        <v>1</v>
      </c>
      <c r="J112">
        <f t="shared" si="27"/>
        <v>1.9248756891375424E-105</v>
      </c>
      <c r="K112">
        <f t="shared" si="28"/>
        <v>5.4782060512163195E-105</v>
      </c>
      <c r="L112">
        <f t="shared" si="44"/>
        <v>110</v>
      </c>
      <c r="N112" s="33">
        <f t="shared" si="41"/>
        <v>110</v>
      </c>
      <c r="O112">
        <v>0</v>
      </c>
      <c r="P112" t="str">
        <f t="shared" si="42"/>
        <v>109.1 to 110</v>
      </c>
      <c r="AV112" s="5"/>
      <c r="BI112">
        <f t="shared" si="29"/>
        <v>50.037999999999997</v>
      </c>
      <c r="BJ112">
        <f t="shared" si="30"/>
        <v>110</v>
      </c>
      <c r="BK112">
        <f t="shared" si="31"/>
        <v>50.037999999999997</v>
      </c>
      <c r="BL112">
        <f t="shared" si="32"/>
        <v>0.78852641879877816</v>
      </c>
      <c r="BM112">
        <f t="shared" si="33"/>
        <v>0.21147358120122184</v>
      </c>
      <c r="BN112">
        <f t="shared" si="34"/>
        <v>0.7629721269341212</v>
      </c>
      <c r="BO112">
        <f t="shared" si="35"/>
        <v>-111.27896924913188</v>
      </c>
      <c r="BP112">
        <f t="shared" si="36"/>
        <v>0.78214285714285714</v>
      </c>
      <c r="BQ112">
        <f t="shared" si="37"/>
        <v>0.77945066980814948</v>
      </c>
    </row>
    <row r="113" spans="1:69" x14ac:dyDescent="0.25">
      <c r="A113" s="114">
        <v>50.037999999999997</v>
      </c>
      <c r="B113">
        <f t="shared" si="38"/>
        <v>111</v>
      </c>
      <c r="C113" s="13">
        <f t="shared" si="39"/>
        <v>0.78723404255319152</v>
      </c>
      <c r="D113" s="5">
        <f t="shared" si="23"/>
        <v>0.79686073882671415</v>
      </c>
      <c r="E113" s="6">
        <f t="shared" si="24"/>
        <v>0.78723404255319163</v>
      </c>
      <c r="F113" s="6">
        <f t="shared" si="25"/>
        <v>0.29041857001410837</v>
      </c>
      <c r="I113">
        <f t="shared" si="26"/>
        <v>1</v>
      </c>
      <c r="J113">
        <f t="shared" si="27"/>
        <v>8.3225049203449201E-109</v>
      </c>
      <c r="K113">
        <f t="shared" si="28"/>
        <v>2.3685891547801309E-108</v>
      </c>
      <c r="L113">
        <f t="shared" si="44"/>
        <v>111</v>
      </c>
      <c r="N113" s="33">
        <f t="shared" si="41"/>
        <v>111</v>
      </c>
      <c r="O113">
        <v>0</v>
      </c>
      <c r="P113" t="str">
        <f t="shared" si="42"/>
        <v>110.1 to 111</v>
      </c>
      <c r="AV113" s="5"/>
      <c r="BI113">
        <f t="shared" si="29"/>
        <v>50.037999999999997</v>
      </c>
      <c r="BJ113">
        <f t="shared" si="30"/>
        <v>111</v>
      </c>
      <c r="BK113">
        <f t="shared" si="31"/>
        <v>50.037999999999997</v>
      </c>
      <c r="BL113">
        <f t="shared" si="32"/>
        <v>0.78852641879877816</v>
      </c>
      <c r="BM113">
        <f t="shared" si="33"/>
        <v>0.21147358120122184</v>
      </c>
      <c r="BN113">
        <f t="shared" si="34"/>
        <v>0.78963159647669201</v>
      </c>
      <c r="BO113">
        <f t="shared" si="35"/>
        <v>-104.70496979477001</v>
      </c>
      <c r="BP113">
        <f t="shared" si="36"/>
        <v>0.78928571428571426</v>
      </c>
      <c r="BQ113">
        <f t="shared" si="37"/>
        <v>0.80394529138753157</v>
      </c>
    </row>
    <row r="114" spans="1:69" x14ac:dyDescent="0.25">
      <c r="A114" s="114">
        <v>50.292000000000002</v>
      </c>
      <c r="B114">
        <f t="shared" si="38"/>
        <v>112</v>
      </c>
      <c r="C114" s="13">
        <f t="shared" si="39"/>
        <v>0.79432624113475181</v>
      </c>
      <c r="D114" s="5">
        <f t="shared" si="23"/>
        <v>0.82152459994672833</v>
      </c>
      <c r="E114" s="6">
        <f t="shared" si="24"/>
        <v>0.79432624113475159</v>
      </c>
      <c r="F114" s="6">
        <f t="shared" si="25"/>
        <v>0.28467990582433528</v>
      </c>
      <c r="I114">
        <f t="shared" si="26"/>
        <v>1</v>
      </c>
      <c r="J114">
        <f t="shared" si="27"/>
        <v>3.1804395369678958E-112</v>
      </c>
      <c r="K114">
        <f t="shared" si="28"/>
        <v>9.0515471805619457E-112</v>
      </c>
      <c r="L114">
        <f t="shared" si="44"/>
        <v>112</v>
      </c>
      <c r="N114" s="33">
        <f t="shared" si="41"/>
        <v>112</v>
      </c>
      <c r="O114">
        <v>0</v>
      </c>
      <c r="P114" t="str">
        <f t="shared" si="42"/>
        <v>111.1 to 112</v>
      </c>
      <c r="AV114" s="5"/>
      <c r="BI114">
        <f t="shared" si="29"/>
        <v>50.292000000000002</v>
      </c>
      <c r="BJ114">
        <f t="shared" si="30"/>
        <v>112</v>
      </c>
      <c r="BK114">
        <f t="shared" si="31"/>
        <v>50.292000000000002</v>
      </c>
      <c r="BL114">
        <f t="shared" si="32"/>
        <v>0.81341914230495704</v>
      </c>
      <c r="BM114">
        <f t="shared" si="33"/>
        <v>0.18658085769504296</v>
      </c>
      <c r="BN114">
        <f t="shared" si="34"/>
        <v>0.78963159647669201</v>
      </c>
      <c r="BO114">
        <f t="shared" si="35"/>
        <v>-98.721548734246554</v>
      </c>
      <c r="BP114">
        <f t="shared" si="36"/>
        <v>0.79642857142857137</v>
      </c>
      <c r="BQ114">
        <f t="shared" si="37"/>
        <v>0.82893205217110688</v>
      </c>
    </row>
    <row r="115" spans="1:69" x14ac:dyDescent="0.25">
      <c r="A115" s="114">
        <v>50.292000000000002</v>
      </c>
      <c r="B115">
        <f t="shared" si="38"/>
        <v>113</v>
      </c>
      <c r="C115" s="13">
        <f t="shared" si="39"/>
        <v>0.8014184397163121</v>
      </c>
      <c r="D115" s="5">
        <f t="shared" si="23"/>
        <v>0.8466986335488057</v>
      </c>
      <c r="E115" s="6">
        <f t="shared" si="24"/>
        <v>0.80141843971631221</v>
      </c>
      <c r="F115" s="6">
        <f t="shared" si="25"/>
        <v>0.27876453300351506</v>
      </c>
      <c r="I115">
        <f t="shared" si="26"/>
        <v>1</v>
      </c>
      <c r="J115">
        <f t="shared" si="27"/>
        <v>1.074241526470677E-115</v>
      </c>
      <c r="K115">
        <f t="shared" si="28"/>
        <v>3.0572968758394511E-115</v>
      </c>
      <c r="L115">
        <f t="shared" si="44"/>
        <v>113</v>
      </c>
      <c r="N115" s="33">
        <f t="shared" si="41"/>
        <v>113</v>
      </c>
      <c r="O115">
        <v>0</v>
      </c>
      <c r="P115" t="str">
        <f t="shared" si="42"/>
        <v>112.1 to 113</v>
      </c>
      <c r="AV115" s="5"/>
      <c r="BI115">
        <f t="shared" si="29"/>
        <v>50.292000000000002</v>
      </c>
      <c r="BJ115">
        <f t="shared" si="30"/>
        <v>113</v>
      </c>
      <c r="BK115">
        <f t="shared" si="31"/>
        <v>50.292000000000002</v>
      </c>
      <c r="BL115">
        <f t="shared" si="32"/>
        <v>0.81341914230495704</v>
      </c>
      <c r="BM115">
        <f t="shared" si="33"/>
        <v>0.18658085769504296</v>
      </c>
      <c r="BN115">
        <f t="shared" si="34"/>
        <v>0.78963159647669201</v>
      </c>
      <c r="BO115">
        <f t="shared" si="35"/>
        <v>-99.606943790159079</v>
      </c>
      <c r="BP115">
        <f t="shared" si="36"/>
        <v>0.8035714285714286</v>
      </c>
      <c r="BQ115">
        <f t="shared" si="37"/>
        <v>0.85444739869598973</v>
      </c>
    </row>
    <row r="116" spans="1:69" x14ac:dyDescent="0.25">
      <c r="A116" s="114">
        <v>50.292000000000002</v>
      </c>
      <c r="B116">
        <f t="shared" si="38"/>
        <v>114</v>
      </c>
      <c r="C116" s="13">
        <f t="shared" si="39"/>
        <v>0.80851063829787229</v>
      </c>
      <c r="D116" s="5">
        <f t="shared" si="23"/>
        <v>0.87242104571719048</v>
      </c>
      <c r="E116" s="6">
        <f t="shared" si="24"/>
        <v>0.80851063829787251</v>
      </c>
      <c r="F116" s="6">
        <f t="shared" si="25"/>
        <v>0.27266870004165833</v>
      </c>
      <c r="I116">
        <f t="shared" si="26"/>
        <v>1</v>
      </c>
      <c r="J116">
        <f t="shared" si="27"/>
        <v>3.2069961582677081E-119</v>
      </c>
      <c r="K116">
        <f t="shared" si="28"/>
        <v>9.1271274605381964E-119</v>
      </c>
      <c r="L116">
        <f t="shared" si="44"/>
        <v>114</v>
      </c>
      <c r="N116" s="33">
        <f t="shared" si="41"/>
        <v>114</v>
      </c>
      <c r="O116">
        <v>0</v>
      </c>
      <c r="P116" t="str">
        <f t="shared" si="42"/>
        <v>113.1 to 114</v>
      </c>
      <c r="AV116" s="5"/>
      <c r="BI116">
        <f t="shared" si="29"/>
        <v>50.292000000000002</v>
      </c>
      <c r="BJ116">
        <f t="shared" si="30"/>
        <v>114</v>
      </c>
      <c r="BK116">
        <f t="shared" si="31"/>
        <v>50.292000000000002</v>
      </c>
      <c r="BL116">
        <f t="shared" si="32"/>
        <v>0.81341914230495704</v>
      </c>
      <c r="BM116">
        <f t="shared" si="33"/>
        <v>0.18658085769504296</v>
      </c>
      <c r="BN116">
        <f t="shared" si="34"/>
        <v>0.81444377777867105</v>
      </c>
      <c r="BO116">
        <f t="shared" si="35"/>
        <v>-93.469209483261807</v>
      </c>
      <c r="BP116">
        <f t="shared" si="36"/>
        <v>0.81071428571428572</v>
      </c>
      <c r="BQ116">
        <f t="shared" si="37"/>
        <v>0.88053153678467488</v>
      </c>
    </row>
    <row r="117" spans="1:69" x14ac:dyDescent="0.25">
      <c r="A117" s="114">
        <v>50.545999999999999</v>
      </c>
      <c r="B117">
        <f t="shared" si="38"/>
        <v>115</v>
      </c>
      <c r="C117" s="13">
        <f t="shared" si="39"/>
        <v>0.81560283687943258</v>
      </c>
      <c r="D117" s="5">
        <f t="shared" si="23"/>
        <v>0.89873406774615949</v>
      </c>
      <c r="E117" s="6">
        <f t="shared" si="24"/>
        <v>0.81560283687943269</v>
      </c>
      <c r="F117" s="6">
        <f t="shared" si="25"/>
        <v>0.26638837052120617</v>
      </c>
      <c r="I117">
        <f t="shared" si="26"/>
        <v>1</v>
      </c>
      <c r="J117">
        <f t="shared" si="27"/>
        <v>8.4620707606534424E-123</v>
      </c>
      <c r="K117">
        <f t="shared" si="28"/>
        <v>2.4083096642777497E-122</v>
      </c>
      <c r="L117">
        <f t="shared" si="44"/>
        <v>115</v>
      </c>
      <c r="N117" s="33">
        <f t="shared" si="41"/>
        <v>115</v>
      </c>
      <c r="O117">
        <v>0</v>
      </c>
      <c r="P117" t="str">
        <f t="shared" si="42"/>
        <v>114.1 to 115</v>
      </c>
      <c r="AV117" s="5"/>
      <c r="BI117">
        <f t="shared" si="29"/>
        <v>50.545999999999999</v>
      </c>
      <c r="BJ117">
        <f t="shared" si="30"/>
        <v>115</v>
      </c>
      <c r="BK117">
        <f t="shared" si="31"/>
        <v>50.545999999999999</v>
      </c>
      <c r="BL117">
        <f t="shared" si="32"/>
        <v>0.8364111591671739</v>
      </c>
      <c r="BM117">
        <f t="shared" si="33"/>
        <v>0.1635888408328261</v>
      </c>
      <c r="BN117">
        <f t="shared" si="34"/>
        <v>0.83735358555304895</v>
      </c>
      <c r="BO117">
        <f t="shared" si="35"/>
        <v>-81.556935558776132</v>
      </c>
      <c r="BP117">
        <f t="shared" si="36"/>
        <v>0.81785714285714284</v>
      </c>
      <c r="BQ117">
        <f t="shared" si="37"/>
        <v>0.90722899393259593</v>
      </c>
    </row>
    <row r="118" spans="1:69" x14ac:dyDescent="0.25">
      <c r="A118" s="114">
        <v>50.545999999999999</v>
      </c>
      <c r="B118">
        <f t="shared" si="38"/>
        <v>116</v>
      </c>
      <c r="C118" s="13">
        <f t="shared" si="39"/>
        <v>0.82269503546099287</v>
      </c>
      <c r="D118" s="5">
        <f t="shared" si="23"/>
        <v>0.9256845697192071</v>
      </c>
      <c r="E118" s="6">
        <f t="shared" si="24"/>
        <v>0.82269503546099287</v>
      </c>
      <c r="F118" s="6">
        <f t="shared" si="25"/>
        <v>0.25991919245801648</v>
      </c>
      <c r="I118">
        <f t="shared" si="26"/>
        <v>1</v>
      </c>
      <c r="J118">
        <f t="shared" si="27"/>
        <v>1.9734974770623419E-126</v>
      </c>
      <c r="K118">
        <f t="shared" si="28"/>
        <v>5.6165839082040287E-126</v>
      </c>
      <c r="L118">
        <f t="shared" si="44"/>
        <v>116</v>
      </c>
      <c r="N118" s="33">
        <f t="shared" si="41"/>
        <v>116</v>
      </c>
      <c r="O118">
        <v>0</v>
      </c>
      <c r="P118" t="str">
        <f t="shared" si="42"/>
        <v>115.1 to 116</v>
      </c>
      <c r="AV118" s="5"/>
      <c r="BI118">
        <f t="shared" si="29"/>
        <v>50.545999999999999</v>
      </c>
      <c r="BJ118">
        <f t="shared" si="30"/>
        <v>116</v>
      </c>
      <c r="BK118">
        <f t="shared" si="31"/>
        <v>50.545999999999999</v>
      </c>
      <c r="BL118">
        <f t="shared" si="32"/>
        <v>0.8364111591671739</v>
      </c>
      <c r="BM118">
        <f t="shared" si="33"/>
        <v>0.1635888408328261</v>
      </c>
      <c r="BN118">
        <f t="shared" si="34"/>
        <v>0.83735358555304895</v>
      </c>
      <c r="BO118">
        <f t="shared" si="35"/>
        <v>-82.269223205577674</v>
      </c>
      <c r="BP118">
        <f t="shared" si="36"/>
        <v>0.82499999999999996</v>
      </c>
      <c r="BQ118">
        <f t="shared" si="37"/>
        <v>0.9345892910734801</v>
      </c>
    </row>
    <row r="119" spans="1:69" x14ac:dyDescent="0.25">
      <c r="A119" s="114">
        <v>50.545999999999999</v>
      </c>
      <c r="B119">
        <f t="shared" si="38"/>
        <v>117</v>
      </c>
      <c r="C119" s="13">
        <f t="shared" si="39"/>
        <v>0.82978723404255317</v>
      </c>
      <c r="D119" s="5">
        <f t="shared" si="23"/>
        <v>0.95332479589362507</v>
      </c>
      <c r="E119" s="6">
        <f t="shared" si="24"/>
        <v>0.82978723404255295</v>
      </c>
      <c r="F119" s="6">
        <f t="shared" si="25"/>
        <v>0.25325646287453074</v>
      </c>
      <c r="I119">
        <f t="shared" si="26"/>
        <v>1</v>
      </c>
      <c r="J119">
        <f t="shared" si="27"/>
        <v>4.0679743734677899E-130</v>
      </c>
      <c r="K119">
        <f t="shared" si="28"/>
        <v>1.1577475862303214E-129</v>
      </c>
      <c r="L119">
        <f t="shared" si="44"/>
        <v>117</v>
      </c>
      <c r="N119" s="33">
        <f t="shared" si="41"/>
        <v>117</v>
      </c>
      <c r="O119">
        <v>0</v>
      </c>
      <c r="P119" t="str">
        <f t="shared" si="42"/>
        <v>116.1 to 117</v>
      </c>
      <c r="AV119" s="5"/>
      <c r="BI119">
        <f t="shared" si="29"/>
        <v>50.545999999999999</v>
      </c>
      <c r="BJ119">
        <f t="shared" si="30"/>
        <v>117</v>
      </c>
      <c r="BK119">
        <f t="shared" si="31"/>
        <v>50.545999999999999</v>
      </c>
      <c r="BL119">
        <f t="shared" si="32"/>
        <v>0.8364111591671739</v>
      </c>
      <c r="BM119">
        <f t="shared" si="33"/>
        <v>0.1635888408328261</v>
      </c>
      <c r="BN119">
        <f t="shared" si="34"/>
        <v>0.83735358555304895</v>
      </c>
      <c r="BO119">
        <f t="shared" si="35"/>
        <v>-82.981510852379216</v>
      </c>
      <c r="BP119">
        <f t="shared" si="36"/>
        <v>0.83214285714285718</v>
      </c>
      <c r="BQ119">
        <f t="shared" si="37"/>
        <v>0.96266775049463593</v>
      </c>
    </row>
    <row r="120" spans="1:69" x14ac:dyDescent="0.25">
      <c r="A120" s="114">
        <v>50.545999999999999</v>
      </c>
      <c r="B120">
        <f t="shared" si="38"/>
        <v>118</v>
      </c>
      <c r="C120" s="13">
        <f t="shared" si="39"/>
        <v>0.83687943262411346</v>
      </c>
      <c r="D120" s="5">
        <f t="shared" si="23"/>
        <v>0.98171325233955242</v>
      </c>
      <c r="E120" s="6">
        <f t="shared" si="24"/>
        <v>0.83687943262411368</v>
      </c>
      <c r="F120" s="6">
        <f t="shared" si="25"/>
        <v>0.24639508663797477</v>
      </c>
      <c r="I120">
        <f t="shared" si="26"/>
        <v>1</v>
      </c>
      <c r="J120">
        <f t="shared" si="27"/>
        <v>7.4114221515236428E-134</v>
      </c>
      <c r="K120">
        <f t="shared" si="28"/>
        <v>2.1092945330296764E-133</v>
      </c>
      <c r="L120">
        <f t="shared" si="44"/>
        <v>118</v>
      </c>
      <c r="N120" s="33">
        <f t="shared" si="41"/>
        <v>118</v>
      </c>
      <c r="O120">
        <v>0</v>
      </c>
      <c r="P120" t="str">
        <f t="shared" si="42"/>
        <v>117.1 to 118</v>
      </c>
      <c r="AV120" s="5"/>
      <c r="BI120">
        <f t="shared" si="29"/>
        <v>50.545999999999999</v>
      </c>
      <c r="BJ120">
        <f t="shared" si="30"/>
        <v>118</v>
      </c>
      <c r="BK120">
        <f t="shared" si="31"/>
        <v>50.545999999999999</v>
      </c>
      <c r="BL120">
        <f t="shared" si="32"/>
        <v>0.8364111591671739</v>
      </c>
      <c r="BM120">
        <f t="shared" si="33"/>
        <v>0.1635888408328261</v>
      </c>
      <c r="BN120">
        <f t="shared" si="34"/>
        <v>0.85833916675857824</v>
      </c>
      <c r="BO120">
        <f t="shared" si="35"/>
        <v>-77.876868072050229</v>
      </c>
      <c r="BP120">
        <f t="shared" si="36"/>
        <v>0.8392857142857143</v>
      </c>
      <c r="BQ120">
        <f t="shared" si="37"/>
        <v>0.99152647467733057</v>
      </c>
    </row>
    <row r="121" spans="1:69" x14ac:dyDescent="0.25">
      <c r="A121" s="114">
        <v>50.8</v>
      </c>
      <c r="B121">
        <f t="shared" si="38"/>
        <v>119</v>
      </c>
      <c r="C121" s="13">
        <f t="shared" si="39"/>
        <v>0.84397163120567376</v>
      </c>
      <c r="D121" s="5">
        <f t="shared" si="23"/>
        <v>1.0109157865877632</v>
      </c>
      <c r="E121" s="6">
        <f t="shared" si="24"/>
        <v>0.84397163120567376</v>
      </c>
      <c r="F121" s="6">
        <f t="shared" si="25"/>
        <v>0.23932952834918711</v>
      </c>
      <c r="I121">
        <f t="shared" si="26"/>
        <v>1</v>
      </c>
      <c r="J121">
        <f t="shared" si="27"/>
        <v>1.1934565270428537E-137</v>
      </c>
      <c r="K121">
        <f t="shared" si="28"/>
        <v>3.3965833768928645E-137</v>
      </c>
      <c r="L121">
        <f t="shared" si="44"/>
        <v>119</v>
      </c>
      <c r="N121" s="33">
        <f t="shared" si="41"/>
        <v>119</v>
      </c>
      <c r="O121">
        <v>0</v>
      </c>
      <c r="P121" t="str">
        <f t="shared" si="42"/>
        <v>118.1 to 119</v>
      </c>
      <c r="AV121" s="5"/>
      <c r="BI121">
        <f t="shared" si="29"/>
        <v>50.8</v>
      </c>
      <c r="BJ121">
        <f t="shared" si="30"/>
        <v>119</v>
      </c>
      <c r="BK121">
        <f t="shared" si="31"/>
        <v>50.8</v>
      </c>
      <c r="BL121">
        <f t="shared" si="32"/>
        <v>0.85747923051591746</v>
      </c>
      <c r="BM121">
        <f t="shared" si="33"/>
        <v>0.14252076948408254</v>
      </c>
      <c r="BN121">
        <f t="shared" si="34"/>
        <v>0.87740973417886603</v>
      </c>
      <c r="BO121">
        <f t="shared" si="35"/>
        <v>-67.435865570235421</v>
      </c>
      <c r="BP121">
        <f t="shared" si="36"/>
        <v>0.84642857142857142</v>
      </c>
      <c r="BQ121">
        <f t="shared" si="37"/>
        <v>1.0212355417065975</v>
      </c>
    </row>
    <row r="122" spans="1:69" x14ac:dyDescent="0.25">
      <c r="A122" s="114">
        <v>50.8</v>
      </c>
      <c r="B122">
        <f t="shared" si="38"/>
        <v>120</v>
      </c>
      <c r="C122" s="13">
        <f t="shared" si="39"/>
        <v>0.85106382978723405</v>
      </c>
      <c r="D122" s="5">
        <f t="shared" si="23"/>
        <v>1.0410069117561171</v>
      </c>
      <c r="E122" s="6">
        <f t="shared" si="24"/>
        <v>0.85106382978723394</v>
      </c>
      <c r="F122" s="6">
        <f t="shared" si="25"/>
        <v>0.23205375574299944</v>
      </c>
      <c r="I122">
        <f t="shared" si="26"/>
        <v>1</v>
      </c>
      <c r="J122">
        <f t="shared" si="27"/>
        <v>1.6986087882864771E-141</v>
      </c>
      <c r="K122">
        <f t="shared" si="28"/>
        <v>4.8342492947217454E-141</v>
      </c>
      <c r="L122">
        <f t="shared" si="44"/>
        <v>120</v>
      </c>
      <c r="N122" s="33">
        <f t="shared" si="41"/>
        <v>120</v>
      </c>
      <c r="O122">
        <v>0</v>
      </c>
      <c r="P122" t="str">
        <f t="shared" si="42"/>
        <v>119.1 to 120</v>
      </c>
      <c r="AV122" s="5"/>
      <c r="BI122">
        <f t="shared" si="29"/>
        <v>50.8</v>
      </c>
      <c r="BJ122">
        <f t="shared" si="30"/>
        <v>120</v>
      </c>
      <c r="BK122">
        <f t="shared" si="31"/>
        <v>50.8</v>
      </c>
      <c r="BL122">
        <f t="shared" si="32"/>
        <v>0.85747923051591746</v>
      </c>
      <c r="BM122">
        <f t="shared" si="33"/>
        <v>0.14252076948408254</v>
      </c>
      <c r="BN122">
        <f t="shared" si="34"/>
        <v>0.87740973417886603</v>
      </c>
      <c r="BO122">
        <f t="shared" si="35"/>
        <v>-68.0049446045834</v>
      </c>
      <c r="BP122">
        <f t="shared" si="36"/>
        <v>0.85357142857142854</v>
      </c>
      <c r="BQ122">
        <f t="shared" si="37"/>
        <v>1.0518744778426077</v>
      </c>
    </row>
    <row r="123" spans="1:69" x14ac:dyDescent="0.25">
      <c r="A123" s="114">
        <v>50.8</v>
      </c>
      <c r="B123">
        <f t="shared" si="38"/>
        <v>121</v>
      </c>
      <c r="C123" s="13">
        <f t="shared" si="39"/>
        <v>0.85815602836879434</v>
      </c>
      <c r="D123" s="5">
        <f t="shared" si="23"/>
        <v>1.0720714452281395</v>
      </c>
      <c r="E123" s="6">
        <f t="shared" si="24"/>
        <v>0.85815602836879434</v>
      </c>
      <c r="F123" s="6">
        <f t="shared" si="25"/>
        <v>0.22456117263002023</v>
      </c>
      <c r="I123">
        <f t="shared" si="26"/>
        <v>1</v>
      </c>
      <c r="J123">
        <f t="shared" si="27"/>
        <v>2.1367899844951969E-145</v>
      </c>
      <c r="K123">
        <f t="shared" si="28"/>
        <v>6.0813152191063773E-145</v>
      </c>
      <c r="L123">
        <f t="shared" si="44"/>
        <v>121</v>
      </c>
      <c r="N123" s="33">
        <f t="shared" si="41"/>
        <v>121</v>
      </c>
      <c r="O123">
        <v>0</v>
      </c>
      <c r="P123" t="str">
        <f t="shared" si="42"/>
        <v>120.1 to 121</v>
      </c>
      <c r="AV123" s="5"/>
      <c r="BI123">
        <f t="shared" si="29"/>
        <v>50.8</v>
      </c>
      <c r="BJ123">
        <f t="shared" si="30"/>
        <v>121</v>
      </c>
      <c r="BK123">
        <f t="shared" si="31"/>
        <v>50.8</v>
      </c>
      <c r="BL123">
        <f t="shared" si="32"/>
        <v>0.85747923051591746</v>
      </c>
      <c r="BM123">
        <f t="shared" si="33"/>
        <v>0.14252076948408254</v>
      </c>
      <c r="BN123">
        <f t="shared" si="34"/>
        <v>0.87740973417886603</v>
      </c>
      <c r="BO123">
        <f t="shared" si="35"/>
        <v>-68.574023638931379</v>
      </c>
      <c r="BP123">
        <f t="shared" si="36"/>
        <v>0.86071428571428577</v>
      </c>
      <c r="BQ123">
        <f t="shared" si="37"/>
        <v>1.0835340886836178</v>
      </c>
    </row>
    <row r="124" spans="1:69" x14ac:dyDescent="0.25">
      <c r="A124" s="114">
        <v>51.054000000000002</v>
      </c>
      <c r="B124">
        <f t="shared" si="38"/>
        <v>122</v>
      </c>
      <c r="C124" s="13">
        <f t="shared" si="39"/>
        <v>0.86524822695035464</v>
      </c>
      <c r="D124" s="5">
        <f t="shared" si="23"/>
        <v>1.104206556676133</v>
      </c>
      <c r="E124" s="6">
        <f t="shared" si="24"/>
        <v>0.86524822695035464</v>
      </c>
      <c r="F124" s="6">
        <f t="shared" si="25"/>
        <v>0.21684453883006888</v>
      </c>
      <c r="I124">
        <f t="shared" si="26"/>
        <v>1</v>
      </c>
      <c r="J124">
        <f t="shared" si="27"/>
        <v>2.3758117290555722E-149</v>
      </c>
      <c r="K124">
        <f t="shared" si="28"/>
        <v>6.7615723260001848E-149</v>
      </c>
      <c r="L124">
        <f t="shared" si="44"/>
        <v>122</v>
      </c>
      <c r="N124" s="33">
        <f t="shared" si="41"/>
        <v>122</v>
      </c>
      <c r="O124">
        <v>0</v>
      </c>
      <c r="P124" t="str">
        <f t="shared" si="42"/>
        <v>121.1 to 122</v>
      </c>
      <c r="AV124" s="5"/>
      <c r="BI124">
        <f t="shared" si="29"/>
        <v>51.054000000000002</v>
      </c>
      <c r="BJ124">
        <f t="shared" si="30"/>
        <v>122</v>
      </c>
      <c r="BK124">
        <f t="shared" si="31"/>
        <v>51.054000000000002</v>
      </c>
      <c r="BL124">
        <f t="shared" si="32"/>
        <v>0.87663129293897812</v>
      </c>
      <c r="BM124">
        <f t="shared" si="33"/>
        <v>0.12336870706102188</v>
      </c>
      <c r="BN124">
        <f t="shared" si="34"/>
        <v>0.89460264004271295</v>
      </c>
      <c r="BO124">
        <f t="shared" si="35"/>
        <v>-59.059796600000908</v>
      </c>
      <c r="BP124">
        <f t="shared" si="36"/>
        <v>0.86785714285714288</v>
      </c>
      <c r="BQ124">
        <f t="shared" si="37"/>
        <v>1.1163187598328428</v>
      </c>
    </row>
    <row r="125" spans="1:69" x14ac:dyDescent="0.25">
      <c r="A125" s="114">
        <v>51.054000000000002</v>
      </c>
      <c r="B125">
        <f t="shared" si="38"/>
        <v>123</v>
      </c>
      <c r="C125" s="13">
        <f t="shared" si="39"/>
        <v>0.87234042553191493</v>
      </c>
      <c r="D125" s="5">
        <f t="shared" si="23"/>
        <v>1.1375243554725569</v>
      </c>
      <c r="E125" s="6">
        <f t="shared" si="24"/>
        <v>0.87234042553191493</v>
      </c>
      <c r="F125" s="6">
        <f t="shared" si="25"/>
        <v>0.20889587375777305</v>
      </c>
      <c r="I125">
        <f t="shared" si="26"/>
        <v>1</v>
      </c>
      <c r="J125">
        <f t="shared" si="27"/>
        <v>2.3347689803648153E-153</v>
      </c>
      <c r="K125">
        <f t="shared" si="28"/>
        <v>6.6447644534164772E-153</v>
      </c>
      <c r="L125">
        <f t="shared" si="44"/>
        <v>123</v>
      </c>
      <c r="N125" s="33">
        <f t="shared" si="41"/>
        <v>123</v>
      </c>
      <c r="O125">
        <v>0</v>
      </c>
      <c r="P125" t="str">
        <f t="shared" si="42"/>
        <v>122.1 to 123</v>
      </c>
      <c r="AV125" s="5"/>
      <c r="BI125">
        <f t="shared" si="29"/>
        <v>51.054000000000002</v>
      </c>
      <c r="BJ125">
        <f t="shared" si="30"/>
        <v>123</v>
      </c>
      <c r="BK125">
        <f t="shared" si="31"/>
        <v>51.054000000000002</v>
      </c>
      <c r="BL125">
        <f t="shared" si="32"/>
        <v>0.87663129293897812</v>
      </c>
      <c r="BM125">
        <f t="shared" si="33"/>
        <v>0.12336870706102188</v>
      </c>
      <c r="BN125">
        <f t="shared" si="34"/>
        <v>0.89460264004271295</v>
      </c>
      <c r="BO125">
        <f t="shared" si="35"/>
        <v>-59.545885460906263</v>
      </c>
      <c r="BP125">
        <f t="shared" si="36"/>
        <v>0.875</v>
      </c>
      <c r="BQ125">
        <f t="shared" si="37"/>
        <v>1.1503493803760083</v>
      </c>
    </row>
    <row r="126" spans="1:69" x14ac:dyDescent="0.25">
      <c r="A126" s="114">
        <v>51.308</v>
      </c>
      <c r="B126">
        <f t="shared" si="38"/>
        <v>124</v>
      </c>
      <c r="C126" s="13">
        <f t="shared" si="39"/>
        <v>0.87943262411347523</v>
      </c>
      <c r="D126" s="5">
        <f t="shared" si="23"/>
        <v>1.1721551986661829</v>
      </c>
      <c r="E126" s="6">
        <f t="shared" si="24"/>
        <v>0.87943262411347523</v>
      </c>
      <c r="F126" s="6">
        <f t="shared" si="25"/>
        <v>0.2007063392286971</v>
      </c>
      <c r="I126">
        <f t="shared" si="26"/>
        <v>1</v>
      </c>
      <c r="J126">
        <f t="shared" si="27"/>
        <v>2.0279512801602E-157</v>
      </c>
      <c r="K126">
        <f t="shared" si="28"/>
        <v>5.7715597101874219E-157</v>
      </c>
      <c r="L126">
        <f t="shared" si="44"/>
        <v>124</v>
      </c>
      <c r="N126" s="33">
        <f t="shared" si="41"/>
        <v>124</v>
      </c>
      <c r="O126">
        <v>0</v>
      </c>
      <c r="P126" t="str">
        <f t="shared" si="42"/>
        <v>123.1 to 124</v>
      </c>
      <c r="AV126" s="5"/>
      <c r="BI126">
        <f t="shared" si="29"/>
        <v>51.308</v>
      </c>
      <c r="BJ126">
        <f t="shared" si="30"/>
        <v>124</v>
      </c>
      <c r="BK126">
        <f t="shared" si="31"/>
        <v>51.308</v>
      </c>
      <c r="BL126">
        <f t="shared" si="32"/>
        <v>0.89390356115745273</v>
      </c>
      <c r="BM126">
        <f t="shared" si="33"/>
        <v>0.10609643884254727</v>
      </c>
      <c r="BN126">
        <f t="shared" si="34"/>
        <v>0.90997986656660734</v>
      </c>
      <c r="BO126">
        <f t="shared" si="35"/>
        <v>-51.003076293017223</v>
      </c>
      <c r="BP126">
        <f t="shared" si="36"/>
        <v>0.88214285714285712</v>
      </c>
      <c r="BQ126">
        <f t="shared" si="37"/>
        <v>1.1857671045333316</v>
      </c>
    </row>
    <row r="127" spans="1:69" x14ac:dyDescent="0.25">
      <c r="A127" s="114">
        <v>51.562000000000005</v>
      </c>
      <c r="B127">
        <f t="shared" si="38"/>
        <v>125</v>
      </c>
      <c r="C127" s="13">
        <f t="shared" si="39"/>
        <v>0.88652482269503541</v>
      </c>
      <c r="D127" s="5">
        <f t="shared" si="23"/>
        <v>1.208251976269376</v>
      </c>
      <c r="E127" s="6">
        <f t="shared" si="24"/>
        <v>0.88652482269503552</v>
      </c>
      <c r="F127" s="6">
        <f t="shared" si="25"/>
        <v>0.19226609551927218</v>
      </c>
      <c r="I127">
        <f t="shared" si="26"/>
        <v>1</v>
      </c>
      <c r="J127">
        <f t="shared" si="27"/>
        <v>1.5568717193918736E-161</v>
      </c>
      <c r="K127">
        <f t="shared" si="28"/>
        <v>4.430864872090286E-161</v>
      </c>
      <c r="L127">
        <f t="shared" si="44"/>
        <v>125</v>
      </c>
      <c r="N127" s="33">
        <f t="shared" si="41"/>
        <v>125</v>
      </c>
      <c r="O127">
        <v>0</v>
      </c>
      <c r="P127" t="str">
        <f t="shared" si="42"/>
        <v>124.1 to 125</v>
      </c>
      <c r="AV127" s="5"/>
      <c r="BI127">
        <f t="shared" si="29"/>
        <v>51.562000000000005</v>
      </c>
      <c r="BJ127">
        <f t="shared" si="30"/>
        <v>125</v>
      </c>
      <c r="BK127">
        <f t="shared" si="31"/>
        <v>51.562000000000005</v>
      </c>
      <c r="BL127">
        <f t="shared" si="32"/>
        <v>0.90935703975346116</v>
      </c>
      <c r="BM127">
        <f t="shared" si="33"/>
        <v>9.064296024653884E-2</v>
      </c>
      <c r="BN127">
        <f t="shared" si="34"/>
        <v>0.90997986656660734</v>
      </c>
      <c r="BO127">
        <f t="shared" si="35"/>
        <v>-47.148220537884598</v>
      </c>
      <c r="BP127">
        <f t="shared" si="36"/>
        <v>0.88928571428571423</v>
      </c>
      <c r="BQ127">
        <f t="shared" si="37"/>
        <v>1.2227382594940657</v>
      </c>
    </row>
    <row r="128" spans="1:69" x14ac:dyDescent="0.25">
      <c r="A128" s="114">
        <v>51.815999999999995</v>
      </c>
      <c r="B128">
        <f t="shared" si="38"/>
        <v>126</v>
      </c>
      <c r="C128" s="13">
        <f t="shared" si="39"/>
        <v>0.8936170212765957</v>
      </c>
      <c r="D128" s="5">
        <f t="shared" si="23"/>
        <v>1.2459957446269363</v>
      </c>
      <c r="E128" s="6">
        <f t="shared" si="24"/>
        <v>0.89361702127659559</v>
      </c>
      <c r="F128" s="6">
        <f t="shared" si="25"/>
        <v>0.18356412251691751</v>
      </c>
      <c r="I128">
        <f t="shared" si="26"/>
        <v>1</v>
      </c>
      <c r="J128">
        <f t="shared" si="27"/>
        <v>1.0564035506289267E-165</v>
      </c>
      <c r="K128">
        <f t="shared" si="28"/>
        <v>3.0065299054064087E-165</v>
      </c>
      <c r="L128">
        <f t="shared" si="44"/>
        <v>126</v>
      </c>
      <c r="N128" s="33">
        <f t="shared" si="41"/>
        <v>126</v>
      </c>
      <c r="O128">
        <v>0</v>
      </c>
      <c r="P128" t="str">
        <f t="shared" si="42"/>
        <v>125.1 to 126</v>
      </c>
      <c r="AV128" s="5"/>
      <c r="BI128">
        <f t="shared" si="29"/>
        <v>51.815999999999995</v>
      </c>
      <c r="BJ128">
        <f t="shared" si="30"/>
        <v>126</v>
      </c>
      <c r="BK128">
        <f t="shared" si="31"/>
        <v>51.815999999999995</v>
      </c>
      <c r="BL128">
        <f t="shared" si="32"/>
        <v>0.92307363087200145</v>
      </c>
      <c r="BM128">
        <f t="shared" si="33"/>
        <v>7.6926369127998551E-2</v>
      </c>
      <c r="BN128">
        <f t="shared" si="34"/>
        <v>0.90997986656660734</v>
      </c>
      <c r="BO128">
        <f t="shared" si="35"/>
        <v>-43.769148729429119</v>
      </c>
      <c r="BP128">
        <f t="shared" si="36"/>
        <v>0.89642857142857146</v>
      </c>
      <c r="BQ128">
        <f t="shared" si="37"/>
        <v>1.2614608488054839</v>
      </c>
    </row>
    <row r="129" spans="1:69" x14ac:dyDescent="0.25">
      <c r="A129" s="114">
        <v>51.815999999999995</v>
      </c>
      <c r="B129">
        <f t="shared" si="38"/>
        <v>127</v>
      </c>
      <c r="C129" s="13">
        <f t="shared" si="39"/>
        <v>0.900709219858156</v>
      </c>
      <c r="D129" s="5">
        <f t="shared" si="23"/>
        <v>1.285603254700755</v>
      </c>
      <c r="E129" s="6">
        <f t="shared" si="24"/>
        <v>0.900709219858156</v>
      </c>
      <c r="F129" s="6">
        <f t="shared" si="25"/>
        <v>0.17458799458910337</v>
      </c>
      <c r="I129">
        <f t="shared" si="26"/>
        <v>1</v>
      </c>
      <c r="J129">
        <f t="shared" si="27"/>
        <v>6.3356121742953244E-170</v>
      </c>
      <c r="K129">
        <f t="shared" si="28"/>
        <v>1.8031184635583173E-169</v>
      </c>
      <c r="L129">
        <f t="shared" si="44"/>
        <v>127</v>
      </c>
      <c r="N129" s="33">
        <f t="shared" si="41"/>
        <v>127</v>
      </c>
      <c r="O129">
        <v>0</v>
      </c>
      <c r="P129" t="str">
        <f t="shared" si="42"/>
        <v>126.1 to 127</v>
      </c>
      <c r="AV129" s="5"/>
      <c r="BI129">
        <f t="shared" si="29"/>
        <v>51.815999999999995</v>
      </c>
      <c r="BJ129">
        <f t="shared" si="30"/>
        <v>127</v>
      </c>
      <c r="BK129">
        <f t="shared" si="31"/>
        <v>51.815999999999995</v>
      </c>
      <c r="BL129">
        <f t="shared" si="32"/>
        <v>0.92307363087200145</v>
      </c>
      <c r="BM129">
        <f t="shared" si="33"/>
        <v>7.6926369127998551E-2</v>
      </c>
      <c r="BN129">
        <f t="shared" si="34"/>
        <v>0.90997986656660734</v>
      </c>
      <c r="BO129">
        <f t="shared" si="35"/>
        <v>-44.117906886635723</v>
      </c>
      <c r="BP129">
        <f t="shared" si="36"/>
        <v>0.90357142857142858</v>
      </c>
      <c r="BQ129">
        <f t="shared" si="37"/>
        <v>1.3021733217241489</v>
      </c>
    </row>
    <row r="130" spans="1:69" x14ac:dyDescent="0.25">
      <c r="A130" s="114">
        <v>51.815999999999995</v>
      </c>
      <c r="B130">
        <f t="shared" si="38"/>
        <v>128</v>
      </c>
      <c r="C130" s="13">
        <f t="shared" si="39"/>
        <v>0.90780141843971629</v>
      </c>
      <c r="D130" s="5">
        <f t="shared" si="23"/>
        <v>1.3273372010909883</v>
      </c>
      <c r="E130" s="6">
        <f t="shared" si="24"/>
        <v>0.9078014184397164</v>
      </c>
      <c r="F130" s="6">
        <f t="shared" si="25"/>
        <v>0.165323593010337</v>
      </c>
      <c r="I130">
        <f t="shared" si="26"/>
        <v>1</v>
      </c>
      <c r="J130">
        <f t="shared" si="27"/>
        <v>3.3583737528825764E-174</v>
      </c>
      <c r="K130">
        <f t="shared" si="28"/>
        <v>9.5579488686517283E-174</v>
      </c>
      <c r="L130">
        <f t="shared" si="44"/>
        <v>128</v>
      </c>
      <c r="N130" s="33">
        <f t="shared" si="41"/>
        <v>128</v>
      </c>
      <c r="O130">
        <v>0</v>
      </c>
      <c r="P130" t="str">
        <f t="shared" si="42"/>
        <v>127.1 to 128</v>
      </c>
      <c r="AV130" s="5"/>
      <c r="BI130">
        <f t="shared" si="29"/>
        <v>51.815999999999995</v>
      </c>
      <c r="BJ130">
        <f t="shared" si="30"/>
        <v>128</v>
      </c>
      <c r="BK130">
        <f t="shared" si="31"/>
        <v>51.815999999999995</v>
      </c>
      <c r="BL130">
        <f t="shared" si="32"/>
        <v>0.92307363087200145</v>
      </c>
      <c r="BM130">
        <f t="shared" si="33"/>
        <v>7.6926369127998551E-2</v>
      </c>
      <c r="BN130">
        <f t="shared" si="34"/>
        <v>0.92362412055436649</v>
      </c>
      <c r="BO130">
        <f t="shared" si="35"/>
        <v>-40.671571870488954</v>
      </c>
      <c r="BP130">
        <f t="shared" si="36"/>
        <v>0.9107142857142857</v>
      </c>
      <c r="BQ130">
        <f t="shared" si="37"/>
        <v>1.3451666341766386</v>
      </c>
    </row>
    <row r="131" spans="1:69" x14ac:dyDescent="0.25">
      <c r="A131" s="114">
        <v>52.07</v>
      </c>
      <c r="B131">
        <f t="shared" si="38"/>
        <v>129</v>
      </c>
      <c r="C131" s="13">
        <f t="shared" si="39"/>
        <v>0.91489361702127658</v>
      </c>
      <c r="D131" s="5">
        <f t="shared" ref="D131:D194" si="45">IF(A131&gt;0,(_xlfn.NORM.S.INV(C131)),"")</f>
        <v>1.3715204728028323</v>
      </c>
      <c r="E131" s="6">
        <f t="shared" si="24"/>
        <v>0.91489361702127669</v>
      </c>
      <c r="F131" s="6">
        <f t="shared" si="25"/>
        <v>0.15575473245017821</v>
      </c>
      <c r="I131">
        <f t="shared" si="26"/>
        <v>1</v>
      </c>
      <c r="J131">
        <f t="shared" si="27"/>
        <v>1.5734435968901471E-178</v>
      </c>
      <c r="K131">
        <f t="shared" si="28"/>
        <v>4.47802852016552E-178</v>
      </c>
      <c r="L131">
        <f t="shared" si="44"/>
        <v>129</v>
      </c>
      <c r="N131" s="33">
        <f t="shared" si="41"/>
        <v>129</v>
      </c>
      <c r="O131">
        <v>0</v>
      </c>
      <c r="P131" t="str">
        <f t="shared" si="42"/>
        <v>128.1 to 129</v>
      </c>
      <c r="AV131" s="5"/>
      <c r="BI131">
        <f t="shared" si="29"/>
        <v>52.07</v>
      </c>
      <c r="BJ131">
        <f t="shared" si="30"/>
        <v>129</v>
      </c>
      <c r="BK131">
        <f t="shared" si="31"/>
        <v>52.07</v>
      </c>
      <c r="BL131">
        <f t="shared" si="32"/>
        <v>0.93515202472139636</v>
      </c>
      <c r="BM131">
        <f t="shared" si="33"/>
        <v>6.4847975278603642E-2</v>
      </c>
      <c r="BN131">
        <f t="shared" si="34"/>
        <v>0.92362412055436649</v>
      </c>
      <c r="BO131">
        <f t="shared" si="35"/>
        <v>-37.649537706313275</v>
      </c>
      <c r="BP131">
        <f t="shared" si="36"/>
        <v>0.91785714285714282</v>
      </c>
      <c r="BQ131">
        <f t="shared" si="37"/>
        <v>1.3908012159728191</v>
      </c>
    </row>
    <row r="132" spans="1:69" x14ac:dyDescent="0.25">
      <c r="A132" s="114">
        <v>52.07</v>
      </c>
      <c r="B132">
        <f t="shared" si="38"/>
        <v>130</v>
      </c>
      <c r="C132" s="13">
        <f t="shared" si="39"/>
        <v>0.92198581560283688</v>
      </c>
      <c r="D132" s="5">
        <f t="shared" si="45"/>
        <v>1.418556454586918</v>
      </c>
      <c r="E132" s="6">
        <f t="shared" ref="E132:E195" si="46">IF(A132&gt;0,_xlfn.NORM.DIST(D132,0,1,TRUE),"")</f>
        <v>0.9219858156028371</v>
      </c>
      <c r="F132" s="6">
        <f t="shared" ref="F132:F195" si="47">IF(A132&gt;0,_xlfn.NORM.DIST(D132,0,1,FALSE),"")</f>
        <v>0.14586266646131699</v>
      </c>
      <c r="I132">
        <f t="shared" ref="I132:I195" si="48">_xlfn.NORM.DIST(L132,$G$3,$H$3,TRUE)</f>
        <v>1</v>
      </c>
      <c r="J132">
        <f t="shared" ref="J132:J195" si="49">_xlfn.NORM.DIST(L132,$G$3,$H$3,FALSE)</f>
        <v>6.5156094080442161E-183</v>
      </c>
      <c r="K132">
        <f t="shared" ref="K132:K195" si="50">J132*$H$3</f>
        <v>1.8543457682975231E-182</v>
      </c>
      <c r="L132">
        <f t="shared" si="44"/>
        <v>130</v>
      </c>
      <c r="N132" s="33">
        <f t="shared" si="41"/>
        <v>130</v>
      </c>
      <c r="O132">
        <v>0</v>
      </c>
      <c r="P132" t="str">
        <f t="shared" si="42"/>
        <v>129.1 to 130</v>
      </c>
      <c r="AV132" s="5"/>
      <c r="BI132">
        <f t="shared" ref="BI132:BI195" si="51">IF(A132&gt;0,A132,"")</f>
        <v>52.07</v>
      </c>
      <c r="BJ132">
        <f t="shared" ref="BJ132:BJ195" si="52">IF($A132&gt;0,B132,"")</f>
        <v>130</v>
      </c>
      <c r="BK132">
        <f t="shared" ref="BK132:BK195" si="53">IF($A132&gt;0,BI132,"")</f>
        <v>52.07</v>
      </c>
      <c r="BL132">
        <f t="shared" ref="BL132:BL195" si="54">IF($A132&gt;0,_xlfn.NORM.DIST(BK132,$BF$3,$BF$4,TRUE),"")</f>
        <v>0.93515202472139636</v>
      </c>
      <c r="BM132">
        <f t="shared" ref="BM132:BM195" si="55">IF($A132&gt;0,(1-BL132),"")</f>
        <v>6.4847975278603642E-2</v>
      </c>
      <c r="BN132">
        <f t="shared" ref="BN132:BN195" si="56">IF($A132&gt;0,(SMALL($BM$3:$BM$902,BJ132)),"")</f>
        <v>0.93563471864611292</v>
      </c>
      <c r="BO132">
        <f t="shared" ref="BO132:BO195" si="57">IF($A132&gt;0,((2*BJ132-1)*(LN(BL132)+LN(BN132))),"")</f>
        <v>-34.596263294680369</v>
      </c>
      <c r="BP132">
        <f t="shared" ref="BP132:BP195" si="58">IF($A132&gt;0,((BJ132-0.5)/$BF$5),"")</f>
        <v>0.92500000000000004</v>
      </c>
      <c r="BQ132">
        <f t="shared" ref="BQ132:BQ195" si="59">IF($A132&gt;0,(_xlfn.NORM.S.INV(BP132)),"")</f>
        <v>1.4395314709384563</v>
      </c>
    </row>
    <row r="133" spans="1:69" x14ac:dyDescent="0.25">
      <c r="A133" s="114">
        <v>52.07</v>
      </c>
      <c r="B133">
        <f t="shared" ref="B133:B196" si="60">IF(A133&gt;0,(B132+1),"")</f>
        <v>131</v>
      </c>
      <c r="C133" s="13">
        <f t="shared" ref="C133:C196" si="61">IF(A133&gt;0,((B133)/(($S$2)+1)),"")</f>
        <v>0.92907801418439717</v>
      </c>
      <c r="D133" s="5">
        <f t="shared" si="45"/>
        <v>1.4689587734123957</v>
      </c>
      <c r="E133" s="6">
        <f t="shared" si="46"/>
        <v>0.92907801418439717</v>
      </c>
      <c r="F133" s="6">
        <f t="shared" si="47"/>
        <v>0.13562541806336625</v>
      </c>
      <c r="I133">
        <f t="shared" si="48"/>
        <v>1</v>
      </c>
      <c r="J133">
        <f t="shared" si="49"/>
        <v>2.3847376809122007E-187</v>
      </c>
      <c r="K133">
        <f t="shared" si="50"/>
        <v>6.7869756306134597E-187</v>
      </c>
      <c r="L133">
        <f t="shared" si="44"/>
        <v>131</v>
      </c>
      <c r="N133" s="33">
        <f t="shared" ref="N133:N196" si="62">N132+$AM$16</f>
        <v>131</v>
      </c>
      <c r="O133">
        <v>0</v>
      </c>
      <c r="P133" t="str">
        <f t="shared" ref="P133:P196" si="63">(0.1+N132&amp;" to "&amp;N133)</f>
        <v>130.1 to 131</v>
      </c>
      <c r="AV133" s="5"/>
      <c r="BI133">
        <f t="shared" si="51"/>
        <v>52.07</v>
      </c>
      <c r="BJ133">
        <f t="shared" si="52"/>
        <v>131</v>
      </c>
      <c r="BK133">
        <f t="shared" si="53"/>
        <v>52.07</v>
      </c>
      <c r="BL133">
        <f t="shared" si="54"/>
        <v>0.93515202472139636</v>
      </c>
      <c r="BM133">
        <f t="shared" si="55"/>
        <v>6.4847975278603642E-2</v>
      </c>
      <c r="BN133">
        <f t="shared" si="56"/>
        <v>0.93563471864611292</v>
      </c>
      <c r="BO133">
        <f t="shared" si="57"/>
        <v>-34.863415906994504</v>
      </c>
      <c r="BP133">
        <f t="shared" si="58"/>
        <v>0.93214285714285716</v>
      </c>
      <c r="BQ133">
        <f t="shared" si="59"/>
        <v>1.4919422487276346</v>
      </c>
    </row>
    <row r="134" spans="1:69" x14ac:dyDescent="0.25">
      <c r="A134" s="114">
        <v>52.07</v>
      </c>
      <c r="B134">
        <f t="shared" si="60"/>
        <v>132</v>
      </c>
      <c r="C134" s="13">
        <f t="shared" si="61"/>
        <v>0.93617021276595747</v>
      </c>
      <c r="D134" s="5">
        <f t="shared" si="45"/>
        <v>1.5233963507186319</v>
      </c>
      <c r="E134" s="6">
        <f t="shared" si="46"/>
        <v>0.93617021276595758</v>
      </c>
      <c r="F134" s="6">
        <f t="shared" si="47"/>
        <v>0.12501684960850279</v>
      </c>
      <c r="I134">
        <f t="shared" si="48"/>
        <v>1</v>
      </c>
      <c r="J134">
        <f t="shared" si="49"/>
        <v>7.7145020042906231E-192</v>
      </c>
      <c r="K134">
        <f t="shared" si="50"/>
        <v>2.19555121406105E-191</v>
      </c>
      <c r="L134">
        <f t="shared" si="44"/>
        <v>132</v>
      </c>
      <c r="N134" s="33">
        <f t="shared" si="62"/>
        <v>132</v>
      </c>
      <c r="O134">
        <v>0</v>
      </c>
      <c r="P134" t="str">
        <f t="shared" si="63"/>
        <v>131.1 to 132</v>
      </c>
      <c r="AV134" s="5"/>
      <c r="BI134">
        <f t="shared" si="51"/>
        <v>52.07</v>
      </c>
      <c r="BJ134">
        <f t="shared" si="52"/>
        <v>132</v>
      </c>
      <c r="BK134">
        <f t="shared" si="53"/>
        <v>52.07</v>
      </c>
      <c r="BL134">
        <f t="shared" si="54"/>
        <v>0.93515202472139636</v>
      </c>
      <c r="BM134">
        <f t="shared" si="55"/>
        <v>6.4847975278603642E-2</v>
      </c>
      <c r="BN134">
        <f t="shared" si="56"/>
        <v>0.93563471864611292</v>
      </c>
      <c r="BO134">
        <f t="shared" si="57"/>
        <v>-35.130568519308639</v>
      </c>
      <c r="BP134">
        <f t="shared" si="58"/>
        <v>0.93928571428571428</v>
      </c>
      <c r="BQ134">
        <f t="shared" si="59"/>
        <v>1.5488051323094816</v>
      </c>
    </row>
    <row r="135" spans="1:69" x14ac:dyDescent="0.25">
      <c r="A135" s="114">
        <v>52.324000000000005</v>
      </c>
      <c r="B135">
        <f t="shared" si="60"/>
        <v>133</v>
      </c>
      <c r="C135" s="13">
        <f t="shared" si="61"/>
        <v>0.94326241134751776</v>
      </c>
      <c r="D135" s="5">
        <f t="shared" si="45"/>
        <v>1.5827643841203818</v>
      </c>
      <c r="E135" s="6">
        <f t="shared" si="46"/>
        <v>0.94326241134751776</v>
      </c>
      <c r="F135" s="6">
        <f t="shared" si="47"/>
        <v>0.11400532957475676</v>
      </c>
      <c r="I135">
        <f t="shared" si="48"/>
        <v>1</v>
      </c>
      <c r="J135">
        <f t="shared" si="49"/>
        <v>2.2057530498670434E-196</v>
      </c>
      <c r="K135">
        <f t="shared" si="50"/>
        <v>6.2775844556926371E-196</v>
      </c>
      <c r="L135">
        <f t="shared" si="44"/>
        <v>133</v>
      </c>
      <c r="N135" s="33">
        <f t="shared" si="62"/>
        <v>133</v>
      </c>
      <c r="O135">
        <v>0</v>
      </c>
      <c r="P135" t="str">
        <f t="shared" si="63"/>
        <v>132.1 to 133</v>
      </c>
      <c r="AV135" s="5"/>
      <c r="BI135">
        <f t="shared" si="51"/>
        <v>52.324000000000005</v>
      </c>
      <c r="BJ135">
        <f t="shared" si="52"/>
        <v>133</v>
      </c>
      <c r="BK135">
        <f t="shared" si="53"/>
        <v>52.324000000000005</v>
      </c>
      <c r="BL135">
        <f t="shared" si="54"/>
        <v>0.94570354983298577</v>
      </c>
      <c r="BM135">
        <f t="shared" si="55"/>
        <v>5.4296450167014232E-2</v>
      </c>
      <c r="BN135">
        <f t="shared" si="56"/>
        <v>0.93563471864611292</v>
      </c>
      <c r="BO135">
        <f t="shared" si="57"/>
        <v>-32.424410978357173</v>
      </c>
      <c r="BP135">
        <f t="shared" si="58"/>
        <v>0.9464285714285714</v>
      </c>
      <c r="BQ135">
        <f t="shared" si="59"/>
        <v>1.6111691623526765</v>
      </c>
    </row>
    <row r="136" spans="1:69" x14ac:dyDescent="0.25">
      <c r="A136" s="114">
        <v>52.324000000000005</v>
      </c>
      <c r="B136">
        <f t="shared" si="60"/>
        <v>134</v>
      </c>
      <c r="C136" s="13">
        <f t="shared" si="61"/>
        <v>0.95035460992907805</v>
      </c>
      <c r="D136" s="5">
        <f t="shared" si="45"/>
        <v>1.64830168016263</v>
      </c>
      <c r="E136" s="6">
        <f t="shared" si="46"/>
        <v>0.95035460992907805</v>
      </c>
      <c r="F136" s="6">
        <f t="shared" si="47"/>
        <v>0.10255174816891666</v>
      </c>
      <c r="I136">
        <f t="shared" si="48"/>
        <v>1</v>
      </c>
      <c r="J136">
        <f t="shared" si="49"/>
        <v>5.5742647349371684E-201</v>
      </c>
      <c r="K136">
        <f t="shared" si="50"/>
        <v>1.5864385931175061E-200</v>
      </c>
      <c r="L136">
        <f t="shared" si="44"/>
        <v>134</v>
      </c>
      <c r="N136" s="33">
        <f t="shared" si="62"/>
        <v>134</v>
      </c>
      <c r="O136">
        <v>0</v>
      </c>
      <c r="P136" t="str">
        <f t="shared" si="63"/>
        <v>133.1 to 134</v>
      </c>
      <c r="AV136" s="5"/>
      <c r="BI136">
        <f t="shared" si="51"/>
        <v>52.324000000000005</v>
      </c>
      <c r="BJ136">
        <f t="shared" si="52"/>
        <v>134</v>
      </c>
      <c r="BK136">
        <f t="shared" si="53"/>
        <v>52.324000000000005</v>
      </c>
      <c r="BL136">
        <f t="shared" si="54"/>
        <v>0.94570354983298577</v>
      </c>
      <c r="BM136">
        <f t="shared" si="55"/>
        <v>5.4296450167014232E-2</v>
      </c>
      <c r="BN136">
        <f t="shared" si="56"/>
        <v>0.9552105013381661</v>
      </c>
      <c r="BO136">
        <f t="shared" si="57"/>
        <v>-27.140462918529959</v>
      </c>
      <c r="BP136">
        <f t="shared" si="58"/>
        <v>0.95357142857142863</v>
      </c>
      <c r="BQ136">
        <f t="shared" si="59"/>
        <v>1.6805150795882322</v>
      </c>
    </row>
    <row r="137" spans="1:69" x14ac:dyDescent="0.25">
      <c r="A137" s="114">
        <v>52.577999999999996</v>
      </c>
      <c r="B137">
        <f t="shared" si="60"/>
        <v>135</v>
      </c>
      <c r="C137" s="13">
        <f t="shared" si="61"/>
        <v>0.95744680851063835</v>
      </c>
      <c r="D137" s="5">
        <f t="shared" si="45"/>
        <v>1.7217965324010613</v>
      </c>
      <c r="E137" s="6">
        <f t="shared" si="46"/>
        <v>0.95744680851063835</v>
      </c>
      <c r="F137" s="6">
        <f t="shared" si="47"/>
        <v>9.0606422248646207E-2</v>
      </c>
      <c r="I137">
        <f t="shared" si="48"/>
        <v>1</v>
      </c>
      <c r="J137">
        <f t="shared" si="49"/>
        <v>1.2450878714588442E-205</v>
      </c>
      <c r="K137">
        <f t="shared" si="50"/>
        <v>3.5435264470393037E-205</v>
      </c>
      <c r="L137">
        <f t="shared" si="44"/>
        <v>135</v>
      </c>
      <c r="N137" s="33">
        <f t="shared" si="62"/>
        <v>135</v>
      </c>
      <c r="O137">
        <v>0</v>
      </c>
      <c r="P137" t="str">
        <f t="shared" si="63"/>
        <v>134.1 to 135</v>
      </c>
      <c r="AV137" s="5"/>
      <c r="BI137">
        <f t="shared" si="51"/>
        <v>52.577999999999996</v>
      </c>
      <c r="BJ137">
        <f t="shared" si="52"/>
        <v>135</v>
      </c>
      <c r="BK137">
        <f t="shared" si="53"/>
        <v>52.577999999999996</v>
      </c>
      <c r="BL137">
        <f t="shared" si="54"/>
        <v>0.95484814202237689</v>
      </c>
      <c r="BM137">
        <f t="shared" si="55"/>
        <v>4.5151857977623111E-2</v>
      </c>
      <c r="BN137">
        <f t="shared" si="56"/>
        <v>0.96302079722280531</v>
      </c>
      <c r="BO137">
        <f t="shared" si="57"/>
        <v>-22.564590448057899</v>
      </c>
      <c r="BP137">
        <f t="shared" si="58"/>
        <v>0.96071428571428574</v>
      </c>
      <c r="BQ137">
        <f t="shared" si="59"/>
        <v>1.7590357970929549</v>
      </c>
    </row>
    <row r="138" spans="1:69" x14ac:dyDescent="0.25">
      <c r="A138" s="114">
        <v>52.832000000000001</v>
      </c>
      <c r="B138">
        <f t="shared" si="60"/>
        <v>136</v>
      </c>
      <c r="C138" s="13">
        <f t="shared" si="61"/>
        <v>0.96453900709219853</v>
      </c>
      <c r="D138" s="5">
        <f t="shared" si="45"/>
        <v>1.8059766572349314</v>
      </c>
      <c r="E138" s="6">
        <f t="shared" si="46"/>
        <v>0.96453900709219853</v>
      </c>
      <c r="F138" s="6">
        <f t="shared" si="47"/>
        <v>7.8103971149587836E-2</v>
      </c>
      <c r="I138">
        <f t="shared" si="48"/>
        <v>1</v>
      </c>
      <c r="J138">
        <f t="shared" si="49"/>
        <v>2.4580693110970768E-210</v>
      </c>
      <c r="K138">
        <f t="shared" si="50"/>
        <v>6.9956778249896292E-210</v>
      </c>
      <c r="L138">
        <f t="shared" si="44"/>
        <v>136</v>
      </c>
      <c r="N138" s="33">
        <f t="shared" si="62"/>
        <v>136</v>
      </c>
      <c r="O138">
        <v>0</v>
      </c>
      <c r="P138" t="str">
        <f t="shared" si="63"/>
        <v>135.1 to 136</v>
      </c>
      <c r="AV138" s="5"/>
      <c r="BI138">
        <f t="shared" si="51"/>
        <v>52.832000000000001</v>
      </c>
      <c r="BJ138">
        <f t="shared" si="52"/>
        <v>136</v>
      </c>
      <c r="BK138">
        <f t="shared" si="53"/>
        <v>52.832000000000001</v>
      </c>
      <c r="BL138">
        <f t="shared" si="54"/>
        <v>0.9627105668033995</v>
      </c>
      <c r="BM138">
        <f t="shared" si="55"/>
        <v>3.7289433196600497E-2</v>
      </c>
      <c r="BN138">
        <f t="shared" si="56"/>
        <v>0.97531407800048209</v>
      </c>
      <c r="BO138">
        <f t="shared" si="57"/>
        <v>-17.072510741227116</v>
      </c>
      <c r="BP138">
        <f t="shared" si="58"/>
        <v>0.96785714285714286</v>
      </c>
      <c r="BQ138">
        <f t="shared" si="59"/>
        <v>1.8501931612292957</v>
      </c>
    </row>
    <row r="139" spans="1:69" x14ac:dyDescent="0.25">
      <c r="A139" s="114">
        <v>53.085999999999999</v>
      </c>
      <c r="B139">
        <f t="shared" si="60"/>
        <v>137</v>
      </c>
      <c r="C139" s="13">
        <f t="shared" si="61"/>
        <v>0.97163120567375882</v>
      </c>
      <c r="D139" s="5">
        <f t="shared" si="45"/>
        <v>1.9053269170017215</v>
      </c>
      <c r="E139" s="6">
        <f t="shared" si="46"/>
        <v>0.97163120567375882</v>
      </c>
      <c r="F139" s="6">
        <f t="shared" si="47"/>
        <v>6.4954135649833947E-2</v>
      </c>
      <c r="I139">
        <f t="shared" si="48"/>
        <v>1</v>
      </c>
      <c r="J139">
        <f t="shared" si="49"/>
        <v>4.2891373789538548E-215</v>
      </c>
      <c r="K139">
        <f t="shared" si="50"/>
        <v>1.2206906906497972E-214</v>
      </c>
      <c r="L139">
        <f t="shared" si="44"/>
        <v>137</v>
      </c>
      <c r="N139" s="33">
        <f t="shared" si="62"/>
        <v>137</v>
      </c>
      <c r="O139">
        <v>0</v>
      </c>
      <c r="P139" t="str">
        <f t="shared" si="63"/>
        <v>136.1 to 137</v>
      </c>
      <c r="AV139" s="5"/>
      <c r="BI139">
        <f t="shared" si="51"/>
        <v>53.085999999999999</v>
      </c>
      <c r="BJ139">
        <f t="shared" si="52"/>
        <v>137</v>
      </c>
      <c r="BK139">
        <f t="shared" si="53"/>
        <v>53.085999999999999</v>
      </c>
      <c r="BL139">
        <f t="shared" si="54"/>
        <v>0.96941700180641199</v>
      </c>
      <c r="BM139">
        <f t="shared" si="55"/>
        <v>3.0582998193588007E-2</v>
      </c>
      <c r="BN139">
        <f t="shared" si="56"/>
        <v>0.98397803621328905</v>
      </c>
      <c r="BO139">
        <f t="shared" si="57"/>
        <v>-12.888908853117316</v>
      </c>
      <c r="BP139">
        <f t="shared" si="58"/>
        <v>0.97499999999999998</v>
      </c>
      <c r="BQ139">
        <f t="shared" si="59"/>
        <v>1.9599639845400536</v>
      </c>
    </row>
    <row r="140" spans="1:69" x14ac:dyDescent="0.25">
      <c r="A140" s="114">
        <v>53.085999999999999</v>
      </c>
      <c r="B140">
        <f t="shared" si="60"/>
        <v>138</v>
      </c>
      <c r="C140" s="13">
        <f t="shared" si="61"/>
        <v>0.97872340425531912</v>
      </c>
      <c r="D140" s="5">
        <f t="shared" si="45"/>
        <v>2.0280691449339061</v>
      </c>
      <c r="E140" s="6">
        <f t="shared" si="46"/>
        <v>0.97872340425531912</v>
      </c>
      <c r="F140" s="6">
        <f t="shared" si="47"/>
        <v>5.1023408492059052E-2</v>
      </c>
      <c r="I140">
        <f t="shared" si="48"/>
        <v>1</v>
      </c>
      <c r="J140">
        <f t="shared" si="49"/>
        <v>6.6149642080763422E-220</v>
      </c>
      <c r="K140">
        <f t="shared" si="50"/>
        <v>1.8826221951766663E-219</v>
      </c>
      <c r="L140">
        <f t="shared" si="44"/>
        <v>138</v>
      </c>
      <c r="N140" s="33">
        <f t="shared" si="62"/>
        <v>138</v>
      </c>
      <c r="O140">
        <v>0</v>
      </c>
      <c r="P140" t="str">
        <f t="shared" si="63"/>
        <v>137.1 to 138</v>
      </c>
      <c r="AV140" s="5"/>
      <c r="BI140">
        <f t="shared" si="51"/>
        <v>53.085999999999999</v>
      </c>
      <c r="BJ140">
        <f t="shared" si="52"/>
        <v>138</v>
      </c>
      <c r="BK140">
        <f t="shared" si="53"/>
        <v>53.085999999999999</v>
      </c>
      <c r="BL140">
        <f t="shared" si="54"/>
        <v>0.96941700180641199</v>
      </c>
      <c r="BM140">
        <f t="shared" si="55"/>
        <v>3.0582998193588007E-2</v>
      </c>
      <c r="BN140">
        <f t="shared" si="56"/>
        <v>0.98722915875797657</v>
      </c>
      <c r="BO140">
        <f t="shared" si="57"/>
        <v>-12.076214336576554</v>
      </c>
      <c r="BP140">
        <f t="shared" si="58"/>
        <v>0.9821428571428571</v>
      </c>
      <c r="BQ140">
        <f t="shared" si="59"/>
        <v>2.100165492844468</v>
      </c>
    </row>
    <row r="141" spans="1:69" x14ac:dyDescent="0.25">
      <c r="A141" s="114">
        <v>53.34</v>
      </c>
      <c r="B141">
        <f t="shared" si="60"/>
        <v>139</v>
      </c>
      <c r="C141" s="13">
        <f t="shared" si="61"/>
        <v>0.98581560283687941</v>
      </c>
      <c r="D141" s="5">
        <f t="shared" si="45"/>
        <v>2.1921483803935962</v>
      </c>
      <c r="E141" s="6">
        <f t="shared" si="46"/>
        <v>0.98581560283687941</v>
      </c>
      <c r="F141" s="6">
        <f t="shared" si="47"/>
        <v>3.6091575950872777E-2</v>
      </c>
      <c r="I141">
        <f t="shared" si="48"/>
        <v>1</v>
      </c>
      <c r="J141">
        <f t="shared" si="49"/>
        <v>9.0170971877888216E-225</v>
      </c>
      <c r="K141">
        <f t="shared" si="50"/>
        <v>2.5662704691690181E-224</v>
      </c>
      <c r="L141">
        <f t="shared" si="44"/>
        <v>139</v>
      </c>
      <c r="N141" s="33">
        <f t="shared" si="62"/>
        <v>139</v>
      </c>
      <c r="O141">
        <v>0</v>
      </c>
      <c r="P141" t="str">
        <f t="shared" si="63"/>
        <v>138.1 to 139</v>
      </c>
      <c r="AV141" s="5"/>
      <c r="BI141">
        <f t="shared" si="51"/>
        <v>53.34</v>
      </c>
      <c r="BJ141">
        <f t="shared" si="52"/>
        <v>139</v>
      </c>
      <c r="BK141">
        <f t="shared" si="53"/>
        <v>53.34</v>
      </c>
      <c r="BL141">
        <f t="shared" si="54"/>
        <v>0.97509205571042268</v>
      </c>
      <c r="BM141">
        <f t="shared" si="55"/>
        <v>2.4907944289577322E-2</v>
      </c>
      <c r="BN141">
        <f t="shared" si="56"/>
        <v>0.98722915875797657</v>
      </c>
      <c r="BO141">
        <f t="shared" si="57"/>
        <v>-10.547186557121332</v>
      </c>
      <c r="BP141">
        <f t="shared" si="58"/>
        <v>0.98928571428571432</v>
      </c>
      <c r="BQ141">
        <f t="shared" si="59"/>
        <v>2.3003469557278784</v>
      </c>
    </row>
    <row r="142" spans="1:69" x14ac:dyDescent="0.25">
      <c r="A142" s="114">
        <v>54.355999999999995</v>
      </c>
      <c r="B142">
        <f t="shared" si="60"/>
        <v>140</v>
      </c>
      <c r="C142" s="13">
        <f t="shared" si="61"/>
        <v>0.99290780141843971</v>
      </c>
      <c r="D142" s="5">
        <f t="shared" si="45"/>
        <v>2.4525593662493423</v>
      </c>
      <c r="E142" s="6">
        <f t="shared" si="46"/>
        <v>0.99290780141843971</v>
      </c>
      <c r="F142" s="6">
        <f t="shared" si="47"/>
        <v>1.9713289915406249E-2</v>
      </c>
      <c r="I142">
        <f t="shared" si="48"/>
        <v>1</v>
      </c>
      <c r="J142">
        <f t="shared" si="49"/>
        <v>1.0863948857593447E-229</v>
      </c>
      <c r="K142">
        <f t="shared" si="50"/>
        <v>3.0918853985027595E-229</v>
      </c>
      <c r="L142">
        <f t="shared" si="44"/>
        <v>140</v>
      </c>
      <c r="N142" s="33">
        <f t="shared" si="62"/>
        <v>140</v>
      </c>
      <c r="O142">
        <v>0</v>
      </c>
      <c r="P142" t="str">
        <f t="shared" si="63"/>
        <v>139.1 to 140</v>
      </c>
      <c r="AV142" s="5"/>
      <c r="BI142">
        <f t="shared" si="51"/>
        <v>54.355999999999995</v>
      </c>
      <c r="BJ142">
        <f t="shared" si="52"/>
        <v>140</v>
      </c>
      <c r="BK142">
        <f t="shared" si="53"/>
        <v>54.355999999999995</v>
      </c>
      <c r="BL142">
        <f t="shared" si="54"/>
        <v>0.98978981773614516</v>
      </c>
      <c r="BM142">
        <f t="shared" si="55"/>
        <v>1.0210182263854839E-2</v>
      </c>
      <c r="BN142">
        <f t="shared" si="56"/>
        <v>0.99205878170058781</v>
      </c>
      <c r="BO142">
        <f t="shared" si="57"/>
        <v>-5.0877272152724142</v>
      </c>
      <c r="BP142">
        <f t="shared" si="58"/>
        <v>0.99642857142857144</v>
      </c>
      <c r="BQ142">
        <f t="shared" si="59"/>
        <v>2.690109527158866</v>
      </c>
    </row>
    <row r="143" spans="1:69" x14ac:dyDescent="0.25">
      <c r="A143" s="114"/>
      <c r="B143" t="str">
        <f t="shared" si="60"/>
        <v/>
      </c>
      <c r="C143" s="13" t="str">
        <f t="shared" si="61"/>
        <v/>
      </c>
      <c r="D143" s="5" t="str">
        <f t="shared" si="45"/>
        <v/>
      </c>
      <c r="E143" s="6" t="str">
        <f t="shared" si="46"/>
        <v/>
      </c>
      <c r="F143" s="6" t="str">
        <f t="shared" si="47"/>
        <v/>
      </c>
      <c r="I143">
        <f t="shared" si="48"/>
        <v>1</v>
      </c>
      <c r="J143">
        <f t="shared" si="49"/>
        <v>1.1568855173606913E-234</v>
      </c>
      <c r="K143">
        <f t="shared" si="50"/>
        <v>3.2925020963870685E-234</v>
      </c>
      <c r="L143">
        <f t="shared" si="44"/>
        <v>141</v>
      </c>
      <c r="N143" s="33">
        <f t="shared" si="62"/>
        <v>141</v>
      </c>
      <c r="O143">
        <v>0</v>
      </c>
      <c r="P143" t="str">
        <f t="shared" si="63"/>
        <v>140.1 to 141</v>
      </c>
      <c r="AV143" s="5"/>
      <c r="BI143" t="str">
        <f t="shared" si="51"/>
        <v/>
      </c>
      <c r="BJ143" t="str">
        <f t="shared" si="52"/>
        <v/>
      </c>
      <c r="BK143" t="str">
        <f t="shared" si="53"/>
        <v/>
      </c>
      <c r="BL143" t="str">
        <f t="shared" si="54"/>
        <v/>
      </c>
      <c r="BM143" t="str">
        <f t="shared" si="55"/>
        <v/>
      </c>
      <c r="BN143" t="str">
        <f t="shared" si="56"/>
        <v/>
      </c>
      <c r="BO143" t="str">
        <f t="shared" si="57"/>
        <v/>
      </c>
      <c r="BP143" t="str">
        <f t="shared" si="58"/>
        <v/>
      </c>
      <c r="BQ143" t="str">
        <f t="shared" si="59"/>
        <v/>
      </c>
    </row>
    <row r="144" spans="1:69" x14ac:dyDescent="0.25">
      <c r="A144" s="114"/>
      <c r="B144" t="str">
        <f t="shared" si="60"/>
        <v/>
      </c>
      <c r="C144" s="13" t="str">
        <f t="shared" si="61"/>
        <v/>
      </c>
      <c r="D144" s="5" t="str">
        <f t="shared" si="45"/>
        <v/>
      </c>
      <c r="E144" s="6" t="str">
        <f t="shared" si="46"/>
        <v/>
      </c>
      <c r="F144" s="6" t="str">
        <f t="shared" si="47"/>
        <v/>
      </c>
      <c r="I144">
        <f t="shared" si="48"/>
        <v>1</v>
      </c>
      <c r="J144">
        <f t="shared" si="49"/>
        <v>1.088866824922452E-239</v>
      </c>
      <c r="K144">
        <f t="shared" si="50"/>
        <v>3.0989205499974725E-239</v>
      </c>
      <c r="L144">
        <f t="shared" si="44"/>
        <v>142</v>
      </c>
      <c r="N144" s="33">
        <f t="shared" si="62"/>
        <v>142</v>
      </c>
      <c r="O144">
        <v>0</v>
      </c>
      <c r="P144" t="str">
        <f t="shared" si="63"/>
        <v>141.1 to 142</v>
      </c>
      <c r="AV144" s="5"/>
      <c r="BI144" t="str">
        <f t="shared" si="51"/>
        <v/>
      </c>
      <c r="BJ144" t="str">
        <f t="shared" si="52"/>
        <v/>
      </c>
      <c r="BK144" t="str">
        <f t="shared" si="53"/>
        <v/>
      </c>
      <c r="BL144" t="str">
        <f t="shared" si="54"/>
        <v/>
      </c>
      <c r="BM144" t="str">
        <f t="shared" si="55"/>
        <v/>
      </c>
      <c r="BN144" t="str">
        <f t="shared" si="56"/>
        <v/>
      </c>
      <c r="BO144" t="str">
        <f t="shared" si="57"/>
        <v/>
      </c>
      <c r="BP144" t="str">
        <f t="shared" si="58"/>
        <v/>
      </c>
      <c r="BQ144" t="str">
        <f t="shared" si="59"/>
        <v/>
      </c>
    </row>
    <row r="145" spans="1:69" x14ac:dyDescent="0.25">
      <c r="A145" s="114"/>
      <c r="B145" t="str">
        <f t="shared" si="60"/>
        <v/>
      </c>
      <c r="C145" s="13" t="str">
        <f t="shared" si="61"/>
        <v/>
      </c>
      <c r="D145" s="5" t="str">
        <f t="shared" si="45"/>
        <v/>
      </c>
      <c r="E145" s="6" t="str">
        <f t="shared" si="46"/>
        <v/>
      </c>
      <c r="F145" s="6" t="str">
        <f t="shared" si="47"/>
        <v/>
      </c>
      <c r="I145">
        <f t="shared" si="48"/>
        <v>1</v>
      </c>
      <c r="J145">
        <f t="shared" si="49"/>
        <v>9.058178151129647E-245</v>
      </c>
      <c r="K145">
        <f t="shared" si="50"/>
        <v>2.5779621323363336E-244</v>
      </c>
      <c r="L145">
        <f t="shared" si="44"/>
        <v>143</v>
      </c>
      <c r="N145" s="33">
        <f t="shared" si="62"/>
        <v>143</v>
      </c>
      <c r="O145">
        <v>0</v>
      </c>
      <c r="P145" t="str">
        <f t="shared" si="63"/>
        <v>142.1 to 143</v>
      </c>
      <c r="AV145" s="5"/>
      <c r="BI145" t="str">
        <f t="shared" si="51"/>
        <v/>
      </c>
      <c r="BJ145" t="str">
        <f t="shared" si="52"/>
        <v/>
      </c>
      <c r="BK145" t="str">
        <f t="shared" si="53"/>
        <v/>
      </c>
      <c r="BL145" t="str">
        <f t="shared" si="54"/>
        <v/>
      </c>
      <c r="BM145" t="str">
        <f t="shared" si="55"/>
        <v/>
      </c>
      <c r="BN145" t="str">
        <f t="shared" si="56"/>
        <v/>
      </c>
      <c r="BO145" t="str">
        <f t="shared" si="57"/>
        <v/>
      </c>
      <c r="BP145" t="str">
        <f t="shared" si="58"/>
        <v/>
      </c>
      <c r="BQ145" t="str">
        <f t="shared" si="59"/>
        <v/>
      </c>
    </row>
    <row r="146" spans="1:69" x14ac:dyDescent="0.25">
      <c r="A146" s="114"/>
      <c r="B146" t="str">
        <f t="shared" si="60"/>
        <v/>
      </c>
      <c r="C146" s="13" t="str">
        <f t="shared" si="61"/>
        <v/>
      </c>
      <c r="D146" s="5" t="str">
        <f t="shared" si="45"/>
        <v/>
      </c>
      <c r="E146" s="6" t="str">
        <f t="shared" si="46"/>
        <v/>
      </c>
      <c r="F146" s="6" t="str">
        <f t="shared" si="47"/>
        <v/>
      </c>
      <c r="I146">
        <f t="shared" si="48"/>
        <v>1</v>
      </c>
      <c r="J146">
        <f t="shared" si="49"/>
        <v>6.6602212975360828E-250</v>
      </c>
      <c r="K146">
        <f t="shared" si="50"/>
        <v>1.8955023859722536E-249</v>
      </c>
      <c r="L146">
        <f t="shared" si="44"/>
        <v>144</v>
      </c>
      <c r="N146" s="33">
        <f t="shared" si="62"/>
        <v>144</v>
      </c>
      <c r="O146">
        <v>0</v>
      </c>
      <c r="P146" t="str">
        <f t="shared" si="63"/>
        <v>143.1 to 144</v>
      </c>
      <c r="AV146" s="5"/>
      <c r="BI146" t="str">
        <f t="shared" si="51"/>
        <v/>
      </c>
      <c r="BJ146" t="str">
        <f t="shared" si="52"/>
        <v/>
      </c>
      <c r="BK146" t="str">
        <f t="shared" si="53"/>
        <v/>
      </c>
      <c r="BL146" t="str">
        <f t="shared" si="54"/>
        <v/>
      </c>
      <c r="BM146" t="str">
        <f t="shared" si="55"/>
        <v/>
      </c>
      <c r="BN146" t="str">
        <f t="shared" si="56"/>
        <v/>
      </c>
      <c r="BO146" t="str">
        <f t="shared" si="57"/>
        <v/>
      </c>
      <c r="BP146" t="str">
        <f t="shared" si="58"/>
        <v/>
      </c>
      <c r="BQ146" t="str">
        <f t="shared" si="59"/>
        <v/>
      </c>
    </row>
    <row r="147" spans="1:69" x14ac:dyDescent="0.25">
      <c r="A147" s="114"/>
      <c r="B147" t="str">
        <f t="shared" si="60"/>
        <v/>
      </c>
      <c r="C147" s="13" t="str">
        <f t="shared" si="61"/>
        <v/>
      </c>
      <c r="D147" s="5" t="str">
        <f t="shared" si="45"/>
        <v/>
      </c>
      <c r="E147" s="6" t="str">
        <f t="shared" si="46"/>
        <v/>
      </c>
      <c r="F147" s="6" t="str">
        <f t="shared" si="47"/>
        <v/>
      </c>
      <c r="I147">
        <f t="shared" si="48"/>
        <v>1</v>
      </c>
      <c r="J147">
        <f t="shared" si="49"/>
        <v>4.3283081388050854E-255</v>
      </c>
      <c r="K147">
        <f t="shared" si="50"/>
        <v>1.2318387089274814E-254</v>
      </c>
      <c r="L147">
        <f t="shared" si="44"/>
        <v>145</v>
      </c>
      <c r="N147" s="33">
        <f t="shared" si="62"/>
        <v>145</v>
      </c>
      <c r="O147">
        <v>0</v>
      </c>
      <c r="P147" t="str">
        <f t="shared" si="63"/>
        <v>144.1 to 145</v>
      </c>
      <c r="AV147" s="5"/>
      <c r="BI147" t="str">
        <f t="shared" si="51"/>
        <v/>
      </c>
      <c r="BJ147" t="str">
        <f t="shared" si="52"/>
        <v/>
      </c>
      <c r="BK147" t="str">
        <f t="shared" si="53"/>
        <v/>
      </c>
      <c r="BL147" t="str">
        <f t="shared" si="54"/>
        <v/>
      </c>
      <c r="BM147" t="str">
        <f t="shared" si="55"/>
        <v/>
      </c>
      <c r="BN147" t="str">
        <f t="shared" si="56"/>
        <v/>
      </c>
      <c r="BO147" t="str">
        <f t="shared" si="57"/>
        <v/>
      </c>
      <c r="BP147" t="str">
        <f t="shared" si="58"/>
        <v/>
      </c>
      <c r="BQ147" t="str">
        <f t="shared" si="59"/>
        <v/>
      </c>
    </row>
    <row r="148" spans="1:69" x14ac:dyDescent="0.25">
      <c r="A148" s="114"/>
      <c r="B148" t="str">
        <f t="shared" si="60"/>
        <v/>
      </c>
      <c r="C148" s="13" t="str">
        <f t="shared" si="61"/>
        <v/>
      </c>
      <c r="D148" s="5" t="str">
        <f t="shared" si="45"/>
        <v/>
      </c>
      <c r="E148" s="6" t="str">
        <f t="shared" si="46"/>
        <v/>
      </c>
      <c r="F148" s="6" t="str">
        <f t="shared" si="47"/>
        <v/>
      </c>
      <c r="I148">
        <f t="shared" si="48"/>
        <v>1</v>
      </c>
      <c r="J148">
        <f t="shared" si="49"/>
        <v>2.4861618211751881E-260</v>
      </c>
      <c r="K148">
        <f t="shared" si="50"/>
        <v>7.075629252280353E-260</v>
      </c>
      <c r="L148">
        <f t="shared" si="44"/>
        <v>146</v>
      </c>
      <c r="N148" s="33">
        <f t="shared" si="62"/>
        <v>146</v>
      </c>
      <c r="O148">
        <v>0</v>
      </c>
      <c r="P148" t="str">
        <f t="shared" si="63"/>
        <v>145.1 to 146</v>
      </c>
      <c r="AV148" s="5"/>
      <c r="BI148" t="str">
        <f t="shared" si="51"/>
        <v/>
      </c>
      <c r="BJ148" t="str">
        <f t="shared" si="52"/>
        <v/>
      </c>
      <c r="BK148" t="str">
        <f t="shared" si="53"/>
        <v/>
      </c>
      <c r="BL148" t="str">
        <f t="shared" si="54"/>
        <v/>
      </c>
      <c r="BM148" t="str">
        <f t="shared" si="55"/>
        <v/>
      </c>
      <c r="BN148" t="str">
        <f t="shared" si="56"/>
        <v/>
      </c>
      <c r="BO148" t="str">
        <f t="shared" si="57"/>
        <v/>
      </c>
      <c r="BP148" t="str">
        <f t="shared" si="58"/>
        <v/>
      </c>
      <c r="BQ148" t="str">
        <f t="shared" si="59"/>
        <v/>
      </c>
    </row>
    <row r="149" spans="1:69" x14ac:dyDescent="0.25">
      <c r="A149" s="114"/>
      <c r="B149" t="str">
        <f t="shared" si="60"/>
        <v/>
      </c>
      <c r="C149" s="13" t="str">
        <f t="shared" si="61"/>
        <v/>
      </c>
      <c r="D149" s="5" t="str">
        <f t="shared" si="45"/>
        <v/>
      </c>
      <c r="E149" s="6" t="str">
        <f t="shared" si="46"/>
        <v/>
      </c>
      <c r="F149" s="6" t="str">
        <f t="shared" si="47"/>
        <v/>
      </c>
      <c r="I149">
        <f t="shared" si="48"/>
        <v>1</v>
      </c>
      <c r="J149">
        <f t="shared" si="49"/>
        <v>1.2621829942402276E-265</v>
      </c>
      <c r="K149">
        <f t="shared" si="50"/>
        <v>3.5921792538650898E-265</v>
      </c>
      <c r="L149">
        <f t="shared" si="44"/>
        <v>147</v>
      </c>
      <c r="N149" s="33">
        <f t="shared" si="62"/>
        <v>147</v>
      </c>
      <c r="O149">
        <v>0</v>
      </c>
      <c r="P149" t="str">
        <f t="shared" si="63"/>
        <v>146.1 to 147</v>
      </c>
      <c r="AV149" s="5"/>
      <c r="BI149" t="str">
        <f t="shared" si="51"/>
        <v/>
      </c>
      <c r="BJ149" t="str">
        <f t="shared" si="52"/>
        <v/>
      </c>
      <c r="BK149" t="str">
        <f t="shared" si="53"/>
        <v/>
      </c>
      <c r="BL149" t="str">
        <f t="shared" si="54"/>
        <v/>
      </c>
      <c r="BM149" t="str">
        <f t="shared" si="55"/>
        <v/>
      </c>
      <c r="BN149" t="str">
        <f t="shared" si="56"/>
        <v/>
      </c>
      <c r="BO149" t="str">
        <f t="shared" si="57"/>
        <v/>
      </c>
      <c r="BP149" t="str">
        <f t="shared" si="58"/>
        <v/>
      </c>
      <c r="BQ149" t="str">
        <f t="shared" si="59"/>
        <v/>
      </c>
    </row>
    <row r="150" spans="1:69" x14ac:dyDescent="0.25">
      <c r="A150" s="114"/>
      <c r="B150" t="str">
        <f t="shared" si="60"/>
        <v/>
      </c>
      <c r="C150" s="13" t="str">
        <f t="shared" si="61"/>
        <v/>
      </c>
      <c r="D150" s="5" t="str">
        <f t="shared" si="45"/>
        <v/>
      </c>
      <c r="E150" s="6" t="str">
        <f t="shared" si="46"/>
        <v/>
      </c>
      <c r="F150" s="6" t="str">
        <f t="shared" si="47"/>
        <v/>
      </c>
      <c r="I150">
        <f t="shared" si="48"/>
        <v>1</v>
      </c>
      <c r="J150">
        <f t="shared" si="49"/>
        <v>5.663657288595126E-271</v>
      </c>
      <c r="K150">
        <f t="shared" si="50"/>
        <v>1.6118797595858779E-270</v>
      </c>
      <c r="L150">
        <f t="shared" si="44"/>
        <v>148</v>
      </c>
      <c r="N150" s="33">
        <f t="shared" si="62"/>
        <v>148</v>
      </c>
      <c r="O150">
        <v>0</v>
      </c>
      <c r="P150" t="str">
        <f t="shared" si="63"/>
        <v>147.1 to 148</v>
      </c>
      <c r="AV150" s="5"/>
      <c r="BI150" t="str">
        <f t="shared" si="51"/>
        <v/>
      </c>
      <c r="BJ150" t="str">
        <f t="shared" si="52"/>
        <v/>
      </c>
      <c r="BK150" t="str">
        <f t="shared" si="53"/>
        <v/>
      </c>
      <c r="BL150" t="str">
        <f t="shared" si="54"/>
        <v/>
      </c>
      <c r="BM150" t="str">
        <f t="shared" si="55"/>
        <v/>
      </c>
      <c r="BN150" t="str">
        <f t="shared" si="56"/>
        <v/>
      </c>
      <c r="BO150" t="str">
        <f t="shared" si="57"/>
        <v/>
      </c>
      <c r="BP150" t="str">
        <f t="shared" si="58"/>
        <v/>
      </c>
      <c r="BQ150" t="str">
        <f t="shared" si="59"/>
        <v/>
      </c>
    </row>
    <row r="151" spans="1:69" x14ac:dyDescent="0.25">
      <c r="A151" s="114"/>
      <c r="B151" t="str">
        <f t="shared" si="60"/>
        <v/>
      </c>
      <c r="C151" s="13" t="str">
        <f t="shared" si="61"/>
        <v/>
      </c>
      <c r="D151" s="5" t="str">
        <f t="shared" si="45"/>
        <v/>
      </c>
      <c r="E151" s="6" t="str">
        <f t="shared" si="46"/>
        <v/>
      </c>
      <c r="F151" s="6" t="str">
        <f t="shared" si="47"/>
        <v/>
      </c>
      <c r="I151">
        <f t="shared" si="48"/>
        <v>1</v>
      </c>
      <c r="J151">
        <f t="shared" si="49"/>
        <v>2.2462253155721663E-276</v>
      </c>
      <c r="K151">
        <f t="shared" si="50"/>
        <v>6.3927687307829311E-276</v>
      </c>
      <c r="L151">
        <f t="shared" si="44"/>
        <v>149</v>
      </c>
      <c r="N151" s="33">
        <f t="shared" si="62"/>
        <v>149</v>
      </c>
      <c r="O151">
        <v>0</v>
      </c>
      <c r="P151" t="str">
        <f t="shared" si="63"/>
        <v>148.1 to 149</v>
      </c>
      <c r="AV151" s="5"/>
      <c r="BI151" t="str">
        <f t="shared" si="51"/>
        <v/>
      </c>
      <c r="BJ151" t="str">
        <f t="shared" si="52"/>
        <v/>
      </c>
      <c r="BK151" t="str">
        <f t="shared" si="53"/>
        <v/>
      </c>
      <c r="BL151" t="str">
        <f t="shared" si="54"/>
        <v/>
      </c>
      <c r="BM151" t="str">
        <f t="shared" si="55"/>
        <v/>
      </c>
      <c r="BN151" t="str">
        <f t="shared" si="56"/>
        <v/>
      </c>
      <c r="BO151" t="str">
        <f t="shared" si="57"/>
        <v/>
      </c>
      <c r="BP151" t="str">
        <f t="shared" si="58"/>
        <v/>
      </c>
      <c r="BQ151" t="str">
        <f t="shared" si="59"/>
        <v/>
      </c>
    </row>
    <row r="152" spans="1:69" x14ac:dyDescent="0.25">
      <c r="A152" s="114"/>
      <c r="B152" t="str">
        <f t="shared" si="60"/>
        <v/>
      </c>
      <c r="C152" s="13" t="str">
        <f t="shared" si="61"/>
        <v/>
      </c>
      <c r="D152" s="5" t="str">
        <f t="shared" si="45"/>
        <v/>
      </c>
      <c r="E152" s="6" t="str">
        <f t="shared" si="46"/>
        <v/>
      </c>
      <c r="F152" s="6" t="str">
        <f t="shared" si="47"/>
        <v/>
      </c>
      <c r="I152">
        <f t="shared" si="48"/>
        <v>1</v>
      </c>
      <c r="J152">
        <f t="shared" si="49"/>
        <v>7.8739269081355879E-282</v>
      </c>
      <c r="K152">
        <f t="shared" si="50"/>
        <v>2.2409236231930592E-281</v>
      </c>
      <c r="L152">
        <f t="shared" si="44"/>
        <v>150</v>
      </c>
      <c r="N152" s="33">
        <f t="shared" si="62"/>
        <v>150</v>
      </c>
      <c r="O152">
        <v>0</v>
      </c>
      <c r="P152" t="str">
        <f t="shared" si="63"/>
        <v>149.1 to 150</v>
      </c>
      <c r="AV152" s="5"/>
      <c r="BI152" t="str">
        <f t="shared" si="51"/>
        <v/>
      </c>
      <c r="BJ152" t="str">
        <f t="shared" si="52"/>
        <v/>
      </c>
      <c r="BK152" t="str">
        <f t="shared" si="53"/>
        <v/>
      </c>
      <c r="BL152" t="str">
        <f t="shared" si="54"/>
        <v/>
      </c>
      <c r="BM152" t="str">
        <f t="shared" si="55"/>
        <v/>
      </c>
      <c r="BN152" t="str">
        <f t="shared" si="56"/>
        <v/>
      </c>
      <c r="BO152" t="str">
        <f t="shared" si="57"/>
        <v/>
      </c>
      <c r="BP152" t="str">
        <f t="shared" si="58"/>
        <v/>
      </c>
      <c r="BQ152" t="str">
        <f t="shared" si="59"/>
        <v/>
      </c>
    </row>
    <row r="153" spans="1:69" x14ac:dyDescent="0.25">
      <c r="A153" s="114"/>
      <c r="B153" t="str">
        <f t="shared" si="60"/>
        <v/>
      </c>
      <c r="C153" s="13" t="str">
        <f t="shared" si="61"/>
        <v/>
      </c>
      <c r="D153" s="5" t="str">
        <f t="shared" si="45"/>
        <v/>
      </c>
      <c r="E153" s="6" t="str">
        <f t="shared" si="46"/>
        <v/>
      </c>
      <c r="F153" s="6" t="str">
        <f t="shared" si="47"/>
        <v/>
      </c>
      <c r="I153">
        <f t="shared" si="48"/>
        <v>1</v>
      </c>
      <c r="J153">
        <f t="shared" si="49"/>
        <v>2.4395580146147041E-287</v>
      </c>
      <c r="K153">
        <f t="shared" si="50"/>
        <v>6.9429945805713715E-287</v>
      </c>
      <c r="L153">
        <f t="shared" si="44"/>
        <v>151</v>
      </c>
      <c r="N153" s="33">
        <f t="shared" si="62"/>
        <v>151</v>
      </c>
      <c r="O153">
        <v>0</v>
      </c>
      <c r="P153" t="str">
        <f t="shared" si="63"/>
        <v>150.1 to 151</v>
      </c>
      <c r="AV153" s="5"/>
      <c r="BI153" t="str">
        <f t="shared" si="51"/>
        <v/>
      </c>
      <c r="BJ153" t="str">
        <f t="shared" si="52"/>
        <v/>
      </c>
      <c r="BK153" t="str">
        <f t="shared" si="53"/>
        <v/>
      </c>
      <c r="BL153" t="str">
        <f t="shared" si="54"/>
        <v/>
      </c>
      <c r="BM153" t="str">
        <f t="shared" si="55"/>
        <v/>
      </c>
      <c r="BN153" t="str">
        <f t="shared" si="56"/>
        <v/>
      </c>
      <c r="BO153" t="str">
        <f t="shared" si="57"/>
        <v/>
      </c>
      <c r="BP153" t="str">
        <f t="shared" si="58"/>
        <v/>
      </c>
      <c r="BQ153" t="str">
        <f t="shared" si="59"/>
        <v/>
      </c>
    </row>
    <row r="154" spans="1:69" x14ac:dyDescent="0.25">
      <c r="A154" s="114"/>
      <c r="B154" t="str">
        <f t="shared" si="60"/>
        <v/>
      </c>
      <c r="C154" s="13" t="str">
        <f t="shared" si="61"/>
        <v/>
      </c>
      <c r="D154" s="5" t="str">
        <f t="shared" si="45"/>
        <v/>
      </c>
      <c r="E154" s="6" t="str">
        <f t="shared" si="46"/>
        <v/>
      </c>
      <c r="F154" s="6" t="str">
        <f t="shared" si="47"/>
        <v/>
      </c>
      <c r="I154">
        <f t="shared" si="48"/>
        <v>1</v>
      </c>
      <c r="J154">
        <f t="shared" si="49"/>
        <v>6.6805563534761E-293</v>
      </c>
      <c r="K154">
        <f t="shared" si="50"/>
        <v>1.9012897532880274E-292</v>
      </c>
      <c r="L154">
        <f t="shared" si="44"/>
        <v>152</v>
      </c>
      <c r="N154" s="33">
        <f t="shared" si="62"/>
        <v>152</v>
      </c>
      <c r="O154">
        <v>0</v>
      </c>
      <c r="P154" t="str">
        <f t="shared" si="63"/>
        <v>151.1 to 152</v>
      </c>
      <c r="AV154" s="5"/>
      <c r="BI154" t="str">
        <f t="shared" si="51"/>
        <v/>
      </c>
      <c r="BJ154" t="str">
        <f t="shared" si="52"/>
        <v/>
      </c>
      <c r="BK154" t="str">
        <f t="shared" si="53"/>
        <v/>
      </c>
      <c r="BL154" t="str">
        <f t="shared" si="54"/>
        <v/>
      </c>
      <c r="BM154" t="str">
        <f t="shared" si="55"/>
        <v/>
      </c>
      <c r="BN154" t="str">
        <f t="shared" si="56"/>
        <v/>
      </c>
      <c r="BO154" t="str">
        <f t="shared" si="57"/>
        <v/>
      </c>
      <c r="BP154" t="str">
        <f t="shared" si="58"/>
        <v/>
      </c>
      <c r="BQ154" t="str">
        <f t="shared" si="59"/>
        <v/>
      </c>
    </row>
    <row r="155" spans="1:69" x14ac:dyDescent="0.25">
      <c r="A155" s="114"/>
      <c r="B155" t="str">
        <f t="shared" si="60"/>
        <v/>
      </c>
      <c r="C155" s="13" t="str">
        <f t="shared" si="61"/>
        <v/>
      </c>
      <c r="D155" s="5" t="str">
        <f t="shared" si="45"/>
        <v/>
      </c>
      <c r="E155" s="6" t="str">
        <f t="shared" si="46"/>
        <v/>
      </c>
      <c r="F155" s="6" t="str">
        <f t="shared" si="47"/>
        <v/>
      </c>
      <c r="I155">
        <f t="shared" si="48"/>
        <v>1</v>
      </c>
      <c r="J155">
        <f t="shared" si="49"/>
        <v>1.6169471423626113E-298</v>
      </c>
      <c r="K155">
        <f t="shared" si="50"/>
        <v>4.6018398329695175E-298</v>
      </c>
      <c r="L155">
        <f t="shared" si="44"/>
        <v>153</v>
      </c>
      <c r="N155" s="33">
        <f t="shared" si="62"/>
        <v>153</v>
      </c>
      <c r="O155">
        <v>0</v>
      </c>
      <c r="P155" t="str">
        <f t="shared" si="63"/>
        <v>152.1 to 153</v>
      </c>
      <c r="AV155" s="5"/>
      <c r="BI155" t="str">
        <f t="shared" si="51"/>
        <v/>
      </c>
      <c r="BJ155" t="str">
        <f t="shared" si="52"/>
        <v/>
      </c>
      <c r="BK155" t="str">
        <f t="shared" si="53"/>
        <v/>
      </c>
      <c r="BL155" t="str">
        <f t="shared" si="54"/>
        <v/>
      </c>
      <c r="BM155" t="str">
        <f t="shared" si="55"/>
        <v/>
      </c>
      <c r="BN155" t="str">
        <f t="shared" si="56"/>
        <v/>
      </c>
      <c r="BO155" t="str">
        <f t="shared" si="57"/>
        <v/>
      </c>
      <c r="BP155" t="str">
        <f t="shared" si="58"/>
        <v/>
      </c>
      <c r="BQ155" t="str">
        <f t="shared" si="59"/>
        <v/>
      </c>
    </row>
    <row r="156" spans="1:69" x14ac:dyDescent="0.25">
      <c r="A156" s="114"/>
      <c r="B156" t="str">
        <f t="shared" si="60"/>
        <v/>
      </c>
      <c r="C156" s="13" t="str">
        <f t="shared" si="61"/>
        <v/>
      </c>
      <c r="D156" s="5" t="str">
        <f t="shared" si="45"/>
        <v/>
      </c>
      <c r="E156" s="6" t="str">
        <f t="shared" si="46"/>
        <v/>
      </c>
      <c r="F156" s="6" t="str">
        <f t="shared" si="47"/>
        <v/>
      </c>
      <c r="I156">
        <f t="shared" si="48"/>
        <v>1</v>
      </c>
      <c r="J156">
        <f t="shared" si="49"/>
        <v>3.4590809410495641E-304</v>
      </c>
      <c r="K156">
        <f t="shared" si="50"/>
        <v>9.8445620409883606E-304</v>
      </c>
      <c r="L156">
        <f t="shared" si="44"/>
        <v>154</v>
      </c>
      <c r="N156" s="33">
        <f t="shared" si="62"/>
        <v>154</v>
      </c>
      <c r="O156">
        <v>0</v>
      </c>
      <c r="P156" t="str">
        <f t="shared" si="63"/>
        <v>153.1 to 154</v>
      </c>
      <c r="AV156" s="5"/>
      <c r="BI156" t="str">
        <f t="shared" si="51"/>
        <v/>
      </c>
      <c r="BJ156" t="str">
        <f t="shared" si="52"/>
        <v/>
      </c>
      <c r="BK156" t="str">
        <f t="shared" si="53"/>
        <v/>
      </c>
      <c r="BL156" t="str">
        <f t="shared" si="54"/>
        <v/>
      </c>
      <c r="BM156" t="str">
        <f t="shared" si="55"/>
        <v/>
      </c>
      <c r="BN156" t="str">
        <f t="shared" si="56"/>
        <v/>
      </c>
      <c r="BO156" t="str">
        <f t="shared" si="57"/>
        <v/>
      </c>
      <c r="BP156" t="str">
        <f t="shared" si="58"/>
        <v/>
      </c>
      <c r="BQ156" t="str">
        <f t="shared" si="59"/>
        <v/>
      </c>
    </row>
    <row r="157" spans="1:69" x14ac:dyDescent="0.25">
      <c r="A157" s="114"/>
      <c r="B157" t="str">
        <f t="shared" si="60"/>
        <v/>
      </c>
      <c r="C157" s="13" t="str">
        <f t="shared" si="61"/>
        <v/>
      </c>
      <c r="D157" s="5" t="str">
        <f t="shared" si="45"/>
        <v/>
      </c>
      <c r="E157" s="6" t="str">
        <f t="shared" si="46"/>
        <v/>
      </c>
      <c r="F157" s="6" t="str">
        <f t="shared" si="47"/>
        <v/>
      </c>
      <c r="I157">
        <f t="shared" si="48"/>
        <v>1</v>
      </c>
      <c r="J157">
        <f t="shared" si="49"/>
        <v>0</v>
      </c>
      <c r="K157">
        <f t="shared" si="50"/>
        <v>0</v>
      </c>
      <c r="L157">
        <f t="shared" si="44"/>
        <v>155</v>
      </c>
      <c r="N157" s="33">
        <f t="shared" si="62"/>
        <v>155</v>
      </c>
      <c r="O157">
        <v>0</v>
      </c>
      <c r="P157" t="str">
        <f t="shared" si="63"/>
        <v>154.1 to 155</v>
      </c>
      <c r="AV157" s="5"/>
      <c r="BI157" t="str">
        <f t="shared" si="51"/>
        <v/>
      </c>
      <c r="BJ157" t="str">
        <f t="shared" si="52"/>
        <v/>
      </c>
      <c r="BK157" t="str">
        <f t="shared" si="53"/>
        <v/>
      </c>
      <c r="BL157" t="str">
        <f t="shared" si="54"/>
        <v/>
      </c>
      <c r="BM157" t="str">
        <f t="shared" si="55"/>
        <v/>
      </c>
      <c r="BN157" t="str">
        <f t="shared" si="56"/>
        <v/>
      </c>
      <c r="BO157" t="str">
        <f t="shared" si="57"/>
        <v/>
      </c>
      <c r="BP157" t="str">
        <f t="shared" si="58"/>
        <v/>
      </c>
      <c r="BQ157" t="str">
        <f t="shared" si="59"/>
        <v/>
      </c>
    </row>
    <row r="158" spans="1:69" x14ac:dyDescent="0.25">
      <c r="A158" s="114"/>
      <c r="B158" t="str">
        <f t="shared" si="60"/>
        <v/>
      </c>
      <c r="C158" s="13" t="str">
        <f t="shared" si="61"/>
        <v/>
      </c>
      <c r="D158" s="5" t="str">
        <f t="shared" si="45"/>
        <v/>
      </c>
      <c r="E158" s="6" t="str">
        <f t="shared" si="46"/>
        <v/>
      </c>
      <c r="F158" s="6" t="str">
        <f t="shared" si="47"/>
        <v/>
      </c>
      <c r="I158">
        <f t="shared" si="48"/>
        <v>1</v>
      </c>
      <c r="J158">
        <f t="shared" si="49"/>
        <v>0</v>
      </c>
      <c r="K158">
        <f t="shared" si="50"/>
        <v>0</v>
      </c>
      <c r="L158">
        <f t="shared" si="44"/>
        <v>156</v>
      </c>
      <c r="N158" s="33">
        <f t="shared" si="62"/>
        <v>156</v>
      </c>
      <c r="O158">
        <v>0</v>
      </c>
      <c r="P158" t="str">
        <f t="shared" si="63"/>
        <v>155.1 to 156</v>
      </c>
      <c r="AV158" s="5"/>
      <c r="BI158" t="str">
        <f t="shared" si="51"/>
        <v/>
      </c>
      <c r="BJ158" t="str">
        <f t="shared" si="52"/>
        <v/>
      </c>
      <c r="BK158" t="str">
        <f t="shared" si="53"/>
        <v/>
      </c>
      <c r="BL158" t="str">
        <f t="shared" si="54"/>
        <v/>
      </c>
      <c r="BM158" t="str">
        <f t="shared" si="55"/>
        <v/>
      </c>
      <c r="BN158" t="str">
        <f t="shared" si="56"/>
        <v/>
      </c>
      <c r="BO158" t="str">
        <f t="shared" si="57"/>
        <v/>
      </c>
      <c r="BP158" t="str">
        <f t="shared" si="58"/>
        <v/>
      </c>
      <c r="BQ158" t="str">
        <f t="shared" si="59"/>
        <v/>
      </c>
    </row>
    <row r="159" spans="1:69" x14ac:dyDescent="0.25">
      <c r="A159" s="114"/>
      <c r="B159" t="str">
        <f t="shared" si="60"/>
        <v/>
      </c>
      <c r="C159" s="13" t="str">
        <f t="shared" si="61"/>
        <v/>
      </c>
      <c r="D159" s="5" t="str">
        <f t="shared" si="45"/>
        <v/>
      </c>
      <c r="E159" s="6" t="str">
        <f t="shared" si="46"/>
        <v/>
      </c>
      <c r="F159" s="6" t="str">
        <f t="shared" si="47"/>
        <v/>
      </c>
      <c r="I159">
        <f t="shared" si="48"/>
        <v>1</v>
      </c>
      <c r="J159">
        <f t="shared" si="49"/>
        <v>0</v>
      </c>
      <c r="K159">
        <f t="shared" si="50"/>
        <v>0</v>
      </c>
      <c r="L159">
        <f t="shared" si="44"/>
        <v>157</v>
      </c>
      <c r="N159" s="33">
        <f t="shared" si="62"/>
        <v>157</v>
      </c>
      <c r="O159">
        <v>0</v>
      </c>
      <c r="P159" t="str">
        <f t="shared" si="63"/>
        <v>156.1 to 157</v>
      </c>
      <c r="AV159" s="5"/>
      <c r="BI159" t="str">
        <f t="shared" si="51"/>
        <v/>
      </c>
      <c r="BJ159" t="str">
        <f t="shared" si="52"/>
        <v/>
      </c>
      <c r="BK159" t="str">
        <f t="shared" si="53"/>
        <v/>
      </c>
      <c r="BL159" t="str">
        <f t="shared" si="54"/>
        <v/>
      </c>
      <c r="BM159" t="str">
        <f t="shared" si="55"/>
        <v/>
      </c>
      <c r="BN159" t="str">
        <f t="shared" si="56"/>
        <v/>
      </c>
      <c r="BO159" t="str">
        <f t="shared" si="57"/>
        <v/>
      </c>
      <c r="BP159" t="str">
        <f t="shared" si="58"/>
        <v/>
      </c>
      <c r="BQ159" t="str">
        <f t="shared" si="59"/>
        <v/>
      </c>
    </row>
    <row r="160" spans="1:69" x14ac:dyDescent="0.25">
      <c r="A160" s="114"/>
      <c r="B160" t="str">
        <f t="shared" si="60"/>
        <v/>
      </c>
      <c r="C160" s="13" t="str">
        <f t="shared" si="61"/>
        <v/>
      </c>
      <c r="D160" s="5" t="str">
        <f t="shared" si="45"/>
        <v/>
      </c>
      <c r="E160" s="6" t="str">
        <f t="shared" si="46"/>
        <v/>
      </c>
      <c r="F160" s="6" t="str">
        <f t="shared" si="47"/>
        <v/>
      </c>
      <c r="I160">
        <f t="shared" si="48"/>
        <v>1</v>
      </c>
      <c r="J160">
        <f t="shared" si="49"/>
        <v>0</v>
      </c>
      <c r="K160">
        <f t="shared" si="50"/>
        <v>0</v>
      </c>
      <c r="L160">
        <f t="shared" si="44"/>
        <v>158</v>
      </c>
      <c r="N160" s="33">
        <f t="shared" si="62"/>
        <v>158</v>
      </c>
      <c r="O160">
        <v>0</v>
      </c>
      <c r="P160" t="str">
        <f t="shared" si="63"/>
        <v>157.1 to 158</v>
      </c>
      <c r="AV160" s="5"/>
      <c r="BI160" t="str">
        <f t="shared" si="51"/>
        <v/>
      </c>
      <c r="BJ160" t="str">
        <f t="shared" si="52"/>
        <v/>
      </c>
      <c r="BK160" t="str">
        <f t="shared" si="53"/>
        <v/>
      </c>
      <c r="BL160" t="str">
        <f t="shared" si="54"/>
        <v/>
      </c>
      <c r="BM160" t="str">
        <f t="shared" si="55"/>
        <v/>
      </c>
      <c r="BN160" t="str">
        <f t="shared" si="56"/>
        <v/>
      </c>
      <c r="BO160" t="str">
        <f t="shared" si="57"/>
        <v/>
      </c>
      <c r="BP160" t="str">
        <f t="shared" si="58"/>
        <v/>
      </c>
      <c r="BQ160" t="str">
        <f t="shared" si="59"/>
        <v/>
      </c>
    </row>
    <row r="161" spans="1:69" x14ac:dyDescent="0.25">
      <c r="A161" s="114"/>
      <c r="B161" t="str">
        <f t="shared" si="60"/>
        <v/>
      </c>
      <c r="C161" s="13" t="str">
        <f t="shared" si="61"/>
        <v/>
      </c>
      <c r="D161" s="5" t="str">
        <f t="shared" si="45"/>
        <v/>
      </c>
      <c r="E161" s="6" t="str">
        <f t="shared" si="46"/>
        <v/>
      </c>
      <c r="F161" s="6" t="str">
        <f t="shared" si="47"/>
        <v/>
      </c>
      <c r="I161">
        <f t="shared" si="48"/>
        <v>1</v>
      </c>
      <c r="J161">
        <f t="shared" si="49"/>
        <v>0</v>
      </c>
      <c r="K161">
        <f t="shared" si="50"/>
        <v>0</v>
      </c>
      <c r="L161">
        <f t="shared" si="44"/>
        <v>159</v>
      </c>
      <c r="N161" s="33">
        <f t="shared" si="62"/>
        <v>159</v>
      </c>
      <c r="O161">
        <v>0</v>
      </c>
      <c r="P161" t="str">
        <f t="shared" si="63"/>
        <v>158.1 to 159</v>
      </c>
      <c r="AV161" s="5"/>
      <c r="BI161" t="str">
        <f t="shared" si="51"/>
        <v/>
      </c>
      <c r="BJ161" t="str">
        <f t="shared" si="52"/>
        <v/>
      </c>
      <c r="BK161" t="str">
        <f t="shared" si="53"/>
        <v/>
      </c>
      <c r="BL161" t="str">
        <f t="shared" si="54"/>
        <v/>
      </c>
      <c r="BM161" t="str">
        <f t="shared" si="55"/>
        <v/>
      </c>
      <c r="BN161" t="str">
        <f t="shared" si="56"/>
        <v/>
      </c>
      <c r="BO161" t="str">
        <f t="shared" si="57"/>
        <v/>
      </c>
      <c r="BP161" t="str">
        <f t="shared" si="58"/>
        <v/>
      </c>
      <c r="BQ161" t="str">
        <f t="shared" si="59"/>
        <v/>
      </c>
    </row>
    <row r="162" spans="1:69" x14ac:dyDescent="0.25">
      <c r="A162" s="114"/>
      <c r="B162" t="str">
        <f t="shared" si="60"/>
        <v/>
      </c>
      <c r="C162" s="13" t="str">
        <f t="shared" si="61"/>
        <v/>
      </c>
      <c r="D162" s="5" t="str">
        <f t="shared" si="45"/>
        <v/>
      </c>
      <c r="E162" s="6" t="str">
        <f t="shared" si="46"/>
        <v/>
      </c>
      <c r="F162" s="6" t="str">
        <f t="shared" si="47"/>
        <v/>
      </c>
      <c r="I162">
        <f t="shared" si="48"/>
        <v>1</v>
      </c>
      <c r="J162">
        <f t="shared" si="49"/>
        <v>0</v>
      </c>
      <c r="K162">
        <f t="shared" si="50"/>
        <v>0</v>
      </c>
      <c r="L162">
        <f t="shared" si="44"/>
        <v>160</v>
      </c>
      <c r="N162" s="33">
        <f t="shared" si="62"/>
        <v>160</v>
      </c>
      <c r="O162">
        <v>0</v>
      </c>
      <c r="P162" t="str">
        <f t="shared" si="63"/>
        <v>159.1 to 160</v>
      </c>
      <c r="BI162" t="str">
        <f t="shared" si="51"/>
        <v/>
      </c>
      <c r="BJ162" t="str">
        <f t="shared" si="52"/>
        <v/>
      </c>
      <c r="BK162" t="str">
        <f t="shared" si="53"/>
        <v/>
      </c>
      <c r="BL162" t="str">
        <f t="shared" si="54"/>
        <v/>
      </c>
      <c r="BM162" t="str">
        <f t="shared" si="55"/>
        <v/>
      </c>
      <c r="BN162" t="str">
        <f t="shared" si="56"/>
        <v/>
      </c>
      <c r="BO162" t="str">
        <f t="shared" si="57"/>
        <v/>
      </c>
      <c r="BP162" t="str">
        <f t="shared" si="58"/>
        <v/>
      </c>
      <c r="BQ162" t="str">
        <f t="shared" si="59"/>
        <v/>
      </c>
    </row>
    <row r="163" spans="1:69" x14ac:dyDescent="0.25">
      <c r="A163" s="114"/>
      <c r="B163" t="str">
        <f t="shared" si="60"/>
        <v/>
      </c>
      <c r="C163" s="13" t="str">
        <f t="shared" si="61"/>
        <v/>
      </c>
      <c r="D163" s="5" t="str">
        <f t="shared" si="45"/>
        <v/>
      </c>
      <c r="E163" s="6" t="str">
        <f t="shared" si="46"/>
        <v/>
      </c>
      <c r="F163" s="6" t="str">
        <f t="shared" si="47"/>
        <v/>
      </c>
      <c r="I163">
        <f t="shared" si="48"/>
        <v>1</v>
      </c>
      <c r="J163">
        <f t="shared" si="49"/>
        <v>0</v>
      </c>
      <c r="K163">
        <f t="shared" si="50"/>
        <v>0</v>
      </c>
      <c r="L163">
        <f t="shared" si="44"/>
        <v>161</v>
      </c>
      <c r="N163" s="33">
        <f t="shared" si="62"/>
        <v>161</v>
      </c>
      <c r="O163">
        <v>0</v>
      </c>
      <c r="P163" t="str">
        <f t="shared" si="63"/>
        <v>160.1 to 161</v>
      </c>
      <c r="BI163" t="str">
        <f t="shared" si="51"/>
        <v/>
      </c>
      <c r="BJ163" t="str">
        <f t="shared" si="52"/>
        <v/>
      </c>
      <c r="BK163" t="str">
        <f t="shared" si="53"/>
        <v/>
      </c>
      <c r="BL163" t="str">
        <f t="shared" si="54"/>
        <v/>
      </c>
      <c r="BM163" t="str">
        <f t="shared" si="55"/>
        <v/>
      </c>
      <c r="BN163" t="str">
        <f t="shared" si="56"/>
        <v/>
      </c>
      <c r="BO163" t="str">
        <f t="shared" si="57"/>
        <v/>
      </c>
      <c r="BP163" t="str">
        <f t="shared" si="58"/>
        <v/>
      </c>
      <c r="BQ163" t="str">
        <f t="shared" si="59"/>
        <v/>
      </c>
    </row>
    <row r="164" spans="1:69" x14ac:dyDescent="0.25">
      <c r="A164" s="114"/>
      <c r="B164" t="str">
        <f t="shared" si="60"/>
        <v/>
      </c>
      <c r="C164" s="13" t="str">
        <f t="shared" si="61"/>
        <v/>
      </c>
      <c r="D164" s="5" t="str">
        <f t="shared" si="45"/>
        <v/>
      </c>
      <c r="E164" s="6" t="str">
        <f t="shared" si="46"/>
        <v/>
      </c>
      <c r="F164" s="6" t="str">
        <f t="shared" si="47"/>
        <v/>
      </c>
      <c r="I164">
        <f t="shared" si="48"/>
        <v>1</v>
      </c>
      <c r="J164">
        <f t="shared" si="49"/>
        <v>0</v>
      </c>
      <c r="K164">
        <f t="shared" si="50"/>
        <v>0</v>
      </c>
      <c r="L164">
        <f t="shared" si="44"/>
        <v>162</v>
      </c>
      <c r="N164" s="33">
        <f t="shared" si="62"/>
        <v>162</v>
      </c>
      <c r="O164">
        <v>0</v>
      </c>
      <c r="P164" t="str">
        <f t="shared" si="63"/>
        <v>161.1 to 162</v>
      </c>
      <c r="BI164" t="str">
        <f t="shared" si="51"/>
        <v/>
      </c>
      <c r="BJ164" t="str">
        <f t="shared" si="52"/>
        <v/>
      </c>
      <c r="BK164" t="str">
        <f t="shared" si="53"/>
        <v/>
      </c>
      <c r="BL164" t="str">
        <f t="shared" si="54"/>
        <v/>
      </c>
      <c r="BM164" t="str">
        <f t="shared" si="55"/>
        <v/>
      </c>
      <c r="BN164" t="str">
        <f t="shared" si="56"/>
        <v/>
      </c>
      <c r="BO164" t="str">
        <f t="shared" si="57"/>
        <v/>
      </c>
      <c r="BP164" t="str">
        <f t="shared" si="58"/>
        <v/>
      </c>
      <c r="BQ164" t="str">
        <f t="shared" si="59"/>
        <v/>
      </c>
    </row>
    <row r="165" spans="1:69" x14ac:dyDescent="0.25">
      <c r="A165" s="114"/>
      <c r="B165" t="str">
        <f t="shared" si="60"/>
        <v/>
      </c>
      <c r="C165" s="13" t="str">
        <f t="shared" si="61"/>
        <v/>
      </c>
      <c r="D165" s="5" t="str">
        <f t="shared" si="45"/>
        <v/>
      </c>
      <c r="E165" s="6" t="str">
        <f t="shared" si="46"/>
        <v/>
      </c>
      <c r="F165" s="6" t="str">
        <f t="shared" si="47"/>
        <v/>
      </c>
      <c r="I165">
        <f t="shared" si="48"/>
        <v>1</v>
      </c>
      <c r="J165">
        <f t="shared" si="49"/>
        <v>0</v>
      </c>
      <c r="K165">
        <f t="shared" si="50"/>
        <v>0</v>
      </c>
      <c r="L165">
        <f t="shared" si="44"/>
        <v>163</v>
      </c>
      <c r="N165" s="33">
        <f t="shared" si="62"/>
        <v>163</v>
      </c>
      <c r="O165">
        <v>0</v>
      </c>
      <c r="P165" t="str">
        <f t="shared" si="63"/>
        <v>162.1 to 163</v>
      </c>
      <c r="BI165" t="str">
        <f t="shared" si="51"/>
        <v/>
      </c>
      <c r="BJ165" t="str">
        <f t="shared" si="52"/>
        <v/>
      </c>
      <c r="BK165" t="str">
        <f t="shared" si="53"/>
        <v/>
      </c>
      <c r="BL165" t="str">
        <f t="shared" si="54"/>
        <v/>
      </c>
      <c r="BM165" t="str">
        <f t="shared" si="55"/>
        <v/>
      </c>
      <c r="BN165" t="str">
        <f t="shared" si="56"/>
        <v/>
      </c>
      <c r="BO165" t="str">
        <f t="shared" si="57"/>
        <v/>
      </c>
      <c r="BP165" t="str">
        <f t="shared" si="58"/>
        <v/>
      </c>
      <c r="BQ165" t="str">
        <f t="shared" si="59"/>
        <v/>
      </c>
    </row>
    <row r="166" spans="1:69" x14ac:dyDescent="0.25">
      <c r="A166" s="114"/>
      <c r="B166" t="str">
        <f t="shared" si="60"/>
        <v/>
      </c>
      <c r="C166" s="13" t="str">
        <f t="shared" si="61"/>
        <v/>
      </c>
      <c r="D166" s="5" t="str">
        <f t="shared" si="45"/>
        <v/>
      </c>
      <c r="E166" s="6" t="str">
        <f t="shared" si="46"/>
        <v/>
      </c>
      <c r="F166" s="6" t="str">
        <f t="shared" si="47"/>
        <v/>
      </c>
      <c r="I166">
        <f t="shared" si="48"/>
        <v>1</v>
      </c>
      <c r="J166">
        <f t="shared" si="49"/>
        <v>0</v>
      </c>
      <c r="K166">
        <f t="shared" si="50"/>
        <v>0</v>
      </c>
      <c r="L166">
        <f t="shared" si="44"/>
        <v>164</v>
      </c>
      <c r="N166" s="33">
        <f t="shared" si="62"/>
        <v>164</v>
      </c>
      <c r="O166">
        <v>0</v>
      </c>
      <c r="P166" t="str">
        <f t="shared" si="63"/>
        <v>163.1 to 164</v>
      </c>
      <c r="BI166" t="str">
        <f t="shared" si="51"/>
        <v/>
      </c>
      <c r="BJ166" t="str">
        <f t="shared" si="52"/>
        <v/>
      </c>
      <c r="BK166" t="str">
        <f t="shared" si="53"/>
        <v/>
      </c>
      <c r="BL166" t="str">
        <f t="shared" si="54"/>
        <v/>
      </c>
      <c r="BM166" t="str">
        <f t="shared" si="55"/>
        <v/>
      </c>
      <c r="BN166" t="str">
        <f t="shared" si="56"/>
        <v/>
      </c>
      <c r="BO166" t="str">
        <f t="shared" si="57"/>
        <v/>
      </c>
      <c r="BP166" t="str">
        <f t="shared" si="58"/>
        <v/>
      </c>
      <c r="BQ166" t="str">
        <f t="shared" si="59"/>
        <v/>
      </c>
    </row>
    <row r="167" spans="1:69" x14ac:dyDescent="0.25">
      <c r="A167" s="114"/>
      <c r="B167" t="str">
        <f t="shared" si="60"/>
        <v/>
      </c>
      <c r="C167" s="13" t="str">
        <f t="shared" si="61"/>
        <v/>
      </c>
      <c r="D167" s="5" t="str">
        <f t="shared" si="45"/>
        <v/>
      </c>
      <c r="E167" s="6" t="str">
        <f t="shared" si="46"/>
        <v/>
      </c>
      <c r="F167" s="6" t="str">
        <f t="shared" si="47"/>
        <v/>
      </c>
      <c r="I167">
        <f t="shared" si="48"/>
        <v>1</v>
      </c>
      <c r="J167">
        <f t="shared" si="49"/>
        <v>0</v>
      </c>
      <c r="K167">
        <f t="shared" si="50"/>
        <v>0</v>
      </c>
      <c r="L167">
        <f t="shared" si="44"/>
        <v>165</v>
      </c>
      <c r="N167" s="33">
        <f t="shared" si="62"/>
        <v>165</v>
      </c>
      <c r="O167">
        <v>0</v>
      </c>
      <c r="P167" t="str">
        <f t="shared" si="63"/>
        <v>164.1 to 165</v>
      </c>
      <c r="BI167" t="str">
        <f t="shared" si="51"/>
        <v/>
      </c>
      <c r="BJ167" t="str">
        <f t="shared" si="52"/>
        <v/>
      </c>
      <c r="BK167" t="str">
        <f t="shared" si="53"/>
        <v/>
      </c>
      <c r="BL167" t="str">
        <f t="shared" si="54"/>
        <v/>
      </c>
      <c r="BM167" t="str">
        <f t="shared" si="55"/>
        <v/>
      </c>
      <c r="BN167" t="str">
        <f t="shared" si="56"/>
        <v/>
      </c>
      <c r="BO167" t="str">
        <f t="shared" si="57"/>
        <v/>
      </c>
      <c r="BP167" t="str">
        <f t="shared" si="58"/>
        <v/>
      </c>
      <c r="BQ167" t="str">
        <f t="shared" si="59"/>
        <v/>
      </c>
    </row>
    <row r="168" spans="1:69" x14ac:dyDescent="0.25">
      <c r="A168" s="114"/>
      <c r="B168" t="str">
        <f t="shared" si="60"/>
        <v/>
      </c>
      <c r="C168" s="13" t="str">
        <f t="shared" si="61"/>
        <v/>
      </c>
      <c r="D168" s="5" t="str">
        <f t="shared" si="45"/>
        <v/>
      </c>
      <c r="E168" s="6" t="str">
        <f t="shared" si="46"/>
        <v/>
      </c>
      <c r="F168" s="6" t="str">
        <f t="shared" si="47"/>
        <v/>
      </c>
      <c r="I168">
        <f t="shared" si="48"/>
        <v>1</v>
      </c>
      <c r="J168">
        <f t="shared" si="49"/>
        <v>0</v>
      </c>
      <c r="K168">
        <f t="shared" si="50"/>
        <v>0</v>
      </c>
      <c r="L168">
        <f t="shared" ref="L168:L231" si="64">L167+1</f>
        <v>166</v>
      </c>
      <c r="N168" s="33">
        <f t="shared" si="62"/>
        <v>166</v>
      </c>
      <c r="O168">
        <v>0</v>
      </c>
      <c r="P168" t="str">
        <f t="shared" si="63"/>
        <v>165.1 to 166</v>
      </c>
      <c r="BI168" t="str">
        <f t="shared" si="51"/>
        <v/>
      </c>
      <c r="BJ168" t="str">
        <f t="shared" si="52"/>
        <v/>
      </c>
      <c r="BK168" t="str">
        <f t="shared" si="53"/>
        <v/>
      </c>
      <c r="BL168" t="str">
        <f t="shared" si="54"/>
        <v/>
      </c>
      <c r="BM168" t="str">
        <f t="shared" si="55"/>
        <v/>
      </c>
      <c r="BN168" t="str">
        <f t="shared" si="56"/>
        <v/>
      </c>
      <c r="BO168" t="str">
        <f t="shared" si="57"/>
        <v/>
      </c>
      <c r="BP168" t="str">
        <f t="shared" si="58"/>
        <v/>
      </c>
      <c r="BQ168" t="str">
        <f t="shared" si="59"/>
        <v/>
      </c>
    </row>
    <row r="169" spans="1:69" x14ac:dyDescent="0.25">
      <c r="A169" s="114"/>
      <c r="B169" t="str">
        <f t="shared" si="60"/>
        <v/>
      </c>
      <c r="C169" s="13" t="str">
        <f t="shared" si="61"/>
        <v/>
      </c>
      <c r="D169" s="5" t="str">
        <f t="shared" si="45"/>
        <v/>
      </c>
      <c r="E169" s="6" t="str">
        <f t="shared" si="46"/>
        <v/>
      </c>
      <c r="F169" s="6" t="str">
        <f t="shared" si="47"/>
        <v/>
      </c>
      <c r="I169">
        <f t="shared" si="48"/>
        <v>1</v>
      </c>
      <c r="J169">
        <f t="shared" si="49"/>
        <v>0</v>
      </c>
      <c r="K169">
        <f t="shared" si="50"/>
        <v>0</v>
      </c>
      <c r="L169">
        <f t="shared" si="64"/>
        <v>167</v>
      </c>
      <c r="N169" s="33">
        <f t="shared" si="62"/>
        <v>167</v>
      </c>
      <c r="O169">
        <v>0</v>
      </c>
      <c r="P169" t="str">
        <f t="shared" si="63"/>
        <v>166.1 to 167</v>
      </c>
      <c r="BI169" t="str">
        <f t="shared" si="51"/>
        <v/>
      </c>
      <c r="BJ169" t="str">
        <f t="shared" si="52"/>
        <v/>
      </c>
      <c r="BK169" t="str">
        <f t="shared" si="53"/>
        <v/>
      </c>
      <c r="BL169" t="str">
        <f t="shared" si="54"/>
        <v/>
      </c>
      <c r="BM169" t="str">
        <f t="shared" si="55"/>
        <v/>
      </c>
      <c r="BN169" t="str">
        <f t="shared" si="56"/>
        <v/>
      </c>
      <c r="BO169" t="str">
        <f t="shared" si="57"/>
        <v/>
      </c>
      <c r="BP169" t="str">
        <f t="shared" si="58"/>
        <v/>
      </c>
      <c r="BQ169" t="str">
        <f t="shared" si="59"/>
        <v/>
      </c>
    </row>
    <row r="170" spans="1:69" x14ac:dyDescent="0.25">
      <c r="A170" s="114"/>
      <c r="B170" t="str">
        <f t="shared" si="60"/>
        <v/>
      </c>
      <c r="C170" s="13" t="str">
        <f t="shared" si="61"/>
        <v/>
      </c>
      <c r="D170" s="5" t="str">
        <f t="shared" si="45"/>
        <v/>
      </c>
      <c r="E170" s="6" t="str">
        <f t="shared" si="46"/>
        <v/>
      </c>
      <c r="F170" s="6" t="str">
        <f t="shared" si="47"/>
        <v/>
      </c>
      <c r="I170">
        <f t="shared" si="48"/>
        <v>1</v>
      </c>
      <c r="J170">
        <f t="shared" si="49"/>
        <v>0</v>
      </c>
      <c r="K170">
        <f t="shared" si="50"/>
        <v>0</v>
      </c>
      <c r="L170">
        <f t="shared" si="64"/>
        <v>168</v>
      </c>
      <c r="N170" s="33">
        <f t="shared" si="62"/>
        <v>168</v>
      </c>
      <c r="O170">
        <v>0</v>
      </c>
      <c r="P170" t="str">
        <f t="shared" si="63"/>
        <v>167.1 to 168</v>
      </c>
      <c r="BI170" t="str">
        <f t="shared" si="51"/>
        <v/>
      </c>
      <c r="BJ170" t="str">
        <f t="shared" si="52"/>
        <v/>
      </c>
      <c r="BK170" t="str">
        <f t="shared" si="53"/>
        <v/>
      </c>
      <c r="BL170" t="str">
        <f t="shared" si="54"/>
        <v/>
      </c>
      <c r="BM170" t="str">
        <f t="shared" si="55"/>
        <v/>
      </c>
      <c r="BN170" t="str">
        <f t="shared" si="56"/>
        <v/>
      </c>
      <c r="BO170" t="str">
        <f t="shared" si="57"/>
        <v/>
      </c>
      <c r="BP170" t="str">
        <f t="shared" si="58"/>
        <v/>
      </c>
      <c r="BQ170" t="str">
        <f t="shared" si="59"/>
        <v/>
      </c>
    </row>
    <row r="171" spans="1:69" x14ac:dyDescent="0.25">
      <c r="A171" s="114"/>
      <c r="B171" t="str">
        <f t="shared" si="60"/>
        <v/>
      </c>
      <c r="C171" s="13" t="str">
        <f t="shared" si="61"/>
        <v/>
      </c>
      <c r="D171" s="5" t="str">
        <f t="shared" si="45"/>
        <v/>
      </c>
      <c r="E171" s="6" t="str">
        <f t="shared" si="46"/>
        <v/>
      </c>
      <c r="F171" s="6" t="str">
        <f t="shared" si="47"/>
        <v/>
      </c>
      <c r="I171">
        <f t="shared" si="48"/>
        <v>1</v>
      </c>
      <c r="J171">
        <f t="shared" si="49"/>
        <v>0</v>
      </c>
      <c r="K171">
        <f t="shared" si="50"/>
        <v>0</v>
      </c>
      <c r="L171">
        <f t="shared" si="64"/>
        <v>169</v>
      </c>
      <c r="N171" s="33">
        <f t="shared" si="62"/>
        <v>169</v>
      </c>
      <c r="O171">
        <v>0</v>
      </c>
      <c r="P171" t="str">
        <f t="shared" si="63"/>
        <v>168.1 to 169</v>
      </c>
      <c r="BI171" t="str">
        <f t="shared" si="51"/>
        <v/>
      </c>
      <c r="BJ171" t="str">
        <f t="shared" si="52"/>
        <v/>
      </c>
      <c r="BK171" t="str">
        <f t="shared" si="53"/>
        <v/>
      </c>
      <c r="BL171" t="str">
        <f t="shared" si="54"/>
        <v/>
      </c>
      <c r="BM171" t="str">
        <f t="shared" si="55"/>
        <v/>
      </c>
      <c r="BN171" t="str">
        <f t="shared" si="56"/>
        <v/>
      </c>
      <c r="BO171" t="str">
        <f t="shared" si="57"/>
        <v/>
      </c>
      <c r="BP171" t="str">
        <f t="shared" si="58"/>
        <v/>
      </c>
      <c r="BQ171" t="str">
        <f t="shared" si="59"/>
        <v/>
      </c>
    </row>
    <row r="172" spans="1:69" x14ac:dyDescent="0.25">
      <c r="A172" s="114"/>
      <c r="B172" t="str">
        <f t="shared" si="60"/>
        <v/>
      </c>
      <c r="C172" s="13" t="str">
        <f t="shared" si="61"/>
        <v/>
      </c>
      <c r="D172" s="5" t="str">
        <f t="shared" si="45"/>
        <v/>
      </c>
      <c r="E172" s="6" t="str">
        <f t="shared" si="46"/>
        <v/>
      </c>
      <c r="F172" s="6" t="str">
        <f t="shared" si="47"/>
        <v/>
      </c>
      <c r="I172">
        <f t="shared" si="48"/>
        <v>1</v>
      </c>
      <c r="J172">
        <f t="shared" si="49"/>
        <v>0</v>
      </c>
      <c r="K172">
        <f t="shared" si="50"/>
        <v>0</v>
      </c>
      <c r="L172">
        <f t="shared" si="64"/>
        <v>170</v>
      </c>
      <c r="N172" s="33">
        <f t="shared" si="62"/>
        <v>170</v>
      </c>
      <c r="O172">
        <v>0</v>
      </c>
      <c r="P172" t="str">
        <f t="shared" si="63"/>
        <v>169.1 to 170</v>
      </c>
      <c r="BI172" t="str">
        <f t="shared" si="51"/>
        <v/>
      </c>
      <c r="BJ172" t="str">
        <f t="shared" si="52"/>
        <v/>
      </c>
      <c r="BK172" t="str">
        <f t="shared" si="53"/>
        <v/>
      </c>
      <c r="BL172" t="str">
        <f t="shared" si="54"/>
        <v/>
      </c>
      <c r="BM172" t="str">
        <f t="shared" si="55"/>
        <v/>
      </c>
      <c r="BN172" t="str">
        <f t="shared" si="56"/>
        <v/>
      </c>
      <c r="BO172" t="str">
        <f t="shared" si="57"/>
        <v/>
      </c>
      <c r="BP172" t="str">
        <f t="shared" si="58"/>
        <v/>
      </c>
      <c r="BQ172" t="str">
        <f t="shared" si="59"/>
        <v/>
      </c>
    </row>
    <row r="173" spans="1:69" x14ac:dyDescent="0.25">
      <c r="A173" s="114"/>
      <c r="B173" t="str">
        <f t="shared" si="60"/>
        <v/>
      </c>
      <c r="C173" s="13" t="str">
        <f t="shared" si="61"/>
        <v/>
      </c>
      <c r="D173" s="5" t="str">
        <f t="shared" si="45"/>
        <v/>
      </c>
      <c r="E173" s="6" t="str">
        <f t="shared" si="46"/>
        <v/>
      </c>
      <c r="F173" s="6" t="str">
        <f t="shared" si="47"/>
        <v/>
      </c>
      <c r="I173">
        <f t="shared" si="48"/>
        <v>1</v>
      </c>
      <c r="J173">
        <f t="shared" si="49"/>
        <v>0</v>
      </c>
      <c r="K173">
        <f t="shared" si="50"/>
        <v>0</v>
      </c>
      <c r="L173">
        <f t="shared" si="64"/>
        <v>171</v>
      </c>
      <c r="N173" s="33">
        <f t="shared" si="62"/>
        <v>171</v>
      </c>
      <c r="O173">
        <v>0</v>
      </c>
      <c r="P173" t="str">
        <f t="shared" si="63"/>
        <v>170.1 to 171</v>
      </c>
      <c r="BI173" t="str">
        <f t="shared" si="51"/>
        <v/>
      </c>
      <c r="BJ173" t="str">
        <f t="shared" si="52"/>
        <v/>
      </c>
      <c r="BK173" t="str">
        <f t="shared" si="53"/>
        <v/>
      </c>
      <c r="BL173" t="str">
        <f t="shared" si="54"/>
        <v/>
      </c>
      <c r="BM173" t="str">
        <f t="shared" si="55"/>
        <v/>
      </c>
      <c r="BN173" t="str">
        <f t="shared" si="56"/>
        <v/>
      </c>
      <c r="BO173" t="str">
        <f t="shared" si="57"/>
        <v/>
      </c>
      <c r="BP173" t="str">
        <f t="shared" si="58"/>
        <v/>
      </c>
      <c r="BQ173" t="str">
        <f t="shared" si="59"/>
        <v/>
      </c>
    </row>
    <row r="174" spans="1:69" x14ac:dyDescent="0.25">
      <c r="A174" s="114"/>
      <c r="B174" t="str">
        <f t="shared" si="60"/>
        <v/>
      </c>
      <c r="C174" s="13" t="str">
        <f t="shared" si="61"/>
        <v/>
      </c>
      <c r="D174" s="5" t="str">
        <f t="shared" si="45"/>
        <v/>
      </c>
      <c r="E174" s="6" t="str">
        <f t="shared" si="46"/>
        <v/>
      </c>
      <c r="F174" s="6" t="str">
        <f t="shared" si="47"/>
        <v/>
      </c>
      <c r="I174">
        <f t="shared" si="48"/>
        <v>1</v>
      </c>
      <c r="J174">
        <f t="shared" si="49"/>
        <v>0</v>
      </c>
      <c r="K174">
        <f t="shared" si="50"/>
        <v>0</v>
      </c>
      <c r="L174">
        <f t="shared" si="64"/>
        <v>172</v>
      </c>
      <c r="N174" s="33">
        <f t="shared" si="62"/>
        <v>172</v>
      </c>
      <c r="O174">
        <v>0</v>
      </c>
      <c r="P174" t="str">
        <f t="shared" si="63"/>
        <v>171.1 to 172</v>
      </c>
      <c r="BI174" t="str">
        <f t="shared" si="51"/>
        <v/>
      </c>
      <c r="BJ174" t="str">
        <f t="shared" si="52"/>
        <v/>
      </c>
      <c r="BK174" t="str">
        <f t="shared" si="53"/>
        <v/>
      </c>
      <c r="BL174" t="str">
        <f t="shared" si="54"/>
        <v/>
      </c>
      <c r="BM174" t="str">
        <f t="shared" si="55"/>
        <v/>
      </c>
      <c r="BN174" t="str">
        <f t="shared" si="56"/>
        <v/>
      </c>
      <c r="BO174" t="str">
        <f t="shared" si="57"/>
        <v/>
      </c>
      <c r="BP174" t="str">
        <f t="shared" si="58"/>
        <v/>
      </c>
      <c r="BQ174" t="str">
        <f t="shared" si="59"/>
        <v/>
      </c>
    </row>
    <row r="175" spans="1:69" x14ac:dyDescent="0.25">
      <c r="A175" s="114"/>
      <c r="B175" t="str">
        <f t="shared" si="60"/>
        <v/>
      </c>
      <c r="C175" s="13" t="str">
        <f t="shared" si="61"/>
        <v/>
      </c>
      <c r="D175" s="5" t="str">
        <f t="shared" si="45"/>
        <v/>
      </c>
      <c r="E175" s="6" t="str">
        <f t="shared" si="46"/>
        <v/>
      </c>
      <c r="F175" s="6" t="str">
        <f t="shared" si="47"/>
        <v/>
      </c>
      <c r="I175">
        <f t="shared" si="48"/>
        <v>1</v>
      </c>
      <c r="J175">
        <f t="shared" si="49"/>
        <v>0</v>
      </c>
      <c r="K175">
        <f t="shared" si="50"/>
        <v>0</v>
      </c>
      <c r="L175">
        <f t="shared" si="64"/>
        <v>173</v>
      </c>
      <c r="N175" s="33">
        <f t="shared" si="62"/>
        <v>173</v>
      </c>
      <c r="O175">
        <v>0</v>
      </c>
      <c r="P175" t="str">
        <f t="shared" si="63"/>
        <v>172.1 to 173</v>
      </c>
      <c r="BI175" t="str">
        <f t="shared" si="51"/>
        <v/>
      </c>
      <c r="BJ175" t="str">
        <f t="shared" si="52"/>
        <v/>
      </c>
      <c r="BK175" t="str">
        <f t="shared" si="53"/>
        <v/>
      </c>
      <c r="BL175" t="str">
        <f t="shared" si="54"/>
        <v/>
      </c>
      <c r="BM175" t="str">
        <f t="shared" si="55"/>
        <v/>
      </c>
      <c r="BN175" t="str">
        <f t="shared" si="56"/>
        <v/>
      </c>
      <c r="BO175" t="str">
        <f t="shared" si="57"/>
        <v/>
      </c>
      <c r="BP175" t="str">
        <f t="shared" si="58"/>
        <v/>
      </c>
      <c r="BQ175" t="str">
        <f t="shared" si="59"/>
        <v/>
      </c>
    </row>
    <row r="176" spans="1:69" x14ac:dyDescent="0.25">
      <c r="A176" s="114"/>
      <c r="B176" t="str">
        <f t="shared" si="60"/>
        <v/>
      </c>
      <c r="C176" s="13" t="str">
        <f t="shared" si="61"/>
        <v/>
      </c>
      <c r="D176" s="5" t="str">
        <f t="shared" si="45"/>
        <v/>
      </c>
      <c r="E176" s="6" t="str">
        <f t="shared" si="46"/>
        <v/>
      </c>
      <c r="F176" s="6" t="str">
        <f t="shared" si="47"/>
        <v/>
      </c>
      <c r="I176">
        <f t="shared" si="48"/>
        <v>1</v>
      </c>
      <c r="J176">
        <f t="shared" si="49"/>
        <v>0</v>
      </c>
      <c r="K176">
        <f t="shared" si="50"/>
        <v>0</v>
      </c>
      <c r="L176">
        <f t="shared" si="64"/>
        <v>174</v>
      </c>
      <c r="N176" s="33">
        <f t="shared" si="62"/>
        <v>174</v>
      </c>
      <c r="O176">
        <v>0</v>
      </c>
      <c r="P176" t="str">
        <f t="shared" si="63"/>
        <v>173.1 to 174</v>
      </c>
      <c r="BI176" t="str">
        <f t="shared" si="51"/>
        <v/>
      </c>
      <c r="BJ176" t="str">
        <f t="shared" si="52"/>
        <v/>
      </c>
      <c r="BK176" t="str">
        <f t="shared" si="53"/>
        <v/>
      </c>
      <c r="BL176" t="str">
        <f t="shared" si="54"/>
        <v/>
      </c>
      <c r="BM176" t="str">
        <f t="shared" si="55"/>
        <v/>
      </c>
      <c r="BN176" t="str">
        <f t="shared" si="56"/>
        <v/>
      </c>
      <c r="BO176" t="str">
        <f t="shared" si="57"/>
        <v/>
      </c>
      <c r="BP176" t="str">
        <f t="shared" si="58"/>
        <v/>
      </c>
      <c r="BQ176" t="str">
        <f t="shared" si="59"/>
        <v/>
      </c>
    </row>
    <row r="177" spans="1:69" x14ac:dyDescent="0.25">
      <c r="A177" s="114"/>
      <c r="B177" t="str">
        <f t="shared" si="60"/>
        <v/>
      </c>
      <c r="C177" s="13" t="str">
        <f t="shared" si="61"/>
        <v/>
      </c>
      <c r="D177" s="5" t="str">
        <f t="shared" si="45"/>
        <v/>
      </c>
      <c r="E177" s="6" t="str">
        <f t="shared" si="46"/>
        <v/>
      </c>
      <c r="F177" s="6" t="str">
        <f t="shared" si="47"/>
        <v/>
      </c>
      <c r="I177">
        <f t="shared" si="48"/>
        <v>1</v>
      </c>
      <c r="J177">
        <f t="shared" si="49"/>
        <v>0</v>
      </c>
      <c r="K177">
        <f t="shared" si="50"/>
        <v>0</v>
      </c>
      <c r="L177">
        <f t="shared" si="64"/>
        <v>175</v>
      </c>
      <c r="N177" s="33">
        <f t="shared" si="62"/>
        <v>175</v>
      </c>
      <c r="O177">
        <v>0</v>
      </c>
      <c r="P177" t="str">
        <f t="shared" si="63"/>
        <v>174.1 to 175</v>
      </c>
      <c r="BI177" t="str">
        <f t="shared" si="51"/>
        <v/>
      </c>
      <c r="BJ177" t="str">
        <f t="shared" si="52"/>
        <v/>
      </c>
      <c r="BK177" t="str">
        <f t="shared" si="53"/>
        <v/>
      </c>
      <c r="BL177" t="str">
        <f t="shared" si="54"/>
        <v/>
      </c>
      <c r="BM177" t="str">
        <f t="shared" si="55"/>
        <v/>
      </c>
      <c r="BN177" t="str">
        <f t="shared" si="56"/>
        <v/>
      </c>
      <c r="BO177" t="str">
        <f t="shared" si="57"/>
        <v/>
      </c>
      <c r="BP177" t="str">
        <f t="shared" si="58"/>
        <v/>
      </c>
      <c r="BQ177" t="str">
        <f t="shared" si="59"/>
        <v/>
      </c>
    </row>
    <row r="178" spans="1:69" x14ac:dyDescent="0.25">
      <c r="A178" s="114"/>
      <c r="B178" t="str">
        <f t="shared" si="60"/>
        <v/>
      </c>
      <c r="C178" s="13" t="str">
        <f t="shared" si="61"/>
        <v/>
      </c>
      <c r="D178" s="5" t="str">
        <f t="shared" si="45"/>
        <v/>
      </c>
      <c r="E178" s="6" t="str">
        <f t="shared" si="46"/>
        <v/>
      </c>
      <c r="F178" s="6" t="str">
        <f t="shared" si="47"/>
        <v/>
      </c>
      <c r="I178">
        <f t="shared" si="48"/>
        <v>1</v>
      </c>
      <c r="J178">
        <f t="shared" si="49"/>
        <v>0</v>
      </c>
      <c r="K178">
        <f t="shared" si="50"/>
        <v>0</v>
      </c>
      <c r="L178">
        <f t="shared" si="64"/>
        <v>176</v>
      </c>
      <c r="N178" s="33">
        <f t="shared" si="62"/>
        <v>176</v>
      </c>
      <c r="O178">
        <v>0</v>
      </c>
      <c r="P178" t="str">
        <f t="shared" si="63"/>
        <v>175.1 to 176</v>
      </c>
      <c r="BI178" t="str">
        <f t="shared" si="51"/>
        <v/>
      </c>
      <c r="BJ178" t="str">
        <f t="shared" si="52"/>
        <v/>
      </c>
      <c r="BK178" t="str">
        <f t="shared" si="53"/>
        <v/>
      </c>
      <c r="BL178" t="str">
        <f t="shared" si="54"/>
        <v/>
      </c>
      <c r="BM178" t="str">
        <f t="shared" si="55"/>
        <v/>
      </c>
      <c r="BN178" t="str">
        <f t="shared" si="56"/>
        <v/>
      </c>
      <c r="BO178" t="str">
        <f t="shared" si="57"/>
        <v/>
      </c>
      <c r="BP178" t="str">
        <f t="shared" si="58"/>
        <v/>
      </c>
      <c r="BQ178" t="str">
        <f t="shared" si="59"/>
        <v/>
      </c>
    </row>
    <row r="179" spans="1:69" x14ac:dyDescent="0.25">
      <c r="A179" s="114"/>
      <c r="B179" t="str">
        <f t="shared" si="60"/>
        <v/>
      </c>
      <c r="C179" s="13" t="str">
        <f t="shared" si="61"/>
        <v/>
      </c>
      <c r="D179" s="5" t="str">
        <f t="shared" si="45"/>
        <v/>
      </c>
      <c r="E179" s="6" t="str">
        <f t="shared" si="46"/>
        <v/>
      </c>
      <c r="F179" s="6" t="str">
        <f t="shared" si="47"/>
        <v/>
      </c>
      <c r="I179">
        <f t="shared" si="48"/>
        <v>1</v>
      </c>
      <c r="J179">
        <f t="shared" si="49"/>
        <v>0</v>
      </c>
      <c r="K179">
        <f t="shared" si="50"/>
        <v>0</v>
      </c>
      <c r="L179">
        <f t="shared" si="64"/>
        <v>177</v>
      </c>
      <c r="N179" s="33">
        <f t="shared" si="62"/>
        <v>177</v>
      </c>
      <c r="O179">
        <v>0</v>
      </c>
      <c r="P179" t="str">
        <f t="shared" si="63"/>
        <v>176.1 to 177</v>
      </c>
      <c r="BI179" t="str">
        <f t="shared" si="51"/>
        <v/>
      </c>
      <c r="BJ179" t="str">
        <f t="shared" si="52"/>
        <v/>
      </c>
      <c r="BK179" t="str">
        <f t="shared" si="53"/>
        <v/>
      </c>
      <c r="BL179" t="str">
        <f t="shared" si="54"/>
        <v/>
      </c>
      <c r="BM179" t="str">
        <f t="shared" si="55"/>
        <v/>
      </c>
      <c r="BN179" t="str">
        <f t="shared" si="56"/>
        <v/>
      </c>
      <c r="BO179" t="str">
        <f t="shared" si="57"/>
        <v/>
      </c>
      <c r="BP179" t="str">
        <f t="shared" si="58"/>
        <v/>
      </c>
      <c r="BQ179" t="str">
        <f t="shared" si="59"/>
        <v/>
      </c>
    </row>
    <row r="180" spans="1:69" x14ac:dyDescent="0.25">
      <c r="A180" s="114"/>
      <c r="B180" t="str">
        <f t="shared" si="60"/>
        <v/>
      </c>
      <c r="C180" s="13" t="str">
        <f t="shared" si="61"/>
        <v/>
      </c>
      <c r="D180" s="5" t="str">
        <f t="shared" si="45"/>
        <v/>
      </c>
      <c r="E180" s="6" t="str">
        <f t="shared" si="46"/>
        <v/>
      </c>
      <c r="F180" s="6" t="str">
        <f t="shared" si="47"/>
        <v/>
      </c>
      <c r="I180">
        <f t="shared" si="48"/>
        <v>1</v>
      </c>
      <c r="J180">
        <f t="shared" si="49"/>
        <v>0</v>
      </c>
      <c r="K180">
        <f t="shared" si="50"/>
        <v>0</v>
      </c>
      <c r="L180">
        <f t="shared" si="64"/>
        <v>178</v>
      </c>
      <c r="N180" s="33">
        <f t="shared" si="62"/>
        <v>178</v>
      </c>
      <c r="O180">
        <v>0</v>
      </c>
      <c r="P180" t="str">
        <f t="shared" si="63"/>
        <v>177.1 to 178</v>
      </c>
      <c r="BI180" t="str">
        <f t="shared" si="51"/>
        <v/>
      </c>
      <c r="BJ180" t="str">
        <f t="shared" si="52"/>
        <v/>
      </c>
      <c r="BK180" t="str">
        <f t="shared" si="53"/>
        <v/>
      </c>
      <c r="BL180" t="str">
        <f t="shared" si="54"/>
        <v/>
      </c>
      <c r="BM180" t="str">
        <f t="shared" si="55"/>
        <v/>
      </c>
      <c r="BN180" t="str">
        <f t="shared" si="56"/>
        <v/>
      </c>
      <c r="BO180" t="str">
        <f t="shared" si="57"/>
        <v/>
      </c>
      <c r="BP180" t="str">
        <f t="shared" si="58"/>
        <v/>
      </c>
      <c r="BQ180" t="str">
        <f t="shared" si="59"/>
        <v/>
      </c>
    </row>
    <row r="181" spans="1:69" x14ac:dyDescent="0.25">
      <c r="A181" s="114"/>
      <c r="B181" t="str">
        <f t="shared" si="60"/>
        <v/>
      </c>
      <c r="C181" s="13" t="str">
        <f t="shared" si="61"/>
        <v/>
      </c>
      <c r="D181" s="5" t="str">
        <f t="shared" si="45"/>
        <v/>
      </c>
      <c r="E181" s="6" t="str">
        <f t="shared" si="46"/>
        <v/>
      </c>
      <c r="F181" s="6" t="str">
        <f t="shared" si="47"/>
        <v/>
      </c>
      <c r="I181">
        <f t="shared" si="48"/>
        <v>1</v>
      </c>
      <c r="J181">
        <f t="shared" si="49"/>
        <v>0</v>
      </c>
      <c r="K181">
        <f t="shared" si="50"/>
        <v>0</v>
      </c>
      <c r="L181">
        <f t="shared" si="64"/>
        <v>179</v>
      </c>
      <c r="N181" s="33">
        <f t="shared" si="62"/>
        <v>179</v>
      </c>
      <c r="O181">
        <v>0</v>
      </c>
      <c r="P181" t="str">
        <f t="shared" si="63"/>
        <v>178.1 to 179</v>
      </c>
      <c r="BI181" t="str">
        <f t="shared" si="51"/>
        <v/>
      </c>
      <c r="BJ181" t="str">
        <f t="shared" si="52"/>
        <v/>
      </c>
      <c r="BK181" t="str">
        <f t="shared" si="53"/>
        <v/>
      </c>
      <c r="BL181" t="str">
        <f t="shared" si="54"/>
        <v/>
      </c>
      <c r="BM181" t="str">
        <f t="shared" si="55"/>
        <v/>
      </c>
      <c r="BN181" t="str">
        <f t="shared" si="56"/>
        <v/>
      </c>
      <c r="BO181" t="str">
        <f t="shared" si="57"/>
        <v/>
      </c>
      <c r="BP181" t="str">
        <f t="shared" si="58"/>
        <v/>
      </c>
      <c r="BQ181" t="str">
        <f t="shared" si="59"/>
        <v/>
      </c>
    </row>
    <row r="182" spans="1:69" x14ac:dyDescent="0.25">
      <c r="A182" s="114"/>
      <c r="B182" t="str">
        <f t="shared" si="60"/>
        <v/>
      </c>
      <c r="C182" s="13" t="str">
        <f t="shared" si="61"/>
        <v/>
      </c>
      <c r="D182" s="5" t="str">
        <f t="shared" si="45"/>
        <v/>
      </c>
      <c r="E182" s="6" t="str">
        <f t="shared" si="46"/>
        <v/>
      </c>
      <c r="F182" s="6" t="str">
        <f t="shared" si="47"/>
        <v/>
      </c>
      <c r="I182">
        <f t="shared" si="48"/>
        <v>1</v>
      </c>
      <c r="J182">
        <f t="shared" si="49"/>
        <v>0</v>
      </c>
      <c r="K182">
        <f t="shared" si="50"/>
        <v>0</v>
      </c>
      <c r="L182">
        <f t="shared" si="64"/>
        <v>180</v>
      </c>
      <c r="N182" s="33">
        <f t="shared" si="62"/>
        <v>180</v>
      </c>
      <c r="O182">
        <v>0</v>
      </c>
      <c r="P182" t="str">
        <f t="shared" si="63"/>
        <v>179.1 to 180</v>
      </c>
      <c r="BI182" t="str">
        <f t="shared" si="51"/>
        <v/>
      </c>
      <c r="BJ182" t="str">
        <f t="shared" si="52"/>
        <v/>
      </c>
      <c r="BK182" t="str">
        <f t="shared" si="53"/>
        <v/>
      </c>
      <c r="BL182" t="str">
        <f t="shared" si="54"/>
        <v/>
      </c>
      <c r="BM182" t="str">
        <f t="shared" si="55"/>
        <v/>
      </c>
      <c r="BN182" t="str">
        <f t="shared" si="56"/>
        <v/>
      </c>
      <c r="BO182" t="str">
        <f t="shared" si="57"/>
        <v/>
      </c>
      <c r="BP182" t="str">
        <f t="shared" si="58"/>
        <v/>
      </c>
      <c r="BQ182" t="str">
        <f t="shared" si="59"/>
        <v/>
      </c>
    </row>
    <row r="183" spans="1:69" x14ac:dyDescent="0.25">
      <c r="A183" s="114"/>
      <c r="B183" t="str">
        <f t="shared" si="60"/>
        <v/>
      </c>
      <c r="C183" s="13" t="str">
        <f t="shared" si="61"/>
        <v/>
      </c>
      <c r="D183" s="5" t="str">
        <f t="shared" si="45"/>
        <v/>
      </c>
      <c r="E183" s="6" t="str">
        <f t="shared" si="46"/>
        <v/>
      </c>
      <c r="F183" s="6" t="str">
        <f t="shared" si="47"/>
        <v/>
      </c>
      <c r="I183">
        <f t="shared" si="48"/>
        <v>1</v>
      </c>
      <c r="J183">
        <f t="shared" si="49"/>
        <v>0</v>
      </c>
      <c r="K183">
        <f t="shared" si="50"/>
        <v>0</v>
      </c>
      <c r="L183">
        <f t="shared" si="64"/>
        <v>181</v>
      </c>
      <c r="N183" s="33">
        <f t="shared" si="62"/>
        <v>181</v>
      </c>
      <c r="O183">
        <v>0</v>
      </c>
      <c r="P183" t="str">
        <f t="shared" si="63"/>
        <v>180.1 to 181</v>
      </c>
      <c r="BI183" t="str">
        <f t="shared" si="51"/>
        <v/>
      </c>
      <c r="BJ183" t="str">
        <f t="shared" si="52"/>
        <v/>
      </c>
      <c r="BK183" t="str">
        <f t="shared" si="53"/>
        <v/>
      </c>
      <c r="BL183" t="str">
        <f t="shared" si="54"/>
        <v/>
      </c>
      <c r="BM183" t="str">
        <f t="shared" si="55"/>
        <v/>
      </c>
      <c r="BN183" t="str">
        <f t="shared" si="56"/>
        <v/>
      </c>
      <c r="BO183" t="str">
        <f t="shared" si="57"/>
        <v/>
      </c>
      <c r="BP183" t="str">
        <f t="shared" si="58"/>
        <v/>
      </c>
      <c r="BQ183" t="str">
        <f t="shared" si="59"/>
        <v/>
      </c>
    </row>
    <row r="184" spans="1:69" x14ac:dyDescent="0.25">
      <c r="A184" s="114"/>
      <c r="B184" t="str">
        <f t="shared" si="60"/>
        <v/>
      </c>
      <c r="C184" s="13" t="str">
        <f t="shared" si="61"/>
        <v/>
      </c>
      <c r="D184" s="5" t="str">
        <f t="shared" si="45"/>
        <v/>
      </c>
      <c r="E184" s="6" t="str">
        <f t="shared" si="46"/>
        <v/>
      </c>
      <c r="F184" s="6" t="str">
        <f t="shared" si="47"/>
        <v/>
      </c>
      <c r="I184">
        <f t="shared" si="48"/>
        <v>1</v>
      </c>
      <c r="J184">
        <f t="shared" si="49"/>
        <v>0</v>
      </c>
      <c r="K184">
        <f t="shared" si="50"/>
        <v>0</v>
      </c>
      <c r="L184">
        <f t="shared" si="64"/>
        <v>182</v>
      </c>
      <c r="N184" s="33">
        <f t="shared" si="62"/>
        <v>182</v>
      </c>
      <c r="O184">
        <v>0</v>
      </c>
      <c r="P184" t="str">
        <f t="shared" si="63"/>
        <v>181.1 to 182</v>
      </c>
      <c r="BI184" t="str">
        <f t="shared" si="51"/>
        <v/>
      </c>
      <c r="BJ184" t="str">
        <f t="shared" si="52"/>
        <v/>
      </c>
      <c r="BK184" t="str">
        <f t="shared" si="53"/>
        <v/>
      </c>
      <c r="BL184" t="str">
        <f t="shared" si="54"/>
        <v/>
      </c>
      <c r="BM184" t="str">
        <f t="shared" si="55"/>
        <v/>
      </c>
      <c r="BN184" t="str">
        <f t="shared" si="56"/>
        <v/>
      </c>
      <c r="BO184" t="str">
        <f t="shared" si="57"/>
        <v/>
      </c>
      <c r="BP184" t="str">
        <f t="shared" si="58"/>
        <v/>
      </c>
      <c r="BQ184" t="str">
        <f t="shared" si="59"/>
        <v/>
      </c>
    </row>
    <row r="185" spans="1:69" x14ac:dyDescent="0.25">
      <c r="A185" s="114"/>
      <c r="B185" t="str">
        <f t="shared" si="60"/>
        <v/>
      </c>
      <c r="C185" s="13" t="str">
        <f t="shared" si="61"/>
        <v/>
      </c>
      <c r="D185" s="5" t="str">
        <f t="shared" si="45"/>
        <v/>
      </c>
      <c r="E185" s="6" t="str">
        <f t="shared" si="46"/>
        <v/>
      </c>
      <c r="F185" s="6" t="str">
        <f t="shared" si="47"/>
        <v/>
      </c>
      <c r="I185">
        <f t="shared" si="48"/>
        <v>1</v>
      </c>
      <c r="J185">
        <f t="shared" si="49"/>
        <v>0</v>
      </c>
      <c r="K185">
        <f t="shared" si="50"/>
        <v>0</v>
      </c>
      <c r="L185">
        <f t="shared" si="64"/>
        <v>183</v>
      </c>
      <c r="N185" s="33">
        <f t="shared" si="62"/>
        <v>183</v>
      </c>
      <c r="O185">
        <v>0</v>
      </c>
      <c r="P185" t="str">
        <f t="shared" si="63"/>
        <v>182.1 to 183</v>
      </c>
      <c r="BI185" t="str">
        <f t="shared" si="51"/>
        <v/>
      </c>
      <c r="BJ185" t="str">
        <f t="shared" si="52"/>
        <v/>
      </c>
      <c r="BK185" t="str">
        <f t="shared" si="53"/>
        <v/>
      </c>
      <c r="BL185" t="str">
        <f t="shared" si="54"/>
        <v/>
      </c>
      <c r="BM185" t="str">
        <f t="shared" si="55"/>
        <v/>
      </c>
      <c r="BN185" t="str">
        <f t="shared" si="56"/>
        <v/>
      </c>
      <c r="BO185" t="str">
        <f t="shared" si="57"/>
        <v/>
      </c>
      <c r="BP185" t="str">
        <f t="shared" si="58"/>
        <v/>
      </c>
      <c r="BQ185" t="str">
        <f t="shared" si="59"/>
        <v/>
      </c>
    </row>
    <row r="186" spans="1:69" x14ac:dyDescent="0.25">
      <c r="A186" s="114"/>
      <c r="B186" t="str">
        <f t="shared" si="60"/>
        <v/>
      </c>
      <c r="C186" s="13" t="str">
        <f t="shared" si="61"/>
        <v/>
      </c>
      <c r="D186" s="5" t="str">
        <f t="shared" si="45"/>
        <v/>
      </c>
      <c r="E186" s="6" t="str">
        <f t="shared" si="46"/>
        <v/>
      </c>
      <c r="F186" s="6" t="str">
        <f t="shared" si="47"/>
        <v/>
      </c>
      <c r="I186">
        <f t="shared" si="48"/>
        <v>1</v>
      </c>
      <c r="J186">
        <f t="shared" si="49"/>
        <v>0</v>
      </c>
      <c r="K186">
        <f t="shared" si="50"/>
        <v>0</v>
      </c>
      <c r="L186">
        <f t="shared" si="64"/>
        <v>184</v>
      </c>
      <c r="N186" s="33">
        <f t="shared" si="62"/>
        <v>184</v>
      </c>
      <c r="O186">
        <v>0</v>
      </c>
      <c r="P186" t="str">
        <f t="shared" si="63"/>
        <v>183.1 to 184</v>
      </c>
      <c r="BI186" t="str">
        <f t="shared" si="51"/>
        <v/>
      </c>
      <c r="BJ186" t="str">
        <f t="shared" si="52"/>
        <v/>
      </c>
      <c r="BK186" t="str">
        <f t="shared" si="53"/>
        <v/>
      </c>
      <c r="BL186" t="str">
        <f t="shared" si="54"/>
        <v/>
      </c>
      <c r="BM186" t="str">
        <f t="shared" si="55"/>
        <v/>
      </c>
      <c r="BN186" t="str">
        <f t="shared" si="56"/>
        <v/>
      </c>
      <c r="BO186" t="str">
        <f t="shared" si="57"/>
        <v/>
      </c>
      <c r="BP186" t="str">
        <f t="shared" si="58"/>
        <v/>
      </c>
      <c r="BQ186" t="str">
        <f t="shared" si="59"/>
        <v/>
      </c>
    </row>
    <row r="187" spans="1:69" x14ac:dyDescent="0.25">
      <c r="A187" s="114"/>
      <c r="B187" t="str">
        <f t="shared" si="60"/>
        <v/>
      </c>
      <c r="C187" s="13" t="str">
        <f t="shared" si="61"/>
        <v/>
      </c>
      <c r="D187" s="5" t="str">
        <f t="shared" si="45"/>
        <v/>
      </c>
      <c r="E187" s="6" t="str">
        <f t="shared" si="46"/>
        <v/>
      </c>
      <c r="F187" s="6" t="str">
        <f t="shared" si="47"/>
        <v/>
      </c>
      <c r="I187">
        <f t="shared" si="48"/>
        <v>1</v>
      </c>
      <c r="J187">
        <f t="shared" si="49"/>
        <v>0</v>
      </c>
      <c r="K187">
        <f t="shared" si="50"/>
        <v>0</v>
      </c>
      <c r="L187">
        <f t="shared" si="64"/>
        <v>185</v>
      </c>
      <c r="N187" s="33">
        <f t="shared" si="62"/>
        <v>185</v>
      </c>
      <c r="O187">
        <v>0</v>
      </c>
      <c r="P187" t="str">
        <f t="shared" si="63"/>
        <v>184.1 to 185</v>
      </c>
      <c r="BI187" t="str">
        <f t="shared" si="51"/>
        <v/>
      </c>
      <c r="BJ187" t="str">
        <f t="shared" si="52"/>
        <v/>
      </c>
      <c r="BK187" t="str">
        <f t="shared" si="53"/>
        <v/>
      </c>
      <c r="BL187" t="str">
        <f t="shared" si="54"/>
        <v/>
      </c>
      <c r="BM187" t="str">
        <f t="shared" si="55"/>
        <v/>
      </c>
      <c r="BN187" t="str">
        <f t="shared" si="56"/>
        <v/>
      </c>
      <c r="BO187" t="str">
        <f t="shared" si="57"/>
        <v/>
      </c>
      <c r="BP187" t="str">
        <f t="shared" si="58"/>
        <v/>
      </c>
      <c r="BQ187" t="str">
        <f t="shared" si="59"/>
        <v/>
      </c>
    </row>
    <row r="188" spans="1:69" x14ac:dyDescent="0.25">
      <c r="A188" s="114"/>
      <c r="B188" t="str">
        <f t="shared" si="60"/>
        <v/>
      </c>
      <c r="C188" s="13" t="str">
        <f t="shared" si="61"/>
        <v/>
      </c>
      <c r="D188" s="5" t="str">
        <f t="shared" si="45"/>
        <v/>
      </c>
      <c r="E188" s="6" t="str">
        <f t="shared" si="46"/>
        <v/>
      </c>
      <c r="F188" s="6" t="str">
        <f t="shared" si="47"/>
        <v/>
      </c>
      <c r="I188">
        <f t="shared" si="48"/>
        <v>1</v>
      </c>
      <c r="J188">
        <f t="shared" si="49"/>
        <v>0</v>
      </c>
      <c r="K188">
        <f t="shared" si="50"/>
        <v>0</v>
      </c>
      <c r="L188">
        <f t="shared" si="64"/>
        <v>186</v>
      </c>
      <c r="N188" s="33">
        <f t="shared" si="62"/>
        <v>186</v>
      </c>
      <c r="O188">
        <v>0</v>
      </c>
      <c r="P188" t="str">
        <f t="shared" si="63"/>
        <v>185.1 to 186</v>
      </c>
      <c r="BI188" t="str">
        <f t="shared" si="51"/>
        <v/>
      </c>
      <c r="BJ188" t="str">
        <f t="shared" si="52"/>
        <v/>
      </c>
      <c r="BK188" t="str">
        <f t="shared" si="53"/>
        <v/>
      </c>
      <c r="BL188" t="str">
        <f t="shared" si="54"/>
        <v/>
      </c>
      <c r="BM188" t="str">
        <f t="shared" si="55"/>
        <v/>
      </c>
      <c r="BN188" t="str">
        <f t="shared" si="56"/>
        <v/>
      </c>
      <c r="BO188" t="str">
        <f t="shared" si="57"/>
        <v/>
      </c>
      <c r="BP188" t="str">
        <f t="shared" si="58"/>
        <v/>
      </c>
      <c r="BQ188" t="str">
        <f t="shared" si="59"/>
        <v/>
      </c>
    </row>
    <row r="189" spans="1:69" x14ac:dyDescent="0.25">
      <c r="A189" s="114"/>
      <c r="B189" t="str">
        <f t="shared" si="60"/>
        <v/>
      </c>
      <c r="C189" s="13" t="str">
        <f t="shared" si="61"/>
        <v/>
      </c>
      <c r="D189" s="5" t="str">
        <f t="shared" si="45"/>
        <v/>
      </c>
      <c r="E189" s="6" t="str">
        <f t="shared" si="46"/>
        <v/>
      </c>
      <c r="F189" s="6" t="str">
        <f t="shared" si="47"/>
        <v/>
      </c>
      <c r="I189">
        <f t="shared" si="48"/>
        <v>1</v>
      </c>
      <c r="J189">
        <f t="shared" si="49"/>
        <v>0</v>
      </c>
      <c r="K189">
        <f t="shared" si="50"/>
        <v>0</v>
      </c>
      <c r="L189">
        <f t="shared" si="64"/>
        <v>187</v>
      </c>
      <c r="N189" s="33">
        <f t="shared" si="62"/>
        <v>187</v>
      </c>
      <c r="O189">
        <v>0</v>
      </c>
      <c r="P189" t="str">
        <f t="shared" si="63"/>
        <v>186.1 to 187</v>
      </c>
      <c r="BI189" t="str">
        <f t="shared" si="51"/>
        <v/>
      </c>
      <c r="BJ189" t="str">
        <f t="shared" si="52"/>
        <v/>
      </c>
      <c r="BK189" t="str">
        <f t="shared" si="53"/>
        <v/>
      </c>
      <c r="BL189" t="str">
        <f t="shared" si="54"/>
        <v/>
      </c>
      <c r="BM189" t="str">
        <f t="shared" si="55"/>
        <v/>
      </c>
      <c r="BN189" t="str">
        <f t="shared" si="56"/>
        <v/>
      </c>
      <c r="BO189" t="str">
        <f t="shared" si="57"/>
        <v/>
      </c>
      <c r="BP189" t="str">
        <f t="shared" si="58"/>
        <v/>
      </c>
      <c r="BQ189" t="str">
        <f t="shared" si="59"/>
        <v/>
      </c>
    </row>
    <row r="190" spans="1:69" x14ac:dyDescent="0.25">
      <c r="A190" s="114"/>
      <c r="B190" t="str">
        <f t="shared" si="60"/>
        <v/>
      </c>
      <c r="C190" s="13" t="str">
        <f t="shared" si="61"/>
        <v/>
      </c>
      <c r="D190" s="5" t="str">
        <f t="shared" si="45"/>
        <v/>
      </c>
      <c r="E190" s="6" t="str">
        <f t="shared" si="46"/>
        <v/>
      </c>
      <c r="F190" s="6" t="str">
        <f t="shared" si="47"/>
        <v/>
      </c>
      <c r="I190">
        <f t="shared" si="48"/>
        <v>1</v>
      </c>
      <c r="J190">
        <f t="shared" si="49"/>
        <v>0</v>
      </c>
      <c r="K190">
        <f t="shared" si="50"/>
        <v>0</v>
      </c>
      <c r="L190">
        <f t="shared" si="64"/>
        <v>188</v>
      </c>
      <c r="N190" s="33">
        <f t="shared" si="62"/>
        <v>188</v>
      </c>
      <c r="O190">
        <v>0</v>
      </c>
      <c r="P190" t="str">
        <f t="shared" si="63"/>
        <v>187.1 to 188</v>
      </c>
      <c r="BI190" t="str">
        <f t="shared" si="51"/>
        <v/>
      </c>
      <c r="BJ190" t="str">
        <f t="shared" si="52"/>
        <v/>
      </c>
      <c r="BK190" t="str">
        <f t="shared" si="53"/>
        <v/>
      </c>
      <c r="BL190" t="str">
        <f t="shared" si="54"/>
        <v/>
      </c>
      <c r="BM190" t="str">
        <f t="shared" si="55"/>
        <v/>
      </c>
      <c r="BN190" t="str">
        <f t="shared" si="56"/>
        <v/>
      </c>
      <c r="BO190" t="str">
        <f t="shared" si="57"/>
        <v/>
      </c>
      <c r="BP190" t="str">
        <f t="shared" si="58"/>
        <v/>
      </c>
      <c r="BQ190" t="str">
        <f t="shared" si="59"/>
        <v/>
      </c>
    </row>
    <row r="191" spans="1:69" x14ac:dyDescent="0.25">
      <c r="A191" s="114"/>
      <c r="B191" t="str">
        <f t="shared" si="60"/>
        <v/>
      </c>
      <c r="C191" s="13" t="str">
        <f t="shared" si="61"/>
        <v/>
      </c>
      <c r="D191" s="5" t="str">
        <f t="shared" si="45"/>
        <v/>
      </c>
      <c r="E191" s="6" t="str">
        <f t="shared" si="46"/>
        <v/>
      </c>
      <c r="F191" s="6" t="str">
        <f t="shared" si="47"/>
        <v/>
      </c>
      <c r="I191">
        <f t="shared" si="48"/>
        <v>1</v>
      </c>
      <c r="J191">
        <f t="shared" si="49"/>
        <v>0</v>
      </c>
      <c r="K191">
        <f t="shared" si="50"/>
        <v>0</v>
      </c>
      <c r="L191">
        <f t="shared" si="64"/>
        <v>189</v>
      </c>
      <c r="N191" s="33">
        <f t="shared" si="62"/>
        <v>189</v>
      </c>
      <c r="O191">
        <v>0</v>
      </c>
      <c r="P191" t="str">
        <f t="shared" si="63"/>
        <v>188.1 to 189</v>
      </c>
      <c r="BI191" t="str">
        <f t="shared" si="51"/>
        <v/>
      </c>
      <c r="BJ191" t="str">
        <f t="shared" si="52"/>
        <v/>
      </c>
      <c r="BK191" t="str">
        <f t="shared" si="53"/>
        <v/>
      </c>
      <c r="BL191" t="str">
        <f t="shared" si="54"/>
        <v/>
      </c>
      <c r="BM191" t="str">
        <f t="shared" si="55"/>
        <v/>
      </c>
      <c r="BN191" t="str">
        <f t="shared" si="56"/>
        <v/>
      </c>
      <c r="BO191" t="str">
        <f t="shared" si="57"/>
        <v/>
      </c>
      <c r="BP191" t="str">
        <f t="shared" si="58"/>
        <v/>
      </c>
      <c r="BQ191" t="str">
        <f t="shared" si="59"/>
        <v/>
      </c>
    </row>
    <row r="192" spans="1:69" x14ac:dyDescent="0.25">
      <c r="A192" s="114"/>
      <c r="B192" t="str">
        <f t="shared" si="60"/>
        <v/>
      </c>
      <c r="C192" s="13" t="str">
        <f t="shared" si="61"/>
        <v/>
      </c>
      <c r="D192" s="5" t="str">
        <f t="shared" si="45"/>
        <v/>
      </c>
      <c r="E192" s="6" t="str">
        <f t="shared" si="46"/>
        <v/>
      </c>
      <c r="F192" s="6" t="str">
        <f t="shared" si="47"/>
        <v/>
      </c>
      <c r="I192">
        <f t="shared" si="48"/>
        <v>1</v>
      </c>
      <c r="J192">
        <f t="shared" si="49"/>
        <v>0</v>
      </c>
      <c r="K192">
        <f t="shared" si="50"/>
        <v>0</v>
      </c>
      <c r="L192">
        <f t="shared" si="64"/>
        <v>190</v>
      </c>
      <c r="N192" s="33">
        <f t="shared" si="62"/>
        <v>190</v>
      </c>
      <c r="O192">
        <v>0</v>
      </c>
      <c r="P192" t="str">
        <f t="shared" si="63"/>
        <v>189.1 to 190</v>
      </c>
      <c r="BI192" t="str">
        <f t="shared" si="51"/>
        <v/>
      </c>
      <c r="BJ192" t="str">
        <f t="shared" si="52"/>
        <v/>
      </c>
      <c r="BK192" t="str">
        <f t="shared" si="53"/>
        <v/>
      </c>
      <c r="BL192" t="str">
        <f t="shared" si="54"/>
        <v/>
      </c>
      <c r="BM192" t="str">
        <f t="shared" si="55"/>
        <v/>
      </c>
      <c r="BN192" t="str">
        <f t="shared" si="56"/>
        <v/>
      </c>
      <c r="BO192" t="str">
        <f t="shared" si="57"/>
        <v/>
      </c>
      <c r="BP192" t="str">
        <f t="shared" si="58"/>
        <v/>
      </c>
      <c r="BQ192" t="str">
        <f t="shared" si="59"/>
        <v/>
      </c>
    </row>
    <row r="193" spans="1:69" x14ac:dyDescent="0.25">
      <c r="A193" s="114"/>
      <c r="B193" t="str">
        <f t="shared" si="60"/>
        <v/>
      </c>
      <c r="C193" s="13" t="str">
        <f t="shared" si="61"/>
        <v/>
      </c>
      <c r="D193" s="5" t="str">
        <f t="shared" si="45"/>
        <v/>
      </c>
      <c r="E193" s="6" t="str">
        <f t="shared" si="46"/>
        <v/>
      </c>
      <c r="F193" s="6" t="str">
        <f t="shared" si="47"/>
        <v/>
      </c>
      <c r="I193">
        <f t="shared" si="48"/>
        <v>1</v>
      </c>
      <c r="J193">
        <f t="shared" si="49"/>
        <v>0</v>
      </c>
      <c r="K193">
        <f t="shared" si="50"/>
        <v>0</v>
      </c>
      <c r="L193">
        <f t="shared" si="64"/>
        <v>191</v>
      </c>
      <c r="N193" s="33">
        <f t="shared" si="62"/>
        <v>191</v>
      </c>
      <c r="O193">
        <v>0</v>
      </c>
      <c r="P193" t="str">
        <f t="shared" si="63"/>
        <v>190.1 to 191</v>
      </c>
      <c r="BI193" t="str">
        <f t="shared" si="51"/>
        <v/>
      </c>
      <c r="BJ193" t="str">
        <f t="shared" si="52"/>
        <v/>
      </c>
      <c r="BK193" t="str">
        <f t="shared" si="53"/>
        <v/>
      </c>
      <c r="BL193" t="str">
        <f t="shared" si="54"/>
        <v/>
      </c>
      <c r="BM193" t="str">
        <f t="shared" si="55"/>
        <v/>
      </c>
      <c r="BN193" t="str">
        <f t="shared" si="56"/>
        <v/>
      </c>
      <c r="BO193" t="str">
        <f t="shared" si="57"/>
        <v/>
      </c>
      <c r="BP193" t="str">
        <f t="shared" si="58"/>
        <v/>
      </c>
      <c r="BQ193" t="str">
        <f t="shared" si="59"/>
        <v/>
      </c>
    </row>
    <row r="194" spans="1:69" x14ac:dyDescent="0.25">
      <c r="A194" s="114"/>
      <c r="B194" t="str">
        <f t="shared" si="60"/>
        <v/>
      </c>
      <c r="C194" s="13" t="str">
        <f t="shared" si="61"/>
        <v/>
      </c>
      <c r="D194" s="5" t="str">
        <f t="shared" si="45"/>
        <v/>
      </c>
      <c r="E194" s="6" t="str">
        <f t="shared" si="46"/>
        <v/>
      </c>
      <c r="F194" s="6" t="str">
        <f t="shared" si="47"/>
        <v/>
      </c>
      <c r="I194">
        <f t="shared" si="48"/>
        <v>1</v>
      </c>
      <c r="J194">
        <f t="shared" si="49"/>
        <v>0</v>
      </c>
      <c r="K194">
        <f t="shared" si="50"/>
        <v>0</v>
      </c>
      <c r="L194">
        <f t="shared" si="64"/>
        <v>192</v>
      </c>
      <c r="N194" s="33">
        <f t="shared" si="62"/>
        <v>192</v>
      </c>
      <c r="O194">
        <v>0</v>
      </c>
      <c r="P194" t="str">
        <f t="shared" si="63"/>
        <v>191.1 to 192</v>
      </c>
      <c r="BI194" t="str">
        <f t="shared" si="51"/>
        <v/>
      </c>
      <c r="BJ194" t="str">
        <f t="shared" si="52"/>
        <v/>
      </c>
      <c r="BK194" t="str">
        <f t="shared" si="53"/>
        <v/>
      </c>
      <c r="BL194" t="str">
        <f t="shared" si="54"/>
        <v/>
      </c>
      <c r="BM194" t="str">
        <f t="shared" si="55"/>
        <v/>
      </c>
      <c r="BN194" t="str">
        <f t="shared" si="56"/>
        <v/>
      </c>
      <c r="BO194" t="str">
        <f t="shared" si="57"/>
        <v/>
      </c>
      <c r="BP194" t="str">
        <f t="shared" si="58"/>
        <v/>
      </c>
      <c r="BQ194" t="str">
        <f t="shared" si="59"/>
        <v/>
      </c>
    </row>
    <row r="195" spans="1:69" x14ac:dyDescent="0.25">
      <c r="A195" s="114"/>
      <c r="B195" t="str">
        <f t="shared" si="60"/>
        <v/>
      </c>
      <c r="C195" s="13" t="str">
        <f t="shared" si="61"/>
        <v/>
      </c>
      <c r="D195" s="5" t="str">
        <f t="shared" ref="D195:D258" si="65">IF(A195&gt;0,(_xlfn.NORM.S.INV(C195)),"")</f>
        <v/>
      </c>
      <c r="E195" s="6" t="str">
        <f t="shared" si="46"/>
        <v/>
      </c>
      <c r="F195" s="6" t="str">
        <f t="shared" si="47"/>
        <v/>
      </c>
      <c r="I195">
        <f t="shared" si="48"/>
        <v>1</v>
      </c>
      <c r="J195">
        <f t="shared" si="49"/>
        <v>0</v>
      </c>
      <c r="K195">
        <f t="shared" si="50"/>
        <v>0</v>
      </c>
      <c r="L195">
        <f t="shared" si="64"/>
        <v>193</v>
      </c>
      <c r="N195" s="33">
        <f t="shared" si="62"/>
        <v>193</v>
      </c>
      <c r="O195">
        <v>0</v>
      </c>
      <c r="P195" t="str">
        <f t="shared" si="63"/>
        <v>192.1 to 193</v>
      </c>
      <c r="BI195" t="str">
        <f t="shared" si="51"/>
        <v/>
      </c>
      <c r="BJ195" t="str">
        <f t="shared" si="52"/>
        <v/>
      </c>
      <c r="BK195" t="str">
        <f t="shared" si="53"/>
        <v/>
      </c>
      <c r="BL195" t="str">
        <f t="shared" si="54"/>
        <v/>
      </c>
      <c r="BM195" t="str">
        <f t="shared" si="55"/>
        <v/>
      </c>
      <c r="BN195" t="str">
        <f t="shared" si="56"/>
        <v/>
      </c>
      <c r="BO195" t="str">
        <f t="shared" si="57"/>
        <v/>
      </c>
      <c r="BP195" t="str">
        <f t="shared" si="58"/>
        <v/>
      </c>
      <c r="BQ195" t="str">
        <f t="shared" si="59"/>
        <v/>
      </c>
    </row>
    <row r="196" spans="1:69" x14ac:dyDescent="0.25">
      <c r="A196" s="114"/>
      <c r="B196" t="str">
        <f t="shared" si="60"/>
        <v/>
      </c>
      <c r="C196" s="13" t="str">
        <f t="shared" si="61"/>
        <v/>
      </c>
      <c r="D196" s="5" t="str">
        <f t="shared" si="65"/>
        <v/>
      </c>
      <c r="E196" s="6" t="str">
        <f t="shared" ref="E196:E259" si="66">IF(A196&gt;0,_xlfn.NORM.DIST(D196,0,1,TRUE),"")</f>
        <v/>
      </c>
      <c r="F196" s="6" t="str">
        <f t="shared" ref="F196:F259" si="67">IF(A196&gt;0,_xlfn.NORM.DIST(D196,0,1,FALSE),"")</f>
        <v/>
      </c>
      <c r="I196">
        <f t="shared" ref="I196:I252" si="68">_xlfn.NORM.DIST(L196,$G$3,$H$3,TRUE)</f>
        <v>1</v>
      </c>
      <c r="J196">
        <f t="shared" ref="J196:J252" si="69">_xlfn.NORM.DIST(L196,$G$3,$H$3,FALSE)</f>
        <v>0</v>
      </c>
      <c r="K196">
        <f t="shared" ref="K196:K252" si="70">J196*$H$3</f>
        <v>0</v>
      </c>
      <c r="L196">
        <f t="shared" si="64"/>
        <v>194</v>
      </c>
      <c r="N196" s="33">
        <f t="shared" si="62"/>
        <v>194</v>
      </c>
      <c r="O196">
        <v>0</v>
      </c>
      <c r="P196" t="str">
        <f t="shared" si="63"/>
        <v>193.1 to 194</v>
      </c>
      <c r="AU196" t="str">
        <f t="shared" ref="AU196:AU213" si="71">IF(B177&gt;0,B177,"")</f>
        <v/>
      </c>
      <c r="BI196" t="str">
        <f t="shared" ref="BI196:BI259" si="72">IF(A196&gt;0,A196,"")</f>
        <v/>
      </c>
      <c r="BJ196" t="str">
        <f t="shared" ref="BJ196:BJ259" si="73">IF($A196&gt;0,B196,"")</f>
        <v/>
      </c>
      <c r="BK196" t="str">
        <f t="shared" ref="BK196:BK259" si="74">IF($A196&gt;0,BI196,"")</f>
        <v/>
      </c>
      <c r="BL196" t="str">
        <f t="shared" ref="BL196:BL259" si="75">IF($A196&gt;0,_xlfn.NORM.DIST(BK196,$BF$3,$BF$4,TRUE),"")</f>
        <v/>
      </c>
      <c r="BM196" t="str">
        <f t="shared" ref="BM196:BM259" si="76">IF($A196&gt;0,(1-BL196),"")</f>
        <v/>
      </c>
      <c r="BN196" t="str">
        <f t="shared" ref="BN196:BN259" si="77">IF($A196&gt;0,(SMALL($BM$3:$BM$902,BJ196)),"")</f>
        <v/>
      </c>
      <c r="BO196" t="str">
        <f t="shared" ref="BO196:BO259" si="78">IF($A196&gt;0,((2*BJ196-1)*(LN(BL196)+LN(BN196))),"")</f>
        <v/>
      </c>
      <c r="BP196" t="str">
        <f t="shared" ref="BP196:BP259" si="79">IF($A196&gt;0,((BJ196-0.5)/$BF$5),"")</f>
        <v/>
      </c>
      <c r="BQ196" t="str">
        <f t="shared" ref="BQ196:BQ259" si="80">IF($A196&gt;0,(_xlfn.NORM.S.INV(BP196)),"")</f>
        <v/>
      </c>
    </row>
    <row r="197" spans="1:69" x14ac:dyDescent="0.25">
      <c r="A197" s="114"/>
      <c r="B197" t="str">
        <f t="shared" ref="B197:B260" si="81">IF(A197&gt;0,(B196+1),"")</f>
        <v/>
      </c>
      <c r="C197" s="13" t="str">
        <f t="shared" ref="C197:C260" si="82">IF(A197&gt;0,((B197)/(($S$2)+1)),"")</f>
        <v/>
      </c>
      <c r="D197" s="5" t="str">
        <f t="shared" si="65"/>
        <v/>
      </c>
      <c r="E197" s="6" t="str">
        <f t="shared" si="66"/>
        <v/>
      </c>
      <c r="F197" s="6" t="str">
        <f t="shared" si="67"/>
        <v/>
      </c>
      <c r="I197">
        <f t="shared" si="68"/>
        <v>1</v>
      </c>
      <c r="J197">
        <f t="shared" si="69"/>
        <v>0</v>
      </c>
      <c r="K197">
        <f t="shared" si="70"/>
        <v>0</v>
      </c>
      <c r="L197">
        <f t="shared" si="64"/>
        <v>195</v>
      </c>
      <c r="N197" s="33">
        <f t="shared" ref="N197:N252" si="83">N196+$AM$16</f>
        <v>195</v>
      </c>
      <c r="O197">
        <v>0</v>
      </c>
      <c r="P197" t="str">
        <f t="shared" ref="P197:P252" si="84">(0.1+N196&amp;" to "&amp;N197)</f>
        <v>194.1 to 195</v>
      </c>
      <c r="AU197" t="str">
        <f t="shared" si="71"/>
        <v/>
      </c>
      <c r="BI197" t="str">
        <f t="shared" si="72"/>
        <v/>
      </c>
      <c r="BJ197" t="str">
        <f t="shared" si="73"/>
        <v/>
      </c>
      <c r="BK197" t="str">
        <f t="shared" si="74"/>
        <v/>
      </c>
      <c r="BL197" t="str">
        <f t="shared" si="75"/>
        <v/>
      </c>
      <c r="BM197" t="str">
        <f t="shared" si="76"/>
        <v/>
      </c>
      <c r="BN197" t="str">
        <f t="shared" si="77"/>
        <v/>
      </c>
      <c r="BO197" t="str">
        <f t="shared" si="78"/>
        <v/>
      </c>
      <c r="BP197" t="str">
        <f t="shared" si="79"/>
        <v/>
      </c>
      <c r="BQ197" t="str">
        <f t="shared" si="80"/>
        <v/>
      </c>
    </row>
    <row r="198" spans="1:69" x14ac:dyDescent="0.25">
      <c r="A198" s="114"/>
      <c r="B198" t="str">
        <f t="shared" si="81"/>
        <v/>
      </c>
      <c r="C198" s="13" t="str">
        <f t="shared" si="82"/>
        <v/>
      </c>
      <c r="D198" s="5" t="str">
        <f t="shared" si="65"/>
        <v/>
      </c>
      <c r="E198" s="6" t="str">
        <f t="shared" si="66"/>
        <v/>
      </c>
      <c r="F198" s="6" t="str">
        <f t="shared" si="67"/>
        <v/>
      </c>
      <c r="I198">
        <f t="shared" si="68"/>
        <v>1</v>
      </c>
      <c r="J198">
        <f t="shared" si="69"/>
        <v>0</v>
      </c>
      <c r="K198">
        <f t="shared" si="70"/>
        <v>0</v>
      </c>
      <c r="L198">
        <f t="shared" si="64"/>
        <v>196</v>
      </c>
      <c r="N198" s="33">
        <f t="shared" si="83"/>
        <v>196</v>
      </c>
      <c r="O198">
        <v>0</v>
      </c>
      <c r="P198" t="str">
        <f t="shared" si="84"/>
        <v>195.1 to 196</v>
      </c>
      <c r="AU198" t="str">
        <f t="shared" si="71"/>
        <v/>
      </c>
      <c r="BI198" t="str">
        <f t="shared" si="72"/>
        <v/>
      </c>
      <c r="BJ198" t="str">
        <f t="shared" si="73"/>
        <v/>
      </c>
      <c r="BK198" t="str">
        <f t="shared" si="74"/>
        <v/>
      </c>
      <c r="BL198" t="str">
        <f t="shared" si="75"/>
        <v/>
      </c>
      <c r="BM198" t="str">
        <f t="shared" si="76"/>
        <v/>
      </c>
      <c r="BN198" t="str">
        <f t="shared" si="77"/>
        <v/>
      </c>
      <c r="BO198" t="str">
        <f t="shared" si="78"/>
        <v/>
      </c>
      <c r="BP198" t="str">
        <f t="shared" si="79"/>
        <v/>
      </c>
      <c r="BQ198" t="str">
        <f t="shared" si="80"/>
        <v/>
      </c>
    </row>
    <row r="199" spans="1:69" x14ac:dyDescent="0.25">
      <c r="A199" s="114"/>
      <c r="B199" t="str">
        <f t="shared" si="81"/>
        <v/>
      </c>
      <c r="C199" s="13" t="str">
        <f t="shared" si="82"/>
        <v/>
      </c>
      <c r="D199" s="5" t="str">
        <f t="shared" si="65"/>
        <v/>
      </c>
      <c r="E199" s="6" t="str">
        <f t="shared" si="66"/>
        <v/>
      </c>
      <c r="F199" s="6" t="str">
        <f t="shared" si="67"/>
        <v/>
      </c>
      <c r="I199">
        <f t="shared" si="68"/>
        <v>1</v>
      </c>
      <c r="J199">
        <f t="shared" si="69"/>
        <v>0</v>
      </c>
      <c r="K199">
        <f t="shared" si="70"/>
        <v>0</v>
      </c>
      <c r="L199">
        <f t="shared" si="64"/>
        <v>197</v>
      </c>
      <c r="N199" s="33">
        <f t="shared" si="83"/>
        <v>197</v>
      </c>
      <c r="O199">
        <v>0</v>
      </c>
      <c r="P199" t="str">
        <f t="shared" si="84"/>
        <v>196.1 to 197</v>
      </c>
      <c r="AU199" t="str">
        <f t="shared" si="71"/>
        <v/>
      </c>
      <c r="BI199" t="str">
        <f t="shared" si="72"/>
        <v/>
      </c>
      <c r="BJ199" t="str">
        <f t="shared" si="73"/>
        <v/>
      </c>
      <c r="BK199" t="str">
        <f t="shared" si="74"/>
        <v/>
      </c>
      <c r="BL199" t="str">
        <f t="shared" si="75"/>
        <v/>
      </c>
      <c r="BM199" t="str">
        <f t="shared" si="76"/>
        <v/>
      </c>
      <c r="BN199" t="str">
        <f t="shared" si="77"/>
        <v/>
      </c>
      <c r="BO199" t="str">
        <f t="shared" si="78"/>
        <v/>
      </c>
      <c r="BP199" t="str">
        <f t="shared" si="79"/>
        <v/>
      </c>
      <c r="BQ199" t="str">
        <f t="shared" si="80"/>
        <v/>
      </c>
    </row>
    <row r="200" spans="1:69" x14ac:dyDescent="0.25">
      <c r="A200" s="114"/>
      <c r="B200" t="str">
        <f t="shared" si="81"/>
        <v/>
      </c>
      <c r="C200" s="13" t="str">
        <f t="shared" si="82"/>
        <v/>
      </c>
      <c r="D200" s="5" t="str">
        <f t="shared" si="65"/>
        <v/>
      </c>
      <c r="E200" s="6" t="str">
        <f t="shared" si="66"/>
        <v/>
      </c>
      <c r="F200" s="6" t="str">
        <f t="shared" si="67"/>
        <v/>
      </c>
      <c r="I200">
        <f t="shared" si="68"/>
        <v>1</v>
      </c>
      <c r="J200">
        <f t="shared" si="69"/>
        <v>0</v>
      </c>
      <c r="K200">
        <f t="shared" si="70"/>
        <v>0</v>
      </c>
      <c r="L200">
        <f t="shared" si="64"/>
        <v>198</v>
      </c>
      <c r="N200" s="33">
        <f t="shared" si="83"/>
        <v>198</v>
      </c>
      <c r="O200">
        <v>0</v>
      </c>
      <c r="P200" t="str">
        <f t="shared" si="84"/>
        <v>197.1 to 198</v>
      </c>
      <c r="AU200" t="str">
        <f t="shared" si="71"/>
        <v/>
      </c>
      <c r="BI200" t="str">
        <f t="shared" si="72"/>
        <v/>
      </c>
      <c r="BJ200" t="str">
        <f t="shared" si="73"/>
        <v/>
      </c>
      <c r="BK200" t="str">
        <f t="shared" si="74"/>
        <v/>
      </c>
      <c r="BL200" t="str">
        <f t="shared" si="75"/>
        <v/>
      </c>
      <c r="BM200" t="str">
        <f t="shared" si="76"/>
        <v/>
      </c>
      <c r="BN200" t="str">
        <f t="shared" si="77"/>
        <v/>
      </c>
      <c r="BO200" t="str">
        <f t="shared" si="78"/>
        <v/>
      </c>
      <c r="BP200" t="str">
        <f t="shared" si="79"/>
        <v/>
      </c>
      <c r="BQ200" t="str">
        <f t="shared" si="80"/>
        <v/>
      </c>
    </row>
    <row r="201" spans="1:69" x14ac:dyDescent="0.25">
      <c r="A201" s="114"/>
      <c r="B201" t="str">
        <f t="shared" si="81"/>
        <v/>
      </c>
      <c r="C201" s="13" t="str">
        <f t="shared" si="82"/>
        <v/>
      </c>
      <c r="D201" s="5" t="str">
        <f t="shared" si="65"/>
        <v/>
      </c>
      <c r="E201" s="6" t="str">
        <f t="shared" si="66"/>
        <v/>
      </c>
      <c r="F201" s="6" t="str">
        <f t="shared" si="67"/>
        <v/>
      </c>
      <c r="I201">
        <f t="shared" si="68"/>
        <v>1</v>
      </c>
      <c r="J201">
        <f t="shared" si="69"/>
        <v>0</v>
      </c>
      <c r="K201">
        <f t="shared" si="70"/>
        <v>0</v>
      </c>
      <c r="L201">
        <f t="shared" si="64"/>
        <v>199</v>
      </c>
      <c r="N201" s="33">
        <f t="shared" si="83"/>
        <v>199</v>
      </c>
      <c r="O201">
        <v>0</v>
      </c>
      <c r="P201" t="str">
        <f t="shared" si="84"/>
        <v>198.1 to 199</v>
      </c>
      <c r="AU201" t="str">
        <f t="shared" si="71"/>
        <v/>
      </c>
      <c r="BI201" t="str">
        <f t="shared" si="72"/>
        <v/>
      </c>
      <c r="BJ201" t="str">
        <f t="shared" si="73"/>
        <v/>
      </c>
      <c r="BK201" t="str">
        <f t="shared" si="74"/>
        <v/>
      </c>
      <c r="BL201" t="str">
        <f t="shared" si="75"/>
        <v/>
      </c>
      <c r="BM201" t="str">
        <f t="shared" si="76"/>
        <v/>
      </c>
      <c r="BN201" t="str">
        <f t="shared" si="77"/>
        <v/>
      </c>
      <c r="BO201" t="str">
        <f t="shared" si="78"/>
        <v/>
      </c>
      <c r="BP201" t="str">
        <f t="shared" si="79"/>
        <v/>
      </c>
      <c r="BQ201" t="str">
        <f t="shared" si="80"/>
        <v/>
      </c>
    </row>
    <row r="202" spans="1:69" x14ac:dyDescent="0.25">
      <c r="A202" s="114"/>
      <c r="B202" t="str">
        <f t="shared" si="81"/>
        <v/>
      </c>
      <c r="C202" s="13" t="str">
        <f t="shared" si="82"/>
        <v/>
      </c>
      <c r="D202" s="5" t="str">
        <f t="shared" si="65"/>
        <v/>
      </c>
      <c r="E202" s="6" t="str">
        <f t="shared" si="66"/>
        <v/>
      </c>
      <c r="F202" s="6" t="str">
        <f t="shared" si="67"/>
        <v/>
      </c>
      <c r="I202">
        <f t="shared" si="68"/>
        <v>1</v>
      </c>
      <c r="J202">
        <f t="shared" si="69"/>
        <v>0</v>
      </c>
      <c r="K202">
        <f t="shared" si="70"/>
        <v>0</v>
      </c>
      <c r="L202">
        <f t="shared" si="64"/>
        <v>200</v>
      </c>
      <c r="N202" s="33">
        <f t="shared" si="83"/>
        <v>200</v>
      </c>
      <c r="O202">
        <v>0</v>
      </c>
      <c r="P202" t="str">
        <f t="shared" si="84"/>
        <v>199.1 to 200</v>
      </c>
      <c r="AU202" t="str">
        <f t="shared" si="71"/>
        <v/>
      </c>
      <c r="BI202" t="str">
        <f t="shared" si="72"/>
        <v/>
      </c>
      <c r="BJ202" t="str">
        <f t="shared" si="73"/>
        <v/>
      </c>
      <c r="BK202" t="str">
        <f t="shared" si="74"/>
        <v/>
      </c>
      <c r="BL202" t="str">
        <f t="shared" si="75"/>
        <v/>
      </c>
      <c r="BM202" t="str">
        <f t="shared" si="76"/>
        <v/>
      </c>
      <c r="BN202" t="str">
        <f t="shared" si="77"/>
        <v/>
      </c>
      <c r="BO202" t="str">
        <f t="shared" si="78"/>
        <v/>
      </c>
      <c r="BP202" t="str">
        <f t="shared" si="79"/>
        <v/>
      </c>
      <c r="BQ202" t="str">
        <f t="shared" si="80"/>
        <v/>
      </c>
    </row>
    <row r="203" spans="1:69" x14ac:dyDescent="0.25">
      <c r="A203" s="114"/>
      <c r="B203" t="str">
        <f t="shared" si="81"/>
        <v/>
      </c>
      <c r="C203" s="13" t="str">
        <f t="shared" si="82"/>
        <v/>
      </c>
      <c r="D203" s="5" t="str">
        <f t="shared" si="65"/>
        <v/>
      </c>
      <c r="E203" s="6" t="str">
        <f t="shared" si="66"/>
        <v/>
      </c>
      <c r="F203" s="6" t="str">
        <f t="shared" si="67"/>
        <v/>
      </c>
      <c r="I203">
        <f t="shared" si="68"/>
        <v>1</v>
      </c>
      <c r="J203">
        <f t="shared" si="69"/>
        <v>0</v>
      </c>
      <c r="K203">
        <f t="shared" si="70"/>
        <v>0</v>
      </c>
      <c r="L203">
        <f t="shared" si="64"/>
        <v>201</v>
      </c>
      <c r="N203" s="33">
        <f t="shared" si="83"/>
        <v>201</v>
      </c>
      <c r="O203">
        <v>0</v>
      </c>
      <c r="P203" t="str">
        <f t="shared" si="84"/>
        <v>200.1 to 201</v>
      </c>
      <c r="AU203" t="str">
        <f t="shared" si="71"/>
        <v/>
      </c>
      <c r="BI203" t="str">
        <f t="shared" si="72"/>
        <v/>
      </c>
      <c r="BJ203" t="str">
        <f t="shared" si="73"/>
        <v/>
      </c>
      <c r="BK203" t="str">
        <f t="shared" si="74"/>
        <v/>
      </c>
      <c r="BL203" t="str">
        <f t="shared" si="75"/>
        <v/>
      </c>
      <c r="BM203" t="str">
        <f t="shared" si="76"/>
        <v/>
      </c>
      <c r="BN203" t="str">
        <f t="shared" si="77"/>
        <v/>
      </c>
      <c r="BO203" t="str">
        <f t="shared" si="78"/>
        <v/>
      </c>
      <c r="BP203" t="str">
        <f t="shared" si="79"/>
        <v/>
      </c>
      <c r="BQ203" t="str">
        <f t="shared" si="80"/>
        <v/>
      </c>
    </row>
    <row r="204" spans="1:69" x14ac:dyDescent="0.25">
      <c r="A204" s="114"/>
      <c r="B204" t="str">
        <f t="shared" si="81"/>
        <v/>
      </c>
      <c r="C204" s="13" t="str">
        <f t="shared" si="82"/>
        <v/>
      </c>
      <c r="D204" s="5" t="str">
        <f t="shared" si="65"/>
        <v/>
      </c>
      <c r="E204" s="6" t="str">
        <f t="shared" si="66"/>
        <v/>
      </c>
      <c r="F204" s="6" t="str">
        <f t="shared" si="67"/>
        <v/>
      </c>
      <c r="I204">
        <f t="shared" si="68"/>
        <v>1</v>
      </c>
      <c r="J204">
        <f t="shared" si="69"/>
        <v>0</v>
      </c>
      <c r="K204">
        <f t="shared" si="70"/>
        <v>0</v>
      </c>
      <c r="L204">
        <f t="shared" si="64"/>
        <v>202</v>
      </c>
      <c r="N204" s="33">
        <f t="shared" si="83"/>
        <v>202</v>
      </c>
      <c r="O204">
        <v>0</v>
      </c>
      <c r="P204" t="str">
        <f t="shared" si="84"/>
        <v>201.1 to 202</v>
      </c>
      <c r="AU204" t="str">
        <f t="shared" si="71"/>
        <v/>
      </c>
      <c r="BI204" t="str">
        <f t="shared" si="72"/>
        <v/>
      </c>
      <c r="BJ204" t="str">
        <f t="shared" si="73"/>
        <v/>
      </c>
      <c r="BK204" t="str">
        <f t="shared" si="74"/>
        <v/>
      </c>
      <c r="BL204" t="str">
        <f t="shared" si="75"/>
        <v/>
      </c>
      <c r="BM204" t="str">
        <f t="shared" si="76"/>
        <v/>
      </c>
      <c r="BN204" t="str">
        <f t="shared" si="77"/>
        <v/>
      </c>
      <c r="BO204" t="str">
        <f t="shared" si="78"/>
        <v/>
      </c>
      <c r="BP204" t="str">
        <f t="shared" si="79"/>
        <v/>
      </c>
      <c r="BQ204" t="str">
        <f t="shared" si="80"/>
        <v/>
      </c>
    </row>
    <row r="205" spans="1:69" x14ac:dyDescent="0.25">
      <c r="A205" s="114"/>
      <c r="B205" t="str">
        <f t="shared" si="81"/>
        <v/>
      </c>
      <c r="C205" s="13" t="str">
        <f t="shared" si="82"/>
        <v/>
      </c>
      <c r="D205" s="5" t="str">
        <f t="shared" si="65"/>
        <v/>
      </c>
      <c r="E205" s="6" t="str">
        <f t="shared" si="66"/>
        <v/>
      </c>
      <c r="F205" s="6" t="str">
        <f t="shared" si="67"/>
        <v/>
      </c>
      <c r="I205">
        <f t="shared" si="68"/>
        <v>1</v>
      </c>
      <c r="J205">
        <f t="shared" si="69"/>
        <v>0</v>
      </c>
      <c r="K205">
        <f t="shared" si="70"/>
        <v>0</v>
      </c>
      <c r="L205">
        <f t="shared" si="64"/>
        <v>203</v>
      </c>
      <c r="N205" s="33">
        <f t="shared" si="83"/>
        <v>203</v>
      </c>
      <c r="O205">
        <v>0</v>
      </c>
      <c r="P205" t="str">
        <f t="shared" si="84"/>
        <v>202.1 to 203</v>
      </c>
      <c r="AU205" t="str">
        <f t="shared" si="71"/>
        <v/>
      </c>
      <c r="BI205" t="str">
        <f t="shared" si="72"/>
        <v/>
      </c>
      <c r="BJ205" t="str">
        <f t="shared" si="73"/>
        <v/>
      </c>
      <c r="BK205" t="str">
        <f t="shared" si="74"/>
        <v/>
      </c>
      <c r="BL205" t="str">
        <f t="shared" si="75"/>
        <v/>
      </c>
      <c r="BM205" t="str">
        <f t="shared" si="76"/>
        <v/>
      </c>
      <c r="BN205" t="str">
        <f t="shared" si="77"/>
        <v/>
      </c>
      <c r="BO205" t="str">
        <f t="shared" si="78"/>
        <v/>
      </c>
      <c r="BP205" t="str">
        <f t="shared" si="79"/>
        <v/>
      </c>
      <c r="BQ205" t="str">
        <f t="shared" si="80"/>
        <v/>
      </c>
    </row>
    <row r="206" spans="1:69" x14ac:dyDescent="0.25">
      <c r="A206" s="114"/>
      <c r="B206" t="str">
        <f t="shared" si="81"/>
        <v/>
      </c>
      <c r="C206" s="13" t="str">
        <f t="shared" si="82"/>
        <v/>
      </c>
      <c r="D206" s="5" t="str">
        <f t="shared" si="65"/>
        <v/>
      </c>
      <c r="E206" s="6" t="str">
        <f t="shared" si="66"/>
        <v/>
      </c>
      <c r="F206" s="6" t="str">
        <f t="shared" si="67"/>
        <v/>
      </c>
      <c r="I206">
        <f t="shared" si="68"/>
        <v>1</v>
      </c>
      <c r="J206">
        <f t="shared" si="69"/>
        <v>0</v>
      </c>
      <c r="K206">
        <f t="shared" si="70"/>
        <v>0</v>
      </c>
      <c r="L206">
        <f t="shared" si="64"/>
        <v>204</v>
      </c>
      <c r="N206" s="33">
        <f t="shared" si="83"/>
        <v>204</v>
      </c>
      <c r="O206">
        <v>0</v>
      </c>
      <c r="P206" t="str">
        <f t="shared" si="84"/>
        <v>203.1 to 204</v>
      </c>
      <c r="AU206" t="str">
        <f t="shared" si="71"/>
        <v/>
      </c>
      <c r="BI206" t="str">
        <f t="shared" si="72"/>
        <v/>
      </c>
      <c r="BJ206" t="str">
        <f t="shared" si="73"/>
        <v/>
      </c>
      <c r="BK206" t="str">
        <f t="shared" si="74"/>
        <v/>
      </c>
      <c r="BL206" t="str">
        <f t="shared" si="75"/>
        <v/>
      </c>
      <c r="BM206" t="str">
        <f t="shared" si="76"/>
        <v/>
      </c>
      <c r="BN206" t="str">
        <f t="shared" si="77"/>
        <v/>
      </c>
      <c r="BO206" t="str">
        <f t="shared" si="78"/>
        <v/>
      </c>
      <c r="BP206" t="str">
        <f t="shared" si="79"/>
        <v/>
      </c>
      <c r="BQ206" t="str">
        <f t="shared" si="80"/>
        <v/>
      </c>
    </row>
    <row r="207" spans="1:69" x14ac:dyDescent="0.25">
      <c r="A207" s="114"/>
      <c r="B207" t="str">
        <f t="shared" si="81"/>
        <v/>
      </c>
      <c r="C207" s="13" t="str">
        <f t="shared" si="82"/>
        <v/>
      </c>
      <c r="D207" s="5" t="str">
        <f t="shared" si="65"/>
        <v/>
      </c>
      <c r="E207" s="6" t="str">
        <f t="shared" si="66"/>
        <v/>
      </c>
      <c r="F207" s="6" t="str">
        <f t="shared" si="67"/>
        <v/>
      </c>
      <c r="I207">
        <f t="shared" si="68"/>
        <v>1</v>
      </c>
      <c r="J207">
        <f t="shared" si="69"/>
        <v>0</v>
      </c>
      <c r="K207">
        <f t="shared" si="70"/>
        <v>0</v>
      </c>
      <c r="L207">
        <f t="shared" si="64"/>
        <v>205</v>
      </c>
      <c r="N207" s="33">
        <f t="shared" si="83"/>
        <v>205</v>
      </c>
      <c r="O207">
        <v>0</v>
      </c>
      <c r="P207" t="str">
        <f t="shared" si="84"/>
        <v>204.1 to 205</v>
      </c>
      <c r="AU207" t="str">
        <f t="shared" si="71"/>
        <v/>
      </c>
      <c r="BI207" t="str">
        <f t="shared" si="72"/>
        <v/>
      </c>
      <c r="BJ207" t="str">
        <f t="shared" si="73"/>
        <v/>
      </c>
      <c r="BK207" t="str">
        <f t="shared" si="74"/>
        <v/>
      </c>
      <c r="BL207" t="str">
        <f t="shared" si="75"/>
        <v/>
      </c>
      <c r="BM207" t="str">
        <f t="shared" si="76"/>
        <v/>
      </c>
      <c r="BN207" t="str">
        <f t="shared" si="77"/>
        <v/>
      </c>
      <c r="BO207" t="str">
        <f t="shared" si="78"/>
        <v/>
      </c>
      <c r="BP207" t="str">
        <f t="shared" si="79"/>
        <v/>
      </c>
      <c r="BQ207" t="str">
        <f t="shared" si="80"/>
        <v/>
      </c>
    </row>
    <row r="208" spans="1:69" x14ac:dyDescent="0.25">
      <c r="A208" s="114"/>
      <c r="B208" t="str">
        <f t="shared" si="81"/>
        <v/>
      </c>
      <c r="C208" s="13" t="str">
        <f t="shared" si="82"/>
        <v/>
      </c>
      <c r="D208" s="5" t="str">
        <f t="shared" si="65"/>
        <v/>
      </c>
      <c r="E208" s="6" t="str">
        <f t="shared" si="66"/>
        <v/>
      </c>
      <c r="F208" s="6" t="str">
        <f t="shared" si="67"/>
        <v/>
      </c>
      <c r="I208">
        <f t="shared" si="68"/>
        <v>1</v>
      </c>
      <c r="J208">
        <f t="shared" si="69"/>
        <v>0</v>
      </c>
      <c r="K208">
        <f t="shared" si="70"/>
        <v>0</v>
      </c>
      <c r="L208">
        <f t="shared" si="64"/>
        <v>206</v>
      </c>
      <c r="N208" s="33">
        <f t="shared" si="83"/>
        <v>206</v>
      </c>
      <c r="O208">
        <v>0</v>
      </c>
      <c r="P208" t="str">
        <f t="shared" si="84"/>
        <v>205.1 to 206</v>
      </c>
      <c r="AU208" t="str">
        <f t="shared" si="71"/>
        <v/>
      </c>
      <c r="BI208" t="str">
        <f t="shared" si="72"/>
        <v/>
      </c>
      <c r="BJ208" t="str">
        <f t="shared" si="73"/>
        <v/>
      </c>
      <c r="BK208" t="str">
        <f t="shared" si="74"/>
        <v/>
      </c>
      <c r="BL208" t="str">
        <f t="shared" si="75"/>
        <v/>
      </c>
      <c r="BM208" t="str">
        <f t="shared" si="76"/>
        <v/>
      </c>
      <c r="BN208" t="str">
        <f t="shared" si="77"/>
        <v/>
      </c>
      <c r="BO208" t="str">
        <f t="shared" si="78"/>
        <v/>
      </c>
      <c r="BP208" t="str">
        <f t="shared" si="79"/>
        <v/>
      </c>
      <c r="BQ208" t="str">
        <f t="shared" si="80"/>
        <v/>
      </c>
    </row>
    <row r="209" spans="1:69" x14ac:dyDescent="0.25">
      <c r="A209" s="114"/>
      <c r="B209" t="str">
        <f t="shared" si="81"/>
        <v/>
      </c>
      <c r="C209" s="13" t="str">
        <f t="shared" si="82"/>
        <v/>
      </c>
      <c r="D209" s="5" t="str">
        <f t="shared" si="65"/>
        <v/>
      </c>
      <c r="E209" s="6" t="str">
        <f t="shared" si="66"/>
        <v/>
      </c>
      <c r="F209" s="6" t="str">
        <f t="shared" si="67"/>
        <v/>
      </c>
      <c r="I209">
        <f t="shared" si="68"/>
        <v>1</v>
      </c>
      <c r="J209">
        <f t="shared" si="69"/>
        <v>0</v>
      </c>
      <c r="K209">
        <f t="shared" si="70"/>
        <v>0</v>
      </c>
      <c r="L209">
        <f t="shared" si="64"/>
        <v>207</v>
      </c>
      <c r="N209" s="33">
        <f t="shared" si="83"/>
        <v>207</v>
      </c>
      <c r="O209">
        <v>0</v>
      </c>
      <c r="P209" t="str">
        <f t="shared" si="84"/>
        <v>206.1 to 207</v>
      </c>
      <c r="AU209" t="str">
        <f t="shared" si="71"/>
        <v/>
      </c>
      <c r="BI209" t="str">
        <f t="shared" si="72"/>
        <v/>
      </c>
      <c r="BJ209" t="str">
        <f t="shared" si="73"/>
        <v/>
      </c>
      <c r="BK209" t="str">
        <f t="shared" si="74"/>
        <v/>
      </c>
      <c r="BL209" t="str">
        <f t="shared" si="75"/>
        <v/>
      </c>
      <c r="BM209" t="str">
        <f t="shared" si="76"/>
        <v/>
      </c>
      <c r="BN209" t="str">
        <f t="shared" si="77"/>
        <v/>
      </c>
      <c r="BO209" t="str">
        <f t="shared" si="78"/>
        <v/>
      </c>
      <c r="BP209" t="str">
        <f t="shared" si="79"/>
        <v/>
      </c>
      <c r="BQ209" t="str">
        <f t="shared" si="80"/>
        <v/>
      </c>
    </row>
    <row r="210" spans="1:69" x14ac:dyDescent="0.25">
      <c r="A210" s="114"/>
      <c r="B210" t="str">
        <f t="shared" si="81"/>
        <v/>
      </c>
      <c r="C210" s="13" t="str">
        <f t="shared" si="82"/>
        <v/>
      </c>
      <c r="D210" s="5" t="str">
        <f t="shared" si="65"/>
        <v/>
      </c>
      <c r="E210" s="6" t="str">
        <f t="shared" si="66"/>
        <v/>
      </c>
      <c r="F210" s="6" t="str">
        <f t="shared" si="67"/>
        <v/>
      </c>
      <c r="I210">
        <f t="shared" si="68"/>
        <v>1</v>
      </c>
      <c r="J210">
        <f t="shared" si="69"/>
        <v>0</v>
      </c>
      <c r="K210">
        <f t="shared" si="70"/>
        <v>0</v>
      </c>
      <c r="L210">
        <f t="shared" si="64"/>
        <v>208</v>
      </c>
      <c r="N210" s="33">
        <f t="shared" si="83"/>
        <v>208</v>
      </c>
      <c r="O210">
        <v>0</v>
      </c>
      <c r="P210" t="str">
        <f t="shared" si="84"/>
        <v>207.1 to 208</v>
      </c>
      <c r="AU210" t="str">
        <f t="shared" si="71"/>
        <v/>
      </c>
      <c r="BI210" t="str">
        <f t="shared" si="72"/>
        <v/>
      </c>
      <c r="BJ210" t="str">
        <f t="shared" si="73"/>
        <v/>
      </c>
      <c r="BK210" t="str">
        <f t="shared" si="74"/>
        <v/>
      </c>
      <c r="BL210" t="str">
        <f t="shared" si="75"/>
        <v/>
      </c>
      <c r="BM210" t="str">
        <f t="shared" si="76"/>
        <v/>
      </c>
      <c r="BN210" t="str">
        <f t="shared" si="77"/>
        <v/>
      </c>
      <c r="BO210" t="str">
        <f t="shared" si="78"/>
        <v/>
      </c>
      <c r="BP210" t="str">
        <f t="shared" si="79"/>
        <v/>
      </c>
      <c r="BQ210" t="str">
        <f t="shared" si="80"/>
        <v/>
      </c>
    </row>
    <row r="211" spans="1:69" x14ac:dyDescent="0.25">
      <c r="A211" s="114"/>
      <c r="B211" t="str">
        <f t="shared" si="81"/>
        <v/>
      </c>
      <c r="C211" s="13" t="str">
        <f t="shared" si="82"/>
        <v/>
      </c>
      <c r="D211" s="5" t="str">
        <f t="shared" si="65"/>
        <v/>
      </c>
      <c r="E211" s="6" t="str">
        <f t="shared" si="66"/>
        <v/>
      </c>
      <c r="F211" s="6" t="str">
        <f t="shared" si="67"/>
        <v/>
      </c>
      <c r="I211">
        <f t="shared" si="68"/>
        <v>1</v>
      </c>
      <c r="J211">
        <f t="shared" si="69"/>
        <v>0</v>
      </c>
      <c r="K211">
        <f t="shared" si="70"/>
        <v>0</v>
      </c>
      <c r="L211">
        <f t="shared" si="64"/>
        <v>209</v>
      </c>
      <c r="N211" s="33">
        <f t="shared" si="83"/>
        <v>209</v>
      </c>
      <c r="O211">
        <v>0</v>
      </c>
      <c r="P211" t="str">
        <f t="shared" si="84"/>
        <v>208.1 to 209</v>
      </c>
      <c r="AU211" t="str">
        <f t="shared" si="71"/>
        <v/>
      </c>
      <c r="BI211" t="str">
        <f t="shared" si="72"/>
        <v/>
      </c>
      <c r="BJ211" t="str">
        <f t="shared" si="73"/>
        <v/>
      </c>
      <c r="BK211" t="str">
        <f t="shared" si="74"/>
        <v/>
      </c>
      <c r="BL211" t="str">
        <f t="shared" si="75"/>
        <v/>
      </c>
      <c r="BM211" t="str">
        <f t="shared" si="76"/>
        <v/>
      </c>
      <c r="BN211" t="str">
        <f t="shared" si="77"/>
        <v/>
      </c>
      <c r="BO211" t="str">
        <f t="shared" si="78"/>
        <v/>
      </c>
      <c r="BP211" t="str">
        <f t="shared" si="79"/>
        <v/>
      </c>
      <c r="BQ211" t="str">
        <f t="shared" si="80"/>
        <v/>
      </c>
    </row>
    <row r="212" spans="1:69" x14ac:dyDescent="0.25">
      <c r="A212" s="114"/>
      <c r="B212" t="str">
        <f t="shared" si="81"/>
        <v/>
      </c>
      <c r="C212" s="13" t="str">
        <f t="shared" si="82"/>
        <v/>
      </c>
      <c r="D212" s="5" t="str">
        <f t="shared" si="65"/>
        <v/>
      </c>
      <c r="E212" s="6" t="str">
        <f t="shared" si="66"/>
        <v/>
      </c>
      <c r="F212" s="6" t="str">
        <f t="shared" si="67"/>
        <v/>
      </c>
      <c r="I212">
        <f t="shared" si="68"/>
        <v>1</v>
      </c>
      <c r="J212">
        <f t="shared" si="69"/>
        <v>0</v>
      </c>
      <c r="K212">
        <f t="shared" si="70"/>
        <v>0</v>
      </c>
      <c r="L212">
        <f t="shared" si="64"/>
        <v>210</v>
      </c>
      <c r="N212" s="33">
        <f t="shared" si="83"/>
        <v>210</v>
      </c>
      <c r="O212">
        <v>0</v>
      </c>
      <c r="P212" t="str">
        <f t="shared" si="84"/>
        <v>209.1 to 210</v>
      </c>
      <c r="AU212" t="str">
        <f t="shared" si="71"/>
        <v/>
      </c>
      <c r="BI212" t="str">
        <f t="shared" si="72"/>
        <v/>
      </c>
      <c r="BJ212" t="str">
        <f t="shared" si="73"/>
        <v/>
      </c>
      <c r="BK212" t="str">
        <f t="shared" si="74"/>
        <v/>
      </c>
      <c r="BL212" t="str">
        <f t="shared" si="75"/>
        <v/>
      </c>
      <c r="BM212" t="str">
        <f t="shared" si="76"/>
        <v/>
      </c>
      <c r="BN212" t="str">
        <f t="shared" si="77"/>
        <v/>
      </c>
      <c r="BO212" t="str">
        <f t="shared" si="78"/>
        <v/>
      </c>
      <c r="BP212" t="str">
        <f t="shared" si="79"/>
        <v/>
      </c>
      <c r="BQ212" t="str">
        <f t="shared" si="80"/>
        <v/>
      </c>
    </row>
    <row r="213" spans="1:69" x14ac:dyDescent="0.25">
      <c r="A213" s="114"/>
      <c r="B213" t="str">
        <f t="shared" si="81"/>
        <v/>
      </c>
      <c r="C213" s="13" t="str">
        <f t="shared" si="82"/>
        <v/>
      </c>
      <c r="D213" s="5" t="str">
        <f t="shared" si="65"/>
        <v/>
      </c>
      <c r="E213" s="6" t="str">
        <f t="shared" si="66"/>
        <v/>
      </c>
      <c r="F213" s="6" t="str">
        <f t="shared" si="67"/>
        <v/>
      </c>
      <c r="I213">
        <f t="shared" si="68"/>
        <v>1</v>
      </c>
      <c r="J213">
        <f t="shared" si="69"/>
        <v>0</v>
      </c>
      <c r="K213">
        <f t="shared" si="70"/>
        <v>0</v>
      </c>
      <c r="L213">
        <f t="shared" si="64"/>
        <v>211</v>
      </c>
      <c r="N213" s="33">
        <f t="shared" si="83"/>
        <v>211</v>
      </c>
      <c r="O213">
        <v>0</v>
      </c>
      <c r="P213" t="str">
        <f t="shared" si="84"/>
        <v>210.1 to 211</v>
      </c>
      <c r="AU213" t="str">
        <f t="shared" si="71"/>
        <v/>
      </c>
      <c r="BI213" t="str">
        <f t="shared" si="72"/>
        <v/>
      </c>
      <c r="BJ213" t="str">
        <f t="shared" si="73"/>
        <v/>
      </c>
      <c r="BK213" t="str">
        <f t="shared" si="74"/>
        <v/>
      </c>
      <c r="BL213" t="str">
        <f t="shared" si="75"/>
        <v/>
      </c>
      <c r="BM213" t="str">
        <f t="shared" si="76"/>
        <v/>
      </c>
      <c r="BN213" t="str">
        <f t="shared" si="77"/>
        <v/>
      </c>
      <c r="BO213" t="str">
        <f t="shared" si="78"/>
        <v/>
      </c>
      <c r="BP213" t="str">
        <f t="shared" si="79"/>
        <v/>
      </c>
      <c r="BQ213" t="str">
        <f t="shared" si="80"/>
        <v/>
      </c>
    </row>
    <row r="214" spans="1:69" x14ac:dyDescent="0.25">
      <c r="A214" s="114"/>
      <c r="B214" t="str">
        <f t="shared" si="81"/>
        <v/>
      </c>
      <c r="C214" s="13" t="str">
        <f t="shared" si="82"/>
        <v/>
      </c>
      <c r="D214" s="5" t="str">
        <f t="shared" si="65"/>
        <v/>
      </c>
      <c r="E214" s="6" t="str">
        <f t="shared" si="66"/>
        <v/>
      </c>
      <c r="F214" s="6" t="str">
        <f t="shared" si="67"/>
        <v/>
      </c>
      <c r="I214">
        <f t="shared" si="68"/>
        <v>1</v>
      </c>
      <c r="J214">
        <f t="shared" si="69"/>
        <v>0</v>
      </c>
      <c r="K214">
        <f t="shared" si="70"/>
        <v>0</v>
      </c>
      <c r="L214">
        <f t="shared" si="64"/>
        <v>212</v>
      </c>
      <c r="N214" s="33">
        <f t="shared" si="83"/>
        <v>212</v>
      </c>
      <c r="O214">
        <v>0</v>
      </c>
      <c r="P214" t="str">
        <f t="shared" si="84"/>
        <v>211.1 to 212</v>
      </c>
      <c r="AU214" t="str">
        <f t="shared" ref="AU214:AU217" si="85">IF(B195&gt;0,B195,"")</f>
        <v/>
      </c>
      <c r="BI214" t="str">
        <f t="shared" si="72"/>
        <v/>
      </c>
      <c r="BJ214" t="str">
        <f t="shared" si="73"/>
        <v/>
      </c>
      <c r="BK214" t="str">
        <f t="shared" si="74"/>
        <v/>
      </c>
      <c r="BL214" t="str">
        <f t="shared" si="75"/>
        <v/>
      </c>
      <c r="BM214" t="str">
        <f t="shared" si="76"/>
        <v/>
      </c>
      <c r="BN214" t="str">
        <f t="shared" si="77"/>
        <v/>
      </c>
      <c r="BO214" t="str">
        <f t="shared" si="78"/>
        <v/>
      </c>
      <c r="BP214" t="str">
        <f t="shared" si="79"/>
        <v/>
      </c>
      <c r="BQ214" t="str">
        <f t="shared" si="80"/>
        <v/>
      </c>
    </row>
    <row r="215" spans="1:69" x14ac:dyDescent="0.25">
      <c r="A215" s="114"/>
      <c r="B215" t="str">
        <f t="shared" si="81"/>
        <v/>
      </c>
      <c r="C215" s="13" t="str">
        <f t="shared" si="82"/>
        <v/>
      </c>
      <c r="D215" s="5" t="str">
        <f t="shared" si="65"/>
        <v/>
      </c>
      <c r="E215" s="6" t="str">
        <f t="shared" si="66"/>
        <v/>
      </c>
      <c r="F215" s="6" t="str">
        <f t="shared" si="67"/>
        <v/>
      </c>
      <c r="I215">
        <f t="shared" si="68"/>
        <v>1</v>
      </c>
      <c r="J215">
        <f t="shared" si="69"/>
        <v>0</v>
      </c>
      <c r="K215">
        <f t="shared" si="70"/>
        <v>0</v>
      </c>
      <c r="L215">
        <f t="shared" si="64"/>
        <v>213</v>
      </c>
      <c r="N215" s="33">
        <f t="shared" si="83"/>
        <v>213</v>
      </c>
      <c r="O215">
        <v>0</v>
      </c>
      <c r="P215" t="str">
        <f t="shared" si="84"/>
        <v>212.1 to 213</v>
      </c>
      <c r="AU215" t="str">
        <f t="shared" si="85"/>
        <v/>
      </c>
      <c r="BI215" t="str">
        <f t="shared" si="72"/>
        <v/>
      </c>
      <c r="BJ215" t="str">
        <f t="shared" si="73"/>
        <v/>
      </c>
      <c r="BK215" t="str">
        <f t="shared" si="74"/>
        <v/>
      </c>
      <c r="BL215" t="str">
        <f t="shared" si="75"/>
        <v/>
      </c>
      <c r="BM215" t="str">
        <f t="shared" si="76"/>
        <v/>
      </c>
      <c r="BN215" t="str">
        <f t="shared" si="77"/>
        <v/>
      </c>
      <c r="BO215" t="str">
        <f t="shared" si="78"/>
        <v/>
      </c>
      <c r="BP215" t="str">
        <f t="shared" si="79"/>
        <v/>
      </c>
      <c r="BQ215" t="str">
        <f t="shared" si="80"/>
        <v/>
      </c>
    </row>
    <row r="216" spans="1:69" x14ac:dyDescent="0.25">
      <c r="A216" s="114"/>
      <c r="B216" t="str">
        <f t="shared" si="81"/>
        <v/>
      </c>
      <c r="C216" s="13" t="str">
        <f t="shared" si="82"/>
        <v/>
      </c>
      <c r="D216" s="5" t="str">
        <f t="shared" si="65"/>
        <v/>
      </c>
      <c r="E216" s="6" t="str">
        <f t="shared" si="66"/>
        <v/>
      </c>
      <c r="F216" s="6" t="str">
        <f t="shared" si="67"/>
        <v/>
      </c>
      <c r="I216">
        <f t="shared" si="68"/>
        <v>1</v>
      </c>
      <c r="J216">
        <f t="shared" si="69"/>
        <v>0</v>
      </c>
      <c r="K216">
        <f t="shared" si="70"/>
        <v>0</v>
      </c>
      <c r="L216">
        <f t="shared" si="64"/>
        <v>214</v>
      </c>
      <c r="N216" s="33">
        <f t="shared" si="83"/>
        <v>214</v>
      </c>
      <c r="O216">
        <v>0</v>
      </c>
      <c r="P216" t="str">
        <f t="shared" si="84"/>
        <v>213.1 to 214</v>
      </c>
      <c r="AU216" t="str">
        <f t="shared" si="85"/>
        <v/>
      </c>
      <c r="BI216" t="str">
        <f t="shared" si="72"/>
        <v/>
      </c>
      <c r="BJ216" t="str">
        <f t="shared" si="73"/>
        <v/>
      </c>
      <c r="BK216" t="str">
        <f t="shared" si="74"/>
        <v/>
      </c>
      <c r="BL216" t="str">
        <f t="shared" si="75"/>
        <v/>
      </c>
      <c r="BM216" t="str">
        <f t="shared" si="76"/>
        <v/>
      </c>
      <c r="BN216" t="str">
        <f t="shared" si="77"/>
        <v/>
      </c>
      <c r="BO216" t="str">
        <f t="shared" si="78"/>
        <v/>
      </c>
      <c r="BP216" t="str">
        <f t="shared" si="79"/>
        <v/>
      </c>
      <c r="BQ216" t="str">
        <f t="shared" si="80"/>
        <v/>
      </c>
    </row>
    <row r="217" spans="1:69" x14ac:dyDescent="0.25">
      <c r="A217" s="114"/>
      <c r="B217" t="str">
        <f t="shared" si="81"/>
        <v/>
      </c>
      <c r="C217" s="13" t="str">
        <f t="shared" si="82"/>
        <v/>
      </c>
      <c r="D217" s="5" t="str">
        <f t="shared" si="65"/>
        <v/>
      </c>
      <c r="E217" s="6" t="str">
        <f t="shared" si="66"/>
        <v/>
      </c>
      <c r="F217" s="6" t="str">
        <f t="shared" si="67"/>
        <v/>
      </c>
      <c r="I217">
        <f t="shared" si="68"/>
        <v>1</v>
      </c>
      <c r="J217">
        <f t="shared" si="69"/>
        <v>0</v>
      </c>
      <c r="K217">
        <f t="shared" si="70"/>
        <v>0</v>
      </c>
      <c r="L217">
        <f t="shared" si="64"/>
        <v>215</v>
      </c>
      <c r="N217" s="33">
        <f t="shared" si="83"/>
        <v>215</v>
      </c>
      <c r="O217">
        <v>0</v>
      </c>
      <c r="P217" t="str">
        <f t="shared" si="84"/>
        <v>214.1 to 215</v>
      </c>
      <c r="AU217" t="str">
        <f t="shared" si="85"/>
        <v/>
      </c>
      <c r="BI217" t="str">
        <f t="shared" si="72"/>
        <v/>
      </c>
      <c r="BJ217" t="str">
        <f t="shared" si="73"/>
        <v/>
      </c>
      <c r="BK217" t="str">
        <f t="shared" si="74"/>
        <v/>
      </c>
      <c r="BL217" t="str">
        <f t="shared" si="75"/>
        <v/>
      </c>
      <c r="BM217" t="str">
        <f t="shared" si="76"/>
        <v/>
      </c>
      <c r="BN217" t="str">
        <f t="shared" si="77"/>
        <v/>
      </c>
      <c r="BO217" t="str">
        <f t="shared" si="78"/>
        <v/>
      </c>
      <c r="BP217" t="str">
        <f t="shared" si="79"/>
        <v/>
      </c>
      <c r="BQ217" t="str">
        <f t="shared" si="80"/>
        <v/>
      </c>
    </row>
    <row r="218" spans="1:69" x14ac:dyDescent="0.25">
      <c r="A218" s="114"/>
      <c r="B218" t="str">
        <f t="shared" si="81"/>
        <v/>
      </c>
      <c r="C218" s="13" t="str">
        <f t="shared" si="82"/>
        <v/>
      </c>
      <c r="D218" s="5" t="str">
        <f t="shared" si="65"/>
        <v/>
      </c>
      <c r="E218" s="6" t="str">
        <f t="shared" si="66"/>
        <v/>
      </c>
      <c r="F218" s="6" t="str">
        <f t="shared" si="67"/>
        <v/>
      </c>
      <c r="I218">
        <f t="shared" si="68"/>
        <v>1</v>
      </c>
      <c r="J218">
        <f t="shared" si="69"/>
        <v>0</v>
      </c>
      <c r="K218">
        <f t="shared" si="70"/>
        <v>0</v>
      </c>
      <c r="L218">
        <f t="shared" si="64"/>
        <v>216</v>
      </c>
      <c r="N218" s="33">
        <f t="shared" si="83"/>
        <v>216</v>
      </c>
      <c r="O218">
        <v>0</v>
      </c>
      <c r="P218" t="str">
        <f t="shared" si="84"/>
        <v>215.1 to 216</v>
      </c>
      <c r="BI218" t="str">
        <f t="shared" si="72"/>
        <v/>
      </c>
      <c r="BJ218" t="str">
        <f t="shared" si="73"/>
        <v/>
      </c>
      <c r="BK218" t="str">
        <f t="shared" si="74"/>
        <v/>
      </c>
      <c r="BL218" t="str">
        <f t="shared" si="75"/>
        <v/>
      </c>
      <c r="BM218" t="str">
        <f t="shared" si="76"/>
        <v/>
      </c>
      <c r="BN218" t="str">
        <f t="shared" si="77"/>
        <v/>
      </c>
      <c r="BO218" t="str">
        <f t="shared" si="78"/>
        <v/>
      </c>
      <c r="BP218" t="str">
        <f t="shared" si="79"/>
        <v/>
      </c>
      <c r="BQ218" t="str">
        <f t="shared" si="80"/>
        <v/>
      </c>
    </row>
    <row r="219" spans="1:69" x14ac:dyDescent="0.25">
      <c r="A219" s="114"/>
      <c r="B219" t="str">
        <f t="shared" si="81"/>
        <v/>
      </c>
      <c r="C219" s="13" t="str">
        <f t="shared" si="82"/>
        <v/>
      </c>
      <c r="D219" s="5" t="str">
        <f t="shared" si="65"/>
        <v/>
      </c>
      <c r="E219" s="6" t="str">
        <f t="shared" si="66"/>
        <v/>
      </c>
      <c r="F219" s="6" t="str">
        <f t="shared" si="67"/>
        <v/>
      </c>
      <c r="I219">
        <f t="shared" si="68"/>
        <v>1</v>
      </c>
      <c r="J219">
        <f t="shared" si="69"/>
        <v>0</v>
      </c>
      <c r="K219">
        <f t="shared" si="70"/>
        <v>0</v>
      </c>
      <c r="L219">
        <f t="shared" si="64"/>
        <v>217</v>
      </c>
      <c r="N219" s="33">
        <f t="shared" si="83"/>
        <v>217</v>
      </c>
      <c r="O219">
        <v>0</v>
      </c>
      <c r="P219" t="str">
        <f t="shared" si="84"/>
        <v>216.1 to 217</v>
      </c>
      <c r="BI219" t="str">
        <f t="shared" si="72"/>
        <v/>
      </c>
      <c r="BJ219" t="str">
        <f t="shared" si="73"/>
        <v/>
      </c>
      <c r="BK219" t="str">
        <f t="shared" si="74"/>
        <v/>
      </c>
      <c r="BL219" t="str">
        <f t="shared" si="75"/>
        <v/>
      </c>
      <c r="BM219" t="str">
        <f t="shared" si="76"/>
        <v/>
      </c>
      <c r="BN219" t="str">
        <f t="shared" si="77"/>
        <v/>
      </c>
      <c r="BO219" t="str">
        <f t="shared" si="78"/>
        <v/>
      </c>
      <c r="BP219" t="str">
        <f t="shared" si="79"/>
        <v/>
      </c>
      <c r="BQ219" t="str">
        <f t="shared" si="80"/>
        <v/>
      </c>
    </row>
    <row r="220" spans="1:69" x14ac:dyDescent="0.25">
      <c r="A220" s="114"/>
      <c r="B220" t="str">
        <f t="shared" si="81"/>
        <v/>
      </c>
      <c r="C220" s="13" t="str">
        <f t="shared" si="82"/>
        <v/>
      </c>
      <c r="D220" s="5" t="str">
        <f t="shared" si="65"/>
        <v/>
      </c>
      <c r="E220" s="6" t="str">
        <f t="shared" si="66"/>
        <v/>
      </c>
      <c r="F220" s="6" t="str">
        <f t="shared" si="67"/>
        <v/>
      </c>
      <c r="I220">
        <f t="shared" si="68"/>
        <v>1</v>
      </c>
      <c r="J220">
        <f t="shared" si="69"/>
        <v>0</v>
      </c>
      <c r="K220">
        <f t="shared" si="70"/>
        <v>0</v>
      </c>
      <c r="L220">
        <f t="shared" si="64"/>
        <v>218</v>
      </c>
      <c r="N220" s="33">
        <f t="shared" si="83"/>
        <v>218</v>
      </c>
      <c r="O220">
        <v>0</v>
      </c>
      <c r="P220" t="str">
        <f t="shared" si="84"/>
        <v>217.1 to 218</v>
      </c>
      <c r="BI220" t="str">
        <f t="shared" si="72"/>
        <v/>
      </c>
      <c r="BJ220" t="str">
        <f t="shared" si="73"/>
        <v/>
      </c>
      <c r="BK220" t="str">
        <f t="shared" si="74"/>
        <v/>
      </c>
      <c r="BL220" t="str">
        <f t="shared" si="75"/>
        <v/>
      </c>
      <c r="BM220" t="str">
        <f t="shared" si="76"/>
        <v/>
      </c>
      <c r="BN220" t="str">
        <f t="shared" si="77"/>
        <v/>
      </c>
      <c r="BO220" t="str">
        <f t="shared" si="78"/>
        <v/>
      </c>
      <c r="BP220" t="str">
        <f t="shared" si="79"/>
        <v/>
      </c>
      <c r="BQ220" t="str">
        <f t="shared" si="80"/>
        <v/>
      </c>
    </row>
    <row r="221" spans="1:69" x14ac:dyDescent="0.25">
      <c r="A221" s="114"/>
      <c r="B221" t="str">
        <f t="shared" si="81"/>
        <v/>
      </c>
      <c r="C221" s="13" t="str">
        <f t="shared" si="82"/>
        <v/>
      </c>
      <c r="D221" s="5" t="str">
        <f t="shared" si="65"/>
        <v/>
      </c>
      <c r="E221" s="6" t="str">
        <f t="shared" si="66"/>
        <v/>
      </c>
      <c r="F221" s="6" t="str">
        <f t="shared" si="67"/>
        <v/>
      </c>
      <c r="I221">
        <f t="shared" si="68"/>
        <v>1</v>
      </c>
      <c r="J221">
        <f t="shared" si="69"/>
        <v>0</v>
      </c>
      <c r="K221">
        <f t="shared" si="70"/>
        <v>0</v>
      </c>
      <c r="L221">
        <f t="shared" si="64"/>
        <v>219</v>
      </c>
      <c r="N221" s="33">
        <f t="shared" si="83"/>
        <v>219</v>
      </c>
      <c r="O221">
        <v>0</v>
      </c>
      <c r="P221" t="str">
        <f t="shared" si="84"/>
        <v>218.1 to 219</v>
      </c>
      <c r="BI221" t="str">
        <f t="shared" si="72"/>
        <v/>
      </c>
      <c r="BJ221" t="str">
        <f t="shared" si="73"/>
        <v/>
      </c>
      <c r="BK221" t="str">
        <f t="shared" si="74"/>
        <v/>
      </c>
      <c r="BL221" t="str">
        <f t="shared" si="75"/>
        <v/>
      </c>
      <c r="BM221" t="str">
        <f t="shared" si="76"/>
        <v/>
      </c>
      <c r="BN221" t="str">
        <f t="shared" si="77"/>
        <v/>
      </c>
      <c r="BO221" t="str">
        <f t="shared" si="78"/>
        <v/>
      </c>
      <c r="BP221" t="str">
        <f t="shared" si="79"/>
        <v/>
      </c>
      <c r="BQ221" t="str">
        <f t="shared" si="80"/>
        <v/>
      </c>
    </row>
    <row r="222" spans="1:69" x14ac:dyDescent="0.25">
      <c r="A222" s="114"/>
      <c r="B222" t="str">
        <f t="shared" si="81"/>
        <v/>
      </c>
      <c r="C222" s="13" t="str">
        <f t="shared" si="82"/>
        <v/>
      </c>
      <c r="D222" s="5" t="str">
        <f t="shared" si="65"/>
        <v/>
      </c>
      <c r="E222" s="6" t="str">
        <f t="shared" si="66"/>
        <v/>
      </c>
      <c r="F222" s="6" t="str">
        <f t="shared" si="67"/>
        <v/>
      </c>
      <c r="I222">
        <f t="shared" si="68"/>
        <v>1</v>
      </c>
      <c r="J222">
        <f t="shared" si="69"/>
        <v>0</v>
      </c>
      <c r="K222">
        <f t="shared" si="70"/>
        <v>0</v>
      </c>
      <c r="L222">
        <f t="shared" si="64"/>
        <v>220</v>
      </c>
      <c r="N222" s="33">
        <f t="shared" si="83"/>
        <v>220</v>
      </c>
      <c r="O222">
        <v>0</v>
      </c>
      <c r="P222" t="str">
        <f t="shared" si="84"/>
        <v>219.1 to 220</v>
      </c>
      <c r="BI222" t="str">
        <f t="shared" si="72"/>
        <v/>
      </c>
      <c r="BJ222" t="str">
        <f t="shared" si="73"/>
        <v/>
      </c>
      <c r="BK222" t="str">
        <f t="shared" si="74"/>
        <v/>
      </c>
      <c r="BL222" t="str">
        <f t="shared" si="75"/>
        <v/>
      </c>
      <c r="BM222" t="str">
        <f t="shared" si="76"/>
        <v/>
      </c>
      <c r="BN222" t="str">
        <f t="shared" si="77"/>
        <v/>
      </c>
      <c r="BO222" t="str">
        <f t="shared" si="78"/>
        <v/>
      </c>
      <c r="BP222" t="str">
        <f t="shared" si="79"/>
        <v/>
      </c>
      <c r="BQ222" t="str">
        <f t="shared" si="80"/>
        <v/>
      </c>
    </row>
    <row r="223" spans="1:69" x14ac:dyDescent="0.25">
      <c r="A223" s="114"/>
      <c r="B223" t="str">
        <f t="shared" si="81"/>
        <v/>
      </c>
      <c r="C223" s="13" t="str">
        <f t="shared" si="82"/>
        <v/>
      </c>
      <c r="D223" s="5" t="str">
        <f t="shared" si="65"/>
        <v/>
      </c>
      <c r="E223" s="6" t="str">
        <f t="shared" si="66"/>
        <v/>
      </c>
      <c r="F223" s="6" t="str">
        <f t="shared" si="67"/>
        <v/>
      </c>
      <c r="I223">
        <f t="shared" si="68"/>
        <v>1</v>
      </c>
      <c r="J223">
        <f t="shared" si="69"/>
        <v>0</v>
      </c>
      <c r="K223">
        <f t="shared" si="70"/>
        <v>0</v>
      </c>
      <c r="L223">
        <f t="shared" si="64"/>
        <v>221</v>
      </c>
      <c r="N223" s="33">
        <f t="shared" si="83"/>
        <v>221</v>
      </c>
      <c r="O223">
        <v>0</v>
      </c>
      <c r="P223" t="str">
        <f t="shared" si="84"/>
        <v>220.1 to 221</v>
      </c>
      <c r="BI223" t="str">
        <f t="shared" si="72"/>
        <v/>
      </c>
      <c r="BJ223" t="str">
        <f t="shared" si="73"/>
        <v/>
      </c>
      <c r="BK223" t="str">
        <f t="shared" si="74"/>
        <v/>
      </c>
      <c r="BL223" t="str">
        <f t="shared" si="75"/>
        <v/>
      </c>
      <c r="BM223" t="str">
        <f t="shared" si="76"/>
        <v/>
      </c>
      <c r="BN223" t="str">
        <f t="shared" si="77"/>
        <v/>
      </c>
      <c r="BO223" t="str">
        <f t="shared" si="78"/>
        <v/>
      </c>
      <c r="BP223" t="str">
        <f t="shared" si="79"/>
        <v/>
      </c>
      <c r="BQ223" t="str">
        <f t="shared" si="80"/>
        <v/>
      </c>
    </row>
    <row r="224" spans="1:69" x14ac:dyDescent="0.25">
      <c r="A224" s="114"/>
      <c r="B224" t="str">
        <f t="shared" si="81"/>
        <v/>
      </c>
      <c r="C224" s="13" t="str">
        <f t="shared" si="82"/>
        <v/>
      </c>
      <c r="D224" s="5" t="str">
        <f t="shared" si="65"/>
        <v/>
      </c>
      <c r="E224" s="6" t="str">
        <f t="shared" si="66"/>
        <v/>
      </c>
      <c r="F224" s="6" t="str">
        <f t="shared" si="67"/>
        <v/>
      </c>
      <c r="I224">
        <f t="shared" si="68"/>
        <v>1</v>
      </c>
      <c r="J224">
        <f t="shared" si="69"/>
        <v>0</v>
      </c>
      <c r="K224">
        <f t="shared" si="70"/>
        <v>0</v>
      </c>
      <c r="L224">
        <f t="shared" si="64"/>
        <v>222</v>
      </c>
      <c r="N224" s="33">
        <f t="shared" si="83"/>
        <v>222</v>
      </c>
      <c r="O224">
        <v>0</v>
      </c>
      <c r="P224" t="str">
        <f t="shared" si="84"/>
        <v>221.1 to 222</v>
      </c>
      <c r="BI224" t="str">
        <f t="shared" si="72"/>
        <v/>
      </c>
      <c r="BJ224" t="str">
        <f t="shared" si="73"/>
        <v/>
      </c>
      <c r="BK224" t="str">
        <f t="shared" si="74"/>
        <v/>
      </c>
      <c r="BL224" t="str">
        <f t="shared" si="75"/>
        <v/>
      </c>
      <c r="BM224" t="str">
        <f t="shared" si="76"/>
        <v/>
      </c>
      <c r="BN224" t="str">
        <f t="shared" si="77"/>
        <v/>
      </c>
      <c r="BO224" t="str">
        <f t="shared" si="78"/>
        <v/>
      </c>
      <c r="BP224" t="str">
        <f t="shared" si="79"/>
        <v/>
      </c>
      <c r="BQ224" t="str">
        <f t="shared" si="80"/>
        <v/>
      </c>
    </row>
    <row r="225" spans="1:69" x14ac:dyDescent="0.25">
      <c r="A225" s="114"/>
      <c r="B225" t="str">
        <f t="shared" si="81"/>
        <v/>
      </c>
      <c r="C225" s="13" t="str">
        <f t="shared" si="82"/>
        <v/>
      </c>
      <c r="D225" s="5" t="str">
        <f t="shared" si="65"/>
        <v/>
      </c>
      <c r="E225" s="6" t="str">
        <f t="shared" si="66"/>
        <v/>
      </c>
      <c r="F225" s="6" t="str">
        <f t="shared" si="67"/>
        <v/>
      </c>
      <c r="I225">
        <f t="shared" si="68"/>
        <v>1</v>
      </c>
      <c r="J225">
        <f t="shared" si="69"/>
        <v>0</v>
      </c>
      <c r="K225">
        <f t="shared" si="70"/>
        <v>0</v>
      </c>
      <c r="L225">
        <f t="shared" si="64"/>
        <v>223</v>
      </c>
      <c r="N225" s="33">
        <f t="shared" si="83"/>
        <v>223</v>
      </c>
      <c r="O225">
        <v>0</v>
      </c>
      <c r="P225" t="str">
        <f t="shared" si="84"/>
        <v>222.1 to 223</v>
      </c>
      <c r="BI225" t="str">
        <f t="shared" si="72"/>
        <v/>
      </c>
      <c r="BJ225" t="str">
        <f t="shared" si="73"/>
        <v/>
      </c>
      <c r="BK225" t="str">
        <f t="shared" si="74"/>
        <v/>
      </c>
      <c r="BL225" t="str">
        <f t="shared" si="75"/>
        <v/>
      </c>
      <c r="BM225" t="str">
        <f t="shared" si="76"/>
        <v/>
      </c>
      <c r="BN225" t="str">
        <f t="shared" si="77"/>
        <v/>
      </c>
      <c r="BO225" t="str">
        <f t="shared" si="78"/>
        <v/>
      </c>
      <c r="BP225" t="str">
        <f t="shared" si="79"/>
        <v/>
      </c>
      <c r="BQ225" t="str">
        <f t="shared" si="80"/>
        <v/>
      </c>
    </row>
    <row r="226" spans="1:69" x14ac:dyDescent="0.25">
      <c r="A226" s="114"/>
      <c r="B226" t="str">
        <f t="shared" si="81"/>
        <v/>
      </c>
      <c r="C226" s="13" t="str">
        <f t="shared" si="82"/>
        <v/>
      </c>
      <c r="D226" s="5" t="str">
        <f t="shared" si="65"/>
        <v/>
      </c>
      <c r="E226" s="6" t="str">
        <f t="shared" si="66"/>
        <v/>
      </c>
      <c r="F226" s="6" t="str">
        <f t="shared" si="67"/>
        <v/>
      </c>
      <c r="I226">
        <f t="shared" si="68"/>
        <v>1</v>
      </c>
      <c r="J226">
        <f t="shared" si="69"/>
        <v>0</v>
      </c>
      <c r="K226">
        <f t="shared" si="70"/>
        <v>0</v>
      </c>
      <c r="L226">
        <f t="shared" si="64"/>
        <v>224</v>
      </c>
      <c r="N226" s="33">
        <f t="shared" si="83"/>
        <v>224</v>
      </c>
      <c r="O226">
        <v>0</v>
      </c>
      <c r="P226" t="str">
        <f t="shared" si="84"/>
        <v>223.1 to 224</v>
      </c>
      <c r="BI226" t="str">
        <f t="shared" si="72"/>
        <v/>
      </c>
      <c r="BJ226" t="str">
        <f t="shared" si="73"/>
        <v/>
      </c>
      <c r="BK226" t="str">
        <f t="shared" si="74"/>
        <v/>
      </c>
      <c r="BL226" t="str">
        <f t="shared" si="75"/>
        <v/>
      </c>
      <c r="BM226" t="str">
        <f t="shared" si="76"/>
        <v/>
      </c>
      <c r="BN226" t="str">
        <f t="shared" si="77"/>
        <v/>
      </c>
      <c r="BO226" t="str">
        <f t="shared" si="78"/>
        <v/>
      </c>
      <c r="BP226" t="str">
        <f t="shared" si="79"/>
        <v/>
      </c>
      <c r="BQ226" t="str">
        <f t="shared" si="80"/>
        <v/>
      </c>
    </row>
    <row r="227" spans="1:69" x14ac:dyDescent="0.25">
      <c r="A227" s="114"/>
      <c r="B227" t="str">
        <f t="shared" si="81"/>
        <v/>
      </c>
      <c r="C227" s="13" t="str">
        <f t="shared" si="82"/>
        <v/>
      </c>
      <c r="D227" s="5" t="str">
        <f t="shared" si="65"/>
        <v/>
      </c>
      <c r="E227" s="6" t="str">
        <f t="shared" si="66"/>
        <v/>
      </c>
      <c r="F227" s="6" t="str">
        <f t="shared" si="67"/>
        <v/>
      </c>
      <c r="I227">
        <f t="shared" si="68"/>
        <v>1</v>
      </c>
      <c r="J227">
        <f t="shared" si="69"/>
        <v>0</v>
      </c>
      <c r="K227">
        <f t="shared" si="70"/>
        <v>0</v>
      </c>
      <c r="L227">
        <f t="shared" si="64"/>
        <v>225</v>
      </c>
      <c r="N227" s="33">
        <f t="shared" si="83"/>
        <v>225</v>
      </c>
      <c r="O227">
        <v>0</v>
      </c>
      <c r="P227" t="str">
        <f t="shared" si="84"/>
        <v>224.1 to 225</v>
      </c>
      <c r="BI227" t="str">
        <f t="shared" si="72"/>
        <v/>
      </c>
      <c r="BJ227" t="str">
        <f t="shared" si="73"/>
        <v/>
      </c>
      <c r="BK227" t="str">
        <f t="shared" si="74"/>
        <v/>
      </c>
      <c r="BL227" t="str">
        <f t="shared" si="75"/>
        <v/>
      </c>
      <c r="BM227" t="str">
        <f t="shared" si="76"/>
        <v/>
      </c>
      <c r="BN227" t="str">
        <f t="shared" si="77"/>
        <v/>
      </c>
      <c r="BO227" t="str">
        <f t="shared" si="78"/>
        <v/>
      </c>
      <c r="BP227" t="str">
        <f t="shared" si="79"/>
        <v/>
      </c>
      <c r="BQ227" t="str">
        <f t="shared" si="80"/>
        <v/>
      </c>
    </row>
    <row r="228" spans="1:69" x14ac:dyDescent="0.25">
      <c r="A228" s="114"/>
      <c r="B228" t="str">
        <f t="shared" si="81"/>
        <v/>
      </c>
      <c r="C228" s="13" t="str">
        <f t="shared" si="82"/>
        <v/>
      </c>
      <c r="D228" s="5" t="str">
        <f t="shared" si="65"/>
        <v/>
      </c>
      <c r="E228" s="6" t="str">
        <f t="shared" si="66"/>
        <v/>
      </c>
      <c r="F228" s="6" t="str">
        <f t="shared" si="67"/>
        <v/>
      </c>
      <c r="I228">
        <f t="shared" si="68"/>
        <v>1</v>
      </c>
      <c r="J228">
        <f t="shared" si="69"/>
        <v>0</v>
      </c>
      <c r="K228">
        <f t="shared" si="70"/>
        <v>0</v>
      </c>
      <c r="L228">
        <f t="shared" si="64"/>
        <v>226</v>
      </c>
      <c r="N228" s="33">
        <f t="shared" si="83"/>
        <v>226</v>
      </c>
      <c r="O228">
        <v>0</v>
      </c>
      <c r="P228" t="str">
        <f t="shared" si="84"/>
        <v>225.1 to 226</v>
      </c>
      <c r="BI228" t="str">
        <f t="shared" si="72"/>
        <v/>
      </c>
      <c r="BJ228" t="str">
        <f t="shared" si="73"/>
        <v/>
      </c>
      <c r="BK228" t="str">
        <f t="shared" si="74"/>
        <v/>
      </c>
      <c r="BL228" t="str">
        <f t="shared" si="75"/>
        <v/>
      </c>
      <c r="BM228" t="str">
        <f t="shared" si="76"/>
        <v/>
      </c>
      <c r="BN228" t="str">
        <f t="shared" si="77"/>
        <v/>
      </c>
      <c r="BO228" t="str">
        <f t="shared" si="78"/>
        <v/>
      </c>
      <c r="BP228" t="str">
        <f t="shared" si="79"/>
        <v/>
      </c>
      <c r="BQ228" t="str">
        <f t="shared" si="80"/>
        <v/>
      </c>
    </row>
    <row r="229" spans="1:69" x14ac:dyDescent="0.25">
      <c r="A229" s="114"/>
      <c r="B229" t="str">
        <f t="shared" si="81"/>
        <v/>
      </c>
      <c r="C229" s="13" t="str">
        <f t="shared" si="82"/>
        <v/>
      </c>
      <c r="D229" s="5" t="str">
        <f t="shared" si="65"/>
        <v/>
      </c>
      <c r="E229" s="6" t="str">
        <f t="shared" si="66"/>
        <v/>
      </c>
      <c r="F229" s="6" t="str">
        <f t="shared" si="67"/>
        <v/>
      </c>
      <c r="I229">
        <f t="shared" si="68"/>
        <v>1</v>
      </c>
      <c r="J229">
        <f t="shared" si="69"/>
        <v>0</v>
      </c>
      <c r="K229">
        <f t="shared" si="70"/>
        <v>0</v>
      </c>
      <c r="L229">
        <f t="shared" si="64"/>
        <v>227</v>
      </c>
      <c r="N229" s="33">
        <f t="shared" si="83"/>
        <v>227</v>
      </c>
      <c r="O229">
        <v>0</v>
      </c>
      <c r="P229" t="str">
        <f t="shared" si="84"/>
        <v>226.1 to 227</v>
      </c>
      <c r="BI229" t="str">
        <f t="shared" si="72"/>
        <v/>
      </c>
      <c r="BJ229" t="str">
        <f t="shared" si="73"/>
        <v/>
      </c>
      <c r="BK229" t="str">
        <f t="shared" si="74"/>
        <v/>
      </c>
      <c r="BL229" t="str">
        <f t="shared" si="75"/>
        <v/>
      </c>
      <c r="BM229" t="str">
        <f t="shared" si="76"/>
        <v/>
      </c>
      <c r="BN229" t="str">
        <f t="shared" si="77"/>
        <v/>
      </c>
      <c r="BO229" t="str">
        <f t="shared" si="78"/>
        <v/>
      </c>
      <c r="BP229" t="str">
        <f t="shared" si="79"/>
        <v/>
      </c>
      <c r="BQ229" t="str">
        <f t="shared" si="80"/>
        <v/>
      </c>
    </row>
    <row r="230" spans="1:69" x14ac:dyDescent="0.25">
      <c r="A230" s="114"/>
      <c r="B230" t="str">
        <f t="shared" si="81"/>
        <v/>
      </c>
      <c r="C230" s="13" t="str">
        <f t="shared" si="82"/>
        <v/>
      </c>
      <c r="D230" s="5" t="str">
        <f t="shared" si="65"/>
        <v/>
      </c>
      <c r="E230" s="6" t="str">
        <f t="shared" si="66"/>
        <v/>
      </c>
      <c r="F230" s="6" t="str">
        <f t="shared" si="67"/>
        <v/>
      </c>
      <c r="I230">
        <f t="shared" si="68"/>
        <v>1</v>
      </c>
      <c r="J230">
        <f t="shared" si="69"/>
        <v>0</v>
      </c>
      <c r="K230">
        <f t="shared" si="70"/>
        <v>0</v>
      </c>
      <c r="L230">
        <f t="shared" si="64"/>
        <v>228</v>
      </c>
      <c r="N230" s="33">
        <f t="shared" si="83"/>
        <v>228</v>
      </c>
      <c r="O230">
        <v>0</v>
      </c>
      <c r="P230" t="str">
        <f t="shared" si="84"/>
        <v>227.1 to 228</v>
      </c>
      <c r="BI230" t="str">
        <f t="shared" si="72"/>
        <v/>
      </c>
      <c r="BJ230" t="str">
        <f t="shared" si="73"/>
        <v/>
      </c>
      <c r="BK230" t="str">
        <f t="shared" si="74"/>
        <v/>
      </c>
      <c r="BL230" t="str">
        <f t="shared" si="75"/>
        <v/>
      </c>
      <c r="BM230" t="str">
        <f t="shared" si="76"/>
        <v/>
      </c>
      <c r="BN230" t="str">
        <f t="shared" si="77"/>
        <v/>
      </c>
      <c r="BO230" t="str">
        <f t="shared" si="78"/>
        <v/>
      </c>
      <c r="BP230" t="str">
        <f t="shared" si="79"/>
        <v/>
      </c>
      <c r="BQ230" t="str">
        <f t="shared" si="80"/>
        <v/>
      </c>
    </row>
    <row r="231" spans="1:69" x14ac:dyDescent="0.25">
      <c r="A231" s="114"/>
      <c r="B231" t="str">
        <f t="shared" si="81"/>
        <v/>
      </c>
      <c r="C231" s="13" t="str">
        <f t="shared" si="82"/>
        <v/>
      </c>
      <c r="D231" s="5" t="str">
        <f t="shared" si="65"/>
        <v/>
      </c>
      <c r="E231" s="6" t="str">
        <f t="shared" si="66"/>
        <v/>
      </c>
      <c r="F231" s="6" t="str">
        <f t="shared" si="67"/>
        <v/>
      </c>
      <c r="I231">
        <f t="shared" si="68"/>
        <v>1</v>
      </c>
      <c r="J231">
        <f t="shared" si="69"/>
        <v>0</v>
      </c>
      <c r="K231">
        <f t="shared" si="70"/>
        <v>0</v>
      </c>
      <c r="L231">
        <f t="shared" si="64"/>
        <v>229</v>
      </c>
      <c r="N231" s="33">
        <f t="shared" si="83"/>
        <v>229</v>
      </c>
      <c r="O231">
        <v>0</v>
      </c>
      <c r="P231" t="str">
        <f t="shared" si="84"/>
        <v>228.1 to 229</v>
      </c>
      <c r="BI231" t="str">
        <f t="shared" si="72"/>
        <v/>
      </c>
      <c r="BJ231" t="str">
        <f t="shared" si="73"/>
        <v/>
      </c>
      <c r="BK231" t="str">
        <f t="shared" si="74"/>
        <v/>
      </c>
      <c r="BL231" t="str">
        <f t="shared" si="75"/>
        <v/>
      </c>
      <c r="BM231" t="str">
        <f t="shared" si="76"/>
        <v/>
      </c>
      <c r="BN231" t="str">
        <f t="shared" si="77"/>
        <v/>
      </c>
      <c r="BO231" t="str">
        <f t="shared" si="78"/>
        <v/>
      </c>
      <c r="BP231" t="str">
        <f t="shared" si="79"/>
        <v/>
      </c>
      <c r="BQ231" t="str">
        <f t="shared" si="80"/>
        <v/>
      </c>
    </row>
    <row r="232" spans="1:69" x14ac:dyDescent="0.25">
      <c r="A232" s="114"/>
      <c r="B232" t="str">
        <f t="shared" si="81"/>
        <v/>
      </c>
      <c r="C232" s="13" t="str">
        <f t="shared" si="82"/>
        <v/>
      </c>
      <c r="D232" s="5" t="str">
        <f t="shared" si="65"/>
        <v/>
      </c>
      <c r="E232" s="6" t="str">
        <f t="shared" si="66"/>
        <v/>
      </c>
      <c r="F232" s="6" t="str">
        <f t="shared" si="67"/>
        <v/>
      </c>
      <c r="I232">
        <f t="shared" si="68"/>
        <v>1</v>
      </c>
      <c r="J232">
        <f t="shared" si="69"/>
        <v>0</v>
      </c>
      <c r="K232">
        <f t="shared" si="70"/>
        <v>0</v>
      </c>
      <c r="L232">
        <f t="shared" ref="L232:L252" si="86">L231+1</f>
        <v>230</v>
      </c>
      <c r="N232" s="33">
        <f t="shared" si="83"/>
        <v>230</v>
      </c>
      <c r="O232">
        <v>0</v>
      </c>
      <c r="P232" t="str">
        <f t="shared" si="84"/>
        <v>229.1 to 230</v>
      </c>
      <c r="BI232" t="str">
        <f t="shared" si="72"/>
        <v/>
      </c>
      <c r="BJ232" t="str">
        <f t="shared" si="73"/>
        <v/>
      </c>
      <c r="BK232" t="str">
        <f t="shared" si="74"/>
        <v/>
      </c>
      <c r="BL232" t="str">
        <f t="shared" si="75"/>
        <v/>
      </c>
      <c r="BM232" t="str">
        <f t="shared" si="76"/>
        <v/>
      </c>
      <c r="BN232" t="str">
        <f t="shared" si="77"/>
        <v/>
      </c>
      <c r="BO232" t="str">
        <f t="shared" si="78"/>
        <v/>
      </c>
      <c r="BP232" t="str">
        <f t="shared" si="79"/>
        <v/>
      </c>
      <c r="BQ232" t="str">
        <f t="shared" si="80"/>
        <v/>
      </c>
    </row>
    <row r="233" spans="1:69" x14ac:dyDescent="0.25">
      <c r="A233" s="114"/>
      <c r="B233" t="str">
        <f t="shared" si="81"/>
        <v/>
      </c>
      <c r="C233" s="13" t="str">
        <f t="shared" si="82"/>
        <v/>
      </c>
      <c r="D233" s="5" t="str">
        <f t="shared" si="65"/>
        <v/>
      </c>
      <c r="E233" s="6" t="str">
        <f t="shared" si="66"/>
        <v/>
      </c>
      <c r="F233" s="6" t="str">
        <f t="shared" si="67"/>
        <v/>
      </c>
      <c r="I233">
        <f t="shared" si="68"/>
        <v>1</v>
      </c>
      <c r="J233">
        <f t="shared" si="69"/>
        <v>0</v>
      </c>
      <c r="K233">
        <f t="shared" si="70"/>
        <v>0</v>
      </c>
      <c r="L233">
        <f t="shared" si="86"/>
        <v>231</v>
      </c>
      <c r="N233" s="33">
        <f t="shared" si="83"/>
        <v>231</v>
      </c>
      <c r="O233">
        <v>0</v>
      </c>
      <c r="P233" t="str">
        <f t="shared" si="84"/>
        <v>230.1 to 231</v>
      </c>
      <c r="BI233" t="str">
        <f t="shared" si="72"/>
        <v/>
      </c>
      <c r="BJ233" t="str">
        <f t="shared" si="73"/>
        <v/>
      </c>
      <c r="BK233" t="str">
        <f t="shared" si="74"/>
        <v/>
      </c>
      <c r="BL233" t="str">
        <f t="shared" si="75"/>
        <v/>
      </c>
      <c r="BM233" t="str">
        <f t="shared" si="76"/>
        <v/>
      </c>
      <c r="BN233" t="str">
        <f t="shared" si="77"/>
        <v/>
      </c>
      <c r="BO233" t="str">
        <f t="shared" si="78"/>
        <v/>
      </c>
      <c r="BP233" t="str">
        <f t="shared" si="79"/>
        <v/>
      </c>
      <c r="BQ233" t="str">
        <f t="shared" si="80"/>
        <v/>
      </c>
    </row>
    <row r="234" spans="1:69" x14ac:dyDescent="0.25">
      <c r="A234" s="114"/>
      <c r="B234" t="str">
        <f t="shared" si="81"/>
        <v/>
      </c>
      <c r="C234" s="13" t="str">
        <f t="shared" si="82"/>
        <v/>
      </c>
      <c r="D234" s="5" t="str">
        <f t="shared" si="65"/>
        <v/>
      </c>
      <c r="E234" s="6" t="str">
        <f t="shared" si="66"/>
        <v/>
      </c>
      <c r="F234" s="6" t="str">
        <f t="shared" si="67"/>
        <v/>
      </c>
      <c r="I234">
        <f t="shared" si="68"/>
        <v>1</v>
      </c>
      <c r="J234">
        <f t="shared" si="69"/>
        <v>0</v>
      </c>
      <c r="K234">
        <f t="shared" si="70"/>
        <v>0</v>
      </c>
      <c r="L234">
        <f t="shared" si="86"/>
        <v>232</v>
      </c>
      <c r="N234" s="33">
        <f t="shared" si="83"/>
        <v>232</v>
      </c>
      <c r="O234">
        <v>0</v>
      </c>
      <c r="P234" t="str">
        <f t="shared" si="84"/>
        <v>231.1 to 232</v>
      </c>
      <c r="BI234" t="str">
        <f t="shared" si="72"/>
        <v/>
      </c>
      <c r="BJ234" t="str">
        <f t="shared" si="73"/>
        <v/>
      </c>
      <c r="BK234" t="str">
        <f t="shared" si="74"/>
        <v/>
      </c>
      <c r="BL234" t="str">
        <f t="shared" si="75"/>
        <v/>
      </c>
      <c r="BM234" t="str">
        <f t="shared" si="76"/>
        <v/>
      </c>
      <c r="BN234" t="str">
        <f t="shared" si="77"/>
        <v/>
      </c>
      <c r="BO234" t="str">
        <f t="shared" si="78"/>
        <v/>
      </c>
      <c r="BP234" t="str">
        <f t="shared" si="79"/>
        <v/>
      </c>
      <c r="BQ234" t="str">
        <f t="shared" si="80"/>
        <v/>
      </c>
    </row>
    <row r="235" spans="1:69" x14ac:dyDescent="0.25">
      <c r="A235" s="114"/>
      <c r="B235" t="str">
        <f t="shared" si="81"/>
        <v/>
      </c>
      <c r="C235" s="13" t="str">
        <f t="shared" si="82"/>
        <v/>
      </c>
      <c r="D235" s="5" t="str">
        <f t="shared" si="65"/>
        <v/>
      </c>
      <c r="E235" s="6" t="str">
        <f t="shared" si="66"/>
        <v/>
      </c>
      <c r="F235" s="6" t="str">
        <f t="shared" si="67"/>
        <v/>
      </c>
      <c r="I235">
        <f t="shared" si="68"/>
        <v>1</v>
      </c>
      <c r="J235">
        <f t="shared" si="69"/>
        <v>0</v>
      </c>
      <c r="K235">
        <f t="shared" si="70"/>
        <v>0</v>
      </c>
      <c r="L235">
        <f t="shared" si="86"/>
        <v>233</v>
      </c>
      <c r="N235" s="33">
        <f t="shared" si="83"/>
        <v>233</v>
      </c>
      <c r="O235">
        <v>0</v>
      </c>
      <c r="P235" t="str">
        <f t="shared" si="84"/>
        <v>232.1 to 233</v>
      </c>
      <c r="BI235" t="str">
        <f t="shared" si="72"/>
        <v/>
      </c>
      <c r="BJ235" t="str">
        <f t="shared" si="73"/>
        <v/>
      </c>
      <c r="BK235" t="str">
        <f t="shared" si="74"/>
        <v/>
      </c>
      <c r="BL235" t="str">
        <f t="shared" si="75"/>
        <v/>
      </c>
      <c r="BM235" t="str">
        <f t="shared" si="76"/>
        <v/>
      </c>
      <c r="BN235" t="str">
        <f t="shared" si="77"/>
        <v/>
      </c>
      <c r="BO235" t="str">
        <f t="shared" si="78"/>
        <v/>
      </c>
      <c r="BP235" t="str">
        <f t="shared" si="79"/>
        <v/>
      </c>
      <c r="BQ235" t="str">
        <f t="shared" si="80"/>
        <v/>
      </c>
    </row>
    <row r="236" spans="1:69" x14ac:dyDescent="0.25">
      <c r="A236" s="114"/>
      <c r="B236" t="str">
        <f t="shared" si="81"/>
        <v/>
      </c>
      <c r="C236" s="13" t="str">
        <f t="shared" si="82"/>
        <v/>
      </c>
      <c r="D236" s="5" t="str">
        <f t="shared" si="65"/>
        <v/>
      </c>
      <c r="E236" s="6" t="str">
        <f t="shared" si="66"/>
        <v/>
      </c>
      <c r="F236" s="6" t="str">
        <f t="shared" si="67"/>
        <v/>
      </c>
      <c r="I236">
        <f t="shared" si="68"/>
        <v>1</v>
      </c>
      <c r="J236">
        <f t="shared" si="69"/>
        <v>0</v>
      </c>
      <c r="K236">
        <f t="shared" si="70"/>
        <v>0</v>
      </c>
      <c r="L236">
        <f t="shared" si="86"/>
        <v>234</v>
      </c>
      <c r="N236" s="33">
        <f t="shared" si="83"/>
        <v>234</v>
      </c>
      <c r="O236">
        <v>0</v>
      </c>
      <c r="P236" t="str">
        <f t="shared" si="84"/>
        <v>233.1 to 234</v>
      </c>
      <c r="BI236" t="str">
        <f t="shared" si="72"/>
        <v/>
      </c>
      <c r="BJ236" t="str">
        <f t="shared" si="73"/>
        <v/>
      </c>
      <c r="BK236" t="str">
        <f t="shared" si="74"/>
        <v/>
      </c>
      <c r="BL236" t="str">
        <f t="shared" si="75"/>
        <v/>
      </c>
      <c r="BM236" t="str">
        <f t="shared" si="76"/>
        <v/>
      </c>
      <c r="BN236" t="str">
        <f t="shared" si="77"/>
        <v/>
      </c>
      <c r="BO236" t="str">
        <f t="shared" si="78"/>
        <v/>
      </c>
      <c r="BP236" t="str">
        <f t="shared" si="79"/>
        <v/>
      </c>
      <c r="BQ236" t="str">
        <f t="shared" si="80"/>
        <v/>
      </c>
    </row>
    <row r="237" spans="1:69" x14ac:dyDescent="0.25">
      <c r="A237" s="114"/>
      <c r="B237" t="str">
        <f t="shared" si="81"/>
        <v/>
      </c>
      <c r="C237" s="13" t="str">
        <f t="shared" si="82"/>
        <v/>
      </c>
      <c r="D237" s="5" t="str">
        <f t="shared" si="65"/>
        <v/>
      </c>
      <c r="E237" s="6" t="str">
        <f t="shared" si="66"/>
        <v/>
      </c>
      <c r="F237" s="6" t="str">
        <f t="shared" si="67"/>
        <v/>
      </c>
      <c r="I237">
        <f t="shared" si="68"/>
        <v>1</v>
      </c>
      <c r="J237">
        <f t="shared" si="69"/>
        <v>0</v>
      </c>
      <c r="K237">
        <f t="shared" si="70"/>
        <v>0</v>
      </c>
      <c r="L237">
        <f t="shared" si="86"/>
        <v>235</v>
      </c>
      <c r="N237" s="33">
        <f t="shared" si="83"/>
        <v>235</v>
      </c>
      <c r="O237">
        <v>0</v>
      </c>
      <c r="P237" t="str">
        <f t="shared" si="84"/>
        <v>234.1 to 235</v>
      </c>
      <c r="BI237" t="str">
        <f t="shared" si="72"/>
        <v/>
      </c>
      <c r="BJ237" t="str">
        <f t="shared" si="73"/>
        <v/>
      </c>
      <c r="BK237" t="str">
        <f t="shared" si="74"/>
        <v/>
      </c>
      <c r="BL237" t="str">
        <f t="shared" si="75"/>
        <v/>
      </c>
      <c r="BM237" t="str">
        <f t="shared" si="76"/>
        <v/>
      </c>
      <c r="BN237" t="str">
        <f t="shared" si="77"/>
        <v/>
      </c>
      <c r="BO237" t="str">
        <f t="shared" si="78"/>
        <v/>
      </c>
      <c r="BP237" t="str">
        <f t="shared" si="79"/>
        <v/>
      </c>
      <c r="BQ237" t="str">
        <f t="shared" si="80"/>
        <v/>
      </c>
    </row>
    <row r="238" spans="1:69" x14ac:dyDescent="0.25">
      <c r="A238" s="114"/>
      <c r="B238" t="str">
        <f t="shared" si="81"/>
        <v/>
      </c>
      <c r="C238" s="13" t="str">
        <f t="shared" si="82"/>
        <v/>
      </c>
      <c r="D238" s="5" t="str">
        <f t="shared" si="65"/>
        <v/>
      </c>
      <c r="E238" s="6" t="str">
        <f t="shared" si="66"/>
        <v/>
      </c>
      <c r="F238" s="6" t="str">
        <f t="shared" si="67"/>
        <v/>
      </c>
      <c r="I238">
        <f t="shared" si="68"/>
        <v>1</v>
      </c>
      <c r="J238">
        <f t="shared" si="69"/>
        <v>0</v>
      </c>
      <c r="K238">
        <f t="shared" si="70"/>
        <v>0</v>
      </c>
      <c r="L238">
        <f t="shared" si="86"/>
        <v>236</v>
      </c>
      <c r="N238" s="33">
        <f t="shared" si="83"/>
        <v>236</v>
      </c>
      <c r="O238">
        <v>0</v>
      </c>
      <c r="P238" t="str">
        <f t="shared" si="84"/>
        <v>235.1 to 236</v>
      </c>
      <c r="BI238" t="str">
        <f t="shared" si="72"/>
        <v/>
      </c>
      <c r="BJ238" t="str">
        <f t="shared" si="73"/>
        <v/>
      </c>
      <c r="BK238" t="str">
        <f t="shared" si="74"/>
        <v/>
      </c>
      <c r="BL238" t="str">
        <f t="shared" si="75"/>
        <v/>
      </c>
      <c r="BM238" t="str">
        <f t="shared" si="76"/>
        <v/>
      </c>
      <c r="BN238" t="str">
        <f t="shared" si="77"/>
        <v/>
      </c>
      <c r="BO238" t="str">
        <f t="shared" si="78"/>
        <v/>
      </c>
      <c r="BP238" t="str">
        <f t="shared" si="79"/>
        <v/>
      </c>
      <c r="BQ238" t="str">
        <f t="shared" si="80"/>
        <v/>
      </c>
    </row>
    <row r="239" spans="1:69" x14ac:dyDescent="0.25">
      <c r="A239" s="114"/>
      <c r="B239" t="str">
        <f t="shared" si="81"/>
        <v/>
      </c>
      <c r="C239" s="13" t="str">
        <f t="shared" si="82"/>
        <v/>
      </c>
      <c r="D239" s="5" t="str">
        <f t="shared" si="65"/>
        <v/>
      </c>
      <c r="E239" s="6" t="str">
        <f t="shared" si="66"/>
        <v/>
      </c>
      <c r="F239" s="6" t="str">
        <f t="shared" si="67"/>
        <v/>
      </c>
      <c r="I239">
        <f t="shared" si="68"/>
        <v>1</v>
      </c>
      <c r="J239">
        <f t="shared" si="69"/>
        <v>0</v>
      </c>
      <c r="K239">
        <f t="shared" si="70"/>
        <v>0</v>
      </c>
      <c r="L239">
        <f t="shared" si="86"/>
        <v>237</v>
      </c>
      <c r="N239" s="33">
        <f t="shared" si="83"/>
        <v>237</v>
      </c>
      <c r="O239">
        <v>0</v>
      </c>
      <c r="P239" t="str">
        <f t="shared" si="84"/>
        <v>236.1 to 237</v>
      </c>
      <c r="BI239" t="str">
        <f t="shared" si="72"/>
        <v/>
      </c>
      <c r="BJ239" t="str">
        <f t="shared" si="73"/>
        <v/>
      </c>
      <c r="BK239" t="str">
        <f t="shared" si="74"/>
        <v/>
      </c>
      <c r="BL239" t="str">
        <f t="shared" si="75"/>
        <v/>
      </c>
      <c r="BM239" t="str">
        <f t="shared" si="76"/>
        <v/>
      </c>
      <c r="BN239" t="str">
        <f t="shared" si="77"/>
        <v/>
      </c>
      <c r="BO239" t="str">
        <f t="shared" si="78"/>
        <v/>
      </c>
      <c r="BP239" t="str">
        <f t="shared" si="79"/>
        <v/>
      </c>
      <c r="BQ239" t="str">
        <f t="shared" si="80"/>
        <v/>
      </c>
    </row>
    <row r="240" spans="1:69" x14ac:dyDescent="0.25">
      <c r="A240" s="114"/>
      <c r="B240" t="str">
        <f t="shared" si="81"/>
        <v/>
      </c>
      <c r="C240" s="13" t="str">
        <f t="shared" si="82"/>
        <v/>
      </c>
      <c r="D240" s="5" t="str">
        <f t="shared" si="65"/>
        <v/>
      </c>
      <c r="E240" s="6" t="str">
        <f t="shared" si="66"/>
        <v/>
      </c>
      <c r="F240" s="6" t="str">
        <f t="shared" si="67"/>
        <v/>
      </c>
      <c r="I240">
        <f t="shared" si="68"/>
        <v>1</v>
      </c>
      <c r="J240">
        <f t="shared" si="69"/>
        <v>0</v>
      </c>
      <c r="K240">
        <f t="shared" si="70"/>
        <v>0</v>
      </c>
      <c r="L240">
        <f t="shared" si="86"/>
        <v>238</v>
      </c>
      <c r="N240" s="33">
        <f t="shared" si="83"/>
        <v>238</v>
      </c>
      <c r="O240">
        <v>0</v>
      </c>
      <c r="P240" t="str">
        <f t="shared" si="84"/>
        <v>237.1 to 238</v>
      </c>
      <c r="BI240" t="str">
        <f t="shared" si="72"/>
        <v/>
      </c>
      <c r="BJ240" t="str">
        <f t="shared" si="73"/>
        <v/>
      </c>
      <c r="BK240" t="str">
        <f t="shared" si="74"/>
        <v/>
      </c>
      <c r="BL240" t="str">
        <f t="shared" si="75"/>
        <v/>
      </c>
      <c r="BM240" t="str">
        <f t="shared" si="76"/>
        <v/>
      </c>
      <c r="BN240" t="str">
        <f t="shared" si="77"/>
        <v/>
      </c>
      <c r="BO240" t="str">
        <f t="shared" si="78"/>
        <v/>
      </c>
      <c r="BP240" t="str">
        <f t="shared" si="79"/>
        <v/>
      </c>
      <c r="BQ240" t="str">
        <f t="shared" si="80"/>
        <v/>
      </c>
    </row>
    <row r="241" spans="1:69" x14ac:dyDescent="0.25">
      <c r="A241" s="114"/>
      <c r="B241" t="str">
        <f t="shared" si="81"/>
        <v/>
      </c>
      <c r="C241" s="13" t="str">
        <f t="shared" si="82"/>
        <v/>
      </c>
      <c r="D241" s="5" t="str">
        <f t="shared" si="65"/>
        <v/>
      </c>
      <c r="E241" s="6" t="str">
        <f t="shared" si="66"/>
        <v/>
      </c>
      <c r="F241" s="6" t="str">
        <f t="shared" si="67"/>
        <v/>
      </c>
      <c r="I241">
        <f t="shared" si="68"/>
        <v>1</v>
      </c>
      <c r="J241">
        <f t="shared" si="69"/>
        <v>0</v>
      </c>
      <c r="K241">
        <f t="shared" si="70"/>
        <v>0</v>
      </c>
      <c r="L241">
        <f t="shared" si="86"/>
        <v>239</v>
      </c>
      <c r="N241" s="33">
        <f t="shared" si="83"/>
        <v>239</v>
      </c>
      <c r="O241">
        <v>0</v>
      </c>
      <c r="P241" t="str">
        <f t="shared" si="84"/>
        <v>238.1 to 239</v>
      </c>
      <c r="BI241" t="str">
        <f t="shared" si="72"/>
        <v/>
      </c>
      <c r="BJ241" t="str">
        <f t="shared" si="73"/>
        <v/>
      </c>
      <c r="BK241" t="str">
        <f t="shared" si="74"/>
        <v/>
      </c>
      <c r="BL241" t="str">
        <f t="shared" si="75"/>
        <v/>
      </c>
      <c r="BM241" t="str">
        <f t="shared" si="76"/>
        <v/>
      </c>
      <c r="BN241" t="str">
        <f t="shared" si="77"/>
        <v/>
      </c>
      <c r="BO241" t="str">
        <f t="shared" si="78"/>
        <v/>
      </c>
      <c r="BP241" t="str">
        <f t="shared" si="79"/>
        <v/>
      </c>
      <c r="BQ241" t="str">
        <f t="shared" si="80"/>
        <v/>
      </c>
    </row>
    <row r="242" spans="1:69" x14ac:dyDescent="0.25">
      <c r="A242" s="114"/>
      <c r="B242" t="str">
        <f t="shared" si="81"/>
        <v/>
      </c>
      <c r="C242" s="13" t="str">
        <f t="shared" si="82"/>
        <v/>
      </c>
      <c r="D242" s="5" t="str">
        <f t="shared" si="65"/>
        <v/>
      </c>
      <c r="E242" s="6" t="str">
        <f t="shared" si="66"/>
        <v/>
      </c>
      <c r="F242" s="6" t="str">
        <f t="shared" si="67"/>
        <v/>
      </c>
      <c r="I242">
        <f t="shared" si="68"/>
        <v>1</v>
      </c>
      <c r="J242">
        <f t="shared" si="69"/>
        <v>0</v>
      </c>
      <c r="K242">
        <f t="shared" si="70"/>
        <v>0</v>
      </c>
      <c r="L242">
        <f t="shared" si="86"/>
        <v>240</v>
      </c>
      <c r="N242" s="33">
        <f t="shared" si="83"/>
        <v>240</v>
      </c>
      <c r="O242">
        <v>0</v>
      </c>
      <c r="P242" t="str">
        <f t="shared" si="84"/>
        <v>239.1 to 240</v>
      </c>
      <c r="BI242" t="str">
        <f t="shared" si="72"/>
        <v/>
      </c>
      <c r="BJ242" t="str">
        <f t="shared" si="73"/>
        <v/>
      </c>
      <c r="BK242" t="str">
        <f t="shared" si="74"/>
        <v/>
      </c>
      <c r="BL242" t="str">
        <f t="shared" si="75"/>
        <v/>
      </c>
      <c r="BM242" t="str">
        <f t="shared" si="76"/>
        <v/>
      </c>
      <c r="BN242" t="str">
        <f t="shared" si="77"/>
        <v/>
      </c>
      <c r="BO242" t="str">
        <f t="shared" si="78"/>
        <v/>
      </c>
      <c r="BP242" t="str">
        <f t="shared" si="79"/>
        <v/>
      </c>
      <c r="BQ242" t="str">
        <f t="shared" si="80"/>
        <v/>
      </c>
    </row>
    <row r="243" spans="1:69" x14ac:dyDescent="0.25">
      <c r="A243" s="114"/>
      <c r="B243" t="str">
        <f t="shared" si="81"/>
        <v/>
      </c>
      <c r="C243" s="13" t="str">
        <f t="shared" si="82"/>
        <v/>
      </c>
      <c r="D243" s="5" t="str">
        <f t="shared" si="65"/>
        <v/>
      </c>
      <c r="E243" s="6" t="str">
        <f t="shared" si="66"/>
        <v/>
      </c>
      <c r="F243" s="6" t="str">
        <f t="shared" si="67"/>
        <v/>
      </c>
      <c r="I243">
        <f t="shared" si="68"/>
        <v>1</v>
      </c>
      <c r="J243">
        <f t="shared" si="69"/>
        <v>0</v>
      </c>
      <c r="K243">
        <f t="shared" si="70"/>
        <v>0</v>
      </c>
      <c r="L243">
        <f t="shared" si="86"/>
        <v>241</v>
      </c>
      <c r="N243" s="33">
        <f t="shared" si="83"/>
        <v>241</v>
      </c>
      <c r="O243">
        <v>0</v>
      </c>
      <c r="P243" t="str">
        <f t="shared" si="84"/>
        <v>240.1 to 241</v>
      </c>
      <c r="BI243" t="str">
        <f t="shared" si="72"/>
        <v/>
      </c>
      <c r="BJ243" t="str">
        <f t="shared" si="73"/>
        <v/>
      </c>
      <c r="BK243" t="str">
        <f t="shared" si="74"/>
        <v/>
      </c>
      <c r="BL243" t="str">
        <f t="shared" si="75"/>
        <v/>
      </c>
      <c r="BM243" t="str">
        <f t="shared" si="76"/>
        <v/>
      </c>
      <c r="BN243" t="str">
        <f t="shared" si="77"/>
        <v/>
      </c>
      <c r="BO243" t="str">
        <f t="shared" si="78"/>
        <v/>
      </c>
      <c r="BP243" t="str">
        <f t="shared" si="79"/>
        <v/>
      </c>
      <c r="BQ243" t="str">
        <f t="shared" si="80"/>
        <v/>
      </c>
    </row>
    <row r="244" spans="1:69" x14ac:dyDescent="0.25">
      <c r="A244" s="114"/>
      <c r="B244" t="str">
        <f t="shared" si="81"/>
        <v/>
      </c>
      <c r="C244" s="13" t="str">
        <f t="shared" si="82"/>
        <v/>
      </c>
      <c r="D244" s="5" t="str">
        <f t="shared" si="65"/>
        <v/>
      </c>
      <c r="E244" s="6" t="str">
        <f t="shared" si="66"/>
        <v/>
      </c>
      <c r="F244" s="6" t="str">
        <f t="shared" si="67"/>
        <v/>
      </c>
      <c r="I244">
        <f t="shared" si="68"/>
        <v>1</v>
      </c>
      <c r="J244">
        <f t="shared" si="69"/>
        <v>0</v>
      </c>
      <c r="K244">
        <f t="shared" si="70"/>
        <v>0</v>
      </c>
      <c r="L244">
        <f t="shared" si="86"/>
        <v>242</v>
      </c>
      <c r="N244" s="33">
        <f t="shared" si="83"/>
        <v>242</v>
      </c>
      <c r="O244">
        <v>0</v>
      </c>
      <c r="P244" t="str">
        <f t="shared" si="84"/>
        <v>241.1 to 242</v>
      </c>
      <c r="BI244" t="str">
        <f t="shared" si="72"/>
        <v/>
      </c>
      <c r="BJ244" t="str">
        <f t="shared" si="73"/>
        <v/>
      </c>
      <c r="BK244" t="str">
        <f t="shared" si="74"/>
        <v/>
      </c>
      <c r="BL244" t="str">
        <f t="shared" si="75"/>
        <v/>
      </c>
      <c r="BM244" t="str">
        <f t="shared" si="76"/>
        <v/>
      </c>
      <c r="BN244" t="str">
        <f t="shared" si="77"/>
        <v/>
      </c>
      <c r="BO244" t="str">
        <f t="shared" si="78"/>
        <v/>
      </c>
      <c r="BP244" t="str">
        <f t="shared" si="79"/>
        <v/>
      </c>
      <c r="BQ244" t="str">
        <f t="shared" si="80"/>
        <v/>
      </c>
    </row>
    <row r="245" spans="1:69" x14ac:dyDescent="0.25">
      <c r="A245" s="114"/>
      <c r="B245" t="str">
        <f t="shared" si="81"/>
        <v/>
      </c>
      <c r="C245" s="13" t="str">
        <f t="shared" si="82"/>
        <v/>
      </c>
      <c r="D245" s="5" t="str">
        <f t="shared" si="65"/>
        <v/>
      </c>
      <c r="E245" s="6" t="str">
        <f t="shared" si="66"/>
        <v/>
      </c>
      <c r="F245" s="6" t="str">
        <f t="shared" si="67"/>
        <v/>
      </c>
      <c r="I245">
        <f t="shared" si="68"/>
        <v>1</v>
      </c>
      <c r="J245">
        <f t="shared" si="69"/>
        <v>0</v>
      </c>
      <c r="K245">
        <f t="shared" si="70"/>
        <v>0</v>
      </c>
      <c r="L245">
        <f t="shared" si="86"/>
        <v>243</v>
      </c>
      <c r="N245" s="33">
        <f t="shared" si="83"/>
        <v>243</v>
      </c>
      <c r="O245">
        <v>0</v>
      </c>
      <c r="P245" t="str">
        <f t="shared" si="84"/>
        <v>242.1 to 243</v>
      </c>
      <c r="BI245" t="str">
        <f t="shared" si="72"/>
        <v/>
      </c>
      <c r="BJ245" t="str">
        <f t="shared" si="73"/>
        <v/>
      </c>
      <c r="BK245" t="str">
        <f t="shared" si="74"/>
        <v/>
      </c>
      <c r="BL245" t="str">
        <f t="shared" si="75"/>
        <v/>
      </c>
      <c r="BM245" t="str">
        <f t="shared" si="76"/>
        <v/>
      </c>
      <c r="BN245" t="str">
        <f t="shared" si="77"/>
        <v/>
      </c>
      <c r="BO245" t="str">
        <f t="shared" si="78"/>
        <v/>
      </c>
      <c r="BP245" t="str">
        <f t="shared" si="79"/>
        <v/>
      </c>
      <c r="BQ245" t="str">
        <f t="shared" si="80"/>
        <v/>
      </c>
    </row>
    <row r="246" spans="1:69" x14ac:dyDescent="0.25">
      <c r="A246" s="114"/>
      <c r="B246" t="str">
        <f t="shared" si="81"/>
        <v/>
      </c>
      <c r="C246" s="13" t="str">
        <f t="shared" si="82"/>
        <v/>
      </c>
      <c r="D246" s="5" t="str">
        <f t="shared" si="65"/>
        <v/>
      </c>
      <c r="E246" s="6" t="str">
        <f t="shared" si="66"/>
        <v/>
      </c>
      <c r="F246" s="6" t="str">
        <f t="shared" si="67"/>
        <v/>
      </c>
      <c r="I246">
        <f t="shared" si="68"/>
        <v>1</v>
      </c>
      <c r="J246">
        <f t="shared" si="69"/>
        <v>0</v>
      </c>
      <c r="K246">
        <f t="shared" si="70"/>
        <v>0</v>
      </c>
      <c r="L246">
        <f t="shared" si="86"/>
        <v>244</v>
      </c>
      <c r="N246" s="33">
        <f t="shared" si="83"/>
        <v>244</v>
      </c>
      <c r="O246">
        <v>0</v>
      </c>
      <c r="P246" t="str">
        <f t="shared" si="84"/>
        <v>243.1 to 244</v>
      </c>
      <c r="BI246" t="str">
        <f t="shared" si="72"/>
        <v/>
      </c>
      <c r="BJ246" t="str">
        <f t="shared" si="73"/>
        <v/>
      </c>
      <c r="BK246" t="str">
        <f t="shared" si="74"/>
        <v/>
      </c>
      <c r="BL246" t="str">
        <f t="shared" si="75"/>
        <v/>
      </c>
      <c r="BM246" t="str">
        <f t="shared" si="76"/>
        <v/>
      </c>
      <c r="BN246" t="str">
        <f t="shared" si="77"/>
        <v/>
      </c>
      <c r="BO246" t="str">
        <f t="shared" si="78"/>
        <v/>
      </c>
      <c r="BP246" t="str">
        <f t="shared" si="79"/>
        <v/>
      </c>
      <c r="BQ246" t="str">
        <f t="shared" si="80"/>
        <v/>
      </c>
    </row>
    <row r="247" spans="1:69" x14ac:dyDescent="0.25">
      <c r="A247" s="114"/>
      <c r="B247" t="str">
        <f t="shared" si="81"/>
        <v/>
      </c>
      <c r="C247" s="13" t="str">
        <f t="shared" si="82"/>
        <v/>
      </c>
      <c r="D247" s="5" t="str">
        <f t="shared" si="65"/>
        <v/>
      </c>
      <c r="E247" s="6" t="str">
        <f t="shared" si="66"/>
        <v/>
      </c>
      <c r="F247" s="6" t="str">
        <f t="shared" si="67"/>
        <v/>
      </c>
      <c r="I247">
        <f t="shared" si="68"/>
        <v>1</v>
      </c>
      <c r="J247">
        <f t="shared" si="69"/>
        <v>0</v>
      </c>
      <c r="K247">
        <f t="shared" si="70"/>
        <v>0</v>
      </c>
      <c r="L247">
        <f t="shared" si="86"/>
        <v>245</v>
      </c>
      <c r="N247" s="33">
        <f t="shared" si="83"/>
        <v>245</v>
      </c>
      <c r="O247">
        <v>0</v>
      </c>
      <c r="P247" t="str">
        <f t="shared" si="84"/>
        <v>244.1 to 245</v>
      </c>
      <c r="BI247" t="str">
        <f t="shared" si="72"/>
        <v/>
      </c>
      <c r="BJ247" t="str">
        <f t="shared" si="73"/>
        <v/>
      </c>
      <c r="BK247" t="str">
        <f t="shared" si="74"/>
        <v/>
      </c>
      <c r="BL247" t="str">
        <f t="shared" si="75"/>
        <v/>
      </c>
      <c r="BM247" t="str">
        <f t="shared" si="76"/>
        <v/>
      </c>
      <c r="BN247" t="str">
        <f t="shared" si="77"/>
        <v/>
      </c>
      <c r="BO247" t="str">
        <f t="shared" si="78"/>
        <v/>
      </c>
      <c r="BP247" t="str">
        <f t="shared" si="79"/>
        <v/>
      </c>
      <c r="BQ247" t="str">
        <f t="shared" si="80"/>
        <v/>
      </c>
    </row>
    <row r="248" spans="1:69" x14ac:dyDescent="0.25">
      <c r="A248" s="114"/>
      <c r="B248" t="str">
        <f t="shared" si="81"/>
        <v/>
      </c>
      <c r="C248" s="13" t="str">
        <f t="shared" si="82"/>
        <v/>
      </c>
      <c r="D248" s="5" t="str">
        <f t="shared" si="65"/>
        <v/>
      </c>
      <c r="E248" s="6" t="str">
        <f t="shared" si="66"/>
        <v/>
      </c>
      <c r="F248" s="6" t="str">
        <f t="shared" si="67"/>
        <v/>
      </c>
      <c r="I248">
        <f t="shared" si="68"/>
        <v>1</v>
      </c>
      <c r="J248">
        <f t="shared" si="69"/>
        <v>0</v>
      </c>
      <c r="K248">
        <f t="shared" si="70"/>
        <v>0</v>
      </c>
      <c r="L248">
        <f t="shared" si="86"/>
        <v>246</v>
      </c>
      <c r="N248" s="33">
        <f t="shared" si="83"/>
        <v>246</v>
      </c>
      <c r="O248">
        <v>0</v>
      </c>
      <c r="P248" t="str">
        <f t="shared" si="84"/>
        <v>245.1 to 246</v>
      </c>
      <c r="BI248" t="str">
        <f t="shared" si="72"/>
        <v/>
      </c>
      <c r="BJ248" t="str">
        <f t="shared" si="73"/>
        <v/>
      </c>
      <c r="BK248" t="str">
        <f t="shared" si="74"/>
        <v/>
      </c>
      <c r="BL248" t="str">
        <f t="shared" si="75"/>
        <v/>
      </c>
      <c r="BM248" t="str">
        <f t="shared" si="76"/>
        <v/>
      </c>
      <c r="BN248" t="str">
        <f t="shared" si="77"/>
        <v/>
      </c>
      <c r="BO248" t="str">
        <f t="shared" si="78"/>
        <v/>
      </c>
      <c r="BP248" t="str">
        <f t="shared" si="79"/>
        <v/>
      </c>
      <c r="BQ248" t="str">
        <f t="shared" si="80"/>
        <v/>
      </c>
    </row>
    <row r="249" spans="1:69" x14ac:dyDescent="0.25">
      <c r="A249" s="114"/>
      <c r="B249" t="str">
        <f t="shared" si="81"/>
        <v/>
      </c>
      <c r="C249" s="13" t="str">
        <f t="shared" si="82"/>
        <v/>
      </c>
      <c r="D249" s="5" t="str">
        <f t="shared" si="65"/>
        <v/>
      </c>
      <c r="E249" s="6" t="str">
        <f t="shared" si="66"/>
        <v/>
      </c>
      <c r="F249" s="6" t="str">
        <f t="shared" si="67"/>
        <v/>
      </c>
      <c r="I249">
        <f t="shared" si="68"/>
        <v>1</v>
      </c>
      <c r="J249">
        <f t="shared" si="69"/>
        <v>0</v>
      </c>
      <c r="K249">
        <f t="shared" si="70"/>
        <v>0</v>
      </c>
      <c r="L249">
        <f t="shared" si="86"/>
        <v>247</v>
      </c>
      <c r="N249" s="33">
        <f t="shared" si="83"/>
        <v>247</v>
      </c>
      <c r="O249">
        <v>0</v>
      </c>
      <c r="P249" t="str">
        <f t="shared" si="84"/>
        <v>246.1 to 247</v>
      </c>
      <c r="BI249" t="str">
        <f t="shared" si="72"/>
        <v/>
      </c>
      <c r="BJ249" t="str">
        <f t="shared" si="73"/>
        <v/>
      </c>
      <c r="BK249" t="str">
        <f t="shared" si="74"/>
        <v/>
      </c>
      <c r="BL249" t="str">
        <f t="shared" si="75"/>
        <v/>
      </c>
      <c r="BM249" t="str">
        <f t="shared" si="76"/>
        <v/>
      </c>
      <c r="BN249" t="str">
        <f t="shared" si="77"/>
        <v/>
      </c>
      <c r="BO249" t="str">
        <f t="shared" si="78"/>
        <v/>
      </c>
      <c r="BP249" t="str">
        <f t="shared" si="79"/>
        <v/>
      </c>
      <c r="BQ249" t="str">
        <f t="shared" si="80"/>
        <v/>
      </c>
    </row>
    <row r="250" spans="1:69" x14ac:dyDescent="0.25">
      <c r="A250" s="114"/>
      <c r="B250" t="str">
        <f t="shared" si="81"/>
        <v/>
      </c>
      <c r="C250" s="13" t="str">
        <f t="shared" si="82"/>
        <v/>
      </c>
      <c r="D250" s="5" t="str">
        <f t="shared" si="65"/>
        <v/>
      </c>
      <c r="E250" s="6" t="str">
        <f t="shared" si="66"/>
        <v/>
      </c>
      <c r="F250" s="6" t="str">
        <f t="shared" si="67"/>
        <v/>
      </c>
      <c r="I250">
        <f t="shared" si="68"/>
        <v>1</v>
      </c>
      <c r="J250">
        <f t="shared" si="69"/>
        <v>0</v>
      </c>
      <c r="K250">
        <f t="shared" si="70"/>
        <v>0</v>
      </c>
      <c r="L250">
        <f t="shared" si="86"/>
        <v>248</v>
      </c>
      <c r="N250" s="33">
        <f t="shared" si="83"/>
        <v>248</v>
      </c>
      <c r="O250">
        <v>0</v>
      </c>
      <c r="P250" t="str">
        <f t="shared" si="84"/>
        <v>247.1 to 248</v>
      </c>
      <c r="BI250" t="str">
        <f t="shared" si="72"/>
        <v/>
      </c>
      <c r="BJ250" t="str">
        <f t="shared" si="73"/>
        <v/>
      </c>
      <c r="BK250" t="str">
        <f t="shared" si="74"/>
        <v/>
      </c>
      <c r="BL250" t="str">
        <f t="shared" si="75"/>
        <v/>
      </c>
      <c r="BM250" t="str">
        <f t="shared" si="76"/>
        <v/>
      </c>
      <c r="BN250" t="str">
        <f t="shared" si="77"/>
        <v/>
      </c>
      <c r="BO250" t="str">
        <f t="shared" si="78"/>
        <v/>
      </c>
      <c r="BP250" t="str">
        <f t="shared" si="79"/>
        <v/>
      </c>
      <c r="BQ250" t="str">
        <f t="shared" si="80"/>
        <v/>
      </c>
    </row>
    <row r="251" spans="1:69" x14ac:dyDescent="0.25">
      <c r="A251" s="114"/>
      <c r="B251" t="str">
        <f t="shared" si="81"/>
        <v/>
      </c>
      <c r="C251" s="13" t="str">
        <f t="shared" si="82"/>
        <v/>
      </c>
      <c r="D251" s="5" t="str">
        <f t="shared" si="65"/>
        <v/>
      </c>
      <c r="E251" s="6" t="str">
        <f t="shared" si="66"/>
        <v/>
      </c>
      <c r="F251" s="6" t="str">
        <f t="shared" si="67"/>
        <v/>
      </c>
      <c r="I251">
        <f t="shared" si="68"/>
        <v>1</v>
      </c>
      <c r="J251">
        <f t="shared" si="69"/>
        <v>0</v>
      </c>
      <c r="K251">
        <f t="shared" si="70"/>
        <v>0</v>
      </c>
      <c r="L251">
        <f t="shared" si="86"/>
        <v>249</v>
      </c>
      <c r="N251" s="33">
        <f t="shared" si="83"/>
        <v>249</v>
      </c>
      <c r="O251">
        <v>0</v>
      </c>
      <c r="P251" t="str">
        <f t="shared" si="84"/>
        <v>248.1 to 249</v>
      </c>
      <c r="BI251" t="str">
        <f t="shared" si="72"/>
        <v/>
      </c>
      <c r="BJ251" t="str">
        <f t="shared" si="73"/>
        <v/>
      </c>
      <c r="BK251" t="str">
        <f t="shared" si="74"/>
        <v/>
      </c>
      <c r="BL251" t="str">
        <f t="shared" si="75"/>
        <v/>
      </c>
      <c r="BM251" t="str">
        <f t="shared" si="76"/>
        <v/>
      </c>
      <c r="BN251" t="str">
        <f t="shared" si="77"/>
        <v/>
      </c>
      <c r="BO251" t="str">
        <f t="shared" si="78"/>
        <v/>
      </c>
      <c r="BP251" t="str">
        <f t="shared" si="79"/>
        <v/>
      </c>
      <c r="BQ251" t="str">
        <f t="shared" si="80"/>
        <v/>
      </c>
    </row>
    <row r="252" spans="1:69" x14ac:dyDescent="0.25">
      <c r="A252" s="114"/>
      <c r="B252" t="str">
        <f t="shared" si="81"/>
        <v/>
      </c>
      <c r="C252" s="13" t="str">
        <f t="shared" si="82"/>
        <v/>
      </c>
      <c r="D252" s="5" t="str">
        <f t="shared" si="65"/>
        <v/>
      </c>
      <c r="E252" s="6" t="str">
        <f t="shared" si="66"/>
        <v/>
      </c>
      <c r="F252" s="6" t="str">
        <f t="shared" si="67"/>
        <v/>
      </c>
      <c r="I252">
        <f t="shared" si="68"/>
        <v>1</v>
      </c>
      <c r="J252">
        <f t="shared" si="69"/>
        <v>0</v>
      </c>
      <c r="K252">
        <f t="shared" si="70"/>
        <v>0</v>
      </c>
      <c r="L252">
        <f t="shared" si="86"/>
        <v>250</v>
      </c>
      <c r="N252" s="33">
        <f t="shared" si="83"/>
        <v>250</v>
      </c>
      <c r="O252">
        <v>0</v>
      </c>
      <c r="P252" t="str">
        <f t="shared" si="84"/>
        <v>249.1 to 250</v>
      </c>
      <c r="BI252" t="str">
        <f t="shared" si="72"/>
        <v/>
      </c>
      <c r="BJ252" t="str">
        <f t="shared" si="73"/>
        <v/>
      </c>
      <c r="BK252" t="str">
        <f t="shared" si="74"/>
        <v/>
      </c>
      <c r="BL252" t="str">
        <f t="shared" si="75"/>
        <v/>
      </c>
      <c r="BM252" t="str">
        <f t="shared" si="76"/>
        <v/>
      </c>
      <c r="BN252" t="str">
        <f t="shared" si="77"/>
        <v/>
      </c>
      <c r="BO252" t="str">
        <f t="shared" si="78"/>
        <v/>
      </c>
      <c r="BP252" t="str">
        <f t="shared" si="79"/>
        <v/>
      </c>
      <c r="BQ252" t="str">
        <f t="shared" si="80"/>
        <v/>
      </c>
    </row>
    <row r="253" spans="1:69" x14ac:dyDescent="0.25">
      <c r="A253" s="114"/>
      <c r="B253" t="str">
        <f t="shared" si="81"/>
        <v/>
      </c>
      <c r="C253" s="13" t="str">
        <f t="shared" si="82"/>
        <v/>
      </c>
      <c r="D253" s="5" t="str">
        <f t="shared" si="65"/>
        <v/>
      </c>
      <c r="E253" s="6" t="str">
        <f t="shared" si="66"/>
        <v/>
      </c>
      <c r="F253" s="6" t="str">
        <f t="shared" si="67"/>
        <v/>
      </c>
      <c r="BI253" t="str">
        <f t="shared" si="72"/>
        <v/>
      </c>
      <c r="BJ253" t="str">
        <f t="shared" si="73"/>
        <v/>
      </c>
      <c r="BK253" t="str">
        <f t="shared" si="74"/>
        <v/>
      </c>
      <c r="BL253" t="str">
        <f t="shared" si="75"/>
        <v/>
      </c>
      <c r="BM253" t="str">
        <f t="shared" si="76"/>
        <v/>
      </c>
      <c r="BN253" t="str">
        <f t="shared" si="77"/>
        <v/>
      </c>
      <c r="BO253" t="str">
        <f t="shared" si="78"/>
        <v/>
      </c>
      <c r="BP253" t="str">
        <f t="shared" si="79"/>
        <v/>
      </c>
      <c r="BQ253" t="str">
        <f t="shared" si="80"/>
        <v/>
      </c>
    </row>
    <row r="254" spans="1:69" x14ac:dyDescent="0.25">
      <c r="A254" s="114"/>
      <c r="B254" t="str">
        <f t="shared" si="81"/>
        <v/>
      </c>
      <c r="C254" s="13" t="str">
        <f t="shared" si="82"/>
        <v/>
      </c>
      <c r="D254" s="5" t="str">
        <f t="shared" si="65"/>
        <v/>
      </c>
      <c r="E254" s="6" t="str">
        <f t="shared" si="66"/>
        <v/>
      </c>
      <c r="F254" s="6" t="str">
        <f t="shared" si="67"/>
        <v/>
      </c>
      <c r="BI254" t="str">
        <f t="shared" si="72"/>
        <v/>
      </c>
      <c r="BJ254" t="str">
        <f t="shared" si="73"/>
        <v/>
      </c>
      <c r="BK254" t="str">
        <f t="shared" si="74"/>
        <v/>
      </c>
      <c r="BL254" t="str">
        <f t="shared" si="75"/>
        <v/>
      </c>
      <c r="BM254" t="str">
        <f t="shared" si="76"/>
        <v/>
      </c>
      <c r="BN254" t="str">
        <f t="shared" si="77"/>
        <v/>
      </c>
      <c r="BO254" t="str">
        <f t="shared" si="78"/>
        <v/>
      </c>
      <c r="BP254" t="str">
        <f t="shared" si="79"/>
        <v/>
      </c>
      <c r="BQ254" t="str">
        <f t="shared" si="80"/>
        <v/>
      </c>
    </row>
    <row r="255" spans="1:69" x14ac:dyDescent="0.25">
      <c r="A255" s="114"/>
      <c r="B255" t="str">
        <f t="shared" si="81"/>
        <v/>
      </c>
      <c r="C255" s="13" t="str">
        <f t="shared" si="82"/>
        <v/>
      </c>
      <c r="D255" s="5" t="str">
        <f t="shared" si="65"/>
        <v/>
      </c>
      <c r="E255" s="6" t="str">
        <f t="shared" si="66"/>
        <v/>
      </c>
      <c r="F255" s="6" t="str">
        <f t="shared" si="67"/>
        <v/>
      </c>
      <c r="BI255" t="str">
        <f t="shared" si="72"/>
        <v/>
      </c>
      <c r="BJ255" t="str">
        <f t="shared" si="73"/>
        <v/>
      </c>
      <c r="BK255" t="str">
        <f t="shared" si="74"/>
        <v/>
      </c>
      <c r="BL255" t="str">
        <f t="shared" si="75"/>
        <v/>
      </c>
      <c r="BM255" t="str">
        <f t="shared" si="76"/>
        <v/>
      </c>
      <c r="BN255" t="str">
        <f t="shared" si="77"/>
        <v/>
      </c>
      <c r="BO255" t="str">
        <f t="shared" si="78"/>
        <v/>
      </c>
      <c r="BP255" t="str">
        <f t="shared" si="79"/>
        <v/>
      </c>
      <c r="BQ255" t="str">
        <f t="shared" si="80"/>
        <v/>
      </c>
    </row>
    <row r="256" spans="1:69" x14ac:dyDescent="0.25">
      <c r="A256" s="114"/>
      <c r="B256" t="str">
        <f t="shared" si="81"/>
        <v/>
      </c>
      <c r="C256" s="13" t="str">
        <f t="shared" si="82"/>
        <v/>
      </c>
      <c r="D256" s="5" t="str">
        <f t="shared" si="65"/>
        <v/>
      </c>
      <c r="E256" s="6" t="str">
        <f t="shared" si="66"/>
        <v/>
      </c>
      <c r="F256" s="6" t="str">
        <f t="shared" si="67"/>
        <v/>
      </c>
      <c r="BI256" t="str">
        <f t="shared" si="72"/>
        <v/>
      </c>
      <c r="BJ256" t="str">
        <f t="shared" si="73"/>
        <v/>
      </c>
      <c r="BK256" t="str">
        <f t="shared" si="74"/>
        <v/>
      </c>
      <c r="BL256" t="str">
        <f t="shared" si="75"/>
        <v/>
      </c>
      <c r="BM256" t="str">
        <f t="shared" si="76"/>
        <v/>
      </c>
      <c r="BN256" t="str">
        <f t="shared" si="77"/>
        <v/>
      </c>
      <c r="BO256" t="str">
        <f t="shared" si="78"/>
        <v/>
      </c>
      <c r="BP256" t="str">
        <f t="shared" si="79"/>
        <v/>
      </c>
      <c r="BQ256" t="str">
        <f t="shared" si="80"/>
        <v/>
      </c>
    </row>
    <row r="257" spans="1:69" x14ac:dyDescent="0.25">
      <c r="A257" s="114"/>
      <c r="B257" t="str">
        <f t="shared" si="81"/>
        <v/>
      </c>
      <c r="C257" s="13" t="str">
        <f t="shared" si="82"/>
        <v/>
      </c>
      <c r="D257" s="5" t="str">
        <f t="shared" si="65"/>
        <v/>
      </c>
      <c r="E257" s="6" t="str">
        <f t="shared" si="66"/>
        <v/>
      </c>
      <c r="F257" s="6" t="str">
        <f t="shared" si="67"/>
        <v/>
      </c>
      <c r="BI257" t="str">
        <f t="shared" si="72"/>
        <v/>
      </c>
      <c r="BJ257" t="str">
        <f t="shared" si="73"/>
        <v/>
      </c>
      <c r="BK257" t="str">
        <f t="shared" si="74"/>
        <v/>
      </c>
      <c r="BL257" t="str">
        <f t="shared" si="75"/>
        <v/>
      </c>
      <c r="BM257" t="str">
        <f t="shared" si="76"/>
        <v/>
      </c>
      <c r="BN257" t="str">
        <f t="shared" si="77"/>
        <v/>
      </c>
      <c r="BO257" t="str">
        <f t="shared" si="78"/>
        <v/>
      </c>
      <c r="BP257" t="str">
        <f t="shared" si="79"/>
        <v/>
      </c>
      <c r="BQ257" t="str">
        <f t="shared" si="80"/>
        <v/>
      </c>
    </row>
    <row r="258" spans="1:69" x14ac:dyDescent="0.25">
      <c r="A258" s="114"/>
      <c r="B258" t="str">
        <f t="shared" si="81"/>
        <v/>
      </c>
      <c r="C258" s="13" t="str">
        <f t="shared" si="82"/>
        <v/>
      </c>
      <c r="D258" s="5" t="str">
        <f t="shared" si="65"/>
        <v/>
      </c>
      <c r="E258" s="6" t="str">
        <f t="shared" si="66"/>
        <v/>
      </c>
      <c r="F258" s="6" t="str">
        <f t="shared" si="67"/>
        <v/>
      </c>
      <c r="BI258" t="str">
        <f t="shared" si="72"/>
        <v/>
      </c>
      <c r="BJ258" t="str">
        <f t="shared" si="73"/>
        <v/>
      </c>
      <c r="BK258" t="str">
        <f t="shared" si="74"/>
        <v/>
      </c>
      <c r="BL258" t="str">
        <f t="shared" si="75"/>
        <v/>
      </c>
      <c r="BM258" t="str">
        <f t="shared" si="76"/>
        <v/>
      </c>
      <c r="BN258" t="str">
        <f t="shared" si="77"/>
        <v/>
      </c>
      <c r="BO258" t="str">
        <f t="shared" si="78"/>
        <v/>
      </c>
      <c r="BP258" t="str">
        <f t="shared" si="79"/>
        <v/>
      </c>
      <c r="BQ258" t="str">
        <f t="shared" si="80"/>
        <v/>
      </c>
    </row>
    <row r="259" spans="1:69" x14ac:dyDescent="0.25">
      <c r="A259" s="114"/>
      <c r="B259" t="str">
        <f t="shared" si="81"/>
        <v/>
      </c>
      <c r="C259" s="13" t="str">
        <f t="shared" si="82"/>
        <v/>
      </c>
      <c r="D259" s="5" t="str">
        <f t="shared" ref="D259:D322" si="87">IF(A259&gt;0,(_xlfn.NORM.S.INV(C259)),"")</f>
        <v/>
      </c>
      <c r="E259" s="6" t="str">
        <f t="shared" si="66"/>
        <v/>
      </c>
      <c r="F259" s="6" t="str">
        <f t="shared" si="67"/>
        <v/>
      </c>
      <c r="BI259" t="str">
        <f t="shared" si="72"/>
        <v/>
      </c>
      <c r="BJ259" t="str">
        <f t="shared" si="73"/>
        <v/>
      </c>
      <c r="BK259" t="str">
        <f t="shared" si="74"/>
        <v/>
      </c>
      <c r="BL259" t="str">
        <f t="shared" si="75"/>
        <v/>
      </c>
      <c r="BM259" t="str">
        <f t="shared" si="76"/>
        <v/>
      </c>
      <c r="BN259" t="str">
        <f t="shared" si="77"/>
        <v/>
      </c>
      <c r="BO259" t="str">
        <f t="shared" si="78"/>
        <v/>
      </c>
      <c r="BP259" t="str">
        <f t="shared" si="79"/>
        <v/>
      </c>
      <c r="BQ259" t="str">
        <f t="shared" si="80"/>
        <v/>
      </c>
    </row>
    <row r="260" spans="1:69" x14ac:dyDescent="0.25">
      <c r="A260" s="114"/>
      <c r="B260" t="str">
        <f t="shared" si="81"/>
        <v/>
      </c>
      <c r="C260" s="13" t="str">
        <f t="shared" si="82"/>
        <v/>
      </c>
      <c r="D260" s="5" t="str">
        <f t="shared" si="87"/>
        <v/>
      </c>
      <c r="E260" s="6" t="str">
        <f t="shared" ref="E260:E323" si="88">IF(A260&gt;0,_xlfn.NORM.DIST(D260,0,1,TRUE),"")</f>
        <v/>
      </c>
      <c r="F260" s="6" t="str">
        <f t="shared" ref="F260:F323" si="89">IF(A260&gt;0,_xlfn.NORM.DIST(D260,0,1,FALSE),"")</f>
        <v/>
      </c>
      <c r="BI260" t="str">
        <f t="shared" ref="BI260:BI323" si="90">IF(A260&gt;0,A260,"")</f>
        <v/>
      </c>
      <c r="BJ260" t="str">
        <f t="shared" ref="BJ260:BJ323" si="91">IF($A260&gt;0,B260,"")</f>
        <v/>
      </c>
      <c r="BK260" t="str">
        <f t="shared" ref="BK260:BK323" si="92">IF($A260&gt;0,BI260,"")</f>
        <v/>
      </c>
      <c r="BL260" t="str">
        <f t="shared" ref="BL260:BL323" si="93">IF($A260&gt;0,_xlfn.NORM.DIST(BK260,$BF$3,$BF$4,TRUE),"")</f>
        <v/>
      </c>
      <c r="BM260" t="str">
        <f t="shared" ref="BM260:BM323" si="94">IF($A260&gt;0,(1-BL260),"")</f>
        <v/>
      </c>
      <c r="BN260" t="str">
        <f t="shared" ref="BN260:BN323" si="95">IF($A260&gt;0,(SMALL($BM$3:$BM$902,BJ260)),"")</f>
        <v/>
      </c>
      <c r="BO260" t="str">
        <f t="shared" ref="BO260:BO323" si="96">IF($A260&gt;0,((2*BJ260-1)*(LN(BL260)+LN(BN260))),"")</f>
        <v/>
      </c>
      <c r="BP260" t="str">
        <f t="shared" ref="BP260:BP323" si="97">IF($A260&gt;0,((BJ260-0.5)/$BF$5),"")</f>
        <v/>
      </c>
      <c r="BQ260" t="str">
        <f t="shared" ref="BQ260:BQ323" si="98">IF($A260&gt;0,(_xlfn.NORM.S.INV(BP260)),"")</f>
        <v/>
      </c>
    </row>
    <row r="261" spans="1:69" x14ac:dyDescent="0.25">
      <c r="A261" s="114"/>
      <c r="B261" t="str">
        <f t="shared" ref="B261:B324" si="99">IF(A261&gt;0,(B260+1),"")</f>
        <v/>
      </c>
      <c r="C261" s="13" t="str">
        <f t="shared" ref="C261:C324" si="100">IF(A261&gt;0,((B261)/(($S$2)+1)),"")</f>
        <v/>
      </c>
      <c r="D261" s="5" t="str">
        <f t="shared" si="87"/>
        <v/>
      </c>
      <c r="E261" s="6" t="str">
        <f t="shared" si="88"/>
        <v/>
      </c>
      <c r="F261" s="6" t="str">
        <f t="shared" si="89"/>
        <v/>
      </c>
      <c r="BI261" t="str">
        <f t="shared" si="90"/>
        <v/>
      </c>
      <c r="BJ261" t="str">
        <f t="shared" si="91"/>
        <v/>
      </c>
      <c r="BK261" t="str">
        <f t="shared" si="92"/>
        <v/>
      </c>
      <c r="BL261" t="str">
        <f t="shared" si="93"/>
        <v/>
      </c>
      <c r="BM261" t="str">
        <f t="shared" si="94"/>
        <v/>
      </c>
      <c r="BN261" t="str">
        <f t="shared" si="95"/>
        <v/>
      </c>
      <c r="BO261" t="str">
        <f t="shared" si="96"/>
        <v/>
      </c>
      <c r="BP261" t="str">
        <f t="shared" si="97"/>
        <v/>
      </c>
      <c r="BQ261" t="str">
        <f t="shared" si="98"/>
        <v/>
      </c>
    </row>
    <row r="262" spans="1:69" x14ac:dyDescent="0.25">
      <c r="A262" s="114"/>
      <c r="B262" t="str">
        <f t="shared" si="99"/>
        <v/>
      </c>
      <c r="C262" s="13" t="str">
        <f t="shared" si="100"/>
        <v/>
      </c>
      <c r="D262" s="5" t="str">
        <f t="shared" si="87"/>
        <v/>
      </c>
      <c r="E262" s="6" t="str">
        <f t="shared" si="88"/>
        <v/>
      </c>
      <c r="F262" s="6" t="str">
        <f t="shared" si="89"/>
        <v/>
      </c>
      <c r="BI262" t="str">
        <f t="shared" si="90"/>
        <v/>
      </c>
      <c r="BJ262" t="str">
        <f t="shared" si="91"/>
        <v/>
      </c>
      <c r="BK262" t="str">
        <f t="shared" si="92"/>
        <v/>
      </c>
      <c r="BL262" t="str">
        <f t="shared" si="93"/>
        <v/>
      </c>
      <c r="BM262" t="str">
        <f t="shared" si="94"/>
        <v/>
      </c>
      <c r="BN262" t="str">
        <f t="shared" si="95"/>
        <v/>
      </c>
      <c r="BO262" t="str">
        <f t="shared" si="96"/>
        <v/>
      </c>
      <c r="BP262" t="str">
        <f t="shared" si="97"/>
        <v/>
      </c>
      <c r="BQ262" t="str">
        <f t="shared" si="98"/>
        <v/>
      </c>
    </row>
    <row r="263" spans="1:69" x14ac:dyDescent="0.25">
      <c r="A263" s="114"/>
      <c r="B263" t="str">
        <f t="shared" si="99"/>
        <v/>
      </c>
      <c r="C263" s="13" t="str">
        <f t="shared" si="100"/>
        <v/>
      </c>
      <c r="D263" s="5" t="str">
        <f t="shared" si="87"/>
        <v/>
      </c>
      <c r="E263" s="6" t="str">
        <f t="shared" si="88"/>
        <v/>
      </c>
      <c r="F263" s="6" t="str">
        <f t="shared" si="89"/>
        <v/>
      </c>
      <c r="BI263" t="str">
        <f t="shared" si="90"/>
        <v/>
      </c>
      <c r="BJ263" t="str">
        <f t="shared" si="91"/>
        <v/>
      </c>
      <c r="BK263" t="str">
        <f t="shared" si="92"/>
        <v/>
      </c>
      <c r="BL263" t="str">
        <f t="shared" si="93"/>
        <v/>
      </c>
      <c r="BM263" t="str">
        <f t="shared" si="94"/>
        <v/>
      </c>
      <c r="BN263" t="str">
        <f t="shared" si="95"/>
        <v/>
      </c>
      <c r="BO263" t="str">
        <f t="shared" si="96"/>
        <v/>
      </c>
      <c r="BP263" t="str">
        <f t="shared" si="97"/>
        <v/>
      </c>
      <c r="BQ263" t="str">
        <f t="shared" si="98"/>
        <v/>
      </c>
    </row>
    <row r="264" spans="1:69" x14ac:dyDescent="0.25">
      <c r="A264" s="114"/>
      <c r="B264" t="str">
        <f t="shared" si="99"/>
        <v/>
      </c>
      <c r="C264" s="13" t="str">
        <f t="shared" si="100"/>
        <v/>
      </c>
      <c r="D264" s="5" t="str">
        <f t="shared" si="87"/>
        <v/>
      </c>
      <c r="E264" s="6" t="str">
        <f t="shared" si="88"/>
        <v/>
      </c>
      <c r="F264" s="6" t="str">
        <f t="shared" si="89"/>
        <v/>
      </c>
      <c r="BI264" t="str">
        <f t="shared" si="90"/>
        <v/>
      </c>
      <c r="BJ264" t="str">
        <f t="shared" si="91"/>
        <v/>
      </c>
      <c r="BK264" t="str">
        <f t="shared" si="92"/>
        <v/>
      </c>
      <c r="BL264" t="str">
        <f t="shared" si="93"/>
        <v/>
      </c>
      <c r="BM264" t="str">
        <f t="shared" si="94"/>
        <v/>
      </c>
      <c r="BN264" t="str">
        <f t="shared" si="95"/>
        <v/>
      </c>
      <c r="BO264" t="str">
        <f t="shared" si="96"/>
        <v/>
      </c>
      <c r="BP264" t="str">
        <f t="shared" si="97"/>
        <v/>
      </c>
      <c r="BQ264" t="str">
        <f t="shared" si="98"/>
        <v/>
      </c>
    </row>
    <row r="265" spans="1:69" x14ac:dyDescent="0.25">
      <c r="A265" s="114"/>
      <c r="B265" t="str">
        <f t="shared" si="99"/>
        <v/>
      </c>
      <c r="C265" s="13" t="str">
        <f t="shared" si="100"/>
        <v/>
      </c>
      <c r="D265" s="5" t="str">
        <f t="shared" si="87"/>
        <v/>
      </c>
      <c r="E265" s="6" t="str">
        <f t="shared" si="88"/>
        <v/>
      </c>
      <c r="F265" s="6" t="str">
        <f t="shared" si="89"/>
        <v/>
      </c>
      <c r="BI265" t="str">
        <f t="shared" si="90"/>
        <v/>
      </c>
      <c r="BJ265" t="str">
        <f t="shared" si="91"/>
        <v/>
      </c>
      <c r="BK265" t="str">
        <f t="shared" si="92"/>
        <v/>
      </c>
      <c r="BL265" t="str">
        <f t="shared" si="93"/>
        <v/>
      </c>
      <c r="BM265" t="str">
        <f t="shared" si="94"/>
        <v/>
      </c>
      <c r="BN265" t="str">
        <f t="shared" si="95"/>
        <v/>
      </c>
      <c r="BO265" t="str">
        <f t="shared" si="96"/>
        <v/>
      </c>
      <c r="BP265" t="str">
        <f t="shared" si="97"/>
        <v/>
      </c>
      <c r="BQ265" t="str">
        <f t="shared" si="98"/>
        <v/>
      </c>
    </row>
    <row r="266" spans="1:69" x14ac:dyDescent="0.25">
      <c r="A266" s="114"/>
      <c r="B266" t="str">
        <f t="shared" si="99"/>
        <v/>
      </c>
      <c r="C266" s="13" t="str">
        <f t="shared" si="100"/>
        <v/>
      </c>
      <c r="D266" s="5" t="str">
        <f t="shared" si="87"/>
        <v/>
      </c>
      <c r="E266" s="6" t="str">
        <f t="shared" si="88"/>
        <v/>
      </c>
      <c r="F266" s="6" t="str">
        <f t="shared" si="89"/>
        <v/>
      </c>
      <c r="BI266" t="str">
        <f t="shared" si="90"/>
        <v/>
      </c>
      <c r="BJ266" t="str">
        <f t="shared" si="91"/>
        <v/>
      </c>
      <c r="BK266" t="str">
        <f t="shared" si="92"/>
        <v/>
      </c>
      <c r="BL266" t="str">
        <f t="shared" si="93"/>
        <v/>
      </c>
      <c r="BM266" t="str">
        <f t="shared" si="94"/>
        <v/>
      </c>
      <c r="BN266" t="str">
        <f t="shared" si="95"/>
        <v/>
      </c>
      <c r="BO266" t="str">
        <f t="shared" si="96"/>
        <v/>
      </c>
      <c r="BP266" t="str">
        <f t="shared" si="97"/>
        <v/>
      </c>
      <c r="BQ266" t="str">
        <f t="shared" si="98"/>
        <v/>
      </c>
    </row>
    <row r="267" spans="1:69" x14ac:dyDescent="0.25">
      <c r="A267" s="114"/>
      <c r="B267" t="str">
        <f t="shared" si="99"/>
        <v/>
      </c>
      <c r="C267" s="13" t="str">
        <f t="shared" si="100"/>
        <v/>
      </c>
      <c r="D267" s="5" t="str">
        <f t="shared" si="87"/>
        <v/>
      </c>
      <c r="E267" s="6" t="str">
        <f t="shared" si="88"/>
        <v/>
      </c>
      <c r="F267" s="6" t="str">
        <f t="shared" si="89"/>
        <v/>
      </c>
      <c r="BI267" t="str">
        <f t="shared" si="90"/>
        <v/>
      </c>
      <c r="BJ267" t="str">
        <f t="shared" si="91"/>
        <v/>
      </c>
      <c r="BK267" t="str">
        <f t="shared" si="92"/>
        <v/>
      </c>
      <c r="BL267" t="str">
        <f t="shared" si="93"/>
        <v/>
      </c>
      <c r="BM267" t="str">
        <f t="shared" si="94"/>
        <v/>
      </c>
      <c r="BN267" t="str">
        <f t="shared" si="95"/>
        <v/>
      </c>
      <c r="BO267" t="str">
        <f t="shared" si="96"/>
        <v/>
      </c>
      <c r="BP267" t="str">
        <f t="shared" si="97"/>
        <v/>
      </c>
      <c r="BQ267" t="str">
        <f t="shared" si="98"/>
        <v/>
      </c>
    </row>
    <row r="268" spans="1:69" x14ac:dyDescent="0.25">
      <c r="A268" s="114"/>
      <c r="B268" t="str">
        <f t="shared" si="99"/>
        <v/>
      </c>
      <c r="C268" s="13" t="str">
        <f t="shared" si="100"/>
        <v/>
      </c>
      <c r="D268" s="5" t="str">
        <f t="shared" si="87"/>
        <v/>
      </c>
      <c r="E268" s="6" t="str">
        <f t="shared" si="88"/>
        <v/>
      </c>
      <c r="F268" s="6" t="str">
        <f t="shared" si="89"/>
        <v/>
      </c>
      <c r="BI268" t="str">
        <f t="shared" si="90"/>
        <v/>
      </c>
      <c r="BJ268" t="str">
        <f t="shared" si="91"/>
        <v/>
      </c>
      <c r="BK268" t="str">
        <f t="shared" si="92"/>
        <v/>
      </c>
      <c r="BL268" t="str">
        <f t="shared" si="93"/>
        <v/>
      </c>
      <c r="BM268" t="str">
        <f t="shared" si="94"/>
        <v/>
      </c>
      <c r="BN268" t="str">
        <f t="shared" si="95"/>
        <v/>
      </c>
      <c r="BO268" t="str">
        <f t="shared" si="96"/>
        <v/>
      </c>
      <c r="BP268" t="str">
        <f t="shared" si="97"/>
        <v/>
      </c>
      <c r="BQ268" t="str">
        <f t="shared" si="98"/>
        <v/>
      </c>
    </row>
    <row r="269" spans="1:69" x14ac:dyDescent="0.25">
      <c r="A269" s="114"/>
      <c r="B269" t="str">
        <f t="shared" si="99"/>
        <v/>
      </c>
      <c r="C269" s="13" t="str">
        <f t="shared" si="100"/>
        <v/>
      </c>
      <c r="D269" s="5" t="str">
        <f t="shared" si="87"/>
        <v/>
      </c>
      <c r="E269" s="6" t="str">
        <f t="shared" si="88"/>
        <v/>
      </c>
      <c r="F269" s="6" t="str">
        <f t="shared" si="89"/>
        <v/>
      </c>
      <c r="BI269" t="str">
        <f t="shared" si="90"/>
        <v/>
      </c>
      <c r="BJ269" t="str">
        <f t="shared" si="91"/>
        <v/>
      </c>
      <c r="BK269" t="str">
        <f t="shared" si="92"/>
        <v/>
      </c>
      <c r="BL269" t="str">
        <f t="shared" si="93"/>
        <v/>
      </c>
      <c r="BM269" t="str">
        <f t="shared" si="94"/>
        <v/>
      </c>
      <c r="BN269" t="str">
        <f t="shared" si="95"/>
        <v/>
      </c>
      <c r="BO269" t="str">
        <f t="shared" si="96"/>
        <v/>
      </c>
      <c r="BP269" t="str">
        <f t="shared" si="97"/>
        <v/>
      </c>
      <c r="BQ269" t="str">
        <f t="shared" si="98"/>
        <v/>
      </c>
    </row>
    <row r="270" spans="1:69" x14ac:dyDescent="0.25">
      <c r="A270" s="114"/>
      <c r="B270" t="str">
        <f t="shared" si="99"/>
        <v/>
      </c>
      <c r="C270" s="13" t="str">
        <f t="shared" si="100"/>
        <v/>
      </c>
      <c r="D270" s="5" t="str">
        <f t="shared" si="87"/>
        <v/>
      </c>
      <c r="E270" s="6" t="str">
        <f t="shared" si="88"/>
        <v/>
      </c>
      <c r="F270" s="6" t="str">
        <f t="shared" si="89"/>
        <v/>
      </c>
      <c r="BI270" t="str">
        <f t="shared" si="90"/>
        <v/>
      </c>
      <c r="BJ270" t="str">
        <f t="shared" si="91"/>
        <v/>
      </c>
      <c r="BK270" t="str">
        <f t="shared" si="92"/>
        <v/>
      </c>
      <c r="BL270" t="str">
        <f t="shared" si="93"/>
        <v/>
      </c>
      <c r="BM270" t="str">
        <f t="shared" si="94"/>
        <v/>
      </c>
      <c r="BN270" t="str">
        <f t="shared" si="95"/>
        <v/>
      </c>
      <c r="BO270" t="str">
        <f t="shared" si="96"/>
        <v/>
      </c>
      <c r="BP270" t="str">
        <f t="shared" si="97"/>
        <v/>
      </c>
      <c r="BQ270" t="str">
        <f t="shared" si="98"/>
        <v/>
      </c>
    </row>
    <row r="271" spans="1:69" x14ac:dyDescent="0.25">
      <c r="A271" s="114"/>
      <c r="B271" t="str">
        <f t="shared" si="99"/>
        <v/>
      </c>
      <c r="C271" s="13" t="str">
        <f t="shared" si="100"/>
        <v/>
      </c>
      <c r="D271" s="5" t="str">
        <f t="shared" si="87"/>
        <v/>
      </c>
      <c r="E271" s="6" t="str">
        <f t="shared" si="88"/>
        <v/>
      </c>
      <c r="F271" s="6" t="str">
        <f t="shared" si="89"/>
        <v/>
      </c>
      <c r="BI271" t="str">
        <f t="shared" si="90"/>
        <v/>
      </c>
      <c r="BJ271" t="str">
        <f t="shared" si="91"/>
        <v/>
      </c>
      <c r="BK271" t="str">
        <f t="shared" si="92"/>
        <v/>
      </c>
      <c r="BL271" t="str">
        <f t="shared" si="93"/>
        <v/>
      </c>
      <c r="BM271" t="str">
        <f t="shared" si="94"/>
        <v/>
      </c>
      <c r="BN271" t="str">
        <f t="shared" si="95"/>
        <v/>
      </c>
      <c r="BO271" t="str">
        <f t="shared" si="96"/>
        <v/>
      </c>
      <c r="BP271" t="str">
        <f t="shared" si="97"/>
        <v/>
      </c>
      <c r="BQ271" t="str">
        <f t="shared" si="98"/>
        <v/>
      </c>
    </row>
    <row r="272" spans="1:69" x14ac:dyDescent="0.25">
      <c r="A272" s="114"/>
      <c r="B272" t="str">
        <f t="shared" si="99"/>
        <v/>
      </c>
      <c r="C272" s="13" t="str">
        <f t="shared" si="100"/>
        <v/>
      </c>
      <c r="D272" s="5" t="str">
        <f t="shared" si="87"/>
        <v/>
      </c>
      <c r="E272" s="6" t="str">
        <f t="shared" si="88"/>
        <v/>
      </c>
      <c r="F272" s="6" t="str">
        <f t="shared" si="89"/>
        <v/>
      </c>
      <c r="BI272" t="str">
        <f t="shared" si="90"/>
        <v/>
      </c>
      <c r="BJ272" t="str">
        <f t="shared" si="91"/>
        <v/>
      </c>
      <c r="BK272" t="str">
        <f t="shared" si="92"/>
        <v/>
      </c>
      <c r="BL272" t="str">
        <f t="shared" si="93"/>
        <v/>
      </c>
      <c r="BM272" t="str">
        <f t="shared" si="94"/>
        <v/>
      </c>
      <c r="BN272" t="str">
        <f t="shared" si="95"/>
        <v/>
      </c>
      <c r="BO272" t="str">
        <f t="shared" si="96"/>
        <v/>
      </c>
      <c r="BP272" t="str">
        <f t="shared" si="97"/>
        <v/>
      </c>
      <c r="BQ272" t="str">
        <f t="shared" si="98"/>
        <v/>
      </c>
    </row>
    <row r="273" spans="1:69" x14ac:dyDescent="0.25">
      <c r="A273" s="114"/>
      <c r="B273" t="str">
        <f t="shared" si="99"/>
        <v/>
      </c>
      <c r="C273" s="13" t="str">
        <f t="shared" si="100"/>
        <v/>
      </c>
      <c r="D273" s="5" t="str">
        <f t="shared" si="87"/>
        <v/>
      </c>
      <c r="E273" s="6" t="str">
        <f t="shared" si="88"/>
        <v/>
      </c>
      <c r="F273" s="6" t="str">
        <f t="shared" si="89"/>
        <v/>
      </c>
      <c r="BI273" t="str">
        <f t="shared" si="90"/>
        <v/>
      </c>
      <c r="BJ273" t="str">
        <f t="shared" si="91"/>
        <v/>
      </c>
      <c r="BK273" t="str">
        <f t="shared" si="92"/>
        <v/>
      </c>
      <c r="BL273" t="str">
        <f t="shared" si="93"/>
        <v/>
      </c>
      <c r="BM273" t="str">
        <f t="shared" si="94"/>
        <v/>
      </c>
      <c r="BN273" t="str">
        <f t="shared" si="95"/>
        <v/>
      </c>
      <c r="BO273" t="str">
        <f t="shared" si="96"/>
        <v/>
      </c>
      <c r="BP273" t="str">
        <f t="shared" si="97"/>
        <v/>
      </c>
      <c r="BQ273" t="str">
        <f t="shared" si="98"/>
        <v/>
      </c>
    </row>
    <row r="274" spans="1:69" x14ac:dyDescent="0.25">
      <c r="A274" s="114"/>
      <c r="B274" t="str">
        <f t="shared" si="99"/>
        <v/>
      </c>
      <c r="C274" s="13" t="str">
        <f t="shared" si="100"/>
        <v/>
      </c>
      <c r="D274" s="5" t="str">
        <f t="shared" si="87"/>
        <v/>
      </c>
      <c r="E274" s="6" t="str">
        <f t="shared" si="88"/>
        <v/>
      </c>
      <c r="F274" s="6" t="str">
        <f t="shared" si="89"/>
        <v/>
      </c>
      <c r="BI274" t="str">
        <f t="shared" si="90"/>
        <v/>
      </c>
      <c r="BJ274" t="str">
        <f t="shared" si="91"/>
        <v/>
      </c>
      <c r="BK274" t="str">
        <f t="shared" si="92"/>
        <v/>
      </c>
      <c r="BL274" t="str">
        <f t="shared" si="93"/>
        <v/>
      </c>
      <c r="BM274" t="str">
        <f t="shared" si="94"/>
        <v/>
      </c>
      <c r="BN274" t="str">
        <f t="shared" si="95"/>
        <v/>
      </c>
      <c r="BO274" t="str">
        <f t="shared" si="96"/>
        <v/>
      </c>
      <c r="BP274" t="str">
        <f t="shared" si="97"/>
        <v/>
      </c>
      <c r="BQ274" t="str">
        <f t="shared" si="98"/>
        <v/>
      </c>
    </row>
    <row r="275" spans="1:69" x14ac:dyDescent="0.25">
      <c r="A275" s="114"/>
      <c r="B275" t="str">
        <f t="shared" si="99"/>
        <v/>
      </c>
      <c r="C275" s="13" t="str">
        <f t="shared" si="100"/>
        <v/>
      </c>
      <c r="D275" s="5" t="str">
        <f t="shared" si="87"/>
        <v/>
      </c>
      <c r="E275" s="6" t="str">
        <f t="shared" si="88"/>
        <v/>
      </c>
      <c r="F275" s="6" t="str">
        <f t="shared" si="89"/>
        <v/>
      </c>
      <c r="BI275" t="str">
        <f t="shared" si="90"/>
        <v/>
      </c>
      <c r="BJ275" t="str">
        <f t="shared" si="91"/>
        <v/>
      </c>
      <c r="BK275" t="str">
        <f t="shared" si="92"/>
        <v/>
      </c>
      <c r="BL275" t="str">
        <f t="shared" si="93"/>
        <v/>
      </c>
      <c r="BM275" t="str">
        <f t="shared" si="94"/>
        <v/>
      </c>
      <c r="BN275" t="str">
        <f t="shared" si="95"/>
        <v/>
      </c>
      <c r="BO275" t="str">
        <f t="shared" si="96"/>
        <v/>
      </c>
      <c r="BP275" t="str">
        <f t="shared" si="97"/>
        <v/>
      </c>
      <c r="BQ275" t="str">
        <f t="shared" si="98"/>
        <v/>
      </c>
    </row>
    <row r="276" spans="1:69" x14ac:dyDescent="0.25">
      <c r="A276" s="114"/>
      <c r="B276" t="str">
        <f t="shared" si="99"/>
        <v/>
      </c>
      <c r="C276" s="13" t="str">
        <f t="shared" si="100"/>
        <v/>
      </c>
      <c r="D276" s="5" t="str">
        <f t="shared" si="87"/>
        <v/>
      </c>
      <c r="E276" s="6" t="str">
        <f t="shared" si="88"/>
        <v/>
      </c>
      <c r="F276" s="6" t="str">
        <f t="shared" si="89"/>
        <v/>
      </c>
      <c r="BI276" t="str">
        <f t="shared" si="90"/>
        <v/>
      </c>
      <c r="BJ276" t="str">
        <f t="shared" si="91"/>
        <v/>
      </c>
      <c r="BK276" t="str">
        <f t="shared" si="92"/>
        <v/>
      </c>
      <c r="BL276" t="str">
        <f t="shared" si="93"/>
        <v/>
      </c>
      <c r="BM276" t="str">
        <f t="shared" si="94"/>
        <v/>
      </c>
      <c r="BN276" t="str">
        <f t="shared" si="95"/>
        <v/>
      </c>
      <c r="BO276" t="str">
        <f t="shared" si="96"/>
        <v/>
      </c>
      <c r="BP276" t="str">
        <f t="shared" si="97"/>
        <v/>
      </c>
      <c r="BQ276" t="str">
        <f t="shared" si="98"/>
        <v/>
      </c>
    </row>
    <row r="277" spans="1:69" x14ac:dyDescent="0.25">
      <c r="A277" s="114"/>
      <c r="B277" t="str">
        <f t="shared" si="99"/>
        <v/>
      </c>
      <c r="C277" s="13" t="str">
        <f t="shared" si="100"/>
        <v/>
      </c>
      <c r="D277" s="5" t="str">
        <f t="shared" si="87"/>
        <v/>
      </c>
      <c r="E277" s="6" t="str">
        <f t="shared" si="88"/>
        <v/>
      </c>
      <c r="F277" s="6" t="str">
        <f t="shared" si="89"/>
        <v/>
      </c>
      <c r="BI277" t="str">
        <f t="shared" si="90"/>
        <v/>
      </c>
      <c r="BJ277" t="str">
        <f t="shared" si="91"/>
        <v/>
      </c>
      <c r="BK277" t="str">
        <f t="shared" si="92"/>
        <v/>
      </c>
      <c r="BL277" t="str">
        <f t="shared" si="93"/>
        <v/>
      </c>
      <c r="BM277" t="str">
        <f t="shared" si="94"/>
        <v/>
      </c>
      <c r="BN277" t="str">
        <f t="shared" si="95"/>
        <v/>
      </c>
      <c r="BO277" t="str">
        <f t="shared" si="96"/>
        <v/>
      </c>
      <c r="BP277" t="str">
        <f t="shared" si="97"/>
        <v/>
      </c>
      <c r="BQ277" t="str">
        <f t="shared" si="98"/>
        <v/>
      </c>
    </row>
    <row r="278" spans="1:69" x14ac:dyDescent="0.25">
      <c r="A278" s="114"/>
      <c r="B278" t="str">
        <f t="shared" si="99"/>
        <v/>
      </c>
      <c r="C278" s="13" t="str">
        <f t="shared" si="100"/>
        <v/>
      </c>
      <c r="D278" s="5" t="str">
        <f t="shared" si="87"/>
        <v/>
      </c>
      <c r="E278" s="6" t="str">
        <f t="shared" si="88"/>
        <v/>
      </c>
      <c r="F278" s="6" t="str">
        <f t="shared" si="89"/>
        <v/>
      </c>
      <c r="BI278" t="str">
        <f t="shared" si="90"/>
        <v/>
      </c>
      <c r="BJ278" t="str">
        <f t="shared" si="91"/>
        <v/>
      </c>
      <c r="BK278" t="str">
        <f t="shared" si="92"/>
        <v/>
      </c>
      <c r="BL278" t="str">
        <f t="shared" si="93"/>
        <v/>
      </c>
      <c r="BM278" t="str">
        <f t="shared" si="94"/>
        <v/>
      </c>
      <c r="BN278" t="str">
        <f t="shared" si="95"/>
        <v/>
      </c>
      <c r="BO278" t="str">
        <f t="shared" si="96"/>
        <v/>
      </c>
      <c r="BP278" t="str">
        <f t="shared" si="97"/>
        <v/>
      </c>
      <c r="BQ278" t="str">
        <f t="shared" si="98"/>
        <v/>
      </c>
    </row>
    <row r="279" spans="1:69" x14ac:dyDescent="0.25">
      <c r="A279" s="114"/>
      <c r="B279" t="str">
        <f t="shared" si="99"/>
        <v/>
      </c>
      <c r="C279" s="13" t="str">
        <f t="shared" si="100"/>
        <v/>
      </c>
      <c r="D279" s="5" t="str">
        <f t="shared" si="87"/>
        <v/>
      </c>
      <c r="E279" s="6" t="str">
        <f t="shared" si="88"/>
        <v/>
      </c>
      <c r="F279" s="6" t="str">
        <f t="shared" si="89"/>
        <v/>
      </c>
      <c r="BI279" t="str">
        <f t="shared" si="90"/>
        <v/>
      </c>
      <c r="BJ279" t="str">
        <f t="shared" si="91"/>
        <v/>
      </c>
      <c r="BK279" t="str">
        <f t="shared" si="92"/>
        <v/>
      </c>
      <c r="BL279" t="str">
        <f t="shared" si="93"/>
        <v/>
      </c>
      <c r="BM279" t="str">
        <f t="shared" si="94"/>
        <v/>
      </c>
      <c r="BN279" t="str">
        <f t="shared" si="95"/>
        <v/>
      </c>
      <c r="BO279" t="str">
        <f t="shared" si="96"/>
        <v/>
      </c>
      <c r="BP279" t="str">
        <f t="shared" si="97"/>
        <v/>
      </c>
      <c r="BQ279" t="str">
        <f t="shared" si="98"/>
        <v/>
      </c>
    </row>
    <row r="280" spans="1:69" x14ac:dyDescent="0.25">
      <c r="A280" s="114"/>
      <c r="B280" t="str">
        <f t="shared" si="99"/>
        <v/>
      </c>
      <c r="C280" s="13" t="str">
        <f t="shared" si="100"/>
        <v/>
      </c>
      <c r="D280" s="5" t="str">
        <f t="shared" si="87"/>
        <v/>
      </c>
      <c r="E280" s="6" t="str">
        <f t="shared" si="88"/>
        <v/>
      </c>
      <c r="F280" s="6" t="str">
        <f t="shared" si="89"/>
        <v/>
      </c>
      <c r="BI280" t="str">
        <f t="shared" si="90"/>
        <v/>
      </c>
      <c r="BJ280" t="str">
        <f t="shared" si="91"/>
        <v/>
      </c>
      <c r="BK280" t="str">
        <f t="shared" si="92"/>
        <v/>
      </c>
      <c r="BL280" t="str">
        <f t="shared" si="93"/>
        <v/>
      </c>
      <c r="BM280" t="str">
        <f t="shared" si="94"/>
        <v/>
      </c>
      <c r="BN280" t="str">
        <f t="shared" si="95"/>
        <v/>
      </c>
      <c r="BO280" t="str">
        <f t="shared" si="96"/>
        <v/>
      </c>
      <c r="BP280" t="str">
        <f t="shared" si="97"/>
        <v/>
      </c>
      <c r="BQ280" t="str">
        <f t="shared" si="98"/>
        <v/>
      </c>
    </row>
    <row r="281" spans="1:69" x14ac:dyDescent="0.25">
      <c r="A281" s="114"/>
      <c r="B281" t="str">
        <f t="shared" si="99"/>
        <v/>
      </c>
      <c r="C281" s="13" t="str">
        <f t="shared" si="100"/>
        <v/>
      </c>
      <c r="D281" s="5" t="str">
        <f t="shared" si="87"/>
        <v/>
      </c>
      <c r="E281" s="6" t="str">
        <f t="shared" si="88"/>
        <v/>
      </c>
      <c r="F281" s="6" t="str">
        <f t="shared" si="89"/>
        <v/>
      </c>
      <c r="BI281" t="str">
        <f t="shared" si="90"/>
        <v/>
      </c>
      <c r="BJ281" t="str">
        <f t="shared" si="91"/>
        <v/>
      </c>
      <c r="BK281" t="str">
        <f t="shared" si="92"/>
        <v/>
      </c>
      <c r="BL281" t="str">
        <f t="shared" si="93"/>
        <v/>
      </c>
      <c r="BM281" t="str">
        <f t="shared" si="94"/>
        <v/>
      </c>
      <c r="BN281" t="str">
        <f t="shared" si="95"/>
        <v/>
      </c>
      <c r="BO281" t="str">
        <f t="shared" si="96"/>
        <v/>
      </c>
      <c r="BP281" t="str">
        <f t="shared" si="97"/>
        <v/>
      </c>
      <c r="BQ281" t="str">
        <f t="shared" si="98"/>
        <v/>
      </c>
    </row>
    <row r="282" spans="1:69" x14ac:dyDescent="0.25">
      <c r="A282" s="114"/>
      <c r="B282" t="str">
        <f t="shared" si="99"/>
        <v/>
      </c>
      <c r="C282" s="13" t="str">
        <f t="shared" si="100"/>
        <v/>
      </c>
      <c r="D282" s="5" t="str">
        <f t="shared" si="87"/>
        <v/>
      </c>
      <c r="E282" s="6" t="str">
        <f t="shared" si="88"/>
        <v/>
      </c>
      <c r="F282" s="6" t="str">
        <f t="shared" si="89"/>
        <v/>
      </c>
      <c r="BI282" t="str">
        <f t="shared" si="90"/>
        <v/>
      </c>
      <c r="BJ282" t="str">
        <f t="shared" si="91"/>
        <v/>
      </c>
      <c r="BK282" t="str">
        <f t="shared" si="92"/>
        <v/>
      </c>
      <c r="BL282" t="str">
        <f t="shared" si="93"/>
        <v/>
      </c>
      <c r="BM282" t="str">
        <f t="shared" si="94"/>
        <v/>
      </c>
      <c r="BN282" t="str">
        <f t="shared" si="95"/>
        <v/>
      </c>
      <c r="BO282" t="str">
        <f t="shared" si="96"/>
        <v/>
      </c>
      <c r="BP282" t="str">
        <f t="shared" si="97"/>
        <v/>
      </c>
      <c r="BQ282" t="str">
        <f t="shared" si="98"/>
        <v/>
      </c>
    </row>
    <row r="283" spans="1:69" x14ac:dyDescent="0.25">
      <c r="A283" s="114"/>
      <c r="B283" t="str">
        <f t="shared" si="99"/>
        <v/>
      </c>
      <c r="C283" s="13" t="str">
        <f t="shared" si="100"/>
        <v/>
      </c>
      <c r="D283" s="5" t="str">
        <f t="shared" si="87"/>
        <v/>
      </c>
      <c r="E283" s="6" t="str">
        <f t="shared" si="88"/>
        <v/>
      </c>
      <c r="F283" s="6" t="str">
        <f t="shared" si="89"/>
        <v/>
      </c>
      <c r="BI283" t="str">
        <f t="shared" si="90"/>
        <v/>
      </c>
      <c r="BJ283" t="str">
        <f t="shared" si="91"/>
        <v/>
      </c>
      <c r="BK283" t="str">
        <f t="shared" si="92"/>
        <v/>
      </c>
      <c r="BL283" t="str">
        <f t="shared" si="93"/>
        <v/>
      </c>
      <c r="BM283" t="str">
        <f t="shared" si="94"/>
        <v/>
      </c>
      <c r="BN283" t="str">
        <f t="shared" si="95"/>
        <v/>
      </c>
      <c r="BO283" t="str">
        <f t="shared" si="96"/>
        <v/>
      </c>
      <c r="BP283" t="str">
        <f t="shared" si="97"/>
        <v/>
      </c>
      <c r="BQ283" t="str">
        <f t="shared" si="98"/>
        <v/>
      </c>
    </row>
    <row r="284" spans="1:69" x14ac:dyDescent="0.25">
      <c r="A284" s="114"/>
      <c r="B284" t="str">
        <f t="shared" si="99"/>
        <v/>
      </c>
      <c r="C284" s="13" t="str">
        <f t="shared" si="100"/>
        <v/>
      </c>
      <c r="D284" s="5" t="str">
        <f t="shared" si="87"/>
        <v/>
      </c>
      <c r="E284" s="6" t="str">
        <f t="shared" si="88"/>
        <v/>
      </c>
      <c r="F284" s="6" t="str">
        <f t="shared" si="89"/>
        <v/>
      </c>
      <c r="BI284" t="str">
        <f t="shared" si="90"/>
        <v/>
      </c>
      <c r="BJ284" t="str">
        <f t="shared" si="91"/>
        <v/>
      </c>
      <c r="BK284" t="str">
        <f t="shared" si="92"/>
        <v/>
      </c>
      <c r="BL284" t="str">
        <f t="shared" si="93"/>
        <v/>
      </c>
      <c r="BM284" t="str">
        <f t="shared" si="94"/>
        <v/>
      </c>
      <c r="BN284" t="str">
        <f t="shared" si="95"/>
        <v/>
      </c>
      <c r="BO284" t="str">
        <f t="shared" si="96"/>
        <v/>
      </c>
      <c r="BP284" t="str">
        <f t="shared" si="97"/>
        <v/>
      </c>
      <c r="BQ284" t="str">
        <f t="shared" si="98"/>
        <v/>
      </c>
    </row>
    <row r="285" spans="1:69" x14ac:dyDescent="0.25">
      <c r="A285" s="114"/>
      <c r="B285" t="str">
        <f t="shared" si="99"/>
        <v/>
      </c>
      <c r="C285" s="13" t="str">
        <f t="shared" si="100"/>
        <v/>
      </c>
      <c r="D285" s="5" t="str">
        <f t="shared" si="87"/>
        <v/>
      </c>
      <c r="E285" s="6" t="str">
        <f t="shared" si="88"/>
        <v/>
      </c>
      <c r="F285" s="6" t="str">
        <f t="shared" si="89"/>
        <v/>
      </c>
      <c r="BI285" t="str">
        <f t="shared" si="90"/>
        <v/>
      </c>
      <c r="BJ285" t="str">
        <f t="shared" si="91"/>
        <v/>
      </c>
      <c r="BK285" t="str">
        <f t="shared" si="92"/>
        <v/>
      </c>
      <c r="BL285" t="str">
        <f t="shared" si="93"/>
        <v/>
      </c>
      <c r="BM285" t="str">
        <f t="shared" si="94"/>
        <v/>
      </c>
      <c r="BN285" t="str">
        <f t="shared" si="95"/>
        <v/>
      </c>
      <c r="BO285" t="str">
        <f t="shared" si="96"/>
        <v/>
      </c>
      <c r="BP285" t="str">
        <f t="shared" si="97"/>
        <v/>
      </c>
      <c r="BQ285" t="str">
        <f t="shared" si="98"/>
        <v/>
      </c>
    </row>
    <row r="286" spans="1:69" x14ac:dyDescent="0.25">
      <c r="A286" s="114"/>
      <c r="B286" t="str">
        <f t="shared" si="99"/>
        <v/>
      </c>
      <c r="C286" s="13" t="str">
        <f t="shared" si="100"/>
        <v/>
      </c>
      <c r="D286" s="5" t="str">
        <f t="shared" si="87"/>
        <v/>
      </c>
      <c r="E286" s="6" t="str">
        <f t="shared" si="88"/>
        <v/>
      </c>
      <c r="F286" s="6" t="str">
        <f t="shared" si="89"/>
        <v/>
      </c>
      <c r="BI286" t="str">
        <f t="shared" si="90"/>
        <v/>
      </c>
      <c r="BJ286" t="str">
        <f t="shared" si="91"/>
        <v/>
      </c>
      <c r="BK286" t="str">
        <f t="shared" si="92"/>
        <v/>
      </c>
      <c r="BL286" t="str">
        <f t="shared" si="93"/>
        <v/>
      </c>
      <c r="BM286" t="str">
        <f t="shared" si="94"/>
        <v/>
      </c>
      <c r="BN286" t="str">
        <f t="shared" si="95"/>
        <v/>
      </c>
      <c r="BO286" t="str">
        <f t="shared" si="96"/>
        <v/>
      </c>
      <c r="BP286" t="str">
        <f t="shared" si="97"/>
        <v/>
      </c>
      <c r="BQ286" t="str">
        <f t="shared" si="98"/>
        <v/>
      </c>
    </row>
    <row r="287" spans="1:69" x14ac:dyDescent="0.25">
      <c r="A287" s="114"/>
      <c r="B287" t="str">
        <f t="shared" si="99"/>
        <v/>
      </c>
      <c r="C287" s="13" t="str">
        <f t="shared" si="100"/>
        <v/>
      </c>
      <c r="D287" s="5" t="str">
        <f t="shared" si="87"/>
        <v/>
      </c>
      <c r="E287" s="6" t="str">
        <f t="shared" si="88"/>
        <v/>
      </c>
      <c r="F287" s="6" t="str">
        <f t="shared" si="89"/>
        <v/>
      </c>
      <c r="BI287" t="str">
        <f t="shared" si="90"/>
        <v/>
      </c>
      <c r="BJ287" t="str">
        <f t="shared" si="91"/>
        <v/>
      </c>
      <c r="BK287" t="str">
        <f t="shared" si="92"/>
        <v/>
      </c>
      <c r="BL287" t="str">
        <f t="shared" si="93"/>
        <v/>
      </c>
      <c r="BM287" t="str">
        <f t="shared" si="94"/>
        <v/>
      </c>
      <c r="BN287" t="str">
        <f t="shared" si="95"/>
        <v/>
      </c>
      <c r="BO287" t="str">
        <f t="shared" si="96"/>
        <v/>
      </c>
      <c r="BP287" t="str">
        <f t="shared" si="97"/>
        <v/>
      </c>
      <c r="BQ287" t="str">
        <f t="shared" si="98"/>
        <v/>
      </c>
    </row>
    <row r="288" spans="1:69" x14ac:dyDescent="0.25">
      <c r="A288" s="114"/>
      <c r="B288" t="str">
        <f t="shared" si="99"/>
        <v/>
      </c>
      <c r="C288" s="13" t="str">
        <f t="shared" si="100"/>
        <v/>
      </c>
      <c r="D288" s="5" t="str">
        <f t="shared" si="87"/>
        <v/>
      </c>
      <c r="E288" s="6" t="str">
        <f t="shared" si="88"/>
        <v/>
      </c>
      <c r="F288" s="6" t="str">
        <f t="shared" si="89"/>
        <v/>
      </c>
      <c r="BI288" t="str">
        <f t="shared" si="90"/>
        <v/>
      </c>
      <c r="BJ288" t="str">
        <f t="shared" si="91"/>
        <v/>
      </c>
      <c r="BK288" t="str">
        <f t="shared" si="92"/>
        <v/>
      </c>
      <c r="BL288" t="str">
        <f t="shared" si="93"/>
        <v/>
      </c>
      <c r="BM288" t="str">
        <f t="shared" si="94"/>
        <v/>
      </c>
      <c r="BN288" t="str">
        <f t="shared" si="95"/>
        <v/>
      </c>
      <c r="BO288" t="str">
        <f t="shared" si="96"/>
        <v/>
      </c>
      <c r="BP288" t="str">
        <f t="shared" si="97"/>
        <v/>
      </c>
      <c r="BQ288" t="str">
        <f t="shared" si="98"/>
        <v/>
      </c>
    </row>
    <row r="289" spans="1:69" x14ac:dyDescent="0.25">
      <c r="A289" s="114"/>
      <c r="B289" t="str">
        <f t="shared" si="99"/>
        <v/>
      </c>
      <c r="C289" s="13" t="str">
        <f t="shared" si="100"/>
        <v/>
      </c>
      <c r="D289" s="5" t="str">
        <f t="shared" si="87"/>
        <v/>
      </c>
      <c r="E289" s="6" t="str">
        <f t="shared" si="88"/>
        <v/>
      </c>
      <c r="F289" s="6" t="str">
        <f t="shared" si="89"/>
        <v/>
      </c>
      <c r="BI289" t="str">
        <f t="shared" si="90"/>
        <v/>
      </c>
      <c r="BJ289" t="str">
        <f t="shared" si="91"/>
        <v/>
      </c>
      <c r="BK289" t="str">
        <f t="shared" si="92"/>
        <v/>
      </c>
      <c r="BL289" t="str">
        <f t="shared" si="93"/>
        <v/>
      </c>
      <c r="BM289" t="str">
        <f t="shared" si="94"/>
        <v/>
      </c>
      <c r="BN289" t="str">
        <f t="shared" si="95"/>
        <v/>
      </c>
      <c r="BO289" t="str">
        <f t="shared" si="96"/>
        <v/>
      </c>
      <c r="BP289" t="str">
        <f t="shared" si="97"/>
        <v/>
      </c>
      <c r="BQ289" t="str">
        <f t="shared" si="98"/>
        <v/>
      </c>
    </row>
    <row r="290" spans="1:69" x14ac:dyDescent="0.25">
      <c r="A290" s="114"/>
      <c r="B290" t="str">
        <f t="shared" si="99"/>
        <v/>
      </c>
      <c r="C290" s="13" t="str">
        <f t="shared" si="100"/>
        <v/>
      </c>
      <c r="D290" s="5" t="str">
        <f t="shared" si="87"/>
        <v/>
      </c>
      <c r="E290" s="6" t="str">
        <f t="shared" si="88"/>
        <v/>
      </c>
      <c r="F290" s="6" t="str">
        <f t="shared" si="89"/>
        <v/>
      </c>
      <c r="BI290" t="str">
        <f t="shared" si="90"/>
        <v/>
      </c>
      <c r="BJ290" t="str">
        <f t="shared" si="91"/>
        <v/>
      </c>
      <c r="BK290" t="str">
        <f t="shared" si="92"/>
        <v/>
      </c>
      <c r="BL290" t="str">
        <f t="shared" si="93"/>
        <v/>
      </c>
      <c r="BM290" t="str">
        <f t="shared" si="94"/>
        <v/>
      </c>
      <c r="BN290" t="str">
        <f t="shared" si="95"/>
        <v/>
      </c>
      <c r="BO290" t="str">
        <f t="shared" si="96"/>
        <v/>
      </c>
      <c r="BP290" t="str">
        <f t="shared" si="97"/>
        <v/>
      </c>
      <c r="BQ290" t="str">
        <f t="shared" si="98"/>
        <v/>
      </c>
    </row>
    <row r="291" spans="1:69" x14ac:dyDescent="0.25">
      <c r="A291" s="114"/>
      <c r="B291" t="str">
        <f t="shared" si="99"/>
        <v/>
      </c>
      <c r="C291" s="13" t="str">
        <f t="shared" si="100"/>
        <v/>
      </c>
      <c r="D291" s="5" t="str">
        <f t="shared" si="87"/>
        <v/>
      </c>
      <c r="E291" s="6" t="str">
        <f t="shared" si="88"/>
        <v/>
      </c>
      <c r="F291" s="6" t="str">
        <f t="shared" si="89"/>
        <v/>
      </c>
      <c r="BI291" t="str">
        <f t="shared" si="90"/>
        <v/>
      </c>
      <c r="BJ291" t="str">
        <f t="shared" si="91"/>
        <v/>
      </c>
      <c r="BK291" t="str">
        <f t="shared" si="92"/>
        <v/>
      </c>
      <c r="BL291" t="str">
        <f t="shared" si="93"/>
        <v/>
      </c>
      <c r="BM291" t="str">
        <f t="shared" si="94"/>
        <v/>
      </c>
      <c r="BN291" t="str">
        <f t="shared" si="95"/>
        <v/>
      </c>
      <c r="BO291" t="str">
        <f t="shared" si="96"/>
        <v/>
      </c>
      <c r="BP291" t="str">
        <f t="shared" si="97"/>
        <v/>
      </c>
      <c r="BQ291" t="str">
        <f t="shared" si="98"/>
        <v/>
      </c>
    </row>
    <row r="292" spans="1:69" x14ac:dyDescent="0.25">
      <c r="A292" s="114"/>
      <c r="B292" t="str">
        <f t="shared" si="99"/>
        <v/>
      </c>
      <c r="C292" s="13" t="str">
        <f t="shared" si="100"/>
        <v/>
      </c>
      <c r="D292" s="5" t="str">
        <f t="shared" si="87"/>
        <v/>
      </c>
      <c r="E292" s="6" t="str">
        <f t="shared" si="88"/>
        <v/>
      </c>
      <c r="F292" s="6" t="str">
        <f t="shared" si="89"/>
        <v/>
      </c>
      <c r="BI292" t="str">
        <f t="shared" si="90"/>
        <v/>
      </c>
      <c r="BJ292" t="str">
        <f t="shared" si="91"/>
        <v/>
      </c>
      <c r="BK292" t="str">
        <f t="shared" si="92"/>
        <v/>
      </c>
      <c r="BL292" t="str">
        <f t="shared" si="93"/>
        <v/>
      </c>
      <c r="BM292" t="str">
        <f t="shared" si="94"/>
        <v/>
      </c>
      <c r="BN292" t="str">
        <f t="shared" si="95"/>
        <v/>
      </c>
      <c r="BO292" t="str">
        <f t="shared" si="96"/>
        <v/>
      </c>
      <c r="BP292" t="str">
        <f t="shared" si="97"/>
        <v/>
      </c>
      <c r="BQ292" t="str">
        <f t="shared" si="98"/>
        <v/>
      </c>
    </row>
    <row r="293" spans="1:69" x14ac:dyDescent="0.25">
      <c r="A293" s="114"/>
      <c r="B293" t="str">
        <f t="shared" si="99"/>
        <v/>
      </c>
      <c r="C293" s="13" t="str">
        <f t="shared" si="100"/>
        <v/>
      </c>
      <c r="D293" s="5" t="str">
        <f t="shared" si="87"/>
        <v/>
      </c>
      <c r="E293" s="6" t="str">
        <f t="shared" si="88"/>
        <v/>
      </c>
      <c r="F293" s="6" t="str">
        <f t="shared" si="89"/>
        <v/>
      </c>
      <c r="BI293" t="str">
        <f t="shared" si="90"/>
        <v/>
      </c>
      <c r="BJ293" t="str">
        <f t="shared" si="91"/>
        <v/>
      </c>
      <c r="BK293" t="str">
        <f t="shared" si="92"/>
        <v/>
      </c>
      <c r="BL293" t="str">
        <f t="shared" si="93"/>
        <v/>
      </c>
      <c r="BM293" t="str">
        <f t="shared" si="94"/>
        <v/>
      </c>
      <c r="BN293" t="str">
        <f t="shared" si="95"/>
        <v/>
      </c>
      <c r="BO293" t="str">
        <f t="shared" si="96"/>
        <v/>
      </c>
      <c r="BP293" t="str">
        <f t="shared" si="97"/>
        <v/>
      </c>
      <c r="BQ293" t="str">
        <f t="shared" si="98"/>
        <v/>
      </c>
    </row>
    <row r="294" spans="1:69" x14ac:dyDescent="0.25">
      <c r="A294" s="114"/>
      <c r="B294" t="str">
        <f t="shared" si="99"/>
        <v/>
      </c>
      <c r="C294" s="13" t="str">
        <f t="shared" si="100"/>
        <v/>
      </c>
      <c r="D294" s="5" t="str">
        <f t="shared" si="87"/>
        <v/>
      </c>
      <c r="E294" s="6" t="str">
        <f t="shared" si="88"/>
        <v/>
      </c>
      <c r="F294" s="6" t="str">
        <f t="shared" si="89"/>
        <v/>
      </c>
      <c r="BI294" t="str">
        <f t="shared" si="90"/>
        <v/>
      </c>
      <c r="BJ294" t="str">
        <f t="shared" si="91"/>
        <v/>
      </c>
      <c r="BK294" t="str">
        <f t="shared" si="92"/>
        <v/>
      </c>
      <c r="BL294" t="str">
        <f t="shared" si="93"/>
        <v/>
      </c>
      <c r="BM294" t="str">
        <f t="shared" si="94"/>
        <v/>
      </c>
      <c r="BN294" t="str">
        <f t="shared" si="95"/>
        <v/>
      </c>
      <c r="BO294" t="str">
        <f t="shared" si="96"/>
        <v/>
      </c>
      <c r="BP294" t="str">
        <f t="shared" si="97"/>
        <v/>
      </c>
      <c r="BQ294" t="str">
        <f t="shared" si="98"/>
        <v/>
      </c>
    </row>
    <row r="295" spans="1:69" x14ac:dyDescent="0.25">
      <c r="A295" s="114"/>
      <c r="B295" t="str">
        <f t="shared" si="99"/>
        <v/>
      </c>
      <c r="C295" s="13" t="str">
        <f t="shared" si="100"/>
        <v/>
      </c>
      <c r="D295" s="5" t="str">
        <f t="shared" si="87"/>
        <v/>
      </c>
      <c r="E295" s="6" t="str">
        <f t="shared" si="88"/>
        <v/>
      </c>
      <c r="F295" s="6" t="str">
        <f t="shared" si="89"/>
        <v/>
      </c>
      <c r="BI295" t="str">
        <f t="shared" si="90"/>
        <v/>
      </c>
      <c r="BJ295" t="str">
        <f t="shared" si="91"/>
        <v/>
      </c>
      <c r="BK295" t="str">
        <f t="shared" si="92"/>
        <v/>
      </c>
      <c r="BL295" t="str">
        <f t="shared" si="93"/>
        <v/>
      </c>
      <c r="BM295" t="str">
        <f t="shared" si="94"/>
        <v/>
      </c>
      <c r="BN295" t="str">
        <f t="shared" si="95"/>
        <v/>
      </c>
      <c r="BO295" t="str">
        <f t="shared" si="96"/>
        <v/>
      </c>
      <c r="BP295" t="str">
        <f t="shared" si="97"/>
        <v/>
      </c>
      <c r="BQ295" t="str">
        <f t="shared" si="98"/>
        <v/>
      </c>
    </row>
    <row r="296" spans="1:69" x14ac:dyDescent="0.25">
      <c r="A296" s="114"/>
      <c r="B296" t="str">
        <f t="shared" si="99"/>
        <v/>
      </c>
      <c r="C296" s="13" t="str">
        <f t="shared" si="100"/>
        <v/>
      </c>
      <c r="D296" s="5" t="str">
        <f t="shared" si="87"/>
        <v/>
      </c>
      <c r="E296" s="6" t="str">
        <f t="shared" si="88"/>
        <v/>
      </c>
      <c r="F296" s="6" t="str">
        <f t="shared" si="89"/>
        <v/>
      </c>
      <c r="BI296" t="str">
        <f t="shared" si="90"/>
        <v/>
      </c>
      <c r="BJ296" t="str">
        <f t="shared" si="91"/>
        <v/>
      </c>
      <c r="BK296" t="str">
        <f t="shared" si="92"/>
        <v/>
      </c>
      <c r="BL296" t="str">
        <f t="shared" si="93"/>
        <v/>
      </c>
      <c r="BM296" t="str">
        <f t="shared" si="94"/>
        <v/>
      </c>
      <c r="BN296" t="str">
        <f t="shared" si="95"/>
        <v/>
      </c>
      <c r="BO296" t="str">
        <f t="shared" si="96"/>
        <v/>
      </c>
      <c r="BP296" t="str">
        <f t="shared" si="97"/>
        <v/>
      </c>
      <c r="BQ296" t="str">
        <f t="shared" si="98"/>
        <v/>
      </c>
    </row>
    <row r="297" spans="1:69" x14ac:dyDescent="0.25">
      <c r="A297" s="114"/>
      <c r="B297" t="str">
        <f t="shared" si="99"/>
        <v/>
      </c>
      <c r="C297" s="13" t="str">
        <f t="shared" si="100"/>
        <v/>
      </c>
      <c r="D297" s="5" t="str">
        <f t="shared" si="87"/>
        <v/>
      </c>
      <c r="E297" s="6" t="str">
        <f t="shared" si="88"/>
        <v/>
      </c>
      <c r="F297" s="6" t="str">
        <f t="shared" si="89"/>
        <v/>
      </c>
      <c r="BI297" t="str">
        <f t="shared" si="90"/>
        <v/>
      </c>
      <c r="BJ297" t="str">
        <f t="shared" si="91"/>
        <v/>
      </c>
      <c r="BK297" t="str">
        <f t="shared" si="92"/>
        <v/>
      </c>
      <c r="BL297" t="str">
        <f t="shared" si="93"/>
        <v/>
      </c>
      <c r="BM297" t="str">
        <f t="shared" si="94"/>
        <v/>
      </c>
      <c r="BN297" t="str">
        <f t="shared" si="95"/>
        <v/>
      </c>
      <c r="BO297" t="str">
        <f t="shared" si="96"/>
        <v/>
      </c>
      <c r="BP297" t="str">
        <f t="shared" si="97"/>
        <v/>
      </c>
      <c r="BQ297" t="str">
        <f t="shared" si="98"/>
        <v/>
      </c>
    </row>
    <row r="298" spans="1:69" x14ac:dyDescent="0.25">
      <c r="A298" s="114"/>
      <c r="B298" t="str">
        <f t="shared" si="99"/>
        <v/>
      </c>
      <c r="C298" s="13" t="str">
        <f t="shared" si="100"/>
        <v/>
      </c>
      <c r="D298" s="5" t="str">
        <f t="shared" si="87"/>
        <v/>
      </c>
      <c r="E298" s="6" t="str">
        <f t="shared" si="88"/>
        <v/>
      </c>
      <c r="F298" s="6" t="str">
        <f t="shared" si="89"/>
        <v/>
      </c>
      <c r="BI298" t="str">
        <f t="shared" si="90"/>
        <v/>
      </c>
      <c r="BJ298" t="str">
        <f t="shared" si="91"/>
        <v/>
      </c>
      <c r="BK298" t="str">
        <f t="shared" si="92"/>
        <v/>
      </c>
      <c r="BL298" t="str">
        <f t="shared" si="93"/>
        <v/>
      </c>
      <c r="BM298" t="str">
        <f t="shared" si="94"/>
        <v/>
      </c>
      <c r="BN298" t="str">
        <f t="shared" si="95"/>
        <v/>
      </c>
      <c r="BO298" t="str">
        <f t="shared" si="96"/>
        <v/>
      </c>
      <c r="BP298" t="str">
        <f t="shared" si="97"/>
        <v/>
      </c>
      <c r="BQ298" t="str">
        <f t="shared" si="98"/>
        <v/>
      </c>
    </row>
    <row r="299" spans="1:69" x14ac:dyDescent="0.25">
      <c r="A299" s="114"/>
      <c r="B299" t="str">
        <f t="shared" si="99"/>
        <v/>
      </c>
      <c r="C299" s="13" t="str">
        <f t="shared" si="100"/>
        <v/>
      </c>
      <c r="D299" s="5" t="str">
        <f t="shared" si="87"/>
        <v/>
      </c>
      <c r="E299" s="6" t="str">
        <f t="shared" si="88"/>
        <v/>
      </c>
      <c r="F299" s="6" t="str">
        <f t="shared" si="89"/>
        <v/>
      </c>
      <c r="BI299" t="str">
        <f t="shared" si="90"/>
        <v/>
      </c>
      <c r="BJ299" t="str">
        <f t="shared" si="91"/>
        <v/>
      </c>
      <c r="BK299" t="str">
        <f t="shared" si="92"/>
        <v/>
      </c>
      <c r="BL299" t="str">
        <f t="shared" si="93"/>
        <v/>
      </c>
      <c r="BM299" t="str">
        <f t="shared" si="94"/>
        <v/>
      </c>
      <c r="BN299" t="str">
        <f t="shared" si="95"/>
        <v/>
      </c>
      <c r="BO299" t="str">
        <f t="shared" si="96"/>
        <v/>
      </c>
      <c r="BP299" t="str">
        <f t="shared" si="97"/>
        <v/>
      </c>
      <c r="BQ299" t="str">
        <f t="shared" si="98"/>
        <v/>
      </c>
    </row>
    <row r="300" spans="1:69" x14ac:dyDescent="0.25">
      <c r="A300" s="114"/>
      <c r="B300" t="str">
        <f t="shared" si="99"/>
        <v/>
      </c>
      <c r="C300" s="13" t="str">
        <f t="shared" si="100"/>
        <v/>
      </c>
      <c r="D300" s="5" t="str">
        <f t="shared" si="87"/>
        <v/>
      </c>
      <c r="E300" s="6" t="str">
        <f t="shared" si="88"/>
        <v/>
      </c>
      <c r="F300" s="6" t="str">
        <f t="shared" si="89"/>
        <v/>
      </c>
      <c r="BI300" t="str">
        <f t="shared" si="90"/>
        <v/>
      </c>
      <c r="BJ300" t="str">
        <f t="shared" si="91"/>
        <v/>
      </c>
      <c r="BK300" t="str">
        <f t="shared" si="92"/>
        <v/>
      </c>
      <c r="BL300" t="str">
        <f t="shared" si="93"/>
        <v/>
      </c>
      <c r="BM300" t="str">
        <f t="shared" si="94"/>
        <v/>
      </c>
      <c r="BN300" t="str">
        <f t="shared" si="95"/>
        <v/>
      </c>
      <c r="BO300" t="str">
        <f t="shared" si="96"/>
        <v/>
      </c>
      <c r="BP300" t="str">
        <f t="shared" si="97"/>
        <v/>
      </c>
      <c r="BQ300" t="str">
        <f t="shared" si="98"/>
        <v/>
      </c>
    </row>
    <row r="301" spans="1:69" x14ac:dyDescent="0.25">
      <c r="A301" s="114"/>
      <c r="B301" t="str">
        <f t="shared" si="99"/>
        <v/>
      </c>
      <c r="C301" s="13" t="str">
        <f t="shared" si="100"/>
        <v/>
      </c>
      <c r="D301" s="5" t="str">
        <f t="shared" si="87"/>
        <v/>
      </c>
      <c r="E301" s="6" t="str">
        <f t="shared" si="88"/>
        <v/>
      </c>
      <c r="F301" s="6" t="str">
        <f t="shared" si="89"/>
        <v/>
      </c>
      <c r="BI301" t="str">
        <f t="shared" si="90"/>
        <v/>
      </c>
      <c r="BJ301" t="str">
        <f t="shared" si="91"/>
        <v/>
      </c>
      <c r="BK301" t="str">
        <f t="shared" si="92"/>
        <v/>
      </c>
      <c r="BL301" t="str">
        <f t="shared" si="93"/>
        <v/>
      </c>
      <c r="BM301" t="str">
        <f t="shared" si="94"/>
        <v/>
      </c>
      <c r="BN301" t="str">
        <f t="shared" si="95"/>
        <v/>
      </c>
      <c r="BO301" t="str">
        <f t="shared" si="96"/>
        <v/>
      </c>
      <c r="BP301" t="str">
        <f t="shared" si="97"/>
        <v/>
      </c>
      <c r="BQ301" t="str">
        <f t="shared" si="98"/>
        <v/>
      </c>
    </row>
    <row r="302" spans="1:69" x14ac:dyDescent="0.25">
      <c r="A302" s="114"/>
      <c r="B302" t="str">
        <f t="shared" si="99"/>
        <v/>
      </c>
      <c r="C302" s="13" t="str">
        <f t="shared" si="100"/>
        <v/>
      </c>
      <c r="D302" s="5" t="str">
        <f t="shared" si="87"/>
        <v/>
      </c>
      <c r="E302" s="6" t="str">
        <f t="shared" si="88"/>
        <v/>
      </c>
      <c r="F302" s="6" t="str">
        <f t="shared" si="89"/>
        <v/>
      </c>
      <c r="BI302" t="str">
        <f t="shared" si="90"/>
        <v/>
      </c>
      <c r="BJ302" t="str">
        <f t="shared" si="91"/>
        <v/>
      </c>
      <c r="BK302" t="str">
        <f t="shared" si="92"/>
        <v/>
      </c>
      <c r="BL302" t="str">
        <f t="shared" si="93"/>
        <v/>
      </c>
      <c r="BM302" t="str">
        <f t="shared" si="94"/>
        <v/>
      </c>
      <c r="BN302" t="str">
        <f t="shared" si="95"/>
        <v/>
      </c>
      <c r="BO302" t="str">
        <f t="shared" si="96"/>
        <v/>
      </c>
      <c r="BP302" t="str">
        <f t="shared" si="97"/>
        <v/>
      </c>
      <c r="BQ302" t="str">
        <f t="shared" si="98"/>
        <v/>
      </c>
    </row>
    <row r="303" spans="1:69" x14ac:dyDescent="0.25">
      <c r="A303" s="114"/>
      <c r="B303" t="str">
        <f t="shared" si="99"/>
        <v/>
      </c>
      <c r="C303" s="13" t="str">
        <f t="shared" si="100"/>
        <v/>
      </c>
      <c r="D303" s="5" t="str">
        <f t="shared" si="87"/>
        <v/>
      </c>
      <c r="E303" s="6" t="str">
        <f t="shared" si="88"/>
        <v/>
      </c>
      <c r="F303" s="6" t="str">
        <f t="shared" si="89"/>
        <v/>
      </c>
      <c r="BI303" t="str">
        <f t="shared" si="90"/>
        <v/>
      </c>
      <c r="BJ303" t="str">
        <f t="shared" si="91"/>
        <v/>
      </c>
      <c r="BK303" t="str">
        <f t="shared" si="92"/>
        <v/>
      </c>
      <c r="BL303" t="str">
        <f t="shared" si="93"/>
        <v/>
      </c>
      <c r="BM303" t="str">
        <f t="shared" si="94"/>
        <v/>
      </c>
      <c r="BN303" t="str">
        <f t="shared" si="95"/>
        <v/>
      </c>
      <c r="BO303" t="str">
        <f t="shared" si="96"/>
        <v/>
      </c>
      <c r="BP303" t="str">
        <f t="shared" si="97"/>
        <v/>
      </c>
      <c r="BQ303" t="str">
        <f t="shared" si="98"/>
        <v/>
      </c>
    </row>
    <row r="304" spans="1:69" x14ac:dyDescent="0.25">
      <c r="A304" s="114"/>
      <c r="B304" t="str">
        <f t="shared" si="99"/>
        <v/>
      </c>
      <c r="C304" s="13" t="str">
        <f t="shared" si="100"/>
        <v/>
      </c>
      <c r="D304" s="5" t="str">
        <f t="shared" si="87"/>
        <v/>
      </c>
      <c r="E304" s="6" t="str">
        <f t="shared" si="88"/>
        <v/>
      </c>
      <c r="F304" s="6" t="str">
        <f t="shared" si="89"/>
        <v/>
      </c>
      <c r="BI304" t="str">
        <f t="shared" si="90"/>
        <v/>
      </c>
      <c r="BJ304" t="str">
        <f t="shared" si="91"/>
        <v/>
      </c>
      <c r="BK304" t="str">
        <f t="shared" si="92"/>
        <v/>
      </c>
      <c r="BL304" t="str">
        <f t="shared" si="93"/>
        <v/>
      </c>
      <c r="BM304" t="str">
        <f t="shared" si="94"/>
        <v/>
      </c>
      <c r="BN304" t="str">
        <f t="shared" si="95"/>
        <v/>
      </c>
      <c r="BO304" t="str">
        <f t="shared" si="96"/>
        <v/>
      </c>
      <c r="BP304" t="str">
        <f t="shared" si="97"/>
        <v/>
      </c>
      <c r="BQ304" t="str">
        <f t="shared" si="98"/>
        <v/>
      </c>
    </row>
    <row r="305" spans="1:69" x14ac:dyDescent="0.25">
      <c r="A305" s="114"/>
      <c r="B305" t="str">
        <f t="shared" si="99"/>
        <v/>
      </c>
      <c r="C305" s="13" t="str">
        <f t="shared" si="100"/>
        <v/>
      </c>
      <c r="D305" s="5" t="str">
        <f t="shared" si="87"/>
        <v/>
      </c>
      <c r="E305" s="6" t="str">
        <f t="shared" si="88"/>
        <v/>
      </c>
      <c r="F305" s="6" t="str">
        <f t="shared" si="89"/>
        <v/>
      </c>
      <c r="BI305" t="str">
        <f t="shared" si="90"/>
        <v/>
      </c>
      <c r="BJ305" t="str">
        <f t="shared" si="91"/>
        <v/>
      </c>
      <c r="BK305" t="str">
        <f t="shared" si="92"/>
        <v/>
      </c>
      <c r="BL305" t="str">
        <f t="shared" si="93"/>
        <v/>
      </c>
      <c r="BM305" t="str">
        <f t="shared" si="94"/>
        <v/>
      </c>
      <c r="BN305" t="str">
        <f t="shared" si="95"/>
        <v/>
      </c>
      <c r="BO305" t="str">
        <f t="shared" si="96"/>
        <v/>
      </c>
      <c r="BP305" t="str">
        <f t="shared" si="97"/>
        <v/>
      </c>
      <c r="BQ305" t="str">
        <f t="shared" si="98"/>
        <v/>
      </c>
    </row>
    <row r="306" spans="1:69" x14ac:dyDescent="0.25">
      <c r="A306" s="114"/>
      <c r="B306" t="str">
        <f t="shared" si="99"/>
        <v/>
      </c>
      <c r="C306" s="13" t="str">
        <f t="shared" si="100"/>
        <v/>
      </c>
      <c r="D306" s="5" t="str">
        <f t="shared" si="87"/>
        <v/>
      </c>
      <c r="E306" s="6" t="str">
        <f t="shared" si="88"/>
        <v/>
      </c>
      <c r="F306" s="6" t="str">
        <f t="shared" si="89"/>
        <v/>
      </c>
      <c r="BI306" t="str">
        <f t="shared" si="90"/>
        <v/>
      </c>
      <c r="BJ306" t="str">
        <f t="shared" si="91"/>
        <v/>
      </c>
      <c r="BK306" t="str">
        <f t="shared" si="92"/>
        <v/>
      </c>
      <c r="BL306" t="str">
        <f t="shared" si="93"/>
        <v/>
      </c>
      <c r="BM306" t="str">
        <f t="shared" si="94"/>
        <v/>
      </c>
      <c r="BN306" t="str">
        <f t="shared" si="95"/>
        <v/>
      </c>
      <c r="BO306" t="str">
        <f t="shared" si="96"/>
        <v/>
      </c>
      <c r="BP306" t="str">
        <f t="shared" si="97"/>
        <v/>
      </c>
      <c r="BQ306" t="str">
        <f t="shared" si="98"/>
        <v/>
      </c>
    </row>
    <row r="307" spans="1:69" x14ac:dyDescent="0.25">
      <c r="A307" s="114"/>
      <c r="B307" t="str">
        <f t="shared" si="99"/>
        <v/>
      </c>
      <c r="C307" s="13" t="str">
        <f t="shared" si="100"/>
        <v/>
      </c>
      <c r="D307" s="5" t="str">
        <f t="shared" si="87"/>
        <v/>
      </c>
      <c r="E307" s="6" t="str">
        <f t="shared" si="88"/>
        <v/>
      </c>
      <c r="F307" s="6" t="str">
        <f t="shared" si="89"/>
        <v/>
      </c>
      <c r="BI307" t="str">
        <f t="shared" si="90"/>
        <v/>
      </c>
      <c r="BJ307" t="str">
        <f t="shared" si="91"/>
        <v/>
      </c>
      <c r="BK307" t="str">
        <f t="shared" si="92"/>
        <v/>
      </c>
      <c r="BL307" t="str">
        <f t="shared" si="93"/>
        <v/>
      </c>
      <c r="BM307" t="str">
        <f t="shared" si="94"/>
        <v/>
      </c>
      <c r="BN307" t="str">
        <f t="shared" si="95"/>
        <v/>
      </c>
      <c r="BO307" t="str">
        <f t="shared" si="96"/>
        <v/>
      </c>
      <c r="BP307" t="str">
        <f t="shared" si="97"/>
        <v/>
      </c>
      <c r="BQ307" t="str">
        <f t="shared" si="98"/>
        <v/>
      </c>
    </row>
    <row r="308" spans="1:69" x14ac:dyDescent="0.25">
      <c r="A308" s="114"/>
      <c r="B308" t="str">
        <f t="shared" si="99"/>
        <v/>
      </c>
      <c r="C308" s="13" t="str">
        <f t="shared" si="100"/>
        <v/>
      </c>
      <c r="D308" s="5" t="str">
        <f t="shared" si="87"/>
        <v/>
      </c>
      <c r="E308" s="6" t="str">
        <f t="shared" si="88"/>
        <v/>
      </c>
      <c r="F308" s="6" t="str">
        <f t="shared" si="89"/>
        <v/>
      </c>
      <c r="BI308" t="str">
        <f t="shared" si="90"/>
        <v/>
      </c>
      <c r="BJ308" t="str">
        <f t="shared" si="91"/>
        <v/>
      </c>
      <c r="BK308" t="str">
        <f t="shared" si="92"/>
        <v/>
      </c>
      <c r="BL308" t="str">
        <f t="shared" si="93"/>
        <v/>
      </c>
      <c r="BM308" t="str">
        <f t="shared" si="94"/>
        <v/>
      </c>
      <c r="BN308" t="str">
        <f t="shared" si="95"/>
        <v/>
      </c>
      <c r="BO308" t="str">
        <f t="shared" si="96"/>
        <v/>
      </c>
      <c r="BP308" t="str">
        <f t="shared" si="97"/>
        <v/>
      </c>
      <c r="BQ308" t="str">
        <f t="shared" si="98"/>
        <v/>
      </c>
    </row>
    <row r="309" spans="1:69" x14ac:dyDescent="0.25">
      <c r="A309" s="114"/>
      <c r="B309" t="str">
        <f t="shared" si="99"/>
        <v/>
      </c>
      <c r="C309" s="13" t="str">
        <f t="shared" si="100"/>
        <v/>
      </c>
      <c r="D309" s="5" t="str">
        <f t="shared" si="87"/>
        <v/>
      </c>
      <c r="E309" s="6" t="str">
        <f t="shared" si="88"/>
        <v/>
      </c>
      <c r="F309" s="6" t="str">
        <f t="shared" si="89"/>
        <v/>
      </c>
      <c r="BI309" t="str">
        <f t="shared" si="90"/>
        <v/>
      </c>
      <c r="BJ309" t="str">
        <f t="shared" si="91"/>
        <v/>
      </c>
      <c r="BK309" t="str">
        <f t="shared" si="92"/>
        <v/>
      </c>
      <c r="BL309" t="str">
        <f t="shared" si="93"/>
        <v/>
      </c>
      <c r="BM309" t="str">
        <f t="shared" si="94"/>
        <v/>
      </c>
      <c r="BN309" t="str">
        <f t="shared" si="95"/>
        <v/>
      </c>
      <c r="BO309" t="str">
        <f t="shared" si="96"/>
        <v/>
      </c>
      <c r="BP309" t="str">
        <f t="shared" si="97"/>
        <v/>
      </c>
      <c r="BQ309" t="str">
        <f t="shared" si="98"/>
        <v/>
      </c>
    </row>
    <row r="310" spans="1:69" x14ac:dyDescent="0.25">
      <c r="A310" s="114"/>
      <c r="B310" t="str">
        <f t="shared" si="99"/>
        <v/>
      </c>
      <c r="C310" s="13" t="str">
        <f t="shared" si="100"/>
        <v/>
      </c>
      <c r="D310" s="5" t="str">
        <f t="shared" si="87"/>
        <v/>
      </c>
      <c r="E310" s="6" t="str">
        <f t="shared" si="88"/>
        <v/>
      </c>
      <c r="F310" s="6" t="str">
        <f t="shared" si="89"/>
        <v/>
      </c>
      <c r="BI310" t="str">
        <f t="shared" si="90"/>
        <v/>
      </c>
      <c r="BJ310" t="str">
        <f t="shared" si="91"/>
        <v/>
      </c>
      <c r="BK310" t="str">
        <f t="shared" si="92"/>
        <v/>
      </c>
      <c r="BL310" t="str">
        <f t="shared" si="93"/>
        <v/>
      </c>
      <c r="BM310" t="str">
        <f t="shared" si="94"/>
        <v/>
      </c>
      <c r="BN310" t="str">
        <f t="shared" si="95"/>
        <v/>
      </c>
      <c r="BO310" t="str">
        <f t="shared" si="96"/>
        <v/>
      </c>
      <c r="BP310" t="str">
        <f t="shared" si="97"/>
        <v/>
      </c>
      <c r="BQ310" t="str">
        <f t="shared" si="98"/>
        <v/>
      </c>
    </row>
    <row r="311" spans="1:69" x14ac:dyDescent="0.25">
      <c r="A311" s="114"/>
      <c r="B311" t="str">
        <f t="shared" si="99"/>
        <v/>
      </c>
      <c r="C311" s="13" t="str">
        <f t="shared" si="100"/>
        <v/>
      </c>
      <c r="D311" s="5" t="str">
        <f t="shared" si="87"/>
        <v/>
      </c>
      <c r="E311" s="6" t="str">
        <f t="shared" si="88"/>
        <v/>
      </c>
      <c r="F311" s="6" t="str">
        <f t="shared" si="89"/>
        <v/>
      </c>
      <c r="BI311" t="str">
        <f t="shared" si="90"/>
        <v/>
      </c>
      <c r="BJ311" t="str">
        <f t="shared" si="91"/>
        <v/>
      </c>
      <c r="BK311" t="str">
        <f t="shared" si="92"/>
        <v/>
      </c>
      <c r="BL311" t="str">
        <f t="shared" si="93"/>
        <v/>
      </c>
      <c r="BM311" t="str">
        <f t="shared" si="94"/>
        <v/>
      </c>
      <c r="BN311" t="str">
        <f t="shared" si="95"/>
        <v/>
      </c>
      <c r="BO311" t="str">
        <f t="shared" si="96"/>
        <v/>
      </c>
      <c r="BP311" t="str">
        <f t="shared" si="97"/>
        <v/>
      </c>
      <c r="BQ311" t="str">
        <f t="shared" si="98"/>
        <v/>
      </c>
    </row>
    <row r="312" spans="1:69" x14ac:dyDescent="0.25">
      <c r="A312" s="114"/>
      <c r="B312" t="str">
        <f t="shared" si="99"/>
        <v/>
      </c>
      <c r="C312" s="13" t="str">
        <f t="shared" si="100"/>
        <v/>
      </c>
      <c r="D312" s="5" t="str">
        <f t="shared" si="87"/>
        <v/>
      </c>
      <c r="E312" s="6" t="str">
        <f t="shared" si="88"/>
        <v/>
      </c>
      <c r="F312" s="6" t="str">
        <f t="shared" si="89"/>
        <v/>
      </c>
      <c r="BI312" t="str">
        <f t="shared" si="90"/>
        <v/>
      </c>
      <c r="BJ312" t="str">
        <f t="shared" si="91"/>
        <v/>
      </c>
      <c r="BK312" t="str">
        <f t="shared" si="92"/>
        <v/>
      </c>
      <c r="BL312" t="str">
        <f t="shared" si="93"/>
        <v/>
      </c>
      <c r="BM312" t="str">
        <f t="shared" si="94"/>
        <v/>
      </c>
      <c r="BN312" t="str">
        <f t="shared" si="95"/>
        <v/>
      </c>
      <c r="BO312" t="str">
        <f t="shared" si="96"/>
        <v/>
      </c>
      <c r="BP312" t="str">
        <f t="shared" si="97"/>
        <v/>
      </c>
      <c r="BQ312" t="str">
        <f t="shared" si="98"/>
        <v/>
      </c>
    </row>
    <row r="313" spans="1:69" x14ac:dyDescent="0.25">
      <c r="A313" s="114"/>
      <c r="B313" t="str">
        <f t="shared" si="99"/>
        <v/>
      </c>
      <c r="C313" s="13" t="str">
        <f t="shared" si="100"/>
        <v/>
      </c>
      <c r="D313" s="5" t="str">
        <f t="shared" si="87"/>
        <v/>
      </c>
      <c r="E313" s="6" t="str">
        <f t="shared" si="88"/>
        <v/>
      </c>
      <c r="F313" s="6" t="str">
        <f t="shared" si="89"/>
        <v/>
      </c>
      <c r="BI313" t="str">
        <f t="shared" si="90"/>
        <v/>
      </c>
      <c r="BJ313" t="str">
        <f t="shared" si="91"/>
        <v/>
      </c>
      <c r="BK313" t="str">
        <f t="shared" si="92"/>
        <v/>
      </c>
      <c r="BL313" t="str">
        <f t="shared" si="93"/>
        <v/>
      </c>
      <c r="BM313" t="str">
        <f t="shared" si="94"/>
        <v/>
      </c>
      <c r="BN313" t="str">
        <f t="shared" si="95"/>
        <v/>
      </c>
      <c r="BO313" t="str">
        <f t="shared" si="96"/>
        <v/>
      </c>
      <c r="BP313" t="str">
        <f t="shared" si="97"/>
        <v/>
      </c>
      <c r="BQ313" t="str">
        <f t="shared" si="98"/>
        <v/>
      </c>
    </row>
    <row r="314" spans="1:69" x14ac:dyDescent="0.25">
      <c r="A314" s="114"/>
      <c r="B314" t="str">
        <f t="shared" si="99"/>
        <v/>
      </c>
      <c r="C314" s="13" t="str">
        <f t="shared" si="100"/>
        <v/>
      </c>
      <c r="D314" s="5" t="str">
        <f t="shared" si="87"/>
        <v/>
      </c>
      <c r="E314" s="6" t="str">
        <f t="shared" si="88"/>
        <v/>
      </c>
      <c r="F314" s="6" t="str">
        <f t="shared" si="89"/>
        <v/>
      </c>
      <c r="BI314" t="str">
        <f t="shared" si="90"/>
        <v/>
      </c>
      <c r="BJ314" t="str">
        <f t="shared" si="91"/>
        <v/>
      </c>
      <c r="BK314" t="str">
        <f t="shared" si="92"/>
        <v/>
      </c>
      <c r="BL314" t="str">
        <f t="shared" si="93"/>
        <v/>
      </c>
      <c r="BM314" t="str">
        <f t="shared" si="94"/>
        <v/>
      </c>
      <c r="BN314" t="str">
        <f t="shared" si="95"/>
        <v/>
      </c>
      <c r="BO314" t="str">
        <f t="shared" si="96"/>
        <v/>
      </c>
      <c r="BP314" t="str">
        <f t="shared" si="97"/>
        <v/>
      </c>
      <c r="BQ314" t="str">
        <f t="shared" si="98"/>
        <v/>
      </c>
    </row>
    <row r="315" spans="1:69" x14ac:dyDescent="0.25">
      <c r="A315" s="114"/>
      <c r="B315" t="str">
        <f t="shared" si="99"/>
        <v/>
      </c>
      <c r="C315" s="13" t="str">
        <f t="shared" si="100"/>
        <v/>
      </c>
      <c r="D315" s="5" t="str">
        <f t="shared" si="87"/>
        <v/>
      </c>
      <c r="E315" s="6" t="str">
        <f t="shared" si="88"/>
        <v/>
      </c>
      <c r="F315" s="6" t="str">
        <f t="shared" si="89"/>
        <v/>
      </c>
      <c r="BI315" t="str">
        <f t="shared" si="90"/>
        <v/>
      </c>
      <c r="BJ315" t="str">
        <f t="shared" si="91"/>
        <v/>
      </c>
      <c r="BK315" t="str">
        <f t="shared" si="92"/>
        <v/>
      </c>
      <c r="BL315" t="str">
        <f t="shared" si="93"/>
        <v/>
      </c>
      <c r="BM315" t="str">
        <f t="shared" si="94"/>
        <v/>
      </c>
      <c r="BN315" t="str">
        <f t="shared" si="95"/>
        <v/>
      </c>
      <c r="BO315" t="str">
        <f t="shared" si="96"/>
        <v/>
      </c>
      <c r="BP315" t="str">
        <f t="shared" si="97"/>
        <v/>
      </c>
      <c r="BQ315" t="str">
        <f t="shared" si="98"/>
        <v/>
      </c>
    </row>
    <row r="316" spans="1:69" x14ac:dyDescent="0.25">
      <c r="A316" s="114"/>
      <c r="B316" t="str">
        <f t="shared" si="99"/>
        <v/>
      </c>
      <c r="C316" s="13" t="str">
        <f t="shared" si="100"/>
        <v/>
      </c>
      <c r="D316" s="5" t="str">
        <f t="shared" si="87"/>
        <v/>
      </c>
      <c r="E316" s="6" t="str">
        <f t="shared" si="88"/>
        <v/>
      </c>
      <c r="F316" s="6" t="str">
        <f t="shared" si="89"/>
        <v/>
      </c>
      <c r="BI316" t="str">
        <f t="shared" si="90"/>
        <v/>
      </c>
      <c r="BJ316" t="str">
        <f t="shared" si="91"/>
        <v/>
      </c>
      <c r="BK316" t="str">
        <f t="shared" si="92"/>
        <v/>
      </c>
      <c r="BL316" t="str">
        <f t="shared" si="93"/>
        <v/>
      </c>
      <c r="BM316" t="str">
        <f t="shared" si="94"/>
        <v/>
      </c>
      <c r="BN316" t="str">
        <f t="shared" si="95"/>
        <v/>
      </c>
      <c r="BO316" t="str">
        <f t="shared" si="96"/>
        <v/>
      </c>
      <c r="BP316" t="str">
        <f t="shared" si="97"/>
        <v/>
      </c>
      <c r="BQ316" t="str">
        <f t="shared" si="98"/>
        <v/>
      </c>
    </row>
    <row r="317" spans="1:69" x14ac:dyDescent="0.25">
      <c r="A317" s="114"/>
      <c r="B317" t="str">
        <f t="shared" si="99"/>
        <v/>
      </c>
      <c r="C317" s="13" t="str">
        <f t="shared" si="100"/>
        <v/>
      </c>
      <c r="D317" s="5" t="str">
        <f t="shared" si="87"/>
        <v/>
      </c>
      <c r="E317" s="6" t="str">
        <f t="shared" si="88"/>
        <v/>
      </c>
      <c r="F317" s="6" t="str">
        <f t="shared" si="89"/>
        <v/>
      </c>
      <c r="BI317" t="str">
        <f t="shared" si="90"/>
        <v/>
      </c>
      <c r="BJ317" t="str">
        <f t="shared" si="91"/>
        <v/>
      </c>
      <c r="BK317" t="str">
        <f t="shared" si="92"/>
        <v/>
      </c>
      <c r="BL317" t="str">
        <f t="shared" si="93"/>
        <v/>
      </c>
      <c r="BM317" t="str">
        <f t="shared" si="94"/>
        <v/>
      </c>
      <c r="BN317" t="str">
        <f t="shared" si="95"/>
        <v/>
      </c>
      <c r="BO317" t="str">
        <f t="shared" si="96"/>
        <v/>
      </c>
      <c r="BP317" t="str">
        <f t="shared" si="97"/>
        <v/>
      </c>
      <c r="BQ317" t="str">
        <f t="shared" si="98"/>
        <v/>
      </c>
    </row>
    <row r="318" spans="1:69" x14ac:dyDescent="0.25">
      <c r="A318" s="114"/>
      <c r="B318" t="str">
        <f t="shared" si="99"/>
        <v/>
      </c>
      <c r="C318" s="13" t="str">
        <f t="shared" si="100"/>
        <v/>
      </c>
      <c r="D318" s="5" t="str">
        <f t="shared" si="87"/>
        <v/>
      </c>
      <c r="E318" s="6" t="str">
        <f t="shared" si="88"/>
        <v/>
      </c>
      <c r="F318" s="6" t="str">
        <f t="shared" si="89"/>
        <v/>
      </c>
      <c r="BI318" t="str">
        <f t="shared" si="90"/>
        <v/>
      </c>
      <c r="BJ318" t="str">
        <f t="shared" si="91"/>
        <v/>
      </c>
      <c r="BK318" t="str">
        <f t="shared" si="92"/>
        <v/>
      </c>
      <c r="BL318" t="str">
        <f t="shared" si="93"/>
        <v/>
      </c>
      <c r="BM318" t="str">
        <f t="shared" si="94"/>
        <v/>
      </c>
      <c r="BN318" t="str">
        <f t="shared" si="95"/>
        <v/>
      </c>
      <c r="BO318" t="str">
        <f t="shared" si="96"/>
        <v/>
      </c>
      <c r="BP318" t="str">
        <f t="shared" si="97"/>
        <v/>
      </c>
      <c r="BQ318" t="str">
        <f t="shared" si="98"/>
        <v/>
      </c>
    </row>
    <row r="319" spans="1:69" x14ac:dyDescent="0.25">
      <c r="A319" s="114"/>
      <c r="B319" t="str">
        <f t="shared" si="99"/>
        <v/>
      </c>
      <c r="C319" s="13" t="str">
        <f t="shared" si="100"/>
        <v/>
      </c>
      <c r="D319" s="5" t="str">
        <f t="shared" si="87"/>
        <v/>
      </c>
      <c r="E319" s="6" t="str">
        <f t="shared" si="88"/>
        <v/>
      </c>
      <c r="F319" s="6" t="str">
        <f t="shared" si="89"/>
        <v/>
      </c>
      <c r="BI319" t="str">
        <f t="shared" si="90"/>
        <v/>
      </c>
      <c r="BJ319" t="str">
        <f t="shared" si="91"/>
        <v/>
      </c>
      <c r="BK319" t="str">
        <f t="shared" si="92"/>
        <v/>
      </c>
      <c r="BL319" t="str">
        <f t="shared" si="93"/>
        <v/>
      </c>
      <c r="BM319" t="str">
        <f t="shared" si="94"/>
        <v/>
      </c>
      <c r="BN319" t="str">
        <f t="shared" si="95"/>
        <v/>
      </c>
      <c r="BO319" t="str">
        <f t="shared" si="96"/>
        <v/>
      </c>
      <c r="BP319" t="str">
        <f t="shared" si="97"/>
        <v/>
      </c>
      <c r="BQ319" t="str">
        <f t="shared" si="98"/>
        <v/>
      </c>
    </row>
    <row r="320" spans="1:69" x14ac:dyDescent="0.25">
      <c r="A320" s="114"/>
      <c r="B320" t="str">
        <f t="shared" si="99"/>
        <v/>
      </c>
      <c r="C320" s="13" t="str">
        <f t="shared" si="100"/>
        <v/>
      </c>
      <c r="D320" s="5" t="str">
        <f t="shared" si="87"/>
        <v/>
      </c>
      <c r="E320" s="6" t="str">
        <f t="shared" si="88"/>
        <v/>
      </c>
      <c r="F320" s="6" t="str">
        <f t="shared" si="89"/>
        <v/>
      </c>
      <c r="BI320" t="str">
        <f t="shared" si="90"/>
        <v/>
      </c>
      <c r="BJ320" t="str">
        <f t="shared" si="91"/>
        <v/>
      </c>
      <c r="BK320" t="str">
        <f t="shared" si="92"/>
        <v/>
      </c>
      <c r="BL320" t="str">
        <f t="shared" si="93"/>
        <v/>
      </c>
      <c r="BM320" t="str">
        <f t="shared" si="94"/>
        <v/>
      </c>
      <c r="BN320" t="str">
        <f t="shared" si="95"/>
        <v/>
      </c>
      <c r="BO320" t="str">
        <f t="shared" si="96"/>
        <v/>
      </c>
      <c r="BP320" t="str">
        <f t="shared" si="97"/>
        <v/>
      </c>
      <c r="BQ320" t="str">
        <f t="shared" si="98"/>
        <v/>
      </c>
    </row>
    <row r="321" spans="1:69" x14ac:dyDescent="0.25">
      <c r="A321" s="114"/>
      <c r="B321" t="str">
        <f t="shared" si="99"/>
        <v/>
      </c>
      <c r="C321" s="13" t="str">
        <f t="shared" si="100"/>
        <v/>
      </c>
      <c r="D321" s="5" t="str">
        <f t="shared" si="87"/>
        <v/>
      </c>
      <c r="E321" s="6" t="str">
        <f t="shared" si="88"/>
        <v/>
      </c>
      <c r="F321" s="6" t="str">
        <f t="shared" si="89"/>
        <v/>
      </c>
      <c r="BI321" t="str">
        <f t="shared" si="90"/>
        <v/>
      </c>
      <c r="BJ321" t="str">
        <f t="shared" si="91"/>
        <v/>
      </c>
      <c r="BK321" t="str">
        <f t="shared" si="92"/>
        <v/>
      </c>
      <c r="BL321" t="str">
        <f t="shared" si="93"/>
        <v/>
      </c>
      <c r="BM321" t="str">
        <f t="shared" si="94"/>
        <v/>
      </c>
      <c r="BN321" t="str">
        <f t="shared" si="95"/>
        <v/>
      </c>
      <c r="BO321" t="str">
        <f t="shared" si="96"/>
        <v/>
      </c>
      <c r="BP321" t="str">
        <f t="shared" si="97"/>
        <v/>
      </c>
      <c r="BQ321" t="str">
        <f t="shared" si="98"/>
        <v/>
      </c>
    </row>
    <row r="322" spans="1:69" x14ac:dyDescent="0.25">
      <c r="A322" s="114"/>
      <c r="B322" t="str">
        <f t="shared" si="99"/>
        <v/>
      </c>
      <c r="C322" s="13" t="str">
        <f t="shared" si="100"/>
        <v/>
      </c>
      <c r="D322" s="5" t="str">
        <f t="shared" si="87"/>
        <v/>
      </c>
      <c r="E322" s="6" t="str">
        <f t="shared" si="88"/>
        <v/>
      </c>
      <c r="F322" s="6" t="str">
        <f t="shared" si="89"/>
        <v/>
      </c>
      <c r="BI322" t="str">
        <f t="shared" si="90"/>
        <v/>
      </c>
      <c r="BJ322" t="str">
        <f t="shared" si="91"/>
        <v/>
      </c>
      <c r="BK322" t="str">
        <f t="shared" si="92"/>
        <v/>
      </c>
      <c r="BL322" t="str">
        <f t="shared" si="93"/>
        <v/>
      </c>
      <c r="BM322" t="str">
        <f t="shared" si="94"/>
        <v/>
      </c>
      <c r="BN322" t="str">
        <f t="shared" si="95"/>
        <v/>
      </c>
      <c r="BO322" t="str">
        <f t="shared" si="96"/>
        <v/>
      </c>
      <c r="BP322" t="str">
        <f t="shared" si="97"/>
        <v/>
      </c>
      <c r="BQ322" t="str">
        <f t="shared" si="98"/>
        <v/>
      </c>
    </row>
    <row r="323" spans="1:69" x14ac:dyDescent="0.25">
      <c r="A323" s="114"/>
      <c r="B323" t="str">
        <f t="shared" si="99"/>
        <v/>
      </c>
      <c r="C323" s="13" t="str">
        <f t="shared" si="100"/>
        <v/>
      </c>
      <c r="D323" s="5" t="str">
        <f t="shared" ref="D323:D386" si="101">IF(A323&gt;0,(_xlfn.NORM.S.INV(C323)),"")</f>
        <v/>
      </c>
      <c r="E323" s="6" t="str">
        <f t="shared" si="88"/>
        <v/>
      </c>
      <c r="F323" s="6" t="str">
        <f t="shared" si="89"/>
        <v/>
      </c>
      <c r="BI323" t="str">
        <f t="shared" si="90"/>
        <v/>
      </c>
      <c r="BJ323" t="str">
        <f t="shared" si="91"/>
        <v/>
      </c>
      <c r="BK323" t="str">
        <f t="shared" si="92"/>
        <v/>
      </c>
      <c r="BL323" t="str">
        <f t="shared" si="93"/>
        <v/>
      </c>
      <c r="BM323" t="str">
        <f t="shared" si="94"/>
        <v/>
      </c>
      <c r="BN323" t="str">
        <f t="shared" si="95"/>
        <v/>
      </c>
      <c r="BO323" t="str">
        <f t="shared" si="96"/>
        <v/>
      </c>
      <c r="BP323" t="str">
        <f t="shared" si="97"/>
        <v/>
      </c>
      <c r="BQ323" t="str">
        <f t="shared" si="98"/>
        <v/>
      </c>
    </row>
    <row r="324" spans="1:69" x14ac:dyDescent="0.25">
      <c r="A324" s="114"/>
      <c r="B324" t="str">
        <f t="shared" si="99"/>
        <v/>
      </c>
      <c r="C324" s="13" t="str">
        <f t="shared" si="100"/>
        <v/>
      </c>
      <c r="D324" s="5" t="str">
        <f t="shared" si="101"/>
        <v/>
      </c>
      <c r="E324" s="6" t="str">
        <f t="shared" ref="E324:E387" si="102">IF(A324&gt;0,_xlfn.NORM.DIST(D324,0,1,TRUE),"")</f>
        <v/>
      </c>
      <c r="F324" s="6" t="str">
        <f t="shared" ref="F324:F387" si="103">IF(A324&gt;0,_xlfn.NORM.DIST(D324,0,1,FALSE),"")</f>
        <v/>
      </c>
      <c r="BI324" t="str">
        <f t="shared" ref="BI324:BI387" si="104">IF(A324&gt;0,A324,"")</f>
        <v/>
      </c>
      <c r="BJ324" t="str">
        <f t="shared" ref="BJ324:BJ387" si="105">IF($A324&gt;0,B324,"")</f>
        <v/>
      </c>
      <c r="BK324" t="str">
        <f t="shared" ref="BK324:BK387" si="106">IF($A324&gt;0,BI324,"")</f>
        <v/>
      </c>
      <c r="BL324" t="str">
        <f t="shared" ref="BL324:BL387" si="107">IF($A324&gt;0,_xlfn.NORM.DIST(BK324,$BF$3,$BF$4,TRUE),"")</f>
        <v/>
      </c>
      <c r="BM324" t="str">
        <f t="shared" ref="BM324:BM387" si="108">IF($A324&gt;0,(1-BL324),"")</f>
        <v/>
      </c>
      <c r="BN324" t="str">
        <f t="shared" ref="BN324:BN387" si="109">IF($A324&gt;0,(SMALL($BM$3:$BM$902,BJ324)),"")</f>
        <v/>
      </c>
      <c r="BO324" t="str">
        <f t="shared" ref="BO324:BO387" si="110">IF($A324&gt;0,((2*BJ324-1)*(LN(BL324)+LN(BN324))),"")</f>
        <v/>
      </c>
      <c r="BP324" t="str">
        <f t="shared" ref="BP324:BP387" si="111">IF($A324&gt;0,((BJ324-0.5)/$BF$5),"")</f>
        <v/>
      </c>
      <c r="BQ324" t="str">
        <f t="shared" ref="BQ324:BQ387" si="112">IF($A324&gt;0,(_xlfn.NORM.S.INV(BP324)),"")</f>
        <v/>
      </c>
    </row>
    <row r="325" spans="1:69" x14ac:dyDescent="0.25">
      <c r="A325" s="114"/>
      <c r="B325" t="str">
        <f t="shared" ref="B325:B388" si="113">IF(A325&gt;0,(B324+1),"")</f>
        <v/>
      </c>
      <c r="C325" s="13" t="str">
        <f t="shared" ref="C325:C388" si="114">IF(A325&gt;0,((B325)/(($S$2)+1)),"")</f>
        <v/>
      </c>
      <c r="D325" s="5" t="str">
        <f t="shared" si="101"/>
        <v/>
      </c>
      <c r="E325" s="6" t="str">
        <f t="shared" si="102"/>
        <v/>
      </c>
      <c r="F325" s="6" t="str">
        <f t="shared" si="103"/>
        <v/>
      </c>
      <c r="BI325" t="str">
        <f t="shared" si="104"/>
        <v/>
      </c>
      <c r="BJ325" t="str">
        <f t="shared" si="105"/>
        <v/>
      </c>
      <c r="BK325" t="str">
        <f t="shared" si="106"/>
        <v/>
      </c>
      <c r="BL325" t="str">
        <f t="shared" si="107"/>
        <v/>
      </c>
      <c r="BM325" t="str">
        <f t="shared" si="108"/>
        <v/>
      </c>
      <c r="BN325" t="str">
        <f t="shared" si="109"/>
        <v/>
      </c>
      <c r="BO325" t="str">
        <f t="shared" si="110"/>
        <v/>
      </c>
      <c r="BP325" t="str">
        <f t="shared" si="111"/>
        <v/>
      </c>
      <c r="BQ325" t="str">
        <f t="shared" si="112"/>
        <v/>
      </c>
    </row>
    <row r="326" spans="1:69" x14ac:dyDescent="0.25">
      <c r="A326" s="114"/>
      <c r="B326" t="str">
        <f t="shared" si="113"/>
        <v/>
      </c>
      <c r="C326" s="13" t="str">
        <f t="shared" si="114"/>
        <v/>
      </c>
      <c r="D326" s="5" t="str">
        <f t="shared" si="101"/>
        <v/>
      </c>
      <c r="E326" s="6" t="str">
        <f t="shared" si="102"/>
        <v/>
      </c>
      <c r="F326" s="6" t="str">
        <f t="shared" si="103"/>
        <v/>
      </c>
      <c r="BI326" t="str">
        <f t="shared" si="104"/>
        <v/>
      </c>
      <c r="BJ326" t="str">
        <f t="shared" si="105"/>
        <v/>
      </c>
      <c r="BK326" t="str">
        <f t="shared" si="106"/>
        <v/>
      </c>
      <c r="BL326" t="str">
        <f t="shared" si="107"/>
        <v/>
      </c>
      <c r="BM326" t="str">
        <f t="shared" si="108"/>
        <v/>
      </c>
      <c r="BN326" t="str">
        <f t="shared" si="109"/>
        <v/>
      </c>
      <c r="BO326" t="str">
        <f t="shared" si="110"/>
        <v/>
      </c>
      <c r="BP326" t="str">
        <f t="shared" si="111"/>
        <v/>
      </c>
      <c r="BQ326" t="str">
        <f t="shared" si="112"/>
        <v/>
      </c>
    </row>
    <row r="327" spans="1:69" x14ac:dyDescent="0.25">
      <c r="A327" s="114"/>
      <c r="B327" t="str">
        <f t="shared" si="113"/>
        <v/>
      </c>
      <c r="C327" s="13" t="str">
        <f t="shared" si="114"/>
        <v/>
      </c>
      <c r="D327" s="5" t="str">
        <f t="shared" si="101"/>
        <v/>
      </c>
      <c r="E327" s="6" t="str">
        <f t="shared" si="102"/>
        <v/>
      </c>
      <c r="F327" s="6" t="str">
        <f t="shared" si="103"/>
        <v/>
      </c>
      <c r="BI327" t="str">
        <f t="shared" si="104"/>
        <v/>
      </c>
      <c r="BJ327" t="str">
        <f t="shared" si="105"/>
        <v/>
      </c>
      <c r="BK327" t="str">
        <f t="shared" si="106"/>
        <v/>
      </c>
      <c r="BL327" t="str">
        <f t="shared" si="107"/>
        <v/>
      </c>
      <c r="BM327" t="str">
        <f t="shared" si="108"/>
        <v/>
      </c>
      <c r="BN327" t="str">
        <f t="shared" si="109"/>
        <v/>
      </c>
      <c r="BO327" t="str">
        <f t="shared" si="110"/>
        <v/>
      </c>
      <c r="BP327" t="str">
        <f t="shared" si="111"/>
        <v/>
      </c>
      <c r="BQ327" t="str">
        <f t="shared" si="112"/>
        <v/>
      </c>
    </row>
    <row r="328" spans="1:69" x14ac:dyDescent="0.25">
      <c r="A328" s="114"/>
      <c r="B328" t="str">
        <f t="shared" si="113"/>
        <v/>
      </c>
      <c r="C328" s="13" t="str">
        <f t="shared" si="114"/>
        <v/>
      </c>
      <c r="D328" s="5" t="str">
        <f t="shared" si="101"/>
        <v/>
      </c>
      <c r="E328" s="6" t="str">
        <f t="shared" si="102"/>
        <v/>
      </c>
      <c r="F328" s="6" t="str">
        <f t="shared" si="103"/>
        <v/>
      </c>
      <c r="BI328" t="str">
        <f t="shared" si="104"/>
        <v/>
      </c>
      <c r="BJ328" t="str">
        <f t="shared" si="105"/>
        <v/>
      </c>
      <c r="BK328" t="str">
        <f t="shared" si="106"/>
        <v/>
      </c>
      <c r="BL328" t="str">
        <f t="shared" si="107"/>
        <v/>
      </c>
      <c r="BM328" t="str">
        <f t="shared" si="108"/>
        <v/>
      </c>
      <c r="BN328" t="str">
        <f t="shared" si="109"/>
        <v/>
      </c>
      <c r="BO328" t="str">
        <f t="shared" si="110"/>
        <v/>
      </c>
      <c r="BP328" t="str">
        <f t="shared" si="111"/>
        <v/>
      </c>
      <c r="BQ328" t="str">
        <f t="shared" si="112"/>
        <v/>
      </c>
    </row>
    <row r="329" spans="1:69" x14ac:dyDescent="0.25">
      <c r="A329" s="114"/>
      <c r="B329" t="str">
        <f t="shared" si="113"/>
        <v/>
      </c>
      <c r="C329" s="13" t="str">
        <f t="shared" si="114"/>
        <v/>
      </c>
      <c r="D329" s="5" t="str">
        <f t="shared" si="101"/>
        <v/>
      </c>
      <c r="E329" s="6" t="str">
        <f t="shared" si="102"/>
        <v/>
      </c>
      <c r="F329" s="6" t="str">
        <f t="shared" si="103"/>
        <v/>
      </c>
      <c r="BI329" t="str">
        <f t="shared" si="104"/>
        <v/>
      </c>
      <c r="BJ329" t="str">
        <f t="shared" si="105"/>
        <v/>
      </c>
      <c r="BK329" t="str">
        <f t="shared" si="106"/>
        <v/>
      </c>
      <c r="BL329" t="str">
        <f t="shared" si="107"/>
        <v/>
      </c>
      <c r="BM329" t="str">
        <f t="shared" si="108"/>
        <v/>
      </c>
      <c r="BN329" t="str">
        <f t="shared" si="109"/>
        <v/>
      </c>
      <c r="BO329" t="str">
        <f t="shared" si="110"/>
        <v/>
      </c>
      <c r="BP329" t="str">
        <f t="shared" si="111"/>
        <v/>
      </c>
      <c r="BQ329" t="str">
        <f t="shared" si="112"/>
        <v/>
      </c>
    </row>
    <row r="330" spans="1:69" x14ac:dyDescent="0.25">
      <c r="A330" s="114"/>
      <c r="B330" t="str">
        <f t="shared" si="113"/>
        <v/>
      </c>
      <c r="C330" s="13" t="str">
        <f t="shared" si="114"/>
        <v/>
      </c>
      <c r="D330" s="5" t="str">
        <f t="shared" si="101"/>
        <v/>
      </c>
      <c r="E330" s="6" t="str">
        <f t="shared" si="102"/>
        <v/>
      </c>
      <c r="F330" s="6" t="str">
        <f t="shared" si="103"/>
        <v/>
      </c>
      <c r="BI330" t="str">
        <f t="shared" si="104"/>
        <v/>
      </c>
      <c r="BJ330" t="str">
        <f t="shared" si="105"/>
        <v/>
      </c>
      <c r="BK330" t="str">
        <f t="shared" si="106"/>
        <v/>
      </c>
      <c r="BL330" t="str">
        <f t="shared" si="107"/>
        <v/>
      </c>
      <c r="BM330" t="str">
        <f t="shared" si="108"/>
        <v/>
      </c>
      <c r="BN330" t="str">
        <f t="shared" si="109"/>
        <v/>
      </c>
      <c r="BO330" t="str">
        <f t="shared" si="110"/>
        <v/>
      </c>
      <c r="BP330" t="str">
        <f t="shared" si="111"/>
        <v/>
      </c>
      <c r="BQ330" t="str">
        <f t="shared" si="112"/>
        <v/>
      </c>
    </row>
    <row r="331" spans="1:69" x14ac:dyDescent="0.25">
      <c r="A331" s="114"/>
      <c r="B331" t="str">
        <f t="shared" si="113"/>
        <v/>
      </c>
      <c r="C331" s="13" t="str">
        <f t="shared" si="114"/>
        <v/>
      </c>
      <c r="D331" s="5" t="str">
        <f t="shared" si="101"/>
        <v/>
      </c>
      <c r="E331" s="6" t="str">
        <f t="shared" si="102"/>
        <v/>
      </c>
      <c r="F331" s="6" t="str">
        <f t="shared" si="103"/>
        <v/>
      </c>
      <c r="BI331" t="str">
        <f t="shared" si="104"/>
        <v/>
      </c>
      <c r="BJ331" t="str">
        <f t="shared" si="105"/>
        <v/>
      </c>
      <c r="BK331" t="str">
        <f t="shared" si="106"/>
        <v/>
      </c>
      <c r="BL331" t="str">
        <f t="shared" si="107"/>
        <v/>
      </c>
      <c r="BM331" t="str">
        <f t="shared" si="108"/>
        <v/>
      </c>
      <c r="BN331" t="str">
        <f t="shared" si="109"/>
        <v/>
      </c>
      <c r="BO331" t="str">
        <f t="shared" si="110"/>
        <v/>
      </c>
      <c r="BP331" t="str">
        <f t="shared" si="111"/>
        <v/>
      </c>
      <c r="BQ331" t="str">
        <f t="shared" si="112"/>
        <v/>
      </c>
    </row>
    <row r="332" spans="1:69" x14ac:dyDescent="0.25">
      <c r="A332" s="114"/>
      <c r="B332" t="str">
        <f t="shared" si="113"/>
        <v/>
      </c>
      <c r="C332" s="13" t="str">
        <f t="shared" si="114"/>
        <v/>
      </c>
      <c r="D332" s="5" t="str">
        <f t="shared" si="101"/>
        <v/>
      </c>
      <c r="E332" s="6" t="str">
        <f t="shared" si="102"/>
        <v/>
      </c>
      <c r="F332" s="6" t="str">
        <f t="shared" si="103"/>
        <v/>
      </c>
      <c r="BI332" t="str">
        <f t="shared" si="104"/>
        <v/>
      </c>
      <c r="BJ332" t="str">
        <f t="shared" si="105"/>
        <v/>
      </c>
      <c r="BK332" t="str">
        <f t="shared" si="106"/>
        <v/>
      </c>
      <c r="BL332" t="str">
        <f t="shared" si="107"/>
        <v/>
      </c>
      <c r="BM332" t="str">
        <f t="shared" si="108"/>
        <v/>
      </c>
      <c r="BN332" t="str">
        <f t="shared" si="109"/>
        <v/>
      </c>
      <c r="BO332" t="str">
        <f t="shared" si="110"/>
        <v/>
      </c>
      <c r="BP332" t="str">
        <f t="shared" si="111"/>
        <v/>
      </c>
      <c r="BQ332" t="str">
        <f t="shared" si="112"/>
        <v/>
      </c>
    </row>
    <row r="333" spans="1:69" x14ac:dyDescent="0.25">
      <c r="A333" s="114"/>
      <c r="B333" t="str">
        <f t="shared" si="113"/>
        <v/>
      </c>
      <c r="C333" s="13" t="str">
        <f t="shared" si="114"/>
        <v/>
      </c>
      <c r="D333" s="5" t="str">
        <f t="shared" si="101"/>
        <v/>
      </c>
      <c r="E333" s="6" t="str">
        <f t="shared" si="102"/>
        <v/>
      </c>
      <c r="F333" s="6" t="str">
        <f t="shared" si="103"/>
        <v/>
      </c>
      <c r="BI333" t="str">
        <f t="shared" si="104"/>
        <v/>
      </c>
      <c r="BJ333" t="str">
        <f t="shared" si="105"/>
        <v/>
      </c>
      <c r="BK333" t="str">
        <f t="shared" si="106"/>
        <v/>
      </c>
      <c r="BL333" t="str">
        <f t="shared" si="107"/>
        <v/>
      </c>
      <c r="BM333" t="str">
        <f t="shared" si="108"/>
        <v/>
      </c>
      <c r="BN333" t="str">
        <f t="shared" si="109"/>
        <v/>
      </c>
      <c r="BO333" t="str">
        <f t="shared" si="110"/>
        <v/>
      </c>
      <c r="BP333" t="str">
        <f t="shared" si="111"/>
        <v/>
      </c>
      <c r="BQ333" t="str">
        <f t="shared" si="112"/>
        <v/>
      </c>
    </row>
    <row r="334" spans="1:69" x14ac:dyDescent="0.25">
      <c r="A334" s="114"/>
      <c r="B334" t="str">
        <f t="shared" si="113"/>
        <v/>
      </c>
      <c r="C334" s="13" t="str">
        <f t="shared" si="114"/>
        <v/>
      </c>
      <c r="D334" s="5" t="str">
        <f t="shared" si="101"/>
        <v/>
      </c>
      <c r="E334" s="6" t="str">
        <f t="shared" si="102"/>
        <v/>
      </c>
      <c r="F334" s="6" t="str">
        <f t="shared" si="103"/>
        <v/>
      </c>
      <c r="BI334" t="str">
        <f t="shared" si="104"/>
        <v/>
      </c>
      <c r="BJ334" t="str">
        <f t="shared" si="105"/>
        <v/>
      </c>
      <c r="BK334" t="str">
        <f t="shared" si="106"/>
        <v/>
      </c>
      <c r="BL334" t="str">
        <f t="shared" si="107"/>
        <v/>
      </c>
      <c r="BM334" t="str">
        <f t="shared" si="108"/>
        <v/>
      </c>
      <c r="BN334" t="str">
        <f t="shared" si="109"/>
        <v/>
      </c>
      <c r="BO334" t="str">
        <f t="shared" si="110"/>
        <v/>
      </c>
      <c r="BP334" t="str">
        <f t="shared" si="111"/>
        <v/>
      </c>
      <c r="BQ334" t="str">
        <f t="shared" si="112"/>
        <v/>
      </c>
    </row>
    <row r="335" spans="1:69" x14ac:dyDescent="0.25">
      <c r="A335" s="114"/>
      <c r="B335" t="str">
        <f t="shared" si="113"/>
        <v/>
      </c>
      <c r="C335" s="13" t="str">
        <f t="shared" si="114"/>
        <v/>
      </c>
      <c r="D335" s="5" t="str">
        <f t="shared" si="101"/>
        <v/>
      </c>
      <c r="E335" s="6" t="str">
        <f t="shared" si="102"/>
        <v/>
      </c>
      <c r="F335" s="6" t="str">
        <f t="shared" si="103"/>
        <v/>
      </c>
      <c r="BI335" t="str">
        <f t="shared" si="104"/>
        <v/>
      </c>
      <c r="BJ335" t="str">
        <f t="shared" si="105"/>
        <v/>
      </c>
      <c r="BK335" t="str">
        <f t="shared" si="106"/>
        <v/>
      </c>
      <c r="BL335" t="str">
        <f t="shared" si="107"/>
        <v/>
      </c>
      <c r="BM335" t="str">
        <f t="shared" si="108"/>
        <v/>
      </c>
      <c r="BN335" t="str">
        <f t="shared" si="109"/>
        <v/>
      </c>
      <c r="BO335" t="str">
        <f t="shared" si="110"/>
        <v/>
      </c>
      <c r="BP335" t="str">
        <f t="shared" si="111"/>
        <v/>
      </c>
      <c r="BQ335" t="str">
        <f t="shared" si="112"/>
        <v/>
      </c>
    </row>
    <row r="336" spans="1:69" x14ac:dyDescent="0.25">
      <c r="A336" s="114"/>
      <c r="B336" t="str">
        <f t="shared" si="113"/>
        <v/>
      </c>
      <c r="C336" s="13" t="str">
        <f t="shared" si="114"/>
        <v/>
      </c>
      <c r="D336" s="5" t="str">
        <f t="shared" si="101"/>
        <v/>
      </c>
      <c r="E336" s="6" t="str">
        <f t="shared" si="102"/>
        <v/>
      </c>
      <c r="F336" s="6" t="str">
        <f t="shared" si="103"/>
        <v/>
      </c>
      <c r="BI336" t="str">
        <f t="shared" si="104"/>
        <v/>
      </c>
      <c r="BJ336" t="str">
        <f t="shared" si="105"/>
        <v/>
      </c>
      <c r="BK336" t="str">
        <f t="shared" si="106"/>
        <v/>
      </c>
      <c r="BL336" t="str">
        <f t="shared" si="107"/>
        <v/>
      </c>
      <c r="BM336" t="str">
        <f t="shared" si="108"/>
        <v/>
      </c>
      <c r="BN336" t="str">
        <f t="shared" si="109"/>
        <v/>
      </c>
      <c r="BO336" t="str">
        <f t="shared" si="110"/>
        <v/>
      </c>
      <c r="BP336" t="str">
        <f t="shared" si="111"/>
        <v/>
      </c>
      <c r="BQ336" t="str">
        <f t="shared" si="112"/>
        <v/>
      </c>
    </row>
    <row r="337" spans="1:69" x14ac:dyDescent="0.25">
      <c r="A337" s="114"/>
      <c r="B337" t="str">
        <f t="shared" si="113"/>
        <v/>
      </c>
      <c r="C337" s="13" t="str">
        <f t="shared" si="114"/>
        <v/>
      </c>
      <c r="D337" s="5" t="str">
        <f t="shared" si="101"/>
        <v/>
      </c>
      <c r="E337" s="6" t="str">
        <f t="shared" si="102"/>
        <v/>
      </c>
      <c r="F337" s="6" t="str">
        <f t="shared" si="103"/>
        <v/>
      </c>
      <c r="BI337" t="str">
        <f t="shared" si="104"/>
        <v/>
      </c>
      <c r="BJ337" t="str">
        <f t="shared" si="105"/>
        <v/>
      </c>
      <c r="BK337" t="str">
        <f t="shared" si="106"/>
        <v/>
      </c>
      <c r="BL337" t="str">
        <f t="shared" si="107"/>
        <v/>
      </c>
      <c r="BM337" t="str">
        <f t="shared" si="108"/>
        <v/>
      </c>
      <c r="BN337" t="str">
        <f t="shared" si="109"/>
        <v/>
      </c>
      <c r="BO337" t="str">
        <f t="shared" si="110"/>
        <v/>
      </c>
      <c r="BP337" t="str">
        <f t="shared" si="111"/>
        <v/>
      </c>
      <c r="BQ337" t="str">
        <f t="shared" si="112"/>
        <v/>
      </c>
    </row>
    <row r="338" spans="1:69" x14ac:dyDescent="0.25">
      <c r="A338" s="114"/>
      <c r="B338" t="str">
        <f t="shared" si="113"/>
        <v/>
      </c>
      <c r="C338" s="13" t="str">
        <f t="shared" si="114"/>
        <v/>
      </c>
      <c r="D338" s="5" t="str">
        <f t="shared" si="101"/>
        <v/>
      </c>
      <c r="E338" s="6" t="str">
        <f t="shared" si="102"/>
        <v/>
      </c>
      <c r="F338" s="6" t="str">
        <f t="shared" si="103"/>
        <v/>
      </c>
      <c r="BI338" t="str">
        <f t="shared" si="104"/>
        <v/>
      </c>
      <c r="BJ338" t="str">
        <f t="shared" si="105"/>
        <v/>
      </c>
      <c r="BK338" t="str">
        <f t="shared" si="106"/>
        <v/>
      </c>
      <c r="BL338" t="str">
        <f t="shared" si="107"/>
        <v/>
      </c>
      <c r="BM338" t="str">
        <f t="shared" si="108"/>
        <v/>
      </c>
      <c r="BN338" t="str">
        <f t="shared" si="109"/>
        <v/>
      </c>
      <c r="BO338" t="str">
        <f t="shared" si="110"/>
        <v/>
      </c>
      <c r="BP338" t="str">
        <f t="shared" si="111"/>
        <v/>
      </c>
      <c r="BQ338" t="str">
        <f t="shared" si="112"/>
        <v/>
      </c>
    </row>
    <row r="339" spans="1:69" x14ac:dyDescent="0.25">
      <c r="A339" s="114"/>
      <c r="B339" t="str">
        <f t="shared" si="113"/>
        <v/>
      </c>
      <c r="C339" s="13" t="str">
        <f t="shared" si="114"/>
        <v/>
      </c>
      <c r="D339" s="5" t="str">
        <f t="shared" si="101"/>
        <v/>
      </c>
      <c r="E339" s="6" t="str">
        <f t="shared" si="102"/>
        <v/>
      </c>
      <c r="F339" s="6" t="str">
        <f t="shared" si="103"/>
        <v/>
      </c>
      <c r="BI339" t="str">
        <f t="shared" si="104"/>
        <v/>
      </c>
      <c r="BJ339" t="str">
        <f t="shared" si="105"/>
        <v/>
      </c>
      <c r="BK339" t="str">
        <f t="shared" si="106"/>
        <v/>
      </c>
      <c r="BL339" t="str">
        <f t="shared" si="107"/>
        <v/>
      </c>
      <c r="BM339" t="str">
        <f t="shared" si="108"/>
        <v/>
      </c>
      <c r="BN339" t="str">
        <f t="shared" si="109"/>
        <v/>
      </c>
      <c r="BO339" t="str">
        <f t="shared" si="110"/>
        <v/>
      </c>
      <c r="BP339" t="str">
        <f t="shared" si="111"/>
        <v/>
      </c>
      <c r="BQ339" t="str">
        <f t="shared" si="112"/>
        <v/>
      </c>
    </row>
    <row r="340" spans="1:69" x14ac:dyDescent="0.25">
      <c r="A340" s="114"/>
      <c r="B340" t="str">
        <f t="shared" si="113"/>
        <v/>
      </c>
      <c r="C340" s="13" t="str">
        <f t="shared" si="114"/>
        <v/>
      </c>
      <c r="D340" s="5" t="str">
        <f t="shared" si="101"/>
        <v/>
      </c>
      <c r="E340" s="6" t="str">
        <f t="shared" si="102"/>
        <v/>
      </c>
      <c r="F340" s="6" t="str">
        <f t="shared" si="103"/>
        <v/>
      </c>
      <c r="BI340" t="str">
        <f t="shared" si="104"/>
        <v/>
      </c>
      <c r="BJ340" t="str">
        <f t="shared" si="105"/>
        <v/>
      </c>
      <c r="BK340" t="str">
        <f t="shared" si="106"/>
        <v/>
      </c>
      <c r="BL340" t="str">
        <f t="shared" si="107"/>
        <v/>
      </c>
      <c r="BM340" t="str">
        <f t="shared" si="108"/>
        <v/>
      </c>
      <c r="BN340" t="str">
        <f t="shared" si="109"/>
        <v/>
      </c>
      <c r="BO340" t="str">
        <f t="shared" si="110"/>
        <v/>
      </c>
      <c r="BP340" t="str">
        <f t="shared" si="111"/>
        <v/>
      </c>
      <c r="BQ340" t="str">
        <f t="shared" si="112"/>
        <v/>
      </c>
    </row>
    <row r="341" spans="1:69" x14ac:dyDescent="0.25">
      <c r="A341" s="114"/>
      <c r="B341" t="str">
        <f t="shared" si="113"/>
        <v/>
      </c>
      <c r="C341" s="13" t="str">
        <f t="shared" si="114"/>
        <v/>
      </c>
      <c r="D341" s="5" t="str">
        <f t="shared" si="101"/>
        <v/>
      </c>
      <c r="E341" s="6" t="str">
        <f t="shared" si="102"/>
        <v/>
      </c>
      <c r="F341" s="6" t="str">
        <f t="shared" si="103"/>
        <v/>
      </c>
      <c r="BI341" t="str">
        <f t="shared" si="104"/>
        <v/>
      </c>
      <c r="BJ341" t="str">
        <f t="shared" si="105"/>
        <v/>
      </c>
      <c r="BK341" t="str">
        <f t="shared" si="106"/>
        <v/>
      </c>
      <c r="BL341" t="str">
        <f t="shared" si="107"/>
        <v/>
      </c>
      <c r="BM341" t="str">
        <f t="shared" si="108"/>
        <v/>
      </c>
      <c r="BN341" t="str">
        <f t="shared" si="109"/>
        <v/>
      </c>
      <c r="BO341" t="str">
        <f t="shared" si="110"/>
        <v/>
      </c>
      <c r="BP341" t="str">
        <f t="shared" si="111"/>
        <v/>
      </c>
      <c r="BQ341" t="str">
        <f t="shared" si="112"/>
        <v/>
      </c>
    </row>
    <row r="342" spans="1:69" x14ac:dyDescent="0.25">
      <c r="A342" s="114"/>
      <c r="B342" t="str">
        <f t="shared" si="113"/>
        <v/>
      </c>
      <c r="C342" s="13" t="str">
        <f t="shared" si="114"/>
        <v/>
      </c>
      <c r="D342" s="5" t="str">
        <f t="shared" si="101"/>
        <v/>
      </c>
      <c r="E342" s="6" t="str">
        <f t="shared" si="102"/>
        <v/>
      </c>
      <c r="F342" s="6" t="str">
        <f t="shared" si="103"/>
        <v/>
      </c>
      <c r="BI342" t="str">
        <f t="shared" si="104"/>
        <v/>
      </c>
      <c r="BJ342" t="str">
        <f t="shared" si="105"/>
        <v/>
      </c>
      <c r="BK342" t="str">
        <f t="shared" si="106"/>
        <v/>
      </c>
      <c r="BL342" t="str">
        <f t="shared" si="107"/>
        <v/>
      </c>
      <c r="BM342" t="str">
        <f t="shared" si="108"/>
        <v/>
      </c>
      <c r="BN342" t="str">
        <f t="shared" si="109"/>
        <v/>
      </c>
      <c r="BO342" t="str">
        <f t="shared" si="110"/>
        <v/>
      </c>
      <c r="BP342" t="str">
        <f t="shared" si="111"/>
        <v/>
      </c>
      <c r="BQ342" t="str">
        <f t="shared" si="112"/>
        <v/>
      </c>
    </row>
    <row r="343" spans="1:69" x14ac:dyDescent="0.25">
      <c r="A343" s="114"/>
      <c r="B343" t="str">
        <f t="shared" si="113"/>
        <v/>
      </c>
      <c r="C343" s="13" t="str">
        <f t="shared" si="114"/>
        <v/>
      </c>
      <c r="D343" s="5" t="str">
        <f t="shared" si="101"/>
        <v/>
      </c>
      <c r="E343" s="6" t="str">
        <f t="shared" si="102"/>
        <v/>
      </c>
      <c r="F343" s="6" t="str">
        <f t="shared" si="103"/>
        <v/>
      </c>
      <c r="BI343" t="str">
        <f t="shared" si="104"/>
        <v/>
      </c>
      <c r="BJ343" t="str">
        <f t="shared" si="105"/>
        <v/>
      </c>
      <c r="BK343" t="str">
        <f t="shared" si="106"/>
        <v/>
      </c>
      <c r="BL343" t="str">
        <f t="shared" si="107"/>
        <v/>
      </c>
      <c r="BM343" t="str">
        <f t="shared" si="108"/>
        <v/>
      </c>
      <c r="BN343" t="str">
        <f t="shared" si="109"/>
        <v/>
      </c>
      <c r="BO343" t="str">
        <f t="shared" si="110"/>
        <v/>
      </c>
      <c r="BP343" t="str">
        <f t="shared" si="111"/>
        <v/>
      </c>
      <c r="BQ343" t="str">
        <f t="shared" si="112"/>
        <v/>
      </c>
    </row>
    <row r="344" spans="1:69" x14ac:dyDescent="0.25">
      <c r="A344" s="114"/>
      <c r="B344" t="str">
        <f t="shared" si="113"/>
        <v/>
      </c>
      <c r="C344" s="13" t="str">
        <f t="shared" si="114"/>
        <v/>
      </c>
      <c r="D344" s="5" t="str">
        <f t="shared" si="101"/>
        <v/>
      </c>
      <c r="E344" s="6" t="str">
        <f t="shared" si="102"/>
        <v/>
      </c>
      <c r="F344" s="6" t="str">
        <f t="shared" si="103"/>
        <v/>
      </c>
      <c r="BI344" t="str">
        <f t="shared" si="104"/>
        <v/>
      </c>
      <c r="BJ344" t="str">
        <f t="shared" si="105"/>
        <v/>
      </c>
      <c r="BK344" t="str">
        <f t="shared" si="106"/>
        <v/>
      </c>
      <c r="BL344" t="str">
        <f t="shared" si="107"/>
        <v/>
      </c>
      <c r="BM344" t="str">
        <f t="shared" si="108"/>
        <v/>
      </c>
      <c r="BN344" t="str">
        <f t="shared" si="109"/>
        <v/>
      </c>
      <c r="BO344" t="str">
        <f t="shared" si="110"/>
        <v/>
      </c>
      <c r="BP344" t="str">
        <f t="shared" si="111"/>
        <v/>
      </c>
      <c r="BQ344" t="str">
        <f t="shared" si="112"/>
        <v/>
      </c>
    </row>
    <row r="345" spans="1:69" x14ac:dyDescent="0.25">
      <c r="A345" s="114"/>
      <c r="B345" t="str">
        <f t="shared" si="113"/>
        <v/>
      </c>
      <c r="C345" s="13" t="str">
        <f t="shared" si="114"/>
        <v/>
      </c>
      <c r="D345" s="5" t="str">
        <f t="shared" si="101"/>
        <v/>
      </c>
      <c r="E345" s="6" t="str">
        <f t="shared" si="102"/>
        <v/>
      </c>
      <c r="F345" s="6" t="str">
        <f t="shared" si="103"/>
        <v/>
      </c>
      <c r="BI345" t="str">
        <f t="shared" si="104"/>
        <v/>
      </c>
      <c r="BJ345" t="str">
        <f t="shared" si="105"/>
        <v/>
      </c>
      <c r="BK345" t="str">
        <f t="shared" si="106"/>
        <v/>
      </c>
      <c r="BL345" t="str">
        <f t="shared" si="107"/>
        <v/>
      </c>
      <c r="BM345" t="str">
        <f t="shared" si="108"/>
        <v/>
      </c>
      <c r="BN345" t="str">
        <f t="shared" si="109"/>
        <v/>
      </c>
      <c r="BO345" t="str">
        <f t="shared" si="110"/>
        <v/>
      </c>
      <c r="BP345" t="str">
        <f t="shared" si="111"/>
        <v/>
      </c>
      <c r="BQ345" t="str">
        <f t="shared" si="112"/>
        <v/>
      </c>
    </row>
    <row r="346" spans="1:69" x14ac:dyDescent="0.25">
      <c r="A346" s="114"/>
      <c r="B346" t="str">
        <f t="shared" si="113"/>
        <v/>
      </c>
      <c r="C346" s="13" t="str">
        <f t="shared" si="114"/>
        <v/>
      </c>
      <c r="D346" s="5" t="str">
        <f t="shared" si="101"/>
        <v/>
      </c>
      <c r="E346" s="6" t="str">
        <f t="shared" si="102"/>
        <v/>
      </c>
      <c r="F346" s="6" t="str">
        <f t="shared" si="103"/>
        <v/>
      </c>
      <c r="BI346" t="str">
        <f t="shared" si="104"/>
        <v/>
      </c>
      <c r="BJ346" t="str">
        <f t="shared" si="105"/>
        <v/>
      </c>
      <c r="BK346" t="str">
        <f t="shared" si="106"/>
        <v/>
      </c>
      <c r="BL346" t="str">
        <f t="shared" si="107"/>
        <v/>
      </c>
      <c r="BM346" t="str">
        <f t="shared" si="108"/>
        <v/>
      </c>
      <c r="BN346" t="str">
        <f t="shared" si="109"/>
        <v/>
      </c>
      <c r="BO346" t="str">
        <f t="shared" si="110"/>
        <v/>
      </c>
      <c r="BP346" t="str">
        <f t="shared" si="111"/>
        <v/>
      </c>
      <c r="BQ346" t="str">
        <f t="shared" si="112"/>
        <v/>
      </c>
    </row>
    <row r="347" spans="1:69" x14ac:dyDescent="0.25">
      <c r="A347" s="114"/>
      <c r="B347" t="str">
        <f t="shared" si="113"/>
        <v/>
      </c>
      <c r="C347" s="13" t="str">
        <f t="shared" si="114"/>
        <v/>
      </c>
      <c r="D347" s="5" t="str">
        <f t="shared" si="101"/>
        <v/>
      </c>
      <c r="E347" s="6" t="str">
        <f t="shared" si="102"/>
        <v/>
      </c>
      <c r="F347" s="6" t="str">
        <f t="shared" si="103"/>
        <v/>
      </c>
      <c r="BI347" t="str">
        <f t="shared" si="104"/>
        <v/>
      </c>
      <c r="BJ347" t="str">
        <f t="shared" si="105"/>
        <v/>
      </c>
      <c r="BK347" t="str">
        <f t="shared" si="106"/>
        <v/>
      </c>
      <c r="BL347" t="str">
        <f t="shared" si="107"/>
        <v/>
      </c>
      <c r="BM347" t="str">
        <f t="shared" si="108"/>
        <v/>
      </c>
      <c r="BN347" t="str">
        <f t="shared" si="109"/>
        <v/>
      </c>
      <c r="BO347" t="str">
        <f t="shared" si="110"/>
        <v/>
      </c>
      <c r="BP347" t="str">
        <f t="shared" si="111"/>
        <v/>
      </c>
      <c r="BQ347" t="str">
        <f t="shared" si="112"/>
        <v/>
      </c>
    </row>
    <row r="348" spans="1:69" x14ac:dyDescent="0.25">
      <c r="A348" s="114"/>
      <c r="B348" t="str">
        <f t="shared" si="113"/>
        <v/>
      </c>
      <c r="C348" s="13" t="str">
        <f t="shared" si="114"/>
        <v/>
      </c>
      <c r="D348" s="5" t="str">
        <f t="shared" si="101"/>
        <v/>
      </c>
      <c r="E348" s="6" t="str">
        <f t="shared" si="102"/>
        <v/>
      </c>
      <c r="F348" s="6" t="str">
        <f t="shared" si="103"/>
        <v/>
      </c>
      <c r="BI348" t="str">
        <f t="shared" si="104"/>
        <v/>
      </c>
      <c r="BJ348" t="str">
        <f t="shared" si="105"/>
        <v/>
      </c>
      <c r="BK348" t="str">
        <f t="shared" si="106"/>
        <v/>
      </c>
      <c r="BL348" t="str">
        <f t="shared" si="107"/>
        <v/>
      </c>
      <c r="BM348" t="str">
        <f t="shared" si="108"/>
        <v/>
      </c>
      <c r="BN348" t="str">
        <f t="shared" si="109"/>
        <v/>
      </c>
      <c r="BO348" t="str">
        <f t="shared" si="110"/>
        <v/>
      </c>
      <c r="BP348" t="str">
        <f t="shared" si="111"/>
        <v/>
      </c>
      <c r="BQ348" t="str">
        <f t="shared" si="112"/>
        <v/>
      </c>
    </row>
    <row r="349" spans="1:69" x14ac:dyDescent="0.25">
      <c r="A349" s="114"/>
      <c r="B349" t="str">
        <f t="shared" si="113"/>
        <v/>
      </c>
      <c r="C349" s="13" t="str">
        <f t="shared" si="114"/>
        <v/>
      </c>
      <c r="D349" s="5" t="str">
        <f t="shared" si="101"/>
        <v/>
      </c>
      <c r="E349" s="6" t="str">
        <f t="shared" si="102"/>
        <v/>
      </c>
      <c r="F349" s="6" t="str">
        <f t="shared" si="103"/>
        <v/>
      </c>
      <c r="BI349" t="str">
        <f t="shared" si="104"/>
        <v/>
      </c>
      <c r="BJ349" t="str">
        <f t="shared" si="105"/>
        <v/>
      </c>
      <c r="BK349" t="str">
        <f t="shared" si="106"/>
        <v/>
      </c>
      <c r="BL349" t="str">
        <f t="shared" si="107"/>
        <v/>
      </c>
      <c r="BM349" t="str">
        <f t="shared" si="108"/>
        <v/>
      </c>
      <c r="BN349" t="str">
        <f t="shared" si="109"/>
        <v/>
      </c>
      <c r="BO349" t="str">
        <f t="shared" si="110"/>
        <v/>
      </c>
      <c r="BP349" t="str">
        <f t="shared" si="111"/>
        <v/>
      </c>
      <c r="BQ349" t="str">
        <f t="shared" si="112"/>
        <v/>
      </c>
    </row>
    <row r="350" spans="1:69" x14ac:dyDescent="0.25">
      <c r="A350" s="114"/>
      <c r="B350" t="str">
        <f t="shared" si="113"/>
        <v/>
      </c>
      <c r="C350" s="13" t="str">
        <f t="shared" si="114"/>
        <v/>
      </c>
      <c r="D350" s="5" t="str">
        <f t="shared" si="101"/>
        <v/>
      </c>
      <c r="E350" s="6" t="str">
        <f t="shared" si="102"/>
        <v/>
      </c>
      <c r="F350" s="6" t="str">
        <f t="shared" si="103"/>
        <v/>
      </c>
      <c r="BI350" t="str">
        <f t="shared" si="104"/>
        <v/>
      </c>
      <c r="BJ350" t="str">
        <f t="shared" si="105"/>
        <v/>
      </c>
      <c r="BK350" t="str">
        <f t="shared" si="106"/>
        <v/>
      </c>
      <c r="BL350" t="str">
        <f t="shared" si="107"/>
        <v/>
      </c>
      <c r="BM350" t="str">
        <f t="shared" si="108"/>
        <v/>
      </c>
      <c r="BN350" t="str">
        <f t="shared" si="109"/>
        <v/>
      </c>
      <c r="BO350" t="str">
        <f t="shared" si="110"/>
        <v/>
      </c>
      <c r="BP350" t="str">
        <f t="shared" si="111"/>
        <v/>
      </c>
      <c r="BQ350" t="str">
        <f t="shared" si="112"/>
        <v/>
      </c>
    </row>
    <row r="351" spans="1:69" x14ac:dyDescent="0.25">
      <c r="A351" s="114"/>
      <c r="B351" t="str">
        <f t="shared" si="113"/>
        <v/>
      </c>
      <c r="C351" s="13" t="str">
        <f t="shared" si="114"/>
        <v/>
      </c>
      <c r="D351" s="5" t="str">
        <f t="shared" si="101"/>
        <v/>
      </c>
      <c r="E351" s="6" t="str">
        <f t="shared" si="102"/>
        <v/>
      </c>
      <c r="F351" s="6" t="str">
        <f t="shared" si="103"/>
        <v/>
      </c>
      <c r="BI351" t="str">
        <f t="shared" si="104"/>
        <v/>
      </c>
      <c r="BJ351" t="str">
        <f t="shared" si="105"/>
        <v/>
      </c>
      <c r="BK351" t="str">
        <f t="shared" si="106"/>
        <v/>
      </c>
      <c r="BL351" t="str">
        <f t="shared" si="107"/>
        <v/>
      </c>
      <c r="BM351" t="str">
        <f t="shared" si="108"/>
        <v/>
      </c>
      <c r="BN351" t="str">
        <f t="shared" si="109"/>
        <v/>
      </c>
      <c r="BO351" t="str">
        <f t="shared" si="110"/>
        <v/>
      </c>
      <c r="BP351" t="str">
        <f t="shared" si="111"/>
        <v/>
      </c>
      <c r="BQ351" t="str">
        <f t="shared" si="112"/>
        <v/>
      </c>
    </row>
    <row r="352" spans="1:69" x14ac:dyDescent="0.25">
      <c r="A352" s="114"/>
      <c r="B352" t="str">
        <f t="shared" si="113"/>
        <v/>
      </c>
      <c r="C352" s="13" t="str">
        <f t="shared" si="114"/>
        <v/>
      </c>
      <c r="D352" s="5" t="str">
        <f t="shared" si="101"/>
        <v/>
      </c>
      <c r="E352" s="6" t="str">
        <f t="shared" si="102"/>
        <v/>
      </c>
      <c r="F352" s="6" t="str">
        <f t="shared" si="103"/>
        <v/>
      </c>
      <c r="BI352" t="str">
        <f t="shared" si="104"/>
        <v/>
      </c>
      <c r="BJ352" t="str">
        <f t="shared" si="105"/>
        <v/>
      </c>
      <c r="BK352" t="str">
        <f t="shared" si="106"/>
        <v/>
      </c>
      <c r="BL352" t="str">
        <f t="shared" si="107"/>
        <v/>
      </c>
      <c r="BM352" t="str">
        <f t="shared" si="108"/>
        <v/>
      </c>
      <c r="BN352" t="str">
        <f t="shared" si="109"/>
        <v/>
      </c>
      <c r="BO352" t="str">
        <f t="shared" si="110"/>
        <v/>
      </c>
      <c r="BP352" t="str">
        <f t="shared" si="111"/>
        <v/>
      </c>
      <c r="BQ352" t="str">
        <f t="shared" si="112"/>
        <v/>
      </c>
    </row>
    <row r="353" spans="1:69" x14ac:dyDescent="0.25">
      <c r="A353" s="114"/>
      <c r="B353" t="str">
        <f t="shared" si="113"/>
        <v/>
      </c>
      <c r="C353" s="13" t="str">
        <f t="shared" si="114"/>
        <v/>
      </c>
      <c r="D353" s="5" t="str">
        <f t="shared" si="101"/>
        <v/>
      </c>
      <c r="E353" s="6" t="str">
        <f t="shared" si="102"/>
        <v/>
      </c>
      <c r="F353" s="6" t="str">
        <f t="shared" si="103"/>
        <v/>
      </c>
      <c r="BI353" t="str">
        <f t="shared" si="104"/>
        <v/>
      </c>
      <c r="BJ353" t="str">
        <f t="shared" si="105"/>
        <v/>
      </c>
      <c r="BK353" t="str">
        <f t="shared" si="106"/>
        <v/>
      </c>
      <c r="BL353" t="str">
        <f t="shared" si="107"/>
        <v/>
      </c>
      <c r="BM353" t="str">
        <f t="shared" si="108"/>
        <v/>
      </c>
      <c r="BN353" t="str">
        <f t="shared" si="109"/>
        <v/>
      </c>
      <c r="BO353" t="str">
        <f t="shared" si="110"/>
        <v/>
      </c>
      <c r="BP353" t="str">
        <f t="shared" si="111"/>
        <v/>
      </c>
      <c r="BQ353" t="str">
        <f t="shared" si="112"/>
        <v/>
      </c>
    </row>
    <row r="354" spans="1:69" x14ac:dyDescent="0.25">
      <c r="A354" s="114"/>
      <c r="B354" t="str">
        <f t="shared" si="113"/>
        <v/>
      </c>
      <c r="C354" s="13" t="str">
        <f t="shared" si="114"/>
        <v/>
      </c>
      <c r="D354" s="5" t="str">
        <f t="shared" si="101"/>
        <v/>
      </c>
      <c r="E354" s="6" t="str">
        <f t="shared" si="102"/>
        <v/>
      </c>
      <c r="F354" s="6" t="str">
        <f t="shared" si="103"/>
        <v/>
      </c>
      <c r="BI354" t="str">
        <f t="shared" si="104"/>
        <v/>
      </c>
      <c r="BJ354" t="str">
        <f t="shared" si="105"/>
        <v/>
      </c>
      <c r="BK354" t="str">
        <f t="shared" si="106"/>
        <v/>
      </c>
      <c r="BL354" t="str">
        <f t="shared" si="107"/>
        <v/>
      </c>
      <c r="BM354" t="str">
        <f t="shared" si="108"/>
        <v/>
      </c>
      <c r="BN354" t="str">
        <f t="shared" si="109"/>
        <v/>
      </c>
      <c r="BO354" t="str">
        <f t="shared" si="110"/>
        <v/>
      </c>
      <c r="BP354" t="str">
        <f t="shared" si="111"/>
        <v/>
      </c>
      <c r="BQ354" t="str">
        <f t="shared" si="112"/>
        <v/>
      </c>
    </row>
    <row r="355" spans="1:69" x14ac:dyDescent="0.25">
      <c r="A355" s="114"/>
      <c r="B355" t="str">
        <f t="shared" si="113"/>
        <v/>
      </c>
      <c r="C355" s="13" t="str">
        <f t="shared" si="114"/>
        <v/>
      </c>
      <c r="D355" s="5" t="str">
        <f t="shared" si="101"/>
        <v/>
      </c>
      <c r="E355" s="6" t="str">
        <f t="shared" si="102"/>
        <v/>
      </c>
      <c r="F355" s="6" t="str">
        <f t="shared" si="103"/>
        <v/>
      </c>
      <c r="BI355" t="str">
        <f t="shared" si="104"/>
        <v/>
      </c>
      <c r="BJ355" t="str">
        <f t="shared" si="105"/>
        <v/>
      </c>
      <c r="BK355" t="str">
        <f t="shared" si="106"/>
        <v/>
      </c>
      <c r="BL355" t="str">
        <f t="shared" si="107"/>
        <v/>
      </c>
      <c r="BM355" t="str">
        <f t="shared" si="108"/>
        <v/>
      </c>
      <c r="BN355" t="str">
        <f t="shared" si="109"/>
        <v/>
      </c>
      <c r="BO355" t="str">
        <f t="shared" si="110"/>
        <v/>
      </c>
      <c r="BP355" t="str">
        <f t="shared" si="111"/>
        <v/>
      </c>
      <c r="BQ355" t="str">
        <f t="shared" si="112"/>
        <v/>
      </c>
    </row>
    <row r="356" spans="1:69" x14ac:dyDescent="0.25">
      <c r="A356" s="114"/>
      <c r="B356" t="str">
        <f t="shared" si="113"/>
        <v/>
      </c>
      <c r="C356" s="13" t="str">
        <f t="shared" si="114"/>
        <v/>
      </c>
      <c r="D356" s="5" t="str">
        <f t="shared" si="101"/>
        <v/>
      </c>
      <c r="E356" s="6" t="str">
        <f t="shared" si="102"/>
        <v/>
      </c>
      <c r="F356" s="6" t="str">
        <f t="shared" si="103"/>
        <v/>
      </c>
      <c r="BI356" t="str">
        <f t="shared" si="104"/>
        <v/>
      </c>
      <c r="BJ356" t="str">
        <f t="shared" si="105"/>
        <v/>
      </c>
      <c r="BK356" t="str">
        <f t="shared" si="106"/>
        <v/>
      </c>
      <c r="BL356" t="str">
        <f t="shared" si="107"/>
        <v/>
      </c>
      <c r="BM356" t="str">
        <f t="shared" si="108"/>
        <v/>
      </c>
      <c r="BN356" t="str">
        <f t="shared" si="109"/>
        <v/>
      </c>
      <c r="BO356" t="str">
        <f t="shared" si="110"/>
        <v/>
      </c>
      <c r="BP356" t="str">
        <f t="shared" si="111"/>
        <v/>
      </c>
      <c r="BQ356" t="str">
        <f t="shared" si="112"/>
        <v/>
      </c>
    </row>
    <row r="357" spans="1:69" x14ac:dyDescent="0.25">
      <c r="A357" s="114"/>
      <c r="B357" t="str">
        <f t="shared" si="113"/>
        <v/>
      </c>
      <c r="C357" s="13" t="str">
        <f t="shared" si="114"/>
        <v/>
      </c>
      <c r="D357" s="5" t="str">
        <f t="shared" si="101"/>
        <v/>
      </c>
      <c r="E357" s="6" t="str">
        <f t="shared" si="102"/>
        <v/>
      </c>
      <c r="F357" s="6" t="str">
        <f t="shared" si="103"/>
        <v/>
      </c>
      <c r="BI357" t="str">
        <f t="shared" si="104"/>
        <v/>
      </c>
      <c r="BJ357" t="str">
        <f t="shared" si="105"/>
        <v/>
      </c>
      <c r="BK357" t="str">
        <f t="shared" si="106"/>
        <v/>
      </c>
      <c r="BL357" t="str">
        <f t="shared" si="107"/>
        <v/>
      </c>
      <c r="BM357" t="str">
        <f t="shared" si="108"/>
        <v/>
      </c>
      <c r="BN357" t="str">
        <f t="shared" si="109"/>
        <v/>
      </c>
      <c r="BO357" t="str">
        <f t="shared" si="110"/>
        <v/>
      </c>
      <c r="BP357" t="str">
        <f t="shared" si="111"/>
        <v/>
      </c>
      <c r="BQ357" t="str">
        <f t="shared" si="112"/>
        <v/>
      </c>
    </row>
    <row r="358" spans="1:69" x14ac:dyDescent="0.25">
      <c r="A358" s="114"/>
      <c r="B358" t="str">
        <f t="shared" si="113"/>
        <v/>
      </c>
      <c r="C358" s="13" t="str">
        <f t="shared" si="114"/>
        <v/>
      </c>
      <c r="D358" s="5" t="str">
        <f t="shared" si="101"/>
        <v/>
      </c>
      <c r="E358" s="6" t="str">
        <f t="shared" si="102"/>
        <v/>
      </c>
      <c r="F358" s="6" t="str">
        <f t="shared" si="103"/>
        <v/>
      </c>
      <c r="BI358" t="str">
        <f t="shared" si="104"/>
        <v/>
      </c>
      <c r="BJ358" t="str">
        <f t="shared" si="105"/>
        <v/>
      </c>
      <c r="BK358" t="str">
        <f t="shared" si="106"/>
        <v/>
      </c>
      <c r="BL358" t="str">
        <f t="shared" si="107"/>
        <v/>
      </c>
      <c r="BM358" t="str">
        <f t="shared" si="108"/>
        <v/>
      </c>
      <c r="BN358" t="str">
        <f t="shared" si="109"/>
        <v/>
      </c>
      <c r="BO358" t="str">
        <f t="shared" si="110"/>
        <v/>
      </c>
      <c r="BP358" t="str">
        <f t="shared" si="111"/>
        <v/>
      </c>
      <c r="BQ358" t="str">
        <f t="shared" si="112"/>
        <v/>
      </c>
    </row>
    <row r="359" spans="1:69" x14ac:dyDescent="0.25">
      <c r="A359" s="114"/>
      <c r="B359" t="str">
        <f t="shared" si="113"/>
        <v/>
      </c>
      <c r="C359" s="13" t="str">
        <f t="shared" si="114"/>
        <v/>
      </c>
      <c r="D359" s="5" t="str">
        <f t="shared" si="101"/>
        <v/>
      </c>
      <c r="E359" s="6" t="str">
        <f t="shared" si="102"/>
        <v/>
      </c>
      <c r="F359" s="6" t="str">
        <f t="shared" si="103"/>
        <v/>
      </c>
      <c r="BI359" t="str">
        <f t="shared" si="104"/>
        <v/>
      </c>
      <c r="BJ359" t="str">
        <f t="shared" si="105"/>
        <v/>
      </c>
      <c r="BK359" t="str">
        <f t="shared" si="106"/>
        <v/>
      </c>
      <c r="BL359" t="str">
        <f t="shared" si="107"/>
        <v/>
      </c>
      <c r="BM359" t="str">
        <f t="shared" si="108"/>
        <v/>
      </c>
      <c r="BN359" t="str">
        <f t="shared" si="109"/>
        <v/>
      </c>
      <c r="BO359" t="str">
        <f t="shared" si="110"/>
        <v/>
      </c>
      <c r="BP359" t="str">
        <f t="shared" si="111"/>
        <v/>
      </c>
      <c r="BQ359" t="str">
        <f t="shared" si="112"/>
        <v/>
      </c>
    </row>
    <row r="360" spans="1:69" x14ac:dyDescent="0.25">
      <c r="A360" s="114"/>
      <c r="B360" t="str">
        <f t="shared" si="113"/>
        <v/>
      </c>
      <c r="C360" s="13" t="str">
        <f t="shared" si="114"/>
        <v/>
      </c>
      <c r="D360" s="5" t="str">
        <f t="shared" si="101"/>
        <v/>
      </c>
      <c r="E360" s="6" t="str">
        <f t="shared" si="102"/>
        <v/>
      </c>
      <c r="F360" s="6" t="str">
        <f t="shared" si="103"/>
        <v/>
      </c>
      <c r="BI360" t="str">
        <f t="shared" si="104"/>
        <v/>
      </c>
      <c r="BJ360" t="str">
        <f t="shared" si="105"/>
        <v/>
      </c>
      <c r="BK360" t="str">
        <f t="shared" si="106"/>
        <v/>
      </c>
      <c r="BL360" t="str">
        <f t="shared" si="107"/>
        <v/>
      </c>
      <c r="BM360" t="str">
        <f t="shared" si="108"/>
        <v/>
      </c>
      <c r="BN360" t="str">
        <f t="shared" si="109"/>
        <v/>
      </c>
      <c r="BO360" t="str">
        <f t="shared" si="110"/>
        <v/>
      </c>
      <c r="BP360" t="str">
        <f t="shared" si="111"/>
        <v/>
      </c>
      <c r="BQ360" t="str">
        <f t="shared" si="112"/>
        <v/>
      </c>
    </row>
    <row r="361" spans="1:69" x14ac:dyDescent="0.25">
      <c r="A361" s="114"/>
      <c r="B361" t="str">
        <f t="shared" si="113"/>
        <v/>
      </c>
      <c r="C361" s="13" t="str">
        <f t="shared" si="114"/>
        <v/>
      </c>
      <c r="D361" s="5" t="str">
        <f t="shared" si="101"/>
        <v/>
      </c>
      <c r="E361" s="6" t="str">
        <f t="shared" si="102"/>
        <v/>
      </c>
      <c r="F361" s="6" t="str">
        <f t="shared" si="103"/>
        <v/>
      </c>
      <c r="BI361" t="str">
        <f t="shared" si="104"/>
        <v/>
      </c>
      <c r="BJ361" t="str">
        <f t="shared" si="105"/>
        <v/>
      </c>
      <c r="BK361" t="str">
        <f t="shared" si="106"/>
        <v/>
      </c>
      <c r="BL361" t="str">
        <f t="shared" si="107"/>
        <v/>
      </c>
      <c r="BM361" t="str">
        <f t="shared" si="108"/>
        <v/>
      </c>
      <c r="BN361" t="str">
        <f t="shared" si="109"/>
        <v/>
      </c>
      <c r="BO361" t="str">
        <f t="shared" si="110"/>
        <v/>
      </c>
      <c r="BP361" t="str">
        <f t="shared" si="111"/>
        <v/>
      </c>
      <c r="BQ361" t="str">
        <f t="shared" si="112"/>
        <v/>
      </c>
    </row>
    <row r="362" spans="1:69" x14ac:dyDescent="0.25">
      <c r="A362" s="114"/>
      <c r="B362" t="str">
        <f t="shared" si="113"/>
        <v/>
      </c>
      <c r="C362" s="13" t="str">
        <f t="shared" si="114"/>
        <v/>
      </c>
      <c r="D362" s="5" t="str">
        <f t="shared" si="101"/>
        <v/>
      </c>
      <c r="E362" s="6" t="str">
        <f t="shared" si="102"/>
        <v/>
      </c>
      <c r="F362" s="6" t="str">
        <f t="shared" si="103"/>
        <v/>
      </c>
      <c r="BI362" t="str">
        <f t="shared" si="104"/>
        <v/>
      </c>
      <c r="BJ362" t="str">
        <f t="shared" si="105"/>
        <v/>
      </c>
      <c r="BK362" t="str">
        <f t="shared" si="106"/>
        <v/>
      </c>
      <c r="BL362" t="str">
        <f t="shared" si="107"/>
        <v/>
      </c>
      <c r="BM362" t="str">
        <f t="shared" si="108"/>
        <v/>
      </c>
      <c r="BN362" t="str">
        <f t="shared" si="109"/>
        <v/>
      </c>
      <c r="BO362" t="str">
        <f t="shared" si="110"/>
        <v/>
      </c>
      <c r="BP362" t="str">
        <f t="shared" si="111"/>
        <v/>
      </c>
      <c r="BQ362" t="str">
        <f t="shared" si="112"/>
        <v/>
      </c>
    </row>
    <row r="363" spans="1:69" x14ac:dyDescent="0.25">
      <c r="A363" s="114"/>
      <c r="B363" t="str">
        <f t="shared" si="113"/>
        <v/>
      </c>
      <c r="C363" s="13" t="str">
        <f t="shared" si="114"/>
        <v/>
      </c>
      <c r="D363" s="5" t="str">
        <f t="shared" si="101"/>
        <v/>
      </c>
      <c r="E363" s="6" t="str">
        <f t="shared" si="102"/>
        <v/>
      </c>
      <c r="F363" s="6" t="str">
        <f t="shared" si="103"/>
        <v/>
      </c>
      <c r="BI363" t="str">
        <f t="shared" si="104"/>
        <v/>
      </c>
      <c r="BJ363" t="str">
        <f t="shared" si="105"/>
        <v/>
      </c>
      <c r="BK363" t="str">
        <f t="shared" si="106"/>
        <v/>
      </c>
      <c r="BL363" t="str">
        <f t="shared" si="107"/>
        <v/>
      </c>
      <c r="BM363" t="str">
        <f t="shared" si="108"/>
        <v/>
      </c>
      <c r="BN363" t="str">
        <f t="shared" si="109"/>
        <v/>
      </c>
      <c r="BO363" t="str">
        <f t="shared" si="110"/>
        <v/>
      </c>
      <c r="BP363" t="str">
        <f t="shared" si="111"/>
        <v/>
      </c>
      <c r="BQ363" t="str">
        <f t="shared" si="112"/>
        <v/>
      </c>
    </row>
    <row r="364" spans="1:69" x14ac:dyDescent="0.25">
      <c r="A364" s="114"/>
      <c r="B364" t="str">
        <f t="shared" si="113"/>
        <v/>
      </c>
      <c r="C364" s="13" t="str">
        <f t="shared" si="114"/>
        <v/>
      </c>
      <c r="D364" s="5" t="str">
        <f t="shared" si="101"/>
        <v/>
      </c>
      <c r="E364" s="6" t="str">
        <f t="shared" si="102"/>
        <v/>
      </c>
      <c r="F364" s="6" t="str">
        <f t="shared" si="103"/>
        <v/>
      </c>
      <c r="BI364" t="str">
        <f t="shared" si="104"/>
        <v/>
      </c>
      <c r="BJ364" t="str">
        <f t="shared" si="105"/>
        <v/>
      </c>
      <c r="BK364" t="str">
        <f t="shared" si="106"/>
        <v/>
      </c>
      <c r="BL364" t="str">
        <f t="shared" si="107"/>
        <v/>
      </c>
      <c r="BM364" t="str">
        <f t="shared" si="108"/>
        <v/>
      </c>
      <c r="BN364" t="str">
        <f t="shared" si="109"/>
        <v/>
      </c>
      <c r="BO364" t="str">
        <f t="shared" si="110"/>
        <v/>
      </c>
      <c r="BP364" t="str">
        <f t="shared" si="111"/>
        <v/>
      </c>
      <c r="BQ364" t="str">
        <f t="shared" si="112"/>
        <v/>
      </c>
    </row>
    <row r="365" spans="1:69" x14ac:dyDescent="0.25">
      <c r="A365" s="114"/>
      <c r="B365" t="str">
        <f t="shared" si="113"/>
        <v/>
      </c>
      <c r="C365" s="13" t="str">
        <f t="shared" si="114"/>
        <v/>
      </c>
      <c r="D365" s="5" t="str">
        <f t="shared" si="101"/>
        <v/>
      </c>
      <c r="E365" s="6" t="str">
        <f t="shared" si="102"/>
        <v/>
      </c>
      <c r="F365" s="6" t="str">
        <f t="shared" si="103"/>
        <v/>
      </c>
      <c r="BI365" t="str">
        <f t="shared" si="104"/>
        <v/>
      </c>
      <c r="BJ365" t="str">
        <f t="shared" si="105"/>
        <v/>
      </c>
      <c r="BK365" t="str">
        <f t="shared" si="106"/>
        <v/>
      </c>
      <c r="BL365" t="str">
        <f t="shared" si="107"/>
        <v/>
      </c>
      <c r="BM365" t="str">
        <f t="shared" si="108"/>
        <v/>
      </c>
      <c r="BN365" t="str">
        <f t="shared" si="109"/>
        <v/>
      </c>
      <c r="BO365" t="str">
        <f t="shared" si="110"/>
        <v/>
      </c>
      <c r="BP365" t="str">
        <f t="shared" si="111"/>
        <v/>
      </c>
      <c r="BQ365" t="str">
        <f t="shared" si="112"/>
        <v/>
      </c>
    </row>
    <row r="366" spans="1:69" x14ac:dyDescent="0.25">
      <c r="A366" s="114"/>
      <c r="B366" t="str">
        <f t="shared" si="113"/>
        <v/>
      </c>
      <c r="C366" s="13" t="str">
        <f t="shared" si="114"/>
        <v/>
      </c>
      <c r="D366" s="5" t="str">
        <f t="shared" si="101"/>
        <v/>
      </c>
      <c r="E366" s="6" t="str">
        <f t="shared" si="102"/>
        <v/>
      </c>
      <c r="F366" s="6" t="str">
        <f t="shared" si="103"/>
        <v/>
      </c>
      <c r="BI366" t="str">
        <f t="shared" si="104"/>
        <v/>
      </c>
      <c r="BJ366" t="str">
        <f t="shared" si="105"/>
        <v/>
      </c>
      <c r="BK366" t="str">
        <f t="shared" si="106"/>
        <v/>
      </c>
      <c r="BL366" t="str">
        <f t="shared" si="107"/>
        <v/>
      </c>
      <c r="BM366" t="str">
        <f t="shared" si="108"/>
        <v/>
      </c>
      <c r="BN366" t="str">
        <f t="shared" si="109"/>
        <v/>
      </c>
      <c r="BO366" t="str">
        <f t="shared" si="110"/>
        <v/>
      </c>
      <c r="BP366" t="str">
        <f t="shared" si="111"/>
        <v/>
      </c>
      <c r="BQ366" t="str">
        <f t="shared" si="112"/>
        <v/>
      </c>
    </row>
    <row r="367" spans="1:69" x14ac:dyDescent="0.25">
      <c r="A367" s="114"/>
      <c r="B367" t="str">
        <f t="shared" si="113"/>
        <v/>
      </c>
      <c r="C367" s="13" t="str">
        <f t="shared" si="114"/>
        <v/>
      </c>
      <c r="D367" s="5" t="str">
        <f t="shared" si="101"/>
        <v/>
      </c>
      <c r="E367" s="6" t="str">
        <f t="shared" si="102"/>
        <v/>
      </c>
      <c r="F367" s="6" t="str">
        <f t="shared" si="103"/>
        <v/>
      </c>
      <c r="BI367" t="str">
        <f t="shared" si="104"/>
        <v/>
      </c>
      <c r="BJ367" t="str">
        <f t="shared" si="105"/>
        <v/>
      </c>
      <c r="BK367" t="str">
        <f t="shared" si="106"/>
        <v/>
      </c>
      <c r="BL367" t="str">
        <f t="shared" si="107"/>
        <v/>
      </c>
      <c r="BM367" t="str">
        <f t="shared" si="108"/>
        <v/>
      </c>
      <c r="BN367" t="str">
        <f t="shared" si="109"/>
        <v/>
      </c>
      <c r="BO367" t="str">
        <f t="shared" si="110"/>
        <v/>
      </c>
      <c r="BP367" t="str">
        <f t="shared" si="111"/>
        <v/>
      </c>
      <c r="BQ367" t="str">
        <f t="shared" si="112"/>
        <v/>
      </c>
    </row>
    <row r="368" spans="1:69" x14ac:dyDescent="0.25">
      <c r="A368" s="114"/>
      <c r="B368" t="str">
        <f t="shared" si="113"/>
        <v/>
      </c>
      <c r="C368" s="13" t="str">
        <f t="shared" si="114"/>
        <v/>
      </c>
      <c r="D368" s="5" t="str">
        <f t="shared" si="101"/>
        <v/>
      </c>
      <c r="E368" s="6" t="str">
        <f t="shared" si="102"/>
        <v/>
      </c>
      <c r="F368" s="6" t="str">
        <f t="shared" si="103"/>
        <v/>
      </c>
      <c r="BI368" t="str">
        <f t="shared" si="104"/>
        <v/>
      </c>
      <c r="BJ368" t="str">
        <f t="shared" si="105"/>
        <v/>
      </c>
      <c r="BK368" t="str">
        <f t="shared" si="106"/>
        <v/>
      </c>
      <c r="BL368" t="str">
        <f t="shared" si="107"/>
        <v/>
      </c>
      <c r="BM368" t="str">
        <f t="shared" si="108"/>
        <v/>
      </c>
      <c r="BN368" t="str">
        <f t="shared" si="109"/>
        <v/>
      </c>
      <c r="BO368" t="str">
        <f t="shared" si="110"/>
        <v/>
      </c>
      <c r="BP368" t="str">
        <f t="shared" si="111"/>
        <v/>
      </c>
      <c r="BQ368" t="str">
        <f t="shared" si="112"/>
        <v/>
      </c>
    </row>
    <row r="369" spans="1:69" x14ac:dyDescent="0.25">
      <c r="A369" s="114"/>
      <c r="B369" t="str">
        <f t="shared" si="113"/>
        <v/>
      </c>
      <c r="C369" s="13" t="str">
        <f t="shared" si="114"/>
        <v/>
      </c>
      <c r="D369" s="5" t="str">
        <f t="shared" si="101"/>
        <v/>
      </c>
      <c r="E369" s="6" t="str">
        <f t="shared" si="102"/>
        <v/>
      </c>
      <c r="F369" s="6" t="str">
        <f t="shared" si="103"/>
        <v/>
      </c>
      <c r="BI369" t="str">
        <f t="shared" si="104"/>
        <v/>
      </c>
      <c r="BJ369" t="str">
        <f t="shared" si="105"/>
        <v/>
      </c>
      <c r="BK369" t="str">
        <f t="shared" si="106"/>
        <v/>
      </c>
      <c r="BL369" t="str">
        <f t="shared" si="107"/>
        <v/>
      </c>
      <c r="BM369" t="str">
        <f t="shared" si="108"/>
        <v/>
      </c>
      <c r="BN369" t="str">
        <f t="shared" si="109"/>
        <v/>
      </c>
      <c r="BO369" t="str">
        <f t="shared" si="110"/>
        <v/>
      </c>
      <c r="BP369" t="str">
        <f t="shared" si="111"/>
        <v/>
      </c>
      <c r="BQ369" t="str">
        <f t="shared" si="112"/>
        <v/>
      </c>
    </row>
    <row r="370" spans="1:69" x14ac:dyDescent="0.25">
      <c r="A370" s="114"/>
      <c r="B370" t="str">
        <f t="shared" si="113"/>
        <v/>
      </c>
      <c r="C370" s="13" t="str">
        <f t="shared" si="114"/>
        <v/>
      </c>
      <c r="D370" s="5" t="str">
        <f t="shared" si="101"/>
        <v/>
      </c>
      <c r="E370" s="6" t="str">
        <f t="shared" si="102"/>
        <v/>
      </c>
      <c r="F370" s="6" t="str">
        <f t="shared" si="103"/>
        <v/>
      </c>
      <c r="BI370" t="str">
        <f t="shared" si="104"/>
        <v/>
      </c>
      <c r="BJ370" t="str">
        <f t="shared" si="105"/>
        <v/>
      </c>
      <c r="BK370" t="str">
        <f t="shared" si="106"/>
        <v/>
      </c>
      <c r="BL370" t="str">
        <f t="shared" si="107"/>
        <v/>
      </c>
      <c r="BM370" t="str">
        <f t="shared" si="108"/>
        <v/>
      </c>
      <c r="BN370" t="str">
        <f t="shared" si="109"/>
        <v/>
      </c>
      <c r="BO370" t="str">
        <f t="shared" si="110"/>
        <v/>
      </c>
      <c r="BP370" t="str">
        <f t="shared" si="111"/>
        <v/>
      </c>
      <c r="BQ370" t="str">
        <f t="shared" si="112"/>
        <v/>
      </c>
    </row>
    <row r="371" spans="1:69" x14ac:dyDescent="0.25">
      <c r="A371" s="114"/>
      <c r="B371" t="str">
        <f t="shared" si="113"/>
        <v/>
      </c>
      <c r="C371" s="13" t="str">
        <f t="shared" si="114"/>
        <v/>
      </c>
      <c r="D371" s="5" t="str">
        <f t="shared" si="101"/>
        <v/>
      </c>
      <c r="E371" s="6" t="str">
        <f t="shared" si="102"/>
        <v/>
      </c>
      <c r="F371" s="6" t="str">
        <f t="shared" si="103"/>
        <v/>
      </c>
      <c r="BI371" t="str">
        <f t="shared" si="104"/>
        <v/>
      </c>
      <c r="BJ371" t="str">
        <f t="shared" si="105"/>
        <v/>
      </c>
      <c r="BK371" t="str">
        <f t="shared" si="106"/>
        <v/>
      </c>
      <c r="BL371" t="str">
        <f t="shared" si="107"/>
        <v/>
      </c>
      <c r="BM371" t="str">
        <f t="shared" si="108"/>
        <v/>
      </c>
      <c r="BN371" t="str">
        <f t="shared" si="109"/>
        <v/>
      </c>
      <c r="BO371" t="str">
        <f t="shared" si="110"/>
        <v/>
      </c>
      <c r="BP371" t="str">
        <f t="shared" si="111"/>
        <v/>
      </c>
      <c r="BQ371" t="str">
        <f t="shared" si="112"/>
        <v/>
      </c>
    </row>
    <row r="372" spans="1:69" x14ac:dyDescent="0.25">
      <c r="A372" s="114"/>
      <c r="B372" t="str">
        <f t="shared" si="113"/>
        <v/>
      </c>
      <c r="C372" s="13" t="str">
        <f t="shared" si="114"/>
        <v/>
      </c>
      <c r="D372" s="5" t="str">
        <f t="shared" si="101"/>
        <v/>
      </c>
      <c r="E372" s="6" t="str">
        <f t="shared" si="102"/>
        <v/>
      </c>
      <c r="F372" s="6" t="str">
        <f t="shared" si="103"/>
        <v/>
      </c>
      <c r="BI372" t="str">
        <f t="shared" si="104"/>
        <v/>
      </c>
      <c r="BJ372" t="str">
        <f t="shared" si="105"/>
        <v/>
      </c>
      <c r="BK372" t="str">
        <f t="shared" si="106"/>
        <v/>
      </c>
      <c r="BL372" t="str">
        <f t="shared" si="107"/>
        <v/>
      </c>
      <c r="BM372" t="str">
        <f t="shared" si="108"/>
        <v/>
      </c>
      <c r="BN372" t="str">
        <f t="shared" si="109"/>
        <v/>
      </c>
      <c r="BO372" t="str">
        <f t="shared" si="110"/>
        <v/>
      </c>
      <c r="BP372" t="str">
        <f t="shared" si="111"/>
        <v/>
      </c>
      <c r="BQ372" t="str">
        <f t="shared" si="112"/>
        <v/>
      </c>
    </row>
    <row r="373" spans="1:69" x14ac:dyDescent="0.25">
      <c r="A373" s="114"/>
      <c r="B373" t="str">
        <f t="shared" si="113"/>
        <v/>
      </c>
      <c r="C373" s="13" t="str">
        <f t="shared" si="114"/>
        <v/>
      </c>
      <c r="D373" s="5" t="str">
        <f t="shared" si="101"/>
        <v/>
      </c>
      <c r="E373" s="6" t="str">
        <f t="shared" si="102"/>
        <v/>
      </c>
      <c r="F373" s="6" t="str">
        <f t="shared" si="103"/>
        <v/>
      </c>
      <c r="BI373" t="str">
        <f t="shared" si="104"/>
        <v/>
      </c>
      <c r="BJ373" t="str">
        <f t="shared" si="105"/>
        <v/>
      </c>
      <c r="BK373" t="str">
        <f t="shared" si="106"/>
        <v/>
      </c>
      <c r="BL373" t="str">
        <f t="shared" si="107"/>
        <v/>
      </c>
      <c r="BM373" t="str">
        <f t="shared" si="108"/>
        <v/>
      </c>
      <c r="BN373" t="str">
        <f t="shared" si="109"/>
        <v/>
      </c>
      <c r="BO373" t="str">
        <f t="shared" si="110"/>
        <v/>
      </c>
      <c r="BP373" t="str">
        <f t="shared" si="111"/>
        <v/>
      </c>
      <c r="BQ373" t="str">
        <f t="shared" si="112"/>
        <v/>
      </c>
    </row>
    <row r="374" spans="1:69" x14ac:dyDescent="0.25">
      <c r="A374" s="114"/>
      <c r="B374" t="str">
        <f t="shared" si="113"/>
        <v/>
      </c>
      <c r="C374" s="13" t="str">
        <f t="shared" si="114"/>
        <v/>
      </c>
      <c r="D374" s="5" t="str">
        <f t="shared" si="101"/>
        <v/>
      </c>
      <c r="E374" s="6" t="str">
        <f t="shared" si="102"/>
        <v/>
      </c>
      <c r="F374" s="6" t="str">
        <f t="shared" si="103"/>
        <v/>
      </c>
      <c r="BI374" t="str">
        <f t="shared" si="104"/>
        <v/>
      </c>
      <c r="BJ374" t="str">
        <f t="shared" si="105"/>
        <v/>
      </c>
      <c r="BK374" t="str">
        <f t="shared" si="106"/>
        <v/>
      </c>
      <c r="BL374" t="str">
        <f t="shared" si="107"/>
        <v/>
      </c>
      <c r="BM374" t="str">
        <f t="shared" si="108"/>
        <v/>
      </c>
      <c r="BN374" t="str">
        <f t="shared" si="109"/>
        <v/>
      </c>
      <c r="BO374" t="str">
        <f t="shared" si="110"/>
        <v/>
      </c>
      <c r="BP374" t="str">
        <f t="shared" si="111"/>
        <v/>
      </c>
      <c r="BQ374" t="str">
        <f t="shared" si="112"/>
        <v/>
      </c>
    </row>
    <row r="375" spans="1:69" x14ac:dyDescent="0.25">
      <c r="A375" s="114"/>
      <c r="B375" t="str">
        <f t="shared" si="113"/>
        <v/>
      </c>
      <c r="C375" s="13" t="str">
        <f t="shared" si="114"/>
        <v/>
      </c>
      <c r="D375" s="5" t="str">
        <f t="shared" si="101"/>
        <v/>
      </c>
      <c r="E375" s="6" t="str">
        <f t="shared" si="102"/>
        <v/>
      </c>
      <c r="F375" s="6" t="str">
        <f t="shared" si="103"/>
        <v/>
      </c>
      <c r="BI375" t="str">
        <f t="shared" si="104"/>
        <v/>
      </c>
      <c r="BJ375" t="str">
        <f t="shared" si="105"/>
        <v/>
      </c>
      <c r="BK375" t="str">
        <f t="shared" si="106"/>
        <v/>
      </c>
      <c r="BL375" t="str">
        <f t="shared" si="107"/>
        <v/>
      </c>
      <c r="BM375" t="str">
        <f t="shared" si="108"/>
        <v/>
      </c>
      <c r="BN375" t="str">
        <f t="shared" si="109"/>
        <v/>
      </c>
      <c r="BO375" t="str">
        <f t="shared" si="110"/>
        <v/>
      </c>
      <c r="BP375" t="str">
        <f t="shared" si="111"/>
        <v/>
      </c>
      <c r="BQ375" t="str">
        <f t="shared" si="112"/>
        <v/>
      </c>
    </row>
    <row r="376" spans="1:69" x14ac:dyDescent="0.25">
      <c r="A376" s="114"/>
      <c r="B376" t="str">
        <f t="shared" si="113"/>
        <v/>
      </c>
      <c r="C376" s="13" t="str">
        <f t="shared" si="114"/>
        <v/>
      </c>
      <c r="D376" s="5" t="str">
        <f t="shared" si="101"/>
        <v/>
      </c>
      <c r="E376" s="6" t="str">
        <f t="shared" si="102"/>
        <v/>
      </c>
      <c r="F376" s="6" t="str">
        <f t="shared" si="103"/>
        <v/>
      </c>
      <c r="BI376" t="str">
        <f t="shared" si="104"/>
        <v/>
      </c>
      <c r="BJ376" t="str">
        <f t="shared" si="105"/>
        <v/>
      </c>
      <c r="BK376" t="str">
        <f t="shared" si="106"/>
        <v/>
      </c>
      <c r="BL376" t="str">
        <f t="shared" si="107"/>
        <v/>
      </c>
      <c r="BM376" t="str">
        <f t="shared" si="108"/>
        <v/>
      </c>
      <c r="BN376" t="str">
        <f t="shared" si="109"/>
        <v/>
      </c>
      <c r="BO376" t="str">
        <f t="shared" si="110"/>
        <v/>
      </c>
      <c r="BP376" t="str">
        <f t="shared" si="111"/>
        <v/>
      </c>
      <c r="BQ376" t="str">
        <f t="shared" si="112"/>
        <v/>
      </c>
    </row>
    <row r="377" spans="1:69" x14ac:dyDescent="0.25">
      <c r="A377" s="114"/>
      <c r="B377" t="str">
        <f t="shared" si="113"/>
        <v/>
      </c>
      <c r="C377" s="13" t="str">
        <f t="shared" si="114"/>
        <v/>
      </c>
      <c r="D377" s="5" t="str">
        <f t="shared" si="101"/>
        <v/>
      </c>
      <c r="E377" s="6" t="str">
        <f t="shared" si="102"/>
        <v/>
      </c>
      <c r="F377" s="6" t="str">
        <f t="shared" si="103"/>
        <v/>
      </c>
      <c r="BI377" t="str">
        <f t="shared" si="104"/>
        <v/>
      </c>
      <c r="BJ377" t="str">
        <f t="shared" si="105"/>
        <v/>
      </c>
      <c r="BK377" t="str">
        <f t="shared" si="106"/>
        <v/>
      </c>
      <c r="BL377" t="str">
        <f t="shared" si="107"/>
        <v/>
      </c>
      <c r="BM377" t="str">
        <f t="shared" si="108"/>
        <v/>
      </c>
      <c r="BN377" t="str">
        <f t="shared" si="109"/>
        <v/>
      </c>
      <c r="BO377" t="str">
        <f t="shared" si="110"/>
        <v/>
      </c>
      <c r="BP377" t="str">
        <f t="shared" si="111"/>
        <v/>
      </c>
      <c r="BQ377" t="str">
        <f t="shared" si="112"/>
        <v/>
      </c>
    </row>
    <row r="378" spans="1:69" x14ac:dyDescent="0.25">
      <c r="A378" s="114"/>
      <c r="B378" t="str">
        <f t="shared" si="113"/>
        <v/>
      </c>
      <c r="C378" s="13" t="str">
        <f t="shared" si="114"/>
        <v/>
      </c>
      <c r="D378" s="5" t="str">
        <f t="shared" si="101"/>
        <v/>
      </c>
      <c r="E378" s="6" t="str">
        <f t="shared" si="102"/>
        <v/>
      </c>
      <c r="F378" s="6" t="str">
        <f t="shared" si="103"/>
        <v/>
      </c>
      <c r="BI378" t="str">
        <f t="shared" si="104"/>
        <v/>
      </c>
      <c r="BJ378" t="str">
        <f t="shared" si="105"/>
        <v/>
      </c>
      <c r="BK378" t="str">
        <f t="shared" si="106"/>
        <v/>
      </c>
      <c r="BL378" t="str">
        <f t="shared" si="107"/>
        <v/>
      </c>
      <c r="BM378" t="str">
        <f t="shared" si="108"/>
        <v/>
      </c>
      <c r="BN378" t="str">
        <f t="shared" si="109"/>
        <v/>
      </c>
      <c r="BO378" t="str">
        <f t="shared" si="110"/>
        <v/>
      </c>
      <c r="BP378" t="str">
        <f t="shared" si="111"/>
        <v/>
      </c>
      <c r="BQ378" t="str">
        <f t="shared" si="112"/>
        <v/>
      </c>
    </row>
    <row r="379" spans="1:69" x14ac:dyDescent="0.25">
      <c r="A379" s="114"/>
      <c r="B379" t="str">
        <f t="shared" si="113"/>
        <v/>
      </c>
      <c r="C379" s="13" t="str">
        <f t="shared" si="114"/>
        <v/>
      </c>
      <c r="D379" s="5" t="str">
        <f t="shared" si="101"/>
        <v/>
      </c>
      <c r="E379" s="6" t="str">
        <f t="shared" si="102"/>
        <v/>
      </c>
      <c r="F379" s="6" t="str">
        <f t="shared" si="103"/>
        <v/>
      </c>
      <c r="BI379" t="str">
        <f t="shared" si="104"/>
        <v/>
      </c>
      <c r="BJ379" t="str">
        <f t="shared" si="105"/>
        <v/>
      </c>
      <c r="BK379" t="str">
        <f t="shared" si="106"/>
        <v/>
      </c>
      <c r="BL379" t="str">
        <f t="shared" si="107"/>
        <v/>
      </c>
      <c r="BM379" t="str">
        <f t="shared" si="108"/>
        <v/>
      </c>
      <c r="BN379" t="str">
        <f t="shared" si="109"/>
        <v/>
      </c>
      <c r="BO379" t="str">
        <f t="shared" si="110"/>
        <v/>
      </c>
      <c r="BP379" t="str">
        <f t="shared" si="111"/>
        <v/>
      </c>
      <c r="BQ379" t="str">
        <f t="shared" si="112"/>
        <v/>
      </c>
    </row>
    <row r="380" spans="1:69" x14ac:dyDescent="0.25">
      <c r="A380" s="114"/>
      <c r="B380" t="str">
        <f t="shared" si="113"/>
        <v/>
      </c>
      <c r="C380" s="13" t="str">
        <f t="shared" si="114"/>
        <v/>
      </c>
      <c r="D380" s="5" t="str">
        <f t="shared" si="101"/>
        <v/>
      </c>
      <c r="E380" s="6" t="str">
        <f t="shared" si="102"/>
        <v/>
      </c>
      <c r="F380" s="6" t="str">
        <f t="shared" si="103"/>
        <v/>
      </c>
      <c r="BI380" t="str">
        <f t="shared" si="104"/>
        <v/>
      </c>
      <c r="BJ380" t="str">
        <f t="shared" si="105"/>
        <v/>
      </c>
      <c r="BK380" t="str">
        <f t="shared" si="106"/>
        <v/>
      </c>
      <c r="BL380" t="str">
        <f t="shared" si="107"/>
        <v/>
      </c>
      <c r="BM380" t="str">
        <f t="shared" si="108"/>
        <v/>
      </c>
      <c r="BN380" t="str">
        <f t="shared" si="109"/>
        <v/>
      </c>
      <c r="BO380" t="str">
        <f t="shared" si="110"/>
        <v/>
      </c>
      <c r="BP380" t="str">
        <f t="shared" si="111"/>
        <v/>
      </c>
      <c r="BQ380" t="str">
        <f t="shared" si="112"/>
        <v/>
      </c>
    </row>
    <row r="381" spans="1:69" x14ac:dyDescent="0.25">
      <c r="A381" s="114"/>
      <c r="B381" t="str">
        <f t="shared" si="113"/>
        <v/>
      </c>
      <c r="C381" s="13" t="str">
        <f t="shared" si="114"/>
        <v/>
      </c>
      <c r="D381" s="5" t="str">
        <f t="shared" si="101"/>
        <v/>
      </c>
      <c r="E381" s="6" t="str">
        <f t="shared" si="102"/>
        <v/>
      </c>
      <c r="F381" s="6" t="str">
        <f t="shared" si="103"/>
        <v/>
      </c>
      <c r="BI381" t="str">
        <f t="shared" si="104"/>
        <v/>
      </c>
      <c r="BJ381" t="str">
        <f t="shared" si="105"/>
        <v/>
      </c>
      <c r="BK381" t="str">
        <f t="shared" si="106"/>
        <v/>
      </c>
      <c r="BL381" t="str">
        <f t="shared" si="107"/>
        <v/>
      </c>
      <c r="BM381" t="str">
        <f t="shared" si="108"/>
        <v/>
      </c>
      <c r="BN381" t="str">
        <f t="shared" si="109"/>
        <v/>
      </c>
      <c r="BO381" t="str">
        <f t="shared" si="110"/>
        <v/>
      </c>
      <c r="BP381" t="str">
        <f t="shared" si="111"/>
        <v/>
      </c>
      <c r="BQ381" t="str">
        <f t="shared" si="112"/>
        <v/>
      </c>
    </row>
    <row r="382" spans="1:69" x14ac:dyDescent="0.25">
      <c r="A382" s="114"/>
      <c r="B382" t="str">
        <f t="shared" si="113"/>
        <v/>
      </c>
      <c r="C382" s="13" t="str">
        <f t="shared" si="114"/>
        <v/>
      </c>
      <c r="D382" s="5" t="str">
        <f t="shared" si="101"/>
        <v/>
      </c>
      <c r="E382" s="6" t="str">
        <f t="shared" si="102"/>
        <v/>
      </c>
      <c r="F382" s="6" t="str">
        <f t="shared" si="103"/>
        <v/>
      </c>
      <c r="BI382" t="str">
        <f t="shared" si="104"/>
        <v/>
      </c>
      <c r="BJ382" t="str">
        <f t="shared" si="105"/>
        <v/>
      </c>
      <c r="BK382" t="str">
        <f t="shared" si="106"/>
        <v/>
      </c>
      <c r="BL382" t="str">
        <f t="shared" si="107"/>
        <v/>
      </c>
      <c r="BM382" t="str">
        <f t="shared" si="108"/>
        <v/>
      </c>
      <c r="BN382" t="str">
        <f t="shared" si="109"/>
        <v/>
      </c>
      <c r="BO382" t="str">
        <f t="shared" si="110"/>
        <v/>
      </c>
      <c r="BP382" t="str">
        <f t="shared" si="111"/>
        <v/>
      </c>
      <c r="BQ382" t="str">
        <f t="shared" si="112"/>
        <v/>
      </c>
    </row>
    <row r="383" spans="1:69" x14ac:dyDescent="0.25">
      <c r="A383" s="114"/>
      <c r="B383" t="str">
        <f t="shared" si="113"/>
        <v/>
      </c>
      <c r="C383" s="13" t="str">
        <f t="shared" si="114"/>
        <v/>
      </c>
      <c r="D383" s="5" t="str">
        <f t="shared" si="101"/>
        <v/>
      </c>
      <c r="E383" s="6" t="str">
        <f t="shared" si="102"/>
        <v/>
      </c>
      <c r="F383" s="6" t="str">
        <f t="shared" si="103"/>
        <v/>
      </c>
      <c r="BI383" t="str">
        <f t="shared" si="104"/>
        <v/>
      </c>
      <c r="BJ383" t="str">
        <f t="shared" si="105"/>
        <v/>
      </c>
      <c r="BK383" t="str">
        <f t="shared" si="106"/>
        <v/>
      </c>
      <c r="BL383" t="str">
        <f t="shared" si="107"/>
        <v/>
      </c>
      <c r="BM383" t="str">
        <f t="shared" si="108"/>
        <v/>
      </c>
      <c r="BN383" t="str">
        <f t="shared" si="109"/>
        <v/>
      </c>
      <c r="BO383" t="str">
        <f t="shared" si="110"/>
        <v/>
      </c>
      <c r="BP383" t="str">
        <f t="shared" si="111"/>
        <v/>
      </c>
      <c r="BQ383" t="str">
        <f t="shared" si="112"/>
        <v/>
      </c>
    </row>
    <row r="384" spans="1:69" x14ac:dyDescent="0.25">
      <c r="A384" s="114"/>
      <c r="B384" t="str">
        <f t="shared" si="113"/>
        <v/>
      </c>
      <c r="C384" s="13" t="str">
        <f t="shared" si="114"/>
        <v/>
      </c>
      <c r="D384" s="5" t="str">
        <f t="shared" si="101"/>
        <v/>
      </c>
      <c r="E384" s="6" t="str">
        <f t="shared" si="102"/>
        <v/>
      </c>
      <c r="F384" s="6" t="str">
        <f t="shared" si="103"/>
        <v/>
      </c>
      <c r="BI384" t="str">
        <f t="shared" si="104"/>
        <v/>
      </c>
      <c r="BJ384" t="str">
        <f t="shared" si="105"/>
        <v/>
      </c>
      <c r="BK384" t="str">
        <f t="shared" si="106"/>
        <v/>
      </c>
      <c r="BL384" t="str">
        <f t="shared" si="107"/>
        <v/>
      </c>
      <c r="BM384" t="str">
        <f t="shared" si="108"/>
        <v/>
      </c>
      <c r="BN384" t="str">
        <f t="shared" si="109"/>
        <v/>
      </c>
      <c r="BO384" t="str">
        <f t="shared" si="110"/>
        <v/>
      </c>
      <c r="BP384" t="str">
        <f t="shared" si="111"/>
        <v/>
      </c>
      <c r="BQ384" t="str">
        <f t="shared" si="112"/>
        <v/>
      </c>
    </row>
    <row r="385" spans="1:69" x14ac:dyDescent="0.25">
      <c r="A385" s="114"/>
      <c r="B385" t="str">
        <f t="shared" si="113"/>
        <v/>
      </c>
      <c r="C385" s="13" t="str">
        <f t="shared" si="114"/>
        <v/>
      </c>
      <c r="D385" s="5" t="str">
        <f t="shared" si="101"/>
        <v/>
      </c>
      <c r="E385" s="6" t="str">
        <f t="shared" si="102"/>
        <v/>
      </c>
      <c r="F385" s="6" t="str">
        <f t="shared" si="103"/>
        <v/>
      </c>
      <c r="BI385" t="str">
        <f t="shared" si="104"/>
        <v/>
      </c>
      <c r="BJ385" t="str">
        <f t="shared" si="105"/>
        <v/>
      </c>
      <c r="BK385" t="str">
        <f t="shared" si="106"/>
        <v/>
      </c>
      <c r="BL385" t="str">
        <f t="shared" si="107"/>
        <v/>
      </c>
      <c r="BM385" t="str">
        <f t="shared" si="108"/>
        <v/>
      </c>
      <c r="BN385" t="str">
        <f t="shared" si="109"/>
        <v/>
      </c>
      <c r="BO385" t="str">
        <f t="shared" si="110"/>
        <v/>
      </c>
      <c r="BP385" t="str">
        <f t="shared" si="111"/>
        <v/>
      </c>
      <c r="BQ385" t="str">
        <f t="shared" si="112"/>
        <v/>
      </c>
    </row>
    <row r="386" spans="1:69" x14ac:dyDescent="0.25">
      <c r="A386" s="114"/>
      <c r="B386" t="str">
        <f t="shared" si="113"/>
        <v/>
      </c>
      <c r="C386" s="13" t="str">
        <f t="shared" si="114"/>
        <v/>
      </c>
      <c r="D386" s="5" t="str">
        <f t="shared" si="101"/>
        <v/>
      </c>
      <c r="E386" s="6" t="str">
        <f t="shared" si="102"/>
        <v/>
      </c>
      <c r="F386" s="6" t="str">
        <f t="shared" si="103"/>
        <v/>
      </c>
      <c r="BI386" t="str">
        <f t="shared" si="104"/>
        <v/>
      </c>
      <c r="BJ386" t="str">
        <f t="shared" si="105"/>
        <v/>
      </c>
      <c r="BK386" t="str">
        <f t="shared" si="106"/>
        <v/>
      </c>
      <c r="BL386" t="str">
        <f t="shared" si="107"/>
        <v/>
      </c>
      <c r="BM386" t="str">
        <f t="shared" si="108"/>
        <v/>
      </c>
      <c r="BN386" t="str">
        <f t="shared" si="109"/>
        <v/>
      </c>
      <c r="BO386" t="str">
        <f t="shared" si="110"/>
        <v/>
      </c>
      <c r="BP386" t="str">
        <f t="shared" si="111"/>
        <v/>
      </c>
      <c r="BQ386" t="str">
        <f t="shared" si="112"/>
        <v/>
      </c>
    </row>
    <row r="387" spans="1:69" x14ac:dyDescent="0.25">
      <c r="A387" s="114"/>
      <c r="B387" t="str">
        <f t="shared" si="113"/>
        <v/>
      </c>
      <c r="C387" s="13" t="str">
        <f t="shared" si="114"/>
        <v/>
      </c>
      <c r="D387" s="5" t="str">
        <f t="shared" ref="D387:D450" si="115">IF(A387&gt;0,(_xlfn.NORM.S.INV(C387)),"")</f>
        <v/>
      </c>
      <c r="E387" s="6" t="str">
        <f t="shared" si="102"/>
        <v/>
      </c>
      <c r="F387" s="6" t="str">
        <f t="shared" si="103"/>
        <v/>
      </c>
      <c r="BI387" t="str">
        <f t="shared" si="104"/>
        <v/>
      </c>
      <c r="BJ387" t="str">
        <f t="shared" si="105"/>
        <v/>
      </c>
      <c r="BK387" t="str">
        <f t="shared" si="106"/>
        <v/>
      </c>
      <c r="BL387" t="str">
        <f t="shared" si="107"/>
        <v/>
      </c>
      <c r="BM387" t="str">
        <f t="shared" si="108"/>
        <v/>
      </c>
      <c r="BN387" t="str">
        <f t="shared" si="109"/>
        <v/>
      </c>
      <c r="BO387" t="str">
        <f t="shared" si="110"/>
        <v/>
      </c>
      <c r="BP387" t="str">
        <f t="shared" si="111"/>
        <v/>
      </c>
      <c r="BQ387" t="str">
        <f t="shared" si="112"/>
        <v/>
      </c>
    </row>
    <row r="388" spans="1:69" x14ac:dyDescent="0.25">
      <c r="A388" s="114"/>
      <c r="B388" t="str">
        <f t="shared" si="113"/>
        <v/>
      </c>
      <c r="C388" s="13" t="str">
        <f t="shared" si="114"/>
        <v/>
      </c>
      <c r="D388" s="5" t="str">
        <f t="shared" si="115"/>
        <v/>
      </c>
      <c r="E388" s="6" t="str">
        <f t="shared" ref="E388:E451" si="116">IF(A388&gt;0,_xlfn.NORM.DIST(D388,0,1,TRUE),"")</f>
        <v/>
      </c>
      <c r="F388" s="6" t="str">
        <f t="shared" ref="F388:F451" si="117">IF(A388&gt;0,_xlfn.NORM.DIST(D388,0,1,FALSE),"")</f>
        <v/>
      </c>
      <c r="BI388" t="str">
        <f t="shared" ref="BI388:BI451" si="118">IF(A388&gt;0,A388,"")</f>
        <v/>
      </c>
      <c r="BJ388" t="str">
        <f t="shared" ref="BJ388:BJ451" si="119">IF($A388&gt;0,B388,"")</f>
        <v/>
      </c>
      <c r="BK388" t="str">
        <f t="shared" ref="BK388:BK451" si="120">IF($A388&gt;0,BI388,"")</f>
        <v/>
      </c>
      <c r="BL388" t="str">
        <f t="shared" ref="BL388:BL451" si="121">IF($A388&gt;0,_xlfn.NORM.DIST(BK388,$BF$3,$BF$4,TRUE),"")</f>
        <v/>
      </c>
      <c r="BM388" t="str">
        <f t="shared" ref="BM388:BM451" si="122">IF($A388&gt;0,(1-BL388),"")</f>
        <v/>
      </c>
      <c r="BN388" t="str">
        <f t="shared" ref="BN388:BN451" si="123">IF($A388&gt;0,(SMALL($BM$3:$BM$902,BJ388)),"")</f>
        <v/>
      </c>
      <c r="BO388" t="str">
        <f t="shared" ref="BO388:BO451" si="124">IF($A388&gt;0,((2*BJ388-1)*(LN(BL388)+LN(BN388))),"")</f>
        <v/>
      </c>
      <c r="BP388" t="str">
        <f t="shared" ref="BP388:BP451" si="125">IF($A388&gt;0,((BJ388-0.5)/$BF$5),"")</f>
        <v/>
      </c>
      <c r="BQ388" t="str">
        <f t="shared" ref="BQ388:BQ451" si="126">IF($A388&gt;0,(_xlfn.NORM.S.INV(BP388)),"")</f>
        <v/>
      </c>
    </row>
    <row r="389" spans="1:69" x14ac:dyDescent="0.25">
      <c r="A389" s="114"/>
      <c r="B389" t="str">
        <f t="shared" ref="B389:B452" si="127">IF(A389&gt;0,(B388+1),"")</f>
        <v/>
      </c>
      <c r="C389" s="13" t="str">
        <f t="shared" ref="C389:C452" si="128">IF(A389&gt;0,((B389)/(($S$2)+1)),"")</f>
        <v/>
      </c>
      <c r="D389" s="5" t="str">
        <f t="shared" si="115"/>
        <v/>
      </c>
      <c r="E389" s="6" t="str">
        <f t="shared" si="116"/>
        <v/>
      </c>
      <c r="F389" s="6" t="str">
        <f t="shared" si="117"/>
        <v/>
      </c>
      <c r="BI389" t="str">
        <f t="shared" si="118"/>
        <v/>
      </c>
      <c r="BJ389" t="str">
        <f t="shared" si="119"/>
        <v/>
      </c>
      <c r="BK389" t="str">
        <f t="shared" si="120"/>
        <v/>
      </c>
      <c r="BL389" t="str">
        <f t="shared" si="121"/>
        <v/>
      </c>
      <c r="BM389" t="str">
        <f t="shared" si="122"/>
        <v/>
      </c>
      <c r="BN389" t="str">
        <f t="shared" si="123"/>
        <v/>
      </c>
      <c r="BO389" t="str">
        <f t="shared" si="124"/>
        <v/>
      </c>
      <c r="BP389" t="str">
        <f t="shared" si="125"/>
        <v/>
      </c>
      <c r="BQ389" t="str">
        <f t="shared" si="126"/>
        <v/>
      </c>
    </row>
    <row r="390" spans="1:69" x14ac:dyDescent="0.25">
      <c r="A390" s="114"/>
      <c r="B390" t="str">
        <f t="shared" si="127"/>
        <v/>
      </c>
      <c r="C390" s="13" t="str">
        <f t="shared" si="128"/>
        <v/>
      </c>
      <c r="D390" s="5" t="str">
        <f t="shared" si="115"/>
        <v/>
      </c>
      <c r="E390" s="6" t="str">
        <f t="shared" si="116"/>
        <v/>
      </c>
      <c r="F390" s="6" t="str">
        <f t="shared" si="117"/>
        <v/>
      </c>
      <c r="BI390" t="str">
        <f t="shared" si="118"/>
        <v/>
      </c>
      <c r="BJ390" t="str">
        <f t="shared" si="119"/>
        <v/>
      </c>
      <c r="BK390" t="str">
        <f t="shared" si="120"/>
        <v/>
      </c>
      <c r="BL390" t="str">
        <f t="shared" si="121"/>
        <v/>
      </c>
      <c r="BM390" t="str">
        <f t="shared" si="122"/>
        <v/>
      </c>
      <c r="BN390" t="str">
        <f t="shared" si="123"/>
        <v/>
      </c>
      <c r="BO390" t="str">
        <f t="shared" si="124"/>
        <v/>
      </c>
      <c r="BP390" t="str">
        <f t="shared" si="125"/>
        <v/>
      </c>
      <c r="BQ390" t="str">
        <f t="shared" si="126"/>
        <v/>
      </c>
    </row>
    <row r="391" spans="1:69" x14ac:dyDescent="0.25">
      <c r="A391" s="114"/>
      <c r="B391" t="str">
        <f t="shared" si="127"/>
        <v/>
      </c>
      <c r="C391" s="13" t="str">
        <f t="shared" si="128"/>
        <v/>
      </c>
      <c r="D391" s="5" t="str">
        <f t="shared" si="115"/>
        <v/>
      </c>
      <c r="E391" s="6" t="str">
        <f t="shared" si="116"/>
        <v/>
      </c>
      <c r="F391" s="6" t="str">
        <f t="shared" si="117"/>
        <v/>
      </c>
      <c r="BI391" t="str">
        <f t="shared" si="118"/>
        <v/>
      </c>
      <c r="BJ391" t="str">
        <f t="shared" si="119"/>
        <v/>
      </c>
      <c r="BK391" t="str">
        <f t="shared" si="120"/>
        <v/>
      </c>
      <c r="BL391" t="str">
        <f t="shared" si="121"/>
        <v/>
      </c>
      <c r="BM391" t="str">
        <f t="shared" si="122"/>
        <v/>
      </c>
      <c r="BN391" t="str">
        <f t="shared" si="123"/>
        <v/>
      </c>
      <c r="BO391" t="str">
        <f t="shared" si="124"/>
        <v/>
      </c>
      <c r="BP391" t="str">
        <f t="shared" si="125"/>
        <v/>
      </c>
      <c r="BQ391" t="str">
        <f t="shared" si="126"/>
        <v/>
      </c>
    </row>
    <row r="392" spans="1:69" x14ac:dyDescent="0.25">
      <c r="A392" s="114"/>
      <c r="B392" t="str">
        <f t="shared" si="127"/>
        <v/>
      </c>
      <c r="C392" s="13" t="str">
        <f t="shared" si="128"/>
        <v/>
      </c>
      <c r="D392" s="5" t="str">
        <f t="shared" si="115"/>
        <v/>
      </c>
      <c r="E392" s="6" t="str">
        <f t="shared" si="116"/>
        <v/>
      </c>
      <c r="F392" s="6" t="str">
        <f t="shared" si="117"/>
        <v/>
      </c>
      <c r="BI392" t="str">
        <f t="shared" si="118"/>
        <v/>
      </c>
      <c r="BJ392" t="str">
        <f t="shared" si="119"/>
        <v/>
      </c>
      <c r="BK392" t="str">
        <f t="shared" si="120"/>
        <v/>
      </c>
      <c r="BL392" t="str">
        <f t="shared" si="121"/>
        <v/>
      </c>
      <c r="BM392" t="str">
        <f t="shared" si="122"/>
        <v/>
      </c>
      <c r="BN392" t="str">
        <f t="shared" si="123"/>
        <v/>
      </c>
      <c r="BO392" t="str">
        <f t="shared" si="124"/>
        <v/>
      </c>
      <c r="BP392" t="str">
        <f t="shared" si="125"/>
        <v/>
      </c>
      <c r="BQ392" t="str">
        <f t="shared" si="126"/>
        <v/>
      </c>
    </row>
    <row r="393" spans="1:69" x14ac:dyDescent="0.25">
      <c r="A393" s="114"/>
      <c r="B393" t="str">
        <f t="shared" si="127"/>
        <v/>
      </c>
      <c r="C393" s="13" t="str">
        <f t="shared" si="128"/>
        <v/>
      </c>
      <c r="D393" s="5" t="str">
        <f t="shared" si="115"/>
        <v/>
      </c>
      <c r="E393" s="6" t="str">
        <f t="shared" si="116"/>
        <v/>
      </c>
      <c r="F393" s="6" t="str">
        <f t="shared" si="117"/>
        <v/>
      </c>
      <c r="BI393" t="str">
        <f t="shared" si="118"/>
        <v/>
      </c>
      <c r="BJ393" t="str">
        <f t="shared" si="119"/>
        <v/>
      </c>
      <c r="BK393" t="str">
        <f t="shared" si="120"/>
        <v/>
      </c>
      <c r="BL393" t="str">
        <f t="shared" si="121"/>
        <v/>
      </c>
      <c r="BM393" t="str">
        <f t="shared" si="122"/>
        <v/>
      </c>
      <c r="BN393" t="str">
        <f t="shared" si="123"/>
        <v/>
      </c>
      <c r="BO393" t="str">
        <f t="shared" si="124"/>
        <v/>
      </c>
      <c r="BP393" t="str">
        <f t="shared" si="125"/>
        <v/>
      </c>
      <c r="BQ393" t="str">
        <f t="shared" si="126"/>
        <v/>
      </c>
    </row>
    <row r="394" spans="1:69" x14ac:dyDescent="0.25">
      <c r="A394" s="114"/>
      <c r="B394" t="str">
        <f t="shared" si="127"/>
        <v/>
      </c>
      <c r="C394" s="13" t="str">
        <f t="shared" si="128"/>
        <v/>
      </c>
      <c r="D394" s="5" t="str">
        <f t="shared" si="115"/>
        <v/>
      </c>
      <c r="E394" s="6" t="str">
        <f t="shared" si="116"/>
        <v/>
      </c>
      <c r="F394" s="6" t="str">
        <f t="shared" si="117"/>
        <v/>
      </c>
      <c r="BI394" t="str">
        <f t="shared" si="118"/>
        <v/>
      </c>
      <c r="BJ394" t="str">
        <f t="shared" si="119"/>
        <v/>
      </c>
      <c r="BK394" t="str">
        <f t="shared" si="120"/>
        <v/>
      </c>
      <c r="BL394" t="str">
        <f t="shared" si="121"/>
        <v/>
      </c>
      <c r="BM394" t="str">
        <f t="shared" si="122"/>
        <v/>
      </c>
      <c r="BN394" t="str">
        <f t="shared" si="123"/>
        <v/>
      </c>
      <c r="BO394" t="str">
        <f t="shared" si="124"/>
        <v/>
      </c>
      <c r="BP394" t="str">
        <f t="shared" si="125"/>
        <v/>
      </c>
      <c r="BQ394" t="str">
        <f t="shared" si="126"/>
        <v/>
      </c>
    </row>
    <row r="395" spans="1:69" x14ac:dyDescent="0.25">
      <c r="A395" s="114"/>
      <c r="B395" t="str">
        <f t="shared" si="127"/>
        <v/>
      </c>
      <c r="C395" s="13" t="str">
        <f t="shared" si="128"/>
        <v/>
      </c>
      <c r="D395" s="5" t="str">
        <f t="shared" si="115"/>
        <v/>
      </c>
      <c r="E395" s="6" t="str">
        <f t="shared" si="116"/>
        <v/>
      </c>
      <c r="F395" s="6" t="str">
        <f t="shared" si="117"/>
        <v/>
      </c>
      <c r="BI395" t="str">
        <f t="shared" si="118"/>
        <v/>
      </c>
      <c r="BJ395" t="str">
        <f t="shared" si="119"/>
        <v/>
      </c>
      <c r="BK395" t="str">
        <f t="shared" si="120"/>
        <v/>
      </c>
      <c r="BL395" t="str">
        <f t="shared" si="121"/>
        <v/>
      </c>
      <c r="BM395" t="str">
        <f t="shared" si="122"/>
        <v/>
      </c>
      <c r="BN395" t="str">
        <f t="shared" si="123"/>
        <v/>
      </c>
      <c r="BO395" t="str">
        <f t="shared" si="124"/>
        <v/>
      </c>
      <c r="BP395" t="str">
        <f t="shared" si="125"/>
        <v/>
      </c>
      <c r="BQ395" t="str">
        <f t="shared" si="126"/>
        <v/>
      </c>
    </row>
    <row r="396" spans="1:69" x14ac:dyDescent="0.25">
      <c r="A396" s="114"/>
      <c r="B396" t="str">
        <f t="shared" si="127"/>
        <v/>
      </c>
      <c r="C396" s="13" t="str">
        <f t="shared" si="128"/>
        <v/>
      </c>
      <c r="D396" s="5" t="str">
        <f t="shared" si="115"/>
        <v/>
      </c>
      <c r="E396" s="6" t="str">
        <f t="shared" si="116"/>
        <v/>
      </c>
      <c r="F396" s="6" t="str">
        <f t="shared" si="117"/>
        <v/>
      </c>
      <c r="BI396" t="str">
        <f t="shared" si="118"/>
        <v/>
      </c>
      <c r="BJ396" t="str">
        <f t="shared" si="119"/>
        <v/>
      </c>
      <c r="BK396" t="str">
        <f t="shared" si="120"/>
        <v/>
      </c>
      <c r="BL396" t="str">
        <f t="shared" si="121"/>
        <v/>
      </c>
      <c r="BM396" t="str">
        <f t="shared" si="122"/>
        <v/>
      </c>
      <c r="BN396" t="str">
        <f t="shared" si="123"/>
        <v/>
      </c>
      <c r="BO396" t="str">
        <f t="shared" si="124"/>
        <v/>
      </c>
      <c r="BP396" t="str">
        <f t="shared" si="125"/>
        <v/>
      </c>
      <c r="BQ396" t="str">
        <f t="shared" si="126"/>
        <v/>
      </c>
    </row>
    <row r="397" spans="1:69" x14ac:dyDescent="0.25">
      <c r="A397" s="114"/>
      <c r="B397" t="str">
        <f t="shared" si="127"/>
        <v/>
      </c>
      <c r="C397" s="13" t="str">
        <f t="shared" si="128"/>
        <v/>
      </c>
      <c r="D397" s="5" t="str">
        <f t="shared" si="115"/>
        <v/>
      </c>
      <c r="E397" s="6" t="str">
        <f t="shared" si="116"/>
        <v/>
      </c>
      <c r="F397" s="6" t="str">
        <f t="shared" si="117"/>
        <v/>
      </c>
      <c r="BI397" t="str">
        <f t="shared" si="118"/>
        <v/>
      </c>
      <c r="BJ397" t="str">
        <f t="shared" si="119"/>
        <v/>
      </c>
      <c r="BK397" t="str">
        <f t="shared" si="120"/>
        <v/>
      </c>
      <c r="BL397" t="str">
        <f t="shared" si="121"/>
        <v/>
      </c>
      <c r="BM397" t="str">
        <f t="shared" si="122"/>
        <v/>
      </c>
      <c r="BN397" t="str">
        <f t="shared" si="123"/>
        <v/>
      </c>
      <c r="BO397" t="str">
        <f t="shared" si="124"/>
        <v/>
      </c>
      <c r="BP397" t="str">
        <f t="shared" si="125"/>
        <v/>
      </c>
      <c r="BQ397" t="str">
        <f t="shared" si="126"/>
        <v/>
      </c>
    </row>
    <row r="398" spans="1:69" x14ac:dyDescent="0.25">
      <c r="A398" s="114"/>
      <c r="B398" t="str">
        <f t="shared" si="127"/>
        <v/>
      </c>
      <c r="C398" s="13" t="str">
        <f t="shared" si="128"/>
        <v/>
      </c>
      <c r="D398" s="5" t="str">
        <f t="shared" si="115"/>
        <v/>
      </c>
      <c r="E398" s="6" t="str">
        <f t="shared" si="116"/>
        <v/>
      </c>
      <c r="F398" s="6" t="str">
        <f t="shared" si="117"/>
        <v/>
      </c>
      <c r="BI398" t="str">
        <f t="shared" si="118"/>
        <v/>
      </c>
      <c r="BJ398" t="str">
        <f t="shared" si="119"/>
        <v/>
      </c>
      <c r="BK398" t="str">
        <f t="shared" si="120"/>
        <v/>
      </c>
      <c r="BL398" t="str">
        <f t="shared" si="121"/>
        <v/>
      </c>
      <c r="BM398" t="str">
        <f t="shared" si="122"/>
        <v/>
      </c>
      <c r="BN398" t="str">
        <f t="shared" si="123"/>
        <v/>
      </c>
      <c r="BO398" t="str">
        <f t="shared" si="124"/>
        <v/>
      </c>
      <c r="BP398" t="str">
        <f t="shared" si="125"/>
        <v/>
      </c>
      <c r="BQ398" t="str">
        <f t="shared" si="126"/>
        <v/>
      </c>
    </row>
    <row r="399" spans="1:69" x14ac:dyDescent="0.25">
      <c r="A399" s="114"/>
      <c r="B399" t="str">
        <f t="shared" si="127"/>
        <v/>
      </c>
      <c r="C399" s="13" t="str">
        <f t="shared" si="128"/>
        <v/>
      </c>
      <c r="D399" s="5" t="str">
        <f t="shared" si="115"/>
        <v/>
      </c>
      <c r="E399" s="6" t="str">
        <f t="shared" si="116"/>
        <v/>
      </c>
      <c r="F399" s="6" t="str">
        <f t="shared" si="117"/>
        <v/>
      </c>
      <c r="BI399" t="str">
        <f t="shared" si="118"/>
        <v/>
      </c>
      <c r="BJ399" t="str">
        <f t="shared" si="119"/>
        <v/>
      </c>
      <c r="BK399" t="str">
        <f t="shared" si="120"/>
        <v/>
      </c>
      <c r="BL399" t="str">
        <f t="shared" si="121"/>
        <v/>
      </c>
      <c r="BM399" t="str">
        <f t="shared" si="122"/>
        <v/>
      </c>
      <c r="BN399" t="str">
        <f t="shared" si="123"/>
        <v/>
      </c>
      <c r="BO399" t="str">
        <f t="shared" si="124"/>
        <v/>
      </c>
      <c r="BP399" t="str">
        <f t="shared" si="125"/>
        <v/>
      </c>
      <c r="BQ399" t="str">
        <f t="shared" si="126"/>
        <v/>
      </c>
    </row>
    <row r="400" spans="1:69" x14ac:dyDescent="0.25">
      <c r="A400" s="114"/>
      <c r="B400" t="str">
        <f t="shared" si="127"/>
        <v/>
      </c>
      <c r="C400" s="13" t="str">
        <f t="shared" si="128"/>
        <v/>
      </c>
      <c r="D400" s="5" t="str">
        <f t="shared" si="115"/>
        <v/>
      </c>
      <c r="E400" s="6" t="str">
        <f t="shared" si="116"/>
        <v/>
      </c>
      <c r="F400" s="6" t="str">
        <f t="shared" si="117"/>
        <v/>
      </c>
      <c r="BI400" t="str">
        <f t="shared" si="118"/>
        <v/>
      </c>
      <c r="BJ400" t="str">
        <f t="shared" si="119"/>
        <v/>
      </c>
      <c r="BK400" t="str">
        <f t="shared" si="120"/>
        <v/>
      </c>
      <c r="BL400" t="str">
        <f t="shared" si="121"/>
        <v/>
      </c>
      <c r="BM400" t="str">
        <f t="shared" si="122"/>
        <v/>
      </c>
      <c r="BN400" t="str">
        <f t="shared" si="123"/>
        <v/>
      </c>
      <c r="BO400" t="str">
        <f t="shared" si="124"/>
        <v/>
      </c>
      <c r="BP400" t="str">
        <f t="shared" si="125"/>
        <v/>
      </c>
      <c r="BQ400" t="str">
        <f t="shared" si="126"/>
        <v/>
      </c>
    </row>
    <row r="401" spans="1:69" x14ac:dyDescent="0.25">
      <c r="A401" s="114"/>
      <c r="B401" t="str">
        <f t="shared" si="127"/>
        <v/>
      </c>
      <c r="C401" s="13" t="str">
        <f t="shared" si="128"/>
        <v/>
      </c>
      <c r="D401" s="5" t="str">
        <f t="shared" si="115"/>
        <v/>
      </c>
      <c r="E401" s="6" t="str">
        <f t="shared" si="116"/>
        <v/>
      </c>
      <c r="F401" s="6" t="str">
        <f t="shared" si="117"/>
        <v/>
      </c>
      <c r="BI401" t="str">
        <f t="shared" si="118"/>
        <v/>
      </c>
      <c r="BJ401" t="str">
        <f t="shared" si="119"/>
        <v/>
      </c>
      <c r="BK401" t="str">
        <f t="shared" si="120"/>
        <v/>
      </c>
      <c r="BL401" t="str">
        <f t="shared" si="121"/>
        <v/>
      </c>
      <c r="BM401" t="str">
        <f t="shared" si="122"/>
        <v/>
      </c>
      <c r="BN401" t="str">
        <f t="shared" si="123"/>
        <v/>
      </c>
      <c r="BO401" t="str">
        <f t="shared" si="124"/>
        <v/>
      </c>
      <c r="BP401" t="str">
        <f t="shared" si="125"/>
        <v/>
      </c>
      <c r="BQ401" t="str">
        <f t="shared" si="126"/>
        <v/>
      </c>
    </row>
    <row r="402" spans="1:69" x14ac:dyDescent="0.25">
      <c r="A402" s="114"/>
      <c r="B402" t="str">
        <f t="shared" si="127"/>
        <v/>
      </c>
      <c r="C402" s="13" t="str">
        <f t="shared" si="128"/>
        <v/>
      </c>
      <c r="D402" s="5" t="str">
        <f t="shared" si="115"/>
        <v/>
      </c>
      <c r="E402" s="6" t="str">
        <f t="shared" si="116"/>
        <v/>
      </c>
      <c r="F402" s="6" t="str">
        <f t="shared" si="117"/>
        <v/>
      </c>
      <c r="BI402" t="str">
        <f t="shared" si="118"/>
        <v/>
      </c>
      <c r="BJ402" t="str">
        <f t="shared" si="119"/>
        <v/>
      </c>
      <c r="BK402" t="str">
        <f t="shared" si="120"/>
        <v/>
      </c>
      <c r="BL402" t="str">
        <f t="shared" si="121"/>
        <v/>
      </c>
      <c r="BM402" t="str">
        <f t="shared" si="122"/>
        <v/>
      </c>
      <c r="BN402" t="str">
        <f t="shared" si="123"/>
        <v/>
      </c>
      <c r="BO402" t="str">
        <f t="shared" si="124"/>
        <v/>
      </c>
      <c r="BP402" t="str">
        <f t="shared" si="125"/>
        <v/>
      </c>
      <c r="BQ402" t="str">
        <f t="shared" si="126"/>
        <v/>
      </c>
    </row>
    <row r="403" spans="1:69" x14ac:dyDescent="0.25">
      <c r="A403" s="114"/>
      <c r="B403" t="str">
        <f t="shared" si="127"/>
        <v/>
      </c>
      <c r="C403" s="13" t="str">
        <f t="shared" si="128"/>
        <v/>
      </c>
      <c r="D403" s="5" t="str">
        <f t="shared" si="115"/>
        <v/>
      </c>
      <c r="E403" s="6" t="str">
        <f t="shared" si="116"/>
        <v/>
      </c>
      <c r="F403" s="6" t="str">
        <f t="shared" si="117"/>
        <v/>
      </c>
      <c r="BI403" t="str">
        <f t="shared" si="118"/>
        <v/>
      </c>
      <c r="BJ403" t="str">
        <f t="shared" si="119"/>
        <v/>
      </c>
      <c r="BK403" t="str">
        <f t="shared" si="120"/>
        <v/>
      </c>
      <c r="BL403" t="str">
        <f t="shared" si="121"/>
        <v/>
      </c>
      <c r="BM403" t="str">
        <f t="shared" si="122"/>
        <v/>
      </c>
      <c r="BN403" t="str">
        <f t="shared" si="123"/>
        <v/>
      </c>
      <c r="BO403" t="str">
        <f t="shared" si="124"/>
        <v/>
      </c>
      <c r="BP403" t="str">
        <f t="shared" si="125"/>
        <v/>
      </c>
      <c r="BQ403" t="str">
        <f t="shared" si="126"/>
        <v/>
      </c>
    </row>
    <row r="404" spans="1:69" x14ac:dyDescent="0.25">
      <c r="A404" s="114"/>
      <c r="B404" t="str">
        <f t="shared" si="127"/>
        <v/>
      </c>
      <c r="C404" s="13" t="str">
        <f t="shared" si="128"/>
        <v/>
      </c>
      <c r="D404" s="5" t="str">
        <f t="shared" si="115"/>
        <v/>
      </c>
      <c r="E404" s="6" t="str">
        <f t="shared" si="116"/>
        <v/>
      </c>
      <c r="F404" s="6" t="str">
        <f t="shared" si="117"/>
        <v/>
      </c>
      <c r="BI404" t="str">
        <f t="shared" si="118"/>
        <v/>
      </c>
      <c r="BJ404" t="str">
        <f t="shared" si="119"/>
        <v/>
      </c>
      <c r="BK404" t="str">
        <f t="shared" si="120"/>
        <v/>
      </c>
      <c r="BL404" t="str">
        <f t="shared" si="121"/>
        <v/>
      </c>
      <c r="BM404" t="str">
        <f t="shared" si="122"/>
        <v/>
      </c>
      <c r="BN404" t="str">
        <f t="shared" si="123"/>
        <v/>
      </c>
      <c r="BO404" t="str">
        <f t="shared" si="124"/>
        <v/>
      </c>
      <c r="BP404" t="str">
        <f t="shared" si="125"/>
        <v/>
      </c>
      <c r="BQ404" t="str">
        <f t="shared" si="126"/>
        <v/>
      </c>
    </row>
    <row r="405" spans="1:69" x14ac:dyDescent="0.25">
      <c r="A405" s="114"/>
      <c r="B405" t="str">
        <f t="shared" si="127"/>
        <v/>
      </c>
      <c r="C405" s="13" t="str">
        <f t="shared" si="128"/>
        <v/>
      </c>
      <c r="D405" s="5" t="str">
        <f t="shared" si="115"/>
        <v/>
      </c>
      <c r="E405" s="6" t="str">
        <f t="shared" si="116"/>
        <v/>
      </c>
      <c r="F405" s="6" t="str">
        <f t="shared" si="117"/>
        <v/>
      </c>
      <c r="BI405" t="str">
        <f t="shared" si="118"/>
        <v/>
      </c>
      <c r="BJ405" t="str">
        <f t="shared" si="119"/>
        <v/>
      </c>
      <c r="BK405" t="str">
        <f t="shared" si="120"/>
        <v/>
      </c>
      <c r="BL405" t="str">
        <f t="shared" si="121"/>
        <v/>
      </c>
      <c r="BM405" t="str">
        <f t="shared" si="122"/>
        <v/>
      </c>
      <c r="BN405" t="str">
        <f t="shared" si="123"/>
        <v/>
      </c>
      <c r="BO405" t="str">
        <f t="shared" si="124"/>
        <v/>
      </c>
      <c r="BP405" t="str">
        <f t="shared" si="125"/>
        <v/>
      </c>
      <c r="BQ405" t="str">
        <f t="shared" si="126"/>
        <v/>
      </c>
    </row>
    <row r="406" spans="1:69" x14ac:dyDescent="0.25">
      <c r="A406" s="114"/>
      <c r="B406" t="str">
        <f t="shared" si="127"/>
        <v/>
      </c>
      <c r="C406" s="13" t="str">
        <f t="shared" si="128"/>
        <v/>
      </c>
      <c r="D406" s="5" t="str">
        <f t="shared" si="115"/>
        <v/>
      </c>
      <c r="E406" s="6" t="str">
        <f t="shared" si="116"/>
        <v/>
      </c>
      <c r="F406" s="6" t="str">
        <f t="shared" si="117"/>
        <v/>
      </c>
      <c r="BI406" t="str">
        <f t="shared" si="118"/>
        <v/>
      </c>
      <c r="BJ406" t="str">
        <f t="shared" si="119"/>
        <v/>
      </c>
      <c r="BK406" t="str">
        <f t="shared" si="120"/>
        <v/>
      </c>
      <c r="BL406" t="str">
        <f t="shared" si="121"/>
        <v/>
      </c>
      <c r="BM406" t="str">
        <f t="shared" si="122"/>
        <v/>
      </c>
      <c r="BN406" t="str">
        <f t="shared" si="123"/>
        <v/>
      </c>
      <c r="BO406" t="str">
        <f t="shared" si="124"/>
        <v/>
      </c>
      <c r="BP406" t="str">
        <f t="shared" si="125"/>
        <v/>
      </c>
      <c r="BQ406" t="str">
        <f t="shared" si="126"/>
        <v/>
      </c>
    </row>
    <row r="407" spans="1:69" x14ac:dyDescent="0.25">
      <c r="A407" s="114"/>
      <c r="B407" t="str">
        <f t="shared" si="127"/>
        <v/>
      </c>
      <c r="C407" s="13" t="str">
        <f t="shared" si="128"/>
        <v/>
      </c>
      <c r="D407" s="5" t="str">
        <f t="shared" si="115"/>
        <v/>
      </c>
      <c r="E407" s="6" t="str">
        <f t="shared" si="116"/>
        <v/>
      </c>
      <c r="F407" s="6" t="str">
        <f t="shared" si="117"/>
        <v/>
      </c>
      <c r="BI407" t="str">
        <f t="shared" si="118"/>
        <v/>
      </c>
      <c r="BJ407" t="str">
        <f t="shared" si="119"/>
        <v/>
      </c>
      <c r="BK407" t="str">
        <f t="shared" si="120"/>
        <v/>
      </c>
      <c r="BL407" t="str">
        <f t="shared" si="121"/>
        <v/>
      </c>
      <c r="BM407" t="str">
        <f t="shared" si="122"/>
        <v/>
      </c>
      <c r="BN407" t="str">
        <f t="shared" si="123"/>
        <v/>
      </c>
      <c r="BO407" t="str">
        <f t="shared" si="124"/>
        <v/>
      </c>
      <c r="BP407" t="str">
        <f t="shared" si="125"/>
        <v/>
      </c>
      <c r="BQ407" t="str">
        <f t="shared" si="126"/>
        <v/>
      </c>
    </row>
    <row r="408" spans="1:69" x14ac:dyDescent="0.25">
      <c r="A408" s="114"/>
      <c r="B408" t="str">
        <f t="shared" si="127"/>
        <v/>
      </c>
      <c r="C408" s="13" t="str">
        <f t="shared" si="128"/>
        <v/>
      </c>
      <c r="D408" s="5" t="str">
        <f t="shared" si="115"/>
        <v/>
      </c>
      <c r="E408" s="6" t="str">
        <f t="shared" si="116"/>
        <v/>
      </c>
      <c r="F408" s="6" t="str">
        <f t="shared" si="117"/>
        <v/>
      </c>
      <c r="BI408" t="str">
        <f t="shared" si="118"/>
        <v/>
      </c>
      <c r="BJ408" t="str">
        <f t="shared" si="119"/>
        <v/>
      </c>
      <c r="BK408" t="str">
        <f t="shared" si="120"/>
        <v/>
      </c>
      <c r="BL408" t="str">
        <f t="shared" si="121"/>
        <v/>
      </c>
      <c r="BM408" t="str">
        <f t="shared" si="122"/>
        <v/>
      </c>
      <c r="BN408" t="str">
        <f t="shared" si="123"/>
        <v/>
      </c>
      <c r="BO408" t="str">
        <f t="shared" si="124"/>
        <v/>
      </c>
      <c r="BP408" t="str">
        <f t="shared" si="125"/>
        <v/>
      </c>
      <c r="BQ408" t="str">
        <f t="shared" si="126"/>
        <v/>
      </c>
    </row>
    <row r="409" spans="1:69" x14ac:dyDescent="0.25">
      <c r="A409" s="114"/>
      <c r="B409" t="str">
        <f t="shared" si="127"/>
        <v/>
      </c>
      <c r="C409" s="13" t="str">
        <f t="shared" si="128"/>
        <v/>
      </c>
      <c r="D409" s="5" t="str">
        <f t="shared" si="115"/>
        <v/>
      </c>
      <c r="E409" s="6" t="str">
        <f t="shared" si="116"/>
        <v/>
      </c>
      <c r="F409" s="6" t="str">
        <f t="shared" si="117"/>
        <v/>
      </c>
      <c r="BI409" t="str">
        <f t="shared" si="118"/>
        <v/>
      </c>
      <c r="BJ409" t="str">
        <f t="shared" si="119"/>
        <v/>
      </c>
      <c r="BK409" t="str">
        <f t="shared" si="120"/>
        <v/>
      </c>
      <c r="BL409" t="str">
        <f t="shared" si="121"/>
        <v/>
      </c>
      <c r="BM409" t="str">
        <f t="shared" si="122"/>
        <v/>
      </c>
      <c r="BN409" t="str">
        <f t="shared" si="123"/>
        <v/>
      </c>
      <c r="BO409" t="str">
        <f t="shared" si="124"/>
        <v/>
      </c>
      <c r="BP409" t="str">
        <f t="shared" si="125"/>
        <v/>
      </c>
      <c r="BQ409" t="str">
        <f t="shared" si="126"/>
        <v/>
      </c>
    </row>
    <row r="410" spans="1:69" x14ac:dyDescent="0.25">
      <c r="A410" s="114"/>
      <c r="B410" t="str">
        <f t="shared" si="127"/>
        <v/>
      </c>
      <c r="C410" s="13" t="str">
        <f t="shared" si="128"/>
        <v/>
      </c>
      <c r="D410" s="5" t="str">
        <f t="shared" si="115"/>
        <v/>
      </c>
      <c r="E410" s="6" t="str">
        <f t="shared" si="116"/>
        <v/>
      </c>
      <c r="F410" s="6" t="str">
        <f t="shared" si="117"/>
        <v/>
      </c>
      <c r="BI410" t="str">
        <f t="shared" si="118"/>
        <v/>
      </c>
      <c r="BJ410" t="str">
        <f t="shared" si="119"/>
        <v/>
      </c>
      <c r="BK410" t="str">
        <f t="shared" si="120"/>
        <v/>
      </c>
      <c r="BL410" t="str">
        <f t="shared" si="121"/>
        <v/>
      </c>
      <c r="BM410" t="str">
        <f t="shared" si="122"/>
        <v/>
      </c>
      <c r="BN410" t="str">
        <f t="shared" si="123"/>
        <v/>
      </c>
      <c r="BO410" t="str">
        <f t="shared" si="124"/>
        <v/>
      </c>
      <c r="BP410" t="str">
        <f t="shared" si="125"/>
        <v/>
      </c>
      <c r="BQ410" t="str">
        <f t="shared" si="126"/>
        <v/>
      </c>
    </row>
    <row r="411" spans="1:69" x14ac:dyDescent="0.25">
      <c r="A411" s="114"/>
      <c r="B411" t="str">
        <f t="shared" si="127"/>
        <v/>
      </c>
      <c r="C411" s="13" t="str">
        <f t="shared" si="128"/>
        <v/>
      </c>
      <c r="D411" s="5" t="str">
        <f t="shared" si="115"/>
        <v/>
      </c>
      <c r="E411" s="6" t="str">
        <f t="shared" si="116"/>
        <v/>
      </c>
      <c r="F411" s="6" t="str">
        <f t="shared" si="117"/>
        <v/>
      </c>
      <c r="BI411" t="str">
        <f t="shared" si="118"/>
        <v/>
      </c>
      <c r="BJ411" t="str">
        <f t="shared" si="119"/>
        <v/>
      </c>
      <c r="BK411" t="str">
        <f t="shared" si="120"/>
        <v/>
      </c>
      <c r="BL411" t="str">
        <f t="shared" si="121"/>
        <v/>
      </c>
      <c r="BM411" t="str">
        <f t="shared" si="122"/>
        <v/>
      </c>
      <c r="BN411" t="str">
        <f t="shared" si="123"/>
        <v/>
      </c>
      <c r="BO411" t="str">
        <f t="shared" si="124"/>
        <v/>
      </c>
      <c r="BP411" t="str">
        <f t="shared" si="125"/>
        <v/>
      </c>
      <c r="BQ411" t="str">
        <f t="shared" si="126"/>
        <v/>
      </c>
    </row>
    <row r="412" spans="1:69" x14ac:dyDescent="0.25">
      <c r="A412" s="114"/>
      <c r="B412" t="str">
        <f t="shared" si="127"/>
        <v/>
      </c>
      <c r="C412" s="13" t="str">
        <f t="shared" si="128"/>
        <v/>
      </c>
      <c r="D412" s="5" t="str">
        <f t="shared" si="115"/>
        <v/>
      </c>
      <c r="E412" s="6" t="str">
        <f t="shared" si="116"/>
        <v/>
      </c>
      <c r="F412" s="6" t="str">
        <f t="shared" si="117"/>
        <v/>
      </c>
      <c r="BI412" t="str">
        <f t="shared" si="118"/>
        <v/>
      </c>
      <c r="BJ412" t="str">
        <f t="shared" si="119"/>
        <v/>
      </c>
      <c r="BK412" t="str">
        <f t="shared" si="120"/>
        <v/>
      </c>
      <c r="BL412" t="str">
        <f t="shared" si="121"/>
        <v/>
      </c>
      <c r="BM412" t="str">
        <f t="shared" si="122"/>
        <v/>
      </c>
      <c r="BN412" t="str">
        <f t="shared" si="123"/>
        <v/>
      </c>
      <c r="BO412" t="str">
        <f t="shared" si="124"/>
        <v/>
      </c>
      <c r="BP412" t="str">
        <f t="shared" si="125"/>
        <v/>
      </c>
      <c r="BQ412" t="str">
        <f t="shared" si="126"/>
        <v/>
      </c>
    </row>
    <row r="413" spans="1:69" x14ac:dyDescent="0.25">
      <c r="A413" s="114"/>
      <c r="B413" t="str">
        <f t="shared" si="127"/>
        <v/>
      </c>
      <c r="C413" s="13" t="str">
        <f t="shared" si="128"/>
        <v/>
      </c>
      <c r="D413" s="5" t="str">
        <f t="shared" si="115"/>
        <v/>
      </c>
      <c r="E413" s="6" t="str">
        <f t="shared" si="116"/>
        <v/>
      </c>
      <c r="F413" s="6" t="str">
        <f t="shared" si="117"/>
        <v/>
      </c>
      <c r="BI413" t="str">
        <f t="shared" si="118"/>
        <v/>
      </c>
      <c r="BJ413" t="str">
        <f t="shared" si="119"/>
        <v/>
      </c>
      <c r="BK413" t="str">
        <f t="shared" si="120"/>
        <v/>
      </c>
      <c r="BL413" t="str">
        <f t="shared" si="121"/>
        <v/>
      </c>
      <c r="BM413" t="str">
        <f t="shared" si="122"/>
        <v/>
      </c>
      <c r="BN413" t="str">
        <f t="shared" si="123"/>
        <v/>
      </c>
      <c r="BO413" t="str">
        <f t="shared" si="124"/>
        <v/>
      </c>
      <c r="BP413" t="str">
        <f t="shared" si="125"/>
        <v/>
      </c>
      <c r="BQ413" t="str">
        <f t="shared" si="126"/>
        <v/>
      </c>
    </row>
    <row r="414" spans="1:69" x14ac:dyDescent="0.25">
      <c r="A414" s="114"/>
      <c r="B414" t="str">
        <f t="shared" si="127"/>
        <v/>
      </c>
      <c r="C414" s="13" t="str">
        <f t="shared" si="128"/>
        <v/>
      </c>
      <c r="D414" s="5" t="str">
        <f t="shared" si="115"/>
        <v/>
      </c>
      <c r="E414" s="6" t="str">
        <f t="shared" si="116"/>
        <v/>
      </c>
      <c r="F414" s="6" t="str">
        <f t="shared" si="117"/>
        <v/>
      </c>
      <c r="BI414" t="str">
        <f t="shared" si="118"/>
        <v/>
      </c>
      <c r="BJ414" t="str">
        <f t="shared" si="119"/>
        <v/>
      </c>
      <c r="BK414" t="str">
        <f t="shared" si="120"/>
        <v/>
      </c>
      <c r="BL414" t="str">
        <f t="shared" si="121"/>
        <v/>
      </c>
      <c r="BM414" t="str">
        <f t="shared" si="122"/>
        <v/>
      </c>
      <c r="BN414" t="str">
        <f t="shared" si="123"/>
        <v/>
      </c>
      <c r="BO414" t="str">
        <f t="shared" si="124"/>
        <v/>
      </c>
      <c r="BP414" t="str">
        <f t="shared" si="125"/>
        <v/>
      </c>
      <c r="BQ414" t="str">
        <f t="shared" si="126"/>
        <v/>
      </c>
    </row>
    <row r="415" spans="1:69" x14ac:dyDescent="0.25">
      <c r="A415" s="114"/>
      <c r="B415" t="str">
        <f t="shared" si="127"/>
        <v/>
      </c>
      <c r="C415" s="13" t="str">
        <f t="shared" si="128"/>
        <v/>
      </c>
      <c r="D415" s="5" t="str">
        <f t="shared" si="115"/>
        <v/>
      </c>
      <c r="E415" s="6" t="str">
        <f t="shared" si="116"/>
        <v/>
      </c>
      <c r="F415" s="6" t="str">
        <f t="shared" si="117"/>
        <v/>
      </c>
      <c r="BI415" t="str">
        <f t="shared" si="118"/>
        <v/>
      </c>
      <c r="BJ415" t="str">
        <f t="shared" si="119"/>
        <v/>
      </c>
      <c r="BK415" t="str">
        <f t="shared" si="120"/>
        <v/>
      </c>
      <c r="BL415" t="str">
        <f t="shared" si="121"/>
        <v/>
      </c>
      <c r="BM415" t="str">
        <f t="shared" si="122"/>
        <v/>
      </c>
      <c r="BN415" t="str">
        <f t="shared" si="123"/>
        <v/>
      </c>
      <c r="BO415" t="str">
        <f t="shared" si="124"/>
        <v/>
      </c>
      <c r="BP415" t="str">
        <f t="shared" si="125"/>
        <v/>
      </c>
      <c r="BQ415" t="str">
        <f t="shared" si="126"/>
        <v/>
      </c>
    </row>
    <row r="416" spans="1:69" x14ac:dyDescent="0.25">
      <c r="A416" s="114"/>
      <c r="B416" t="str">
        <f t="shared" si="127"/>
        <v/>
      </c>
      <c r="C416" s="13" t="str">
        <f t="shared" si="128"/>
        <v/>
      </c>
      <c r="D416" s="5" t="str">
        <f t="shared" si="115"/>
        <v/>
      </c>
      <c r="E416" s="6" t="str">
        <f t="shared" si="116"/>
        <v/>
      </c>
      <c r="F416" s="6" t="str">
        <f t="shared" si="117"/>
        <v/>
      </c>
      <c r="BI416" t="str">
        <f t="shared" si="118"/>
        <v/>
      </c>
      <c r="BJ416" t="str">
        <f t="shared" si="119"/>
        <v/>
      </c>
      <c r="BK416" t="str">
        <f t="shared" si="120"/>
        <v/>
      </c>
      <c r="BL416" t="str">
        <f t="shared" si="121"/>
        <v/>
      </c>
      <c r="BM416" t="str">
        <f t="shared" si="122"/>
        <v/>
      </c>
      <c r="BN416" t="str">
        <f t="shared" si="123"/>
        <v/>
      </c>
      <c r="BO416" t="str">
        <f t="shared" si="124"/>
        <v/>
      </c>
      <c r="BP416" t="str">
        <f t="shared" si="125"/>
        <v/>
      </c>
      <c r="BQ416" t="str">
        <f t="shared" si="126"/>
        <v/>
      </c>
    </row>
    <row r="417" spans="1:69" x14ac:dyDescent="0.25">
      <c r="A417" s="114"/>
      <c r="B417" t="str">
        <f t="shared" si="127"/>
        <v/>
      </c>
      <c r="C417" s="13" t="str">
        <f t="shared" si="128"/>
        <v/>
      </c>
      <c r="D417" s="5" t="str">
        <f t="shared" si="115"/>
        <v/>
      </c>
      <c r="E417" s="6" t="str">
        <f t="shared" si="116"/>
        <v/>
      </c>
      <c r="F417" s="6" t="str">
        <f t="shared" si="117"/>
        <v/>
      </c>
      <c r="BI417" t="str">
        <f t="shared" si="118"/>
        <v/>
      </c>
      <c r="BJ417" t="str">
        <f t="shared" si="119"/>
        <v/>
      </c>
      <c r="BK417" t="str">
        <f t="shared" si="120"/>
        <v/>
      </c>
      <c r="BL417" t="str">
        <f t="shared" si="121"/>
        <v/>
      </c>
      <c r="BM417" t="str">
        <f t="shared" si="122"/>
        <v/>
      </c>
      <c r="BN417" t="str">
        <f t="shared" si="123"/>
        <v/>
      </c>
      <c r="BO417" t="str">
        <f t="shared" si="124"/>
        <v/>
      </c>
      <c r="BP417" t="str">
        <f t="shared" si="125"/>
        <v/>
      </c>
      <c r="BQ417" t="str">
        <f t="shared" si="126"/>
        <v/>
      </c>
    </row>
    <row r="418" spans="1:69" x14ac:dyDescent="0.25">
      <c r="A418" s="114"/>
      <c r="B418" t="str">
        <f t="shared" si="127"/>
        <v/>
      </c>
      <c r="C418" s="13" t="str">
        <f t="shared" si="128"/>
        <v/>
      </c>
      <c r="D418" s="5" t="str">
        <f t="shared" si="115"/>
        <v/>
      </c>
      <c r="E418" s="6" t="str">
        <f t="shared" si="116"/>
        <v/>
      </c>
      <c r="F418" s="6" t="str">
        <f t="shared" si="117"/>
        <v/>
      </c>
      <c r="BI418" t="str">
        <f t="shared" si="118"/>
        <v/>
      </c>
      <c r="BJ418" t="str">
        <f t="shared" si="119"/>
        <v/>
      </c>
      <c r="BK418" t="str">
        <f t="shared" si="120"/>
        <v/>
      </c>
      <c r="BL418" t="str">
        <f t="shared" si="121"/>
        <v/>
      </c>
      <c r="BM418" t="str">
        <f t="shared" si="122"/>
        <v/>
      </c>
      <c r="BN418" t="str">
        <f t="shared" si="123"/>
        <v/>
      </c>
      <c r="BO418" t="str">
        <f t="shared" si="124"/>
        <v/>
      </c>
      <c r="BP418" t="str">
        <f t="shared" si="125"/>
        <v/>
      </c>
      <c r="BQ418" t="str">
        <f t="shared" si="126"/>
        <v/>
      </c>
    </row>
    <row r="419" spans="1:69" x14ac:dyDescent="0.25">
      <c r="A419" s="114"/>
      <c r="B419" t="str">
        <f t="shared" si="127"/>
        <v/>
      </c>
      <c r="C419" s="13" t="str">
        <f t="shared" si="128"/>
        <v/>
      </c>
      <c r="D419" s="5" t="str">
        <f t="shared" si="115"/>
        <v/>
      </c>
      <c r="E419" s="6" t="str">
        <f t="shared" si="116"/>
        <v/>
      </c>
      <c r="F419" s="6" t="str">
        <f t="shared" si="117"/>
        <v/>
      </c>
      <c r="BI419" t="str">
        <f t="shared" si="118"/>
        <v/>
      </c>
      <c r="BJ419" t="str">
        <f t="shared" si="119"/>
        <v/>
      </c>
      <c r="BK419" t="str">
        <f t="shared" si="120"/>
        <v/>
      </c>
      <c r="BL419" t="str">
        <f t="shared" si="121"/>
        <v/>
      </c>
      <c r="BM419" t="str">
        <f t="shared" si="122"/>
        <v/>
      </c>
      <c r="BN419" t="str">
        <f t="shared" si="123"/>
        <v/>
      </c>
      <c r="BO419" t="str">
        <f t="shared" si="124"/>
        <v/>
      </c>
      <c r="BP419" t="str">
        <f t="shared" si="125"/>
        <v/>
      </c>
      <c r="BQ419" t="str">
        <f t="shared" si="126"/>
        <v/>
      </c>
    </row>
    <row r="420" spans="1:69" x14ac:dyDescent="0.25">
      <c r="A420" s="114"/>
      <c r="B420" t="str">
        <f t="shared" si="127"/>
        <v/>
      </c>
      <c r="C420" s="13" t="str">
        <f t="shared" si="128"/>
        <v/>
      </c>
      <c r="D420" s="5" t="str">
        <f t="shared" si="115"/>
        <v/>
      </c>
      <c r="E420" s="6" t="str">
        <f t="shared" si="116"/>
        <v/>
      </c>
      <c r="F420" s="6" t="str">
        <f t="shared" si="117"/>
        <v/>
      </c>
      <c r="BI420" t="str">
        <f t="shared" si="118"/>
        <v/>
      </c>
      <c r="BJ420" t="str">
        <f t="shared" si="119"/>
        <v/>
      </c>
      <c r="BK420" t="str">
        <f t="shared" si="120"/>
        <v/>
      </c>
      <c r="BL420" t="str">
        <f t="shared" si="121"/>
        <v/>
      </c>
      <c r="BM420" t="str">
        <f t="shared" si="122"/>
        <v/>
      </c>
      <c r="BN420" t="str">
        <f t="shared" si="123"/>
        <v/>
      </c>
      <c r="BO420" t="str">
        <f t="shared" si="124"/>
        <v/>
      </c>
      <c r="BP420" t="str">
        <f t="shared" si="125"/>
        <v/>
      </c>
      <c r="BQ420" t="str">
        <f t="shared" si="126"/>
        <v/>
      </c>
    </row>
    <row r="421" spans="1:69" x14ac:dyDescent="0.25">
      <c r="A421" s="114"/>
      <c r="B421" t="str">
        <f t="shared" si="127"/>
        <v/>
      </c>
      <c r="C421" s="13" t="str">
        <f t="shared" si="128"/>
        <v/>
      </c>
      <c r="D421" s="5" t="str">
        <f t="shared" si="115"/>
        <v/>
      </c>
      <c r="E421" s="6" t="str">
        <f t="shared" si="116"/>
        <v/>
      </c>
      <c r="F421" s="6" t="str">
        <f t="shared" si="117"/>
        <v/>
      </c>
      <c r="BI421" t="str">
        <f t="shared" si="118"/>
        <v/>
      </c>
      <c r="BJ421" t="str">
        <f t="shared" si="119"/>
        <v/>
      </c>
      <c r="BK421" t="str">
        <f t="shared" si="120"/>
        <v/>
      </c>
      <c r="BL421" t="str">
        <f t="shared" si="121"/>
        <v/>
      </c>
      <c r="BM421" t="str">
        <f t="shared" si="122"/>
        <v/>
      </c>
      <c r="BN421" t="str">
        <f t="shared" si="123"/>
        <v/>
      </c>
      <c r="BO421" t="str">
        <f t="shared" si="124"/>
        <v/>
      </c>
      <c r="BP421" t="str">
        <f t="shared" si="125"/>
        <v/>
      </c>
      <c r="BQ421" t="str">
        <f t="shared" si="126"/>
        <v/>
      </c>
    </row>
    <row r="422" spans="1:69" x14ac:dyDescent="0.25">
      <c r="A422" s="114"/>
      <c r="B422" t="str">
        <f t="shared" si="127"/>
        <v/>
      </c>
      <c r="C422" s="13" t="str">
        <f t="shared" si="128"/>
        <v/>
      </c>
      <c r="D422" s="5" t="str">
        <f t="shared" si="115"/>
        <v/>
      </c>
      <c r="E422" s="6" t="str">
        <f t="shared" si="116"/>
        <v/>
      </c>
      <c r="F422" s="6" t="str">
        <f t="shared" si="117"/>
        <v/>
      </c>
      <c r="BI422" t="str">
        <f t="shared" si="118"/>
        <v/>
      </c>
      <c r="BJ422" t="str">
        <f t="shared" si="119"/>
        <v/>
      </c>
      <c r="BK422" t="str">
        <f t="shared" si="120"/>
        <v/>
      </c>
      <c r="BL422" t="str">
        <f t="shared" si="121"/>
        <v/>
      </c>
      <c r="BM422" t="str">
        <f t="shared" si="122"/>
        <v/>
      </c>
      <c r="BN422" t="str">
        <f t="shared" si="123"/>
        <v/>
      </c>
      <c r="BO422" t="str">
        <f t="shared" si="124"/>
        <v/>
      </c>
      <c r="BP422" t="str">
        <f t="shared" si="125"/>
        <v/>
      </c>
      <c r="BQ422" t="str">
        <f t="shared" si="126"/>
        <v/>
      </c>
    </row>
    <row r="423" spans="1:69" x14ac:dyDescent="0.25">
      <c r="A423" s="114"/>
      <c r="B423" t="str">
        <f t="shared" si="127"/>
        <v/>
      </c>
      <c r="C423" s="13" t="str">
        <f t="shared" si="128"/>
        <v/>
      </c>
      <c r="D423" s="5" t="str">
        <f t="shared" si="115"/>
        <v/>
      </c>
      <c r="E423" s="6" t="str">
        <f t="shared" si="116"/>
        <v/>
      </c>
      <c r="F423" s="6" t="str">
        <f t="shared" si="117"/>
        <v/>
      </c>
      <c r="BI423" t="str">
        <f t="shared" si="118"/>
        <v/>
      </c>
      <c r="BJ423" t="str">
        <f t="shared" si="119"/>
        <v/>
      </c>
      <c r="BK423" t="str">
        <f t="shared" si="120"/>
        <v/>
      </c>
      <c r="BL423" t="str">
        <f t="shared" si="121"/>
        <v/>
      </c>
      <c r="BM423" t="str">
        <f t="shared" si="122"/>
        <v/>
      </c>
      <c r="BN423" t="str">
        <f t="shared" si="123"/>
        <v/>
      </c>
      <c r="BO423" t="str">
        <f t="shared" si="124"/>
        <v/>
      </c>
      <c r="BP423" t="str">
        <f t="shared" si="125"/>
        <v/>
      </c>
      <c r="BQ423" t="str">
        <f t="shared" si="126"/>
        <v/>
      </c>
    </row>
    <row r="424" spans="1:69" x14ac:dyDescent="0.25">
      <c r="A424" s="114"/>
      <c r="B424" t="str">
        <f t="shared" si="127"/>
        <v/>
      </c>
      <c r="C424" s="13" t="str">
        <f t="shared" si="128"/>
        <v/>
      </c>
      <c r="D424" s="5" t="str">
        <f t="shared" si="115"/>
        <v/>
      </c>
      <c r="E424" s="6" t="str">
        <f t="shared" si="116"/>
        <v/>
      </c>
      <c r="F424" s="6" t="str">
        <f t="shared" si="117"/>
        <v/>
      </c>
      <c r="BI424" t="str">
        <f t="shared" si="118"/>
        <v/>
      </c>
      <c r="BJ424" t="str">
        <f t="shared" si="119"/>
        <v/>
      </c>
      <c r="BK424" t="str">
        <f t="shared" si="120"/>
        <v/>
      </c>
      <c r="BL424" t="str">
        <f t="shared" si="121"/>
        <v/>
      </c>
      <c r="BM424" t="str">
        <f t="shared" si="122"/>
        <v/>
      </c>
      <c r="BN424" t="str">
        <f t="shared" si="123"/>
        <v/>
      </c>
      <c r="BO424" t="str">
        <f t="shared" si="124"/>
        <v/>
      </c>
      <c r="BP424" t="str">
        <f t="shared" si="125"/>
        <v/>
      </c>
      <c r="BQ424" t="str">
        <f t="shared" si="126"/>
        <v/>
      </c>
    </row>
    <row r="425" spans="1:69" x14ac:dyDescent="0.25">
      <c r="A425" s="114"/>
      <c r="B425" t="str">
        <f t="shared" si="127"/>
        <v/>
      </c>
      <c r="C425" s="13" t="str">
        <f t="shared" si="128"/>
        <v/>
      </c>
      <c r="D425" s="5" t="str">
        <f t="shared" si="115"/>
        <v/>
      </c>
      <c r="E425" s="6" t="str">
        <f t="shared" si="116"/>
        <v/>
      </c>
      <c r="F425" s="6" t="str">
        <f t="shared" si="117"/>
        <v/>
      </c>
      <c r="BI425" t="str">
        <f t="shared" si="118"/>
        <v/>
      </c>
      <c r="BJ425" t="str">
        <f t="shared" si="119"/>
        <v/>
      </c>
      <c r="BK425" t="str">
        <f t="shared" si="120"/>
        <v/>
      </c>
      <c r="BL425" t="str">
        <f t="shared" si="121"/>
        <v/>
      </c>
      <c r="BM425" t="str">
        <f t="shared" si="122"/>
        <v/>
      </c>
      <c r="BN425" t="str">
        <f t="shared" si="123"/>
        <v/>
      </c>
      <c r="BO425" t="str">
        <f t="shared" si="124"/>
        <v/>
      </c>
      <c r="BP425" t="str">
        <f t="shared" si="125"/>
        <v/>
      </c>
      <c r="BQ425" t="str">
        <f t="shared" si="126"/>
        <v/>
      </c>
    </row>
    <row r="426" spans="1:69" x14ac:dyDescent="0.25">
      <c r="A426" s="114"/>
      <c r="B426" t="str">
        <f t="shared" si="127"/>
        <v/>
      </c>
      <c r="C426" s="13" t="str">
        <f t="shared" si="128"/>
        <v/>
      </c>
      <c r="D426" s="5" t="str">
        <f t="shared" si="115"/>
        <v/>
      </c>
      <c r="E426" s="6" t="str">
        <f t="shared" si="116"/>
        <v/>
      </c>
      <c r="F426" s="6" t="str">
        <f t="shared" si="117"/>
        <v/>
      </c>
      <c r="BI426" t="str">
        <f t="shared" si="118"/>
        <v/>
      </c>
      <c r="BJ426" t="str">
        <f t="shared" si="119"/>
        <v/>
      </c>
      <c r="BK426" t="str">
        <f t="shared" si="120"/>
        <v/>
      </c>
      <c r="BL426" t="str">
        <f t="shared" si="121"/>
        <v/>
      </c>
      <c r="BM426" t="str">
        <f t="shared" si="122"/>
        <v/>
      </c>
      <c r="BN426" t="str">
        <f t="shared" si="123"/>
        <v/>
      </c>
      <c r="BO426" t="str">
        <f t="shared" si="124"/>
        <v/>
      </c>
      <c r="BP426" t="str">
        <f t="shared" si="125"/>
        <v/>
      </c>
      <c r="BQ426" t="str">
        <f t="shared" si="126"/>
        <v/>
      </c>
    </row>
    <row r="427" spans="1:69" x14ac:dyDescent="0.25">
      <c r="A427" s="114"/>
      <c r="B427" t="str">
        <f t="shared" si="127"/>
        <v/>
      </c>
      <c r="C427" s="13" t="str">
        <f t="shared" si="128"/>
        <v/>
      </c>
      <c r="D427" s="5" t="str">
        <f t="shared" si="115"/>
        <v/>
      </c>
      <c r="E427" s="6" t="str">
        <f t="shared" si="116"/>
        <v/>
      </c>
      <c r="F427" s="6" t="str">
        <f t="shared" si="117"/>
        <v/>
      </c>
      <c r="BI427" t="str">
        <f t="shared" si="118"/>
        <v/>
      </c>
      <c r="BJ427" t="str">
        <f t="shared" si="119"/>
        <v/>
      </c>
      <c r="BK427" t="str">
        <f t="shared" si="120"/>
        <v/>
      </c>
      <c r="BL427" t="str">
        <f t="shared" si="121"/>
        <v/>
      </c>
      <c r="BM427" t="str">
        <f t="shared" si="122"/>
        <v/>
      </c>
      <c r="BN427" t="str">
        <f t="shared" si="123"/>
        <v/>
      </c>
      <c r="BO427" t="str">
        <f t="shared" si="124"/>
        <v/>
      </c>
      <c r="BP427" t="str">
        <f t="shared" si="125"/>
        <v/>
      </c>
      <c r="BQ427" t="str">
        <f t="shared" si="126"/>
        <v/>
      </c>
    </row>
    <row r="428" spans="1:69" x14ac:dyDescent="0.25">
      <c r="A428" s="114"/>
      <c r="B428" t="str">
        <f t="shared" si="127"/>
        <v/>
      </c>
      <c r="C428" s="13" t="str">
        <f t="shared" si="128"/>
        <v/>
      </c>
      <c r="D428" s="5" t="str">
        <f t="shared" si="115"/>
        <v/>
      </c>
      <c r="E428" s="6" t="str">
        <f t="shared" si="116"/>
        <v/>
      </c>
      <c r="F428" s="6" t="str">
        <f t="shared" si="117"/>
        <v/>
      </c>
      <c r="BI428" t="str">
        <f t="shared" si="118"/>
        <v/>
      </c>
      <c r="BJ428" t="str">
        <f t="shared" si="119"/>
        <v/>
      </c>
      <c r="BK428" t="str">
        <f t="shared" si="120"/>
        <v/>
      </c>
      <c r="BL428" t="str">
        <f t="shared" si="121"/>
        <v/>
      </c>
      <c r="BM428" t="str">
        <f t="shared" si="122"/>
        <v/>
      </c>
      <c r="BN428" t="str">
        <f t="shared" si="123"/>
        <v/>
      </c>
      <c r="BO428" t="str">
        <f t="shared" si="124"/>
        <v/>
      </c>
      <c r="BP428" t="str">
        <f t="shared" si="125"/>
        <v/>
      </c>
      <c r="BQ428" t="str">
        <f t="shared" si="126"/>
        <v/>
      </c>
    </row>
    <row r="429" spans="1:69" x14ac:dyDescent="0.25">
      <c r="A429" s="114"/>
      <c r="B429" t="str">
        <f t="shared" si="127"/>
        <v/>
      </c>
      <c r="C429" s="13" t="str">
        <f t="shared" si="128"/>
        <v/>
      </c>
      <c r="D429" s="5" t="str">
        <f t="shared" si="115"/>
        <v/>
      </c>
      <c r="E429" s="6" t="str">
        <f t="shared" si="116"/>
        <v/>
      </c>
      <c r="F429" s="6" t="str">
        <f t="shared" si="117"/>
        <v/>
      </c>
      <c r="BI429" t="str">
        <f t="shared" si="118"/>
        <v/>
      </c>
      <c r="BJ429" t="str">
        <f t="shared" si="119"/>
        <v/>
      </c>
      <c r="BK429" t="str">
        <f t="shared" si="120"/>
        <v/>
      </c>
      <c r="BL429" t="str">
        <f t="shared" si="121"/>
        <v/>
      </c>
      <c r="BM429" t="str">
        <f t="shared" si="122"/>
        <v/>
      </c>
      <c r="BN429" t="str">
        <f t="shared" si="123"/>
        <v/>
      </c>
      <c r="BO429" t="str">
        <f t="shared" si="124"/>
        <v/>
      </c>
      <c r="BP429" t="str">
        <f t="shared" si="125"/>
        <v/>
      </c>
      <c r="BQ429" t="str">
        <f t="shared" si="126"/>
        <v/>
      </c>
    </row>
    <row r="430" spans="1:69" x14ac:dyDescent="0.25">
      <c r="A430" s="114"/>
      <c r="B430" t="str">
        <f t="shared" si="127"/>
        <v/>
      </c>
      <c r="C430" s="13" t="str">
        <f t="shared" si="128"/>
        <v/>
      </c>
      <c r="D430" s="5" t="str">
        <f t="shared" si="115"/>
        <v/>
      </c>
      <c r="E430" s="6" t="str">
        <f t="shared" si="116"/>
        <v/>
      </c>
      <c r="F430" s="6" t="str">
        <f t="shared" si="117"/>
        <v/>
      </c>
      <c r="BI430" t="str">
        <f t="shared" si="118"/>
        <v/>
      </c>
      <c r="BJ430" t="str">
        <f t="shared" si="119"/>
        <v/>
      </c>
      <c r="BK430" t="str">
        <f t="shared" si="120"/>
        <v/>
      </c>
      <c r="BL430" t="str">
        <f t="shared" si="121"/>
        <v/>
      </c>
      <c r="BM430" t="str">
        <f t="shared" si="122"/>
        <v/>
      </c>
      <c r="BN430" t="str">
        <f t="shared" si="123"/>
        <v/>
      </c>
      <c r="BO430" t="str">
        <f t="shared" si="124"/>
        <v/>
      </c>
      <c r="BP430" t="str">
        <f t="shared" si="125"/>
        <v/>
      </c>
      <c r="BQ430" t="str">
        <f t="shared" si="126"/>
        <v/>
      </c>
    </row>
    <row r="431" spans="1:69" x14ac:dyDescent="0.25">
      <c r="A431" s="114"/>
      <c r="B431" t="str">
        <f t="shared" si="127"/>
        <v/>
      </c>
      <c r="C431" s="13" t="str">
        <f t="shared" si="128"/>
        <v/>
      </c>
      <c r="D431" s="5" t="str">
        <f t="shared" si="115"/>
        <v/>
      </c>
      <c r="E431" s="6" t="str">
        <f t="shared" si="116"/>
        <v/>
      </c>
      <c r="F431" s="6" t="str">
        <f t="shared" si="117"/>
        <v/>
      </c>
      <c r="BI431" t="str">
        <f t="shared" si="118"/>
        <v/>
      </c>
      <c r="BJ431" t="str">
        <f t="shared" si="119"/>
        <v/>
      </c>
      <c r="BK431" t="str">
        <f t="shared" si="120"/>
        <v/>
      </c>
      <c r="BL431" t="str">
        <f t="shared" si="121"/>
        <v/>
      </c>
      <c r="BM431" t="str">
        <f t="shared" si="122"/>
        <v/>
      </c>
      <c r="BN431" t="str">
        <f t="shared" si="123"/>
        <v/>
      </c>
      <c r="BO431" t="str">
        <f t="shared" si="124"/>
        <v/>
      </c>
      <c r="BP431" t="str">
        <f t="shared" si="125"/>
        <v/>
      </c>
      <c r="BQ431" t="str">
        <f t="shared" si="126"/>
        <v/>
      </c>
    </row>
    <row r="432" spans="1:69" x14ac:dyDescent="0.25">
      <c r="A432" s="114"/>
      <c r="B432" t="str">
        <f t="shared" si="127"/>
        <v/>
      </c>
      <c r="C432" s="13" t="str">
        <f t="shared" si="128"/>
        <v/>
      </c>
      <c r="D432" s="5" t="str">
        <f t="shared" si="115"/>
        <v/>
      </c>
      <c r="E432" s="6" t="str">
        <f t="shared" si="116"/>
        <v/>
      </c>
      <c r="F432" s="6" t="str">
        <f t="shared" si="117"/>
        <v/>
      </c>
      <c r="BI432" t="str">
        <f t="shared" si="118"/>
        <v/>
      </c>
      <c r="BJ432" t="str">
        <f t="shared" si="119"/>
        <v/>
      </c>
      <c r="BK432" t="str">
        <f t="shared" si="120"/>
        <v/>
      </c>
      <c r="BL432" t="str">
        <f t="shared" si="121"/>
        <v/>
      </c>
      <c r="BM432" t="str">
        <f t="shared" si="122"/>
        <v/>
      </c>
      <c r="BN432" t="str">
        <f t="shared" si="123"/>
        <v/>
      </c>
      <c r="BO432" t="str">
        <f t="shared" si="124"/>
        <v/>
      </c>
      <c r="BP432" t="str">
        <f t="shared" si="125"/>
        <v/>
      </c>
      <c r="BQ432" t="str">
        <f t="shared" si="126"/>
        <v/>
      </c>
    </row>
    <row r="433" spans="1:69" x14ac:dyDescent="0.25">
      <c r="A433" s="114"/>
      <c r="B433" t="str">
        <f t="shared" si="127"/>
        <v/>
      </c>
      <c r="C433" s="13" t="str">
        <f t="shared" si="128"/>
        <v/>
      </c>
      <c r="D433" s="5" t="str">
        <f t="shared" si="115"/>
        <v/>
      </c>
      <c r="E433" s="6" t="str">
        <f t="shared" si="116"/>
        <v/>
      </c>
      <c r="F433" s="6" t="str">
        <f t="shared" si="117"/>
        <v/>
      </c>
      <c r="BI433" t="str">
        <f t="shared" si="118"/>
        <v/>
      </c>
      <c r="BJ433" t="str">
        <f t="shared" si="119"/>
        <v/>
      </c>
      <c r="BK433" t="str">
        <f t="shared" si="120"/>
        <v/>
      </c>
      <c r="BL433" t="str">
        <f t="shared" si="121"/>
        <v/>
      </c>
      <c r="BM433" t="str">
        <f t="shared" si="122"/>
        <v/>
      </c>
      <c r="BN433" t="str">
        <f t="shared" si="123"/>
        <v/>
      </c>
      <c r="BO433" t="str">
        <f t="shared" si="124"/>
        <v/>
      </c>
      <c r="BP433" t="str">
        <f t="shared" si="125"/>
        <v/>
      </c>
      <c r="BQ433" t="str">
        <f t="shared" si="126"/>
        <v/>
      </c>
    </row>
    <row r="434" spans="1:69" x14ac:dyDescent="0.25">
      <c r="A434" s="114"/>
      <c r="B434" t="str">
        <f t="shared" si="127"/>
        <v/>
      </c>
      <c r="C434" s="13" t="str">
        <f t="shared" si="128"/>
        <v/>
      </c>
      <c r="D434" s="5" t="str">
        <f t="shared" si="115"/>
        <v/>
      </c>
      <c r="E434" s="6" t="str">
        <f t="shared" si="116"/>
        <v/>
      </c>
      <c r="F434" s="6" t="str">
        <f t="shared" si="117"/>
        <v/>
      </c>
      <c r="BI434" t="str">
        <f t="shared" si="118"/>
        <v/>
      </c>
      <c r="BJ434" t="str">
        <f t="shared" si="119"/>
        <v/>
      </c>
      <c r="BK434" t="str">
        <f t="shared" si="120"/>
        <v/>
      </c>
      <c r="BL434" t="str">
        <f t="shared" si="121"/>
        <v/>
      </c>
      <c r="BM434" t="str">
        <f t="shared" si="122"/>
        <v/>
      </c>
      <c r="BN434" t="str">
        <f t="shared" si="123"/>
        <v/>
      </c>
      <c r="BO434" t="str">
        <f t="shared" si="124"/>
        <v/>
      </c>
      <c r="BP434" t="str">
        <f t="shared" si="125"/>
        <v/>
      </c>
      <c r="BQ434" t="str">
        <f t="shared" si="126"/>
        <v/>
      </c>
    </row>
    <row r="435" spans="1:69" x14ac:dyDescent="0.25">
      <c r="A435" s="114"/>
      <c r="B435" t="str">
        <f t="shared" si="127"/>
        <v/>
      </c>
      <c r="C435" s="13" t="str">
        <f t="shared" si="128"/>
        <v/>
      </c>
      <c r="D435" s="5" t="str">
        <f t="shared" si="115"/>
        <v/>
      </c>
      <c r="E435" s="6" t="str">
        <f t="shared" si="116"/>
        <v/>
      </c>
      <c r="F435" s="6" t="str">
        <f t="shared" si="117"/>
        <v/>
      </c>
      <c r="BI435" t="str">
        <f t="shared" si="118"/>
        <v/>
      </c>
      <c r="BJ435" t="str">
        <f t="shared" si="119"/>
        <v/>
      </c>
      <c r="BK435" t="str">
        <f t="shared" si="120"/>
        <v/>
      </c>
      <c r="BL435" t="str">
        <f t="shared" si="121"/>
        <v/>
      </c>
      <c r="BM435" t="str">
        <f t="shared" si="122"/>
        <v/>
      </c>
      <c r="BN435" t="str">
        <f t="shared" si="123"/>
        <v/>
      </c>
      <c r="BO435" t="str">
        <f t="shared" si="124"/>
        <v/>
      </c>
      <c r="BP435" t="str">
        <f t="shared" si="125"/>
        <v/>
      </c>
      <c r="BQ435" t="str">
        <f t="shared" si="126"/>
        <v/>
      </c>
    </row>
    <row r="436" spans="1:69" x14ac:dyDescent="0.25">
      <c r="A436" s="114"/>
      <c r="B436" t="str">
        <f t="shared" si="127"/>
        <v/>
      </c>
      <c r="C436" s="13" t="str">
        <f t="shared" si="128"/>
        <v/>
      </c>
      <c r="D436" s="5" t="str">
        <f t="shared" si="115"/>
        <v/>
      </c>
      <c r="E436" s="6" t="str">
        <f t="shared" si="116"/>
        <v/>
      </c>
      <c r="F436" s="6" t="str">
        <f t="shared" si="117"/>
        <v/>
      </c>
      <c r="BI436" t="str">
        <f t="shared" si="118"/>
        <v/>
      </c>
      <c r="BJ436" t="str">
        <f t="shared" si="119"/>
        <v/>
      </c>
      <c r="BK436" t="str">
        <f t="shared" si="120"/>
        <v/>
      </c>
      <c r="BL436" t="str">
        <f t="shared" si="121"/>
        <v/>
      </c>
      <c r="BM436" t="str">
        <f t="shared" si="122"/>
        <v/>
      </c>
      <c r="BN436" t="str">
        <f t="shared" si="123"/>
        <v/>
      </c>
      <c r="BO436" t="str">
        <f t="shared" si="124"/>
        <v/>
      </c>
      <c r="BP436" t="str">
        <f t="shared" si="125"/>
        <v/>
      </c>
      <c r="BQ436" t="str">
        <f t="shared" si="126"/>
        <v/>
      </c>
    </row>
    <row r="437" spans="1:69" x14ac:dyDescent="0.25">
      <c r="A437" s="114"/>
      <c r="B437" t="str">
        <f t="shared" si="127"/>
        <v/>
      </c>
      <c r="C437" s="13" t="str">
        <f t="shared" si="128"/>
        <v/>
      </c>
      <c r="D437" s="5" t="str">
        <f t="shared" si="115"/>
        <v/>
      </c>
      <c r="E437" s="6" t="str">
        <f t="shared" si="116"/>
        <v/>
      </c>
      <c r="F437" s="6" t="str">
        <f t="shared" si="117"/>
        <v/>
      </c>
      <c r="BI437" t="str">
        <f t="shared" si="118"/>
        <v/>
      </c>
      <c r="BJ437" t="str">
        <f t="shared" si="119"/>
        <v/>
      </c>
      <c r="BK437" t="str">
        <f t="shared" si="120"/>
        <v/>
      </c>
      <c r="BL437" t="str">
        <f t="shared" si="121"/>
        <v/>
      </c>
      <c r="BM437" t="str">
        <f t="shared" si="122"/>
        <v/>
      </c>
      <c r="BN437" t="str">
        <f t="shared" si="123"/>
        <v/>
      </c>
      <c r="BO437" t="str">
        <f t="shared" si="124"/>
        <v/>
      </c>
      <c r="BP437" t="str">
        <f t="shared" si="125"/>
        <v/>
      </c>
      <c r="BQ437" t="str">
        <f t="shared" si="126"/>
        <v/>
      </c>
    </row>
    <row r="438" spans="1:69" x14ac:dyDescent="0.25">
      <c r="A438" s="114"/>
      <c r="B438" t="str">
        <f t="shared" si="127"/>
        <v/>
      </c>
      <c r="C438" s="13" t="str">
        <f t="shared" si="128"/>
        <v/>
      </c>
      <c r="D438" s="5" t="str">
        <f t="shared" si="115"/>
        <v/>
      </c>
      <c r="E438" s="6" t="str">
        <f t="shared" si="116"/>
        <v/>
      </c>
      <c r="F438" s="6" t="str">
        <f t="shared" si="117"/>
        <v/>
      </c>
      <c r="BI438" t="str">
        <f t="shared" si="118"/>
        <v/>
      </c>
      <c r="BJ438" t="str">
        <f t="shared" si="119"/>
        <v/>
      </c>
      <c r="BK438" t="str">
        <f t="shared" si="120"/>
        <v/>
      </c>
      <c r="BL438" t="str">
        <f t="shared" si="121"/>
        <v/>
      </c>
      <c r="BM438" t="str">
        <f t="shared" si="122"/>
        <v/>
      </c>
      <c r="BN438" t="str">
        <f t="shared" si="123"/>
        <v/>
      </c>
      <c r="BO438" t="str">
        <f t="shared" si="124"/>
        <v/>
      </c>
      <c r="BP438" t="str">
        <f t="shared" si="125"/>
        <v/>
      </c>
      <c r="BQ438" t="str">
        <f t="shared" si="126"/>
        <v/>
      </c>
    </row>
    <row r="439" spans="1:69" x14ac:dyDescent="0.25">
      <c r="A439" s="114"/>
      <c r="B439" t="str">
        <f t="shared" si="127"/>
        <v/>
      </c>
      <c r="C439" s="13" t="str">
        <f t="shared" si="128"/>
        <v/>
      </c>
      <c r="D439" s="5" t="str">
        <f t="shared" si="115"/>
        <v/>
      </c>
      <c r="E439" s="6" t="str">
        <f t="shared" si="116"/>
        <v/>
      </c>
      <c r="F439" s="6" t="str">
        <f t="shared" si="117"/>
        <v/>
      </c>
      <c r="BI439" t="str">
        <f t="shared" si="118"/>
        <v/>
      </c>
      <c r="BJ439" t="str">
        <f t="shared" si="119"/>
        <v/>
      </c>
      <c r="BK439" t="str">
        <f t="shared" si="120"/>
        <v/>
      </c>
      <c r="BL439" t="str">
        <f t="shared" si="121"/>
        <v/>
      </c>
      <c r="BM439" t="str">
        <f t="shared" si="122"/>
        <v/>
      </c>
      <c r="BN439" t="str">
        <f t="shared" si="123"/>
        <v/>
      </c>
      <c r="BO439" t="str">
        <f t="shared" si="124"/>
        <v/>
      </c>
      <c r="BP439" t="str">
        <f t="shared" si="125"/>
        <v/>
      </c>
      <c r="BQ439" t="str">
        <f t="shared" si="126"/>
        <v/>
      </c>
    </row>
    <row r="440" spans="1:69" x14ac:dyDescent="0.25">
      <c r="A440" s="114"/>
      <c r="B440" t="str">
        <f t="shared" si="127"/>
        <v/>
      </c>
      <c r="C440" s="13" t="str">
        <f t="shared" si="128"/>
        <v/>
      </c>
      <c r="D440" s="5" t="str">
        <f t="shared" si="115"/>
        <v/>
      </c>
      <c r="E440" s="6" t="str">
        <f t="shared" si="116"/>
        <v/>
      </c>
      <c r="F440" s="6" t="str">
        <f t="shared" si="117"/>
        <v/>
      </c>
      <c r="BI440" t="str">
        <f t="shared" si="118"/>
        <v/>
      </c>
      <c r="BJ440" t="str">
        <f t="shared" si="119"/>
        <v/>
      </c>
      <c r="BK440" t="str">
        <f t="shared" si="120"/>
        <v/>
      </c>
      <c r="BL440" t="str">
        <f t="shared" si="121"/>
        <v/>
      </c>
      <c r="BM440" t="str">
        <f t="shared" si="122"/>
        <v/>
      </c>
      <c r="BN440" t="str">
        <f t="shared" si="123"/>
        <v/>
      </c>
      <c r="BO440" t="str">
        <f t="shared" si="124"/>
        <v/>
      </c>
      <c r="BP440" t="str">
        <f t="shared" si="125"/>
        <v/>
      </c>
      <c r="BQ440" t="str">
        <f t="shared" si="126"/>
        <v/>
      </c>
    </row>
    <row r="441" spans="1:69" x14ac:dyDescent="0.25">
      <c r="A441" s="114"/>
      <c r="B441" t="str">
        <f t="shared" si="127"/>
        <v/>
      </c>
      <c r="C441" s="13" t="str">
        <f t="shared" si="128"/>
        <v/>
      </c>
      <c r="D441" s="5" t="str">
        <f t="shared" si="115"/>
        <v/>
      </c>
      <c r="E441" s="6" t="str">
        <f t="shared" si="116"/>
        <v/>
      </c>
      <c r="F441" s="6" t="str">
        <f t="shared" si="117"/>
        <v/>
      </c>
      <c r="BI441" t="str">
        <f t="shared" si="118"/>
        <v/>
      </c>
      <c r="BJ441" t="str">
        <f t="shared" si="119"/>
        <v/>
      </c>
      <c r="BK441" t="str">
        <f t="shared" si="120"/>
        <v/>
      </c>
      <c r="BL441" t="str">
        <f t="shared" si="121"/>
        <v/>
      </c>
      <c r="BM441" t="str">
        <f t="shared" si="122"/>
        <v/>
      </c>
      <c r="BN441" t="str">
        <f t="shared" si="123"/>
        <v/>
      </c>
      <c r="BO441" t="str">
        <f t="shared" si="124"/>
        <v/>
      </c>
      <c r="BP441" t="str">
        <f t="shared" si="125"/>
        <v/>
      </c>
      <c r="BQ441" t="str">
        <f t="shared" si="126"/>
        <v/>
      </c>
    </row>
    <row r="442" spans="1:69" x14ac:dyDescent="0.25">
      <c r="A442" s="114"/>
      <c r="B442" t="str">
        <f t="shared" si="127"/>
        <v/>
      </c>
      <c r="C442" s="13" t="str">
        <f t="shared" si="128"/>
        <v/>
      </c>
      <c r="D442" s="5" t="str">
        <f t="shared" si="115"/>
        <v/>
      </c>
      <c r="E442" s="6" t="str">
        <f t="shared" si="116"/>
        <v/>
      </c>
      <c r="F442" s="6" t="str">
        <f t="shared" si="117"/>
        <v/>
      </c>
      <c r="BI442" t="str">
        <f t="shared" si="118"/>
        <v/>
      </c>
      <c r="BJ442" t="str">
        <f t="shared" si="119"/>
        <v/>
      </c>
      <c r="BK442" t="str">
        <f t="shared" si="120"/>
        <v/>
      </c>
      <c r="BL442" t="str">
        <f t="shared" si="121"/>
        <v/>
      </c>
      <c r="BM442" t="str">
        <f t="shared" si="122"/>
        <v/>
      </c>
      <c r="BN442" t="str">
        <f t="shared" si="123"/>
        <v/>
      </c>
      <c r="BO442" t="str">
        <f t="shared" si="124"/>
        <v/>
      </c>
      <c r="BP442" t="str">
        <f t="shared" si="125"/>
        <v/>
      </c>
      <c r="BQ442" t="str">
        <f t="shared" si="126"/>
        <v/>
      </c>
    </row>
    <row r="443" spans="1:69" x14ac:dyDescent="0.25">
      <c r="A443" s="114"/>
      <c r="B443" t="str">
        <f t="shared" si="127"/>
        <v/>
      </c>
      <c r="C443" s="13" t="str">
        <f t="shared" si="128"/>
        <v/>
      </c>
      <c r="D443" s="5" t="str">
        <f t="shared" si="115"/>
        <v/>
      </c>
      <c r="E443" s="6" t="str">
        <f t="shared" si="116"/>
        <v/>
      </c>
      <c r="F443" s="6" t="str">
        <f t="shared" si="117"/>
        <v/>
      </c>
      <c r="BI443" t="str">
        <f t="shared" si="118"/>
        <v/>
      </c>
      <c r="BJ443" t="str">
        <f t="shared" si="119"/>
        <v/>
      </c>
      <c r="BK443" t="str">
        <f t="shared" si="120"/>
        <v/>
      </c>
      <c r="BL443" t="str">
        <f t="shared" si="121"/>
        <v/>
      </c>
      <c r="BM443" t="str">
        <f t="shared" si="122"/>
        <v/>
      </c>
      <c r="BN443" t="str">
        <f t="shared" si="123"/>
        <v/>
      </c>
      <c r="BO443" t="str">
        <f t="shared" si="124"/>
        <v/>
      </c>
      <c r="BP443" t="str">
        <f t="shared" si="125"/>
        <v/>
      </c>
      <c r="BQ443" t="str">
        <f t="shared" si="126"/>
        <v/>
      </c>
    </row>
    <row r="444" spans="1:69" x14ac:dyDescent="0.25">
      <c r="A444" s="114"/>
      <c r="B444" t="str">
        <f t="shared" si="127"/>
        <v/>
      </c>
      <c r="C444" s="13" t="str">
        <f t="shared" si="128"/>
        <v/>
      </c>
      <c r="D444" s="5" t="str">
        <f t="shared" si="115"/>
        <v/>
      </c>
      <c r="E444" s="6" t="str">
        <f t="shared" si="116"/>
        <v/>
      </c>
      <c r="F444" s="6" t="str">
        <f t="shared" si="117"/>
        <v/>
      </c>
      <c r="BI444" t="str">
        <f t="shared" si="118"/>
        <v/>
      </c>
      <c r="BJ444" t="str">
        <f t="shared" si="119"/>
        <v/>
      </c>
      <c r="BK444" t="str">
        <f t="shared" si="120"/>
        <v/>
      </c>
      <c r="BL444" t="str">
        <f t="shared" si="121"/>
        <v/>
      </c>
      <c r="BM444" t="str">
        <f t="shared" si="122"/>
        <v/>
      </c>
      <c r="BN444" t="str">
        <f t="shared" si="123"/>
        <v/>
      </c>
      <c r="BO444" t="str">
        <f t="shared" si="124"/>
        <v/>
      </c>
      <c r="BP444" t="str">
        <f t="shared" si="125"/>
        <v/>
      </c>
      <c r="BQ444" t="str">
        <f t="shared" si="126"/>
        <v/>
      </c>
    </row>
    <row r="445" spans="1:69" x14ac:dyDescent="0.25">
      <c r="A445" s="114"/>
      <c r="B445" t="str">
        <f t="shared" si="127"/>
        <v/>
      </c>
      <c r="C445" s="13" t="str">
        <f t="shared" si="128"/>
        <v/>
      </c>
      <c r="D445" s="5" t="str">
        <f t="shared" si="115"/>
        <v/>
      </c>
      <c r="E445" s="6" t="str">
        <f t="shared" si="116"/>
        <v/>
      </c>
      <c r="F445" s="6" t="str">
        <f t="shared" si="117"/>
        <v/>
      </c>
      <c r="BI445" t="str">
        <f t="shared" si="118"/>
        <v/>
      </c>
      <c r="BJ445" t="str">
        <f t="shared" si="119"/>
        <v/>
      </c>
      <c r="BK445" t="str">
        <f t="shared" si="120"/>
        <v/>
      </c>
      <c r="BL445" t="str">
        <f t="shared" si="121"/>
        <v/>
      </c>
      <c r="BM445" t="str">
        <f t="shared" si="122"/>
        <v/>
      </c>
      <c r="BN445" t="str">
        <f t="shared" si="123"/>
        <v/>
      </c>
      <c r="BO445" t="str">
        <f t="shared" si="124"/>
        <v/>
      </c>
      <c r="BP445" t="str">
        <f t="shared" si="125"/>
        <v/>
      </c>
      <c r="BQ445" t="str">
        <f t="shared" si="126"/>
        <v/>
      </c>
    </row>
    <row r="446" spans="1:69" x14ac:dyDescent="0.25">
      <c r="A446" s="114"/>
      <c r="B446" t="str">
        <f t="shared" si="127"/>
        <v/>
      </c>
      <c r="C446" s="13" t="str">
        <f t="shared" si="128"/>
        <v/>
      </c>
      <c r="D446" s="5" t="str">
        <f t="shared" si="115"/>
        <v/>
      </c>
      <c r="E446" s="6" t="str">
        <f t="shared" si="116"/>
        <v/>
      </c>
      <c r="F446" s="6" t="str">
        <f t="shared" si="117"/>
        <v/>
      </c>
      <c r="BI446" t="str">
        <f t="shared" si="118"/>
        <v/>
      </c>
      <c r="BJ446" t="str">
        <f t="shared" si="119"/>
        <v/>
      </c>
      <c r="BK446" t="str">
        <f t="shared" si="120"/>
        <v/>
      </c>
      <c r="BL446" t="str">
        <f t="shared" si="121"/>
        <v/>
      </c>
      <c r="BM446" t="str">
        <f t="shared" si="122"/>
        <v/>
      </c>
      <c r="BN446" t="str">
        <f t="shared" si="123"/>
        <v/>
      </c>
      <c r="BO446" t="str">
        <f t="shared" si="124"/>
        <v/>
      </c>
      <c r="BP446" t="str">
        <f t="shared" si="125"/>
        <v/>
      </c>
      <c r="BQ446" t="str">
        <f t="shared" si="126"/>
        <v/>
      </c>
    </row>
    <row r="447" spans="1:69" x14ac:dyDescent="0.25">
      <c r="A447" s="114"/>
      <c r="B447" t="str">
        <f t="shared" si="127"/>
        <v/>
      </c>
      <c r="C447" s="13" t="str">
        <f t="shared" si="128"/>
        <v/>
      </c>
      <c r="D447" s="5" t="str">
        <f t="shared" si="115"/>
        <v/>
      </c>
      <c r="E447" s="6" t="str">
        <f t="shared" si="116"/>
        <v/>
      </c>
      <c r="F447" s="6" t="str">
        <f t="shared" si="117"/>
        <v/>
      </c>
      <c r="BI447" t="str">
        <f t="shared" si="118"/>
        <v/>
      </c>
      <c r="BJ447" t="str">
        <f t="shared" si="119"/>
        <v/>
      </c>
      <c r="BK447" t="str">
        <f t="shared" si="120"/>
        <v/>
      </c>
      <c r="BL447" t="str">
        <f t="shared" si="121"/>
        <v/>
      </c>
      <c r="BM447" t="str">
        <f t="shared" si="122"/>
        <v/>
      </c>
      <c r="BN447" t="str">
        <f t="shared" si="123"/>
        <v/>
      </c>
      <c r="BO447" t="str">
        <f t="shared" si="124"/>
        <v/>
      </c>
      <c r="BP447" t="str">
        <f t="shared" si="125"/>
        <v/>
      </c>
      <c r="BQ447" t="str">
        <f t="shared" si="126"/>
        <v/>
      </c>
    </row>
    <row r="448" spans="1:69" x14ac:dyDescent="0.25">
      <c r="A448" s="114"/>
      <c r="B448" t="str">
        <f t="shared" si="127"/>
        <v/>
      </c>
      <c r="C448" s="13" t="str">
        <f t="shared" si="128"/>
        <v/>
      </c>
      <c r="D448" s="5" t="str">
        <f t="shared" si="115"/>
        <v/>
      </c>
      <c r="E448" s="6" t="str">
        <f t="shared" si="116"/>
        <v/>
      </c>
      <c r="F448" s="6" t="str">
        <f t="shared" si="117"/>
        <v/>
      </c>
      <c r="BI448" t="str">
        <f t="shared" si="118"/>
        <v/>
      </c>
      <c r="BJ448" t="str">
        <f t="shared" si="119"/>
        <v/>
      </c>
      <c r="BK448" t="str">
        <f t="shared" si="120"/>
        <v/>
      </c>
      <c r="BL448" t="str">
        <f t="shared" si="121"/>
        <v/>
      </c>
      <c r="BM448" t="str">
        <f t="shared" si="122"/>
        <v/>
      </c>
      <c r="BN448" t="str">
        <f t="shared" si="123"/>
        <v/>
      </c>
      <c r="BO448" t="str">
        <f t="shared" si="124"/>
        <v/>
      </c>
      <c r="BP448" t="str">
        <f t="shared" si="125"/>
        <v/>
      </c>
      <c r="BQ448" t="str">
        <f t="shared" si="126"/>
        <v/>
      </c>
    </row>
    <row r="449" spans="1:69" x14ac:dyDescent="0.25">
      <c r="A449" s="114"/>
      <c r="B449" t="str">
        <f t="shared" si="127"/>
        <v/>
      </c>
      <c r="C449" s="13" t="str">
        <f t="shared" si="128"/>
        <v/>
      </c>
      <c r="D449" s="5" t="str">
        <f t="shared" si="115"/>
        <v/>
      </c>
      <c r="E449" s="6" t="str">
        <f t="shared" si="116"/>
        <v/>
      </c>
      <c r="F449" s="6" t="str">
        <f t="shared" si="117"/>
        <v/>
      </c>
      <c r="BI449" t="str">
        <f t="shared" si="118"/>
        <v/>
      </c>
      <c r="BJ449" t="str">
        <f t="shared" si="119"/>
        <v/>
      </c>
      <c r="BK449" t="str">
        <f t="shared" si="120"/>
        <v/>
      </c>
      <c r="BL449" t="str">
        <f t="shared" si="121"/>
        <v/>
      </c>
      <c r="BM449" t="str">
        <f t="shared" si="122"/>
        <v/>
      </c>
      <c r="BN449" t="str">
        <f t="shared" si="123"/>
        <v/>
      </c>
      <c r="BO449" t="str">
        <f t="shared" si="124"/>
        <v/>
      </c>
      <c r="BP449" t="str">
        <f t="shared" si="125"/>
        <v/>
      </c>
      <c r="BQ449" t="str">
        <f t="shared" si="126"/>
        <v/>
      </c>
    </row>
    <row r="450" spans="1:69" x14ac:dyDescent="0.25">
      <c r="A450" s="114"/>
      <c r="B450" t="str">
        <f t="shared" si="127"/>
        <v/>
      </c>
      <c r="C450" s="13" t="str">
        <f t="shared" si="128"/>
        <v/>
      </c>
      <c r="D450" s="5" t="str">
        <f t="shared" si="115"/>
        <v/>
      </c>
      <c r="E450" s="6" t="str">
        <f t="shared" si="116"/>
        <v/>
      </c>
      <c r="F450" s="6" t="str">
        <f t="shared" si="117"/>
        <v/>
      </c>
      <c r="BI450" t="str">
        <f t="shared" si="118"/>
        <v/>
      </c>
      <c r="BJ450" t="str">
        <f t="shared" si="119"/>
        <v/>
      </c>
      <c r="BK450" t="str">
        <f t="shared" si="120"/>
        <v/>
      </c>
      <c r="BL450" t="str">
        <f t="shared" si="121"/>
        <v/>
      </c>
      <c r="BM450" t="str">
        <f t="shared" si="122"/>
        <v/>
      </c>
      <c r="BN450" t="str">
        <f t="shared" si="123"/>
        <v/>
      </c>
      <c r="BO450" t="str">
        <f t="shared" si="124"/>
        <v/>
      </c>
      <c r="BP450" t="str">
        <f t="shared" si="125"/>
        <v/>
      </c>
      <c r="BQ450" t="str">
        <f t="shared" si="126"/>
        <v/>
      </c>
    </row>
    <row r="451" spans="1:69" x14ac:dyDescent="0.25">
      <c r="A451" s="114"/>
      <c r="B451" t="str">
        <f t="shared" si="127"/>
        <v/>
      </c>
      <c r="C451" s="13" t="str">
        <f t="shared" si="128"/>
        <v/>
      </c>
      <c r="D451" s="5" t="str">
        <f t="shared" ref="D451:D514" si="129">IF(A451&gt;0,(_xlfn.NORM.S.INV(C451)),"")</f>
        <v/>
      </c>
      <c r="E451" s="6" t="str">
        <f t="shared" si="116"/>
        <v/>
      </c>
      <c r="F451" s="6" t="str">
        <f t="shared" si="117"/>
        <v/>
      </c>
      <c r="BI451" t="str">
        <f t="shared" si="118"/>
        <v/>
      </c>
      <c r="BJ451" t="str">
        <f t="shared" si="119"/>
        <v/>
      </c>
      <c r="BK451" t="str">
        <f t="shared" si="120"/>
        <v/>
      </c>
      <c r="BL451" t="str">
        <f t="shared" si="121"/>
        <v/>
      </c>
      <c r="BM451" t="str">
        <f t="shared" si="122"/>
        <v/>
      </c>
      <c r="BN451" t="str">
        <f t="shared" si="123"/>
        <v/>
      </c>
      <c r="BO451" t="str">
        <f t="shared" si="124"/>
        <v/>
      </c>
      <c r="BP451" t="str">
        <f t="shared" si="125"/>
        <v/>
      </c>
      <c r="BQ451" t="str">
        <f t="shared" si="126"/>
        <v/>
      </c>
    </row>
    <row r="452" spans="1:69" x14ac:dyDescent="0.25">
      <c r="A452" s="114"/>
      <c r="B452" t="str">
        <f t="shared" si="127"/>
        <v/>
      </c>
      <c r="C452" s="13" t="str">
        <f t="shared" si="128"/>
        <v/>
      </c>
      <c r="D452" s="5" t="str">
        <f t="shared" si="129"/>
        <v/>
      </c>
      <c r="E452" s="6" t="str">
        <f t="shared" ref="E452:E515" si="130">IF(A452&gt;0,_xlfn.NORM.DIST(D452,0,1,TRUE),"")</f>
        <v/>
      </c>
      <c r="F452" s="6" t="str">
        <f t="shared" ref="F452:F515" si="131">IF(A452&gt;0,_xlfn.NORM.DIST(D452,0,1,FALSE),"")</f>
        <v/>
      </c>
      <c r="BI452" t="str">
        <f t="shared" ref="BI452:BI515" si="132">IF(A452&gt;0,A452,"")</f>
        <v/>
      </c>
      <c r="BJ452" t="str">
        <f t="shared" ref="BJ452:BJ515" si="133">IF($A452&gt;0,B452,"")</f>
        <v/>
      </c>
      <c r="BK452" t="str">
        <f t="shared" ref="BK452:BK515" si="134">IF($A452&gt;0,BI452,"")</f>
        <v/>
      </c>
      <c r="BL452" t="str">
        <f t="shared" ref="BL452:BL515" si="135">IF($A452&gt;0,_xlfn.NORM.DIST(BK452,$BF$3,$BF$4,TRUE),"")</f>
        <v/>
      </c>
      <c r="BM452" t="str">
        <f t="shared" ref="BM452:BM515" si="136">IF($A452&gt;0,(1-BL452),"")</f>
        <v/>
      </c>
      <c r="BN452" t="str">
        <f t="shared" ref="BN452:BN515" si="137">IF($A452&gt;0,(SMALL($BM$3:$BM$902,BJ452)),"")</f>
        <v/>
      </c>
      <c r="BO452" t="str">
        <f t="shared" ref="BO452:BO515" si="138">IF($A452&gt;0,((2*BJ452-1)*(LN(BL452)+LN(BN452))),"")</f>
        <v/>
      </c>
      <c r="BP452" t="str">
        <f t="shared" ref="BP452:BP515" si="139">IF($A452&gt;0,((BJ452-0.5)/$BF$5),"")</f>
        <v/>
      </c>
      <c r="BQ452" t="str">
        <f t="shared" ref="BQ452:BQ515" si="140">IF($A452&gt;0,(_xlfn.NORM.S.INV(BP452)),"")</f>
        <v/>
      </c>
    </row>
    <row r="453" spans="1:69" x14ac:dyDescent="0.25">
      <c r="A453" s="114"/>
      <c r="B453" t="str">
        <f t="shared" ref="B453:B516" si="141">IF(A453&gt;0,(B452+1),"")</f>
        <v/>
      </c>
      <c r="C453" s="13" t="str">
        <f t="shared" ref="C453:C516" si="142">IF(A453&gt;0,((B453)/(($S$2)+1)),"")</f>
        <v/>
      </c>
      <c r="D453" s="5" t="str">
        <f t="shared" si="129"/>
        <v/>
      </c>
      <c r="E453" s="6" t="str">
        <f t="shared" si="130"/>
        <v/>
      </c>
      <c r="F453" s="6" t="str">
        <f t="shared" si="131"/>
        <v/>
      </c>
      <c r="BI453" t="str">
        <f t="shared" si="132"/>
        <v/>
      </c>
      <c r="BJ453" t="str">
        <f t="shared" si="133"/>
        <v/>
      </c>
      <c r="BK453" t="str">
        <f t="shared" si="134"/>
        <v/>
      </c>
      <c r="BL453" t="str">
        <f t="shared" si="135"/>
        <v/>
      </c>
      <c r="BM453" t="str">
        <f t="shared" si="136"/>
        <v/>
      </c>
      <c r="BN453" t="str">
        <f t="shared" si="137"/>
        <v/>
      </c>
      <c r="BO453" t="str">
        <f t="shared" si="138"/>
        <v/>
      </c>
      <c r="BP453" t="str">
        <f t="shared" si="139"/>
        <v/>
      </c>
      <c r="BQ453" t="str">
        <f t="shared" si="140"/>
        <v/>
      </c>
    </row>
    <row r="454" spans="1:69" x14ac:dyDescent="0.25">
      <c r="A454" s="114"/>
      <c r="B454" t="str">
        <f t="shared" si="141"/>
        <v/>
      </c>
      <c r="C454" s="13" t="str">
        <f t="shared" si="142"/>
        <v/>
      </c>
      <c r="D454" s="5" t="str">
        <f t="shared" si="129"/>
        <v/>
      </c>
      <c r="E454" s="6" t="str">
        <f t="shared" si="130"/>
        <v/>
      </c>
      <c r="F454" s="6" t="str">
        <f t="shared" si="131"/>
        <v/>
      </c>
      <c r="BI454" t="str">
        <f t="shared" si="132"/>
        <v/>
      </c>
      <c r="BJ454" t="str">
        <f t="shared" si="133"/>
        <v/>
      </c>
      <c r="BK454" t="str">
        <f t="shared" si="134"/>
        <v/>
      </c>
      <c r="BL454" t="str">
        <f t="shared" si="135"/>
        <v/>
      </c>
      <c r="BM454" t="str">
        <f t="shared" si="136"/>
        <v/>
      </c>
      <c r="BN454" t="str">
        <f t="shared" si="137"/>
        <v/>
      </c>
      <c r="BO454" t="str">
        <f t="shared" si="138"/>
        <v/>
      </c>
      <c r="BP454" t="str">
        <f t="shared" si="139"/>
        <v/>
      </c>
      <c r="BQ454" t="str">
        <f t="shared" si="140"/>
        <v/>
      </c>
    </row>
    <row r="455" spans="1:69" x14ac:dyDescent="0.25">
      <c r="A455" s="114"/>
      <c r="B455" t="str">
        <f t="shared" si="141"/>
        <v/>
      </c>
      <c r="C455" s="13" t="str">
        <f t="shared" si="142"/>
        <v/>
      </c>
      <c r="D455" s="5" t="str">
        <f t="shared" si="129"/>
        <v/>
      </c>
      <c r="E455" s="6" t="str">
        <f t="shared" si="130"/>
        <v/>
      </c>
      <c r="F455" s="6" t="str">
        <f t="shared" si="131"/>
        <v/>
      </c>
      <c r="BI455" t="str">
        <f t="shared" si="132"/>
        <v/>
      </c>
      <c r="BJ455" t="str">
        <f t="shared" si="133"/>
        <v/>
      </c>
      <c r="BK455" t="str">
        <f t="shared" si="134"/>
        <v/>
      </c>
      <c r="BL455" t="str">
        <f t="shared" si="135"/>
        <v/>
      </c>
      <c r="BM455" t="str">
        <f t="shared" si="136"/>
        <v/>
      </c>
      <c r="BN455" t="str">
        <f t="shared" si="137"/>
        <v/>
      </c>
      <c r="BO455" t="str">
        <f t="shared" si="138"/>
        <v/>
      </c>
      <c r="BP455" t="str">
        <f t="shared" si="139"/>
        <v/>
      </c>
      <c r="BQ455" t="str">
        <f t="shared" si="140"/>
        <v/>
      </c>
    </row>
    <row r="456" spans="1:69" x14ac:dyDescent="0.25">
      <c r="A456" s="114"/>
      <c r="B456" t="str">
        <f t="shared" si="141"/>
        <v/>
      </c>
      <c r="C456" s="13" t="str">
        <f t="shared" si="142"/>
        <v/>
      </c>
      <c r="D456" s="5" t="str">
        <f t="shared" si="129"/>
        <v/>
      </c>
      <c r="E456" s="6" t="str">
        <f t="shared" si="130"/>
        <v/>
      </c>
      <c r="F456" s="6" t="str">
        <f t="shared" si="131"/>
        <v/>
      </c>
      <c r="BI456" t="str">
        <f t="shared" si="132"/>
        <v/>
      </c>
      <c r="BJ456" t="str">
        <f t="shared" si="133"/>
        <v/>
      </c>
      <c r="BK456" t="str">
        <f t="shared" si="134"/>
        <v/>
      </c>
      <c r="BL456" t="str">
        <f t="shared" si="135"/>
        <v/>
      </c>
      <c r="BM456" t="str">
        <f t="shared" si="136"/>
        <v/>
      </c>
      <c r="BN456" t="str">
        <f t="shared" si="137"/>
        <v/>
      </c>
      <c r="BO456" t="str">
        <f t="shared" si="138"/>
        <v/>
      </c>
      <c r="BP456" t="str">
        <f t="shared" si="139"/>
        <v/>
      </c>
      <c r="BQ456" t="str">
        <f t="shared" si="140"/>
        <v/>
      </c>
    </row>
    <row r="457" spans="1:69" x14ac:dyDescent="0.25">
      <c r="A457" s="114"/>
      <c r="B457" t="str">
        <f t="shared" si="141"/>
        <v/>
      </c>
      <c r="C457" s="13" t="str">
        <f t="shared" si="142"/>
        <v/>
      </c>
      <c r="D457" s="5" t="str">
        <f t="shared" si="129"/>
        <v/>
      </c>
      <c r="E457" s="6" t="str">
        <f t="shared" si="130"/>
        <v/>
      </c>
      <c r="F457" s="6" t="str">
        <f t="shared" si="131"/>
        <v/>
      </c>
      <c r="BI457" t="str">
        <f t="shared" si="132"/>
        <v/>
      </c>
      <c r="BJ457" t="str">
        <f t="shared" si="133"/>
        <v/>
      </c>
      <c r="BK457" t="str">
        <f t="shared" si="134"/>
        <v/>
      </c>
      <c r="BL457" t="str">
        <f t="shared" si="135"/>
        <v/>
      </c>
      <c r="BM457" t="str">
        <f t="shared" si="136"/>
        <v/>
      </c>
      <c r="BN457" t="str">
        <f t="shared" si="137"/>
        <v/>
      </c>
      <c r="BO457" t="str">
        <f t="shared" si="138"/>
        <v/>
      </c>
      <c r="BP457" t="str">
        <f t="shared" si="139"/>
        <v/>
      </c>
      <c r="BQ457" t="str">
        <f t="shared" si="140"/>
        <v/>
      </c>
    </row>
    <row r="458" spans="1:69" x14ac:dyDescent="0.25">
      <c r="A458" s="114"/>
      <c r="B458" t="str">
        <f t="shared" si="141"/>
        <v/>
      </c>
      <c r="C458" s="13" t="str">
        <f t="shared" si="142"/>
        <v/>
      </c>
      <c r="D458" s="5" t="str">
        <f t="shared" si="129"/>
        <v/>
      </c>
      <c r="E458" s="6" t="str">
        <f t="shared" si="130"/>
        <v/>
      </c>
      <c r="F458" s="6" t="str">
        <f t="shared" si="131"/>
        <v/>
      </c>
      <c r="BI458" t="str">
        <f t="shared" si="132"/>
        <v/>
      </c>
      <c r="BJ458" t="str">
        <f t="shared" si="133"/>
        <v/>
      </c>
      <c r="BK458" t="str">
        <f t="shared" si="134"/>
        <v/>
      </c>
      <c r="BL458" t="str">
        <f t="shared" si="135"/>
        <v/>
      </c>
      <c r="BM458" t="str">
        <f t="shared" si="136"/>
        <v/>
      </c>
      <c r="BN458" t="str">
        <f t="shared" si="137"/>
        <v/>
      </c>
      <c r="BO458" t="str">
        <f t="shared" si="138"/>
        <v/>
      </c>
      <c r="BP458" t="str">
        <f t="shared" si="139"/>
        <v/>
      </c>
      <c r="BQ458" t="str">
        <f t="shared" si="140"/>
        <v/>
      </c>
    </row>
    <row r="459" spans="1:69" x14ac:dyDescent="0.25">
      <c r="A459" s="114"/>
      <c r="B459" t="str">
        <f t="shared" si="141"/>
        <v/>
      </c>
      <c r="C459" s="13" t="str">
        <f t="shared" si="142"/>
        <v/>
      </c>
      <c r="D459" s="5" t="str">
        <f t="shared" si="129"/>
        <v/>
      </c>
      <c r="E459" s="6" t="str">
        <f t="shared" si="130"/>
        <v/>
      </c>
      <c r="F459" s="6" t="str">
        <f t="shared" si="131"/>
        <v/>
      </c>
      <c r="BI459" t="str">
        <f t="shared" si="132"/>
        <v/>
      </c>
      <c r="BJ459" t="str">
        <f t="shared" si="133"/>
        <v/>
      </c>
      <c r="BK459" t="str">
        <f t="shared" si="134"/>
        <v/>
      </c>
      <c r="BL459" t="str">
        <f t="shared" si="135"/>
        <v/>
      </c>
      <c r="BM459" t="str">
        <f t="shared" si="136"/>
        <v/>
      </c>
      <c r="BN459" t="str">
        <f t="shared" si="137"/>
        <v/>
      </c>
      <c r="BO459" t="str">
        <f t="shared" si="138"/>
        <v/>
      </c>
      <c r="BP459" t="str">
        <f t="shared" si="139"/>
        <v/>
      </c>
      <c r="BQ459" t="str">
        <f t="shared" si="140"/>
        <v/>
      </c>
    </row>
    <row r="460" spans="1:69" x14ac:dyDescent="0.25">
      <c r="A460" s="114"/>
      <c r="B460" t="str">
        <f t="shared" si="141"/>
        <v/>
      </c>
      <c r="C460" s="13" t="str">
        <f t="shared" si="142"/>
        <v/>
      </c>
      <c r="D460" s="5" t="str">
        <f t="shared" si="129"/>
        <v/>
      </c>
      <c r="E460" s="6" t="str">
        <f t="shared" si="130"/>
        <v/>
      </c>
      <c r="F460" s="6" t="str">
        <f t="shared" si="131"/>
        <v/>
      </c>
      <c r="BI460" t="str">
        <f t="shared" si="132"/>
        <v/>
      </c>
      <c r="BJ460" t="str">
        <f t="shared" si="133"/>
        <v/>
      </c>
      <c r="BK460" t="str">
        <f t="shared" si="134"/>
        <v/>
      </c>
      <c r="BL460" t="str">
        <f t="shared" si="135"/>
        <v/>
      </c>
      <c r="BM460" t="str">
        <f t="shared" si="136"/>
        <v/>
      </c>
      <c r="BN460" t="str">
        <f t="shared" si="137"/>
        <v/>
      </c>
      <c r="BO460" t="str">
        <f t="shared" si="138"/>
        <v/>
      </c>
      <c r="BP460" t="str">
        <f t="shared" si="139"/>
        <v/>
      </c>
      <c r="BQ460" t="str">
        <f t="shared" si="140"/>
        <v/>
      </c>
    </row>
    <row r="461" spans="1:69" x14ac:dyDescent="0.25">
      <c r="A461" s="114"/>
      <c r="B461" t="str">
        <f t="shared" si="141"/>
        <v/>
      </c>
      <c r="C461" s="13" t="str">
        <f t="shared" si="142"/>
        <v/>
      </c>
      <c r="D461" s="5" t="str">
        <f t="shared" si="129"/>
        <v/>
      </c>
      <c r="E461" s="6" t="str">
        <f t="shared" si="130"/>
        <v/>
      </c>
      <c r="F461" s="6" t="str">
        <f t="shared" si="131"/>
        <v/>
      </c>
      <c r="BI461" t="str">
        <f t="shared" si="132"/>
        <v/>
      </c>
      <c r="BJ461" t="str">
        <f t="shared" si="133"/>
        <v/>
      </c>
      <c r="BK461" t="str">
        <f t="shared" si="134"/>
        <v/>
      </c>
      <c r="BL461" t="str">
        <f t="shared" si="135"/>
        <v/>
      </c>
      <c r="BM461" t="str">
        <f t="shared" si="136"/>
        <v/>
      </c>
      <c r="BN461" t="str">
        <f t="shared" si="137"/>
        <v/>
      </c>
      <c r="BO461" t="str">
        <f t="shared" si="138"/>
        <v/>
      </c>
      <c r="BP461" t="str">
        <f t="shared" si="139"/>
        <v/>
      </c>
      <c r="BQ461" t="str">
        <f t="shared" si="140"/>
        <v/>
      </c>
    </row>
    <row r="462" spans="1:69" x14ac:dyDescent="0.25">
      <c r="A462" s="114"/>
      <c r="B462" t="str">
        <f t="shared" si="141"/>
        <v/>
      </c>
      <c r="C462" s="13" t="str">
        <f t="shared" si="142"/>
        <v/>
      </c>
      <c r="D462" s="5" t="str">
        <f t="shared" si="129"/>
        <v/>
      </c>
      <c r="E462" s="6" t="str">
        <f t="shared" si="130"/>
        <v/>
      </c>
      <c r="F462" s="6" t="str">
        <f t="shared" si="131"/>
        <v/>
      </c>
      <c r="BI462" t="str">
        <f t="shared" si="132"/>
        <v/>
      </c>
      <c r="BJ462" t="str">
        <f t="shared" si="133"/>
        <v/>
      </c>
      <c r="BK462" t="str">
        <f t="shared" si="134"/>
        <v/>
      </c>
      <c r="BL462" t="str">
        <f t="shared" si="135"/>
        <v/>
      </c>
      <c r="BM462" t="str">
        <f t="shared" si="136"/>
        <v/>
      </c>
      <c r="BN462" t="str">
        <f t="shared" si="137"/>
        <v/>
      </c>
      <c r="BO462" t="str">
        <f t="shared" si="138"/>
        <v/>
      </c>
      <c r="BP462" t="str">
        <f t="shared" si="139"/>
        <v/>
      </c>
      <c r="BQ462" t="str">
        <f t="shared" si="140"/>
        <v/>
      </c>
    </row>
    <row r="463" spans="1:69" x14ac:dyDescent="0.25">
      <c r="A463" s="114"/>
      <c r="B463" t="str">
        <f t="shared" si="141"/>
        <v/>
      </c>
      <c r="C463" s="13" t="str">
        <f t="shared" si="142"/>
        <v/>
      </c>
      <c r="D463" s="5" t="str">
        <f t="shared" si="129"/>
        <v/>
      </c>
      <c r="E463" s="6" t="str">
        <f t="shared" si="130"/>
        <v/>
      </c>
      <c r="F463" s="6" t="str">
        <f t="shared" si="131"/>
        <v/>
      </c>
      <c r="BI463" t="str">
        <f t="shared" si="132"/>
        <v/>
      </c>
      <c r="BJ463" t="str">
        <f t="shared" si="133"/>
        <v/>
      </c>
      <c r="BK463" t="str">
        <f t="shared" si="134"/>
        <v/>
      </c>
      <c r="BL463" t="str">
        <f t="shared" si="135"/>
        <v/>
      </c>
      <c r="BM463" t="str">
        <f t="shared" si="136"/>
        <v/>
      </c>
      <c r="BN463" t="str">
        <f t="shared" si="137"/>
        <v/>
      </c>
      <c r="BO463" t="str">
        <f t="shared" si="138"/>
        <v/>
      </c>
      <c r="BP463" t="str">
        <f t="shared" si="139"/>
        <v/>
      </c>
      <c r="BQ463" t="str">
        <f t="shared" si="140"/>
        <v/>
      </c>
    </row>
    <row r="464" spans="1:69" x14ac:dyDescent="0.25">
      <c r="A464" s="114"/>
      <c r="B464" t="str">
        <f t="shared" si="141"/>
        <v/>
      </c>
      <c r="C464" s="13" t="str">
        <f t="shared" si="142"/>
        <v/>
      </c>
      <c r="D464" s="5" t="str">
        <f t="shared" si="129"/>
        <v/>
      </c>
      <c r="E464" s="6" t="str">
        <f t="shared" si="130"/>
        <v/>
      </c>
      <c r="F464" s="6" t="str">
        <f t="shared" si="131"/>
        <v/>
      </c>
      <c r="BI464" t="str">
        <f t="shared" si="132"/>
        <v/>
      </c>
      <c r="BJ464" t="str">
        <f t="shared" si="133"/>
        <v/>
      </c>
      <c r="BK464" t="str">
        <f t="shared" si="134"/>
        <v/>
      </c>
      <c r="BL464" t="str">
        <f t="shared" si="135"/>
        <v/>
      </c>
      <c r="BM464" t="str">
        <f t="shared" si="136"/>
        <v/>
      </c>
      <c r="BN464" t="str">
        <f t="shared" si="137"/>
        <v/>
      </c>
      <c r="BO464" t="str">
        <f t="shared" si="138"/>
        <v/>
      </c>
      <c r="BP464" t="str">
        <f t="shared" si="139"/>
        <v/>
      </c>
      <c r="BQ464" t="str">
        <f t="shared" si="140"/>
        <v/>
      </c>
    </row>
    <row r="465" spans="1:69" x14ac:dyDescent="0.25">
      <c r="A465" s="114"/>
      <c r="B465" t="str">
        <f t="shared" si="141"/>
        <v/>
      </c>
      <c r="C465" s="13" t="str">
        <f t="shared" si="142"/>
        <v/>
      </c>
      <c r="D465" s="5" t="str">
        <f t="shared" si="129"/>
        <v/>
      </c>
      <c r="E465" s="6" t="str">
        <f t="shared" si="130"/>
        <v/>
      </c>
      <c r="F465" s="6" t="str">
        <f t="shared" si="131"/>
        <v/>
      </c>
      <c r="BI465" t="str">
        <f t="shared" si="132"/>
        <v/>
      </c>
      <c r="BJ465" t="str">
        <f t="shared" si="133"/>
        <v/>
      </c>
      <c r="BK465" t="str">
        <f t="shared" si="134"/>
        <v/>
      </c>
      <c r="BL465" t="str">
        <f t="shared" si="135"/>
        <v/>
      </c>
      <c r="BM465" t="str">
        <f t="shared" si="136"/>
        <v/>
      </c>
      <c r="BN465" t="str">
        <f t="shared" si="137"/>
        <v/>
      </c>
      <c r="BO465" t="str">
        <f t="shared" si="138"/>
        <v/>
      </c>
      <c r="BP465" t="str">
        <f t="shared" si="139"/>
        <v/>
      </c>
      <c r="BQ465" t="str">
        <f t="shared" si="140"/>
        <v/>
      </c>
    </row>
    <row r="466" spans="1:69" x14ac:dyDescent="0.25">
      <c r="A466" s="114"/>
      <c r="B466" t="str">
        <f t="shared" si="141"/>
        <v/>
      </c>
      <c r="C466" s="13" t="str">
        <f t="shared" si="142"/>
        <v/>
      </c>
      <c r="D466" s="5" t="str">
        <f t="shared" si="129"/>
        <v/>
      </c>
      <c r="E466" s="6" t="str">
        <f t="shared" si="130"/>
        <v/>
      </c>
      <c r="F466" s="6" t="str">
        <f t="shared" si="131"/>
        <v/>
      </c>
      <c r="BI466" t="str">
        <f t="shared" si="132"/>
        <v/>
      </c>
      <c r="BJ466" t="str">
        <f t="shared" si="133"/>
        <v/>
      </c>
      <c r="BK466" t="str">
        <f t="shared" si="134"/>
        <v/>
      </c>
      <c r="BL466" t="str">
        <f t="shared" si="135"/>
        <v/>
      </c>
      <c r="BM466" t="str">
        <f t="shared" si="136"/>
        <v/>
      </c>
      <c r="BN466" t="str">
        <f t="shared" si="137"/>
        <v/>
      </c>
      <c r="BO466" t="str">
        <f t="shared" si="138"/>
        <v/>
      </c>
      <c r="BP466" t="str">
        <f t="shared" si="139"/>
        <v/>
      </c>
      <c r="BQ466" t="str">
        <f t="shared" si="140"/>
        <v/>
      </c>
    </row>
    <row r="467" spans="1:69" x14ac:dyDescent="0.25">
      <c r="A467" s="114"/>
      <c r="B467" t="str">
        <f t="shared" si="141"/>
        <v/>
      </c>
      <c r="C467" s="13" t="str">
        <f t="shared" si="142"/>
        <v/>
      </c>
      <c r="D467" s="5" t="str">
        <f t="shared" si="129"/>
        <v/>
      </c>
      <c r="E467" s="6" t="str">
        <f t="shared" si="130"/>
        <v/>
      </c>
      <c r="F467" s="6" t="str">
        <f t="shared" si="131"/>
        <v/>
      </c>
      <c r="BI467" t="str">
        <f t="shared" si="132"/>
        <v/>
      </c>
      <c r="BJ467" t="str">
        <f t="shared" si="133"/>
        <v/>
      </c>
      <c r="BK467" t="str">
        <f t="shared" si="134"/>
        <v/>
      </c>
      <c r="BL467" t="str">
        <f t="shared" si="135"/>
        <v/>
      </c>
      <c r="BM467" t="str">
        <f t="shared" si="136"/>
        <v/>
      </c>
      <c r="BN467" t="str">
        <f t="shared" si="137"/>
        <v/>
      </c>
      <c r="BO467" t="str">
        <f t="shared" si="138"/>
        <v/>
      </c>
      <c r="BP467" t="str">
        <f t="shared" si="139"/>
        <v/>
      </c>
      <c r="BQ467" t="str">
        <f t="shared" si="140"/>
        <v/>
      </c>
    </row>
    <row r="468" spans="1:69" x14ac:dyDescent="0.25">
      <c r="A468" s="114"/>
      <c r="B468" t="str">
        <f t="shared" si="141"/>
        <v/>
      </c>
      <c r="C468" s="13" t="str">
        <f t="shared" si="142"/>
        <v/>
      </c>
      <c r="D468" s="5" t="str">
        <f t="shared" si="129"/>
        <v/>
      </c>
      <c r="E468" s="6" t="str">
        <f t="shared" si="130"/>
        <v/>
      </c>
      <c r="F468" s="6" t="str">
        <f t="shared" si="131"/>
        <v/>
      </c>
      <c r="BI468" t="str">
        <f t="shared" si="132"/>
        <v/>
      </c>
      <c r="BJ468" t="str">
        <f t="shared" si="133"/>
        <v/>
      </c>
      <c r="BK468" t="str">
        <f t="shared" si="134"/>
        <v/>
      </c>
      <c r="BL468" t="str">
        <f t="shared" si="135"/>
        <v/>
      </c>
      <c r="BM468" t="str">
        <f t="shared" si="136"/>
        <v/>
      </c>
      <c r="BN468" t="str">
        <f t="shared" si="137"/>
        <v/>
      </c>
      <c r="BO468" t="str">
        <f t="shared" si="138"/>
        <v/>
      </c>
      <c r="BP468" t="str">
        <f t="shared" si="139"/>
        <v/>
      </c>
      <c r="BQ468" t="str">
        <f t="shared" si="140"/>
        <v/>
      </c>
    </row>
    <row r="469" spans="1:69" x14ac:dyDescent="0.25">
      <c r="A469" s="114"/>
      <c r="B469" t="str">
        <f t="shared" si="141"/>
        <v/>
      </c>
      <c r="C469" s="13" t="str">
        <f t="shared" si="142"/>
        <v/>
      </c>
      <c r="D469" s="5" t="str">
        <f t="shared" si="129"/>
        <v/>
      </c>
      <c r="E469" s="6" t="str">
        <f t="shared" si="130"/>
        <v/>
      </c>
      <c r="F469" s="6" t="str">
        <f t="shared" si="131"/>
        <v/>
      </c>
      <c r="BI469" t="str">
        <f t="shared" si="132"/>
        <v/>
      </c>
      <c r="BJ469" t="str">
        <f t="shared" si="133"/>
        <v/>
      </c>
      <c r="BK469" t="str">
        <f t="shared" si="134"/>
        <v/>
      </c>
      <c r="BL469" t="str">
        <f t="shared" si="135"/>
        <v/>
      </c>
      <c r="BM469" t="str">
        <f t="shared" si="136"/>
        <v/>
      </c>
      <c r="BN469" t="str">
        <f t="shared" si="137"/>
        <v/>
      </c>
      <c r="BO469" t="str">
        <f t="shared" si="138"/>
        <v/>
      </c>
      <c r="BP469" t="str">
        <f t="shared" si="139"/>
        <v/>
      </c>
      <c r="BQ469" t="str">
        <f t="shared" si="140"/>
        <v/>
      </c>
    </row>
    <row r="470" spans="1:69" x14ac:dyDescent="0.25">
      <c r="A470" s="114"/>
      <c r="B470" t="str">
        <f t="shared" si="141"/>
        <v/>
      </c>
      <c r="C470" s="13" t="str">
        <f t="shared" si="142"/>
        <v/>
      </c>
      <c r="D470" s="5" t="str">
        <f t="shared" si="129"/>
        <v/>
      </c>
      <c r="E470" s="6" t="str">
        <f t="shared" si="130"/>
        <v/>
      </c>
      <c r="F470" s="6" t="str">
        <f t="shared" si="131"/>
        <v/>
      </c>
      <c r="BI470" t="str">
        <f t="shared" si="132"/>
        <v/>
      </c>
      <c r="BJ470" t="str">
        <f t="shared" si="133"/>
        <v/>
      </c>
      <c r="BK470" t="str">
        <f t="shared" si="134"/>
        <v/>
      </c>
      <c r="BL470" t="str">
        <f t="shared" si="135"/>
        <v/>
      </c>
      <c r="BM470" t="str">
        <f t="shared" si="136"/>
        <v/>
      </c>
      <c r="BN470" t="str">
        <f t="shared" si="137"/>
        <v/>
      </c>
      <c r="BO470" t="str">
        <f t="shared" si="138"/>
        <v/>
      </c>
      <c r="BP470" t="str">
        <f t="shared" si="139"/>
        <v/>
      </c>
      <c r="BQ470" t="str">
        <f t="shared" si="140"/>
        <v/>
      </c>
    </row>
    <row r="471" spans="1:69" x14ac:dyDescent="0.25">
      <c r="A471" s="114"/>
      <c r="B471" t="str">
        <f t="shared" si="141"/>
        <v/>
      </c>
      <c r="C471" s="13" t="str">
        <f t="shared" si="142"/>
        <v/>
      </c>
      <c r="D471" s="5" t="str">
        <f t="shared" si="129"/>
        <v/>
      </c>
      <c r="E471" s="6" t="str">
        <f t="shared" si="130"/>
        <v/>
      </c>
      <c r="F471" s="6" t="str">
        <f t="shared" si="131"/>
        <v/>
      </c>
      <c r="BI471" t="str">
        <f t="shared" si="132"/>
        <v/>
      </c>
      <c r="BJ471" t="str">
        <f t="shared" si="133"/>
        <v/>
      </c>
      <c r="BK471" t="str">
        <f t="shared" si="134"/>
        <v/>
      </c>
      <c r="BL471" t="str">
        <f t="shared" si="135"/>
        <v/>
      </c>
      <c r="BM471" t="str">
        <f t="shared" si="136"/>
        <v/>
      </c>
      <c r="BN471" t="str">
        <f t="shared" si="137"/>
        <v/>
      </c>
      <c r="BO471" t="str">
        <f t="shared" si="138"/>
        <v/>
      </c>
      <c r="BP471" t="str">
        <f t="shared" si="139"/>
        <v/>
      </c>
      <c r="BQ471" t="str">
        <f t="shared" si="140"/>
        <v/>
      </c>
    </row>
    <row r="472" spans="1:69" x14ac:dyDescent="0.25">
      <c r="A472" s="114"/>
      <c r="B472" t="str">
        <f t="shared" si="141"/>
        <v/>
      </c>
      <c r="C472" s="13" t="str">
        <f t="shared" si="142"/>
        <v/>
      </c>
      <c r="D472" s="5" t="str">
        <f t="shared" si="129"/>
        <v/>
      </c>
      <c r="E472" s="6" t="str">
        <f t="shared" si="130"/>
        <v/>
      </c>
      <c r="F472" s="6" t="str">
        <f t="shared" si="131"/>
        <v/>
      </c>
      <c r="BI472" t="str">
        <f t="shared" si="132"/>
        <v/>
      </c>
      <c r="BJ472" t="str">
        <f t="shared" si="133"/>
        <v/>
      </c>
      <c r="BK472" t="str">
        <f t="shared" si="134"/>
        <v/>
      </c>
      <c r="BL472" t="str">
        <f t="shared" si="135"/>
        <v/>
      </c>
      <c r="BM472" t="str">
        <f t="shared" si="136"/>
        <v/>
      </c>
      <c r="BN472" t="str">
        <f t="shared" si="137"/>
        <v/>
      </c>
      <c r="BO472" t="str">
        <f t="shared" si="138"/>
        <v/>
      </c>
      <c r="BP472" t="str">
        <f t="shared" si="139"/>
        <v/>
      </c>
      <c r="BQ472" t="str">
        <f t="shared" si="140"/>
        <v/>
      </c>
    </row>
    <row r="473" spans="1:69" x14ac:dyDescent="0.25">
      <c r="A473" s="114"/>
      <c r="B473" t="str">
        <f t="shared" si="141"/>
        <v/>
      </c>
      <c r="C473" s="13" t="str">
        <f t="shared" si="142"/>
        <v/>
      </c>
      <c r="D473" s="5" t="str">
        <f t="shared" si="129"/>
        <v/>
      </c>
      <c r="E473" s="6" t="str">
        <f t="shared" si="130"/>
        <v/>
      </c>
      <c r="F473" s="6" t="str">
        <f t="shared" si="131"/>
        <v/>
      </c>
      <c r="BI473" t="str">
        <f t="shared" si="132"/>
        <v/>
      </c>
      <c r="BJ473" t="str">
        <f t="shared" si="133"/>
        <v/>
      </c>
      <c r="BK473" t="str">
        <f t="shared" si="134"/>
        <v/>
      </c>
      <c r="BL473" t="str">
        <f t="shared" si="135"/>
        <v/>
      </c>
      <c r="BM473" t="str">
        <f t="shared" si="136"/>
        <v/>
      </c>
      <c r="BN473" t="str">
        <f t="shared" si="137"/>
        <v/>
      </c>
      <c r="BO473" t="str">
        <f t="shared" si="138"/>
        <v/>
      </c>
      <c r="BP473" t="str">
        <f t="shared" si="139"/>
        <v/>
      </c>
      <c r="BQ473" t="str">
        <f t="shared" si="140"/>
        <v/>
      </c>
    </row>
    <row r="474" spans="1:69" x14ac:dyDescent="0.25">
      <c r="A474" s="114"/>
      <c r="B474" t="str">
        <f t="shared" si="141"/>
        <v/>
      </c>
      <c r="C474" s="13" t="str">
        <f t="shared" si="142"/>
        <v/>
      </c>
      <c r="D474" s="5" t="str">
        <f t="shared" si="129"/>
        <v/>
      </c>
      <c r="E474" s="6" t="str">
        <f t="shared" si="130"/>
        <v/>
      </c>
      <c r="F474" s="6" t="str">
        <f t="shared" si="131"/>
        <v/>
      </c>
      <c r="BI474" t="str">
        <f t="shared" si="132"/>
        <v/>
      </c>
      <c r="BJ474" t="str">
        <f t="shared" si="133"/>
        <v/>
      </c>
      <c r="BK474" t="str">
        <f t="shared" si="134"/>
        <v/>
      </c>
      <c r="BL474" t="str">
        <f t="shared" si="135"/>
        <v/>
      </c>
      <c r="BM474" t="str">
        <f t="shared" si="136"/>
        <v/>
      </c>
      <c r="BN474" t="str">
        <f t="shared" si="137"/>
        <v/>
      </c>
      <c r="BO474" t="str">
        <f t="shared" si="138"/>
        <v/>
      </c>
      <c r="BP474" t="str">
        <f t="shared" si="139"/>
        <v/>
      </c>
      <c r="BQ474" t="str">
        <f t="shared" si="140"/>
        <v/>
      </c>
    </row>
    <row r="475" spans="1:69" x14ac:dyDescent="0.25">
      <c r="A475" s="114"/>
      <c r="B475" t="str">
        <f t="shared" si="141"/>
        <v/>
      </c>
      <c r="C475" s="13" t="str">
        <f t="shared" si="142"/>
        <v/>
      </c>
      <c r="D475" s="5" t="str">
        <f t="shared" si="129"/>
        <v/>
      </c>
      <c r="E475" s="6" t="str">
        <f t="shared" si="130"/>
        <v/>
      </c>
      <c r="F475" s="6" t="str">
        <f t="shared" si="131"/>
        <v/>
      </c>
      <c r="BI475" t="str">
        <f t="shared" si="132"/>
        <v/>
      </c>
      <c r="BJ475" t="str">
        <f t="shared" si="133"/>
        <v/>
      </c>
      <c r="BK475" t="str">
        <f t="shared" si="134"/>
        <v/>
      </c>
      <c r="BL475" t="str">
        <f t="shared" si="135"/>
        <v/>
      </c>
      <c r="BM475" t="str">
        <f t="shared" si="136"/>
        <v/>
      </c>
      <c r="BN475" t="str">
        <f t="shared" si="137"/>
        <v/>
      </c>
      <c r="BO475" t="str">
        <f t="shared" si="138"/>
        <v/>
      </c>
      <c r="BP475" t="str">
        <f t="shared" si="139"/>
        <v/>
      </c>
      <c r="BQ475" t="str">
        <f t="shared" si="140"/>
        <v/>
      </c>
    </row>
    <row r="476" spans="1:69" x14ac:dyDescent="0.25">
      <c r="A476" s="114"/>
      <c r="B476" t="str">
        <f t="shared" si="141"/>
        <v/>
      </c>
      <c r="C476" s="13" t="str">
        <f t="shared" si="142"/>
        <v/>
      </c>
      <c r="D476" s="5" t="str">
        <f t="shared" si="129"/>
        <v/>
      </c>
      <c r="E476" s="6" t="str">
        <f t="shared" si="130"/>
        <v/>
      </c>
      <c r="F476" s="6" t="str">
        <f t="shared" si="131"/>
        <v/>
      </c>
      <c r="BI476" t="str">
        <f t="shared" si="132"/>
        <v/>
      </c>
      <c r="BJ476" t="str">
        <f t="shared" si="133"/>
        <v/>
      </c>
      <c r="BK476" t="str">
        <f t="shared" si="134"/>
        <v/>
      </c>
      <c r="BL476" t="str">
        <f t="shared" si="135"/>
        <v/>
      </c>
      <c r="BM476" t="str">
        <f t="shared" si="136"/>
        <v/>
      </c>
      <c r="BN476" t="str">
        <f t="shared" si="137"/>
        <v/>
      </c>
      <c r="BO476" t="str">
        <f t="shared" si="138"/>
        <v/>
      </c>
      <c r="BP476" t="str">
        <f t="shared" si="139"/>
        <v/>
      </c>
      <c r="BQ476" t="str">
        <f t="shared" si="140"/>
        <v/>
      </c>
    </row>
    <row r="477" spans="1:69" x14ac:dyDescent="0.25">
      <c r="A477" s="114"/>
      <c r="B477" t="str">
        <f t="shared" si="141"/>
        <v/>
      </c>
      <c r="C477" s="13" t="str">
        <f t="shared" si="142"/>
        <v/>
      </c>
      <c r="D477" s="5" t="str">
        <f t="shared" si="129"/>
        <v/>
      </c>
      <c r="E477" s="6" t="str">
        <f t="shared" si="130"/>
        <v/>
      </c>
      <c r="F477" s="6" t="str">
        <f t="shared" si="131"/>
        <v/>
      </c>
      <c r="BI477" t="str">
        <f t="shared" si="132"/>
        <v/>
      </c>
      <c r="BJ477" t="str">
        <f t="shared" si="133"/>
        <v/>
      </c>
      <c r="BK477" t="str">
        <f t="shared" si="134"/>
        <v/>
      </c>
      <c r="BL477" t="str">
        <f t="shared" si="135"/>
        <v/>
      </c>
      <c r="BM477" t="str">
        <f t="shared" si="136"/>
        <v/>
      </c>
      <c r="BN477" t="str">
        <f t="shared" si="137"/>
        <v/>
      </c>
      <c r="BO477" t="str">
        <f t="shared" si="138"/>
        <v/>
      </c>
      <c r="BP477" t="str">
        <f t="shared" si="139"/>
        <v/>
      </c>
      <c r="BQ477" t="str">
        <f t="shared" si="140"/>
        <v/>
      </c>
    </row>
    <row r="478" spans="1:69" x14ac:dyDescent="0.25">
      <c r="A478" s="114"/>
      <c r="B478" t="str">
        <f t="shared" si="141"/>
        <v/>
      </c>
      <c r="C478" s="13" t="str">
        <f t="shared" si="142"/>
        <v/>
      </c>
      <c r="D478" s="5" t="str">
        <f t="shared" si="129"/>
        <v/>
      </c>
      <c r="E478" s="6" t="str">
        <f t="shared" si="130"/>
        <v/>
      </c>
      <c r="F478" s="6" t="str">
        <f t="shared" si="131"/>
        <v/>
      </c>
      <c r="BI478" t="str">
        <f t="shared" si="132"/>
        <v/>
      </c>
      <c r="BJ478" t="str">
        <f t="shared" si="133"/>
        <v/>
      </c>
      <c r="BK478" t="str">
        <f t="shared" si="134"/>
        <v/>
      </c>
      <c r="BL478" t="str">
        <f t="shared" si="135"/>
        <v/>
      </c>
      <c r="BM478" t="str">
        <f t="shared" si="136"/>
        <v/>
      </c>
      <c r="BN478" t="str">
        <f t="shared" si="137"/>
        <v/>
      </c>
      <c r="BO478" t="str">
        <f t="shared" si="138"/>
        <v/>
      </c>
      <c r="BP478" t="str">
        <f t="shared" si="139"/>
        <v/>
      </c>
      <c r="BQ478" t="str">
        <f t="shared" si="140"/>
        <v/>
      </c>
    </row>
    <row r="479" spans="1:69" x14ac:dyDescent="0.25">
      <c r="A479" s="114"/>
      <c r="B479" t="str">
        <f t="shared" si="141"/>
        <v/>
      </c>
      <c r="C479" s="13" t="str">
        <f t="shared" si="142"/>
        <v/>
      </c>
      <c r="D479" s="5" t="str">
        <f t="shared" si="129"/>
        <v/>
      </c>
      <c r="E479" s="6" t="str">
        <f t="shared" si="130"/>
        <v/>
      </c>
      <c r="F479" s="6" t="str">
        <f t="shared" si="131"/>
        <v/>
      </c>
      <c r="BI479" t="str">
        <f t="shared" si="132"/>
        <v/>
      </c>
      <c r="BJ479" t="str">
        <f t="shared" si="133"/>
        <v/>
      </c>
      <c r="BK479" t="str">
        <f t="shared" si="134"/>
        <v/>
      </c>
      <c r="BL479" t="str">
        <f t="shared" si="135"/>
        <v/>
      </c>
      <c r="BM479" t="str">
        <f t="shared" si="136"/>
        <v/>
      </c>
      <c r="BN479" t="str">
        <f t="shared" si="137"/>
        <v/>
      </c>
      <c r="BO479" t="str">
        <f t="shared" si="138"/>
        <v/>
      </c>
      <c r="BP479" t="str">
        <f t="shared" si="139"/>
        <v/>
      </c>
      <c r="BQ479" t="str">
        <f t="shared" si="140"/>
        <v/>
      </c>
    </row>
    <row r="480" spans="1:69" x14ac:dyDescent="0.25">
      <c r="A480" s="114"/>
      <c r="B480" t="str">
        <f t="shared" si="141"/>
        <v/>
      </c>
      <c r="C480" s="13" t="str">
        <f t="shared" si="142"/>
        <v/>
      </c>
      <c r="D480" s="5" t="str">
        <f t="shared" si="129"/>
        <v/>
      </c>
      <c r="E480" s="6" t="str">
        <f t="shared" si="130"/>
        <v/>
      </c>
      <c r="F480" s="6" t="str">
        <f t="shared" si="131"/>
        <v/>
      </c>
      <c r="BI480" t="str">
        <f t="shared" si="132"/>
        <v/>
      </c>
      <c r="BJ480" t="str">
        <f t="shared" si="133"/>
        <v/>
      </c>
      <c r="BK480" t="str">
        <f t="shared" si="134"/>
        <v/>
      </c>
      <c r="BL480" t="str">
        <f t="shared" si="135"/>
        <v/>
      </c>
      <c r="BM480" t="str">
        <f t="shared" si="136"/>
        <v/>
      </c>
      <c r="BN480" t="str">
        <f t="shared" si="137"/>
        <v/>
      </c>
      <c r="BO480" t="str">
        <f t="shared" si="138"/>
        <v/>
      </c>
      <c r="BP480" t="str">
        <f t="shared" si="139"/>
        <v/>
      </c>
      <c r="BQ480" t="str">
        <f t="shared" si="140"/>
        <v/>
      </c>
    </row>
    <row r="481" spans="1:69" x14ac:dyDescent="0.25">
      <c r="A481" s="114"/>
      <c r="B481" t="str">
        <f t="shared" si="141"/>
        <v/>
      </c>
      <c r="C481" s="13" t="str">
        <f t="shared" si="142"/>
        <v/>
      </c>
      <c r="D481" s="5" t="str">
        <f t="shared" si="129"/>
        <v/>
      </c>
      <c r="E481" s="6" t="str">
        <f t="shared" si="130"/>
        <v/>
      </c>
      <c r="F481" s="6" t="str">
        <f t="shared" si="131"/>
        <v/>
      </c>
      <c r="BI481" t="str">
        <f t="shared" si="132"/>
        <v/>
      </c>
      <c r="BJ481" t="str">
        <f t="shared" si="133"/>
        <v/>
      </c>
      <c r="BK481" t="str">
        <f t="shared" si="134"/>
        <v/>
      </c>
      <c r="BL481" t="str">
        <f t="shared" si="135"/>
        <v/>
      </c>
      <c r="BM481" t="str">
        <f t="shared" si="136"/>
        <v/>
      </c>
      <c r="BN481" t="str">
        <f t="shared" si="137"/>
        <v/>
      </c>
      <c r="BO481" t="str">
        <f t="shared" si="138"/>
        <v/>
      </c>
      <c r="BP481" t="str">
        <f t="shared" si="139"/>
        <v/>
      </c>
      <c r="BQ481" t="str">
        <f t="shared" si="140"/>
        <v/>
      </c>
    </row>
    <row r="482" spans="1:69" x14ac:dyDescent="0.25">
      <c r="A482" s="114"/>
      <c r="B482" t="str">
        <f t="shared" si="141"/>
        <v/>
      </c>
      <c r="C482" s="13" t="str">
        <f t="shared" si="142"/>
        <v/>
      </c>
      <c r="D482" s="5" t="str">
        <f t="shared" si="129"/>
        <v/>
      </c>
      <c r="E482" s="6" t="str">
        <f t="shared" si="130"/>
        <v/>
      </c>
      <c r="F482" s="6" t="str">
        <f t="shared" si="131"/>
        <v/>
      </c>
      <c r="BI482" t="str">
        <f t="shared" si="132"/>
        <v/>
      </c>
      <c r="BJ482" t="str">
        <f t="shared" si="133"/>
        <v/>
      </c>
      <c r="BK482" t="str">
        <f t="shared" si="134"/>
        <v/>
      </c>
      <c r="BL482" t="str">
        <f t="shared" si="135"/>
        <v/>
      </c>
      <c r="BM482" t="str">
        <f t="shared" si="136"/>
        <v/>
      </c>
      <c r="BN482" t="str">
        <f t="shared" si="137"/>
        <v/>
      </c>
      <c r="BO482" t="str">
        <f t="shared" si="138"/>
        <v/>
      </c>
      <c r="BP482" t="str">
        <f t="shared" si="139"/>
        <v/>
      </c>
      <c r="BQ482" t="str">
        <f t="shared" si="140"/>
        <v/>
      </c>
    </row>
    <row r="483" spans="1:69" x14ac:dyDescent="0.25">
      <c r="A483" s="114"/>
      <c r="B483" t="str">
        <f t="shared" si="141"/>
        <v/>
      </c>
      <c r="C483" s="13" t="str">
        <f t="shared" si="142"/>
        <v/>
      </c>
      <c r="D483" s="5" t="str">
        <f t="shared" si="129"/>
        <v/>
      </c>
      <c r="E483" s="6" t="str">
        <f t="shared" si="130"/>
        <v/>
      </c>
      <c r="F483" s="6" t="str">
        <f t="shared" si="131"/>
        <v/>
      </c>
      <c r="BI483" t="str">
        <f t="shared" si="132"/>
        <v/>
      </c>
      <c r="BJ483" t="str">
        <f t="shared" si="133"/>
        <v/>
      </c>
      <c r="BK483" t="str">
        <f t="shared" si="134"/>
        <v/>
      </c>
      <c r="BL483" t="str">
        <f t="shared" si="135"/>
        <v/>
      </c>
      <c r="BM483" t="str">
        <f t="shared" si="136"/>
        <v/>
      </c>
      <c r="BN483" t="str">
        <f t="shared" si="137"/>
        <v/>
      </c>
      <c r="BO483" t="str">
        <f t="shared" si="138"/>
        <v/>
      </c>
      <c r="BP483" t="str">
        <f t="shared" si="139"/>
        <v/>
      </c>
      <c r="BQ483" t="str">
        <f t="shared" si="140"/>
        <v/>
      </c>
    </row>
    <row r="484" spans="1:69" x14ac:dyDescent="0.25">
      <c r="A484" s="114"/>
      <c r="B484" t="str">
        <f t="shared" si="141"/>
        <v/>
      </c>
      <c r="C484" s="13" t="str">
        <f t="shared" si="142"/>
        <v/>
      </c>
      <c r="D484" s="5" t="str">
        <f t="shared" si="129"/>
        <v/>
      </c>
      <c r="E484" s="6" t="str">
        <f t="shared" si="130"/>
        <v/>
      </c>
      <c r="F484" s="6" t="str">
        <f t="shared" si="131"/>
        <v/>
      </c>
      <c r="BI484" t="str">
        <f t="shared" si="132"/>
        <v/>
      </c>
      <c r="BJ484" t="str">
        <f t="shared" si="133"/>
        <v/>
      </c>
      <c r="BK484" t="str">
        <f t="shared" si="134"/>
        <v/>
      </c>
      <c r="BL484" t="str">
        <f t="shared" si="135"/>
        <v/>
      </c>
      <c r="BM484" t="str">
        <f t="shared" si="136"/>
        <v/>
      </c>
      <c r="BN484" t="str">
        <f t="shared" si="137"/>
        <v/>
      </c>
      <c r="BO484" t="str">
        <f t="shared" si="138"/>
        <v/>
      </c>
      <c r="BP484" t="str">
        <f t="shared" si="139"/>
        <v/>
      </c>
      <c r="BQ484" t="str">
        <f t="shared" si="140"/>
        <v/>
      </c>
    </row>
    <row r="485" spans="1:69" x14ac:dyDescent="0.25">
      <c r="A485" s="114"/>
      <c r="B485" t="str">
        <f t="shared" si="141"/>
        <v/>
      </c>
      <c r="C485" s="13" t="str">
        <f t="shared" si="142"/>
        <v/>
      </c>
      <c r="D485" s="5" t="str">
        <f t="shared" si="129"/>
        <v/>
      </c>
      <c r="E485" s="6" t="str">
        <f t="shared" si="130"/>
        <v/>
      </c>
      <c r="F485" s="6" t="str">
        <f t="shared" si="131"/>
        <v/>
      </c>
      <c r="BI485" t="str">
        <f t="shared" si="132"/>
        <v/>
      </c>
      <c r="BJ485" t="str">
        <f t="shared" si="133"/>
        <v/>
      </c>
      <c r="BK485" t="str">
        <f t="shared" si="134"/>
        <v/>
      </c>
      <c r="BL485" t="str">
        <f t="shared" si="135"/>
        <v/>
      </c>
      <c r="BM485" t="str">
        <f t="shared" si="136"/>
        <v/>
      </c>
      <c r="BN485" t="str">
        <f t="shared" si="137"/>
        <v/>
      </c>
      <c r="BO485" t="str">
        <f t="shared" si="138"/>
        <v/>
      </c>
      <c r="BP485" t="str">
        <f t="shared" si="139"/>
        <v/>
      </c>
      <c r="BQ485" t="str">
        <f t="shared" si="140"/>
        <v/>
      </c>
    </row>
    <row r="486" spans="1:69" x14ac:dyDescent="0.25">
      <c r="A486" s="114"/>
      <c r="B486" t="str">
        <f t="shared" si="141"/>
        <v/>
      </c>
      <c r="C486" s="13" t="str">
        <f t="shared" si="142"/>
        <v/>
      </c>
      <c r="D486" s="5" t="str">
        <f t="shared" si="129"/>
        <v/>
      </c>
      <c r="E486" s="6" t="str">
        <f t="shared" si="130"/>
        <v/>
      </c>
      <c r="F486" s="6" t="str">
        <f t="shared" si="131"/>
        <v/>
      </c>
      <c r="BI486" t="str">
        <f t="shared" si="132"/>
        <v/>
      </c>
      <c r="BJ486" t="str">
        <f t="shared" si="133"/>
        <v/>
      </c>
      <c r="BK486" t="str">
        <f t="shared" si="134"/>
        <v/>
      </c>
      <c r="BL486" t="str">
        <f t="shared" si="135"/>
        <v/>
      </c>
      <c r="BM486" t="str">
        <f t="shared" si="136"/>
        <v/>
      </c>
      <c r="BN486" t="str">
        <f t="shared" si="137"/>
        <v/>
      </c>
      <c r="BO486" t="str">
        <f t="shared" si="138"/>
        <v/>
      </c>
      <c r="BP486" t="str">
        <f t="shared" si="139"/>
        <v/>
      </c>
      <c r="BQ486" t="str">
        <f t="shared" si="140"/>
        <v/>
      </c>
    </row>
    <row r="487" spans="1:69" x14ac:dyDescent="0.25">
      <c r="A487" s="114"/>
      <c r="B487" t="str">
        <f t="shared" si="141"/>
        <v/>
      </c>
      <c r="C487" s="13" t="str">
        <f t="shared" si="142"/>
        <v/>
      </c>
      <c r="D487" s="5" t="str">
        <f t="shared" si="129"/>
        <v/>
      </c>
      <c r="E487" s="6" t="str">
        <f t="shared" si="130"/>
        <v/>
      </c>
      <c r="F487" s="6" t="str">
        <f t="shared" si="131"/>
        <v/>
      </c>
      <c r="BI487" t="str">
        <f t="shared" si="132"/>
        <v/>
      </c>
      <c r="BJ487" t="str">
        <f t="shared" si="133"/>
        <v/>
      </c>
      <c r="BK487" t="str">
        <f t="shared" si="134"/>
        <v/>
      </c>
      <c r="BL487" t="str">
        <f t="shared" si="135"/>
        <v/>
      </c>
      <c r="BM487" t="str">
        <f t="shared" si="136"/>
        <v/>
      </c>
      <c r="BN487" t="str">
        <f t="shared" si="137"/>
        <v/>
      </c>
      <c r="BO487" t="str">
        <f t="shared" si="138"/>
        <v/>
      </c>
      <c r="BP487" t="str">
        <f t="shared" si="139"/>
        <v/>
      </c>
      <c r="BQ487" t="str">
        <f t="shared" si="140"/>
        <v/>
      </c>
    </row>
    <row r="488" spans="1:69" x14ac:dyDescent="0.25">
      <c r="A488" s="114"/>
      <c r="B488" t="str">
        <f t="shared" si="141"/>
        <v/>
      </c>
      <c r="C488" s="13" t="str">
        <f t="shared" si="142"/>
        <v/>
      </c>
      <c r="D488" s="5" t="str">
        <f t="shared" si="129"/>
        <v/>
      </c>
      <c r="E488" s="6" t="str">
        <f t="shared" si="130"/>
        <v/>
      </c>
      <c r="F488" s="6" t="str">
        <f t="shared" si="131"/>
        <v/>
      </c>
      <c r="BI488" t="str">
        <f t="shared" si="132"/>
        <v/>
      </c>
      <c r="BJ488" t="str">
        <f t="shared" si="133"/>
        <v/>
      </c>
      <c r="BK488" t="str">
        <f t="shared" si="134"/>
        <v/>
      </c>
      <c r="BL488" t="str">
        <f t="shared" si="135"/>
        <v/>
      </c>
      <c r="BM488" t="str">
        <f t="shared" si="136"/>
        <v/>
      </c>
      <c r="BN488" t="str">
        <f t="shared" si="137"/>
        <v/>
      </c>
      <c r="BO488" t="str">
        <f t="shared" si="138"/>
        <v/>
      </c>
      <c r="BP488" t="str">
        <f t="shared" si="139"/>
        <v/>
      </c>
      <c r="BQ488" t="str">
        <f t="shared" si="140"/>
        <v/>
      </c>
    </row>
    <row r="489" spans="1:69" x14ac:dyDescent="0.25">
      <c r="A489" s="114"/>
      <c r="B489" t="str">
        <f t="shared" si="141"/>
        <v/>
      </c>
      <c r="C489" s="13" t="str">
        <f t="shared" si="142"/>
        <v/>
      </c>
      <c r="D489" s="5" t="str">
        <f t="shared" si="129"/>
        <v/>
      </c>
      <c r="E489" s="6" t="str">
        <f t="shared" si="130"/>
        <v/>
      </c>
      <c r="F489" s="6" t="str">
        <f t="shared" si="131"/>
        <v/>
      </c>
      <c r="BI489" t="str">
        <f t="shared" si="132"/>
        <v/>
      </c>
      <c r="BJ489" t="str">
        <f t="shared" si="133"/>
        <v/>
      </c>
      <c r="BK489" t="str">
        <f t="shared" si="134"/>
        <v/>
      </c>
      <c r="BL489" t="str">
        <f t="shared" si="135"/>
        <v/>
      </c>
      <c r="BM489" t="str">
        <f t="shared" si="136"/>
        <v/>
      </c>
      <c r="BN489" t="str">
        <f t="shared" si="137"/>
        <v/>
      </c>
      <c r="BO489" t="str">
        <f t="shared" si="138"/>
        <v/>
      </c>
      <c r="BP489" t="str">
        <f t="shared" si="139"/>
        <v/>
      </c>
      <c r="BQ489" t="str">
        <f t="shared" si="140"/>
        <v/>
      </c>
    </row>
    <row r="490" spans="1:69" x14ac:dyDescent="0.25">
      <c r="A490" s="114"/>
      <c r="B490" t="str">
        <f t="shared" si="141"/>
        <v/>
      </c>
      <c r="C490" s="13" t="str">
        <f t="shared" si="142"/>
        <v/>
      </c>
      <c r="D490" s="5" t="str">
        <f t="shared" si="129"/>
        <v/>
      </c>
      <c r="E490" s="6" t="str">
        <f t="shared" si="130"/>
        <v/>
      </c>
      <c r="F490" s="6" t="str">
        <f t="shared" si="131"/>
        <v/>
      </c>
      <c r="BI490" t="str">
        <f t="shared" si="132"/>
        <v/>
      </c>
      <c r="BJ490" t="str">
        <f t="shared" si="133"/>
        <v/>
      </c>
      <c r="BK490" t="str">
        <f t="shared" si="134"/>
        <v/>
      </c>
      <c r="BL490" t="str">
        <f t="shared" si="135"/>
        <v/>
      </c>
      <c r="BM490" t="str">
        <f t="shared" si="136"/>
        <v/>
      </c>
      <c r="BN490" t="str">
        <f t="shared" si="137"/>
        <v/>
      </c>
      <c r="BO490" t="str">
        <f t="shared" si="138"/>
        <v/>
      </c>
      <c r="BP490" t="str">
        <f t="shared" si="139"/>
        <v/>
      </c>
      <c r="BQ490" t="str">
        <f t="shared" si="140"/>
        <v/>
      </c>
    </row>
    <row r="491" spans="1:69" x14ac:dyDescent="0.25">
      <c r="A491" s="114"/>
      <c r="B491" t="str">
        <f t="shared" si="141"/>
        <v/>
      </c>
      <c r="C491" s="13" t="str">
        <f t="shared" si="142"/>
        <v/>
      </c>
      <c r="D491" s="5" t="str">
        <f t="shared" si="129"/>
        <v/>
      </c>
      <c r="E491" s="6" t="str">
        <f t="shared" si="130"/>
        <v/>
      </c>
      <c r="F491" s="6" t="str">
        <f t="shared" si="131"/>
        <v/>
      </c>
      <c r="BI491" t="str">
        <f t="shared" si="132"/>
        <v/>
      </c>
      <c r="BJ491" t="str">
        <f t="shared" si="133"/>
        <v/>
      </c>
      <c r="BK491" t="str">
        <f t="shared" si="134"/>
        <v/>
      </c>
      <c r="BL491" t="str">
        <f t="shared" si="135"/>
        <v/>
      </c>
      <c r="BM491" t="str">
        <f t="shared" si="136"/>
        <v/>
      </c>
      <c r="BN491" t="str">
        <f t="shared" si="137"/>
        <v/>
      </c>
      <c r="BO491" t="str">
        <f t="shared" si="138"/>
        <v/>
      </c>
      <c r="BP491" t="str">
        <f t="shared" si="139"/>
        <v/>
      </c>
      <c r="BQ491" t="str">
        <f t="shared" si="140"/>
        <v/>
      </c>
    </row>
    <row r="492" spans="1:69" x14ac:dyDescent="0.25">
      <c r="A492" s="114"/>
      <c r="B492" t="str">
        <f t="shared" si="141"/>
        <v/>
      </c>
      <c r="C492" s="13" t="str">
        <f t="shared" si="142"/>
        <v/>
      </c>
      <c r="D492" s="5" t="str">
        <f t="shared" si="129"/>
        <v/>
      </c>
      <c r="E492" s="6" t="str">
        <f t="shared" si="130"/>
        <v/>
      </c>
      <c r="F492" s="6" t="str">
        <f t="shared" si="131"/>
        <v/>
      </c>
      <c r="BI492" t="str">
        <f t="shared" si="132"/>
        <v/>
      </c>
      <c r="BJ492" t="str">
        <f t="shared" si="133"/>
        <v/>
      </c>
      <c r="BK492" t="str">
        <f t="shared" si="134"/>
        <v/>
      </c>
      <c r="BL492" t="str">
        <f t="shared" si="135"/>
        <v/>
      </c>
      <c r="BM492" t="str">
        <f t="shared" si="136"/>
        <v/>
      </c>
      <c r="BN492" t="str">
        <f t="shared" si="137"/>
        <v/>
      </c>
      <c r="BO492" t="str">
        <f t="shared" si="138"/>
        <v/>
      </c>
      <c r="BP492" t="str">
        <f t="shared" si="139"/>
        <v/>
      </c>
      <c r="BQ492" t="str">
        <f t="shared" si="140"/>
        <v/>
      </c>
    </row>
    <row r="493" spans="1:69" x14ac:dyDescent="0.25">
      <c r="A493" s="114"/>
      <c r="B493" t="str">
        <f t="shared" si="141"/>
        <v/>
      </c>
      <c r="C493" s="13" t="str">
        <f t="shared" si="142"/>
        <v/>
      </c>
      <c r="D493" s="5" t="str">
        <f t="shared" si="129"/>
        <v/>
      </c>
      <c r="E493" s="6" t="str">
        <f t="shared" si="130"/>
        <v/>
      </c>
      <c r="F493" s="6" t="str">
        <f t="shared" si="131"/>
        <v/>
      </c>
      <c r="BI493" t="str">
        <f t="shared" si="132"/>
        <v/>
      </c>
      <c r="BJ493" t="str">
        <f t="shared" si="133"/>
        <v/>
      </c>
      <c r="BK493" t="str">
        <f t="shared" si="134"/>
        <v/>
      </c>
      <c r="BL493" t="str">
        <f t="shared" si="135"/>
        <v/>
      </c>
      <c r="BM493" t="str">
        <f t="shared" si="136"/>
        <v/>
      </c>
      <c r="BN493" t="str">
        <f t="shared" si="137"/>
        <v/>
      </c>
      <c r="BO493" t="str">
        <f t="shared" si="138"/>
        <v/>
      </c>
      <c r="BP493" t="str">
        <f t="shared" si="139"/>
        <v/>
      </c>
      <c r="BQ493" t="str">
        <f t="shared" si="140"/>
        <v/>
      </c>
    </row>
    <row r="494" spans="1:69" x14ac:dyDescent="0.25">
      <c r="A494" s="114"/>
      <c r="B494" t="str">
        <f t="shared" si="141"/>
        <v/>
      </c>
      <c r="C494" s="13" t="str">
        <f t="shared" si="142"/>
        <v/>
      </c>
      <c r="D494" s="5" t="str">
        <f t="shared" si="129"/>
        <v/>
      </c>
      <c r="E494" s="6" t="str">
        <f t="shared" si="130"/>
        <v/>
      </c>
      <c r="F494" s="6" t="str">
        <f t="shared" si="131"/>
        <v/>
      </c>
      <c r="BI494" t="str">
        <f t="shared" si="132"/>
        <v/>
      </c>
      <c r="BJ494" t="str">
        <f t="shared" si="133"/>
        <v/>
      </c>
      <c r="BK494" t="str">
        <f t="shared" si="134"/>
        <v/>
      </c>
      <c r="BL494" t="str">
        <f t="shared" si="135"/>
        <v/>
      </c>
      <c r="BM494" t="str">
        <f t="shared" si="136"/>
        <v/>
      </c>
      <c r="BN494" t="str">
        <f t="shared" si="137"/>
        <v/>
      </c>
      <c r="BO494" t="str">
        <f t="shared" si="138"/>
        <v/>
      </c>
      <c r="BP494" t="str">
        <f t="shared" si="139"/>
        <v/>
      </c>
      <c r="BQ494" t="str">
        <f t="shared" si="140"/>
        <v/>
      </c>
    </row>
    <row r="495" spans="1:69" x14ac:dyDescent="0.25">
      <c r="A495" s="114"/>
      <c r="B495" t="str">
        <f t="shared" si="141"/>
        <v/>
      </c>
      <c r="C495" s="13" t="str">
        <f t="shared" si="142"/>
        <v/>
      </c>
      <c r="D495" s="5" t="str">
        <f t="shared" si="129"/>
        <v/>
      </c>
      <c r="E495" s="6" t="str">
        <f t="shared" si="130"/>
        <v/>
      </c>
      <c r="F495" s="6" t="str">
        <f t="shared" si="131"/>
        <v/>
      </c>
      <c r="BI495" t="str">
        <f t="shared" si="132"/>
        <v/>
      </c>
      <c r="BJ495" t="str">
        <f t="shared" si="133"/>
        <v/>
      </c>
      <c r="BK495" t="str">
        <f t="shared" si="134"/>
        <v/>
      </c>
      <c r="BL495" t="str">
        <f t="shared" si="135"/>
        <v/>
      </c>
      <c r="BM495" t="str">
        <f t="shared" si="136"/>
        <v/>
      </c>
      <c r="BN495" t="str">
        <f t="shared" si="137"/>
        <v/>
      </c>
      <c r="BO495" t="str">
        <f t="shared" si="138"/>
        <v/>
      </c>
      <c r="BP495" t="str">
        <f t="shared" si="139"/>
        <v/>
      </c>
      <c r="BQ495" t="str">
        <f t="shared" si="140"/>
        <v/>
      </c>
    </row>
    <row r="496" spans="1:69" x14ac:dyDescent="0.25">
      <c r="A496" s="114"/>
      <c r="B496" t="str">
        <f t="shared" si="141"/>
        <v/>
      </c>
      <c r="C496" s="13" t="str">
        <f t="shared" si="142"/>
        <v/>
      </c>
      <c r="D496" s="5" t="str">
        <f t="shared" si="129"/>
        <v/>
      </c>
      <c r="E496" s="6" t="str">
        <f t="shared" si="130"/>
        <v/>
      </c>
      <c r="F496" s="6" t="str">
        <f t="shared" si="131"/>
        <v/>
      </c>
      <c r="BI496" t="str">
        <f t="shared" si="132"/>
        <v/>
      </c>
      <c r="BJ496" t="str">
        <f t="shared" si="133"/>
        <v/>
      </c>
      <c r="BK496" t="str">
        <f t="shared" si="134"/>
        <v/>
      </c>
      <c r="BL496" t="str">
        <f t="shared" si="135"/>
        <v/>
      </c>
      <c r="BM496" t="str">
        <f t="shared" si="136"/>
        <v/>
      </c>
      <c r="BN496" t="str">
        <f t="shared" si="137"/>
        <v/>
      </c>
      <c r="BO496" t="str">
        <f t="shared" si="138"/>
        <v/>
      </c>
      <c r="BP496" t="str">
        <f t="shared" si="139"/>
        <v/>
      </c>
      <c r="BQ496" t="str">
        <f t="shared" si="140"/>
        <v/>
      </c>
    </row>
    <row r="497" spans="1:69" x14ac:dyDescent="0.25">
      <c r="A497" s="114"/>
      <c r="B497" t="str">
        <f t="shared" si="141"/>
        <v/>
      </c>
      <c r="C497" s="13" t="str">
        <f t="shared" si="142"/>
        <v/>
      </c>
      <c r="D497" s="5" t="str">
        <f t="shared" si="129"/>
        <v/>
      </c>
      <c r="E497" s="6" t="str">
        <f t="shared" si="130"/>
        <v/>
      </c>
      <c r="F497" s="6" t="str">
        <f t="shared" si="131"/>
        <v/>
      </c>
      <c r="BI497" t="str">
        <f t="shared" si="132"/>
        <v/>
      </c>
      <c r="BJ497" t="str">
        <f t="shared" si="133"/>
        <v/>
      </c>
      <c r="BK497" t="str">
        <f t="shared" si="134"/>
        <v/>
      </c>
      <c r="BL497" t="str">
        <f t="shared" si="135"/>
        <v/>
      </c>
      <c r="BM497" t="str">
        <f t="shared" si="136"/>
        <v/>
      </c>
      <c r="BN497" t="str">
        <f t="shared" si="137"/>
        <v/>
      </c>
      <c r="BO497" t="str">
        <f t="shared" si="138"/>
        <v/>
      </c>
      <c r="BP497" t="str">
        <f t="shared" si="139"/>
        <v/>
      </c>
      <c r="BQ497" t="str">
        <f t="shared" si="140"/>
        <v/>
      </c>
    </row>
    <row r="498" spans="1:69" x14ac:dyDescent="0.25">
      <c r="A498" s="114"/>
      <c r="B498" t="str">
        <f t="shared" si="141"/>
        <v/>
      </c>
      <c r="C498" s="13" t="str">
        <f t="shared" si="142"/>
        <v/>
      </c>
      <c r="D498" s="5" t="str">
        <f t="shared" si="129"/>
        <v/>
      </c>
      <c r="E498" s="6" t="str">
        <f t="shared" si="130"/>
        <v/>
      </c>
      <c r="F498" s="6" t="str">
        <f t="shared" si="131"/>
        <v/>
      </c>
      <c r="BI498" t="str">
        <f t="shared" si="132"/>
        <v/>
      </c>
      <c r="BJ498" t="str">
        <f t="shared" si="133"/>
        <v/>
      </c>
      <c r="BK498" t="str">
        <f t="shared" si="134"/>
        <v/>
      </c>
      <c r="BL498" t="str">
        <f t="shared" si="135"/>
        <v/>
      </c>
      <c r="BM498" t="str">
        <f t="shared" si="136"/>
        <v/>
      </c>
      <c r="BN498" t="str">
        <f t="shared" si="137"/>
        <v/>
      </c>
      <c r="BO498" t="str">
        <f t="shared" si="138"/>
        <v/>
      </c>
      <c r="BP498" t="str">
        <f t="shared" si="139"/>
        <v/>
      </c>
      <c r="BQ498" t="str">
        <f t="shared" si="140"/>
        <v/>
      </c>
    </row>
    <row r="499" spans="1:69" x14ac:dyDescent="0.25">
      <c r="A499" s="114"/>
      <c r="B499" t="str">
        <f t="shared" si="141"/>
        <v/>
      </c>
      <c r="C499" s="13" t="str">
        <f t="shared" si="142"/>
        <v/>
      </c>
      <c r="D499" s="5" t="str">
        <f t="shared" si="129"/>
        <v/>
      </c>
      <c r="E499" s="6" t="str">
        <f t="shared" si="130"/>
        <v/>
      </c>
      <c r="F499" s="6" t="str">
        <f t="shared" si="131"/>
        <v/>
      </c>
      <c r="BI499" t="str">
        <f t="shared" si="132"/>
        <v/>
      </c>
      <c r="BJ499" t="str">
        <f t="shared" si="133"/>
        <v/>
      </c>
      <c r="BK499" t="str">
        <f t="shared" si="134"/>
        <v/>
      </c>
      <c r="BL499" t="str">
        <f t="shared" si="135"/>
        <v/>
      </c>
      <c r="BM499" t="str">
        <f t="shared" si="136"/>
        <v/>
      </c>
      <c r="BN499" t="str">
        <f t="shared" si="137"/>
        <v/>
      </c>
      <c r="BO499" t="str">
        <f t="shared" si="138"/>
        <v/>
      </c>
      <c r="BP499" t="str">
        <f t="shared" si="139"/>
        <v/>
      </c>
      <c r="BQ499" t="str">
        <f t="shared" si="140"/>
        <v/>
      </c>
    </row>
    <row r="500" spans="1:69" x14ac:dyDescent="0.25">
      <c r="A500" s="114"/>
      <c r="B500" t="str">
        <f t="shared" si="141"/>
        <v/>
      </c>
      <c r="C500" s="13" t="str">
        <f t="shared" si="142"/>
        <v/>
      </c>
      <c r="D500" s="5" t="str">
        <f t="shared" si="129"/>
        <v/>
      </c>
      <c r="E500" s="6" t="str">
        <f t="shared" si="130"/>
        <v/>
      </c>
      <c r="F500" s="6" t="str">
        <f t="shared" si="131"/>
        <v/>
      </c>
      <c r="BI500" t="str">
        <f t="shared" si="132"/>
        <v/>
      </c>
      <c r="BJ500" t="str">
        <f t="shared" si="133"/>
        <v/>
      </c>
      <c r="BK500" t="str">
        <f t="shared" si="134"/>
        <v/>
      </c>
      <c r="BL500" t="str">
        <f t="shared" si="135"/>
        <v/>
      </c>
      <c r="BM500" t="str">
        <f t="shared" si="136"/>
        <v/>
      </c>
      <c r="BN500" t="str">
        <f t="shared" si="137"/>
        <v/>
      </c>
      <c r="BO500" t="str">
        <f t="shared" si="138"/>
        <v/>
      </c>
      <c r="BP500" t="str">
        <f t="shared" si="139"/>
        <v/>
      </c>
      <c r="BQ500" t="str">
        <f t="shared" si="140"/>
        <v/>
      </c>
    </row>
    <row r="501" spans="1:69" x14ac:dyDescent="0.25">
      <c r="A501" s="114"/>
      <c r="B501" t="str">
        <f t="shared" si="141"/>
        <v/>
      </c>
      <c r="C501" s="13" t="str">
        <f t="shared" si="142"/>
        <v/>
      </c>
      <c r="D501" s="5" t="str">
        <f t="shared" si="129"/>
        <v/>
      </c>
      <c r="E501" s="6" t="str">
        <f t="shared" si="130"/>
        <v/>
      </c>
      <c r="F501" s="6" t="str">
        <f t="shared" si="131"/>
        <v/>
      </c>
      <c r="BI501" t="str">
        <f t="shared" si="132"/>
        <v/>
      </c>
      <c r="BJ501" t="str">
        <f t="shared" si="133"/>
        <v/>
      </c>
      <c r="BK501" t="str">
        <f t="shared" si="134"/>
        <v/>
      </c>
      <c r="BL501" t="str">
        <f t="shared" si="135"/>
        <v/>
      </c>
      <c r="BM501" t="str">
        <f t="shared" si="136"/>
        <v/>
      </c>
      <c r="BN501" t="str">
        <f t="shared" si="137"/>
        <v/>
      </c>
      <c r="BO501" t="str">
        <f t="shared" si="138"/>
        <v/>
      </c>
      <c r="BP501" t="str">
        <f t="shared" si="139"/>
        <v/>
      </c>
      <c r="BQ501" t="str">
        <f t="shared" si="140"/>
        <v/>
      </c>
    </row>
    <row r="502" spans="1:69" x14ac:dyDescent="0.25">
      <c r="A502" s="114"/>
      <c r="B502" t="str">
        <f t="shared" si="141"/>
        <v/>
      </c>
      <c r="C502" s="13" t="str">
        <f t="shared" si="142"/>
        <v/>
      </c>
      <c r="D502" s="5" t="str">
        <f t="shared" si="129"/>
        <v/>
      </c>
      <c r="E502" s="6" t="str">
        <f t="shared" si="130"/>
        <v/>
      </c>
      <c r="F502" s="6" t="str">
        <f t="shared" si="131"/>
        <v/>
      </c>
      <c r="BI502" t="str">
        <f t="shared" si="132"/>
        <v/>
      </c>
      <c r="BJ502" t="str">
        <f t="shared" si="133"/>
        <v/>
      </c>
      <c r="BK502" t="str">
        <f t="shared" si="134"/>
        <v/>
      </c>
      <c r="BL502" t="str">
        <f t="shared" si="135"/>
        <v/>
      </c>
      <c r="BM502" t="str">
        <f t="shared" si="136"/>
        <v/>
      </c>
      <c r="BN502" t="str">
        <f t="shared" si="137"/>
        <v/>
      </c>
      <c r="BO502" t="str">
        <f t="shared" si="138"/>
        <v/>
      </c>
      <c r="BP502" t="str">
        <f t="shared" si="139"/>
        <v/>
      </c>
      <c r="BQ502" t="str">
        <f t="shared" si="140"/>
        <v/>
      </c>
    </row>
    <row r="503" spans="1:69" x14ac:dyDescent="0.25">
      <c r="A503" s="114"/>
      <c r="B503" t="str">
        <f t="shared" si="141"/>
        <v/>
      </c>
      <c r="C503" s="13" t="str">
        <f t="shared" si="142"/>
        <v/>
      </c>
      <c r="D503" s="5" t="str">
        <f t="shared" si="129"/>
        <v/>
      </c>
      <c r="E503" s="6" t="str">
        <f t="shared" si="130"/>
        <v/>
      </c>
      <c r="F503" s="6" t="str">
        <f t="shared" si="131"/>
        <v/>
      </c>
      <c r="BI503" t="str">
        <f t="shared" si="132"/>
        <v/>
      </c>
      <c r="BJ503" t="str">
        <f t="shared" si="133"/>
        <v/>
      </c>
      <c r="BK503" t="str">
        <f t="shared" si="134"/>
        <v/>
      </c>
      <c r="BL503" t="str">
        <f t="shared" si="135"/>
        <v/>
      </c>
      <c r="BM503" t="str">
        <f t="shared" si="136"/>
        <v/>
      </c>
      <c r="BN503" t="str">
        <f t="shared" si="137"/>
        <v/>
      </c>
      <c r="BO503" t="str">
        <f t="shared" si="138"/>
        <v/>
      </c>
      <c r="BP503" t="str">
        <f t="shared" si="139"/>
        <v/>
      </c>
      <c r="BQ503" t="str">
        <f t="shared" si="140"/>
        <v/>
      </c>
    </row>
    <row r="504" spans="1:69" x14ac:dyDescent="0.25">
      <c r="A504" s="114"/>
      <c r="B504" t="str">
        <f t="shared" si="141"/>
        <v/>
      </c>
      <c r="C504" s="13" t="str">
        <f t="shared" si="142"/>
        <v/>
      </c>
      <c r="D504" s="5" t="str">
        <f t="shared" si="129"/>
        <v/>
      </c>
      <c r="E504" s="6" t="str">
        <f t="shared" si="130"/>
        <v/>
      </c>
      <c r="F504" s="6" t="str">
        <f t="shared" si="131"/>
        <v/>
      </c>
      <c r="BI504" t="str">
        <f t="shared" si="132"/>
        <v/>
      </c>
      <c r="BJ504" t="str">
        <f t="shared" si="133"/>
        <v/>
      </c>
      <c r="BK504" t="str">
        <f t="shared" si="134"/>
        <v/>
      </c>
      <c r="BL504" t="str">
        <f t="shared" si="135"/>
        <v/>
      </c>
      <c r="BM504" t="str">
        <f t="shared" si="136"/>
        <v/>
      </c>
      <c r="BN504" t="str">
        <f t="shared" si="137"/>
        <v/>
      </c>
      <c r="BO504" t="str">
        <f t="shared" si="138"/>
        <v/>
      </c>
      <c r="BP504" t="str">
        <f t="shared" si="139"/>
        <v/>
      </c>
      <c r="BQ504" t="str">
        <f t="shared" si="140"/>
        <v/>
      </c>
    </row>
    <row r="505" spans="1:69" x14ac:dyDescent="0.25">
      <c r="A505" s="114"/>
      <c r="B505" t="str">
        <f t="shared" si="141"/>
        <v/>
      </c>
      <c r="C505" s="13" t="str">
        <f t="shared" si="142"/>
        <v/>
      </c>
      <c r="D505" s="5" t="str">
        <f t="shared" si="129"/>
        <v/>
      </c>
      <c r="E505" s="6" t="str">
        <f t="shared" si="130"/>
        <v/>
      </c>
      <c r="F505" s="6" t="str">
        <f t="shared" si="131"/>
        <v/>
      </c>
      <c r="BI505" t="str">
        <f t="shared" si="132"/>
        <v/>
      </c>
      <c r="BJ505" t="str">
        <f t="shared" si="133"/>
        <v/>
      </c>
      <c r="BK505" t="str">
        <f t="shared" si="134"/>
        <v/>
      </c>
      <c r="BL505" t="str">
        <f t="shared" si="135"/>
        <v/>
      </c>
      <c r="BM505" t="str">
        <f t="shared" si="136"/>
        <v/>
      </c>
      <c r="BN505" t="str">
        <f t="shared" si="137"/>
        <v/>
      </c>
      <c r="BO505" t="str">
        <f t="shared" si="138"/>
        <v/>
      </c>
      <c r="BP505" t="str">
        <f t="shared" si="139"/>
        <v/>
      </c>
      <c r="BQ505" t="str">
        <f t="shared" si="140"/>
        <v/>
      </c>
    </row>
    <row r="506" spans="1:69" x14ac:dyDescent="0.25">
      <c r="A506" s="114"/>
      <c r="B506" t="str">
        <f t="shared" si="141"/>
        <v/>
      </c>
      <c r="C506" s="13" t="str">
        <f t="shared" si="142"/>
        <v/>
      </c>
      <c r="D506" s="5" t="str">
        <f t="shared" si="129"/>
        <v/>
      </c>
      <c r="E506" s="6" t="str">
        <f t="shared" si="130"/>
        <v/>
      </c>
      <c r="F506" s="6" t="str">
        <f t="shared" si="131"/>
        <v/>
      </c>
      <c r="BI506" t="str">
        <f t="shared" si="132"/>
        <v/>
      </c>
      <c r="BJ506" t="str">
        <f t="shared" si="133"/>
        <v/>
      </c>
      <c r="BK506" t="str">
        <f t="shared" si="134"/>
        <v/>
      </c>
      <c r="BL506" t="str">
        <f t="shared" si="135"/>
        <v/>
      </c>
      <c r="BM506" t="str">
        <f t="shared" si="136"/>
        <v/>
      </c>
      <c r="BN506" t="str">
        <f t="shared" si="137"/>
        <v/>
      </c>
      <c r="BO506" t="str">
        <f t="shared" si="138"/>
        <v/>
      </c>
      <c r="BP506" t="str">
        <f t="shared" si="139"/>
        <v/>
      </c>
      <c r="BQ506" t="str">
        <f t="shared" si="140"/>
        <v/>
      </c>
    </row>
    <row r="507" spans="1:69" x14ac:dyDescent="0.25">
      <c r="A507" s="114"/>
      <c r="B507" t="str">
        <f t="shared" si="141"/>
        <v/>
      </c>
      <c r="C507" s="13" t="str">
        <f t="shared" si="142"/>
        <v/>
      </c>
      <c r="D507" s="5" t="str">
        <f t="shared" si="129"/>
        <v/>
      </c>
      <c r="E507" s="6" t="str">
        <f t="shared" si="130"/>
        <v/>
      </c>
      <c r="F507" s="6" t="str">
        <f t="shared" si="131"/>
        <v/>
      </c>
      <c r="BI507" t="str">
        <f t="shared" si="132"/>
        <v/>
      </c>
      <c r="BJ507" t="str">
        <f t="shared" si="133"/>
        <v/>
      </c>
      <c r="BK507" t="str">
        <f t="shared" si="134"/>
        <v/>
      </c>
      <c r="BL507" t="str">
        <f t="shared" si="135"/>
        <v/>
      </c>
      <c r="BM507" t="str">
        <f t="shared" si="136"/>
        <v/>
      </c>
      <c r="BN507" t="str">
        <f t="shared" si="137"/>
        <v/>
      </c>
      <c r="BO507" t="str">
        <f t="shared" si="138"/>
        <v/>
      </c>
      <c r="BP507" t="str">
        <f t="shared" si="139"/>
        <v/>
      </c>
      <c r="BQ507" t="str">
        <f t="shared" si="140"/>
        <v/>
      </c>
    </row>
    <row r="508" spans="1:69" x14ac:dyDescent="0.25">
      <c r="A508" s="114"/>
      <c r="B508" t="str">
        <f t="shared" si="141"/>
        <v/>
      </c>
      <c r="C508" s="13" t="str">
        <f t="shared" si="142"/>
        <v/>
      </c>
      <c r="D508" s="5" t="str">
        <f t="shared" si="129"/>
        <v/>
      </c>
      <c r="E508" s="6" t="str">
        <f t="shared" si="130"/>
        <v/>
      </c>
      <c r="F508" s="6" t="str">
        <f t="shared" si="131"/>
        <v/>
      </c>
      <c r="BI508" t="str">
        <f t="shared" si="132"/>
        <v/>
      </c>
      <c r="BJ508" t="str">
        <f t="shared" si="133"/>
        <v/>
      </c>
      <c r="BK508" t="str">
        <f t="shared" si="134"/>
        <v/>
      </c>
      <c r="BL508" t="str">
        <f t="shared" si="135"/>
        <v/>
      </c>
      <c r="BM508" t="str">
        <f t="shared" si="136"/>
        <v/>
      </c>
      <c r="BN508" t="str">
        <f t="shared" si="137"/>
        <v/>
      </c>
      <c r="BO508" t="str">
        <f t="shared" si="138"/>
        <v/>
      </c>
      <c r="BP508" t="str">
        <f t="shared" si="139"/>
        <v/>
      </c>
      <c r="BQ508" t="str">
        <f t="shared" si="140"/>
        <v/>
      </c>
    </row>
    <row r="509" spans="1:69" x14ac:dyDescent="0.25">
      <c r="A509" s="114"/>
      <c r="B509" t="str">
        <f t="shared" si="141"/>
        <v/>
      </c>
      <c r="C509" s="13" t="str">
        <f t="shared" si="142"/>
        <v/>
      </c>
      <c r="D509" s="5" t="str">
        <f t="shared" si="129"/>
        <v/>
      </c>
      <c r="E509" s="6" t="str">
        <f t="shared" si="130"/>
        <v/>
      </c>
      <c r="F509" s="6" t="str">
        <f t="shared" si="131"/>
        <v/>
      </c>
      <c r="BI509" t="str">
        <f t="shared" si="132"/>
        <v/>
      </c>
      <c r="BJ509" t="str">
        <f t="shared" si="133"/>
        <v/>
      </c>
      <c r="BK509" t="str">
        <f t="shared" si="134"/>
        <v/>
      </c>
      <c r="BL509" t="str">
        <f t="shared" si="135"/>
        <v/>
      </c>
      <c r="BM509" t="str">
        <f t="shared" si="136"/>
        <v/>
      </c>
      <c r="BN509" t="str">
        <f t="shared" si="137"/>
        <v/>
      </c>
      <c r="BO509" t="str">
        <f t="shared" si="138"/>
        <v/>
      </c>
      <c r="BP509" t="str">
        <f t="shared" si="139"/>
        <v/>
      </c>
      <c r="BQ509" t="str">
        <f t="shared" si="140"/>
        <v/>
      </c>
    </row>
    <row r="510" spans="1:69" x14ac:dyDescent="0.25">
      <c r="A510" s="114"/>
      <c r="B510" t="str">
        <f t="shared" si="141"/>
        <v/>
      </c>
      <c r="C510" s="13" t="str">
        <f t="shared" si="142"/>
        <v/>
      </c>
      <c r="D510" s="5" t="str">
        <f t="shared" si="129"/>
        <v/>
      </c>
      <c r="E510" s="6" t="str">
        <f t="shared" si="130"/>
        <v/>
      </c>
      <c r="F510" s="6" t="str">
        <f t="shared" si="131"/>
        <v/>
      </c>
      <c r="BI510" t="str">
        <f t="shared" si="132"/>
        <v/>
      </c>
      <c r="BJ510" t="str">
        <f t="shared" si="133"/>
        <v/>
      </c>
      <c r="BK510" t="str">
        <f t="shared" si="134"/>
        <v/>
      </c>
      <c r="BL510" t="str">
        <f t="shared" si="135"/>
        <v/>
      </c>
      <c r="BM510" t="str">
        <f t="shared" si="136"/>
        <v/>
      </c>
      <c r="BN510" t="str">
        <f t="shared" si="137"/>
        <v/>
      </c>
      <c r="BO510" t="str">
        <f t="shared" si="138"/>
        <v/>
      </c>
      <c r="BP510" t="str">
        <f t="shared" si="139"/>
        <v/>
      </c>
      <c r="BQ510" t="str">
        <f t="shared" si="140"/>
        <v/>
      </c>
    </row>
    <row r="511" spans="1:69" x14ac:dyDescent="0.25">
      <c r="A511" s="114"/>
      <c r="B511" t="str">
        <f t="shared" si="141"/>
        <v/>
      </c>
      <c r="C511" s="13" t="str">
        <f t="shared" si="142"/>
        <v/>
      </c>
      <c r="D511" s="5" t="str">
        <f t="shared" si="129"/>
        <v/>
      </c>
      <c r="E511" s="6" t="str">
        <f t="shared" si="130"/>
        <v/>
      </c>
      <c r="F511" s="6" t="str">
        <f t="shared" si="131"/>
        <v/>
      </c>
      <c r="BI511" t="str">
        <f t="shared" si="132"/>
        <v/>
      </c>
      <c r="BJ511" t="str">
        <f t="shared" si="133"/>
        <v/>
      </c>
      <c r="BK511" t="str">
        <f t="shared" si="134"/>
        <v/>
      </c>
      <c r="BL511" t="str">
        <f t="shared" si="135"/>
        <v/>
      </c>
      <c r="BM511" t="str">
        <f t="shared" si="136"/>
        <v/>
      </c>
      <c r="BN511" t="str">
        <f t="shared" si="137"/>
        <v/>
      </c>
      <c r="BO511" t="str">
        <f t="shared" si="138"/>
        <v/>
      </c>
      <c r="BP511" t="str">
        <f t="shared" si="139"/>
        <v/>
      </c>
      <c r="BQ511" t="str">
        <f t="shared" si="140"/>
        <v/>
      </c>
    </row>
    <row r="512" spans="1:69" x14ac:dyDescent="0.25">
      <c r="A512" s="114"/>
      <c r="B512" t="str">
        <f t="shared" si="141"/>
        <v/>
      </c>
      <c r="C512" s="13" t="str">
        <f t="shared" si="142"/>
        <v/>
      </c>
      <c r="D512" s="5" t="str">
        <f t="shared" si="129"/>
        <v/>
      </c>
      <c r="E512" s="6" t="str">
        <f t="shared" si="130"/>
        <v/>
      </c>
      <c r="F512" s="6" t="str">
        <f t="shared" si="131"/>
        <v/>
      </c>
      <c r="BI512" t="str">
        <f t="shared" si="132"/>
        <v/>
      </c>
      <c r="BJ512" t="str">
        <f t="shared" si="133"/>
        <v/>
      </c>
      <c r="BK512" t="str">
        <f t="shared" si="134"/>
        <v/>
      </c>
      <c r="BL512" t="str">
        <f t="shared" si="135"/>
        <v/>
      </c>
      <c r="BM512" t="str">
        <f t="shared" si="136"/>
        <v/>
      </c>
      <c r="BN512" t="str">
        <f t="shared" si="137"/>
        <v/>
      </c>
      <c r="BO512" t="str">
        <f t="shared" si="138"/>
        <v/>
      </c>
      <c r="BP512" t="str">
        <f t="shared" si="139"/>
        <v/>
      </c>
      <c r="BQ512" t="str">
        <f t="shared" si="140"/>
        <v/>
      </c>
    </row>
    <row r="513" spans="1:69" x14ac:dyDescent="0.25">
      <c r="A513" s="114"/>
      <c r="B513" t="str">
        <f t="shared" si="141"/>
        <v/>
      </c>
      <c r="C513" s="13" t="str">
        <f t="shared" si="142"/>
        <v/>
      </c>
      <c r="D513" s="5" t="str">
        <f t="shared" si="129"/>
        <v/>
      </c>
      <c r="E513" s="6" t="str">
        <f t="shared" si="130"/>
        <v/>
      </c>
      <c r="F513" s="6" t="str">
        <f t="shared" si="131"/>
        <v/>
      </c>
      <c r="BI513" t="str">
        <f t="shared" si="132"/>
        <v/>
      </c>
      <c r="BJ513" t="str">
        <f t="shared" si="133"/>
        <v/>
      </c>
      <c r="BK513" t="str">
        <f t="shared" si="134"/>
        <v/>
      </c>
      <c r="BL513" t="str">
        <f t="shared" si="135"/>
        <v/>
      </c>
      <c r="BM513" t="str">
        <f t="shared" si="136"/>
        <v/>
      </c>
      <c r="BN513" t="str">
        <f t="shared" si="137"/>
        <v/>
      </c>
      <c r="BO513" t="str">
        <f t="shared" si="138"/>
        <v/>
      </c>
      <c r="BP513" t="str">
        <f t="shared" si="139"/>
        <v/>
      </c>
      <c r="BQ513" t="str">
        <f t="shared" si="140"/>
        <v/>
      </c>
    </row>
    <row r="514" spans="1:69" x14ac:dyDescent="0.25">
      <c r="A514" s="114"/>
      <c r="B514" t="str">
        <f t="shared" si="141"/>
        <v/>
      </c>
      <c r="C514" s="13" t="str">
        <f t="shared" si="142"/>
        <v/>
      </c>
      <c r="D514" s="5" t="str">
        <f t="shared" si="129"/>
        <v/>
      </c>
      <c r="E514" s="6" t="str">
        <f t="shared" si="130"/>
        <v/>
      </c>
      <c r="F514" s="6" t="str">
        <f t="shared" si="131"/>
        <v/>
      </c>
      <c r="BI514" t="str">
        <f t="shared" si="132"/>
        <v/>
      </c>
      <c r="BJ514" t="str">
        <f t="shared" si="133"/>
        <v/>
      </c>
      <c r="BK514" t="str">
        <f t="shared" si="134"/>
        <v/>
      </c>
      <c r="BL514" t="str">
        <f t="shared" si="135"/>
        <v/>
      </c>
      <c r="BM514" t="str">
        <f t="shared" si="136"/>
        <v/>
      </c>
      <c r="BN514" t="str">
        <f t="shared" si="137"/>
        <v/>
      </c>
      <c r="BO514" t="str">
        <f t="shared" si="138"/>
        <v/>
      </c>
      <c r="BP514" t="str">
        <f t="shared" si="139"/>
        <v/>
      </c>
      <c r="BQ514" t="str">
        <f t="shared" si="140"/>
        <v/>
      </c>
    </row>
    <row r="515" spans="1:69" x14ac:dyDescent="0.25">
      <c r="A515" s="114"/>
      <c r="B515" t="str">
        <f t="shared" si="141"/>
        <v/>
      </c>
      <c r="C515" s="13" t="str">
        <f t="shared" si="142"/>
        <v/>
      </c>
      <c r="D515" s="5" t="str">
        <f t="shared" ref="D515:D578" si="143">IF(A515&gt;0,(_xlfn.NORM.S.INV(C515)),"")</f>
        <v/>
      </c>
      <c r="E515" s="6" t="str">
        <f t="shared" si="130"/>
        <v/>
      </c>
      <c r="F515" s="6" t="str">
        <f t="shared" si="131"/>
        <v/>
      </c>
      <c r="BI515" t="str">
        <f t="shared" si="132"/>
        <v/>
      </c>
      <c r="BJ515" t="str">
        <f t="shared" si="133"/>
        <v/>
      </c>
      <c r="BK515" t="str">
        <f t="shared" si="134"/>
        <v/>
      </c>
      <c r="BL515" t="str">
        <f t="shared" si="135"/>
        <v/>
      </c>
      <c r="BM515" t="str">
        <f t="shared" si="136"/>
        <v/>
      </c>
      <c r="BN515" t="str">
        <f t="shared" si="137"/>
        <v/>
      </c>
      <c r="BO515" t="str">
        <f t="shared" si="138"/>
        <v/>
      </c>
      <c r="BP515" t="str">
        <f t="shared" si="139"/>
        <v/>
      </c>
      <c r="BQ515" t="str">
        <f t="shared" si="140"/>
        <v/>
      </c>
    </row>
    <row r="516" spans="1:69" x14ac:dyDescent="0.25">
      <c r="A516" s="114"/>
      <c r="B516" t="str">
        <f t="shared" si="141"/>
        <v/>
      </c>
      <c r="C516" s="13" t="str">
        <f t="shared" si="142"/>
        <v/>
      </c>
      <c r="D516" s="5" t="str">
        <f t="shared" si="143"/>
        <v/>
      </c>
      <c r="E516" s="6" t="str">
        <f t="shared" ref="E516:E579" si="144">IF(A516&gt;0,_xlfn.NORM.DIST(D516,0,1,TRUE),"")</f>
        <v/>
      </c>
      <c r="F516" s="6" t="str">
        <f t="shared" ref="F516:F579" si="145">IF(A516&gt;0,_xlfn.NORM.DIST(D516,0,1,FALSE),"")</f>
        <v/>
      </c>
      <c r="BI516" t="str">
        <f t="shared" ref="BI516:BI579" si="146">IF(A516&gt;0,A516,"")</f>
        <v/>
      </c>
      <c r="BJ516" t="str">
        <f t="shared" ref="BJ516:BJ579" si="147">IF($A516&gt;0,B516,"")</f>
        <v/>
      </c>
      <c r="BK516" t="str">
        <f t="shared" ref="BK516:BK579" si="148">IF($A516&gt;0,BI516,"")</f>
        <v/>
      </c>
      <c r="BL516" t="str">
        <f t="shared" ref="BL516:BL579" si="149">IF($A516&gt;0,_xlfn.NORM.DIST(BK516,$BF$3,$BF$4,TRUE),"")</f>
        <v/>
      </c>
      <c r="BM516" t="str">
        <f t="shared" ref="BM516:BM579" si="150">IF($A516&gt;0,(1-BL516),"")</f>
        <v/>
      </c>
      <c r="BN516" t="str">
        <f t="shared" ref="BN516:BN579" si="151">IF($A516&gt;0,(SMALL($BM$3:$BM$902,BJ516)),"")</f>
        <v/>
      </c>
      <c r="BO516" t="str">
        <f t="shared" ref="BO516:BO579" si="152">IF($A516&gt;0,((2*BJ516-1)*(LN(BL516)+LN(BN516))),"")</f>
        <v/>
      </c>
      <c r="BP516" t="str">
        <f t="shared" ref="BP516:BP579" si="153">IF($A516&gt;0,((BJ516-0.5)/$BF$5),"")</f>
        <v/>
      </c>
      <c r="BQ516" t="str">
        <f t="shared" ref="BQ516:BQ579" si="154">IF($A516&gt;0,(_xlfn.NORM.S.INV(BP516)),"")</f>
        <v/>
      </c>
    </row>
    <row r="517" spans="1:69" x14ac:dyDescent="0.25">
      <c r="A517" s="114"/>
      <c r="B517" t="str">
        <f t="shared" ref="B517:B580" si="155">IF(A517&gt;0,(B516+1),"")</f>
        <v/>
      </c>
      <c r="C517" s="13" t="str">
        <f t="shared" ref="C517:C580" si="156">IF(A517&gt;0,((B517)/(($S$2)+1)),"")</f>
        <v/>
      </c>
      <c r="D517" s="5" t="str">
        <f t="shared" si="143"/>
        <v/>
      </c>
      <c r="E517" s="6" t="str">
        <f t="shared" si="144"/>
        <v/>
      </c>
      <c r="F517" s="6" t="str">
        <f t="shared" si="145"/>
        <v/>
      </c>
      <c r="BI517" t="str">
        <f t="shared" si="146"/>
        <v/>
      </c>
      <c r="BJ517" t="str">
        <f t="shared" si="147"/>
        <v/>
      </c>
      <c r="BK517" t="str">
        <f t="shared" si="148"/>
        <v/>
      </c>
      <c r="BL517" t="str">
        <f t="shared" si="149"/>
        <v/>
      </c>
      <c r="BM517" t="str">
        <f t="shared" si="150"/>
        <v/>
      </c>
      <c r="BN517" t="str">
        <f t="shared" si="151"/>
        <v/>
      </c>
      <c r="BO517" t="str">
        <f t="shared" si="152"/>
        <v/>
      </c>
      <c r="BP517" t="str">
        <f t="shared" si="153"/>
        <v/>
      </c>
      <c r="BQ517" t="str">
        <f t="shared" si="154"/>
        <v/>
      </c>
    </row>
    <row r="518" spans="1:69" x14ac:dyDescent="0.25">
      <c r="A518" s="114"/>
      <c r="B518" t="str">
        <f t="shared" si="155"/>
        <v/>
      </c>
      <c r="C518" s="13" t="str">
        <f t="shared" si="156"/>
        <v/>
      </c>
      <c r="D518" s="5" t="str">
        <f t="shared" si="143"/>
        <v/>
      </c>
      <c r="E518" s="6" t="str">
        <f t="shared" si="144"/>
        <v/>
      </c>
      <c r="F518" s="6" t="str">
        <f t="shared" si="145"/>
        <v/>
      </c>
      <c r="BI518" t="str">
        <f t="shared" si="146"/>
        <v/>
      </c>
      <c r="BJ518" t="str">
        <f t="shared" si="147"/>
        <v/>
      </c>
      <c r="BK518" t="str">
        <f t="shared" si="148"/>
        <v/>
      </c>
      <c r="BL518" t="str">
        <f t="shared" si="149"/>
        <v/>
      </c>
      <c r="BM518" t="str">
        <f t="shared" si="150"/>
        <v/>
      </c>
      <c r="BN518" t="str">
        <f t="shared" si="151"/>
        <v/>
      </c>
      <c r="BO518" t="str">
        <f t="shared" si="152"/>
        <v/>
      </c>
      <c r="BP518" t="str">
        <f t="shared" si="153"/>
        <v/>
      </c>
      <c r="BQ518" t="str">
        <f t="shared" si="154"/>
        <v/>
      </c>
    </row>
    <row r="519" spans="1:69" x14ac:dyDescent="0.25">
      <c r="A519" s="114"/>
      <c r="B519" t="str">
        <f t="shared" si="155"/>
        <v/>
      </c>
      <c r="C519" s="13" t="str">
        <f t="shared" si="156"/>
        <v/>
      </c>
      <c r="D519" s="5" t="str">
        <f t="shared" si="143"/>
        <v/>
      </c>
      <c r="E519" s="6" t="str">
        <f t="shared" si="144"/>
        <v/>
      </c>
      <c r="F519" s="6" t="str">
        <f t="shared" si="145"/>
        <v/>
      </c>
      <c r="BI519" t="str">
        <f t="shared" si="146"/>
        <v/>
      </c>
      <c r="BJ519" t="str">
        <f t="shared" si="147"/>
        <v/>
      </c>
      <c r="BK519" t="str">
        <f t="shared" si="148"/>
        <v/>
      </c>
      <c r="BL519" t="str">
        <f t="shared" si="149"/>
        <v/>
      </c>
      <c r="BM519" t="str">
        <f t="shared" si="150"/>
        <v/>
      </c>
      <c r="BN519" t="str">
        <f t="shared" si="151"/>
        <v/>
      </c>
      <c r="BO519" t="str">
        <f t="shared" si="152"/>
        <v/>
      </c>
      <c r="BP519" t="str">
        <f t="shared" si="153"/>
        <v/>
      </c>
      <c r="BQ519" t="str">
        <f t="shared" si="154"/>
        <v/>
      </c>
    </row>
    <row r="520" spans="1:69" x14ac:dyDescent="0.25">
      <c r="A520" s="114"/>
      <c r="B520" t="str">
        <f t="shared" si="155"/>
        <v/>
      </c>
      <c r="C520" s="13" t="str">
        <f t="shared" si="156"/>
        <v/>
      </c>
      <c r="D520" s="5" t="str">
        <f t="shared" si="143"/>
        <v/>
      </c>
      <c r="E520" s="6" t="str">
        <f t="shared" si="144"/>
        <v/>
      </c>
      <c r="F520" s="6" t="str">
        <f t="shared" si="145"/>
        <v/>
      </c>
      <c r="BI520" t="str">
        <f t="shared" si="146"/>
        <v/>
      </c>
      <c r="BJ520" t="str">
        <f t="shared" si="147"/>
        <v/>
      </c>
      <c r="BK520" t="str">
        <f t="shared" si="148"/>
        <v/>
      </c>
      <c r="BL520" t="str">
        <f t="shared" si="149"/>
        <v/>
      </c>
      <c r="BM520" t="str">
        <f t="shared" si="150"/>
        <v/>
      </c>
      <c r="BN520" t="str">
        <f t="shared" si="151"/>
        <v/>
      </c>
      <c r="BO520" t="str">
        <f t="shared" si="152"/>
        <v/>
      </c>
      <c r="BP520" t="str">
        <f t="shared" si="153"/>
        <v/>
      </c>
      <c r="BQ520" t="str">
        <f t="shared" si="154"/>
        <v/>
      </c>
    </row>
    <row r="521" spans="1:69" x14ac:dyDescent="0.25">
      <c r="A521" s="114"/>
      <c r="B521" t="str">
        <f t="shared" si="155"/>
        <v/>
      </c>
      <c r="C521" s="13" t="str">
        <f t="shared" si="156"/>
        <v/>
      </c>
      <c r="D521" s="5" t="str">
        <f t="shared" si="143"/>
        <v/>
      </c>
      <c r="E521" s="6" t="str">
        <f t="shared" si="144"/>
        <v/>
      </c>
      <c r="F521" s="6" t="str">
        <f t="shared" si="145"/>
        <v/>
      </c>
      <c r="BI521" t="str">
        <f t="shared" si="146"/>
        <v/>
      </c>
      <c r="BJ521" t="str">
        <f t="shared" si="147"/>
        <v/>
      </c>
      <c r="BK521" t="str">
        <f t="shared" si="148"/>
        <v/>
      </c>
      <c r="BL521" t="str">
        <f t="shared" si="149"/>
        <v/>
      </c>
      <c r="BM521" t="str">
        <f t="shared" si="150"/>
        <v/>
      </c>
      <c r="BN521" t="str">
        <f t="shared" si="151"/>
        <v/>
      </c>
      <c r="BO521" t="str">
        <f t="shared" si="152"/>
        <v/>
      </c>
      <c r="BP521" t="str">
        <f t="shared" si="153"/>
        <v/>
      </c>
      <c r="BQ521" t="str">
        <f t="shared" si="154"/>
        <v/>
      </c>
    </row>
    <row r="522" spans="1:69" x14ac:dyDescent="0.25">
      <c r="A522" s="114"/>
      <c r="B522" t="str">
        <f t="shared" si="155"/>
        <v/>
      </c>
      <c r="C522" s="13" t="str">
        <f t="shared" si="156"/>
        <v/>
      </c>
      <c r="D522" s="5" t="str">
        <f t="shared" si="143"/>
        <v/>
      </c>
      <c r="E522" s="6" t="str">
        <f t="shared" si="144"/>
        <v/>
      </c>
      <c r="F522" s="6" t="str">
        <f t="shared" si="145"/>
        <v/>
      </c>
      <c r="BI522" t="str">
        <f t="shared" si="146"/>
        <v/>
      </c>
      <c r="BJ522" t="str">
        <f t="shared" si="147"/>
        <v/>
      </c>
      <c r="BK522" t="str">
        <f t="shared" si="148"/>
        <v/>
      </c>
      <c r="BL522" t="str">
        <f t="shared" si="149"/>
        <v/>
      </c>
      <c r="BM522" t="str">
        <f t="shared" si="150"/>
        <v/>
      </c>
      <c r="BN522" t="str">
        <f t="shared" si="151"/>
        <v/>
      </c>
      <c r="BO522" t="str">
        <f t="shared" si="152"/>
        <v/>
      </c>
      <c r="BP522" t="str">
        <f t="shared" si="153"/>
        <v/>
      </c>
      <c r="BQ522" t="str">
        <f t="shared" si="154"/>
        <v/>
      </c>
    </row>
    <row r="523" spans="1:69" x14ac:dyDescent="0.25">
      <c r="A523" s="114"/>
      <c r="B523" t="str">
        <f t="shared" si="155"/>
        <v/>
      </c>
      <c r="C523" s="13" t="str">
        <f t="shared" si="156"/>
        <v/>
      </c>
      <c r="D523" s="5" t="str">
        <f t="shared" si="143"/>
        <v/>
      </c>
      <c r="E523" s="6" t="str">
        <f t="shared" si="144"/>
        <v/>
      </c>
      <c r="F523" s="6" t="str">
        <f t="shared" si="145"/>
        <v/>
      </c>
      <c r="BI523" t="str">
        <f t="shared" si="146"/>
        <v/>
      </c>
      <c r="BJ523" t="str">
        <f t="shared" si="147"/>
        <v/>
      </c>
      <c r="BK523" t="str">
        <f t="shared" si="148"/>
        <v/>
      </c>
      <c r="BL523" t="str">
        <f t="shared" si="149"/>
        <v/>
      </c>
      <c r="BM523" t="str">
        <f t="shared" si="150"/>
        <v/>
      </c>
      <c r="BN523" t="str">
        <f t="shared" si="151"/>
        <v/>
      </c>
      <c r="BO523" t="str">
        <f t="shared" si="152"/>
        <v/>
      </c>
      <c r="BP523" t="str">
        <f t="shared" si="153"/>
        <v/>
      </c>
      <c r="BQ523" t="str">
        <f t="shared" si="154"/>
        <v/>
      </c>
    </row>
    <row r="524" spans="1:69" x14ac:dyDescent="0.25">
      <c r="A524" s="114"/>
      <c r="B524" t="str">
        <f t="shared" si="155"/>
        <v/>
      </c>
      <c r="C524" s="13" t="str">
        <f t="shared" si="156"/>
        <v/>
      </c>
      <c r="D524" s="5" t="str">
        <f t="shared" si="143"/>
        <v/>
      </c>
      <c r="E524" s="6" t="str">
        <f t="shared" si="144"/>
        <v/>
      </c>
      <c r="F524" s="6" t="str">
        <f t="shared" si="145"/>
        <v/>
      </c>
      <c r="BI524" t="str">
        <f t="shared" si="146"/>
        <v/>
      </c>
      <c r="BJ524" t="str">
        <f t="shared" si="147"/>
        <v/>
      </c>
      <c r="BK524" t="str">
        <f t="shared" si="148"/>
        <v/>
      </c>
      <c r="BL524" t="str">
        <f t="shared" si="149"/>
        <v/>
      </c>
      <c r="BM524" t="str">
        <f t="shared" si="150"/>
        <v/>
      </c>
      <c r="BN524" t="str">
        <f t="shared" si="151"/>
        <v/>
      </c>
      <c r="BO524" t="str">
        <f t="shared" si="152"/>
        <v/>
      </c>
      <c r="BP524" t="str">
        <f t="shared" si="153"/>
        <v/>
      </c>
      <c r="BQ524" t="str">
        <f t="shared" si="154"/>
        <v/>
      </c>
    </row>
    <row r="525" spans="1:69" x14ac:dyDescent="0.25">
      <c r="A525" s="114"/>
      <c r="B525" t="str">
        <f t="shared" si="155"/>
        <v/>
      </c>
      <c r="C525" s="13" t="str">
        <f t="shared" si="156"/>
        <v/>
      </c>
      <c r="D525" s="5" t="str">
        <f t="shared" si="143"/>
        <v/>
      </c>
      <c r="E525" s="6" t="str">
        <f t="shared" si="144"/>
        <v/>
      </c>
      <c r="F525" s="6" t="str">
        <f t="shared" si="145"/>
        <v/>
      </c>
      <c r="BI525" t="str">
        <f t="shared" si="146"/>
        <v/>
      </c>
      <c r="BJ525" t="str">
        <f t="shared" si="147"/>
        <v/>
      </c>
      <c r="BK525" t="str">
        <f t="shared" si="148"/>
        <v/>
      </c>
      <c r="BL525" t="str">
        <f t="shared" si="149"/>
        <v/>
      </c>
      <c r="BM525" t="str">
        <f t="shared" si="150"/>
        <v/>
      </c>
      <c r="BN525" t="str">
        <f t="shared" si="151"/>
        <v/>
      </c>
      <c r="BO525" t="str">
        <f t="shared" si="152"/>
        <v/>
      </c>
      <c r="BP525" t="str">
        <f t="shared" si="153"/>
        <v/>
      </c>
      <c r="BQ525" t="str">
        <f t="shared" si="154"/>
        <v/>
      </c>
    </row>
    <row r="526" spans="1:69" x14ac:dyDescent="0.25">
      <c r="A526" s="114"/>
      <c r="B526" t="str">
        <f t="shared" si="155"/>
        <v/>
      </c>
      <c r="C526" s="13" t="str">
        <f t="shared" si="156"/>
        <v/>
      </c>
      <c r="D526" s="5" t="str">
        <f t="shared" si="143"/>
        <v/>
      </c>
      <c r="E526" s="6" t="str">
        <f t="shared" si="144"/>
        <v/>
      </c>
      <c r="F526" s="6" t="str">
        <f t="shared" si="145"/>
        <v/>
      </c>
      <c r="BI526" t="str">
        <f t="shared" si="146"/>
        <v/>
      </c>
      <c r="BJ526" t="str">
        <f t="shared" si="147"/>
        <v/>
      </c>
      <c r="BK526" t="str">
        <f t="shared" si="148"/>
        <v/>
      </c>
      <c r="BL526" t="str">
        <f t="shared" si="149"/>
        <v/>
      </c>
      <c r="BM526" t="str">
        <f t="shared" si="150"/>
        <v/>
      </c>
      <c r="BN526" t="str">
        <f t="shared" si="151"/>
        <v/>
      </c>
      <c r="BO526" t="str">
        <f t="shared" si="152"/>
        <v/>
      </c>
      <c r="BP526" t="str">
        <f t="shared" si="153"/>
        <v/>
      </c>
      <c r="BQ526" t="str">
        <f t="shared" si="154"/>
        <v/>
      </c>
    </row>
    <row r="527" spans="1:69" x14ac:dyDescent="0.25">
      <c r="A527" s="114"/>
      <c r="B527" t="str">
        <f t="shared" si="155"/>
        <v/>
      </c>
      <c r="C527" s="13" t="str">
        <f t="shared" si="156"/>
        <v/>
      </c>
      <c r="D527" s="5" t="str">
        <f t="shared" si="143"/>
        <v/>
      </c>
      <c r="E527" s="6" t="str">
        <f t="shared" si="144"/>
        <v/>
      </c>
      <c r="F527" s="6" t="str">
        <f t="shared" si="145"/>
        <v/>
      </c>
      <c r="BI527" t="str">
        <f t="shared" si="146"/>
        <v/>
      </c>
      <c r="BJ527" t="str">
        <f t="shared" si="147"/>
        <v/>
      </c>
      <c r="BK527" t="str">
        <f t="shared" si="148"/>
        <v/>
      </c>
      <c r="BL527" t="str">
        <f t="shared" si="149"/>
        <v/>
      </c>
      <c r="BM527" t="str">
        <f t="shared" si="150"/>
        <v/>
      </c>
      <c r="BN527" t="str">
        <f t="shared" si="151"/>
        <v/>
      </c>
      <c r="BO527" t="str">
        <f t="shared" si="152"/>
        <v/>
      </c>
      <c r="BP527" t="str">
        <f t="shared" si="153"/>
        <v/>
      </c>
      <c r="BQ527" t="str">
        <f t="shared" si="154"/>
        <v/>
      </c>
    </row>
    <row r="528" spans="1:69" x14ac:dyDescent="0.25">
      <c r="A528" s="114"/>
      <c r="B528" t="str">
        <f t="shared" si="155"/>
        <v/>
      </c>
      <c r="C528" s="13" t="str">
        <f t="shared" si="156"/>
        <v/>
      </c>
      <c r="D528" s="5" t="str">
        <f t="shared" si="143"/>
        <v/>
      </c>
      <c r="E528" s="6" t="str">
        <f t="shared" si="144"/>
        <v/>
      </c>
      <c r="F528" s="6" t="str">
        <f t="shared" si="145"/>
        <v/>
      </c>
      <c r="BI528" t="str">
        <f t="shared" si="146"/>
        <v/>
      </c>
      <c r="BJ528" t="str">
        <f t="shared" si="147"/>
        <v/>
      </c>
      <c r="BK528" t="str">
        <f t="shared" si="148"/>
        <v/>
      </c>
      <c r="BL528" t="str">
        <f t="shared" si="149"/>
        <v/>
      </c>
      <c r="BM528" t="str">
        <f t="shared" si="150"/>
        <v/>
      </c>
      <c r="BN528" t="str">
        <f t="shared" si="151"/>
        <v/>
      </c>
      <c r="BO528" t="str">
        <f t="shared" si="152"/>
        <v/>
      </c>
      <c r="BP528" t="str">
        <f t="shared" si="153"/>
        <v/>
      </c>
      <c r="BQ528" t="str">
        <f t="shared" si="154"/>
        <v/>
      </c>
    </row>
    <row r="529" spans="1:69" x14ac:dyDescent="0.25">
      <c r="A529" s="114"/>
      <c r="B529" t="str">
        <f t="shared" si="155"/>
        <v/>
      </c>
      <c r="C529" s="13" t="str">
        <f t="shared" si="156"/>
        <v/>
      </c>
      <c r="D529" s="5" t="str">
        <f t="shared" si="143"/>
        <v/>
      </c>
      <c r="E529" s="6" t="str">
        <f t="shared" si="144"/>
        <v/>
      </c>
      <c r="F529" s="6" t="str">
        <f t="shared" si="145"/>
        <v/>
      </c>
      <c r="BI529" t="str">
        <f t="shared" si="146"/>
        <v/>
      </c>
      <c r="BJ529" t="str">
        <f t="shared" si="147"/>
        <v/>
      </c>
      <c r="BK529" t="str">
        <f t="shared" si="148"/>
        <v/>
      </c>
      <c r="BL529" t="str">
        <f t="shared" si="149"/>
        <v/>
      </c>
      <c r="BM529" t="str">
        <f t="shared" si="150"/>
        <v/>
      </c>
      <c r="BN529" t="str">
        <f t="shared" si="151"/>
        <v/>
      </c>
      <c r="BO529" t="str">
        <f t="shared" si="152"/>
        <v/>
      </c>
      <c r="BP529" t="str">
        <f t="shared" si="153"/>
        <v/>
      </c>
      <c r="BQ529" t="str">
        <f t="shared" si="154"/>
        <v/>
      </c>
    </row>
    <row r="530" spans="1:69" x14ac:dyDescent="0.25">
      <c r="A530" s="114"/>
      <c r="B530" t="str">
        <f t="shared" si="155"/>
        <v/>
      </c>
      <c r="C530" s="13" t="str">
        <f t="shared" si="156"/>
        <v/>
      </c>
      <c r="D530" s="5" t="str">
        <f t="shared" si="143"/>
        <v/>
      </c>
      <c r="E530" s="6" t="str">
        <f t="shared" si="144"/>
        <v/>
      </c>
      <c r="F530" s="6" t="str">
        <f t="shared" si="145"/>
        <v/>
      </c>
      <c r="BI530" t="str">
        <f t="shared" si="146"/>
        <v/>
      </c>
      <c r="BJ530" t="str">
        <f t="shared" si="147"/>
        <v/>
      </c>
      <c r="BK530" t="str">
        <f t="shared" si="148"/>
        <v/>
      </c>
      <c r="BL530" t="str">
        <f t="shared" si="149"/>
        <v/>
      </c>
      <c r="BM530" t="str">
        <f t="shared" si="150"/>
        <v/>
      </c>
      <c r="BN530" t="str">
        <f t="shared" si="151"/>
        <v/>
      </c>
      <c r="BO530" t="str">
        <f t="shared" si="152"/>
        <v/>
      </c>
      <c r="BP530" t="str">
        <f t="shared" si="153"/>
        <v/>
      </c>
      <c r="BQ530" t="str">
        <f t="shared" si="154"/>
        <v/>
      </c>
    </row>
    <row r="531" spans="1:69" x14ac:dyDescent="0.25">
      <c r="A531" s="114"/>
      <c r="B531" t="str">
        <f t="shared" si="155"/>
        <v/>
      </c>
      <c r="C531" s="13" t="str">
        <f t="shared" si="156"/>
        <v/>
      </c>
      <c r="D531" s="5" t="str">
        <f t="shared" si="143"/>
        <v/>
      </c>
      <c r="E531" s="6" t="str">
        <f t="shared" si="144"/>
        <v/>
      </c>
      <c r="F531" s="6" t="str">
        <f t="shared" si="145"/>
        <v/>
      </c>
      <c r="BI531" t="str">
        <f t="shared" si="146"/>
        <v/>
      </c>
      <c r="BJ531" t="str">
        <f t="shared" si="147"/>
        <v/>
      </c>
      <c r="BK531" t="str">
        <f t="shared" si="148"/>
        <v/>
      </c>
      <c r="BL531" t="str">
        <f t="shared" si="149"/>
        <v/>
      </c>
      <c r="BM531" t="str">
        <f t="shared" si="150"/>
        <v/>
      </c>
      <c r="BN531" t="str">
        <f t="shared" si="151"/>
        <v/>
      </c>
      <c r="BO531" t="str">
        <f t="shared" si="152"/>
        <v/>
      </c>
      <c r="BP531" t="str">
        <f t="shared" si="153"/>
        <v/>
      </c>
      <c r="BQ531" t="str">
        <f t="shared" si="154"/>
        <v/>
      </c>
    </row>
    <row r="532" spans="1:69" x14ac:dyDescent="0.25">
      <c r="A532" s="114"/>
      <c r="B532" t="str">
        <f t="shared" si="155"/>
        <v/>
      </c>
      <c r="C532" s="13" t="str">
        <f t="shared" si="156"/>
        <v/>
      </c>
      <c r="D532" s="5" t="str">
        <f t="shared" si="143"/>
        <v/>
      </c>
      <c r="E532" s="6" t="str">
        <f t="shared" si="144"/>
        <v/>
      </c>
      <c r="F532" s="6" t="str">
        <f t="shared" si="145"/>
        <v/>
      </c>
      <c r="BI532" t="str">
        <f t="shared" si="146"/>
        <v/>
      </c>
      <c r="BJ532" t="str">
        <f t="shared" si="147"/>
        <v/>
      </c>
      <c r="BK532" t="str">
        <f t="shared" si="148"/>
        <v/>
      </c>
      <c r="BL532" t="str">
        <f t="shared" si="149"/>
        <v/>
      </c>
      <c r="BM532" t="str">
        <f t="shared" si="150"/>
        <v/>
      </c>
      <c r="BN532" t="str">
        <f t="shared" si="151"/>
        <v/>
      </c>
      <c r="BO532" t="str">
        <f t="shared" si="152"/>
        <v/>
      </c>
      <c r="BP532" t="str">
        <f t="shared" si="153"/>
        <v/>
      </c>
      <c r="BQ532" t="str">
        <f t="shared" si="154"/>
        <v/>
      </c>
    </row>
    <row r="533" spans="1:69" x14ac:dyDescent="0.25">
      <c r="A533" s="114"/>
      <c r="B533" t="str">
        <f t="shared" si="155"/>
        <v/>
      </c>
      <c r="C533" s="13" t="str">
        <f t="shared" si="156"/>
        <v/>
      </c>
      <c r="D533" s="5" t="str">
        <f t="shared" si="143"/>
        <v/>
      </c>
      <c r="E533" s="6" t="str">
        <f t="shared" si="144"/>
        <v/>
      </c>
      <c r="F533" s="6" t="str">
        <f t="shared" si="145"/>
        <v/>
      </c>
      <c r="BI533" t="str">
        <f t="shared" si="146"/>
        <v/>
      </c>
      <c r="BJ533" t="str">
        <f t="shared" si="147"/>
        <v/>
      </c>
      <c r="BK533" t="str">
        <f t="shared" si="148"/>
        <v/>
      </c>
      <c r="BL533" t="str">
        <f t="shared" si="149"/>
        <v/>
      </c>
      <c r="BM533" t="str">
        <f t="shared" si="150"/>
        <v/>
      </c>
      <c r="BN533" t="str">
        <f t="shared" si="151"/>
        <v/>
      </c>
      <c r="BO533" t="str">
        <f t="shared" si="152"/>
        <v/>
      </c>
      <c r="BP533" t="str">
        <f t="shared" si="153"/>
        <v/>
      </c>
      <c r="BQ533" t="str">
        <f t="shared" si="154"/>
        <v/>
      </c>
    </row>
    <row r="534" spans="1:69" x14ac:dyDescent="0.25">
      <c r="A534" s="114"/>
      <c r="B534" t="str">
        <f t="shared" si="155"/>
        <v/>
      </c>
      <c r="C534" s="13" t="str">
        <f t="shared" si="156"/>
        <v/>
      </c>
      <c r="D534" s="5" t="str">
        <f t="shared" si="143"/>
        <v/>
      </c>
      <c r="E534" s="6" t="str">
        <f t="shared" si="144"/>
        <v/>
      </c>
      <c r="F534" s="6" t="str">
        <f t="shared" si="145"/>
        <v/>
      </c>
      <c r="BI534" t="str">
        <f t="shared" si="146"/>
        <v/>
      </c>
      <c r="BJ534" t="str">
        <f t="shared" si="147"/>
        <v/>
      </c>
      <c r="BK534" t="str">
        <f t="shared" si="148"/>
        <v/>
      </c>
      <c r="BL534" t="str">
        <f t="shared" si="149"/>
        <v/>
      </c>
      <c r="BM534" t="str">
        <f t="shared" si="150"/>
        <v/>
      </c>
      <c r="BN534" t="str">
        <f t="shared" si="151"/>
        <v/>
      </c>
      <c r="BO534" t="str">
        <f t="shared" si="152"/>
        <v/>
      </c>
      <c r="BP534" t="str">
        <f t="shared" si="153"/>
        <v/>
      </c>
      <c r="BQ534" t="str">
        <f t="shared" si="154"/>
        <v/>
      </c>
    </row>
    <row r="535" spans="1:69" x14ac:dyDescent="0.25">
      <c r="A535" s="114"/>
      <c r="B535" t="str">
        <f t="shared" si="155"/>
        <v/>
      </c>
      <c r="C535" s="13" t="str">
        <f t="shared" si="156"/>
        <v/>
      </c>
      <c r="D535" s="5" t="str">
        <f t="shared" si="143"/>
        <v/>
      </c>
      <c r="E535" s="6" t="str">
        <f t="shared" si="144"/>
        <v/>
      </c>
      <c r="F535" s="6" t="str">
        <f t="shared" si="145"/>
        <v/>
      </c>
      <c r="BI535" t="str">
        <f t="shared" si="146"/>
        <v/>
      </c>
      <c r="BJ535" t="str">
        <f t="shared" si="147"/>
        <v/>
      </c>
      <c r="BK535" t="str">
        <f t="shared" si="148"/>
        <v/>
      </c>
      <c r="BL535" t="str">
        <f t="shared" si="149"/>
        <v/>
      </c>
      <c r="BM535" t="str">
        <f t="shared" si="150"/>
        <v/>
      </c>
      <c r="BN535" t="str">
        <f t="shared" si="151"/>
        <v/>
      </c>
      <c r="BO535" t="str">
        <f t="shared" si="152"/>
        <v/>
      </c>
      <c r="BP535" t="str">
        <f t="shared" si="153"/>
        <v/>
      </c>
      <c r="BQ535" t="str">
        <f t="shared" si="154"/>
        <v/>
      </c>
    </row>
    <row r="536" spans="1:69" x14ac:dyDescent="0.25">
      <c r="A536" s="114"/>
      <c r="B536" t="str">
        <f t="shared" si="155"/>
        <v/>
      </c>
      <c r="C536" s="13" t="str">
        <f t="shared" si="156"/>
        <v/>
      </c>
      <c r="D536" s="5" t="str">
        <f t="shared" si="143"/>
        <v/>
      </c>
      <c r="E536" s="6" t="str">
        <f t="shared" si="144"/>
        <v/>
      </c>
      <c r="F536" s="6" t="str">
        <f t="shared" si="145"/>
        <v/>
      </c>
      <c r="BI536" t="str">
        <f t="shared" si="146"/>
        <v/>
      </c>
      <c r="BJ536" t="str">
        <f t="shared" si="147"/>
        <v/>
      </c>
      <c r="BK536" t="str">
        <f t="shared" si="148"/>
        <v/>
      </c>
      <c r="BL536" t="str">
        <f t="shared" si="149"/>
        <v/>
      </c>
      <c r="BM536" t="str">
        <f t="shared" si="150"/>
        <v/>
      </c>
      <c r="BN536" t="str">
        <f t="shared" si="151"/>
        <v/>
      </c>
      <c r="BO536" t="str">
        <f t="shared" si="152"/>
        <v/>
      </c>
      <c r="BP536" t="str">
        <f t="shared" si="153"/>
        <v/>
      </c>
      <c r="BQ536" t="str">
        <f t="shared" si="154"/>
        <v/>
      </c>
    </row>
    <row r="537" spans="1:69" x14ac:dyDescent="0.25">
      <c r="A537" s="114"/>
      <c r="B537" t="str">
        <f t="shared" si="155"/>
        <v/>
      </c>
      <c r="C537" s="13" t="str">
        <f t="shared" si="156"/>
        <v/>
      </c>
      <c r="D537" s="5" t="str">
        <f t="shared" si="143"/>
        <v/>
      </c>
      <c r="E537" s="6" t="str">
        <f t="shared" si="144"/>
        <v/>
      </c>
      <c r="F537" s="6" t="str">
        <f t="shared" si="145"/>
        <v/>
      </c>
      <c r="BI537" t="str">
        <f t="shared" si="146"/>
        <v/>
      </c>
      <c r="BJ537" t="str">
        <f t="shared" si="147"/>
        <v/>
      </c>
      <c r="BK537" t="str">
        <f t="shared" si="148"/>
        <v/>
      </c>
      <c r="BL537" t="str">
        <f t="shared" si="149"/>
        <v/>
      </c>
      <c r="BM537" t="str">
        <f t="shared" si="150"/>
        <v/>
      </c>
      <c r="BN537" t="str">
        <f t="shared" si="151"/>
        <v/>
      </c>
      <c r="BO537" t="str">
        <f t="shared" si="152"/>
        <v/>
      </c>
      <c r="BP537" t="str">
        <f t="shared" si="153"/>
        <v/>
      </c>
      <c r="BQ537" t="str">
        <f t="shared" si="154"/>
        <v/>
      </c>
    </row>
    <row r="538" spans="1:69" x14ac:dyDescent="0.25">
      <c r="A538" s="114"/>
      <c r="B538" t="str">
        <f t="shared" si="155"/>
        <v/>
      </c>
      <c r="C538" s="13" t="str">
        <f t="shared" si="156"/>
        <v/>
      </c>
      <c r="D538" s="5" t="str">
        <f t="shared" si="143"/>
        <v/>
      </c>
      <c r="E538" s="6" t="str">
        <f t="shared" si="144"/>
        <v/>
      </c>
      <c r="F538" s="6" t="str">
        <f t="shared" si="145"/>
        <v/>
      </c>
      <c r="BI538" t="str">
        <f t="shared" si="146"/>
        <v/>
      </c>
      <c r="BJ538" t="str">
        <f t="shared" si="147"/>
        <v/>
      </c>
      <c r="BK538" t="str">
        <f t="shared" si="148"/>
        <v/>
      </c>
      <c r="BL538" t="str">
        <f t="shared" si="149"/>
        <v/>
      </c>
      <c r="BM538" t="str">
        <f t="shared" si="150"/>
        <v/>
      </c>
      <c r="BN538" t="str">
        <f t="shared" si="151"/>
        <v/>
      </c>
      <c r="BO538" t="str">
        <f t="shared" si="152"/>
        <v/>
      </c>
      <c r="BP538" t="str">
        <f t="shared" si="153"/>
        <v/>
      </c>
      <c r="BQ538" t="str">
        <f t="shared" si="154"/>
        <v/>
      </c>
    </row>
    <row r="539" spans="1:69" x14ac:dyDescent="0.25">
      <c r="A539" s="114"/>
      <c r="B539" t="str">
        <f t="shared" si="155"/>
        <v/>
      </c>
      <c r="C539" s="13" t="str">
        <f t="shared" si="156"/>
        <v/>
      </c>
      <c r="D539" s="5" t="str">
        <f t="shared" si="143"/>
        <v/>
      </c>
      <c r="E539" s="6" t="str">
        <f t="shared" si="144"/>
        <v/>
      </c>
      <c r="F539" s="6" t="str">
        <f t="shared" si="145"/>
        <v/>
      </c>
      <c r="BI539" t="str">
        <f t="shared" si="146"/>
        <v/>
      </c>
      <c r="BJ539" t="str">
        <f t="shared" si="147"/>
        <v/>
      </c>
      <c r="BK539" t="str">
        <f t="shared" si="148"/>
        <v/>
      </c>
      <c r="BL539" t="str">
        <f t="shared" si="149"/>
        <v/>
      </c>
      <c r="BM539" t="str">
        <f t="shared" si="150"/>
        <v/>
      </c>
      <c r="BN539" t="str">
        <f t="shared" si="151"/>
        <v/>
      </c>
      <c r="BO539" t="str">
        <f t="shared" si="152"/>
        <v/>
      </c>
      <c r="BP539" t="str">
        <f t="shared" si="153"/>
        <v/>
      </c>
      <c r="BQ539" t="str">
        <f t="shared" si="154"/>
        <v/>
      </c>
    </row>
    <row r="540" spans="1:69" x14ac:dyDescent="0.25">
      <c r="A540" s="114"/>
      <c r="B540" t="str">
        <f t="shared" si="155"/>
        <v/>
      </c>
      <c r="C540" s="13" t="str">
        <f t="shared" si="156"/>
        <v/>
      </c>
      <c r="D540" s="5" t="str">
        <f t="shared" si="143"/>
        <v/>
      </c>
      <c r="E540" s="6" t="str">
        <f t="shared" si="144"/>
        <v/>
      </c>
      <c r="F540" s="6" t="str">
        <f t="shared" si="145"/>
        <v/>
      </c>
      <c r="BI540" t="str">
        <f t="shared" si="146"/>
        <v/>
      </c>
      <c r="BJ540" t="str">
        <f t="shared" si="147"/>
        <v/>
      </c>
      <c r="BK540" t="str">
        <f t="shared" si="148"/>
        <v/>
      </c>
      <c r="BL540" t="str">
        <f t="shared" si="149"/>
        <v/>
      </c>
      <c r="BM540" t="str">
        <f t="shared" si="150"/>
        <v/>
      </c>
      <c r="BN540" t="str">
        <f t="shared" si="151"/>
        <v/>
      </c>
      <c r="BO540" t="str">
        <f t="shared" si="152"/>
        <v/>
      </c>
      <c r="BP540" t="str">
        <f t="shared" si="153"/>
        <v/>
      </c>
      <c r="BQ540" t="str">
        <f t="shared" si="154"/>
        <v/>
      </c>
    </row>
    <row r="541" spans="1:69" x14ac:dyDescent="0.25">
      <c r="A541" s="114"/>
      <c r="B541" t="str">
        <f t="shared" si="155"/>
        <v/>
      </c>
      <c r="C541" s="13" t="str">
        <f t="shared" si="156"/>
        <v/>
      </c>
      <c r="D541" s="5" t="str">
        <f t="shared" si="143"/>
        <v/>
      </c>
      <c r="E541" s="6" t="str">
        <f t="shared" si="144"/>
        <v/>
      </c>
      <c r="F541" s="6" t="str">
        <f t="shared" si="145"/>
        <v/>
      </c>
      <c r="BI541" t="str">
        <f t="shared" si="146"/>
        <v/>
      </c>
      <c r="BJ541" t="str">
        <f t="shared" si="147"/>
        <v/>
      </c>
      <c r="BK541" t="str">
        <f t="shared" si="148"/>
        <v/>
      </c>
      <c r="BL541" t="str">
        <f t="shared" si="149"/>
        <v/>
      </c>
      <c r="BM541" t="str">
        <f t="shared" si="150"/>
        <v/>
      </c>
      <c r="BN541" t="str">
        <f t="shared" si="151"/>
        <v/>
      </c>
      <c r="BO541" t="str">
        <f t="shared" si="152"/>
        <v/>
      </c>
      <c r="BP541" t="str">
        <f t="shared" si="153"/>
        <v/>
      </c>
      <c r="BQ541" t="str">
        <f t="shared" si="154"/>
        <v/>
      </c>
    </row>
    <row r="542" spans="1:69" x14ac:dyDescent="0.25">
      <c r="A542" s="114"/>
      <c r="B542" t="str">
        <f t="shared" si="155"/>
        <v/>
      </c>
      <c r="C542" s="13" t="str">
        <f t="shared" si="156"/>
        <v/>
      </c>
      <c r="D542" s="5" t="str">
        <f t="shared" si="143"/>
        <v/>
      </c>
      <c r="E542" s="6" t="str">
        <f t="shared" si="144"/>
        <v/>
      </c>
      <c r="F542" s="6" t="str">
        <f t="shared" si="145"/>
        <v/>
      </c>
      <c r="BI542" t="str">
        <f t="shared" si="146"/>
        <v/>
      </c>
      <c r="BJ542" t="str">
        <f t="shared" si="147"/>
        <v/>
      </c>
      <c r="BK542" t="str">
        <f t="shared" si="148"/>
        <v/>
      </c>
      <c r="BL542" t="str">
        <f t="shared" si="149"/>
        <v/>
      </c>
      <c r="BM542" t="str">
        <f t="shared" si="150"/>
        <v/>
      </c>
      <c r="BN542" t="str">
        <f t="shared" si="151"/>
        <v/>
      </c>
      <c r="BO542" t="str">
        <f t="shared" si="152"/>
        <v/>
      </c>
      <c r="BP542" t="str">
        <f t="shared" si="153"/>
        <v/>
      </c>
      <c r="BQ542" t="str">
        <f t="shared" si="154"/>
        <v/>
      </c>
    </row>
    <row r="543" spans="1:69" x14ac:dyDescent="0.25">
      <c r="A543" s="114"/>
      <c r="B543" t="str">
        <f t="shared" si="155"/>
        <v/>
      </c>
      <c r="C543" s="13" t="str">
        <f t="shared" si="156"/>
        <v/>
      </c>
      <c r="D543" s="5" t="str">
        <f t="shared" si="143"/>
        <v/>
      </c>
      <c r="E543" s="6" t="str">
        <f t="shared" si="144"/>
        <v/>
      </c>
      <c r="F543" s="6" t="str">
        <f t="shared" si="145"/>
        <v/>
      </c>
      <c r="BI543" t="str">
        <f t="shared" si="146"/>
        <v/>
      </c>
      <c r="BJ543" t="str">
        <f t="shared" si="147"/>
        <v/>
      </c>
      <c r="BK543" t="str">
        <f t="shared" si="148"/>
        <v/>
      </c>
      <c r="BL543" t="str">
        <f t="shared" si="149"/>
        <v/>
      </c>
      <c r="BM543" t="str">
        <f t="shared" si="150"/>
        <v/>
      </c>
      <c r="BN543" t="str">
        <f t="shared" si="151"/>
        <v/>
      </c>
      <c r="BO543" t="str">
        <f t="shared" si="152"/>
        <v/>
      </c>
      <c r="BP543" t="str">
        <f t="shared" si="153"/>
        <v/>
      </c>
      <c r="BQ543" t="str">
        <f t="shared" si="154"/>
        <v/>
      </c>
    </row>
    <row r="544" spans="1:69" x14ac:dyDescent="0.25">
      <c r="A544" s="114"/>
      <c r="B544" t="str">
        <f t="shared" si="155"/>
        <v/>
      </c>
      <c r="C544" s="13" t="str">
        <f t="shared" si="156"/>
        <v/>
      </c>
      <c r="D544" s="5" t="str">
        <f t="shared" si="143"/>
        <v/>
      </c>
      <c r="E544" s="6" t="str">
        <f t="shared" si="144"/>
        <v/>
      </c>
      <c r="F544" s="6" t="str">
        <f t="shared" si="145"/>
        <v/>
      </c>
      <c r="BI544" t="str">
        <f t="shared" si="146"/>
        <v/>
      </c>
      <c r="BJ544" t="str">
        <f t="shared" si="147"/>
        <v/>
      </c>
      <c r="BK544" t="str">
        <f t="shared" si="148"/>
        <v/>
      </c>
      <c r="BL544" t="str">
        <f t="shared" si="149"/>
        <v/>
      </c>
      <c r="BM544" t="str">
        <f t="shared" si="150"/>
        <v/>
      </c>
      <c r="BN544" t="str">
        <f t="shared" si="151"/>
        <v/>
      </c>
      <c r="BO544" t="str">
        <f t="shared" si="152"/>
        <v/>
      </c>
      <c r="BP544" t="str">
        <f t="shared" si="153"/>
        <v/>
      </c>
      <c r="BQ544" t="str">
        <f t="shared" si="154"/>
        <v/>
      </c>
    </row>
    <row r="545" spans="1:69" x14ac:dyDescent="0.25">
      <c r="A545" s="114"/>
      <c r="B545" t="str">
        <f t="shared" si="155"/>
        <v/>
      </c>
      <c r="C545" s="13" t="str">
        <f t="shared" si="156"/>
        <v/>
      </c>
      <c r="D545" s="5" t="str">
        <f t="shared" si="143"/>
        <v/>
      </c>
      <c r="E545" s="6" t="str">
        <f t="shared" si="144"/>
        <v/>
      </c>
      <c r="F545" s="6" t="str">
        <f t="shared" si="145"/>
        <v/>
      </c>
      <c r="BI545" t="str">
        <f t="shared" si="146"/>
        <v/>
      </c>
      <c r="BJ545" t="str">
        <f t="shared" si="147"/>
        <v/>
      </c>
      <c r="BK545" t="str">
        <f t="shared" si="148"/>
        <v/>
      </c>
      <c r="BL545" t="str">
        <f t="shared" si="149"/>
        <v/>
      </c>
      <c r="BM545" t="str">
        <f t="shared" si="150"/>
        <v/>
      </c>
      <c r="BN545" t="str">
        <f t="shared" si="151"/>
        <v/>
      </c>
      <c r="BO545" t="str">
        <f t="shared" si="152"/>
        <v/>
      </c>
      <c r="BP545" t="str">
        <f t="shared" si="153"/>
        <v/>
      </c>
      <c r="BQ545" t="str">
        <f t="shared" si="154"/>
        <v/>
      </c>
    </row>
    <row r="546" spans="1:69" x14ac:dyDescent="0.25">
      <c r="A546" s="114"/>
      <c r="B546" t="str">
        <f t="shared" si="155"/>
        <v/>
      </c>
      <c r="C546" s="13" t="str">
        <f t="shared" si="156"/>
        <v/>
      </c>
      <c r="D546" s="5" t="str">
        <f t="shared" si="143"/>
        <v/>
      </c>
      <c r="E546" s="6" t="str">
        <f t="shared" si="144"/>
        <v/>
      </c>
      <c r="F546" s="6" t="str">
        <f t="shared" si="145"/>
        <v/>
      </c>
      <c r="BI546" t="str">
        <f t="shared" si="146"/>
        <v/>
      </c>
      <c r="BJ546" t="str">
        <f t="shared" si="147"/>
        <v/>
      </c>
      <c r="BK546" t="str">
        <f t="shared" si="148"/>
        <v/>
      </c>
      <c r="BL546" t="str">
        <f t="shared" si="149"/>
        <v/>
      </c>
      <c r="BM546" t="str">
        <f t="shared" si="150"/>
        <v/>
      </c>
      <c r="BN546" t="str">
        <f t="shared" si="151"/>
        <v/>
      </c>
      <c r="BO546" t="str">
        <f t="shared" si="152"/>
        <v/>
      </c>
      <c r="BP546" t="str">
        <f t="shared" si="153"/>
        <v/>
      </c>
      <c r="BQ546" t="str">
        <f t="shared" si="154"/>
        <v/>
      </c>
    </row>
    <row r="547" spans="1:69" x14ac:dyDescent="0.25">
      <c r="A547" s="114"/>
      <c r="B547" t="str">
        <f t="shared" si="155"/>
        <v/>
      </c>
      <c r="C547" s="13" t="str">
        <f t="shared" si="156"/>
        <v/>
      </c>
      <c r="D547" s="5" t="str">
        <f t="shared" si="143"/>
        <v/>
      </c>
      <c r="E547" s="6" t="str">
        <f t="shared" si="144"/>
        <v/>
      </c>
      <c r="F547" s="6" t="str">
        <f t="shared" si="145"/>
        <v/>
      </c>
      <c r="BI547" t="str">
        <f t="shared" si="146"/>
        <v/>
      </c>
      <c r="BJ547" t="str">
        <f t="shared" si="147"/>
        <v/>
      </c>
      <c r="BK547" t="str">
        <f t="shared" si="148"/>
        <v/>
      </c>
      <c r="BL547" t="str">
        <f t="shared" si="149"/>
        <v/>
      </c>
      <c r="BM547" t="str">
        <f t="shared" si="150"/>
        <v/>
      </c>
      <c r="BN547" t="str">
        <f t="shared" si="151"/>
        <v/>
      </c>
      <c r="BO547" t="str">
        <f t="shared" si="152"/>
        <v/>
      </c>
      <c r="BP547" t="str">
        <f t="shared" si="153"/>
        <v/>
      </c>
      <c r="BQ547" t="str">
        <f t="shared" si="154"/>
        <v/>
      </c>
    </row>
    <row r="548" spans="1:69" x14ac:dyDescent="0.25">
      <c r="A548" s="114"/>
      <c r="B548" t="str">
        <f t="shared" si="155"/>
        <v/>
      </c>
      <c r="C548" s="13" t="str">
        <f t="shared" si="156"/>
        <v/>
      </c>
      <c r="D548" s="5" t="str">
        <f t="shared" si="143"/>
        <v/>
      </c>
      <c r="E548" s="6" t="str">
        <f t="shared" si="144"/>
        <v/>
      </c>
      <c r="F548" s="6" t="str">
        <f t="shared" si="145"/>
        <v/>
      </c>
      <c r="BI548" t="str">
        <f t="shared" si="146"/>
        <v/>
      </c>
      <c r="BJ548" t="str">
        <f t="shared" si="147"/>
        <v/>
      </c>
      <c r="BK548" t="str">
        <f t="shared" si="148"/>
        <v/>
      </c>
      <c r="BL548" t="str">
        <f t="shared" si="149"/>
        <v/>
      </c>
      <c r="BM548" t="str">
        <f t="shared" si="150"/>
        <v/>
      </c>
      <c r="BN548" t="str">
        <f t="shared" si="151"/>
        <v/>
      </c>
      <c r="BO548" t="str">
        <f t="shared" si="152"/>
        <v/>
      </c>
      <c r="BP548" t="str">
        <f t="shared" si="153"/>
        <v/>
      </c>
      <c r="BQ548" t="str">
        <f t="shared" si="154"/>
        <v/>
      </c>
    </row>
    <row r="549" spans="1:69" x14ac:dyDescent="0.25">
      <c r="A549" s="114"/>
      <c r="B549" t="str">
        <f t="shared" si="155"/>
        <v/>
      </c>
      <c r="C549" s="13" t="str">
        <f t="shared" si="156"/>
        <v/>
      </c>
      <c r="D549" s="5" t="str">
        <f t="shared" si="143"/>
        <v/>
      </c>
      <c r="E549" s="6" t="str">
        <f t="shared" si="144"/>
        <v/>
      </c>
      <c r="F549" s="6" t="str">
        <f t="shared" si="145"/>
        <v/>
      </c>
      <c r="BI549" t="str">
        <f t="shared" si="146"/>
        <v/>
      </c>
      <c r="BJ549" t="str">
        <f t="shared" si="147"/>
        <v/>
      </c>
      <c r="BK549" t="str">
        <f t="shared" si="148"/>
        <v/>
      </c>
      <c r="BL549" t="str">
        <f t="shared" si="149"/>
        <v/>
      </c>
      <c r="BM549" t="str">
        <f t="shared" si="150"/>
        <v/>
      </c>
      <c r="BN549" t="str">
        <f t="shared" si="151"/>
        <v/>
      </c>
      <c r="BO549" t="str">
        <f t="shared" si="152"/>
        <v/>
      </c>
      <c r="BP549" t="str">
        <f t="shared" si="153"/>
        <v/>
      </c>
      <c r="BQ549" t="str">
        <f t="shared" si="154"/>
        <v/>
      </c>
    </row>
    <row r="550" spans="1:69" x14ac:dyDescent="0.25">
      <c r="A550" s="114"/>
      <c r="B550" t="str">
        <f t="shared" si="155"/>
        <v/>
      </c>
      <c r="C550" s="13" t="str">
        <f t="shared" si="156"/>
        <v/>
      </c>
      <c r="D550" s="5" t="str">
        <f t="shared" si="143"/>
        <v/>
      </c>
      <c r="E550" s="6" t="str">
        <f t="shared" si="144"/>
        <v/>
      </c>
      <c r="F550" s="6" t="str">
        <f t="shared" si="145"/>
        <v/>
      </c>
      <c r="BI550" t="str">
        <f t="shared" si="146"/>
        <v/>
      </c>
      <c r="BJ550" t="str">
        <f t="shared" si="147"/>
        <v/>
      </c>
      <c r="BK550" t="str">
        <f t="shared" si="148"/>
        <v/>
      </c>
      <c r="BL550" t="str">
        <f t="shared" si="149"/>
        <v/>
      </c>
      <c r="BM550" t="str">
        <f t="shared" si="150"/>
        <v/>
      </c>
      <c r="BN550" t="str">
        <f t="shared" si="151"/>
        <v/>
      </c>
      <c r="BO550" t="str">
        <f t="shared" si="152"/>
        <v/>
      </c>
      <c r="BP550" t="str">
        <f t="shared" si="153"/>
        <v/>
      </c>
      <c r="BQ550" t="str">
        <f t="shared" si="154"/>
        <v/>
      </c>
    </row>
    <row r="551" spans="1:69" x14ac:dyDescent="0.25">
      <c r="A551" s="114"/>
      <c r="B551" t="str">
        <f t="shared" si="155"/>
        <v/>
      </c>
      <c r="C551" s="13" t="str">
        <f t="shared" si="156"/>
        <v/>
      </c>
      <c r="D551" s="5" t="str">
        <f t="shared" si="143"/>
        <v/>
      </c>
      <c r="E551" s="6" t="str">
        <f t="shared" si="144"/>
        <v/>
      </c>
      <c r="F551" s="6" t="str">
        <f t="shared" si="145"/>
        <v/>
      </c>
      <c r="BI551" t="str">
        <f t="shared" si="146"/>
        <v/>
      </c>
      <c r="BJ551" t="str">
        <f t="shared" si="147"/>
        <v/>
      </c>
      <c r="BK551" t="str">
        <f t="shared" si="148"/>
        <v/>
      </c>
      <c r="BL551" t="str">
        <f t="shared" si="149"/>
        <v/>
      </c>
      <c r="BM551" t="str">
        <f t="shared" si="150"/>
        <v/>
      </c>
      <c r="BN551" t="str">
        <f t="shared" si="151"/>
        <v/>
      </c>
      <c r="BO551" t="str">
        <f t="shared" si="152"/>
        <v/>
      </c>
      <c r="BP551" t="str">
        <f t="shared" si="153"/>
        <v/>
      </c>
      <c r="BQ551" t="str">
        <f t="shared" si="154"/>
        <v/>
      </c>
    </row>
    <row r="552" spans="1:69" x14ac:dyDescent="0.25">
      <c r="A552" s="114"/>
      <c r="B552" t="str">
        <f t="shared" si="155"/>
        <v/>
      </c>
      <c r="C552" s="13" t="str">
        <f t="shared" si="156"/>
        <v/>
      </c>
      <c r="D552" s="5" t="str">
        <f t="shared" si="143"/>
        <v/>
      </c>
      <c r="E552" s="6" t="str">
        <f t="shared" si="144"/>
        <v/>
      </c>
      <c r="F552" s="6" t="str">
        <f t="shared" si="145"/>
        <v/>
      </c>
      <c r="BI552" t="str">
        <f t="shared" si="146"/>
        <v/>
      </c>
      <c r="BJ552" t="str">
        <f t="shared" si="147"/>
        <v/>
      </c>
      <c r="BK552" t="str">
        <f t="shared" si="148"/>
        <v/>
      </c>
      <c r="BL552" t="str">
        <f t="shared" si="149"/>
        <v/>
      </c>
      <c r="BM552" t="str">
        <f t="shared" si="150"/>
        <v/>
      </c>
      <c r="BN552" t="str">
        <f t="shared" si="151"/>
        <v/>
      </c>
      <c r="BO552" t="str">
        <f t="shared" si="152"/>
        <v/>
      </c>
      <c r="BP552" t="str">
        <f t="shared" si="153"/>
        <v/>
      </c>
      <c r="BQ552" t="str">
        <f t="shared" si="154"/>
        <v/>
      </c>
    </row>
    <row r="553" spans="1:69" x14ac:dyDescent="0.25">
      <c r="A553" s="114"/>
      <c r="B553" t="str">
        <f t="shared" si="155"/>
        <v/>
      </c>
      <c r="C553" s="13" t="str">
        <f t="shared" si="156"/>
        <v/>
      </c>
      <c r="D553" s="5" t="str">
        <f t="shared" si="143"/>
        <v/>
      </c>
      <c r="E553" s="6" t="str">
        <f t="shared" si="144"/>
        <v/>
      </c>
      <c r="F553" s="6" t="str">
        <f t="shared" si="145"/>
        <v/>
      </c>
      <c r="BI553" t="str">
        <f t="shared" si="146"/>
        <v/>
      </c>
      <c r="BJ553" t="str">
        <f t="shared" si="147"/>
        <v/>
      </c>
      <c r="BK553" t="str">
        <f t="shared" si="148"/>
        <v/>
      </c>
      <c r="BL553" t="str">
        <f t="shared" si="149"/>
        <v/>
      </c>
      <c r="BM553" t="str">
        <f t="shared" si="150"/>
        <v/>
      </c>
      <c r="BN553" t="str">
        <f t="shared" si="151"/>
        <v/>
      </c>
      <c r="BO553" t="str">
        <f t="shared" si="152"/>
        <v/>
      </c>
      <c r="BP553" t="str">
        <f t="shared" si="153"/>
        <v/>
      </c>
      <c r="BQ553" t="str">
        <f t="shared" si="154"/>
        <v/>
      </c>
    </row>
    <row r="554" spans="1:69" x14ac:dyDescent="0.25">
      <c r="A554" s="114"/>
      <c r="B554" t="str">
        <f t="shared" si="155"/>
        <v/>
      </c>
      <c r="C554" s="13" t="str">
        <f t="shared" si="156"/>
        <v/>
      </c>
      <c r="D554" s="5" t="str">
        <f t="shared" si="143"/>
        <v/>
      </c>
      <c r="E554" s="6" t="str">
        <f t="shared" si="144"/>
        <v/>
      </c>
      <c r="F554" s="6" t="str">
        <f t="shared" si="145"/>
        <v/>
      </c>
      <c r="BI554" t="str">
        <f t="shared" si="146"/>
        <v/>
      </c>
      <c r="BJ554" t="str">
        <f t="shared" si="147"/>
        <v/>
      </c>
      <c r="BK554" t="str">
        <f t="shared" si="148"/>
        <v/>
      </c>
      <c r="BL554" t="str">
        <f t="shared" si="149"/>
        <v/>
      </c>
      <c r="BM554" t="str">
        <f t="shared" si="150"/>
        <v/>
      </c>
      <c r="BN554" t="str">
        <f t="shared" si="151"/>
        <v/>
      </c>
      <c r="BO554" t="str">
        <f t="shared" si="152"/>
        <v/>
      </c>
      <c r="BP554" t="str">
        <f t="shared" si="153"/>
        <v/>
      </c>
      <c r="BQ554" t="str">
        <f t="shared" si="154"/>
        <v/>
      </c>
    </row>
    <row r="555" spans="1:69" x14ac:dyDescent="0.25">
      <c r="A555" s="114"/>
      <c r="B555" t="str">
        <f t="shared" si="155"/>
        <v/>
      </c>
      <c r="C555" s="13" t="str">
        <f t="shared" si="156"/>
        <v/>
      </c>
      <c r="D555" s="5" t="str">
        <f t="shared" si="143"/>
        <v/>
      </c>
      <c r="E555" s="6" t="str">
        <f t="shared" si="144"/>
        <v/>
      </c>
      <c r="F555" s="6" t="str">
        <f t="shared" si="145"/>
        <v/>
      </c>
      <c r="BI555" t="str">
        <f t="shared" si="146"/>
        <v/>
      </c>
      <c r="BJ555" t="str">
        <f t="shared" si="147"/>
        <v/>
      </c>
      <c r="BK555" t="str">
        <f t="shared" si="148"/>
        <v/>
      </c>
      <c r="BL555" t="str">
        <f t="shared" si="149"/>
        <v/>
      </c>
      <c r="BM555" t="str">
        <f t="shared" si="150"/>
        <v/>
      </c>
      <c r="BN555" t="str">
        <f t="shared" si="151"/>
        <v/>
      </c>
      <c r="BO555" t="str">
        <f t="shared" si="152"/>
        <v/>
      </c>
      <c r="BP555" t="str">
        <f t="shared" si="153"/>
        <v/>
      </c>
      <c r="BQ555" t="str">
        <f t="shared" si="154"/>
        <v/>
      </c>
    </row>
    <row r="556" spans="1:69" x14ac:dyDescent="0.25">
      <c r="A556" s="114"/>
      <c r="B556" t="str">
        <f t="shared" si="155"/>
        <v/>
      </c>
      <c r="C556" s="13" t="str">
        <f t="shared" si="156"/>
        <v/>
      </c>
      <c r="D556" s="5" t="str">
        <f t="shared" si="143"/>
        <v/>
      </c>
      <c r="E556" s="6" t="str">
        <f t="shared" si="144"/>
        <v/>
      </c>
      <c r="F556" s="6" t="str">
        <f t="shared" si="145"/>
        <v/>
      </c>
      <c r="BI556" t="str">
        <f t="shared" si="146"/>
        <v/>
      </c>
      <c r="BJ556" t="str">
        <f t="shared" si="147"/>
        <v/>
      </c>
      <c r="BK556" t="str">
        <f t="shared" si="148"/>
        <v/>
      </c>
      <c r="BL556" t="str">
        <f t="shared" si="149"/>
        <v/>
      </c>
      <c r="BM556" t="str">
        <f t="shared" si="150"/>
        <v/>
      </c>
      <c r="BN556" t="str">
        <f t="shared" si="151"/>
        <v/>
      </c>
      <c r="BO556" t="str">
        <f t="shared" si="152"/>
        <v/>
      </c>
      <c r="BP556" t="str">
        <f t="shared" si="153"/>
        <v/>
      </c>
      <c r="BQ556" t="str">
        <f t="shared" si="154"/>
        <v/>
      </c>
    </row>
    <row r="557" spans="1:69" x14ac:dyDescent="0.25">
      <c r="A557" s="114"/>
      <c r="B557" t="str">
        <f t="shared" si="155"/>
        <v/>
      </c>
      <c r="C557" s="13" t="str">
        <f t="shared" si="156"/>
        <v/>
      </c>
      <c r="D557" s="5" t="str">
        <f t="shared" si="143"/>
        <v/>
      </c>
      <c r="E557" s="6" t="str">
        <f t="shared" si="144"/>
        <v/>
      </c>
      <c r="F557" s="6" t="str">
        <f t="shared" si="145"/>
        <v/>
      </c>
      <c r="BI557" t="str">
        <f t="shared" si="146"/>
        <v/>
      </c>
      <c r="BJ557" t="str">
        <f t="shared" si="147"/>
        <v/>
      </c>
      <c r="BK557" t="str">
        <f t="shared" si="148"/>
        <v/>
      </c>
      <c r="BL557" t="str">
        <f t="shared" si="149"/>
        <v/>
      </c>
      <c r="BM557" t="str">
        <f t="shared" si="150"/>
        <v/>
      </c>
      <c r="BN557" t="str">
        <f t="shared" si="151"/>
        <v/>
      </c>
      <c r="BO557" t="str">
        <f t="shared" si="152"/>
        <v/>
      </c>
      <c r="BP557" t="str">
        <f t="shared" si="153"/>
        <v/>
      </c>
      <c r="BQ557" t="str">
        <f t="shared" si="154"/>
        <v/>
      </c>
    </row>
    <row r="558" spans="1:69" x14ac:dyDescent="0.25">
      <c r="A558" s="114"/>
      <c r="B558" t="str">
        <f t="shared" si="155"/>
        <v/>
      </c>
      <c r="C558" s="13" t="str">
        <f t="shared" si="156"/>
        <v/>
      </c>
      <c r="D558" s="5" t="str">
        <f t="shared" si="143"/>
        <v/>
      </c>
      <c r="E558" s="6" t="str">
        <f t="shared" si="144"/>
        <v/>
      </c>
      <c r="F558" s="6" t="str">
        <f t="shared" si="145"/>
        <v/>
      </c>
      <c r="BI558" t="str">
        <f t="shared" si="146"/>
        <v/>
      </c>
      <c r="BJ558" t="str">
        <f t="shared" si="147"/>
        <v/>
      </c>
      <c r="BK558" t="str">
        <f t="shared" si="148"/>
        <v/>
      </c>
      <c r="BL558" t="str">
        <f t="shared" si="149"/>
        <v/>
      </c>
      <c r="BM558" t="str">
        <f t="shared" si="150"/>
        <v/>
      </c>
      <c r="BN558" t="str">
        <f t="shared" si="151"/>
        <v/>
      </c>
      <c r="BO558" t="str">
        <f t="shared" si="152"/>
        <v/>
      </c>
      <c r="BP558" t="str">
        <f t="shared" si="153"/>
        <v/>
      </c>
      <c r="BQ558" t="str">
        <f t="shared" si="154"/>
        <v/>
      </c>
    </row>
    <row r="559" spans="1:69" x14ac:dyDescent="0.25">
      <c r="A559" s="114"/>
      <c r="B559" t="str">
        <f t="shared" si="155"/>
        <v/>
      </c>
      <c r="C559" s="13" t="str">
        <f t="shared" si="156"/>
        <v/>
      </c>
      <c r="D559" s="5" t="str">
        <f t="shared" si="143"/>
        <v/>
      </c>
      <c r="E559" s="6" t="str">
        <f t="shared" si="144"/>
        <v/>
      </c>
      <c r="F559" s="6" t="str">
        <f t="shared" si="145"/>
        <v/>
      </c>
      <c r="BI559" t="str">
        <f t="shared" si="146"/>
        <v/>
      </c>
      <c r="BJ559" t="str">
        <f t="shared" si="147"/>
        <v/>
      </c>
      <c r="BK559" t="str">
        <f t="shared" si="148"/>
        <v/>
      </c>
      <c r="BL559" t="str">
        <f t="shared" si="149"/>
        <v/>
      </c>
      <c r="BM559" t="str">
        <f t="shared" si="150"/>
        <v/>
      </c>
      <c r="BN559" t="str">
        <f t="shared" si="151"/>
        <v/>
      </c>
      <c r="BO559" t="str">
        <f t="shared" si="152"/>
        <v/>
      </c>
      <c r="BP559" t="str">
        <f t="shared" si="153"/>
        <v/>
      </c>
      <c r="BQ559" t="str">
        <f t="shared" si="154"/>
        <v/>
      </c>
    </row>
    <row r="560" spans="1:69" x14ac:dyDescent="0.25">
      <c r="A560" s="114"/>
      <c r="B560" t="str">
        <f t="shared" si="155"/>
        <v/>
      </c>
      <c r="C560" s="13" t="str">
        <f t="shared" si="156"/>
        <v/>
      </c>
      <c r="D560" s="5" t="str">
        <f t="shared" si="143"/>
        <v/>
      </c>
      <c r="E560" s="6" t="str">
        <f t="shared" si="144"/>
        <v/>
      </c>
      <c r="F560" s="6" t="str">
        <f t="shared" si="145"/>
        <v/>
      </c>
      <c r="BI560" t="str">
        <f t="shared" si="146"/>
        <v/>
      </c>
      <c r="BJ560" t="str">
        <f t="shared" si="147"/>
        <v/>
      </c>
      <c r="BK560" t="str">
        <f t="shared" si="148"/>
        <v/>
      </c>
      <c r="BL560" t="str">
        <f t="shared" si="149"/>
        <v/>
      </c>
      <c r="BM560" t="str">
        <f t="shared" si="150"/>
        <v/>
      </c>
      <c r="BN560" t="str">
        <f t="shared" si="151"/>
        <v/>
      </c>
      <c r="BO560" t="str">
        <f t="shared" si="152"/>
        <v/>
      </c>
      <c r="BP560" t="str">
        <f t="shared" si="153"/>
        <v/>
      </c>
      <c r="BQ560" t="str">
        <f t="shared" si="154"/>
        <v/>
      </c>
    </row>
    <row r="561" spans="1:69" x14ac:dyDescent="0.25">
      <c r="A561" s="114"/>
      <c r="B561" t="str">
        <f t="shared" si="155"/>
        <v/>
      </c>
      <c r="C561" s="13" t="str">
        <f t="shared" si="156"/>
        <v/>
      </c>
      <c r="D561" s="5" t="str">
        <f t="shared" si="143"/>
        <v/>
      </c>
      <c r="E561" s="6" t="str">
        <f t="shared" si="144"/>
        <v/>
      </c>
      <c r="F561" s="6" t="str">
        <f t="shared" si="145"/>
        <v/>
      </c>
      <c r="BI561" t="str">
        <f t="shared" si="146"/>
        <v/>
      </c>
      <c r="BJ561" t="str">
        <f t="shared" si="147"/>
        <v/>
      </c>
      <c r="BK561" t="str">
        <f t="shared" si="148"/>
        <v/>
      </c>
      <c r="BL561" t="str">
        <f t="shared" si="149"/>
        <v/>
      </c>
      <c r="BM561" t="str">
        <f t="shared" si="150"/>
        <v/>
      </c>
      <c r="BN561" t="str">
        <f t="shared" si="151"/>
        <v/>
      </c>
      <c r="BO561" t="str">
        <f t="shared" si="152"/>
        <v/>
      </c>
      <c r="BP561" t="str">
        <f t="shared" si="153"/>
        <v/>
      </c>
      <c r="BQ561" t="str">
        <f t="shared" si="154"/>
        <v/>
      </c>
    </row>
    <row r="562" spans="1:69" x14ac:dyDescent="0.25">
      <c r="A562" s="114"/>
      <c r="B562" t="str">
        <f t="shared" si="155"/>
        <v/>
      </c>
      <c r="C562" s="13" t="str">
        <f t="shared" si="156"/>
        <v/>
      </c>
      <c r="D562" s="5" t="str">
        <f t="shared" si="143"/>
        <v/>
      </c>
      <c r="E562" s="6" t="str">
        <f t="shared" si="144"/>
        <v/>
      </c>
      <c r="F562" s="6" t="str">
        <f t="shared" si="145"/>
        <v/>
      </c>
      <c r="BI562" t="str">
        <f t="shared" si="146"/>
        <v/>
      </c>
      <c r="BJ562" t="str">
        <f t="shared" si="147"/>
        <v/>
      </c>
      <c r="BK562" t="str">
        <f t="shared" si="148"/>
        <v/>
      </c>
      <c r="BL562" t="str">
        <f t="shared" si="149"/>
        <v/>
      </c>
      <c r="BM562" t="str">
        <f t="shared" si="150"/>
        <v/>
      </c>
      <c r="BN562" t="str">
        <f t="shared" si="151"/>
        <v/>
      </c>
      <c r="BO562" t="str">
        <f t="shared" si="152"/>
        <v/>
      </c>
      <c r="BP562" t="str">
        <f t="shared" si="153"/>
        <v/>
      </c>
      <c r="BQ562" t="str">
        <f t="shared" si="154"/>
        <v/>
      </c>
    </row>
    <row r="563" spans="1:69" x14ac:dyDescent="0.25">
      <c r="A563" s="114"/>
      <c r="B563" t="str">
        <f t="shared" si="155"/>
        <v/>
      </c>
      <c r="C563" s="13" t="str">
        <f t="shared" si="156"/>
        <v/>
      </c>
      <c r="D563" s="5" t="str">
        <f t="shared" si="143"/>
        <v/>
      </c>
      <c r="E563" s="6" t="str">
        <f t="shared" si="144"/>
        <v/>
      </c>
      <c r="F563" s="6" t="str">
        <f t="shared" si="145"/>
        <v/>
      </c>
      <c r="BI563" t="str">
        <f t="shared" si="146"/>
        <v/>
      </c>
      <c r="BJ563" t="str">
        <f t="shared" si="147"/>
        <v/>
      </c>
      <c r="BK563" t="str">
        <f t="shared" si="148"/>
        <v/>
      </c>
      <c r="BL563" t="str">
        <f t="shared" si="149"/>
        <v/>
      </c>
      <c r="BM563" t="str">
        <f t="shared" si="150"/>
        <v/>
      </c>
      <c r="BN563" t="str">
        <f t="shared" si="151"/>
        <v/>
      </c>
      <c r="BO563" t="str">
        <f t="shared" si="152"/>
        <v/>
      </c>
      <c r="BP563" t="str">
        <f t="shared" si="153"/>
        <v/>
      </c>
      <c r="BQ563" t="str">
        <f t="shared" si="154"/>
        <v/>
      </c>
    </row>
    <row r="564" spans="1:69" x14ac:dyDescent="0.25">
      <c r="A564" s="114"/>
      <c r="B564" t="str">
        <f t="shared" si="155"/>
        <v/>
      </c>
      <c r="C564" s="13" t="str">
        <f t="shared" si="156"/>
        <v/>
      </c>
      <c r="D564" s="5" t="str">
        <f t="shared" si="143"/>
        <v/>
      </c>
      <c r="E564" s="6" t="str">
        <f t="shared" si="144"/>
        <v/>
      </c>
      <c r="F564" s="6" t="str">
        <f t="shared" si="145"/>
        <v/>
      </c>
      <c r="BI564" t="str">
        <f t="shared" si="146"/>
        <v/>
      </c>
      <c r="BJ564" t="str">
        <f t="shared" si="147"/>
        <v/>
      </c>
      <c r="BK564" t="str">
        <f t="shared" si="148"/>
        <v/>
      </c>
      <c r="BL564" t="str">
        <f t="shared" si="149"/>
        <v/>
      </c>
      <c r="BM564" t="str">
        <f t="shared" si="150"/>
        <v/>
      </c>
      <c r="BN564" t="str">
        <f t="shared" si="151"/>
        <v/>
      </c>
      <c r="BO564" t="str">
        <f t="shared" si="152"/>
        <v/>
      </c>
      <c r="BP564" t="str">
        <f t="shared" si="153"/>
        <v/>
      </c>
      <c r="BQ564" t="str">
        <f t="shared" si="154"/>
        <v/>
      </c>
    </row>
    <row r="565" spans="1:69" x14ac:dyDescent="0.25">
      <c r="A565" s="114"/>
      <c r="B565" t="str">
        <f t="shared" si="155"/>
        <v/>
      </c>
      <c r="C565" s="13" t="str">
        <f t="shared" si="156"/>
        <v/>
      </c>
      <c r="D565" s="5" t="str">
        <f t="shared" si="143"/>
        <v/>
      </c>
      <c r="E565" s="6" t="str">
        <f t="shared" si="144"/>
        <v/>
      </c>
      <c r="F565" s="6" t="str">
        <f t="shared" si="145"/>
        <v/>
      </c>
      <c r="BI565" t="str">
        <f t="shared" si="146"/>
        <v/>
      </c>
      <c r="BJ565" t="str">
        <f t="shared" si="147"/>
        <v/>
      </c>
      <c r="BK565" t="str">
        <f t="shared" si="148"/>
        <v/>
      </c>
      <c r="BL565" t="str">
        <f t="shared" si="149"/>
        <v/>
      </c>
      <c r="BM565" t="str">
        <f t="shared" si="150"/>
        <v/>
      </c>
      <c r="BN565" t="str">
        <f t="shared" si="151"/>
        <v/>
      </c>
      <c r="BO565" t="str">
        <f t="shared" si="152"/>
        <v/>
      </c>
      <c r="BP565" t="str">
        <f t="shared" si="153"/>
        <v/>
      </c>
      <c r="BQ565" t="str">
        <f t="shared" si="154"/>
        <v/>
      </c>
    </row>
    <row r="566" spans="1:69" x14ac:dyDescent="0.25">
      <c r="A566" s="114"/>
      <c r="B566" t="str">
        <f t="shared" si="155"/>
        <v/>
      </c>
      <c r="C566" s="13" t="str">
        <f t="shared" si="156"/>
        <v/>
      </c>
      <c r="D566" s="5" t="str">
        <f t="shared" si="143"/>
        <v/>
      </c>
      <c r="E566" s="6" t="str">
        <f t="shared" si="144"/>
        <v/>
      </c>
      <c r="F566" s="6" t="str">
        <f t="shared" si="145"/>
        <v/>
      </c>
      <c r="BI566" t="str">
        <f t="shared" si="146"/>
        <v/>
      </c>
      <c r="BJ566" t="str">
        <f t="shared" si="147"/>
        <v/>
      </c>
      <c r="BK566" t="str">
        <f t="shared" si="148"/>
        <v/>
      </c>
      <c r="BL566" t="str">
        <f t="shared" si="149"/>
        <v/>
      </c>
      <c r="BM566" t="str">
        <f t="shared" si="150"/>
        <v/>
      </c>
      <c r="BN566" t="str">
        <f t="shared" si="151"/>
        <v/>
      </c>
      <c r="BO566" t="str">
        <f t="shared" si="152"/>
        <v/>
      </c>
      <c r="BP566" t="str">
        <f t="shared" si="153"/>
        <v/>
      </c>
      <c r="BQ566" t="str">
        <f t="shared" si="154"/>
        <v/>
      </c>
    </row>
    <row r="567" spans="1:69" x14ac:dyDescent="0.25">
      <c r="A567" s="114"/>
      <c r="B567" t="str">
        <f t="shared" si="155"/>
        <v/>
      </c>
      <c r="C567" s="13" t="str">
        <f t="shared" si="156"/>
        <v/>
      </c>
      <c r="D567" s="5" t="str">
        <f t="shared" si="143"/>
        <v/>
      </c>
      <c r="E567" s="6" t="str">
        <f t="shared" si="144"/>
        <v/>
      </c>
      <c r="F567" s="6" t="str">
        <f t="shared" si="145"/>
        <v/>
      </c>
      <c r="BI567" t="str">
        <f t="shared" si="146"/>
        <v/>
      </c>
      <c r="BJ567" t="str">
        <f t="shared" si="147"/>
        <v/>
      </c>
      <c r="BK567" t="str">
        <f t="shared" si="148"/>
        <v/>
      </c>
      <c r="BL567" t="str">
        <f t="shared" si="149"/>
        <v/>
      </c>
      <c r="BM567" t="str">
        <f t="shared" si="150"/>
        <v/>
      </c>
      <c r="BN567" t="str">
        <f t="shared" si="151"/>
        <v/>
      </c>
      <c r="BO567" t="str">
        <f t="shared" si="152"/>
        <v/>
      </c>
      <c r="BP567" t="str">
        <f t="shared" si="153"/>
        <v/>
      </c>
      <c r="BQ567" t="str">
        <f t="shared" si="154"/>
        <v/>
      </c>
    </row>
    <row r="568" spans="1:69" x14ac:dyDescent="0.25">
      <c r="A568" s="114"/>
      <c r="B568" t="str">
        <f t="shared" si="155"/>
        <v/>
      </c>
      <c r="C568" s="13" t="str">
        <f t="shared" si="156"/>
        <v/>
      </c>
      <c r="D568" s="5" t="str">
        <f t="shared" si="143"/>
        <v/>
      </c>
      <c r="E568" s="6" t="str">
        <f t="shared" si="144"/>
        <v/>
      </c>
      <c r="F568" s="6" t="str">
        <f t="shared" si="145"/>
        <v/>
      </c>
      <c r="BI568" t="str">
        <f t="shared" si="146"/>
        <v/>
      </c>
      <c r="BJ568" t="str">
        <f t="shared" si="147"/>
        <v/>
      </c>
      <c r="BK568" t="str">
        <f t="shared" si="148"/>
        <v/>
      </c>
      <c r="BL568" t="str">
        <f t="shared" si="149"/>
        <v/>
      </c>
      <c r="BM568" t="str">
        <f t="shared" si="150"/>
        <v/>
      </c>
      <c r="BN568" t="str">
        <f t="shared" si="151"/>
        <v/>
      </c>
      <c r="BO568" t="str">
        <f t="shared" si="152"/>
        <v/>
      </c>
      <c r="BP568" t="str">
        <f t="shared" si="153"/>
        <v/>
      </c>
      <c r="BQ568" t="str">
        <f t="shared" si="154"/>
        <v/>
      </c>
    </row>
    <row r="569" spans="1:69" x14ac:dyDescent="0.25">
      <c r="A569" s="114"/>
      <c r="B569" t="str">
        <f t="shared" si="155"/>
        <v/>
      </c>
      <c r="C569" s="13" t="str">
        <f t="shared" si="156"/>
        <v/>
      </c>
      <c r="D569" s="5" t="str">
        <f t="shared" si="143"/>
        <v/>
      </c>
      <c r="E569" s="6" t="str">
        <f t="shared" si="144"/>
        <v/>
      </c>
      <c r="F569" s="6" t="str">
        <f t="shared" si="145"/>
        <v/>
      </c>
      <c r="BI569" t="str">
        <f t="shared" si="146"/>
        <v/>
      </c>
      <c r="BJ569" t="str">
        <f t="shared" si="147"/>
        <v/>
      </c>
      <c r="BK569" t="str">
        <f t="shared" si="148"/>
        <v/>
      </c>
      <c r="BL569" t="str">
        <f t="shared" si="149"/>
        <v/>
      </c>
      <c r="BM569" t="str">
        <f t="shared" si="150"/>
        <v/>
      </c>
      <c r="BN569" t="str">
        <f t="shared" si="151"/>
        <v/>
      </c>
      <c r="BO569" t="str">
        <f t="shared" si="152"/>
        <v/>
      </c>
      <c r="BP569" t="str">
        <f t="shared" si="153"/>
        <v/>
      </c>
      <c r="BQ569" t="str">
        <f t="shared" si="154"/>
        <v/>
      </c>
    </row>
    <row r="570" spans="1:69" x14ac:dyDescent="0.25">
      <c r="A570" s="114"/>
      <c r="B570" t="str">
        <f t="shared" si="155"/>
        <v/>
      </c>
      <c r="C570" s="13" t="str">
        <f t="shared" si="156"/>
        <v/>
      </c>
      <c r="D570" s="5" t="str">
        <f t="shared" si="143"/>
        <v/>
      </c>
      <c r="E570" s="6" t="str">
        <f t="shared" si="144"/>
        <v/>
      </c>
      <c r="F570" s="6" t="str">
        <f t="shared" si="145"/>
        <v/>
      </c>
      <c r="BI570" t="str">
        <f t="shared" si="146"/>
        <v/>
      </c>
      <c r="BJ570" t="str">
        <f t="shared" si="147"/>
        <v/>
      </c>
      <c r="BK570" t="str">
        <f t="shared" si="148"/>
        <v/>
      </c>
      <c r="BL570" t="str">
        <f t="shared" si="149"/>
        <v/>
      </c>
      <c r="BM570" t="str">
        <f t="shared" si="150"/>
        <v/>
      </c>
      <c r="BN570" t="str">
        <f t="shared" si="151"/>
        <v/>
      </c>
      <c r="BO570" t="str">
        <f t="shared" si="152"/>
        <v/>
      </c>
      <c r="BP570" t="str">
        <f t="shared" si="153"/>
        <v/>
      </c>
      <c r="BQ570" t="str">
        <f t="shared" si="154"/>
        <v/>
      </c>
    </row>
    <row r="571" spans="1:69" x14ac:dyDescent="0.25">
      <c r="A571" s="114"/>
      <c r="B571" t="str">
        <f t="shared" si="155"/>
        <v/>
      </c>
      <c r="C571" s="13" t="str">
        <f t="shared" si="156"/>
        <v/>
      </c>
      <c r="D571" s="5" t="str">
        <f t="shared" si="143"/>
        <v/>
      </c>
      <c r="E571" s="6" t="str">
        <f t="shared" si="144"/>
        <v/>
      </c>
      <c r="F571" s="6" t="str">
        <f t="shared" si="145"/>
        <v/>
      </c>
      <c r="BI571" t="str">
        <f t="shared" si="146"/>
        <v/>
      </c>
      <c r="BJ571" t="str">
        <f t="shared" si="147"/>
        <v/>
      </c>
      <c r="BK571" t="str">
        <f t="shared" si="148"/>
        <v/>
      </c>
      <c r="BL571" t="str">
        <f t="shared" si="149"/>
        <v/>
      </c>
      <c r="BM571" t="str">
        <f t="shared" si="150"/>
        <v/>
      </c>
      <c r="BN571" t="str">
        <f t="shared" si="151"/>
        <v/>
      </c>
      <c r="BO571" t="str">
        <f t="shared" si="152"/>
        <v/>
      </c>
      <c r="BP571" t="str">
        <f t="shared" si="153"/>
        <v/>
      </c>
      <c r="BQ571" t="str">
        <f t="shared" si="154"/>
        <v/>
      </c>
    </row>
    <row r="572" spans="1:69" x14ac:dyDescent="0.25">
      <c r="A572" s="114"/>
      <c r="B572" t="str">
        <f t="shared" si="155"/>
        <v/>
      </c>
      <c r="C572" s="13" t="str">
        <f t="shared" si="156"/>
        <v/>
      </c>
      <c r="D572" s="5" t="str">
        <f t="shared" si="143"/>
        <v/>
      </c>
      <c r="E572" s="6" t="str">
        <f t="shared" si="144"/>
        <v/>
      </c>
      <c r="F572" s="6" t="str">
        <f t="shared" si="145"/>
        <v/>
      </c>
      <c r="BI572" t="str">
        <f t="shared" si="146"/>
        <v/>
      </c>
      <c r="BJ572" t="str">
        <f t="shared" si="147"/>
        <v/>
      </c>
      <c r="BK572" t="str">
        <f t="shared" si="148"/>
        <v/>
      </c>
      <c r="BL572" t="str">
        <f t="shared" si="149"/>
        <v/>
      </c>
      <c r="BM572" t="str">
        <f t="shared" si="150"/>
        <v/>
      </c>
      <c r="BN572" t="str">
        <f t="shared" si="151"/>
        <v/>
      </c>
      <c r="BO572" t="str">
        <f t="shared" si="152"/>
        <v/>
      </c>
      <c r="BP572" t="str">
        <f t="shared" si="153"/>
        <v/>
      </c>
      <c r="BQ572" t="str">
        <f t="shared" si="154"/>
        <v/>
      </c>
    </row>
    <row r="573" spans="1:69" x14ac:dyDescent="0.25">
      <c r="A573" s="114"/>
      <c r="B573" t="str">
        <f t="shared" si="155"/>
        <v/>
      </c>
      <c r="C573" s="13" t="str">
        <f t="shared" si="156"/>
        <v/>
      </c>
      <c r="D573" s="5" t="str">
        <f t="shared" si="143"/>
        <v/>
      </c>
      <c r="E573" s="6" t="str">
        <f t="shared" si="144"/>
        <v/>
      </c>
      <c r="F573" s="6" t="str">
        <f t="shared" si="145"/>
        <v/>
      </c>
      <c r="BI573" t="str">
        <f t="shared" si="146"/>
        <v/>
      </c>
      <c r="BJ573" t="str">
        <f t="shared" si="147"/>
        <v/>
      </c>
      <c r="BK573" t="str">
        <f t="shared" si="148"/>
        <v/>
      </c>
      <c r="BL573" t="str">
        <f t="shared" si="149"/>
        <v/>
      </c>
      <c r="BM573" t="str">
        <f t="shared" si="150"/>
        <v/>
      </c>
      <c r="BN573" t="str">
        <f t="shared" si="151"/>
        <v/>
      </c>
      <c r="BO573" t="str">
        <f t="shared" si="152"/>
        <v/>
      </c>
      <c r="BP573" t="str">
        <f t="shared" si="153"/>
        <v/>
      </c>
      <c r="BQ573" t="str">
        <f t="shared" si="154"/>
        <v/>
      </c>
    </row>
    <row r="574" spans="1:69" x14ac:dyDescent="0.25">
      <c r="A574" s="114"/>
      <c r="B574" t="str">
        <f t="shared" si="155"/>
        <v/>
      </c>
      <c r="C574" s="13" t="str">
        <f t="shared" si="156"/>
        <v/>
      </c>
      <c r="D574" s="5" t="str">
        <f t="shared" si="143"/>
        <v/>
      </c>
      <c r="E574" s="6" t="str">
        <f t="shared" si="144"/>
        <v/>
      </c>
      <c r="F574" s="6" t="str">
        <f t="shared" si="145"/>
        <v/>
      </c>
      <c r="BI574" t="str">
        <f t="shared" si="146"/>
        <v/>
      </c>
      <c r="BJ574" t="str">
        <f t="shared" si="147"/>
        <v/>
      </c>
      <c r="BK574" t="str">
        <f t="shared" si="148"/>
        <v/>
      </c>
      <c r="BL574" t="str">
        <f t="shared" si="149"/>
        <v/>
      </c>
      <c r="BM574" t="str">
        <f t="shared" si="150"/>
        <v/>
      </c>
      <c r="BN574" t="str">
        <f t="shared" si="151"/>
        <v/>
      </c>
      <c r="BO574" t="str">
        <f t="shared" si="152"/>
        <v/>
      </c>
      <c r="BP574" t="str">
        <f t="shared" si="153"/>
        <v/>
      </c>
      <c r="BQ574" t="str">
        <f t="shared" si="154"/>
        <v/>
      </c>
    </row>
    <row r="575" spans="1:69" x14ac:dyDescent="0.25">
      <c r="A575" s="114"/>
      <c r="B575" t="str">
        <f t="shared" si="155"/>
        <v/>
      </c>
      <c r="C575" s="13" t="str">
        <f t="shared" si="156"/>
        <v/>
      </c>
      <c r="D575" s="5" t="str">
        <f t="shared" si="143"/>
        <v/>
      </c>
      <c r="E575" s="6" t="str">
        <f t="shared" si="144"/>
        <v/>
      </c>
      <c r="F575" s="6" t="str">
        <f t="shared" si="145"/>
        <v/>
      </c>
      <c r="BI575" t="str">
        <f t="shared" si="146"/>
        <v/>
      </c>
      <c r="BJ575" t="str">
        <f t="shared" si="147"/>
        <v/>
      </c>
      <c r="BK575" t="str">
        <f t="shared" si="148"/>
        <v/>
      </c>
      <c r="BL575" t="str">
        <f t="shared" si="149"/>
        <v/>
      </c>
      <c r="BM575" t="str">
        <f t="shared" si="150"/>
        <v/>
      </c>
      <c r="BN575" t="str">
        <f t="shared" si="151"/>
        <v/>
      </c>
      <c r="BO575" t="str">
        <f t="shared" si="152"/>
        <v/>
      </c>
      <c r="BP575" t="str">
        <f t="shared" si="153"/>
        <v/>
      </c>
      <c r="BQ575" t="str">
        <f t="shared" si="154"/>
        <v/>
      </c>
    </row>
    <row r="576" spans="1:69" x14ac:dyDescent="0.25">
      <c r="A576" s="114"/>
      <c r="B576" t="str">
        <f t="shared" si="155"/>
        <v/>
      </c>
      <c r="C576" s="13" t="str">
        <f t="shared" si="156"/>
        <v/>
      </c>
      <c r="D576" s="5" t="str">
        <f t="shared" si="143"/>
        <v/>
      </c>
      <c r="E576" s="6" t="str">
        <f t="shared" si="144"/>
        <v/>
      </c>
      <c r="F576" s="6" t="str">
        <f t="shared" si="145"/>
        <v/>
      </c>
      <c r="BI576" t="str">
        <f t="shared" si="146"/>
        <v/>
      </c>
      <c r="BJ576" t="str">
        <f t="shared" si="147"/>
        <v/>
      </c>
      <c r="BK576" t="str">
        <f t="shared" si="148"/>
        <v/>
      </c>
      <c r="BL576" t="str">
        <f t="shared" si="149"/>
        <v/>
      </c>
      <c r="BM576" t="str">
        <f t="shared" si="150"/>
        <v/>
      </c>
      <c r="BN576" t="str">
        <f t="shared" si="151"/>
        <v/>
      </c>
      <c r="BO576" t="str">
        <f t="shared" si="152"/>
        <v/>
      </c>
      <c r="BP576" t="str">
        <f t="shared" si="153"/>
        <v/>
      </c>
      <c r="BQ576" t="str">
        <f t="shared" si="154"/>
        <v/>
      </c>
    </row>
    <row r="577" spans="1:69" x14ac:dyDescent="0.25">
      <c r="A577" s="114"/>
      <c r="B577" t="str">
        <f t="shared" si="155"/>
        <v/>
      </c>
      <c r="C577" s="13" t="str">
        <f t="shared" si="156"/>
        <v/>
      </c>
      <c r="D577" s="5" t="str">
        <f t="shared" si="143"/>
        <v/>
      </c>
      <c r="E577" s="6" t="str">
        <f t="shared" si="144"/>
        <v/>
      </c>
      <c r="F577" s="6" t="str">
        <f t="shared" si="145"/>
        <v/>
      </c>
      <c r="BI577" t="str">
        <f t="shared" si="146"/>
        <v/>
      </c>
      <c r="BJ577" t="str">
        <f t="shared" si="147"/>
        <v/>
      </c>
      <c r="BK577" t="str">
        <f t="shared" si="148"/>
        <v/>
      </c>
      <c r="BL577" t="str">
        <f t="shared" si="149"/>
        <v/>
      </c>
      <c r="BM577" t="str">
        <f t="shared" si="150"/>
        <v/>
      </c>
      <c r="BN577" t="str">
        <f t="shared" si="151"/>
        <v/>
      </c>
      <c r="BO577" t="str">
        <f t="shared" si="152"/>
        <v/>
      </c>
      <c r="BP577" t="str">
        <f t="shared" si="153"/>
        <v/>
      </c>
      <c r="BQ577" t="str">
        <f t="shared" si="154"/>
        <v/>
      </c>
    </row>
    <row r="578" spans="1:69" x14ac:dyDescent="0.25">
      <c r="A578" s="114"/>
      <c r="B578" t="str">
        <f t="shared" si="155"/>
        <v/>
      </c>
      <c r="C578" s="13" t="str">
        <f t="shared" si="156"/>
        <v/>
      </c>
      <c r="D578" s="5" t="str">
        <f t="shared" si="143"/>
        <v/>
      </c>
      <c r="E578" s="6" t="str">
        <f t="shared" si="144"/>
        <v/>
      </c>
      <c r="F578" s="6" t="str">
        <f t="shared" si="145"/>
        <v/>
      </c>
      <c r="BI578" t="str">
        <f t="shared" si="146"/>
        <v/>
      </c>
      <c r="BJ578" t="str">
        <f t="shared" si="147"/>
        <v/>
      </c>
      <c r="BK578" t="str">
        <f t="shared" si="148"/>
        <v/>
      </c>
      <c r="BL578" t="str">
        <f t="shared" si="149"/>
        <v/>
      </c>
      <c r="BM578" t="str">
        <f t="shared" si="150"/>
        <v/>
      </c>
      <c r="BN578" t="str">
        <f t="shared" si="151"/>
        <v/>
      </c>
      <c r="BO578" t="str">
        <f t="shared" si="152"/>
        <v/>
      </c>
      <c r="BP578" t="str">
        <f t="shared" si="153"/>
        <v/>
      </c>
      <c r="BQ578" t="str">
        <f t="shared" si="154"/>
        <v/>
      </c>
    </row>
    <row r="579" spans="1:69" x14ac:dyDescent="0.25">
      <c r="A579" s="114"/>
      <c r="B579" t="str">
        <f t="shared" si="155"/>
        <v/>
      </c>
      <c r="C579" s="13" t="str">
        <f t="shared" si="156"/>
        <v/>
      </c>
      <c r="D579" s="5" t="str">
        <f t="shared" ref="D579:D642" si="157">IF(A579&gt;0,(_xlfn.NORM.S.INV(C579)),"")</f>
        <v/>
      </c>
      <c r="E579" s="6" t="str">
        <f t="shared" si="144"/>
        <v/>
      </c>
      <c r="F579" s="6" t="str">
        <f t="shared" si="145"/>
        <v/>
      </c>
      <c r="BI579" t="str">
        <f t="shared" si="146"/>
        <v/>
      </c>
      <c r="BJ579" t="str">
        <f t="shared" si="147"/>
        <v/>
      </c>
      <c r="BK579" t="str">
        <f t="shared" si="148"/>
        <v/>
      </c>
      <c r="BL579" t="str">
        <f t="shared" si="149"/>
        <v/>
      </c>
      <c r="BM579" t="str">
        <f t="shared" si="150"/>
        <v/>
      </c>
      <c r="BN579" t="str">
        <f t="shared" si="151"/>
        <v/>
      </c>
      <c r="BO579" t="str">
        <f t="shared" si="152"/>
        <v/>
      </c>
      <c r="BP579" t="str">
        <f t="shared" si="153"/>
        <v/>
      </c>
      <c r="BQ579" t="str">
        <f t="shared" si="154"/>
        <v/>
      </c>
    </row>
    <row r="580" spans="1:69" x14ac:dyDescent="0.25">
      <c r="A580" s="114"/>
      <c r="B580" t="str">
        <f t="shared" si="155"/>
        <v/>
      </c>
      <c r="C580" s="13" t="str">
        <f t="shared" si="156"/>
        <v/>
      </c>
      <c r="D580" s="5" t="str">
        <f t="shared" si="157"/>
        <v/>
      </c>
      <c r="E580" s="6" t="str">
        <f t="shared" ref="E580:E643" si="158">IF(A580&gt;0,_xlfn.NORM.DIST(D580,0,1,TRUE),"")</f>
        <v/>
      </c>
      <c r="F580" s="6" t="str">
        <f t="shared" ref="F580:F643" si="159">IF(A580&gt;0,_xlfn.NORM.DIST(D580,0,1,FALSE),"")</f>
        <v/>
      </c>
      <c r="BI580" t="str">
        <f t="shared" ref="BI580:BI643" si="160">IF(A580&gt;0,A580,"")</f>
        <v/>
      </c>
      <c r="BJ580" t="str">
        <f t="shared" ref="BJ580:BJ643" si="161">IF($A580&gt;0,B580,"")</f>
        <v/>
      </c>
      <c r="BK580" t="str">
        <f t="shared" ref="BK580:BK643" si="162">IF($A580&gt;0,BI580,"")</f>
        <v/>
      </c>
      <c r="BL580" t="str">
        <f t="shared" ref="BL580:BL643" si="163">IF($A580&gt;0,_xlfn.NORM.DIST(BK580,$BF$3,$BF$4,TRUE),"")</f>
        <v/>
      </c>
      <c r="BM580" t="str">
        <f t="shared" ref="BM580:BM643" si="164">IF($A580&gt;0,(1-BL580),"")</f>
        <v/>
      </c>
      <c r="BN580" t="str">
        <f t="shared" ref="BN580:BN643" si="165">IF($A580&gt;0,(SMALL($BM$3:$BM$902,BJ580)),"")</f>
        <v/>
      </c>
      <c r="BO580" t="str">
        <f t="shared" ref="BO580:BO643" si="166">IF($A580&gt;0,((2*BJ580-1)*(LN(BL580)+LN(BN580))),"")</f>
        <v/>
      </c>
      <c r="BP580" t="str">
        <f t="shared" ref="BP580:BP643" si="167">IF($A580&gt;0,((BJ580-0.5)/$BF$5),"")</f>
        <v/>
      </c>
      <c r="BQ580" t="str">
        <f t="shared" ref="BQ580:BQ643" si="168">IF($A580&gt;0,(_xlfn.NORM.S.INV(BP580)),"")</f>
        <v/>
      </c>
    </row>
    <row r="581" spans="1:69" x14ac:dyDescent="0.25">
      <c r="A581" s="114"/>
      <c r="B581" t="str">
        <f t="shared" ref="B581:B644" si="169">IF(A581&gt;0,(B580+1),"")</f>
        <v/>
      </c>
      <c r="C581" s="13" t="str">
        <f t="shared" ref="C581:C644" si="170">IF(A581&gt;0,((B581)/(($S$2)+1)),"")</f>
        <v/>
      </c>
      <c r="D581" s="5" t="str">
        <f t="shared" si="157"/>
        <v/>
      </c>
      <c r="E581" s="6" t="str">
        <f t="shared" si="158"/>
        <v/>
      </c>
      <c r="F581" s="6" t="str">
        <f t="shared" si="159"/>
        <v/>
      </c>
      <c r="BI581" t="str">
        <f t="shared" si="160"/>
        <v/>
      </c>
      <c r="BJ581" t="str">
        <f t="shared" si="161"/>
        <v/>
      </c>
      <c r="BK581" t="str">
        <f t="shared" si="162"/>
        <v/>
      </c>
      <c r="BL581" t="str">
        <f t="shared" si="163"/>
        <v/>
      </c>
      <c r="BM581" t="str">
        <f t="shared" si="164"/>
        <v/>
      </c>
      <c r="BN581" t="str">
        <f t="shared" si="165"/>
        <v/>
      </c>
      <c r="BO581" t="str">
        <f t="shared" si="166"/>
        <v/>
      </c>
      <c r="BP581" t="str">
        <f t="shared" si="167"/>
        <v/>
      </c>
      <c r="BQ581" t="str">
        <f t="shared" si="168"/>
        <v/>
      </c>
    </row>
    <row r="582" spans="1:69" x14ac:dyDescent="0.25">
      <c r="A582" s="114"/>
      <c r="B582" t="str">
        <f t="shared" si="169"/>
        <v/>
      </c>
      <c r="C582" s="13" t="str">
        <f t="shared" si="170"/>
        <v/>
      </c>
      <c r="D582" s="5" t="str">
        <f t="shared" si="157"/>
        <v/>
      </c>
      <c r="E582" s="6" t="str">
        <f t="shared" si="158"/>
        <v/>
      </c>
      <c r="F582" s="6" t="str">
        <f t="shared" si="159"/>
        <v/>
      </c>
      <c r="BI582" t="str">
        <f t="shared" si="160"/>
        <v/>
      </c>
      <c r="BJ582" t="str">
        <f t="shared" si="161"/>
        <v/>
      </c>
      <c r="BK582" t="str">
        <f t="shared" si="162"/>
        <v/>
      </c>
      <c r="BL582" t="str">
        <f t="shared" si="163"/>
        <v/>
      </c>
      <c r="BM582" t="str">
        <f t="shared" si="164"/>
        <v/>
      </c>
      <c r="BN582" t="str">
        <f t="shared" si="165"/>
        <v/>
      </c>
      <c r="BO582" t="str">
        <f t="shared" si="166"/>
        <v/>
      </c>
      <c r="BP582" t="str">
        <f t="shared" si="167"/>
        <v/>
      </c>
      <c r="BQ582" t="str">
        <f t="shared" si="168"/>
        <v/>
      </c>
    </row>
    <row r="583" spans="1:69" x14ac:dyDescent="0.25">
      <c r="A583" s="114"/>
      <c r="B583" t="str">
        <f t="shared" si="169"/>
        <v/>
      </c>
      <c r="C583" s="13" t="str">
        <f t="shared" si="170"/>
        <v/>
      </c>
      <c r="D583" s="5" t="str">
        <f t="shared" si="157"/>
        <v/>
      </c>
      <c r="E583" s="6" t="str">
        <f t="shared" si="158"/>
        <v/>
      </c>
      <c r="F583" s="6" t="str">
        <f t="shared" si="159"/>
        <v/>
      </c>
      <c r="BI583" t="str">
        <f t="shared" si="160"/>
        <v/>
      </c>
      <c r="BJ583" t="str">
        <f t="shared" si="161"/>
        <v/>
      </c>
      <c r="BK583" t="str">
        <f t="shared" si="162"/>
        <v/>
      </c>
      <c r="BL583" t="str">
        <f t="shared" si="163"/>
        <v/>
      </c>
      <c r="BM583" t="str">
        <f t="shared" si="164"/>
        <v/>
      </c>
      <c r="BN583" t="str">
        <f t="shared" si="165"/>
        <v/>
      </c>
      <c r="BO583" t="str">
        <f t="shared" si="166"/>
        <v/>
      </c>
      <c r="BP583" t="str">
        <f t="shared" si="167"/>
        <v/>
      </c>
      <c r="BQ583" t="str">
        <f t="shared" si="168"/>
        <v/>
      </c>
    </row>
    <row r="584" spans="1:69" x14ac:dyDescent="0.25">
      <c r="A584" s="114"/>
      <c r="B584" t="str">
        <f t="shared" si="169"/>
        <v/>
      </c>
      <c r="C584" s="13" t="str">
        <f t="shared" si="170"/>
        <v/>
      </c>
      <c r="D584" s="5" t="str">
        <f t="shared" si="157"/>
        <v/>
      </c>
      <c r="E584" s="6" t="str">
        <f t="shared" si="158"/>
        <v/>
      </c>
      <c r="F584" s="6" t="str">
        <f t="shared" si="159"/>
        <v/>
      </c>
      <c r="BI584" t="str">
        <f t="shared" si="160"/>
        <v/>
      </c>
      <c r="BJ584" t="str">
        <f t="shared" si="161"/>
        <v/>
      </c>
      <c r="BK584" t="str">
        <f t="shared" si="162"/>
        <v/>
      </c>
      <c r="BL584" t="str">
        <f t="shared" si="163"/>
        <v/>
      </c>
      <c r="BM584" t="str">
        <f t="shared" si="164"/>
        <v/>
      </c>
      <c r="BN584" t="str">
        <f t="shared" si="165"/>
        <v/>
      </c>
      <c r="BO584" t="str">
        <f t="shared" si="166"/>
        <v/>
      </c>
      <c r="BP584" t="str">
        <f t="shared" si="167"/>
        <v/>
      </c>
      <c r="BQ584" t="str">
        <f t="shared" si="168"/>
        <v/>
      </c>
    </row>
    <row r="585" spans="1:69" x14ac:dyDescent="0.25">
      <c r="A585" s="114"/>
      <c r="B585" t="str">
        <f t="shared" si="169"/>
        <v/>
      </c>
      <c r="C585" s="13" t="str">
        <f t="shared" si="170"/>
        <v/>
      </c>
      <c r="D585" s="5" t="str">
        <f t="shared" si="157"/>
        <v/>
      </c>
      <c r="E585" s="6" t="str">
        <f t="shared" si="158"/>
        <v/>
      </c>
      <c r="F585" s="6" t="str">
        <f t="shared" si="159"/>
        <v/>
      </c>
      <c r="BI585" t="str">
        <f t="shared" si="160"/>
        <v/>
      </c>
      <c r="BJ585" t="str">
        <f t="shared" si="161"/>
        <v/>
      </c>
      <c r="BK585" t="str">
        <f t="shared" si="162"/>
        <v/>
      </c>
      <c r="BL585" t="str">
        <f t="shared" si="163"/>
        <v/>
      </c>
      <c r="BM585" t="str">
        <f t="shared" si="164"/>
        <v/>
      </c>
      <c r="BN585" t="str">
        <f t="shared" si="165"/>
        <v/>
      </c>
      <c r="BO585" t="str">
        <f t="shared" si="166"/>
        <v/>
      </c>
      <c r="BP585" t="str">
        <f t="shared" si="167"/>
        <v/>
      </c>
      <c r="BQ585" t="str">
        <f t="shared" si="168"/>
        <v/>
      </c>
    </row>
    <row r="586" spans="1:69" x14ac:dyDescent="0.25">
      <c r="A586" s="114"/>
      <c r="B586" t="str">
        <f t="shared" si="169"/>
        <v/>
      </c>
      <c r="C586" s="13" t="str">
        <f t="shared" si="170"/>
        <v/>
      </c>
      <c r="D586" s="5" t="str">
        <f t="shared" si="157"/>
        <v/>
      </c>
      <c r="E586" s="6" t="str">
        <f t="shared" si="158"/>
        <v/>
      </c>
      <c r="F586" s="6" t="str">
        <f t="shared" si="159"/>
        <v/>
      </c>
      <c r="BI586" t="str">
        <f t="shared" si="160"/>
        <v/>
      </c>
      <c r="BJ586" t="str">
        <f t="shared" si="161"/>
        <v/>
      </c>
      <c r="BK586" t="str">
        <f t="shared" si="162"/>
        <v/>
      </c>
      <c r="BL586" t="str">
        <f t="shared" si="163"/>
        <v/>
      </c>
      <c r="BM586" t="str">
        <f t="shared" si="164"/>
        <v/>
      </c>
      <c r="BN586" t="str">
        <f t="shared" si="165"/>
        <v/>
      </c>
      <c r="BO586" t="str">
        <f t="shared" si="166"/>
        <v/>
      </c>
      <c r="BP586" t="str">
        <f t="shared" si="167"/>
        <v/>
      </c>
      <c r="BQ586" t="str">
        <f t="shared" si="168"/>
        <v/>
      </c>
    </row>
    <row r="587" spans="1:69" x14ac:dyDescent="0.25">
      <c r="A587" s="114"/>
      <c r="B587" t="str">
        <f t="shared" si="169"/>
        <v/>
      </c>
      <c r="C587" s="13" t="str">
        <f t="shared" si="170"/>
        <v/>
      </c>
      <c r="D587" s="5" t="str">
        <f t="shared" si="157"/>
        <v/>
      </c>
      <c r="E587" s="6" t="str">
        <f t="shared" si="158"/>
        <v/>
      </c>
      <c r="F587" s="6" t="str">
        <f t="shared" si="159"/>
        <v/>
      </c>
      <c r="BI587" t="str">
        <f t="shared" si="160"/>
        <v/>
      </c>
      <c r="BJ587" t="str">
        <f t="shared" si="161"/>
        <v/>
      </c>
      <c r="BK587" t="str">
        <f t="shared" si="162"/>
        <v/>
      </c>
      <c r="BL587" t="str">
        <f t="shared" si="163"/>
        <v/>
      </c>
      <c r="BM587" t="str">
        <f t="shared" si="164"/>
        <v/>
      </c>
      <c r="BN587" t="str">
        <f t="shared" si="165"/>
        <v/>
      </c>
      <c r="BO587" t="str">
        <f t="shared" si="166"/>
        <v/>
      </c>
      <c r="BP587" t="str">
        <f t="shared" si="167"/>
        <v/>
      </c>
      <c r="BQ587" t="str">
        <f t="shared" si="168"/>
        <v/>
      </c>
    </row>
    <row r="588" spans="1:69" x14ac:dyDescent="0.25">
      <c r="A588" s="114"/>
      <c r="B588" t="str">
        <f t="shared" si="169"/>
        <v/>
      </c>
      <c r="C588" s="13" t="str">
        <f t="shared" si="170"/>
        <v/>
      </c>
      <c r="D588" s="5" t="str">
        <f t="shared" si="157"/>
        <v/>
      </c>
      <c r="E588" s="6" t="str">
        <f t="shared" si="158"/>
        <v/>
      </c>
      <c r="F588" s="6" t="str">
        <f t="shared" si="159"/>
        <v/>
      </c>
      <c r="BI588" t="str">
        <f t="shared" si="160"/>
        <v/>
      </c>
      <c r="BJ588" t="str">
        <f t="shared" si="161"/>
        <v/>
      </c>
      <c r="BK588" t="str">
        <f t="shared" si="162"/>
        <v/>
      </c>
      <c r="BL588" t="str">
        <f t="shared" si="163"/>
        <v/>
      </c>
      <c r="BM588" t="str">
        <f t="shared" si="164"/>
        <v/>
      </c>
      <c r="BN588" t="str">
        <f t="shared" si="165"/>
        <v/>
      </c>
      <c r="BO588" t="str">
        <f t="shared" si="166"/>
        <v/>
      </c>
      <c r="BP588" t="str">
        <f t="shared" si="167"/>
        <v/>
      </c>
      <c r="BQ588" t="str">
        <f t="shared" si="168"/>
        <v/>
      </c>
    </row>
    <row r="589" spans="1:69" x14ac:dyDescent="0.25">
      <c r="A589" s="114"/>
      <c r="B589" t="str">
        <f t="shared" si="169"/>
        <v/>
      </c>
      <c r="C589" s="13" t="str">
        <f t="shared" si="170"/>
        <v/>
      </c>
      <c r="D589" s="5" t="str">
        <f t="shared" si="157"/>
        <v/>
      </c>
      <c r="E589" s="6" t="str">
        <f t="shared" si="158"/>
        <v/>
      </c>
      <c r="F589" s="6" t="str">
        <f t="shared" si="159"/>
        <v/>
      </c>
      <c r="BI589" t="str">
        <f t="shared" si="160"/>
        <v/>
      </c>
      <c r="BJ589" t="str">
        <f t="shared" si="161"/>
        <v/>
      </c>
      <c r="BK589" t="str">
        <f t="shared" si="162"/>
        <v/>
      </c>
      <c r="BL589" t="str">
        <f t="shared" si="163"/>
        <v/>
      </c>
      <c r="BM589" t="str">
        <f t="shared" si="164"/>
        <v/>
      </c>
      <c r="BN589" t="str">
        <f t="shared" si="165"/>
        <v/>
      </c>
      <c r="BO589" t="str">
        <f t="shared" si="166"/>
        <v/>
      </c>
      <c r="BP589" t="str">
        <f t="shared" si="167"/>
        <v/>
      </c>
      <c r="BQ589" t="str">
        <f t="shared" si="168"/>
        <v/>
      </c>
    </row>
    <row r="590" spans="1:69" x14ac:dyDescent="0.25">
      <c r="A590" s="114"/>
      <c r="B590" t="str">
        <f t="shared" si="169"/>
        <v/>
      </c>
      <c r="C590" s="13" t="str">
        <f t="shared" si="170"/>
        <v/>
      </c>
      <c r="D590" s="5" t="str">
        <f t="shared" si="157"/>
        <v/>
      </c>
      <c r="E590" s="6" t="str">
        <f t="shared" si="158"/>
        <v/>
      </c>
      <c r="F590" s="6" t="str">
        <f t="shared" si="159"/>
        <v/>
      </c>
      <c r="BI590" t="str">
        <f t="shared" si="160"/>
        <v/>
      </c>
      <c r="BJ590" t="str">
        <f t="shared" si="161"/>
        <v/>
      </c>
      <c r="BK590" t="str">
        <f t="shared" si="162"/>
        <v/>
      </c>
      <c r="BL590" t="str">
        <f t="shared" si="163"/>
        <v/>
      </c>
      <c r="BM590" t="str">
        <f t="shared" si="164"/>
        <v/>
      </c>
      <c r="BN590" t="str">
        <f t="shared" si="165"/>
        <v/>
      </c>
      <c r="BO590" t="str">
        <f t="shared" si="166"/>
        <v/>
      </c>
      <c r="BP590" t="str">
        <f t="shared" si="167"/>
        <v/>
      </c>
      <c r="BQ590" t="str">
        <f t="shared" si="168"/>
        <v/>
      </c>
    </row>
    <row r="591" spans="1:69" x14ac:dyDescent="0.25">
      <c r="A591" s="114"/>
      <c r="B591" t="str">
        <f t="shared" si="169"/>
        <v/>
      </c>
      <c r="C591" s="13" t="str">
        <f t="shared" si="170"/>
        <v/>
      </c>
      <c r="D591" s="5" t="str">
        <f t="shared" si="157"/>
        <v/>
      </c>
      <c r="E591" s="6" t="str">
        <f t="shared" si="158"/>
        <v/>
      </c>
      <c r="F591" s="6" t="str">
        <f t="shared" si="159"/>
        <v/>
      </c>
      <c r="BI591" t="str">
        <f t="shared" si="160"/>
        <v/>
      </c>
      <c r="BJ591" t="str">
        <f t="shared" si="161"/>
        <v/>
      </c>
      <c r="BK591" t="str">
        <f t="shared" si="162"/>
        <v/>
      </c>
      <c r="BL591" t="str">
        <f t="shared" si="163"/>
        <v/>
      </c>
      <c r="BM591" t="str">
        <f t="shared" si="164"/>
        <v/>
      </c>
      <c r="BN591" t="str">
        <f t="shared" si="165"/>
        <v/>
      </c>
      <c r="BO591" t="str">
        <f t="shared" si="166"/>
        <v/>
      </c>
      <c r="BP591" t="str">
        <f t="shared" si="167"/>
        <v/>
      </c>
      <c r="BQ591" t="str">
        <f t="shared" si="168"/>
        <v/>
      </c>
    </row>
    <row r="592" spans="1:69" x14ac:dyDescent="0.25">
      <c r="A592" s="114"/>
      <c r="B592" t="str">
        <f t="shared" si="169"/>
        <v/>
      </c>
      <c r="C592" s="13" t="str">
        <f t="shared" si="170"/>
        <v/>
      </c>
      <c r="D592" s="5" t="str">
        <f t="shared" si="157"/>
        <v/>
      </c>
      <c r="E592" s="6" t="str">
        <f t="shared" si="158"/>
        <v/>
      </c>
      <c r="F592" s="6" t="str">
        <f t="shared" si="159"/>
        <v/>
      </c>
      <c r="BI592" t="str">
        <f t="shared" si="160"/>
        <v/>
      </c>
      <c r="BJ592" t="str">
        <f t="shared" si="161"/>
        <v/>
      </c>
      <c r="BK592" t="str">
        <f t="shared" si="162"/>
        <v/>
      </c>
      <c r="BL592" t="str">
        <f t="shared" si="163"/>
        <v/>
      </c>
      <c r="BM592" t="str">
        <f t="shared" si="164"/>
        <v/>
      </c>
      <c r="BN592" t="str">
        <f t="shared" si="165"/>
        <v/>
      </c>
      <c r="BO592" t="str">
        <f t="shared" si="166"/>
        <v/>
      </c>
      <c r="BP592" t="str">
        <f t="shared" si="167"/>
        <v/>
      </c>
      <c r="BQ592" t="str">
        <f t="shared" si="168"/>
        <v/>
      </c>
    </row>
    <row r="593" spans="1:69" x14ac:dyDescent="0.25">
      <c r="A593" s="114"/>
      <c r="B593" t="str">
        <f t="shared" si="169"/>
        <v/>
      </c>
      <c r="C593" s="13" t="str">
        <f t="shared" si="170"/>
        <v/>
      </c>
      <c r="D593" s="5" t="str">
        <f t="shared" si="157"/>
        <v/>
      </c>
      <c r="E593" s="6" t="str">
        <f t="shared" si="158"/>
        <v/>
      </c>
      <c r="F593" s="6" t="str">
        <f t="shared" si="159"/>
        <v/>
      </c>
      <c r="BI593" t="str">
        <f t="shared" si="160"/>
        <v/>
      </c>
      <c r="BJ593" t="str">
        <f t="shared" si="161"/>
        <v/>
      </c>
      <c r="BK593" t="str">
        <f t="shared" si="162"/>
        <v/>
      </c>
      <c r="BL593" t="str">
        <f t="shared" si="163"/>
        <v/>
      </c>
      <c r="BM593" t="str">
        <f t="shared" si="164"/>
        <v/>
      </c>
      <c r="BN593" t="str">
        <f t="shared" si="165"/>
        <v/>
      </c>
      <c r="BO593" t="str">
        <f t="shared" si="166"/>
        <v/>
      </c>
      <c r="BP593" t="str">
        <f t="shared" si="167"/>
        <v/>
      </c>
      <c r="BQ593" t="str">
        <f t="shared" si="168"/>
        <v/>
      </c>
    </row>
    <row r="594" spans="1:69" x14ac:dyDescent="0.25">
      <c r="A594" s="114"/>
      <c r="B594" t="str">
        <f t="shared" si="169"/>
        <v/>
      </c>
      <c r="C594" s="13" t="str">
        <f t="shared" si="170"/>
        <v/>
      </c>
      <c r="D594" s="5" t="str">
        <f t="shared" si="157"/>
        <v/>
      </c>
      <c r="E594" s="6" t="str">
        <f t="shared" si="158"/>
        <v/>
      </c>
      <c r="F594" s="6" t="str">
        <f t="shared" si="159"/>
        <v/>
      </c>
      <c r="BI594" t="str">
        <f t="shared" si="160"/>
        <v/>
      </c>
      <c r="BJ594" t="str">
        <f t="shared" si="161"/>
        <v/>
      </c>
      <c r="BK594" t="str">
        <f t="shared" si="162"/>
        <v/>
      </c>
      <c r="BL594" t="str">
        <f t="shared" si="163"/>
        <v/>
      </c>
      <c r="BM594" t="str">
        <f t="shared" si="164"/>
        <v/>
      </c>
      <c r="BN594" t="str">
        <f t="shared" si="165"/>
        <v/>
      </c>
      <c r="BO594" t="str">
        <f t="shared" si="166"/>
        <v/>
      </c>
      <c r="BP594" t="str">
        <f t="shared" si="167"/>
        <v/>
      </c>
      <c r="BQ594" t="str">
        <f t="shared" si="168"/>
        <v/>
      </c>
    </row>
    <row r="595" spans="1:69" x14ac:dyDescent="0.25">
      <c r="A595" s="114"/>
      <c r="B595" t="str">
        <f t="shared" si="169"/>
        <v/>
      </c>
      <c r="C595" s="13" t="str">
        <f t="shared" si="170"/>
        <v/>
      </c>
      <c r="D595" s="5" t="str">
        <f t="shared" si="157"/>
        <v/>
      </c>
      <c r="E595" s="6" t="str">
        <f t="shared" si="158"/>
        <v/>
      </c>
      <c r="F595" s="6" t="str">
        <f t="shared" si="159"/>
        <v/>
      </c>
      <c r="BI595" t="str">
        <f t="shared" si="160"/>
        <v/>
      </c>
      <c r="BJ595" t="str">
        <f t="shared" si="161"/>
        <v/>
      </c>
      <c r="BK595" t="str">
        <f t="shared" si="162"/>
        <v/>
      </c>
      <c r="BL595" t="str">
        <f t="shared" si="163"/>
        <v/>
      </c>
      <c r="BM595" t="str">
        <f t="shared" si="164"/>
        <v/>
      </c>
      <c r="BN595" t="str">
        <f t="shared" si="165"/>
        <v/>
      </c>
      <c r="BO595" t="str">
        <f t="shared" si="166"/>
        <v/>
      </c>
      <c r="BP595" t="str">
        <f t="shared" si="167"/>
        <v/>
      </c>
      <c r="BQ595" t="str">
        <f t="shared" si="168"/>
        <v/>
      </c>
    </row>
    <row r="596" spans="1:69" x14ac:dyDescent="0.25">
      <c r="A596" s="114"/>
      <c r="B596" t="str">
        <f t="shared" si="169"/>
        <v/>
      </c>
      <c r="C596" s="13" t="str">
        <f t="shared" si="170"/>
        <v/>
      </c>
      <c r="D596" s="5" t="str">
        <f t="shared" si="157"/>
        <v/>
      </c>
      <c r="E596" s="6" t="str">
        <f t="shared" si="158"/>
        <v/>
      </c>
      <c r="F596" s="6" t="str">
        <f t="shared" si="159"/>
        <v/>
      </c>
      <c r="BI596" t="str">
        <f t="shared" si="160"/>
        <v/>
      </c>
      <c r="BJ596" t="str">
        <f t="shared" si="161"/>
        <v/>
      </c>
      <c r="BK596" t="str">
        <f t="shared" si="162"/>
        <v/>
      </c>
      <c r="BL596" t="str">
        <f t="shared" si="163"/>
        <v/>
      </c>
      <c r="BM596" t="str">
        <f t="shared" si="164"/>
        <v/>
      </c>
      <c r="BN596" t="str">
        <f t="shared" si="165"/>
        <v/>
      </c>
      <c r="BO596" t="str">
        <f t="shared" si="166"/>
        <v/>
      </c>
      <c r="BP596" t="str">
        <f t="shared" si="167"/>
        <v/>
      </c>
      <c r="BQ596" t="str">
        <f t="shared" si="168"/>
        <v/>
      </c>
    </row>
    <row r="597" spans="1:69" x14ac:dyDescent="0.25">
      <c r="A597" s="114"/>
      <c r="B597" t="str">
        <f t="shared" si="169"/>
        <v/>
      </c>
      <c r="C597" s="13" t="str">
        <f t="shared" si="170"/>
        <v/>
      </c>
      <c r="D597" s="5" t="str">
        <f t="shared" si="157"/>
        <v/>
      </c>
      <c r="E597" s="6" t="str">
        <f t="shared" si="158"/>
        <v/>
      </c>
      <c r="F597" s="6" t="str">
        <f t="shared" si="159"/>
        <v/>
      </c>
      <c r="BI597" t="str">
        <f t="shared" si="160"/>
        <v/>
      </c>
      <c r="BJ597" t="str">
        <f t="shared" si="161"/>
        <v/>
      </c>
      <c r="BK597" t="str">
        <f t="shared" si="162"/>
        <v/>
      </c>
      <c r="BL597" t="str">
        <f t="shared" si="163"/>
        <v/>
      </c>
      <c r="BM597" t="str">
        <f t="shared" si="164"/>
        <v/>
      </c>
      <c r="BN597" t="str">
        <f t="shared" si="165"/>
        <v/>
      </c>
      <c r="BO597" t="str">
        <f t="shared" si="166"/>
        <v/>
      </c>
      <c r="BP597" t="str">
        <f t="shared" si="167"/>
        <v/>
      </c>
      <c r="BQ597" t="str">
        <f t="shared" si="168"/>
        <v/>
      </c>
    </row>
    <row r="598" spans="1:69" x14ac:dyDescent="0.25">
      <c r="A598" s="114"/>
      <c r="B598" t="str">
        <f t="shared" si="169"/>
        <v/>
      </c>
      <c r="C598" s="13" t="str">
        <f t="shared" si="170"/>
        <v/>
      </c>
      <c r="D598" s="5" t="str">
        <f t="shared" si="157"/>
        <v/>
      </c>
      <c r="E598" s="6" t="str">
        <f t="shared" si="158"/>
        <v/>
      </c>
      <c r="F598" s="6" t="str">
        <f t="shared" si="159"/>
        <v/>
      </c>
      <c r="BI598" t="str">
        <f t="shared" si="160"/>
        <v/>
      </c>
      <c r="BJ598" t="str">
        <f t="shared" si="161"/>
        <v/>
      </c>
      <c r="BK598" t="str">
        <f t="shared" si="162"/>
        <v/>
      </c>
      <c r="BL598" t="str">
        <f t="shared" si="163"/>
        <v/>
      </c>
      <c r="BM598" t="str">
        <f t="shared" si="164"/>
        <v/>
      </c>
      <c r="BN598" t="str">
        <f t="shared" si="165"/>
        <v/>
      </c>
      <c r="BO598" t="str">
        <f t="shared" si="166"/>
        <v/>
      </c>
      <c r="BP598" t="str">
        <f t="shared" si="167"/>
        <v/>
      </c>
      <c r="BQ598" t="str">
        <f t="shared" si="168"/>
        <v/>
      </c>
    </row>
    <row r="599" spans="1:69" x14ac:dyDescent="0.25">
      <c r="A599" s="114"/>
      <c r="B599" t="str">
        <f t="shared" si="169"/>
        <v/>
      </c>
      <c r="C599" s="13" t="str">
        <f t="shared" si="170"/>
        <v/>
      </c>
      <c r="D599" s="5" t="str">
        <f t="shared" si="157"/>
        <v/>
      </c>
      <c r="E599" s="6" t="str">
        <f t="shared" si="158"/>
        <v/>
      </c>
      <c r="F599" s="6" t="str">
        <f t="shared" si="159"/>
        <v/>
      </c>
      <c r="BI599" t="str">
        <f t="shared" si="160"/>
        <v/>
      </c>
      <c r="BJ599" t="str">
        <f t="shared" si="161"/>
        <v/>
      </c>
      <c r="BK599" t="str">
        <f t="shared" si="162"/>
        <v/>
      </c>
      <c r="BL599" t="str">
        <f t="shared" si="163"/>
        <v/>
      </c>
      <c r="BM599" t="str">
        <f t="shared" si="164"/>
        <v/>
      </c>
      <c r="BN599" t="str">
        <f t="shared" si="165"/>
        <v/>
      </c>
      <c r="BO599" t="str">
        <f t="shared" si="166"/>
        <v/>
      </c>
      <c r="BP599" t="str">
        <f t="shared" si="167"/>
        <v/>
      </c>
      <c r="BQ599" t="str">
        <f t="shared" si="168"/>
        <v/>
      </c>
    </row>
    <row r="600" spans="1:69" x14ac:dyDescent="0.25">
      <c r="A600" s="114"/>
      <c r="B600" t="str">
        <f t="shared" si="169"/>
        <v/>
      </c>
      <c r="C600" s="13" t="str">
        <f t="shared" si="170"/>
        <v/>
      </c>
      <c r="D600" s="5" t="str">
        <f t="shared" si="157"/>
        <v/>
      </c>
      <c r="E600" s="6" t="str">
        <f t="shared" si="158"/>
        <v/>
      </c>
      <c r="F600" s="6" t="str">
        <f t="shared" si="159"/>
        <v/>
      </c>
      <c r="BI600" t="str">
        <f t="shared" si="160"/>
        <v/>
      </c>
      <c r="BJ600" t="str">
        <f t="shared" si="161"/>
        <v/>
      </c>
      <c r="BK600" t="str">
        <f t="shared" si="162"/>
        <v/>
      </c>
      <c r="BL600" t="str">
        <f t="shared" si="163"/>
        <v/>
      </c>
      <c r="BM600" t="str">
        <f t="shared" si="164"/>
        <v/>
      </c>
      <c r="BN600" t="str">
        <f t="shared" si="165"/>
        <v/>
      </c>
      <c r="BO600" t="str">
        <f t="shared" si="166"/>
        <v/>
      </c>
      <c r="BP600" t="str">
        <f t="shared" si="167"/>
        <v/>
      </c>
      <c r="BQ600" t="str">
        <f t="shared" si="168"/>
        <v/>
      </c>
    </row>
    <row r="601" spans="1:69" x14ac:dyDescent="0.25">
      <c r="A601" s="114"/>
      <c r="B601" t="str">
        <f t="shared" si="169"/>
        <v/>
      </c>
      <c r="C601" s="13" t="str">
        <f t="shared" si="170"/>
        <v/>
      </c>
      <c r="D601" s="5" t="str">
        <f t="shared" si="157"/>
        <v/>
      </c>
      <c r="E601" s="6" t="str">
        <f t="shared" si="158"/>
        <v/>
      </c>
      <c r="F601" s="6" t="str">
        <f t="shared" si="159"/>
        <v/>
      </c>
      <c r="BI601" t="str">
        <f t="shared" si="160"/>
        <v/>
      </c>
      <c r="BJ601" t="str">
        <f t="shared" si="161"/>
        <v/>
      </c>
      <c r="BK601" t="str">
        <f t="shared" si="162"/>
        <v/>
      </c>
      <c r="BL601" t="str">
        <f t="shared" si="163"/>
        <v/>
      </c>
      <c r="BM601" t="str">
        <f t="shared" si="164"/>
        <v/>
      </c>
      <c r="BN601" t="str">
        <f t="shared" si="165"/>
        <v/>
      </c>
      <c r="BO601" t="str">
        <f t="shared" si="166"/>
        <v/>
      </c>
      <c r="BP601" t="str">
        <f t="shared" si="167"/>
        <v/>
      </c>
      <c r="BQ601" t="str">
        <f t="shared" si="168"/>
        <v/>
      </c>
    </row>
    <row r="602" spans="1:69" x14ac:dyDescent="0.25">
      <c r="A602" s="114"/>
      <c r="B602" t="str">
        <f t="shared" si="169"/>
        <v/>
      </c>
      <c r="C602" s="13" t="str">
        <f t="shared" si="170"/>
        <v/>
      </c>
      <c r="D602" s="5" t="str">
        <f t="shared" si="157"/>
        <v/>
      </c>
      <c r="E602" s="6" t="str">
        <f t="shared" si="158"/>
        <v/>
      </c>
      <c r="F602" s="6" t="str">
        <f t="shared" si="159"/>
        <v/>
      </c>
      <c r="BI602" t="str">
        <f t="shared" si="160"/>
        <v/>
      </c>
      <c r="BJ602" t="str">
        <f t="shared" si="161"/>
        <v/>
      </c>
      <c r="BK602" t="str">
        <f t="shared" si="162"/>
        <v/>
      </c>
      <c r="BL602" t="str">
        <f t="shared" si="163"/>
        <v/>
      </c>
      <c r="BM602" t="str">
        <f t="shared" si="164"/>
        <v/>
      </c>
      <c r="BN602" t="str">
        <f t="shared" si="165"/>
        <v/>
      </c>
      <c r="BO602" t="str">
        <f t="shared" si="166"/>
        <v/>
      </c>
      <c r="BP602" t="str">
        <f t="shared" si="167"/>
        <v/>
      </c>
      <c r="BQ602" t="str">
        <f t="shared" si="168"/>
        <v/>
      </c>
    </row>
    <row r="603" spans="1:69" x14ac:dyDescent="0.25">
      <c r="A603" s="114"/>
      <c r="B603" t="str">
        <f t="shared" si="169"/>
        <v/>
      </c>
      <c r="C603" s="13" t="str">
        <f t="shared" si="170"/>
        <v/>
      </c>
      <c r="D603" s="5" t="str">
        <f t="shared" si="157"/>
        <v/>
      </c>
      <c r="E603" s="6" t="str">
        <f t="shared" si="158"/>
        <v/>
      </c>
      <c r="F603" s="6" t="str">
        <f t="shared" si="159"/>
        <v/>
      </c>
      <c r="BI603" t="str">
        <f t="shared" si="160"/>
        <v/>
      </c>
      <c r="BJ603" t="str">
        <f t="shared" si="161"/>
        <v/>
      </c>
      <c r="BK603" t="str">
        <f t="shared" si="162"/>
        <v/>
      </c>
      <c r="BL603" t="str">
        <f t="shared" si="163"/>
        <v/>
      </c>
      <c r="BM603" t="str">
        <f t="shared" si="164"/>
        <v/>
      </c>
      <c r="BN603" t="str">
        <f t="shared" si="165"/>
        <v/>
      </c>
      <c r="BO603" t="str">
        <f t="shared" si="166"/>
        <v/>
      </c>
      <c r="BP603" t="str">
        <f t="shared" si="167"/>
        <v/>
      </c>
      <c r="BQ603" t="str">
        <f t="shared" si="168"/>
        <v/>
      </c>
    </row>
    <row r="604" spans="1:69" x14ac:dyDescent="0.25">
      <c r="A604" s="114"/>
      <c r="B604" t="str">
        <f t="shared" si="169"/>
        <v/>
      </c>
      <c r="C604" s="13" t="str">
        <f t="shared" si="170"/>
        <v/>
      </c>
      <c r="D604" s="5" t="str">
        <f t="shared" si="157"/>
        <v/>
      </c>
      <c r="E604" s="6" t="str">
        <f t="shared" si="158"/>
        <v/>
      </c>
      <c r="F604" s="6" t="str">
        <f t="shared" si="159"/>
        <v/>
      </c>
      <c r="BI604" t="str">
        <f t="shared" si="160"/>
        <v/>
      </c>
      <c r="BJ604" t="str">
        <f t="shared" si="161"/>
        <v/>
      </c>
      <c r="BK604" t="str">
        <f t="shared" si="162"/>
        <v/>
      </c>
      <c r="BL604" t="str">
        <f t="shared" si="163"/>
        <v/>
      </c>
      <c r="BM604" t="str">
        <f t="shared" si="164"/>
        <v/>
      </c>
      <c r="BN604" t="str">
        <f t="shared" si="165"/>
        <v/>
      </c>
      <c r="BO604" t="str">
        <f t="shared" si="166"/>
        <v/>
      </c>
      <c r="BP604" t="str">
        <f t="shared" si="167"/>
        <v/>
      </c>
      <c r="BQ604" t="str">
        <f t="shared" si="168"/>
        <v/>
      </c>
    </row>
    <row r="605" spans="1:69" x14ac:dyDescent="0.25">
      <c r="A605" s="114"/>
      <c r="B605" t="str">
        <f t="shared" si="169"/>
        <v/>
      </c>
      <c r="C605" s="13" t="str">
        <f t="shared" si="170"/>
        <v/>
      </c>
      <c r="D605" s="5" t="str">
        <f t="shared" si="157"/>
        <v/>
      </c>
      <c r="E605" s="6" t="str">
        <f t="shared" si="158"/>
        <v/>
      </c>
      <c r="F605" s="6" t="str">
        <f t="shared" si="159"/>
        <v/>
      </c>
      <c r="BI605" t="str">
        <f t="shared" si="160"/>
        <v/>
      </c>
      <c r="BJ605" t="str">
        <f t="shared" si="161"/>
        <v/>
      </c>
      <c r="BK605" t="str">
        <f t="shared" si="162"/>
        <v/>
      </c>
      <c r="BL605" t="str">
        <f t="shared" si="163"/>
        <v/>
      </c>
      <c r="BM605" t="str">
        <f t="shared" si="164"/>
        <v/>
      </c>
      <c r="BN605" t="str">
        <f t="shared" si="165"/>
        <v/>
      </c>
      <c r="BO605" t="str">
        <f t="shared" si="166"/>
        <v/>
      </c>
      <c r="BP605" t="str">
        <f t="shared" si="167"/>
        <v/>
      </c>
      <c r="BQ605" t="str">
        <f t="shared" si="168"/>
        <v/>
      </c>
    </row>
    <row r="606" spans="1:69" x14ac:dyDescent="0.25">
      <c r="A606" s="114"/>
      <c r="B606" t="str">
        <f t="shared" si="169"/>
        <v/>
      </c>
      <c r="C606" s="13" t="str">
        <f t="shared" si="170"/>
        <v/>
      </c>
      <c r="D606" s="5" t="str">
        <f t="shared" si="157"/>
        <v/>
      </c>
      <c r="E606" s="6" t="str">
        <f t="shared" si="158"/>
        <v/>
      </c>
      <c r="F606" s="6" t="str">
        <f t="shared" si="159"/>
        <v/>
      </c>
      <c r="BI606" t="str">
        <f t="shared" si="160"/>
        <v/>
      </c>
      <c r="BJ606" t="str">
        <f t="shared" si="161"/>
        <v/>
      </c>
      <c r="BK606" t="str">
        <f t="shared" si="162"/>
        <v/>
      </c>
      <c r="BL606" t="str">
        <f t="shared" si="163"/>
        <v/>
      </c>
      <c r="BM606" t="str">
        <f t="shared" si="164"/>
        <v/>
      </c>
      <c r="BN606" t="str">
        <f t="shared" si="165"/>
        <v/>
      </c>
      <c r="BO606" t="str">
        <f t="shared" si="166"/>
        <v/>
      </c>
      <c r="BP606" t="str">
        <f t="shared" si="167"/>
        <v/>
      </c>
      <c r="BQ606" t="str">
        <f t="shared" si="168"/>
        <v/>
      </c>
    </row>
    <row r="607" spans="1:69" x14ac:dyDescent="0.25">
      <c r="A607" s="114"/>
      <c r="B607" t="str">
        <f t="shared" si="169"/>
        <v/>
      </c>
      <c r="C607" s="13" t="str">
        <f t="shared" si="170"/>
        <v/>
      </c>
      <c r="D607" s="5" t="str">
        <f t="shared" si="157"/>
        <v/>
      </c>
      <c r="E607" s="6" t="str">
        <f t="shared" si="158"/>
        <v/>
      </c>
      <c r="F607" s="6" t="str">
        <f t="shared" si="159"/>
        <v/>
      </c>
      <c r="BI607" t="str">
        <f t="shared" si="160"/>
        <v/>
      </c>
      <c r="BJ607" t="str">
        <f t="shared" si="161"/>
        <v/>
      </c>
      <c r="BK607" t="str">
        <f t="shared" si="162"/>
        <v/>
      </c>
      <c r="BL607" t="str">
        <f t="shared" si="163"/>
        <v/>
      </c>
      <c r="BM607" t="str">
        <f t="shared" si="164"/>
        <v/>
      </c>
      <c r="BN607" t="str">
        <f t="shared" si="165"/>
        <v/>
      </c>
      <c r="BO607" t="str">
        <f t="shared" si="166"/>
        <v/>
      </c>
      <c r="BP607" t="str">
        <f t="shared" si="167"/>
        <v/>
      </c>
      <c r="BQ607" t="str">
        <f t="shared" si="168"/>
        <v/>
      </c>
    </row>
    <row r="608" spans="1:69" x14ac:dyDescent="0.25">
      <c r="A608" s="114"/>
      <c r="B608" t="str">
        <f t="shared" si="169"/>
        <v/>
      </c>
      <c r="C608" s="13" t="str">
        <f t="shared" si="170"/>
        <v/>
      </c>
      <c r="D608" s="5" t="str">
        <f t="shared" si="157"/>
        <v/>
      </c>
      <c r="E608" s="6" t="str">
        <f t="shared" si="158"/>
        <v/>
      </c>
      <c r="F608" s="6" t="str">
        <f t="shared" si="159"/>
        <v/>
      </c>
      <c r="BI608" t="str">
        <f t="shared" si="160"/>
        <v/>
      </c>
      <c r="BJ608" t="str">
        <f t="shared" si="161"/>
        <v/>
      </c>
      <c r="BK608" t="str">
        <f t="shared" si="162"/>
        <v/>
      </c>
      <c r="BL608" t="str">
        <f t="shared" si="163"/>
        <v/>
      </c>
      <c r="BM608" t="str">
        <f t="shared" si="164"/>
        <v/>
      </c>
      <c r="BN608" t="str">
        <f t="shared" si="165"/>
        <v/>
      </c>
      <c r="BO608" t="str">
        <f t="shared" si="166"/>
        <v/>
      </c>
      <c r="BP608" t="str">
        <f t="shared" si="167"/>
        <v/>
      </c>
      <c r="BQ608" t="str">
        <f t="shared" si="168"/>
        <v/>
      </c>
    </row>
    <row r="609" spans="1:69" x14ac:dyDescent="0.25">
      <c r="A609" s="114"/>
      <c r="B609" t="str">
        <f t="shared" si="169"/>
        <v/>
      </c>
      <c r="C609" s="13" t="str">
        <f t="shared" si="170"/>
        <v/>
      </c>
      <c r="D609" s="5" t="str">
        <f t="shared" si="157"/>
        <v/>
      </c>
      <c r="E609" s="6" t="str">
        <f t="shared" si="158"/>
        <v/>
      </c>
      <c r="F609" s="6" t="str">
        <f t="shared" si="159"/>
        <v/>
      </c>
      <c r="BI609" t="str">
        <f t="shared" si="160"/>
        <v/>
      </c>
      <c r="BJ609" t="str">
        <f t="shared" si="161"/>
        <v/>
      </c>
      <c r="BK609" t="str">
        <f t="shared" si="162"/>
        <v/>
      </c>
      <c r="BL609" t="str">
        <f t="shared" si="163"/>
        <v/>
      </c>
      <c r="BM609" t="str">
        <f t="shared" si="164"/>
        <v/>
      </c>
      <c r="BN609" t="str">
        <f t="shared" si="165"/>
        <v/>
      </c>
      <c r="BO609" t="str">
        <f t="shared" si="166"/>
        <v/>
      </c>
      <c r="BP609" t="str">
        <f t="shared" si="167"/>
        <v/>
      </c>
      <c r="BQ609" t="str">
        <f t="shared" si="168"/>
        <v/>
      </c>
    </row>
    <row r="610" spans="1:69" x14ac:dyDescent="0.25">
      <c r="A610" s="114"/>
      <c r="B610" t="str">
        <f t="shared" si="169"/>
        <v/>
      </c>
      <c r="C610" s="13" t="str">
        <f t="shared" si="170"/>
        <v/>
      </c>
      <c r="D610" s="5" t="str">
        <f t="shared" si="157"/>
        <v/>
      </c>
      <c r="E610" s="6" t="str">
        <f t="shared" si="158"/>
        <v/>
      </c>
      <c r="F610" s="6" t="str">
        <f t="shared" si="159"/>
        <v/>
      </c>
      <c r="BI610" t="str">
        <f t="shared" si="160"/>
        <v/>
      </c>
      <c r="BJ610" t="str">
        <f t="shared" si="161"/>
        <v/>
      </c>
      <c r="BK610" t="str">
        <f t="shared" si="162"/>
        <v/>
      </c>
      <c r="BL610" t="str">
        <f t="shared" si="163"/>
        <v/>
      </c>
      <c r="BM610" t="str">
        <f t="shared" si="164"/>
        <v/>
      </c>
      <c r="BN610" t="str">
        <f t="shared" si="165"/>
        <v/>
      </c>
      <c r="BO610" t="str">
        <f t="shared" si="166"/>
        <v/>
      </c>
      <c r="BP610" t="str">
        <f t="shared" si="167"/>
        <v/>
      </c>
      <c r="BQ610" t="str">
        <f t="shared" si="168"/>
        <v/>
      </c>
    </row>
    <row r="611" spans="1:69" x14ac:dyDescent="0.25">
      <c r="A611" s="114"/>
      <c r="B611" t="str">
        <f t="shared" si="169"/>
        <v/>
      </c>
      <c r="C611" s="13" t="str">
        <f t="shared" si="170"/>
        <v/>
      </c>
      <c r="D611" s="5" t="str">
        <f t="shared" si="157"/>
        <v/>
      </c>
      <c r="E611" s="6" t="str">
        <f t="shared" si="158"/>
        <v/>
      </c>
      <c r="F611" s="6" t="str">
        <f t="shared" si="159"/>
        <v/>
      </c>
      <c r="BI611" t="str">
        <f t="shared" si="160"/>
        <v/>
      </c>
      <c r="BJ611" t="str">
        <f t="shared" si="161"/>
        <v/>
      </c>
      <c r="BK611" t="str">
        <f t="shared" si="162"/>
        <v/>
      </c>
      <c r="BL611" t="str">
        <f t="shared" si="163"/>
        <v/>
      </c>
      <c r="BM611" t="str">
        <f t="shared" si="164"/>
        <v/>
      </c>
      <c r="BN611" t="str">
        <f t="shared" si="165"/>
        <v/>
      </c>
      <c r="BO611" t="str">
        <f t="shared" si="166"/>
        <v/>
      </c>
      <c r="BP611" t="str">
        <f t="shared" si="167"/>
        <v/>
      </c>
      <c r="BQ611" t="str">
        <f t="shared" si="168"/>
        <v/>
      </c>
    </row>
    <row r="612" spans="1:69" x14ac:dyDescent="0.25">
      <c r="A612" s="114"/>
      <c r="B612" t="str">
        <f t="shared" si="169"/>
        <v/>
      </c>
      <c r="C612" s="13" t="str">
        <f t="shared" si="170"/>
        <v/>
      </c>
      <c r="D612" s="5" t="str">
        <f t="shared" si="157"/>
        <v/>
      </c>
      <c r="E612" s="6" t="str">
        <f t="shared" si="158"/>
        <v/>
      </c>
      <c r="F612" s="6" t="str">
        <f t="shared" si="159"/>
        <v/>
      </c>
      <c r="BI612" t="str">
        <f t="shared" si="160"/>
        <v/>
      </c>
      <c r="BJ612" t="str">
        <f t="shared" si="161"/>
        <v/>
      </c>
      <c r="BK612" t="str">
        <f t="shared" si="162"/>
        <v/>
      </c>
      <c r="BL612" t="str">
        <f t="shared" si="163"/>
        <v/>
      </c>
      <c r="BM612" t="str">
        <f t="shared" si="164"/>
        <v/>
      </c>
      <c r="BN612" t="str">
        <f t="shared" si="165"/>
        <v/>
      </c>
      <c r="BO612" t="str">
        <f t="shared" si="166"/>
        <v/>
      </c>
      <c r="BP612" t="str">
        <f t="shared" si="167"/>
        <v/>
      </c>
      <c r="BQ612" t="str">
        <f t="shared" si="168"/>
        <v/>
      </c>
    </row>
    <row r="613" spans="1:69" x14ac:dyDescent="0.25">
      <c r="A613" s="114"/>
      <c r="B613" t="str">
        <f t="shared" si="169"/>
        <v/>
      </c>
      <c r="C613" s="13" t="str">
        <f t="shared" si="170"/>
        <v/>
      </c>
      <c r="D613" s="5" t="str">
        <f t="shared" si="157"/>
        <v/>
      </c>
      <c r="E613" s="6" t="str">
        <f t="shared" si="158"/>
        <v/>
      </c>
      <c r="F613" s="6" t="str">
        <f t="shared" si="159"/>
        <v/>
      </c>
      <c r="BI613" t="str">
        <f t="shared" si="160"/>
        <v/>
      </c>
      <c r="BJ613" t="str">
        <f t="shared" si="161"/>
        <v/>
      </c>
      <c r="BK613" t="str">
        <f t="shared" si="162"/>
        <v/>
      </c>
      <c r="BL613" t="str">
        <f t="shared" si="163"/>
        <v/>
      </c>
      <c r="BM613" t="str">
        <f t="shared" si="164"/>
        <v/>
      </c>
      <c r="BN613" t="str">
        <f t="shared" si="165"/>
        <v/>
      </c>
      <c r="BO613" t="str">
        <f t="shared" si="166"/>
        <v/>
      </c>
      <c r="BP613" t="str">
        <f t="shared" si="167"/>
        <v/>
      </c>
      <c r="BQ613" t="str">
        <f t="shared" si="168"/>
        <v/>
      </c>
    </row>
    <row r="614" spans="1:69" x14ac:dyDescent="0.25">
      <c r="A614" s="114"/>
      <c r="B614" t="str">
        <f t="shared" si="169"/>
        <v/>
      </c>
      <c r="C614" s="13" t="str">
        <f t="shared" si="170"/>
        <v/>
      </c>
      <c r="D614" s="5" t="str">
        <f t="shared" si="157"/>
        <v/>
      </c>
      <c r="E614" s="6" t="str">
        <f t="shared" si="158"/>
        <v/>
      </c>
      <c r="F614" s="6" t="str">
        <f t="shared" si="159"/>
        <v/>
      </c>
      <c r="BI614" t="str">
        <f t="shared" si="160"/>
        <v/>
      </c>
      <c r="BJ614" t="str">
        <f t="shared" si="161"/>
        <v/>
      </c>
      <c r="BK614" t="str">
        <f t="shared" si="162"/>
        <v/>
      </c>
      <c r="BL614" t="str">
        <f t="shared" si="163"/>
        <v/>
      </c>
      <c r="BM614" t="str">
        <f t="shared" si="164"/>
        <v/>
      </c>
      <c r="BN614" t="str">
        <f t="shared" si="165"/>
        <v/>
      </c>
      <c r="BO614" t="str">
        <f t="shared" si="166"/>
        <v/>
      </c>
      <c r="BP614" t="str">
        <f t="shared" si="167"/>
        <v/>
      </c>
      <c r="BQ614" t="str">
        <f t="shared" si="168"/>
        <v/>
      </c>
    </row>
    <row r="615" spans="1:69" x14ac:dyDescent="0.25">
      <c r="A615" s="114"/>
      <c r="B615" t="str">
        <f t="shared" si="169"/>
        <v/>
      </c>
      <c r="C615" s="13" t="str">
        <f t="shared" si="170"/>
        <v/>
      </c>
      <c r="D615" s="5" t="str">
        <f t="shared" si="157"/>
        <v/>
      </c>
      <c r="E615" s="6" t="str">
        <f t="shared" si="158"/>
        <v/>
      </c>
      <c r="F615" s="6" t="str">
        <f t="shared" si="159"/>
        <v/>
      </c>
      <c r="BI615" t="str">
        <f t="shared" si="160"/>
        <v/>
      </c>
      <c r="BJ615" t="str">
        <f t="shared" si="161"/>
        <v/>
      </c>
      <c r="BK615" t="str">
        <f t="shared" si="162"/>
        <v/>
      </c>
      <c r="BL615" t="str">
        <f t="shared" si="163"/>
        <v/>
      </c>
      <c r="BM615" t="str">
        <f t="shared" si="164"/>
        <v/>
      </c>
      <c r="BN615" t="str">
        <f t="shared" si="165"/>
        <v/>
      </c>
      <c r="BO615" t="str">
        <f t="shared" si="166"/>
        <v/>
      </c>
      <c r="BP615" t="str">
        <f t="shared" si="167"/>
        <v/>
      </c>
      <c r="BQ615" t="str">
        <f t="shared" si="168"/>
        <v/>
      </c>
    </row>
    <row r="616" spans="1:69" x14ac:dyDescent="0.25">
      <c r="A616" s="114"/>
      <c r="B616" t="str">
        <f t="shared" si="169"/>
        <v/>
      </c>
      <c r="C616" s="13" t="str">
        <f t="shared" si="170"/>
        <v/>
      </c>
      <c r="D616" s="5" t="str">
        <f t="shared" si="157"/>
        <v/>
      </c>
      <c r="E616" s="6" t="str">
        <f t="shared" si="158"/>
        <v/>
      </c>
      <c r="F616" s="6" t="str">
        <f t="shared" si="159"/>
        <v/>
      </c>
      <c r="BI616" t="str">
        <f t="shared" si="160"/>
        <v/>
      </c>
      <c r="BJ616" t="str">
        <f t="shared" si="161"/>
        <v/>
      </c>
      <c r="BK616" t="str">
        <f t="shared" si="162"/>
        <v/>
      </c>
      <c r="BL616" t="str">
        <f t="shared" si="163"/>
        <v/>
      </c>
      <c r="BM616" t="str">
        <f t="shared" si="164"/>
        <v/>
      </c>
      <c r="BN616" t="str">
        <f t="shared" si="165"/>
        <v/>
      </c>
      <c r="BO616" t="str">
        <f t="shared" si="166"/>
        <v/>
      </c>
      <c r="BP616" t="str">
        <f t="shared" si="167"/>
        <v/>
      </c>
      <c r="BQ616" t="str">
        <f t="shared" si="168"/>
        <v/>
      </c>
    </row>
    <row r="617" spans="1:69" x14ac:dyDescent="0.25">
      <c r="A617" s="114"/>
      <c r="B617" t="str">
        <f t="shared" si="169"/>
        <v/>
      </c>
      <c r="C617" s="13" t="str">
        <f t="shared" si="170"/>
        <v/>
      </c>
      <c r="D617" s="5" t="str">
        <f t="shared" si="157"/>
        <v/>
      </c>
      <c r="E617" s="6" t="str">
        <f t="shared" si="158"/>
        <v/>
      </c>
      <c r="F617" s="6" t="str">
        <f t="shared" si="159"/>
        <v/>
      </c>
      <c r="BI617" t="str">
        <f t="shared" si="160"/>
        <v/>
      </c>
      <c r="BJ617" t="str">
        <f t="shared" si="161"/>
        <v/>
      </c>
      <c r="BK617" t="str">
        <f t="shared" si="162"/>
        <v/>
      </c>
      <c r="BL617" t="str">
        <f t="shared" si="163"/>
        <v/>
      </c>
      <c r="BM617" t="str">
        <f t="shared" si="164"/>
        <v/>
      </c>
      <c r="BN617" t="str">
        <f t="shared" si="165"/>
        <v/>
      </c>
      <c r="BO617" t="str">
        <f t="shared" si="166"/>
        <v/>
      </c>
      <c r="BP617" t="str">
        <f t="shared" si="167"/>
        <v/>
      </c>
      <c r="BQ617" t="str">
        <f t="shared" si="168"/>
        <v/>
      </c>
    </row>
    <row r="618" spans="1:69" x14ac:dyDescent="0.25">
      <c r="A618" s="114"/>
      <c r="B618" t="str">
        <f t="shared" si="169"/>
        <v/>
      </c>
      <c r="C618" s="13" t="str">
        <f t="shared" si="170"/>
        <v/>
      </c>
      <c r="D618" s="5" t="str">
        <f t="shared" si="157"/>
        <v/>
      </c>
      <c r="E618" s="6" t="str">
        <f t="shared" si="158"/>
        <v/>
      </c>
      <c r="F618" s="6" t="str">
        <f t="shared" si="159"/>
        <v/>
      </c>
      <c r="BI618" t="str">
        <f t="shared" si="160"/>
        <v/>
      </c>
      <c r="BJ618" t="str">
        <f t="shared" si="161"/>
        <v/>
      </c>
      <c r="BK618" t="str">
        <f t="shared" si="162"/>
        <v/>
      </c>
      <c r="BL618" t="str">
        <f t="shared" si="163"/>
        <v/>
      </c>
      <c r="BM618" t="str">
        <f t="shared" si="164"/>
        <v/>
      </c>
      <c r="BN618" t="str">
        <f t="shared" si="165"/>
        <v/>
      </c>
      <c r="BO618" t="str">
        <f t="shared" si="166"/>
        <v/>
      </c>
      <c r="BP618" t="str">
        <f t="shared" si="167"/>
        <v/>
      </c>
      <c r="BQ618" t="str">
        <f t="shared" si="168"/>
        <v/>
      </c>
    </row>
    <row r="619" spans="1:69" x14ac:dyDescent="0.25">
      <c r="A619" s="114"/>
      <c r="B619" t="str">
        <f t="shared" si="169"/>
        <v/>
      </c>
      <c r="C619" s="13" t="str">
        <f t="shared" si="170"/>
        <v/>
      </c>
      <c r="D619" s="5" t="str">
        <f t="shared" si="157"/>
        <v/>
      </c>
      <c r="E619" s="6" t="str">
        <f t="shared" si="158"/>
        <v/>
      </c>
      <c r="F619" s="6" t="str">
        <f t="shared" si="159"/>
        <v/>
      </c>
      <c r="BI619" t="str">
        <f t="shared" si="160"/>
        <v/>
      </c>
      <c r="BJ619" t="str">
        <f t="shared" si="161"/>
        <v/>
      </c>
      <c r="BK619" t="str">
        <f t="shared" si="162"/>
        <v/>
      </c>
      <c r="BL619" t="str">
        <f t="shared" si="163"/>
        <v/>
      </c>
      <c r="BM619" t="str">
        <f t="shared" si="164"/>
        <v/>
      </c>
      <c r="BN619" t="str">
        <f t="shared" si="165"/>
        <v/>
      </c>
      <c r="BO619" t="str">
        <f t="shared" si="166"/>
        <v/>
      </c>
      <c r="BP619" t="str">
        <f t="shared" si="167"/>
        <v/>
      </c>
      <c r="BQ619" t="str">
        <f t="shared" si="168"/>
        <v/>
      </c>
    </row>
    <row r="620" spans="1:69" x14ac:dyDescent="0.25">
      <c r="A620" s="114"/>
      <c r="B620" t="str">
        <f t="shared" si="169"/>
        <v/>
      </c>
      <c r="C620" s="13" t="str">
        <f t="shared" si="170"/>
        <v/>
      </c>
      <c r="D620" s="5" t="str">
        <f t="shared" si="157"/>
        <v/>
      </c>
      <c r="E620" s="6" t="str">
        <f t="shared" si="158"/>
        <v/>
      </c>
      <c r="F620" s="6" t="str">
        <f t="shared" si="159"/>
        <v/>
      </c>
      <c r="BI620" t="str">
        <f t="shared" si="160"/>
        <v/>
      </c>
      <c r="BJ620" t="str">
        <f t="shared" si="161"/>
        <v/>
      </c>
      <c r="BK620" t="str">
        <f t="shared" si="162"/>
        <v/>
      </c>
      <c r="BL620" t="str">
        <f t="shared" si="163"/>
        <v/>
      </c>
      <c r="BM620" t="str">
        <f t="shared" si="164"/>
        <v/>
      </c>
      <c r="BN620" t="str">
        <f t="shared" si="165"/>
        <v/>
      </c>
      <c r="BO620" t="str">
        <f t="shared" si="166"/>
        <v/>
      </c>
      <c r="BP620" t="str">
        <f t="shared" si="167"/>
        <v/>
      </c>
      <c r="BQ620" t="str">
        <f t="shared" si="168"/>
        <v/>
      </c>
    </row>
    <row r="621" spans="1:69" x14ac:dyDescent="0.25">
      <c r="A621" s="114"/>
      <c r="B621" t="str">
        <f t="shared" si="169"/>
        <v/>
      </c>
      <c r="C621" s="13" t="str">
        <f t="shared" si="170"/>
        <v/>
      </c>
      <c r="D621" s="5" t="str">
        <f t="shared" si="157"/>
        <v/>
      </c>
      <c r="E621" s="6" t="str">
        <f t="shared" si="158"/>
        <v/>
      </c>
      <c r="F621" s="6" t="str">
        <f t="shared" si="159"/>
        <v/>
      </c>
      <c r="BI621" t="str">
        <f t="shared" si="160"/>
        <v/>
      </c>
      <c r="BJ621" t="str">
        <f t="shared" si="161"/>
        <v/>
      </c>
      <c r="BK621" t="str">
        <f t="shared" si="162"/>
        <v/>
      </c>
      <c r="BL621" t="str">
        <f t="shared" si="163"/>
        <v/>
      </c>
      <c r="BM621" t="str">
        <f t="shared" si="164"/>
        <v/>
      </c>
      <c r="BN621" t="str">
        <f t="shared" si="165"/>
        <v/>
      </c>
      <c r="BO621" t="str">
        <f t="shared" si="166"/>
        <v/>
      </c>
      <c r="BP621" t="str">
        <f t="shared" si="167"/>
        <v/>
      </c>
      <c r="BQ621" t="str">
        <f t="shared" si="168"/>
        <v/>
      </c>
    </row>
    <row r="622" spans="1:69" x14ac:dyDescent="0.25">
      <c r="A622" s="114"/>
      <c r="B622" t="str">
        <f t="shared" si="169"/>
        <v/>
      </c>
      <c r="C622" s="13" t="str">
        <f t="shared" si="170"/>
        <v/>
      </c>
      <c r="D622" s="5" t="str">
        <f t="shared" si="157"/>
        <v/>
      </c>
      <c r="E622" s="6" t="str">
        <f t="shared" si="158"/>
        <v/>
      </c>
      <c r="F622" s="6" t="str">
        <f t="shared" si="159"/>
        <v/>
      </c>
      <c r="BI622" t="str">
        <f t="shared" si="160"/>
        <v/>
      </c>
      <c r="BJ622" t="str">
        <f t="shared" si="161"/>
        <v/>
      </c>
      <c r="BK622" t="str">
        <f t="shared" si="162"/>
        <v/>
      </c>
      <c r="BL622" t="str">
        <f t="shared" si="163"/>
        <v/>
      </c>
      <c r="BM622" t="str">
        <f t="shared" si="164"/>
        <v/>
      </c>
      <c r="BN622" t="str">
        <f t="shared" si="165"/>
        <v/>
      </c>
      <c r="BO622" t="str">
        <f t="shared" si="166"/>
        <v/>
      </c>
      <c r="BP622" t="str">
        <f t="shared" si="167"/>
        <v/>
      </c>
      <c r="BQ622" t="str">
        <f t="shared" si="168"/>
        <v/>
      </c>
    </row>
    <row r="623" spans="1:69" x14ac:dyDescent="0.25">
      <c r="A623" s="114"/>
      <c r="B623" t="str">
        <f t="shared" si="169"/>
        <v/>
      </c>
      <c r="C623" s="13" t="str">
        <f t="shared" si="170"/>
        <v/>
      </c>
      <c r="D623" s="5" t="str">
        <f t="shared" si="157"/>
        <v/>
      </c>
      <c r="E623" s="6" t="str">
        <f t="shared" si="158"/>
        <v/>
      </c>
      <c r="F623" s="6" t="str">
        <f t="shared" si="159"/>
        <v/>
      </c>
      <c r="BI623" t="str">
        <f t="shared" si="160"/>
        <v/>
      </c>
      <c r="BJ623" t="str">
        <f t="shared" si="161"/>
        <v/>
      </c>
      <c r="BK623" t="str">
        <f t="shared" si="162"/>
        <v/>
      </c>
      <c r="BL623" t="str">
        <f t="shared" si="163"/>
        <v/>
      </c>
      <c r="BM623" t="str">
        <f t="shared" si="164"/>
        <v/>
      </c>
      <c r="BN623" t="str">
        <f t="shared" si="165"/>
        <v/>
      </c>
      <c r="BO623" t="str">
        <f t="shared" si="166"/>
        <v/>
      </c>
      <c r="BP623" t="str">
        <f t="shared" si="167"/>
        <v/>
      </c>
      <c r="BQ623" t="str">
        <f t="shared" si="168"/>
        <v/>
      </c>
    </row>
    <row r="624" spans="1:69" x14ac:dyDescent="0.25">
      <c r="A624" s="114"/>
      <c r="B624" t="str">
        <f t="shared" si="169"/>
        <v/>
      </c>
      <c r="C624" s="13" t="str">
        <f t="shared" si="170"/>
        <v/>
      </c>
      <c r="D624" s="5" t="str">
        <f t="shared" si="157"/>
        <v/>
      </c>
      <c r="E624" s="6" t="str">
        <f t="shared" si="158"/>
        <v/>
      </c>
      <c r="F624" s="6" t="str">
        <f t="shared" si="159"/>
        <v/>
      </c>
      <c r="BI624" t="str">
        <f t="shared" si="160"/>
        <v/>
      </c>
      <c r="BJ624" t="str">
        <f t="shared" si="161"/>
        <v/>
      </c>
      <c r="BK624" t="str">
        <f t="shared" si="162"/>
        <v/>
      </c>
      <c r="BL624" t="str">
        <f t="shared" si="163"/>
        <v/>
      </c>
      <c r="BM624" t="str">
        <f t="shared" si="164"/>
        <v/>
      </c>
      <c r="BN624" t="str">
        <f t="shared" si="165"/>
        <v/>
      </c>
      <c r="BO624" t="str">
        <f t="shared" si="166"/>
        <v/>
      </c>
      <c r="BP624" t="str">
        <f t="shared" si="167"/>
        <v/>
      </c>
      <c r="BQ624" t="str">
        <f t="shared" si="168"/>
        <v/>
      </c>
    </row>
    <row r="625" spans="1:69" x14ac:dyDescent="0.25">
      <c r="A625" s="114"/>
      <c r="B625" t="str">
        <f t="shared" si="169"/>
        <v/>
      </c>
      <c r="C625" s="13" t="str">
        <f t="shared" si="170"/>
        <v/>
      </c>
      <c r="D625" s="5" t="str">
        <f t="shared" si="157"/>
        <v/>
      </c>
      <c r="E625" s="6" t="str">
        <f t="shared" si="158"/>
        <v/>
      </c>
      <c r="F625" s="6" t="str">
        <f t="shared" si="159"/>
        <v/>
      </c>
      <c r="BI625" t="str">
        <f t="shared" si="160"/>
        <v/>
      </c>
      <c r="BJ625" t="str">
        <f t="shared" si="161"/>
        <v/>
      </c>
      <c r="BK625" t="str">
        <f t="shared" si="162"/>
        <v/>
      </c>
      <c r="BL625" t="str">
        <f t="shared" si="163"/>
        <v/>
      </c>
      <c r="BM625" t="str">
        <f t="shared" si="164"/>
        <v/>
      </c>
      <c r="BN625" t="str">
        <f t="shared" si="165"/>
        <v/>
      </c>
      <c r="BO625" t="str">
        <f t="shared" si="166"/>
        <v/>
      </c>
      <c r="BP625" t="str">
        <f t="shared" si="167"/>
        <v/>
      </c>
      <c r="BQ625" t="str">
        <f t="shared" si="168"/>
        <v/>
      </c>
    </row>
    <row r="626" spans="1:69" x14ac:dyDescent="0.25">
      <c r="A626" s="114"/>
      <c r="B626" t="str">
        <f t="shared" si="169"/>
        <v/>
      </c>
      <c r="C626" s="13" t="str">
        <f t="shared" si="170"/>
        <v/>
      </c>
      <c r="D626" s="5" t="str">
        <f t="shared" si="157"/>
        <v/>
      </c>
      <c r="E626" s="6" t="str">
        <f t="shared" si="158"/>
        <v/>
      </c>
      <c r="F626" s="6" t="str">
        <f t="shared" si="159"/>
        <v/>
      </c>
      <c r="BI626" t="str">
        <f t="shared" si="160"/>
        <v/>
      </c>
      <c r="BJ626" t="str">
        <f t="shared" si="161"/>
        <v/>
      </c>
      <c r="BK626" t="str">
        <f t="shared" si="162"/>
        <v/>
      </c>
      <c r="BL626" t="str">
        <f t="shared" si="163"/>
        <v/>
      </c>
      <c r="BM626" t="str">
        <f t="shared" si="164"/>
        <v/>
      </c>
      <c r="BN626" t="str">
        <f t="shared" si="165"/>
        <v/>
      </c>
      <c r="BO626" t="str">
        <f t="shared" si="166"/>
        <v/>
      </c>
      <c r="BP626" t="str">
        <f t="shared" si="167"/>
        <v/>
      </c>
      <c r="BQ626" t="str">
        <f t="shared" si="168"/>
        <v/>
      </c>
    </row>
    <row r="627" spans="1:69" x14ac:dyDescent="0.25">
      <c r="A627" s="114"/>
      <c r="B627" t="str">
        <f t="shared" si="169"/>
        <v/>
      </c>
      <c r="C627" s="13" t="str">
        <f t="shared" si="170"/>
        <v/>
      </c>
      <c r="D627" s="5" t="str">
        <f t="shared" si="157"/>
        <v/>
      </c>
      <c r="E627" s="6" t="str">
        <f t="shared" si="158"/>
        <v/>
      </c>
      <c r="F627" s="6" t="str">
        <f t="shared" si="159"/>
        <v/>
      </c>
      <c r="BI627" t="str">
        <f t="shared" si="160"/>
        <v/>
      </c>
      <c r="BJ627" t="str">
        <f t="shared" si="161"/>
        <v/>
      </c>
      <c r="BK627" t="str">
        <f t="shared" si="162"/>
        <v/>
      </c>
      <c r="BL627" t="str">
        <f t="shared" si="163"/>
        <v/>
      </c>
      <c r="BM627" t="str">
        <f t="shared" si="164"/>
        <v/>
      </c>
      <c r="BN627" t="str">
        <f t="shared" si="165"/>
        <v/>
      </c>
      <c r="BO627" t="str">
        <f t="shared" si="166"/>
        <v/>
      </c>
      <c r="BP627" t="str">
        <f t="shared" si="167"/>
        <v/>
      </c>
      <c r="BQ627" t="str">
        <f t="shared" si="168"/>
        <v/>
      </c>
    </row>
    <row r="628" spans="1:69" x14ac:dyDescent="0.25">
      <c r="A628" s="114"/>
      <c r="B628" t="str">
        <f t="shared" si="169"/>
        <v/>
      </c>
      <c r="C628" s="13" t="str">
        <f t="shared" si="170"/>
        <v/>
      </c>
      <c r="D628" s="5" t="str">
        <f t="shared" si="157"/>
        <v/>
      </c>
      <c r="E628" s="6" t="str">
        <f t="shared" si="158"/>
        <v/>
      </c>
      <c r="F628" s="6" t="str">
        <f t="shared" si="159"/>
        <v/>
      </c>
      <c r="BI628" t="str">
        <f t="shared" si="160"/>
        <v/>
      </c>
      <c r="BJ628" t="str">
        <f t="shared" si="161"/>
        <v/>
      </c>
      <c r="BK628" t="str">
        <f t="shared" si="162"/>
        <v/>
      </c>
      <c r="BL628" t="str">
        <f t="shared" si="163"/>
        <v/>
      </c>
      <c r="BM628" t="str">
        <f t="shared" si="164"/>
        <v/>
      </c>
      <c r="BN628" t="str">
        <f t="shared" si="165"/>
        <v/>
      </c>
      <c r="BO628" t="str">
        <f t="shared" si="166"/>
        <v/>
      </c>
      <c r="BP628" t="str">
        <f t="shared" si="167"/>
        <v/>
      </c>
      <c r="BQ628" t="str">
        <f t="shared" si="168"/>
        <v/>
      </c>
    </row>
    <row r="629" spans="1:69" x14ac:dyDescent="0.25">
      <c r="A629" s="114"/>
      <c r="B629" t="str">
        <f t="shared" si="169"/>
        <v/>
      </c>
      <c r="C629" s="13" t="str">
        <f t="shared" si="170"/>
        <v/>
      </c>
      <c r="D629" s="5" t="str">
        <f t="shared" si="157"/>
        <v/>
      </c>
      <c r="E629" s="6" t="str">
        <f t="shared" si="158"/>
        <v/>
      </c>
      <c r="F629" s="6" t="str">
        <f t="shared" si="159"/>
        <v/>
      </c>
      <c r="BI629" t="str">
        <f t="shared" si="160"/>
        <v/>
      </c>
      <c r="BJ629" t="str">
        <f t="shared" si="161"/>
        <v/>
      </c>
      <c r="BK629" t="str">
        <f t="shared" si="162"/>
        <v/>
      </c>
      <c r="BL629" t="str">
        <f t="shared" si="163"/>
        <v/>
      </c>
      <c r="BM629" t="str">
        <f t="shared" si="164"/>
        <v/>
      </c>
      <c r="BN629" t="str">
        <f t="shared" si="165"/>
        <v/>
      </c>
      <c r="BO629" t="str">
        <f t="shared" si="166"/>
        <v/>
      </c>
      <c r="BP629" t="str">
        <f t="shared" si="167"/>
        <v/>
      </c>
      <c r="BQ629" t="str">
        <f t="shared" si="168"/>
        <v/>
      </c>
    </row>
    <row r="630" spans="1:69" x14ac:dyDescent="0.25">
      <c r="A630" s="114"/>
      <c r="B630" t="str">
        <f t="shared" si="169"/>
        <v/>
      </c>
      <c r="C630" s="13" t="str">
        <f t="shared" si="170"/>
        <v/>
      </c>
      <c r="D630" s="5" t="str">
        <f t="shared" si="157"/>
        <v/>
      </c>
      <c r="E630" s="6" t="str">
        <f t="shared" si="158"/>
        <v/>
      </c>
      <c r="F630" s="6" t="str">
        <f t="shared" si="159"/>
        <v/>
      </c>
      <c r="BI630" t="str">
        <f t="shared" si="160"/>
        <v/>
      </c>
      <c r="BJ630" t="str">
        <f t="shared" si="161"/>
        <v/>
      </c>
      <c r="BK630" t="str">
        <f t="shared" si="162"/>
        <v/>
      </c>
      <c r="BL630" t="str">
        <f t="shared" si="163"/>
        <v/>
      </c>
      <c r="BM630" t="str">
        <f t="shared" si="164"/>
        <v/>
      </c>
      <c r="BN630" t="str">
        <f t="shared" si="165"/>
        <v/>
      </c>
      <c r="BO630" t="str">
        <f t="shared" si="166"/>
        <v/>
      </c>
      <c r="BP630" t="str">
        <f t="shared" si="167"/>
        <v/>
      </c>
      <c r="BQ630" t="str">
        <f t="shared" si="168"/>
        <v/>
      </c>
    </row>
    <row r="631" spans="1:69" x14ac:dyDescent="0.25">
      <c r="A631" s="114"/>
      <c r="B631" t="str">
        <f t="shared" si="169"/>
        <v/>
      </c>
      <c r="C631" s="13" t="str">
        <f t="shared" si="170"/>
        <v/>
      </c>
      <c r="D631" s="5" t="str">
        <f t="shared" si="157"/>
        <v/>
      </c>
      <c r="E631" s="6" t="str">
        <f t="shared" si="158"/>
        <v/>
      </c>
      <c r="F631" s="6" t="str">
        <f t="shared" si="159"/>
        <v/>
      </c>
      <c r="BI631" t="str">
        <f t="shared" si="160"/>
        <v/>
      </c>
      <c r="BJ631" t="str">
        <f t="shared" si="161"/>
        <v/>
      </c>
      <c r="BK631" t="str">
        <f t="shared" si="162"/>
        <v/>
      </c>
      <c r="BL631" t="str">
        <f t="shared" si="163"/>
        <v/>
      </c>
      <c r="BM631" t="str">
        <f t="shared" si="164"/>
        <v/>
      </c>
      <c r="BN631" t="str">
        <f t="shared" si="165"/>
        <v/>
      </c>
      <c r="BO631" t="str">
        <f t="shared" si="166"/>
        <v/>
      </c>
      <c r="BP631" t="str">
        <f t="shared" si="167"/>
        <v/>
      </c>
      <c r="BQ631" t="str">
        <f t="shared" si="168"/>
        <v/>
      </c>
    </row>
    <row r="632" spans="1:69" x14ac:dyDescent="0.25">
      <c r="A632" s="114"/>
      <c r="B632" t="str">
        <f t="shared" si="169"/>
        <v/>
      </c>
      <c r="C632" s="13" t="str">
        <f t="shared" si="170"/>
        <v/>
      </c>
      <c r="D632" s="5" t="str">
        <f t="shared" si="157"/>
        <v/>
      </c>
      <c r="E632" s="6" t="str">
        <f t="shared" si="158"/>
        <v/>
      </c>
      <c r="F632" s="6" t="str">
        <f t="shared" si="159"/>
        <v/>
      </c>
      <c r="BI632" t="str">
        <f t="shared" si="160"/>
        <v/>
      </c>
      <c r="BJ632" t="str">
        <f t="shared" si="161"/>
        <v/>
      </c>
      <c r="BK632" t="str">
        <f t="shared" si="162"/>
        <v/>
      </c>
      <c r="BL632" t="str">
        <f t="shared" si="163"/>
        <v/>
      </c>
      <c r="BM632" t="str">
        <f t="shared" si="164"/>
        <v/>
      </c>
      <c r="BN632" t="str">
        <f t="shared" si="165"/>
        <v/>
      </c>
      <c r="BO632" t="str">
        <f t="shared" si="166"/>
        <v/>
      </c>
      <c r="BP632" t="str">
        <f t="shared" si="167"/>
        <v/>
      </c>
      <c r="BQ632" t="str">
        <f t="shared" si="168"/>
        <v/>
      </c>
    </row>
    <row r="633" spans="1:69" x14ac:dyDescent="0.25">
      <c r="A633" s="114"/>
      <c r="B633" t="str">
        <f t="shared" si="169"/>
        <v/>
      </c>
      <c r="C633" s="13" t="str">
        <f t="shared" si="170"/>
        <v/>
      </c>
      <c r="D633" s="5" t="str">
        <f t="shared" si="157"/>
        <v/>
      </c>
      <c r="E633" s="6" t="str">
        <f t="shared" si="158"/>
        <v/>
      </c>
      <c r="F633" s="6" t="str">
        <f t="shared" si="159"/>
        <v/>
      </c>
      <c r="BI633" t="str">
        <f t="shared" si="160"/>
        <v/>
      </c>
      <c r="BJ633" t="str">
        <f t="shared" si="161"/>
        <v/>
      </c>
      <c r="BK633" t="str">
        <f t="shared" si="162"/>
        <v/>
      </c>
      <c r="BL633" t="str">
        <f t="shared" si="163"/>
        <v/>
      </c>
      <c r="BM633" t="str">
        <f t="shared" si="164"/>
        <v/>
      </c>
      <c r="BN633" t="str">
        <f t="shared" si="165"/>
        <v/>
      </c>
      <c r="BO633" t="str">
        <f t="shared" si="166"/>
        <v/>
      </c>
      <c r="BP633" t="str">
        <f t="shared" si="167"/>
        <v/>
      </c>
      <c r="BQ633" t="str">
        <f t="shared" si="168"/>
        <v/>
      </c>
    </row>
    <row r="634" spans="1:69" x14ac:dyDescent="0.25">
      <c r="A634" s="114"/>
      <c r="B634" t="str">
        <f t="shared" si="169"/>
        <v/>
      </c>
      <c r="C634" s="13" t="str">
        <f t="shared" si="170"/>
        <v/>
      </c>
      <c r="D634" s="5" t="str">
        <f t="shared" si="157"/>
        <v/>
      </c>
      <c r="E634" s="6" t="str">
        <f t="shared" si="158"/>
        <v/>
      </c>
      <c r="F634" s="6" t="str">
        <f t="shared" si="159"/>
        <v/>
      </c>
      <c r="BI634" t="str">
        <f t="shared" si="160"/>
        <v/>
      </c>
      <c r="BJ634" t="str">
        <f t="shared" si="161"/>
        <v/>
      </c>
      <c r="BK634" t="str">
        <f t="shared" si="162"/>
        <v/>
      </c>
      <c r="BL634" t="str">
        <f t="shared" si="163"/>
        <v/>
      </c>
      <c r="BM634" t="str">
        <f t="shared" si="164"/>
        <v/>
      </c>
      <c r="BN634" t="str">
        <f t="shared" si="165"/>
        <v/>
      </c>
      <c r="BO634" t="str">
        <f t="shared" si="166"/>
        <v/>
      </c>
      <c r="BP634" t="str">
        <f t="shared" si="167"/>
        <v/>
      </c>
      <c r="BQ634" t="str">
        <f t="shared" si="168"/>
        <v/>
      </c>
    </row>
    <row r="635" spans="1:69" x14ac:dyDescent="0.25">
      <c r="A635" s="114"/>
      <c r="B635" t="str">
        <f t="shared" si="169"/>
        <v/>
      </c>
      <c r="C635" s="13" t="str">
        <f t="shared" si="170"/>
        <v/>
      </c>
      <c r="D635" s="5" t="str">
        <f t="shared" si="157"/>
        <v/>
      </c>
      <c r="E635" s="6" t="str">
        <f t="shared" si="158"/>
        <v/>
      </c>
      <c r="F635" s="6" t="str">
        <f t="shared" si="159"/>
        <v/>
      </c>
      <c r="BI635" t="str">
        <f t="shared" si="160"/>
        <v/>
      </c>
      <c r="BJ635" t="str">
        <f t="shared" si="161"/>
        <v/>
      </c>
      <c r="BK635" t="str">
        <f t="shared" si="162"/>
        <v/>
      </c>
      <c r="BL635" t="str">
        <f t="shared" si="163"/>
        <v/>
      </c>
      <c r="BM635" t="str">
        <f t="shared" si="164"/>
        <v/>
      </c>
      <c r="BN635" t="str">
        <f t="shared" si="165"/>
        <v/>
      </c>
      <c r="BO635" t="str">
        <f t="shared" si="166"/>
        <v/>
      </c>
      <c r="BP635" t="str">
        <f t="shared" si="167"/>
        <v/>
      </c>
      <c r="BQ635" t="str">
        <f t="shared" si="168"/>
        <v/>
      </c>
    </row>
    <row r="636" spans="1:69" x14ac:dyDescent="0.25">
      <c r="A636" s="114"/>
      <c r="B636" t="str">
        <f t="shared" si="169"/>
        <v/>
      </c>
      <c r="C636" s="13" t="str">
        <f t="shared" si="170"/>
        <v/>
      </c>
      <c r="D636" s="5" t="str">
        <f t="shared" si="157"/>
        <v/>
      </c>
      <c r="E636" s="6" t="str">
        <f t="shared" si="158"/>
        <v/>
      </c>
      <c r="F636" s="6" t="str">
        <f t="shared" si="159"/>
        <v/>
      </c>
      <c r="BI636" t="str">
        <f t="shared" si="160"/>
        <v/>
      </c>
      <c r="BJ636" t="str">
        <f t="shared" si="161"/>
        <v/>
      </c>
      <c r="BK636" t="str">
        <f t="shared" si="162"/>
        <v/>
      </c>
      <c r="BL636" t="str">
        <f t="shared" si="163"/>
        <v/>
      </c>
      <c r="BM636" t="str">
        <f t="shared" si="164"/>
        <v/>
      </c>
      <c r="BN636" t="str">
        <f t="shared" si="165"/>
        <v/>
      </c>
      <c r="BO636" t="str">
        <f t="shared" si="166"/>
        <v/>
      </c>
      <c r="BP636" t="str">
        <f t="shared" si="167"/>
        <v/>
      </c>
      <c r="BQ636" t="str">
        <f t="shared" si="168"/>
        <v/>
      </c>
    </row>
    <row r="637" spans="1:69" x14ac:dyDescent="0.25">
      <c r="A637" s="114"/>
      <c r="B637" t="str">
        <f t="shared" si="169"/>
        <v/>
      </c>
      <c r="C637" s="13" t="str">
        <f t="shared" si="170"/>
        <v/>
      </c>
      <c r="D637" s="5" t="str">
        <f t="shared" si="157"/>
        <v/>
      </c>
      <c r="E637" s="6" t="str">
        <f t="shared" si="158"/>
        <v/>
      </c>
      <c r="F637" s="6" t="str">
        <f t="shared" si="159"/>
        <v/>
      </c>
      <c r="BI637" t="str">
        <f t="shared" si="160"/>
        <v/>
      </c>
      <c r="BJ637" t="str">
        <f t="shared" si="161"/>
        <v/>
      </c>
      <c r="BK637" t="str">
        <f t="shared" si="162"/>
        <v/>
      </c>
      <c r="BL637" t="str">
        <f t="shared" si="163"/>
        <v/>
      </c>
      <c r="BM637" t="str">
        <f t="shared" si="164"/>
        <v/>
      </c>
      <c r="BN637" t="str">
        <f t="shared" si="165"/>
        <v/>
      </c>
      <c r="BO637" t="str">
        <f t="shared" si="166"/>
        <v/>
      </c>
      <c r="BP637" t="str">
        <f t="shared" si="167"/>
        <v/>
      </c>
      <c r="BQ637" t="str">
        <f t="shared" si="168"/>
        <v/>
      </c>
    </row>
    <row r="638" spans="1:69" x14ac:dyDescent="0.25">
      <c r="A638" s="114"/>
      <c r="B638" t="str">
        <f t="shared" si="169"/>
        <v/>
      </c>
      <c r="C638" s="13" t="str">
        <f t="shared" si="170"/>
        <v/>
      </c>
      <c r="D638" s="5" t="str">
        <f t="shared" si="157"/>
        <v/>
      </c>
      <c r="E638" s="6" t="str">
        <f t="shared" si="158"/>
        <v/>
      </c>
      <c r="F638" s="6" t="str">
        <f t="shared" si="159"/>
        <v/>
      </c>
      <c r="BI638" t="str">
        <f t="shared" si="160"/>
        <v/>
      </c>
      <c r="BJ638" t="str">
        <f t="shared" si="161"/>
        <v/>
      </c>
      <c r="BK638" t="str">
        <f t="shared" si="162"/>
        <v/>
      </c>
      <c r="BL638" t="str">
        <f t="shared" si="163"/>
        <v/>
      </c>
      <c r="BM638" t="str">
        <f t="shared" si="164"/>
        <v/>
      </c>
      <c r="BN638" t="str">
        <f t="shared" si="165"/>
        <v/>
      </c>
      <c r="BO638" t="str">
        <f t="shared" si="166"/>
        <v/>
      </c>
      <c r="BP638" t="str">
        <f t="shared" si="167"/>
        <v/>
      </c>
      <c r="BQ638" t="str">
        <f t="shared" si="168"/>
        <v/>
      </c>
    </row>
    <row r="639" spans="1:69" x14ac:dyDescent="0.25">
      <c r="A639" s="114"/>
      <c r="B639" t="str">
        <f t="shared" si="169"/>
        <v/>
      </c>
      <c r="C639" s="13" t="str">
        <f t="shared" si="170"/>
        <v/>
      </c>
      <c r="D639" s="5" t="str">
        <f t="shared" si="157"/>
        <v/>
      </c>
      <c r="E639" s="6" t="str">
        <f t="shared" si="158"/>
        <v/>
      </c>
      <c r="F639" s="6" t="str">
        <f t="shared" si="159"/>
        <v/>
      </c>
      <c r="BI639" t="str">
        <f t="shared" si="160"/>
        <v/>
      </c>
      <c r="BJ639" t="str">
        <f t="shared" si="161"/>
        <v/>
      </c>
      <c r="BK639" t="str">
        <f t="shared" si="162"/>
        <v/>
      </c>
      <c r="BL639" t="str">
        <f t="shared" si="163"/>
        <v/>
      </c>
      <c r="BM639" t="str">
        <f t="shared" si="164"/>
        <v/>
      </c>
      <c r="BN639" t="str">
        <f t="shared" si="165"/>
        <v/>
      </c>
      <c r="BO639" t="str">
        <f t="shared" si="166"/>
        <v/>
      </c>
      <c r="BP639" t="str">
        <f t="shared" si="167"/>
        <v/>
      </c>
      <c r="BQ639" t="str">
        <f t="shared" si="168"/>
        <v/>
      </c>
    </row>
    <row r="640" spans="1:69" x14ac:dyDescent="0.25">
      <c r="A640" s="114"/>
      <c r="B640" t="str">
        <f t="shared" si="169"/>
        <v/>
      </c>
      <c r="C640" s="13" t="str">
        <f t="shared" si="170"/>
        <v/>
      </c>
      <c r="D640" s="5" t="str">
        <f t="shared" si="157"/>
        <v/>
      </c>
      <c r="E640" s="6" t="str">
        <f t="shared" si="158"/>
        <v/>
      </c>
      <c r="F640" s="6" t="str">
        <f t="shared" si="159"/>
        <v/>
      </c>
      <c r="BI640" t="str">
        <f t="shared" si="160"/>
        <v/>
      </c>
      <c r="BJ640" t="str">
        <f t="shared" si="161"/>
        <v/>
      </c>
      <c r="BK640" t="str">
        <f t="shared" si="162"/>
        <v/>
      </c>
      <c r="BL640" t="str">
        <f t="shared" si="163"/>
        <v/>
      </c>
      <c r="BM640" t="str">
        <f t="shared" si="164"/>
        <v/>
      </c>
      <c r="BN640" t="str">
        <f t="shared" si="165"/>
        <v/>
      </c>
      <c r="BO640" t="str">
        <f t="shared" si="166"/>
        <v/>
      </c>
      <c r="BP640" t="str">
        <f t="shared" si="167"/>
        <v/>
      </c>
      <c r="BQ640" t="str">
        <f t="shared" si="168"/>
        <v/>
      </c>
    </row>
    <row r="641" spans="1:69" x14ac:dyDescent="0.25">
      <c r="A641" s="114"/>
      <c r="B641" t="str">
        <f t="shared" si="169"/>
        <v/>
      </c>
      <c r="C641" s="13" t="str">
        <f t="shared" si="170"/>
        <v/>
      </c>
      <c r="D641" s="5" t="str">
        <f t="shared" si="157"/>
        <v/>
      </c>
      <c r="E641" s="6" t="str">
        <f t="shared" si="158"/>
        <v/>
      </c>
      <c r="F641" s="6" t="str">
        <f t="shared" si="159"/>
        <v/>
      </c>
      <c r="BI641" t="str">
        <f t="shared" si="160"/>
        <v/>
      </c>
      <c r="BJ641" t="str">
        <f t="shared" si="161"/>
        <v/>
      </c>
      <c r="BK641" t="str">
        <f t="shared" si="162"/>
        <v/>
      </c>
      <c r="BL641" t="str">
        <f t="shared" si="163"/>
        <v/>
      </c>
      <c r="BM641" t="str">
        <f t="shared" si="164"/>
        <v/>
      </c>
      <c r="BN641" t="str">
        <f t="shared" si="165"/>
        <v/>
      </c>
      <c r="BO641" t="str">
        <f t="shared" si="166"/>
        <v/>
      </c>
      <c r="BP641" t="str">
        <f t="shared" si="167"/>
        <v/>
      </c>
      <c r="BQ641" t="str">
        <f t="shared" si="168"/>
        <v/>
      </c>
    </row>
    <row r="642" spans="1:69" x14ac:dyDescent="0.25">
      <c r="A642" s="114"/>
      <c r="B642" t="str">
        <f t="shared" si="169"/>
        <v/>
      </c>
      <c r="C642" s="13" t="str">
        <f t="shared" si="170"/>
        <v/>
      </c>
      <c r="D642" s="5" t="str">
        <f t="shared" si="157"/>
        <v/>
      </c>
      <c r="E642" s="6" t="str">
        <f t="shared" si="158"/>
        <v/>
      </c>
      <c r="F642" s="6" t="str">
        <f t="shared" si="159"/>
        <v/>
      </c>
      <c r="BI642" t="str">
        <f t="shared" si="160"/>
        <v/>
      </c>
      <c r="BJ642" t="str">
        <f t="shared" si="161"/>
        <v/>
      </c>
      <c r="BK642" t="str">
        <f t="shared" si="162"/>
        <v/>
      </c>
      <c r="BL642" t="str">
        <f t="shared" si="163"/>
        <v/>
      </c>
      <c r="BM642" t="str">
        <f t="shared" si="164"/>
        <v/>
      </c>
      <c r="BN642" t="str">
        <f t="shared" si="165"/>
        <v/>
      </c>
      <c r="BO642" t="str">
        <f t="shared" si="166"/>
        <v/>
      </c>
      <c r="BP642" t="str">
        <f t="shared" si="167"/>
        <v/>
      </c>
      <c r="BQ642" t="str">
        <f t="shared" si="168"/>
        <v/>
      </c>
    </row>
    <row r="643" spans="1:69" x14ac:dyDescent="0.25">
      <c r="A643" s="114"/>
      <c r="B643" t="str">
        <f t="shared" si="169"/>
        <v/>
      </c>
      <c r="C643" s="13" t="str">
        <f t="shared" si="170"/>
        <v/>
      </c>
      <c r="D643" s="5" t="str">
        <f t="shared" ref="D643:D706" si="171">IF(A643&gt;0,(_xlfn.NORM.S.INV(C643)),"")</f>
        <v/>
      </c>
      <c r="E643" s="6" t="str">
        <f t="shared" si="158"/>
        <v/>
      </c>
      <c r="F643" s="6" t="str">
        <f t="shared" si="159"/>
        <v/>
      </c>
      <c r="BI643" t="str">
        <f t="shared" si="160"/>
        <v/>
      </c>
      <c r="BJ643" t="str">
        <f t="shared" si="161"/>
        <v/>
      </c>
      <c r="BK643" t="str">
        <f t="shared" si="162"/>
        <v/>
      </c>
      <c r="BL643" t="str">
        <f t="shared" si="163"/>
        <v/>
      </c>
      <c r="BM643" t="str">
        <f t="shared" si="164"/>
        <v/>
      </c>
      <c r="BN643" t="str">
        <f t="shared" si="165"/>
        <v/>
      </c>
      <c r="BO643" t="str">
        <f t="shared" si="166"/>
        <v/>
      </c>
      <c r="BP643" t="str">
        <f t="shared" si="167"/>
        <v/>
      </c>
      <c r="BQ643" t="str">
        <f t="shared" si="168"/>
        <v/>
      </c>
    </row>
    <row r="644" spans="1:69" x14ac:dyDescent="0.25">
      <c r="A644" s="114"/>
      <c r="B644" t="str">
        <f t="shared" si="169"/>
        <v/>
      </c>
      <c r="C644" s="13" t="str">
        <f t="shared" si="170"/>
        <v/>
      </c>
      <c r="D644" s="5" t="str">
        <f t="shared" si="171"/>
        <v/>
      </c>
      <c r="E644" s="6" t="str">
        <f t="shared" ref="E644:E707" si="172">IF(A644&gt;0,_xlfn.NORM.DIST(D644,0,1,TRUE),"")</f>
        <v/>
      </c>
      <c r="F644" s="6" t="str">
        <f t="shared" ref="F644:F707" si="173">IF(A644&gt;0,_xlfn.NORM.DIST(D644,0,1,FALSE),"")</f>
        <v/>
      </c>
      <c r="BI644" t="str">
        <f t="shared" ref="BI644:BI707" si="174">IF(A644&gt;0,A644,"")</f>
        <v/>
      </c>
      <c r="BJ644" t="str">
        <f t="shared" ref="BJ644:BJ707" si="175">IF($A644&gt;0,B644,"")</f>
        <v/>
      </c>
      <c r="BK644" t="str">
        <f t="shared" ref="BK644:BK707" si="176">IF($A644&gt;0,BI644,"")</f>
        <v/>
      </c>
      <c r="BL644" t="str">
        <f t="shared" ref="BL644:BL707" si="177">IF($A644&gt;0,_xlfn.NORM.DIST(BK644,$BF$3,$BF$4,TRUE),"")</f>
        <v/>
      </c>
      <c r="BM644" t="str">
        <f t="shared" ref="BM644:BM707" si="178">IF($A644&gt;0,(1-BL644),"")</f>
        <v/>
      </c>
      <c r="BN644" t="str">
        <f t="shared" ref="BN644:BN707" si="179">IF($A644&gt;0,(SMALL($BM$3:$BM$902,BJ644)),"")</f>
        <v/>
      </c>
      <c r="BO644" t="str">
        <f t="shared" ref="BO644:BO707" si="180">IF($A644&gt;0,((2*BJ644-1)*(LN(BL644)+LN(BN644))),"")</f>
        <v/>
      </c>
      <c r="BP644" t="str">
        <f t="shared" ref="BP644:BP707" si="181">IF($A644&gt;0,((BJ644-0.5)/$BF$5),"")</f>
        <v/>
      </c>
      <c r="BQ644" t="str">
        <f t="shared" ref="BQ644:BQ707" si="182">IF($A644&gt;0,(_xlfn.NORM.S.INV(BP644)),"")</f>
        <v/>
      </c>
    </row>
    <row r="645" spans="1:69" x14ac:dyDescent="0.25">
      <c r="A645" s="114"/>
      <c r="B645" t="str">
        <f t="shared" ref="B645:B708" si="183">IF(A645&gt;0,(B644+1),"")</f>
        <v/>
      </c>
      <c r="C645" s="13" t="str">
        <f t="shared" ref="C645:C708" si="184">IF(A645&gt;0,((B645)/(($S$2)+1)),"")</f>
        <v/>
      </c>
      <c r="D645" s="5" t="str">
        <f t="shared" si="171"/>
        <v/>
      </c>
      <c r="E645" s="6" t="str">
        <f t="shared" si="172"/>
        <v/>
      </c>
      <c r="F645" s="6" t="str">
        <f t="shared" si="173"/>
        <v/>
      </c>
      <c r="BI645" t="str">
        <f t="shared" si="174"/>
        <v/>
      </c>
      <c r="BJ645" t="str">
        <f t="shared" si="175"/>
        <v/>
      </c>
      <c r="BK645" t="str">
        <f t="shared" si="176"/>
        <v/>
      </c>
      <c r="BL645" t="str">
        <f t="shared" si="177"/>
        <v/>
      </c>
      <c r="BM645" t="str">
        <f t="shared" si="178"/>
        <v/>
      </c>
      <c r="BN645" t="str">
        <f t="shared" si="179"/>
        <v/>
      </c>
      <c r="BO645" t="str">
        <f t="shared" si="180"/>
        <v/>
      </c>
      <c r="BP645" t="str">
        <f t="shared" si="181"/>
        <v/>
      </c>
      <c r="BQ645" t="str">
        <f t="shared" si="182"/>
        <v/>
      </c>
    </row>
    <row r="646" spans="1:69" x14ac:dyDescent="0.25">
      <c r="A646" s="114"/>
      <c r="B646" t="str">
        <f t="shared" si="183"/>
        <v/>
      </c>
      <c r="C646" s="13" t="str">
        <f t="shared" si="184"/>
        <v/>
      </c>
      <c r="D646" s="5" t="str">
        <f t="shared" si="171"/>
        <v/>
      </c>
      <c r="E646" s="6" t="str">
        <f t="shared" si="172"/>
        <v/>
      </c>
      <c r="F646" s="6" t="str">
        <f t="shared" si="173"/>
        <v/>
      </c>
      <c r="BI646" t="str">
        <f t="shared" si="174"/>
        <v/>
      </c>
      <c r="BJ646" t="str">
        <f t="shared" si="175"/>
        <v/>
      </c>
      <c r="BK646" t="str">
        <f t="shared" si="176"/>
        <v/>
      </c>
      <c r="BL646" t="str">
        <f t="shared" si="177"/>
        <v/>
      </c>
      <c r="BM646" t="str">
        <f t="shared" si="178"/>
        <v/>
      </c>
      <c r="BN646" t="str">
        <f t="shared" si="179"/>
        <v/>
      </c>
      <c r="BO646" t="str">
        <f t="shared" si="180"/>
        <v/>
      </c>
      <c r="BP646" t="str">
        <f t="shared" si="181"/>
        <v/>
      </c>
      <c r="BQ646" t="str">
        <f t="shared" si="182"/>
        <v/>
      </c>
    </row>
    <row r="647" spans="1:69" x14ac:dyDescent="0.25">
      <c r="A647" s="114"/>
      <c r="B647" t="str">
        <f t="shared" si="183"/>
        <v/>
      </c>
      <c r="C647" s="13" t="str">
        <f t="shared" si="184"/>
        <v/>
      </c>
      <c r="D647" s="5" t="str">
        <f t="shared" si="171"/>
        <v/>
      </c>
      <c r="E647" s="6" t="str">
        <f t="shared" si="172"/>
        <v/>
      </c>
      <c r="F647" s="6" t="str">
        <f t="shared" si="173"/>
        <v/>
      </c>
      <c r="BI647" t="str">
        <f t="shared" si="174"/>
        <v/>
      </c>
      <c r="BJ647" t="str">
        <f t="shared" si="175"/>
        <v/>
      </c>
      <c r="BK647" t="str">
        <f t="shared" si="176"/>
        <v/>
      </c>
      <c r="BL647" t="str">
        <f t="shared" si="177"/>
        <v/>
      </c>
      <c r="BM647" t="str">
        <f t="shared" si="178"/>
        <v/>
      </c>
      <c r="BN647" t="str">
        <f t="shared" si="179"/>
        <v/>
      </c>
      <c r="BO647" t="str">
        <f t="shared" si="180"/>
        <v/>
      </c>
      <c r="BP647" t="str">
        <f t="shared" si="181"/>
        <v/>
      </c>
      <c r="BQ647" t="str">
        <f t="shared" si="182"/>
        <v/>
      </c>
    </row>
    <row r="648" spans="1:69" x14ac:dyDescent="0.25">
      <c r="A648" s="114"/>
      <c r="B648" t="str">
        <f t="shared" si="183"/>
        <v/>
      </c>
      <c r="C648" s="13" t="str">
        <f t="shared" si="184"/>
        <v/>
      </c>
      <c r="D648" s="5" t="str">
        <f t="shared" si="171"/>
        <v/>
      </c>
      <c r="E648" s="6" t="str">
        <f t="shared" si="172"/>
        <v/>
      </c>
      <c r="F648" s="6" t="str">
        <f t="shared" si="173"/>
        <v/>
      </c>
      <c r="BI648" t="str">
        <f t="shared" si="174"/>
        <v/>
      </c>
      <c r="BJ648" t="str">
        <f t="shared" si="175"/>
        <v/>
      </c>
      <c r="BK648" t="str">
        <f t="shared" si="176"/>
        <v/>
      </c>
      <c r="BL648" t="str">
        <f t="shared" si="177"/>
        <v/>
      </c>
      <c r="BM648" t="str">
        <f t="shared" si="178"/>
        <v/>
      </c>
      <c r="BN648" t="str">
        <f t="shared" si="179"/>
        <v/>
      </c>
      <c r="BO648" t="str">
        <f t="shared" si="180"/>
        <v/>
      </c>
      <c r="BP648" t="str">
        <f t="shared" si="181"/>
        <v/>
      </c>
      <c r="BQ648" t="str">
        <f t="shared" si="182"/>
        <v/>
      </c>
    </row>
    <row r="649" spans="1:69" x14ac:dyDescent="0.25">
      <c r="A649" s="114"/>
      <c r="B649" t="str">
        <f t="shared" si="183"/>
        <v/>
      </c>
      <c r="C649" s="13" t="str">
        <f t="shared" si="184"/>
        <v/>
      </c>
      <c r="D649" s="5" t="str">
        <f t="shared" si="171"/>
        <v/>
      </c>
      <c r="E649" s="6" t="str">
        <f t="shared" si="172"/>
        <v/>
      </c>
      <c r="F649" s="6" t="str">
        <f t="shared" si="173"/>
        <v/>
      </c>
      <c r="BI649" t="str">
        <f t="shared" si="174"/>
        <v/>
      </c>
      <c r="BJ649" t="str">
        <f t="shared" si="175"/>
        <v/>
      </c>
      <c r="BK649" t="str">
        <f t="shared" si="176"/>
        <v/>
      </c>
      <c r="BL649" t="str">
        <f t="shared" si="177"/>
        <v/>
      </c>
      <c r="BM649" t="str">
        <f t="shared" si="178"/>
        <v/>
      </c>
      <c r="BN649" t="str">
        <f t="shared" si="179"/>
        <v/>
      </c>
      <c r="BO649" t="str">
        <f t="shared" si="180"/>
        <v/>
      </c>
      <c r="BP649" t="str">
        <f t="shared" si="181"/>
        <v/>
      </c>
      <c r="BQ649" t="str">
        <f t="shared" si="182"/>
        <v/>
      </c>
    </row>
    <row r="650" spans="1:69" x14ac:dyDescent="0.25">
      <c r="A650" s="114"/>
      <c r="B650" t="str">
        <f t="shared" si="183"/>
        <v/>
      </c>
      <c r="C650" s="13" t="str">
        <f t="shared" si="184"/>
        <v/>
      </c>
      <c r="D650" s="5" t="str">
        <f t="shared" si="171"/>
        <v/>
      </c>
      <c r="E650" s="6" t="str">
        <f t="shared" si="172"/>
        <v/>
      </c>
      <c r="F650" s="6" t="str">
        <f t="shared" si="173"/>
        <v/>
      </c>
      <c r="BI650" t="str">
        <f t="shared" si="174"/>
        <v/>
      </c>
      <c r="BJ650" t="str">
        <f t="shared" si="175"/>
        <v/>
      </c>
      <c r="BK650" t="str">
        <f t="shared" si="176"/>
        <v/>
      </c>
      <c r="BL650" t="str">
        <f t="shared" si="177"/>
        <v/>
      </c>
      <c r="BM650" t="str">
        <f t="shared" si="178"/>
        <v/>
      </c>
      <c r="BN650" t="str">
        <f t="shared" si="179"/>
        <v/>
      </c>
      <c r="BO650" t="str">
        <f t="shared" si="180"/>
        <v/>
      </c>
      <c r="BP650" t="str">
        <f t="shared" si="181"/>
        <v/>
      </c>
      <c r="BQ650" t="str">
        <f t="shared" si="182"/>
        <v/>
      </c>
    </row>
    <row r="651" spans="1:69" x14ac:dyDescent="0.25">
      <c r="A651" s="114"/>
      <c r="B651" t="str">
        <f t="shared" si="183"/>
        <v/>
      </c>
      <c r="C651" s="13" t="str">
        <f t="shared" si="184"/>
        <v/>
      </c>
      <c r="D651" s="5" t="str">
        <f t="shared" si="171"/>
        <v/>
      </c>
      <c r="E651" s="6" t="str">
        <f t="shared" si="172"/>
        <v/>
      </c>
      <c r="F651" s="6" t="str">
        <f t="shared" si="173"/>
        <v/>
      </c>
      <c r="BI651" t="str">
        <f t="shared" si="174"/>
        <v/>
      </c>
      <c r="BJ651" t="str">
        <f t="shared" si="175"/>
        <v/>
      </c>
      <c r="BK651" t="str">
        <f t="shared" si="176"/>
        <v/>
      </c>
      <c r="BL651" t="str">
        <f t="shared" si="177"/>
        <v/>
      </c>
      <c r="BM651" t="str">
        <f t="shared" si="178"/>
        <v/>
      </c>
      <c r="BN651" t="str">
        <f t="shared" si="179"/>
        <v/>
      </c>
      <c r="BO651" t="str">
        <f t="shared" si="180"/>
        <v/>
      </c>
      <c r="BP651" t="str">
        <f t="shared" si="181"/>
        <v/>
      </c>
      <c r="BQ651" t="str">
        <f t="shared" si="182"/>
        <v/>
      </c>
    </row>
    <row r="652" spans="1:69" x14ac:dyDescent="0.25">
      <c r="A652" s="114"/>
      <c r="B652" t="str">
        <f t="shared" si="183"/>
        <v/>
      </c>
      <c r="C652" s="13" t="str">
        <f t="shared" si="184"/>
        <v/>
      </c>
      <c r="D652" s="5" t="str">
        <f t="shared" si="171"/>
        <v/>
      </c>
      <c r="E652" s="6" t="str">
        <f t="shared" si="172"/>
        <v/>
      </c>
      <c r="F652" s="6" t="str">
        <f t="shared" si="173"/>
        <v/>
      </c>
      <c r="BI652" t="str">
        <f t="shared" si="174"/>
        <v/>
      </c>
      <c r="BJ652" t="str">
        <f t="shared" si="175"/>
        <v/>
      </c>
      <c r="BK652" t="str">
        <f t="shared" si="176"/>
        <v/>
      </c>
      <c r="BL652" t="str">
        <f t="shared" si="177"/>
        <v/>
      </c>
      <c r="BM652" t="str">
        <f t="shared" si="178"/>
        <v/>
      </c>
      <c r="BN652" t="str">
        <f t="shared" si="179"/>
        <v/>
      </c>
      <c r="BO652" t="str">
        <f t="shared" si="180"/>
        <v/>
      </c>
      <c r="BP652" t="str">
        <f t="shared" si="181"/>
        <v/>
      </c>
      <c r="BQ652" t="str">
        <f t="shared" si="182"/>
        <v/>
      </c>
    </row>
    <row r="653" spans="1:69" x14ac:dyDescent="0.25">
      <c r="A653" s="114"/>
      <c r="B653" t="str">
        <f t="shared" si="183"/>
        <v/>
      </c>
      <c r="C653" s="13" t="str">
        <f t="shared" si="184"/>
        <v/>
      </c>
      <c r="D653" s="5" t="str">
        <f t="shared" si="171"/>
        <v/>
      </c>
      <c r="E653" s="6" t="str">
        <f t="shared" si="172"/>
        <v/>
      </c>
      <c r="F653" s="6" t="str">
        <f t="shared" si="173"/>
        <v/>
      </c>
      <c r="BI653" t="str">
        <f t="shared" si="174"/>
        <v/>
      </c>
      <c r="BJ653" t="str">
        <f t="shared" si="175"/>
        <v/>
      </c>
      <c r="BK653" t="str">
        <f t="shared" si="176"/>
        <v/>
      </c>
      <c r="BL653" t="str">
        <f t="shared" si="177"/>
        <v/>
      </c>
      <c r="BM653" t="str">
        <f t="shared" si="178"/>
        <v/>
      </c>
      <c r="BN653" t="str">
        <f t="shared" si="179"/>
        <v/>
      </c>
      <c r="BO653" t="str">
        <f t="shared" si="180"/>
        <v/>
      </c>
      <c r="BP653" t="str">
        <f t="shared" si="181"/>
        <v/>
      </c>
      <c r="BQ653" t="str">
        <f t="shared" si="182"/>
        <v/>
      </c>
    </row>
    <row r="654" spans="1:69" x14ac:dyDescent="0.25">
      <c r="A654" s="114"/>
      <c r="B654" t="str">
        <f t="shared" si="183"/>
        <v/>
      </c>
      <c r="C654" s="13" t="str">
        <f t="shared" si="184"/>
        <v/>
      </c>
      <c r="D654" s="5" t="str">
        <f t="shared" si="171"/>
        <v/>
      </c>
      <c r="E654" s="6" t="str">
        <f t="shared" si="172"/>
        <v/>
      </c>
      <c r="F654" s="6" t="str">
        <f t="shared" si="173"/>
        <v/>
      </c>
      <c r="BI654" t="str">
        <f t="shared" si="174"/>
        <v/>
      </c>
      <c r="BJ654" t="str">
        <f t="shared" si="175"/>
        <v/>
      </c>
      <c r="BK654" t="str">
        <f t="shared" si="176"/>
        <v/>
      </c>
      <c r="BL654" t="str">
        <f t="shared" si="177"/>
        <v/>
      </c>
      <c r="BM654" t="str">
        <f t="shared" si="178"/>
        <v/>
      </c>
      <c r="BN654" t="str">
        <f t="shared" si="179"/>
        <v/>
      </c>
      <c r="BO654" t="str">
        <f t="shared" si="180"/>
        <v/>
      </c>
      <c r="BP654" t="str">
        <f t="shared" si="181"/>
        <v/>
      </c>
      <c r="BQ654" t="str">
        <f t="shared" si="182"/>
        <v/>
      </c>
    </row>
    <row r="655" spans="1:69" x14ac:dyDescent="0.25">
      <c r="A655" s="114"/>
      <c r="B655" t="str">
        <f t="shared" si="183"/>
        <v/>
      </c>
      <c r="C655" s="13" t="str">
        <f t="shared" si="184"/>
        <v/>
      </c>
      <c r="D655" s="5" t="str">
        <f t="shared" si="171"/>
        <v/>
      </c>
      <c r="E655" s="6" t="str">
        <f t="shared" si="172"/>
        <v/>
      </c>
      <c r="F655" s="6" t="str">
        <f t="shared" si="173"/>
        <v/>
      </c>
      <c r="BI655" t="str">
        <f t="shared" si="174"/>
        <v/>
      </c>
      <c r="BJ655" t="str">
        <f t="shared" si="175"/>
        <v/>
      </c>
      <c r="BK655" t="str">
        <f t="shared" si="176"/>
        <v/>
      </c>
      <c r="BL655" t="str">
        <f t="shared" si="177"/>
        <v/>
      </c>
      <c r="BM655" t="str">
        <f t="shared" si="178"/>
        <v/>
      </c>
      <c r="BN655" t="str">
        <f t="shared" si="179"/>
        <v/>
      </c>
      <c r="BO655" t="str">
        <f t="shared" si="180"/>
        <v/>
      </c>
      <c r="BP655" t="str">
        <f t="shared" si="181"/>
        <v/>
      </c>
      <c r="BQ655" t="str">
        <f t="shared" si="182"/>
        <v/>
      </c>
    </row>
    <row r="656" spans="1:69" x14ac:dyDescent="0.25">
      <c r="A656" s="114"/>
      <c r="B656" t="str">
        <f t="shared" si="183"/>
        <v/>
      </c>
      <c r="C656" s="13" t="str">
        <f t="shared" si="184"/>
        <v/>
      </c>
      <c r="D656" s="5" t="str">
        <f t="shared" si="171"/>
        <v/>
      </c>
      <c r="E656" s="6" t="str">
        <f t="shared" si="172"/>
        <v/>
      </c>
      <c r="F656" s="6" t="str">
        <f t="shared" si="173"/>
        <v/>
      </c>
      <c r="BI656" t="str">
        <f t="shared" si="174"/>
        <v/>
      </c>
      <c r="BJ656" t="str">
        <f t="shared" si="175"/>
        <v/>
      </c>
      <c r="BK656" t="str">
        <f t="shared" si="176"/>
        <v/>
      </c>
      <c r="BL656" t="str">
        <f t="shared" si="177"/>
        <v/>
      </c>
      <c r="BM656" t="str">
        <f t="shared" si="178"/>
        <v/>
      </c>
      <c r="BN656" t="str">
        <f t="shared" si="179"/>
        <v/>
      </c>
      <c r="BO656" t="str">
        <f t="shared" si="180"/>
        <v/>
      </c>
      <c r="BP656" t="str">
        <f t="shared" si="181"/>
        <v/>
      </c>
      <c r="BQ656" t="str">
        <f t="shared" si="182"/>
        <v/>
      </c>
    </row>
    <row r="657" spans="1:69" x14ac:dyDescent="0.25">
      <c r="A657" s="114"/>
      <c r="B657" t="str">
        <f t="shared" si="183"/>
        <v/>
      </c>
      <c r="C657" s="13" t="str">
        <f t="shared" si="184"/>
        <v/>
      </c>
      <c r="D657" s="5" t="str">
        <f t="shared" si="171"/>
        <v/>
      </c>
      <c r="E657" s="6" t="str">
        <f t="shared" si="172"/>
        <v/>
      </c>
      <c r="F657" s="6" t="str">
        <f t="shared" si="173"/>
        <v/>
      </c>
      <c r="BI657" t="str">
        <f t="shared" si="174"/>
        <v/>
      </c>
      <c r="BJ657" t="str">
        <f t="shared" si="175"/>
        <v/>
      </c>
      <c r="BK657" t="str">
        <f t="shared" si="176"/>
        <v/>
      </c>
      <c r="BL657" t="str">
        <f t="shared" si="177"/>
        <v/>
      </c>
      <c r="BM657" t="str">
        <f t="shared" si="178"/>
        <v/>
      </c>
      <c r="BN657" t="str">
        <f t="shared" si="179"/>
        <v/>
      </c>
      <c r="BO657" t="str">
        <f t="shared" si="180"/>
        <v/>
      </c>
      <c r="BP657" t="str">
        <f t="shared" si="181"/>
        <v/>
      </c>
      <c r="BQ657" t="str">
        <f t="shared" si="182"/>
        <v/>
      </c>
    </row>
    <row r="658" spans="1:69" x14ac:dyDescent="0.25">
      <c r="A658" s="114"/>
      <c r="B658" t="str">
        <f t="shared" si="183"/>
        <v/>
      </c>
      <c r="C658" s="13" t="str">
        <f t="shared" si="184"/>
        <v/>
      </c>
      <c r="D658" s="5" t="str">
        <f t="shared" si="171"/>
        <v/>
      </c>
      <c r="E658" s="6" t="str">
        <f t="shared" si="172"/>
        <v/>
      </c>
      <c r="F658" s="6" t="str">
        <f t="shared" si="173"/>
        <v/>
      </c>
      <c r="BI658" t="str">
        <f t="shared" si="174"/>
        <v/>
      </c>
      <c r="BJ658" t="str">
        <f t="shared" si="175"/>
        <v/>
      </c>
      <c r="BK658" t="str">
        <f t="shared" si="176"/>
        <v/>
      </c>
      <c r="BL658" t="str">
        <f t="shared" si="177"/>
        <v/>
      </c>
      <c r="BM658" t="str">
        <f t="shared" si="178"/>
        <v/>
      </c>
      <c r="BN658" t="str">
        <f t="shared" si="179"/>
        <v/>
      </c>
      <c r="BO658" t="str">
        <f t="shared" si="180"/>
        <v/>
      </c>
      <c r="BP658" t="str">
        <f t="shared" si="181"/>
        <v/>
      </c>
      <c r="BQ658" t="str">
        <f t="shared" si="182"/>
        <v/>
      </c>
    </row>
    <row r="659" spans="1:69" x14ac:dyDescent="0.25">
      <c r="A659" s="114"/>
      <c r="B659" t="str">
        <f t="shared" si="183"/>
        <v/>
      </c>
      <c r="C659" s="13" t="str">
        <f t="shared" si="184"/>
        <v/>
      </c>
      <c r="D659" s="5" t="str">
        <f t="shared" si="171"/>
        <v/>
      </c>
      <c r="E659" s="6" t="str">
        <f t="shared" si="172"/>
        <v/>
      </c>
      <c r="F659" s="6" t="str">
        <f t="shared" si="173"/>
        <v/>
      </c>
      <c r="BI659" t="str">
        <f t="shared" si="174"/>
        <v/>
      </c>
      <c r="BJ659" t="str">
        <f t="shared" si="175"/>
        <v/>
      </c>
      <c r="BK659" t="str">
        <f t="shared" si="176"/>
        <v/>
      </c>
      <c r="BL659" t="str">
        <f t="shared" si="177"/>
        <v/>
      </c>
      <c r="BM659" t="str">
        <f t="shared" si="178"/>
        <v/>
      </c>
      <c r="BN659" t="str">
        <f t="shared" si="179"/>
        <v/>
      </c>
      <c r="BO659" t="str">
        <f t="shared" si="180"/>
        <v/>
      </c>
      <c r="BP659" t="str">
        <f t="shared" si="181"/>
        <v/>
      </c>
      <c r="BQ659" t="str">
        <f t="shared" si="182"/>
        <v/>
      </c>
    </row>
    <row r="660" spans="1:69" x14ac:dyDescent="0.25">
      <c r="A660" s="114"/>
      <c r="B660" t="str">
        <f t="shared" si="183"/>
        <v/>
      </c>
      <c r="C660" s="13" t="str">
        <f t="shared" si="184"/>
        <v/>
      </c>
      <c r="D660" s="5" t="str">
        <f t="shared" si="171"/>
        <v/>
      </c>
      <c r="E660" s="6" t="str">
        <f t="shared" si="172"/>
        <v/>
      </c>
      <c r="F660" s="6" t="str">
        <f t="shared" si="173"/>
        <v/>
      </c>
      <c r="BI660" t="str">
        <f t="shared" si="174"/>
        <v/>
      </c>
      <c r="BJ660" t="str">
        <f t="shared" si="175"/>
        <v/>
      </c>
      <c r="BK660" t="str">
        <f t="shared" si="176"/>
        <v/>
      </c>
      <c r="BL660" t="str">
        <f t="shared" si="177"/>
        <v/>
      </c>
      <c r="BM660" t="str">
        <f t="shared" si="178"/>
        <v/>
      </c>
      <c r="BN660" t="str">
        <f t="shared" si="179"/>
        <v/>
      </c>
      <c r="BO660" t="str">
        <f t="shared" si="180"/>
        <v/>
      </c>
      <c r="BP660" t="str">
        <f t="shared" si="181"/>
        <v/>
      </c>
      <c r="BQ660" t="str">
        <f t="shared" si="182"/>
        <v/>
      </c>
    </row>
    <row r="661" spans="1:69" x14ac:dyDescent="0.25">
      <c r="A661" s="114"/>
      <c r="B661" t="str">
        <f t="shared" si="183"/>
        <v/>
      </c>
      <c r="C661" s="13" t="str">
        <f t="shared" si="184"/>
        <v/>
      </c>
      <c r="D661" s="5" t="str">
        <f t="shared" si="171"/>
        <v/>
      </c>
      <c r="E661" s="6" t="str">
        <f t="shared" si="172"/>
        <v/>
      </c>
      <c r="F661" s="6" t="str">
        <f t="shared" si="173"/>
        <v/>
      </c>
      <c r="BI661" t="str">
        <f t="shared" si="174"/>
        <v/>
      </c>
      <c r="BJ661" t="str">
        <f t="shared" si="175"/>
        <v/>
      </c>
      <c r="BK661" t="str">
        <f t="shared" si="176"/>
        <v/>
      </c>
      <c r="BL661" t="str">
        <f t="shared" si="177"/>
        <v/>
      </c>
      <c r="BM661" t="str">
        <f t="shared" si="178"/>
        <v/>
      </c>
      <c r="BN661" t="str">
        <f t="shared" si="179"/>
        <v/>
      </c>
      <c r="BO661" t="str">
        <f t="shared" si="180"/>
        <v/>
      </c>
      <c r="BP661" t="str">
        <f t="shared" si="181"/>
        <v/>
      </c>
      <c r="BQ661" t="str">
        <f t="shared" si="182"/>
        <v/>
      </c>
    </row>
    <row r="662" spans="1:69" x14ac:dyDescent="0.25">
      <c r="A662" s="114"/>
      <c r="B662" t="str">
        <f t="shared" si="183"/>
        <v/>
      </c>
      <c r="C662" s="13" t="str">
        <f t="shared" si="184"/>
        <v/>
      </c>
      <c r="D662" s="5" t="str">
        <f t="shared" si="171"/>
        <v/>
      </c>
      <c r="E662" s="6" t="str">
        <f t="shared" si="172"/>
        <v/>
      </c>
      <c r="F662" s="6" t="str">
        <f t="shared" si="173"/>
        <v/>
      </c>
      <c r="BI662" t="str">
        <f t="shared" si="174"/>
        <v/>
      </c>
      <c r="BJ662" t="str">
        <f t="shared" si="175"/>
        <v/>
      </c>
      <c r="BK662" t="str">
        <f t="shared" si="176"/>
        <v/>
      </c>
      <c r="BL662" t="str">
        <f t="shared" si="177"/>
        <v/>
      </c>
      <c r="BM662" t="str">
        <f t="shared" si="178"/>
        <v/>
      </c>
      <c r="BN662" t="str">
        <f t="shared" si="179"/>
        <v/>
      </c>
      <c r="BO662" t="str">
        <f t="shared" si="180"/>
        <v/>
      </c>
      <c r="BP662" t="str">
        <f t="shared" si="181"/>
        <v/>
      </c>
      <c r="BQ662" t="str">
        <f t="shared" si="182"/>
        <v/>
      </c>
    </row>
    <row r="663" spans="1:69" x14ac:dyDescent="0.25">
      <c r="A663" s="114"/>
      <c r="B663" t="str">
        <f t="shared" si="183"/>
        <v/>
      </c>
      <c r="C663" s="13" t="str">
        <f t="shared" si="184"/>
        <v/>
      </c>
      <c r="D663" s="5" t="str">
        <f t="shared" si="171"/>
        <v/>
      </c>
      <c r="E663" s="6" t="str">
        <f t="shared" si="172"/>
        <v/>
      </c>
      <c r="F663" s="6" t="str">
        <f t="shared" si="173"/>
        <v/>
      </c>
      <c r="BI663" t="str">
        <f t="shared" si="174"/>
        <v/>
      </c>
      <c r="BJ663" t="str">
        <f t="shared" si="175"/>
        <v/>
      </c>
      <c r="BK663" t="str">
        <f t="shared" si="176"/>
        <v/>
      </c>
      <c r="BL663" t="str">
        <f t="shared" si="177"/>
        <v/>
      </c>
      <c r="BM663" t="str">
        <f t="shared" si="178"/>
        <v/>
      </c>
      <c r="BN663" t="str">
        <f t="shared" si="179"/>
        <v/>
      </c>
      <c r="BO663" t="str">
        <f t="shared" si="180"/>
        <v/>
      </c>
      <c r="BP663" t="str">
        <f t="shared" si="181"/>
        <v/>
      </c>
      <c r="BQ663" t="str">
        <f t="shared" si="182"/>
        <v/>
      </c>
    </row>
    <row r="664" spans="1:69" x14ac:dyDescent="0.25">
      <c r="A664" s="114"/>
      <c r="B664" t="str">
        <f t="shared" si="183"/>
        <v/>
      </c>
      <c r="C664" s="13" t="str">
        <f t="shared" si="184"/>
        <v/>
      </c>
      <c r="D664" s="5" t="str">
        <f t="shared" si="171"/>
        <v/>
      </c>
      <c r="E664" s="6" t="str">
        <f t="shared" si="172"/>
        <v/>
      </c>
      <c r="F664" s="6" t="str">
        <f t="shared" si="173"/>
        <v/>
      </c>
      <c r="BI664" t="str">
        <f t="shared" si="174"/>
        <v/>
      </c>
      <c r="BJ664" t="str">
        <f t="shared" si="175"/>
        <v/>
      </c>
      <c r="BK664" t="str">
        <f t="shared" si="176"/>
        <v/>
      </c>
      <c r="BL664" t="str">
        <f t="shared" si="177"/>
        <v/>
      </c>
      <c r="BM664" t="str">
        <f t="shared" si="178"/>
        <v/>
      </c>
      <c r="BN664" t="str">
        <f t="shared" si="179"/>
        <v/>
      </c>
      <c r="BO664" t="str">
        <f t="shared" si="180"/>
        <v/>
      </c>
      <c r="BP664" t="str">
        <f t="shared" si="181"/>
        <v/>
      </c>
      <c r="BQ664" t="str">
        <f t="shared" si="182"/>
        <v/>
      </c>
    </row>
    <row r="665" spans="1:69" x14ac:dyDescent="0.25">
      <c r="A665" s="114"/>
      <c r="B665" t="str">
        <f t="shared" si="183"/>
        <v/>
      </c>
      <c r="C665" s="13" t="str">
        <f t="shared" si="184"/>
        <v/>
      </c>
      <c r="D665" s="5" t="str">
        <f t="shared" si="171"/>
        <v/>
      </c>
      <c r="E665" s="6" t="str">
        <f t="shared" si="172"/>
        <v/>
      </c>
      <c r="F665" s="6" t="str">
        <f t="shared" si="173"/>
        <v/>
      </c>
      <c r="BI665" t="str">
        <f t="shared" si="174"/>
        <v/>
      </c>
      <c r="BJ665" t="str">
        <f t="shared" si="175"/>
        <v/>
      </c>
      <c r="BK665" t="str">
        <f t="shared" si="176"/>
        <v/>
      </c>
      <c r="BL665" t="str">
        <f t="shared" si="177"/>
        <v/>
      </c>
      <c r="BM665" t="str">
        <f t="shared" si="178"/>
        <v/>
      </c>
      <c r="BN665" t="str">
        <f t="shared" si="179"/>
        <v/>
      </c>
      <c r="BO665" t="str">
        <f t="shared" si="180"/>
        <v/>
      </c>
      <c r="BP665" t="str">
        <f t="shared" si="181"/>
        <v/>
      </c>
      <c r="BQ665" t="str">
        <f t="shared" si="182"/>
        <v/>
      </c>
    </row>
    <row r="666" spans="1:69" x14ac:dyDescent="0.25">
      <c r="A666" s="114"/>
      <c r="B666" t="str">
        <f t="shared" si="183"/>
        <v/>
      </c>
      <c r="C666" s="13" t="str">
        <f t="shared" si="184"/>
        <v/>
      </c>
      <c r="D666" s="5" t="str">
        <f t="shared" si="171"/>
        <v/>
      </c>
      <c r="E666" s="6" t="str">
        <f t="shared" si="172"/>
        <v/>
      </c>
      <c r="F666" s="6" t="str">
        <f t="shared" si="173"/>
        <v/>
      </c>
      <c r="BI666" t="str">
        <f t="shared" si="174"/>
        <v/>
      </c>
      <c r="BJ666" t="str">
        <f t="shared" si="175"/>
        <v/>
      </c>
      <c r="BK666" t="str">
        <f t="shared" si="176"/>
        <v/>
      </c>
      <c r="BL666" t="str">
        <f t="shared" si="177"/>
        <v/>
      </c>
      <c r="BM666" t="str">
        <f t="shared" si="178"/>
        <v/>
      </c>
      <c r="BN666" t="str">
        <f t="shared" si="179"/>
        <v/>
      </c>
      <c r="BO666" t="str">
        <f t="shared" si="180"/>
        <v/>
      </c>
      <c r="BP666" t="str">
        <f t="shared" si="181"/>
        <v/>
      </c>
      <c r="BQ666" t="str">
        <f t="shared" si="182"/>
        <v/>
      </c>
    </row>
    <row r="667" spans="1:69" x14ac:dyDescent="0.25">
      <c r="A667" s="114"/>
      <c r="B667" t="str">
        <f t="shared" si="183"/>
        <v/>
      </c>
      <c r="C667" s="13" t="str">
        <f t="shared" si="184"/>
        <v/>
      </c>
      <c r="D667" s="5" t="str">
        <f t="shared" si="171"/>
        <v/>
      </c>
      <c r="E667" s="6" t="str">
        <f t="shared" si="172"/>
        <v/>
      </c>
      <c r="F667" s="6" t="str">
        <f t="shared" si="173"/>
        <v/>
      </c>
      <c r="BI667" t="str">
        <f t="shared" si="174"/>
        <v/>
      </c>
      <c r="BJ667" t="str">
        <f t="shared" si="175"/>
        <v/>
      </c>
      <c r="BK667" t="str">
        <f t="shared" si="176"/>
        <v/>
      </c>
      <c r="BL667" t="str">
        <f t="shared" si="177"/>
        <v/>
      </c>
      <c r="BM667" t="str">
        <f t="shared" si="178"/>
        <v/>
      </c>
      <c r="BN667" t="str">
        <f t="shared" si="179"/>
        <v/>
      </c>
      <c r="BO667" t="str">
        <f t="shared" si="180"/>
        <v/>
      </c>
      <c r="BP667" t="str">
        <f t="shared" si="181"/>
        <v/>
      </c>
      <c r="BQ667" t="str">
        <f t="shared" si="182"/>
        <v/>
      </c>
    </row>
    <row r="668" spans="1:69" x14ac:dyDescent="0.25">
      <c r="A668" s="114"/>
      <c r="B668" t="str">
        <f t="shared" si="183"/>
        <v/>
      </c>
      <c r="C668" s="13" t="str">
        <f t="shared" si="184"/>
        <v/>
      </c>
      <c r="D668" s="5" t="str">
        <f t="shared" si="171"/>
        <v/>
      </c>
      <c r="E668" s="6" t="str">
        <f t="shared" si="172"/>
        <v/>
      </c>
      <c r="F668" s="6" t="str">
        <f t="shared" si="173"/>
        <v/>
      </c>
      <c r="BI668" t="str">
        <f t="shared" si="174"/>
        <v/>
      </c>
      <c r="BJ668" t="str">
        <f t="shared" si="175"/>
        <v/>
      </c>
      <c r="BK668" t="str">
        <f t="shared" si="176"/>
        <v/>
      </c>
      <c r="BL668" t="str">
        <f t="shared" si="177"/>
        <v/>
      </c>
      <c r="BM668" t="str">
        <f t="shared" si="178"/>
        <v/>
      </c>
      <c r="BN668" t="str">
        <f t="shared" si="179"/>
        <v/>
      </c>
      <c r="BO668" t="str">
        <f t="shared" si="180"/>
        <v/>
      </c>
      <c r="BP668" t="str">
        <f t="shared" si="181"/>
        <v/>
      </c>
      <c r="BQ668" t="str">
        <f t="shared" si="182"/>
        <v/>
      </c>
    </row>
    <row r="669" spans="1:69" x14ac:dyDescent="0.25">
      <c r="A669" s="114"/>
      <c r="B669" t="str">
        <f t="shared" si="183"/>
        <v/>
      </c>
      <c r="C669" s="13" t="str">
        <f t="shared" si="184"/>
        <v/>
      </c>
      <c r="D669" s="5" t="str">
        <f t="shared" si="171"/>
        <v/>
      </c>
      <c r="E669" s="6" t="str">
        <f t="shared" si="172"/>
        <v/>
      </c>
      <c r="F669" s="6" t="str">
        <f t="shared" si="173"/>
        <v/>
      </c>
      <c r="BI669" t="str">
        <f t="shared" si="174"/>
        <v/>
      </c>
      <c r="BJ669" t="str">
        <f t="shared" si="175"/>
        <v/>
      </c>
      <c r="BK669" t="str">
        <f t="shared" si="176"/>
        <v/>
      </c>
      <c r="BL669" t="str">
        <f t="shared" si="177"/>
        <v/>
      </c>
      <c r="BM669" t="str">
        <f t="shared" si="178"/>
        <v/>
      </c>
      <c r="BN669" t="str">
        <f t="shared" si="179"/>
        <v/>
      </c>
      <c r="BO669" t="str">
        <f t="shared" si="180"/>
        <v/>
      </c>
      <c r="BP669" t="str">
        <f t="shared" si="181"/>
        <v/>
      </c>
      <c r="BQ669" t="str">
        <f t="shared" si="182"/>
        <v/>
      </c>
    </row>
    <row r="670" spans="1:69" x14ac:dyDescent="0.25">
      <c r="A670" s="114"/>
      <c r="B670" t="str">
        <f t="shared" si="183"/>
        <v/>
      </c>
      <c r="C670" s="13" t="str">
        <f t="shared" si="184"/>
        <v/>
      </c>
      <c r="D670" s="5" t="str">
        <f t="shared" si="171"/>
        <v/>
      </c>
      <c r="E670" s="6" t="str">
        <f t="shared" si="172"/>
        <v/>
      </c>
      <c r="F670" s="6" t="str">
        <f t="shared" si="173"/>
        <v/>
      </c>
      <c r="BI670" t="str">
        <f t="shared" si="174"/>
        <v/>
      </c>
      <c r="BJ670" t="str">
        <f t="shared" si="175"/>
        <v/>
      </c>
      <c r="BK670" t="str">
        <f t="shared" si="176"/>
        <v/>
      </c>
      <c r="BL670" t="str">
        <f t="shared" si="177"/>
        <v/>
      </c>
      <c r="BM670" t="str">
        <f t="shared" si="178"/>
        <v/>
      </c>
      <c r="BN670" t="str">
        <f t="shared" si="179"/>
        <v/>
      </c>
      <c r="BO670" t="str">
        <f t="shared" si="180"/>
        <v/>
      </c>
      <c r="BP670" t="str">
        <f t="shared" si="181"/>
        <v/>
      </c>
      <c r="BQ670" t="str">
        <f t="shared" si="182"/>
        <v/>
      </c>
    </row>
    <row r="671" spans="1:69" x14ac:dyDescent="0.25">
      <c r="A671" s="114"/>
      <c r="B671" t="str">
        <f t="shared" si="183"/>
        <v/>
      </c>
      <c r="C671" s="13" t="str">
        <f t="shared" si="184"/>
        <v/>
      </c>
      <c r="D671" s="5" t="str">
        <f t="shared" si="171"/>
        <v/>
      </c>
      <c r="E671" s="6" t="str">
        <f t="shared" si="172"/>
        <v/>
      </c>
      <c r="F671" s="6" t="str">
        <f t="shared" si="173"/>
        <v/>
      </c>
      <c r="BI671" t="str">
        <f t="shared" si="174"/>
        <v/>
      </c>
      <c r="BJ671" t="str">
        <f t="shared" si="175"/>
        <v/>
      </c>
      <c r="BK671" t="str">
        <f t="shared" si="176"/>
        <v/>
      </c>
      <c r="BL671" t="str">
        <f t="shared" si="177"/>
        <v/>
      </c>
      <c r="BM671" t="str">
        <f t="shared" si="178"/>
        <v/>
      </c>
      <c r="BN671" t="str">
        <f t="shared" si="179"/>
        <v/>
      </c>
      <c r="BO671" t="str">
        <f t="shared" si="180"/>
        <v/>
      </c>
      <c r="BP671" t="str">
        <f t="shared" si="181"/>
        <v/>
      </c>
      <c r="BQ671" t="str">
        <f t="shared" si="182"/>
        <v/>
      </c>
    </row>
    <row r="672" spans="1:69" x14ac:dyDescent="0.25">
      <c r="A672" s="114"/>
      <c r="B672" t="str">
        <f t="shared" si="183"/>
        <v/>
      </c>
      <c r="C672" s="13" t="str">
        <f t="shared" si="184"/>
        <v/>
      </c>
      <c r="D672" s="5" t="str">
        <f t="shared" si="171"/>
        <v/>
      </c>
      <c r="E672" s="6" t="str">
        <f t="shared" si="172"/>
        <v/>
      </c>
      <c r="F672" s="6" t="str">
        <f t="shared" si="173"/>
        <v/>
      </c>
      <c r="BI672" t="str">
        <f t="shared" si="174"/>
        <v/>
      </c>
      <c r="BJ672" t="str">
        <f t="shared" si="175"/>
        <v/>
      </c>
      <c r="BK672" t="str">
        <f t="shared" si="176"/>
        <v/>
      </c>
      <c r="BL672" t="str">
        <f t="shared" si="177"/>
        <v/>
      </c>
      <c r="BM672" t="str">
        <f t="shared" si="178"/>
        <v/>
      </c>
      <c r="BN672" t="str">
        <f t="shared" si="179"/>
        <v/>
      </c>
      <c r="BO672" t="str">
        <f t="shared" si="180"/>
        <v/>
      </c>
      <c r="BP672" t="str">
        <f t="shared" si="181"/>
        <v/>
      </c>
      <c r="BQ672" t="str">
        <f t="shared" si="182"/>
        <v/>
      </c>
    </row>
    <row r="673" spans="1:69" x14ac:dyDescent="0.25">
      <c r="A673" s="114"/>
      <c r="B673" t="str">
        <f t="shared" si="183"/>
        <v/>
      </c>
      <c r="C673" s="13" t="str">
        <f t="shared" si="184"/>
        <v/>
      </c>
      <c r="D673" s="5" t="str">
        <f t="shared" si="171"/>
        <v/>
      </c>
      <c r="E673" s="6" t="str">
        <f t="shared" si="172"/>
        <v/>
      </c>
      <c r="F673" s="6" t="str">
        <f t="shared" si="173"/>
        <v/>
      </c>
      <c r="BI673" t="str">
        <f t="shared" si="174"/>
        <v/>
      </c>
      <c r="BJ673" t="str">
        <f t="shared" si="175"/>
        <v/>
      </c>
      <c r="BK673" t="str">
        <f t="shared" si="176"/>
        <v/>
      </c>
      <c r="BL673" t="str">
        <f t="shared" si="177"/>
        <v/>
      </c>
      <c r="BM673" t="str">
        <f t="shared" si="178"/>
        <v/>
      </c>
      <c r="BN673" t="str">
        <f t="shared" si="179"/>
        <v/>
      </c>
      <c r="BO673" t="str">
        <f t="shared" si="180"/>
        <v/>
      </c>
      <c r="BP673" t="str">
        <f t="shared" si="181"/>
        <v/>
      </c>
      <c r="BQ673" t="str">
        <f t="shared" si="182"/>
        <v/>
      </c>
    </row>
    <row r="674" spans="1:69" x14ac:dyDescent="0.25">
      <c r="A674" s="114"/>
      <c r="B674" t="str">
        <f t="shared" si="183"/>
        <v/>
      </c>
      <c r="C674" s="13" t="str">
        <f t="shared" si="184"/>
        <v/>
      </c>
      <c r="D674" s="5" t="str">
        <f t="shared" si="171"/>
        <v/>
      </c>
      <c r="E674" s="6" t="str">
        <f t="shared" si="172"/>
        <v/>
      </c>
      <c r="F674" s="6" t="str">
        <f t="shared" si="173"/>
        <v/>
      </c>
      <c r="BI674" t="str">
        <f t="shared" si="174"/>
        <v/>
      </c>
      <c r="BJ674" t="str">
        <f t="shared" si="175"/>
        <v/>
      </c>
      <c r="BK674" t="str">
        <f t="shared" si="176"/>
        <v/>
      </c>
      <c r="BL674" t="str">
        <f t="shared" si="177"/>
        <v/>
      </c>
      <c r="BM674" t="str">
        <f t="shared" si="178"/>
        <v/>
      </c>
      <c r="BN674" t="str">
        <f t="shared" si="179"/>
        <v/>
      </c>
      <c r="BO674" t="str">
        <f t="shared" si="180"/>
        <v/>
      </c>
      <c r="BP674" t="str">
        <f t="shared" si="181"/>
        <v/>
      </c>
      <c r="BQ674" t="str">
        <f t="shared" si="182"/>
        <v/>
      </c>
    </row>
    <row r="675" spans="1:69" x14ac:dyDescent="0.25">
      <c r="A675" s="114"/>
      <c r="B675" t="str">
        <f t="shared" si="183"/>
        <v/>
      </c>
      <c r="C675" s="13" t="str">
        <f t="shared" si="184"/>
        <v/>
      </c>
      <c r="D675" s="5" t="str">
        <f t="shared" si="171"/>
        <v/>
      </c>
      <c r="E675" s="6" t="str">
        <f t="shared" si="172"/>
        <v/>
      </c>
      <c r="F675" s="6" t="str">
        <f t="shared" si="173"/>
        <v/>
      </c>
      <c r="BI675" t="str">
        <f t="shared" si="174"/>
        <v/>
      </c>
      <c r="BJ675" t="str">
        <f t="shared" si="175"/>
        <v/>
      </c>
      <c r="BK675" t="str">
        <f t="shared" si="176"/>
        <v/>
      </c>
      <c r="BL675" t="str">
        <f t="shared" si="177"/>
        <v/>
      </c>
      <c r="BM675" t="str">
        <f t="shared" si="178"/>
        <v/>
      </c>
      <c r="BN675" t="str">
        <f t="shared" si="179"/>
        <v/>
      </c>
      <c r="BO675" t="str">
        <f t="shared" si="180"/>
        <v/>
      </c>
      <c r="BP675" t="str">
        <f t="shared" si="181"/>
        <v/>
      </c>
      <c r="BQ675" t="str">
        <f t="shared" si="182"/>
        <v/>
      </c>
    </row>
    <row r="676" spans="1:69" x14ac:dyDescent="0.25">
      <c r="A676" s="114"/>
      <c r="B676" t="str">
        <f t="shared" si="183"/>
        <v/>
      </c>
      <c r="C676" s="13" t="str">
        <f t="shared" si="184"/>
        <v/>
      </c>
      <c r="D676" s="5" t="str">
        <f t="shared" si="171"/>
        <v/>
      </c>
      <c r="E676" s="6" t="str">
        <f t="shared" si="172"/>
        <v/>
      </c>
      <c r="F676" s="6" t="str">
        <f t="shared" si="173"/>
        <v/>
      </c>
      <c r="BI676" t="str">
        <f t="shared" si="174"/>
        <v/>
      </c>
      <c r="BJ676" t="str">
        <f t="shared" si="175"/>
        <v/>
      </c>
      <c r="BK676" t="str">
        <f t="shared" si="176"/>
        <v/>
      </c>
      <c r="BL676" t="str">
        <f t="shared" si="177"/>
        <v/>
      </c>
      <c r="BM676" t="str">
        <f t="shared" si="178"/>
        <v/>
      </c>
      <c r="BN676" t="str">
        <f t="shared" si="179"/>
        <v/>
      </c>
      <c r="BO676" t="str">
        <f t="shared" si="180"/>
        <v/>
      </c>
      <c r="BP676" t="str">
        <f t="shared" si="181"/>
        <v/>
      </c>
      <c r="BQ676" t="str">
        <f t="shared" si="182"/>
        <v/>
      </c>
    </row>
    <row r="677" spans="1:69" x14ac:dyDescent="0.25">
      <c r="A677" s="114"/>
      <c r="B677" t="str">
        <f t="shared" si="183"/>
        <v/>
      </c>
      <c r="C677" s="13" t="str">
        <f t="shared" si="184"/>
        <v/>
      </c>
      <c r="D677" s="5" t="str">
        <f t="shared" si="171"/>
        <v/>
      </c>
      <c r="E677" s="6" t="str">
        <f t="shared" si="172"/>
        <v/>
      </c>
      <c r="F677" s="6" t="str">
        <f t="shared" si="173"/>
        <v/>
      </c>
      <c r="BI677" t="str">
        <f t="shared" si="174"/>
        <v/>
      </c>
      <c r="BJ677" t="str">
        <f t="shared" si="175"/>
        <v/>
      </c>
      <c r="BK677" t="str">
        <f t="shared" si="176"/>
        <v/>
      </c>
      <c r="BL677" t="str">
        <f t="shared" si="177"/>
        <v/>
      </c>
      <c r="BM677" t="str">
        <f t="shared" si="178"/>
        <v/>
      </c>
      <c r="BN677" t="str">
        <f t="shared" si="179"/>
        <v/>
      </c>
      <c r="BO677" t="str">
        <f t="shared" si="180"/>
        <v/>
      </c>
      <c r="BP677" t="str">
        <f t="shared" si="181"/>
        <v/>
      </c>
      <c r="BQ677" t="str">
        <f t="shared" si="182"/>
        <v/>
      </c>
    </row>
    <row r="678" spans="1:69" x14ac:dyDescent="0.25">
      <c r="A678" s="114"/>
      <c r="B678" t="str">
        <f t="shared" si="183"/>
        <v/>
      </c>
      <c r="C678" s="13" t="str">
        <f t="shared" si="184"/>
        <v/>
      </c>
      <c r="D678" s="5" t="str">
        <f t="shared" si="171"/>
        <v/>
      </c>
      <c r="E678" s="6" t="str">
        <f t="shared" si="172"/>
        <v/>
      </c>
      <c r="F678" s="6" t="str">
        <f t="shared" si="173"/>
        <v/>
      </c>
      <c r="BI678" t="str">
        <f t="shared" si="174"/>
        <v/>
      </c>
      <c r="BJ678" t="str">
        <f t="shared" si="175"/>
        <v/>
      </c>
      <c r="BK678" t="str">
        <f t="shared" si="176"/>
        <v/>
      </c>
      <c r="BL678" t="str">
        <f t="shared" si="177"/>
        <v/>
      </c>
      <c r="BM678" t="str">
        <f t="shared" si="178"/>
        <v/>
      </c>
      <c r="BN678" t="str">
        <f t="shared" si="179"/>
        <v/>
      </c>
      <c r="BO678" t="str">
        <f t="shared" si="180"/>
        <v/>
      </c>
      <c r="BP678" t="str">
        <f t="shared" si="181"/>
        <v/>
      </c>
      <c r="BQ678" t="str">
        <f t="shared" si="182"/>
        <v/>
      </c>
    </row>
    <row r="679" spans="1:69" x14ac:dyDescent="0.25">
      <c r="A679" s="114"/>
      <c r="B679" t="str">
        <f t="shared" si="183"/>
        <v/>
      </c>
      <c r="C679" s="13" t="str">
        <f t="shared" si="184"/>
        <v/>
      </c>
      <c r="D679" s="5" t="str">
        <f t="shared" si="171"/>
        <v/>
      </c>
      <c r="E679" s="6" t="str">
        <f t="shared" si="172"/>
        <v/>
      </c>
      <c r="F679" s="6" t="str">
        <f t="shared" si="173"/>
        <v/>
      </c>
      <c r="BI679" t="str">
        <f t="shared" si="174"/>
        <v/>
      </c>
      <c r="BJ679" t="str">
        <f t="shared" si="175"/>
        <v/>
      </c>
      <c r="BK679" t="str">
        <f t="shared" si="176"/>
        <v/>
      </c>
      <c r="BL679" t="str">
        <f t="shared" si="177"/>
        <v/>
      </c>
      <c r="BM679" t="str">
        <f t="shared" si="178"/>
        <v/>
      </c>
      <c r="BN679" t="str">
        <f t="shared" si="179"/>
        <v/>
      </c>
      <c r="BO679" t="str">
        <f t="shared" si="180"/>
        <v/>
      </c>
      <c r="BP679" t="str">
        <f t="shared" si="181"/>
        <v/>
      </c>
      <c r="BQ679" t="str">
        <f t="shared" si="182"/>
        <v/>
      </c>
    </row>
    <row r="680" spans="1:69" x14ac:dyDescent="0.25">
      <c r="A680" s="114"/>
      <c r="B680" t="str">
        <f t="shared" si="183"/>
        <v/>
      </c>
      <c r="C680" s="13" t="str">
        <f t="shared" si="184"/>
        <v/>
      </c>
      <c r="D680" s="5" t="str">
        <f t="shared" si="171"/>
        <v/>
      </c>
      <c r="E680" s="6" t="str">
        <f t="shared" si="172"/>
        <v/>
      </c>
      <c r="F680" s="6" t="str">
        <f t="shared" si="173"/>
        <v/>
      </c>
      <c r="BI680" t="str">
        <f t="shared" si="174"/>
        <v/>
      </c>
      <c r="BJ680" t="str">
        <f t="shared" si="175"/>
        <v/>
      </c>
      <c r="BK680" t="str">
        <f t="shared" si="176"/>
        <v/>
      </c>
      <c r="BL680" t="str">
        <f t="shared" si="177"/>
        <v/>
      </c>
      <c r="BM680" t="str">
        <f t="shared" si="178"/>
        <v/>
      </c>
      <c r="BN680" t="str">
        <f t="shared" si="179"/>
        <v/>
      </c>
      <c r="BO680" t="str">
        <f t="shared" si="180"/>
        <v/>
      </c>
      <c r="BP680" t="str">
        <f t="shared" si="181"/>
        <v/>
      </c>
      <c r="BQ680" t="str">
        <f t="shared" si="182"/>
        <v/>
      </c>
    </row>
    <row r="681" spans="1:69" x14ac:dyDescent="0.25">
      <c r="A681" s="114"/>
      <c r="B681" t="str">
        <f t="shared" si="183"/>
        <v/>
      </c>
      <c r="C681" s="13" t="str">
        <f t="shared" si="184"/>
        <v/>
      </c>
      <c r="D681" s="5" t="str">
        <f t="shared" si="171"/>
        <v/>
      </c>
      <c r="E681" s="6" t="str">
        <f t="shared" si="172"/>
        <v/>
      </c>
      <c r="F681" s="6" t="str">
        <f t="shared" si="173"/>
        <v/>
      </c>
      <c r="BI681" t="str">
        <f t="shared" si="174"/>
        <v/>
      </c>
      <c r="BJ681" t="str">
        <f t="shared" si="175"/>
        <v/>
      </c>
      <c r="BK681" t="str">
        <f t="shared" si="176"/>
        <v/>
      </c>
      <c r="BL681" t="str">
        <f t="shared" si="177"/>
        <v/>
      </c>
      <c r="BM681" t="str">
        <f t="shared" si="178"/>
        <v/>
      </c>
      <c r="BN681" t="str">
        <f t="shared" si="179"/>
        <v/>
      </c>
      <c r="BO681" t="str">
        <f t="shared" si="180"/>
        <v/>
      </c>
      <c r="BP681" t="str">
        <f t="shared" si="181"/>
        <v/>
      </c>
      <c r="BQ681" t="str">
        <f t="shared" si="182"/>
        <v/>
      </c>
    </row>
    <row r="682" spans="1:69" x14ac:dyDescent="0.25">
      <c r="A682" s="114"/>
      <c r="B682" t="str">
        <f t="shared" si="183"/>
        <v/>
      </c>
      <c r="C682" s="13" t="str">
        <f t="shared" si="184"/>
        <v/>
      </c>
      <c r="D682" s="5" t="str">
        <f t="shared" si="171"/>
        <v/>
      </c>
      <c r="E682" s="6" t="str">
        <f t="shared" si="172"/>
        <v/>
      </c>
      <c r="F682" s="6" t="str">
        <f t="shared" si="173"/>
        <v/>
      </c>
      <c r="BI682" t="str">
        <f t="shared" si="174"/>
        <v/>
      </c>
      <c r="BJ682" t="str">
        <f t="shared" si="175"/>
        <v/>
      </c>
      <c r="BK682" t="str">
        <f t="shared" si="176"/>
        <v/>
      </c>
      <c r="BL682" t="str">
        <f t="shared" si="177"/>
        <v/>
      </c>
      <c r="BM682" t="str">
        <f t="shared" si="178"/>
        <v/>
      </c>
      <c r="BN682" t="str">
        <f t="shared" si="179"/>
        <v/>
      </c>
      <c r="BO682" t="str">
        <f t="shared" si="180"/>
        <v/>
      </c>
      <c r="BP682" t="str">
        <f t="shared" si="181"/>
        <v/>
      </c>
      <c r="BQ682" t="str">
        <f t="shared" si="182"/>
        <v/>
      </c>
    </row>
    <row r="683" spans="1:69" x14ac:dyDescent="0.25">
      <c r="A683" s="114"/>
      <c r="B683" t="str">
        <f t="shared" si="183"/>
        <v/>
      </c>
      <c r="C683" s="13" t="str">
        <f t="shared" si="184"/>
        <v/>
      </c>
      <c r="D683" s="5" t="str">
        <f t="shared" si="171"/>
        <v/>
      </c>
      <c r="E683" s="6" t="str">
        <f t="shared" si="172"/>
        <v/>
      </c>
      <c r="F683" s="6" t="str">
        <f t="shared" si="173"/>
        <v/>
      </c>
      <c r="BI683" t="str">
        <f t="shared" si="174"/>
        <v/>
      </c>
      <c r="BJ683" t="str">
        <f t="shared" si="175"/>
        <v/>
      </c>
      <c r="BK683" t="str">
        <f t="shared" si="176"/>
        <v/>
      </c>
      <c r="BL683" t="str">
        <f t="shared" si="177"/>
        <v/>
      </c>
      <c r="BM683" t="str">
        <f t="shared" si="178"/>
        <v/>
      </c>
      <c r="BN683" t="str">
        <f t="shared" si="179"/>
        <v/>
      </c>
      <c r="BO683" t="str">
        <f t="shared" si="180"/>
        <v/>
      </c>
      <c r="BP683" t="str">
        <f t="shared" si="181"/>
        <v/>
      </c>
      <c r="BQ683" t="str">
        <f t="shared" si="182"/>
        <v/>
      </c>
    </row>
    <row r="684" spans="1:69" x14ac:dyDescent="0.25">
      <c r="A684" s="114"/>
      <c r="B684" t="str">
        <f t="shared" si="183"/>
        <v/>
      </c>
      <c r="C684" s="13" t="str">
        <f t="shared" si="184"/>
        <v/>
      </c>
      <c r="D684" s="5" t="str">
        <f t="shared" si="171"/>
        <v/>
      </c>
      <c r="E684" s="6" t="str">
        <f t="shared" si="172"/>
        <v/>
      </c>
      <c r="F684" s="6" t="str">
        <f t="shared" si="173"/>
        <v/>
      </c>
      <c r="BI684" t="str">
        <f t="shared" si="174"/>
        <v/>
      </c>
      <c r="BJ684" t="str">
        <f t="shared" si="175"/>
        <v/>
      </c>
      <c r="BK684" t="str">
        <f t="shared" si="176"/>
        <v/>
      </c>
      <c r="BL684" t="str">
        <f t="shared" si="177"/>
        <v/>
      </c>
      <c r="BM684" t="str">
        <f t="shared" si="178"/>
        <v/>
      </c>
      <c r="BN684" t="str">
        <f t="shared" si="179"/>
        <v/>
      </c>
      <c r="BO684" t="str">
        <f t="shared" si="180"/>
        <v/>
      </c>
      <c r="BP684" t="str">
        <f t="shared" si="181"/>
        <v/>
      </c>
      <c r="BQ684" t="str">
        <f t="shared" si="182"/>
        <v/>
      </c>
    </row>
    <row r="685" spans="1:69" x14ac:dyDescent="0.25">
      <c r="A685" s="114"/>
      <c r="B685" t="str">
        <f t="shared" si="183"/>
        <v/>
      </c>
      <c r="C685" s="13" t="str">
        <f t="shared" si="184"/>
        <v/>
      </c>
      <c r="D685" s="5" t="str">
        <f t="shared" si="171"/>
        <v/>
      </c>
      <c r="E685" s="6" t="str">
        <f t="shared" si="172"/>
        <v/>
      </c>
      <c r="F685" s="6" t="str">
        <f t="shared" si="173"/>
        <v/>
      </c>
      <c r="BI685" t="str">
        <f t="shared" si="174"/>
        <v/>
      </c>
      <c r="BJ685" t="str">
        <f t="shared" si="175"/>
        <v/>
      </c>
      <c r="BK685" t="str">
        <f t="shared" si="176"/>
        <v/>
      </c>
      <c r="BL685" t="str">
        <f t="shared" si="177"/>
        <v/>
      </c>
      <c r="BM685" t="str">
        <f t="shared" si="178"/>
        <v/>
      </c>
      <c r="BN685" t="str">
        <f t="shared" si="179"/>
        <v/>
      </c>
      <c r="BO685" t="str">
        <f t="shared" si="180"/>
        <v/>
      </c>
      <c r="BP685" t="str">
        <f t="shared" si="181"/>
        <v/>
      </c>
      <c r="BQ685" t="str">
        <f t="shared" si="182"/>
        <v/>
      </c>
    </row>
    <row r="686" spans="1:69" x14ac:dyDescent="0.25">
      <c r="A686" s="114"/>
      <c r="B686" t="str">
        <f t="shared" si="183"/>
        <v/>
      </c>
      <c r="C686" s="13" t="str">
        <f t="shared" si="184"/>
        <v/>
      </c>
      <c r="D686" s="5" t="str">
        <f t="shared" si="171"/>
        <v/>
      </c>
      <c r="E686" s="6" t="str">
        <f t="shared" si="172"/>
        <v/>
      </c>
      <c r="F686" s="6" t="str">
        <f t="shared" si="173"/>
        <v/>
      </c>
      <c r="BI686" t="str">
        <f t="shared" si="174"/>
        <v/>
      </c>
      <c r="BJ686" t="str">
        <f t="shared" si="175"/>
        <v/>
      </c>
      <c r="BK686" t="str">
        <f t="shared" si="176"/>
        <v/>
      </c>
      <c r="BL686" t="str">
        <f t="shared" si="177"/>
        <v/>
      </c>
      <c r="BM686" t="str">
        <f t="shared" si="178"/>
        <v/>
      </c>
      <c r="BN686" t="str">
        <f t="shared" si="179"/>
        <v/>
      </c>
      <c r="BO686" t="str">
        <f t="shared" si="180"/>
        <v/>
      </c>
      <c r="BP686" t="str">
        <f t="shared" si="181"/>
        <v/>
      </c>
      <c r="BQ686" t="str">
        <f t="shared" si="182"/>
        <v/>
      </c>
    </row>
    <row r="687" spans="1:69" x14ac:dyDescent="0.25">
      <c r="A687" s="114"/>
      <c r="B687" t="str">
        <f t="shared" si="183"/>
        <v/>
      </c>
      <c r="C687" s="13" t="str">
        <f t="shared" si="184"/>
        <v/>
      </c>
      <c r="D687" s="5" t="str">
        <f t="shared" si="171"/>
        <v/>
      </c>
      <c r="E687" s="6" t="str">
        <f t="shared" si="172"/>
        <v/>
      </c>
      <c r="F687" s="6" t="str">
        <f t="shared" si="173"/>
        <v/>
      </c>
      <c r="BI687" t="str">
        <f t="shared" si="174"/>
        <v/>
      </c>
      <c r="BJ687" t="str">
        <f t="shared" si="175"/>
        <v/>
      </c>
      <c r="BK687" t="str">
        <f t="shared" si="176"/>
        <v/>
      </c>
      <c r="BL687" t="str">
        <f t="shared" si="177"/>
        <v/>
      </c>
      <c r="BM687" t="str">
        <f t="shared" si="178"/>
        <v/>
      </c>
      <c r="BN687" t="str">
        <f t="shared" si="179"/>
        <v/>
      </c>
      <c r="BO687" t="str">
        <f t="shared" si="180"/>
        <v/>
      </c>
      <c r="BP687" t="str">
        <f t="shared" si="181"/>
        <v/>
      </c>
      <c r="BQ687" t="str">
        <f t="shared" si="182"/>
        <v/>
      </c>
    </row>
    <row r="688" spans="1:69" x14ac:dyDescent="0.25">
      <c r="A688" s="114"/>
      <c r="B688" t="str">
        <f t="shared" si="183"/>
        <v/>
      </c>
      <c r="C688" s="13" t="str">
        <f t="shared" si="184"/>
        <v/>
      </c>
      <c r="D688" s="5" t="str">
        <f t="shared" si="171"/>
        <v/>
      </c>
      <c r="E688" s="6" t="str">
        <f t="shared" si="172"/>
        <v/>
      </c>
      <c r="F688" s="6" t="str">
        <f t="shared" si="173"/>
        <v/>
      </c>
      <c r="BI688" t="str">
        <f t="shared" si="174"/>
        <v/>
      </c>
      <c r="BJ688" t="str">
        <f t="shared" si="175"/>
        <v/>
      </c>
      <c r="BK688" t="str">
        <f t="shared" si="176"/>
        <v/>
      </c>
      <c r="BL688" t="str">
        <f t="shared" si="177"/>
        <v/>
      </c>
      <c r="BM688" t="str">
        <f t="shared" si="178"/>
        <v/>
      </c>
      <c r="BN688" t="str">
        <f t="shared" si="179"/>
        <v/>
      </c>
      <c r="BO688" t="str">
        <f t="shared" si="180"/>
        <v/>
      </c>
      <c r="BP688" t="str">
        <f t="shared" si="181"/>
        <v/>
      </c>
      <c r="BQ688" t="str">
        <f t="shared" si="182"/>
        <v/>
      </c>
    </row>
    <row r="689" spans="1:69" x14ac:dyDescent="0.25">
      <c r="A689" s="114"/>
      <c r="B689" t="str">
        <f t="shared" si="183"/>
        <v/>
      </c>
      <c r="C689" s="13" t="str">
        <f t="shared" si="184"/>
        <v/>
      </c>
      <c r="D689" s="5" t="str">
        <f t="shared" si="171"/>
        <v/>
      </c>
      <c r="E689" s="6" t="str">
        <f t="shared" si="172"/>
        <v/>
      </c>
      <c r="F689" s="6" t="str">
        <f t="shared" si="173"/>
        <v/>
      </c>
      <c r="BI689" t="str">
        <f t="shared" si="174"/>
        <v/>
      </c>
      <c r="BJ689" t="str">
        <f t="shared" si="175"/>
        <v/>
      </c>
      <c r="BK689" t="str">
        <f t="shared" si="176"/>
        <v/>
      </c>
      <c r="BL689" t="str">
        <f t="shared" si="177"/>
        <v/>
      </c>
      <c r="BM689" t="str">
        <f t="shared" si="178"/>
        <v/>
      </c>
      <c r="BN689" t="str">
        <f t="shared" si="179"/>
        <v/>
      </c>
      <c r="BO689" t="str">
        <f t="shared" si="180"/>
        <v/>
      </c>
      <c r="BP689" t="str">
        <f t="shared" si="181"/>
        <v/>
      </c>
      <c r="BQ689" t="str">
        <f t="shared" si="182"/>
        <v/>
      </c>
    </row>
    <row r="690" spans="1:69" x14ac:dyDescent="0.25">
      <c r="A690" s="114"/>
      <c r="B690" t="str">
        <f t="shared" si="183"/>
        <v/>
      </c>
      <c r="C690" s="13" t="str">
        <f t="shared" si="184"/>
        <v/>
      </c>
      <c r="D690" s="5" t="str">
        <f t="shared" si="171"/>
        <v/>
      </c>
      <c r="E690" s="6" t="str">
        <f t="shared" si="172"/>
        <v/>
      </c>
      <c r="F690" s="6" t="str">
        <f t="shared" si="173"/>
        <v/>
      </c>
      <c r="BI690" t="str">
        <f t="shared" si="174"/>
        <v/>
      </c>
      <c r="BJ690" t="str">
        <f t="shared" si="175"/>
        <v/>
      </c>
      <c r="BK690" t="str">
        <f t="shared" si="176"/>
        <v/>
      </c>
      <c r="BL690" t="str">
        <f t="shared" si="177"/>
        <v/>
      </c>
      <c r="BM690" t="str">
        <f t="shared" si="178"/>
        <v/>
      </c>
      <c r="BN690" t="str">
        <f t="shared" si="179"/>
        <v/>
      </c>
      <c r="BO690" t="str">
        <f t="shared" si="180"/>
        <v/>
      </c>
      <c r="BP690" t="str">
        <f t="shared" si="181"/>
        <v/>
      </c>
      <c r="BQ690" t="str">
        <f t="shared" si="182"/>
        <v/>
      </c>
    </row>
    <row r="691" spans="1:69" x14ac:dyDescent="0.25">
      <c r="A691" s="114"/>
      <c r="B691" t="str">
        <f t="shared" si="183"/>
        <v/>
      </c>
      <c r="C691" s="13" t="str">
        <f t="shared" si="184"/>
        <v/>
      </c>
      <c r="D691" s="5" t="str">
        <f t="shared" si="171"/>
        <v/>
      </c>
      <c r="E691" s="6" t="str">
        <f t="shared" si="172"/>
        <v/>
      </c>
      <c r="F691" s="6" t="str">
        <f t="shared" si="173"/>
        <v/>
      </c>
      <c r="BI691" t="str">
        <f t="shared" si="174"/>
        <v/>
      </c>
      <c r="BJ691" t="str">
        <f t="shared" si="175"/>
        <v/>
      </c>
      <c r="BK691" t="str">
        <f t="shared" si="176"/>
        <v/>
      </c>
      <c r="BL691" t="str">
        <f t="shared" si="177"/>
        <v/>
      </c>
      <c r="BM691" t="str">
        <f t="shared" si="178"/>
        <v/>
      </c>
      <c r="BN691" t="str">
        <f t="shared" si="179"/>
        <v/>
      </c>
      <c r="BO691" t="str">
        <f t="shared" si="180"/>
        <v/>
      </c>
      <c r="BP691" t="str">
        <f t="shared" si="181"/>
        <v/>
      </c>
      <c r="BQ691" t="str">
        <f t="shared" si="182"/>
        <v/>
      </c>
    </row>
    <row r="692" spans="1:69" x14ac:dyDescent="0.25">
      <c r="A692" s="114"/>
      <c r="B692" t="str">
        <f t="shared" si="183"/>
        <v/>
      </c>
      <c r="C692" s="13" t="str">
        <f t="shared" si="184"/>
        <v/>
      </c>
      <c r="D692" s="5" t="str">
        <f t="shared" si="171"/>
        <v/>
      </c>
      <c r="E692" s="6" t="str">
        <f t="shared" si="172"/>
        <v/>
      </c>
      <c r="F692" s="6" t="str">
        <f t="shared" si="173"/>
        <v/>
      </c>
      <c r="BI692" t="str">
        <f t="shared" si="174"/>
        <v/>
      </c>
      <c r="BJ692" t="str">
        <f t="shared" si="175"/>
        <v/>
      </c>
      <c r="BK692" t="str">
        <f t="shared" si="176"/>
        <v/>
      </c>
      <c r="BL692" t="str">
        <f t="shared" si="177"/>
        <v/>
      </c>
      <c r="BM692" t="str">
        <f t="shared" si="178"/>
        <v/>
      </c>
      <c r="BN692" t="str">
        <f t="shared" si="179"/>
        <v/>
      </c>
      <c r="BO692" t="str">
        <f t="shared" si="180"/>
        <v/>
      </c>
      <c r="BP692" t="str">
        <f t="shared" si="181"/>
        <v/>
      </c>
      <c r="BQ692" t="str">
        <f t="shared" si="182"/>
        <v/>
      </c>
    </row>
    <row r="693" spans="1:69" x14ac:dyDescent="0.25">
      <c r="A693" s="114"/>
      <c r="B693" t="str">
        <f t="shared" si="183"/>
        <v/>
      </c>
      <c r="C693" s="13" t="str">
        <f t="shared" si="184"/>
        <v/>
      </c>
      <c r="D693" s="5" t="str">
        <f t="shared" si="171"/>
        <v/>
      </c>
      <c r="E693" s="6" t="str">
        <f t="shared" si="172"/>
        <v/>
      </c>
      <c r="F693" s="6" t="str">
        <f t="shared" si="173"/>
        <v/>
      </c>
      <c r="BI693" t="str">
        <f t="shared" si="174"/>
        <v/>
      </c>
      <c r="BJ693" t="str">
        <f t="shared" si="175"/>
        <v/>
      </c>
      <c r="BK693" t="str">
        <f t="shared" si="176"/>
        <v/>
      </c>
      <c r="BL693" t="str">
        <f t="shared" si="177"/>
        <v/>
      </c>
      <c r="BM693" t="str">
        <f t="shared" si="178"/>
        <v/>
      </c>
      <c r="BN693" t="str">
        <f t="shared" si="179"/>
        <v/>
      </c>
      <c r="BO693" t="str">
        <f t="shared" si="180"/>
        <v/>
      </c>
      <c r="BP693" t="str">
        <f t="shared" si="181"/>
        <v/>
      </c>
      <c r="BQ693" t="str">
        <f t="shared" si="182"/>
        <v/>
      </c>
    </row>
    <row r="694" spans="1:69" x14ac:dyDescent="0.25">
      <c r="A694" s="114"/>
      <c r="B694" t="str">
        <f t="shared" si="183"/>
        <v/>
      </c>
      <c r="C694" s="13" t="str">
        <f t="shared" si="184"/>
        <v/>
      </c>
      <c r="D694" s="5" t="str">
        <f t="shared" si="171"/>
        <v/>
      </c>
      <c r="E694" s="6" t="str">
        <f t="shared" si="172"/>
        <v/>
      </c>
      <c r="F694" s="6" t="str">
        <f t="shared" si="173"/>
        <v/>
      </c>
      <c r="BI694" t="str">
        <f t="shared" si="174"/>
        <v/>
      </c>
      <c r="BJ694" t="str">
        <f t="shared" si="175"/>
        <v/>
      </c>
      <c r="BK694" t="str">
        <f t="shared" si="176"/>
        <v/>
      </c>
      <c r="BL694" t="str">
        <f t="shared" si="177"/>
        <v/>
      </c>
      <c r="BM694" t="str">
        <f t="shared" si="178"/>
        <v/>
      </c>
      <c r="BN694" t="str">
        <f t="shared" si="179"/>
        <v/>
      </c>
      <c r="BO694" t="str">
        <f t="shared" si="180"/>
        <v/>
      </c>
      <c r="BP694" t="str">
        <f t="shared" si="181"/>
        <v/>
      </c>
      <c r="BQ694" t="str">
        <f t="shared" si="182"/>
        <v/>
      </c>
    </row>
    <row r="695" spans="1:69" x14ac:dyDescent="0.25">
      <c r="A695" s="114"/>
      <c r="B695" t="str">
        <f t="shared" si="183"/>
        <v/>
      </c>
      <c r="C695" s="13" t="str">
        <f t="shared" si="184"/>
        <v/>
      </c>
      <c r="D695" s="5" t="str">
        <f t="shared" si="171"/>
        <v/>
      </c>
      <c r="E695" s="6" t="str">
        <f t="shared" si="172"/>
        <v/>
      </c>
      <c r="F695" s="6" t="str">
        <f t="shared" si="173"/>
        <v/>
      </c>
      <c r="BI695" t="str">
        <f t="shared" si="174"/>
        <v/>
      </c>
      <c r="BJ695" t="str">
        <f t="shared" si="175"/>
        <v/>
      </c>
      <c r="BK695" t="str">
        <f t="shared" si="176"/>
        <v/>
      </c>
      <c r="BL695" t="str">
        <f t="shared" si="177"/>
        <v/>
      </c>
      <c r="BM695" t="str">
        <f t="shared" si="178"/>
        <v/>
      </c>
      <c r="BN695" t="str">
        <f t="shared" si="179"/>
        <v/>
      </c>
      <c r="BO695" t="str">
        <f t="shared" si="180"/>
        <v/>
      </c>
      <c r="BP695" t="str">
        <f t="shared" si="181"/>
        <v/>
      </c>
      <c r="BQ695" t="str">
        <f t="shared" si="182"/>
        <v/>
      </c>
    </row>
    <row r="696" spans="1:69" x14ac:dyDescent="0.25">
      <c r="A696" s="114"/>
      <c r="B696" t="str">
        <f t="shared" si="183"/>
        <v/>
      </c>
      <c r="C696" s="13" t="str">
        <f t="shared" si="184"/>
        <v/>
      </c>
      <c r="D696" s="5" t="str">
        <f t="shared" si="171"/>
        <v/>
      </c>
      <c r="E696" s="6" t="str">
        <f t="shared" si="172"/>
        <v/>
      </c>
      <c r="F696" s="6" t="str">
        <f t="shared" si="173"/>
        <v/>
      </c>
      <c r="BI696" t="str">
        <f t="shared" si="174"/>
        <v/>
      </c>
      <c r="BJ696" t="str">
        <f t="shared" si="175"/>
        <v/>
      </c>
      <c r="BK696" t="str">
        <f t="shared" si="176"/>
        <v/>
      </c>
      <c r="BL696" t="str">
        <f t="shared" si="177"/>
        <v/>
      </c>
      <c r="BM696" t="str">
        <f t="shared" si="178"/>
        <v/>
      </c>
      <c r="BN696" t="str">
        <f t="shared" si="179"/>
        <v/>
      </c>
      <c r="BO696" t="str">
        <f t="shared" si="180"/>
        <v/>
      </c>
      <c r="BP696" t="str">
        <f t="shared" si="181"/>
        <v/>
      </c>
      <c r="BQ696" t="str">
        <f t="shared" si="182"/>
        <v/>
      </c>
    </row>
    <row r="697" spans="1:69" x14ac:dyDescent="0.25">
      <c r="A697" s="114"/>
      <c r="B697" t="str">
        <f t="shared" si="183"/>
        <v/>
      </c>
      <c r="C697" s="13" t="str">
        <f t="shared" si="184"/>
        <v/>
      </c>
      <c r="D697" s="5" t="str">
        <f t="shared" si="171"/>
        <v/>
      </c>
      <c r="E697" s="6" t="str">
        <f t="shared" si="172"/>
        <v/>
      </c>
      <c r="F697" s="6" t="str">
        <f t="shared" si="173"/>
        <v/>
      </c>
      <c r="BI697" t="str">
        <f t="shared" si="174"/>
        <v/>
      </c>
      <c r="BJ697" t="str">
        <f t="shared" si="175"/>
        <v/>
      </c>
      <c r="BK697" t="str">
        <f t="shared" si="176"/>
        <v/>
      </c>
      <c r="BL697" t="str">
        <f t="shared" si="177"/>
        <v/>
      </c>
      <c r="BM697" t="str">
        <f t="shared" si="178"/>
        <v/>
      </c>
      <c r="BN697" t="str">
        <f t="shared" si="179"/>
        <v/>
      </c>
      <c r="BO697" t="str">
        <f t="shared" si="180"/>
        <v/>
      </c>
      <c r="BP697" t="str">
        <f t="shared" si="181"/>
        <v/>
      </c>
      <c r="BQ697" t="str">
        <f t="shared" si="182"/>
        <v/>
      </c>
    </row>
    <row r="698" spans="1:69" x14ac:dyDescent="0.25">
      <c r="A698" s="114"/>
      <c r="B698" t="str">
        <f t="shared" si="183"/>
        <v/>
      </c>
      <c r="C698" s="13" t="str">
        <f t="shared" si="184"/>
        <v/>
      </c>
      <c r="D698" s="5" t="str">
        <f t="shared" si="171"/>
        <v/>
      </c>
      <c r="E698" s="6" t="str">
        <f t="shared" si="172"/>
        <v/>
      </c>
      <c r="F698" s="6" t="str">
        <f t="shared" si="173"/>
        <v/>
      </c>
      <c r="BI698" t="str">
        <f t="shared" si="174"/>
        <v/>
      </c>
      <c r="BJ698" t="str">
        <f t="shared" si="175"/>
        <v/>
      </c>
      <c r="BK698" t="str">
        <f t="shared" si="176"/>
        <v/>
      </c>
      <c r="BL698" t="str">
        <f t="shared" si="177"/>
        <v/>
      </c>
      <c r="BM698" t="str">
        <f t="shared" si="178"/>
        <v/>
      </c>
      <c r="BN698" t="str">
        <f t="shared" si="179"/>
        <v/>
      </c>
      <c r="BO698" t="str">
        <f t="shared" si="180"/>
        <v/>
      </c>
      <c r="BP698" t="str">
        <f t="shared" si="181"/>
        <v/>
      </c>
      <c r="BQ698" t="str">
        <f t="shared" si="182"/>
        <v/>
      </c>
    </row>
    <row r="699" spans="1:69" x14ac:dyDescent="0.25">
      <c r="A699" s="114"/>
      <c r="B699" t="str">
        <f t="shared" si="183"/>
        <v/>
      </c>
      <c r="C699" s="13" t="str">
        <f t="shared" si="184"/>
        <v/>
      </c>
      <c r="D699" s="5" t="str">
        <f t="shared" si="171"/>
        <v/>
      </c>
      <c r="E699" s="6" t="str">
        <f t="shared" si="172"/>
        <v/>
      </c>
      <c r="F699" s="6" t="str">
        <f t="shared" si="173"/>
        <v/>
      </c>
      <c r="BI699" t="str">
        <f t="shared" si="174"/>
        <v/>
      </c>
      <c r="BJ699" t="str">
        <f t="shared" si="175"/>
        <v/>
      </c>
      <c r="BK699" t="str">
        <f t="shared" si="176"/>
        <v/>
      </c>
      <c r="BL699" t="str">
        <f t="shared" si="177"/>
        <v/>
      </c>
      <c r="BM699" t="str">
        <f t="shared" si="178"/>
        <v/>
      </c>
      <c r="BN699" t="str">
        <f t="shared" si="179"/>
        <v/>
      </c>
      <c r="BO699" t="str">
        <f t="shared" si="180"/>
        <v/>
      </c>
      <c r="BP699" t="str">
        <f t="shared" si="181"/>
        <v/>
      </c>
      <c r="BQ699" t="str">
        <f t="shared" si="182"/>
        <v/>
      </c>
    </row>
    <row r="700" spans="1:69" x14ac:dyDescent="0.25">
      <c r="A700" s="114"/>
      <c r="B700" t="str">
        <f t="shared" si="183"/>
        <v/>
      </c>
      <c r="C700" s="13" t="str">
        <f t="shared" si="184"/>
        <v/>
      </c>
      <c r="D700" s="5" t="str">
        <f t="shared" si="171"/>
        <v/>
      </c>
      <c r="E700" s="6" t="str">
        <f t="shared" si="172"/>
        <v/>
      </c>
      <c r="F700" s="6" t="str">
        <f t="shared" si="173"/>
        <v/>
      </c>
      <c r="BI700" t="str">
        <f t="shared" si="174"/>
        <v/>
      </c>
      <c r="BJ700" t="str">
        <f t="shared" si="175"/>
        <v/>
      </c>
      <c r="BK700" t="str">
        <f t="shared" si="176"/>
        <v/>
      </c>
      <c r="BL700" t="str">
        <f t="shared" si="177"/>
        <v/>
      </c>
      <c r="BM700" t="str">
        <f t="shared" si="178"/>
        <v/>
      </c>
      <c r="BN700" t="str">
        <f t="shared" si="179"/>
        <v/>
      </c>
      <c r="BO700" t="str">
        <f t="shared" si="180"/>
        <v/>
      </c>
      <c r="BP700" t="str">
        <f t="shared" si="181"/>
        <v/>
      </c>
      <c r="BQ700" t="str">
        <f t="shared" si="182"/>
        <v/>
      </c>
    </row>
    <row r="701" spans="1:69" x14ac:dyDescent="0.25">
      <c r="A701" s="114"/>
      <c r="B701" t="str">
        <f t="shared" si="183"/>
        <v/>
      </c>
      <c r="C701" s="13" t="str">
        <f t="shared" si="184"/>
        <v/>
      </c>
      <c r="D701" s="5" t="str">
        <f t="shared" si="171"/>
        <v/>
      </c>
      <c r="E701" s="6" t="str">
        <f t="shared" si="172"/>
        <v/>
      </c>
      <c r="F701" s="6" t="str">
        <f t="shared" si="173"/>
        <v/>
      </c>
      <c r="BI701" t="str">
        <f t="shared" si="174"/>
        <v/>
      </c>
      <c r="BJ701" t="str">
        <f t="shared" si="175"/>
        <v/>
      </c>
      <c r="BK701" t="str">
        <f t="shared" si="176"/>
        <v/>
      </c>
      <c r="BL701" t="str">
        <f t="shared" si="177"/>
        <v/>
      </c>
      <c r="BM701" t="str">
        <f t="shared" si="178"/>
        <v/>
      </c>
      <c r="BN701" t="str">
        <f t="shared" si="179"/>
        <v/>
      </c>
      <c r="BO701" t="str">
        <f t="shared" si="180"/>
        <v/>
      </c>
      <c r="BP701" t="str">
        <f t="shared" si="181"/>
        <v/>
      </c>
      <c r="BQ701" t="str">
        <f t="shared" si="182"/>
        <v/>
      </c>
    </row>
    <row r="702" spans="1:69" x14ac:dyDescent="0.25">
      <c r="A702" s="114"/>
      <c r="B702" t="str">
        <f t="shared" si="183"/>
        <v/>
      </c>
      <c r="C702" s="13" t="str">
        <f t="shared" si="184"/>
        <v/>
      </c>
      <c r="D702" s="5" t="str">
        <f t="shared" si="171"/>
        <v/>
      </c>
      <c r="E702" s="6" t="str">
        <f t="shared" si="172"/>
        <v/>
      </c>
      <c r="F702" s="6" t="str">
        <f t="shared" si="173"/>
        <v/>
      </c>
      <c r="BI702" t="str">
        <f t="shared" si="174"/>
        <v/>
      </c>
      <c r="BJ702" t="str">
        <f t="shared" si="175"/>
        <v/>
      </c>
      <c r="BK702" t="str">
        <f t="shared" si="176"/>
        <v/>
      </c>
      <c r="BL702" t="str">
        <f t="shared" si="177"/>
        <v/>
      </c>
      <c r="BM702" t="str">
        <f t="shared" si="178"/>
        <v/>
      </c>
      <c r="BN702" t="str">
        <f t="shared" si="179"/>
        <v/>
      </c>
      <c r="BO702" t="str">
        <f t="shared" si="180"/>
        <v/>
      </c>
      <c r="BP702" t="str">
        <f t="shared" si="181"/>
        <v/>
      </c>
      <c r="BQ702" t="str">
        <f t="shared" si="182"/>
        <v/>
      </c>
    </row>
    <row r="703" spans="1:69" x14ac:dyDescent="0.25">
      <c r="A703" s="114"/>
      <c r="B703" t="str">
        <f t="shared" si="183"/>
        <v/>
      </c>
      <c r="C703" s="13" t="str">
        <f t="shared" si="184"/>
        <v/>
      </c>
      <c r="D703" s="5" t="str">
        <f t="shared" si="171"/>
        <v/>
      </c>
      <c r="E703" s="6" t="str">
        <f t="shared" si="172"/>
        <v/>
      </c>
      <c r="F703" s="6" t="str">
        <f t="shared" si="173"/>
        <v/>
      </c>
      <c r="BI703" t="str">
        <f t="shared" si="174"/>
        <v/>
      </c>
      <c r="BJ703" t="str">
        <f t="shared" si="175"/>
        <v/>
      </c>
      <c r="BK703" t="str">
        <f t="shared" si="176"/>
        <v/>
      </c>
      <c r="BL703" t="str">
        <f t="shared" si="177"/>
        <v/>
      </c>
      <c r="BM703" t="str">
        <f t="shared" si="178"/>
        <v/>
      </c>
      <c r="BN703" t="str">
        <f t="shared" si="179"/>
        <v/>
      </c>
      <c r="BO703" t="str">
        <f t="shared" si="180"/>
        <v/>
      </c>
      <c r="BP703" t="str">
        <f t="shared" si="181"/>
        <v/>
      </c>
      <c r="BQ703" t="str">
        <f t="shared" si="182"/>
        <v/>
      </c>
    </row>
    <row r="704" spans="1:69" x14ac:dyDescent="0.25">
      <c r="A704" s="114"/>
      <c r="B704" t="str">
        <f t="shared" si="183"/>
        <v/>
      </c>
      <c r="C704" s="13" t="str">
        <f t="shared" si="184"/>
        <v/>
      </c>
      <c r="D704" s="5" t="str">
        <f t="shared" si="171"/>
        <v/>
      </c>
      <c r="E704" s="6" t="str">
        <f t="shared" si="172"/>
        <v/>
      </c>
      <c r="F704" s="6" t="str">
        <f t="shared" si="173"/>
        <v/>
      </c>
      <c r="BI704" t="str">
        <f t="shared" si="174"/>
        <v/>
      </c>
      <c r="BJ704" t="str">
        <f t="shared" si="175"/>
        <v/>
      </c>
      <c r="BK704" t="str">
        <f t="shared" si="176"/>
        <v/>
      </c>
      <c r="BL704" t="str">
        <f t="shared" si="177"/>
        <v/>
      </c>
      <c r="BM704" t="str">
        <f t="shared" si="178"/>
        <v/>
      </c>
      <c r="BN704" t="str">
        <f t="shared" si="179"/>
        <v/>
      </c>
      <c r="BO704" t="str">
        <f t="shared" si="180"/>
        <v/>
      </c>
      <c r="BP704" t="str">
        <f t="shared" si="181"/>
        <v/>
      </c>
      <c r="BQ704" t="str">
        <f t="shared" si="182"/>
        <v/>
      </c>
    </row>
    <row r="705" spans="1:69" x14ac:dyDescent="0.25">
      <c r="A705" s="114"/>
      <c r="B705" t="str">
        <f t="shared" si="183"/>
        <v/>
      </c>
      <c r="C705" s="13" t="str">
        <f t="shared" si="184"/>
        <v/>
      </c>
      <c r="D705" s="5" t="str">
        <f t="shared" si="171"/>
        <v/>
      </c>
      <c r="E705" s="6" t="str">
        <f t="shared" si="172"/>
        <v/>
      </c>
      <c r="F705" s="6" t="str">
        <f t="shared" si="173"/>
        <v/>
      </c>
      <c r="BI705" t="str">
        <f t="shared" si="174"/>
        <v/>
      </c>
      <c r="BJ705" t="str">
        <f t="shared" si="175"/>
        <v/>
      </c>
      <c r="BK705" t="str">
        <f t="shared" si="176"/>
        <v/>
      </c>
      <c r="BL705" t="str">
        <f t="shared" si="177"/>
        <v/>
      </c>
      <c r="BM705" t="str">
        <f t="shared" si="178"/>
        <v/>
      </c>
      <c r="BN705" t="str">
        <f t="shared" si="179"/>
        <v/>
      </c>
      <c r="BO705" t="str">
        <f t="shared" si="180"/>
        <v/>
      </c>
      <c r="BP705" t="str">
        <f t="shared" si="181"/>
        <v/>
      </c>
      <c r="BQ705" t="str">
        <f t="shared" si="182"/>
        <v/>
      </c>
    </row>
    <row r="706" spans="1:69" x14ac:dyDescent="0.25">
      <c r="A706" s="114"/>
      <c r="B706" t="str">
        <f t="shared" si="183"/>
        <v/>
      </c>
      <c r="C706" s="13" t="str">
        <f t="shared" si="184"/>
        <v/>
      </c>
      <c r="D706" s="5" t="str">
        <f t="shared" si="171"/>
        <v/>
      </c>
      <c r="E706" s="6" t="str">
        <f t="shared" si="172"/>
        <v/>
      </c>
      <c r="F706" s="6" t="str">
        <f t="shared" si="173"/>
        <v/>
      </c>
      <c r="BI706" t="str">
        <f t="shared" si="174"/>
        <v/>
      </c>
      <c r="BJ706" t="str">
        <f t="shared" si="175"/>
        <v/>
      </c>
      <c r="BK706" t="str">
        <f t="shared" si="176"/>
        <v/>
      </c>
      <c r="BL706" t="str">
        <f t="shared" si="177"/>
        <v/>
      </c>
      <c r="BM706" t="str">
        <f t="shared" si="178"/>
        <v/>
      </c>
      <c r="BN706" t="str">
        <f t="shared" si="179"/>
        <v/>
      </c>
      <c r="BO706" t="str">
        <f t="shared" si="180"/>
        <v/>
      </c>
      <c r="BP706" t="str">
        <f t="shared" si="181"/>
        <v/>
      </c>
      <c r="BQ706" t="str">
        <f t="shared" si="182"/>
        <v/>
      </c>
    </row>
    <row r="707" spans="1:69" x14ac:dyDescent="0.25">
      <c r="A707" s="114"/>
      <c r="B707" t="str">
        <f t="shared" si="183"/>
        <v/>
      </c>
      <c r="C707" s="13" t="str">
        <f t="shared" si="184"/>
        <v/>
      </c>
      <c r="D707" s="5" t="str">
        <f t="shared" ref="D707:D770" si="185">IF(A707&gt;0,(_xlfn.NORM.S.INV(C707)),"")</f>
        <v/>
      </c>
      <c r="E707" s="6" t="str">
        <f t="shared" si="172"/>
        <v/>
      </c>
      <c r="F707" s="6" t="str">
        <f t="shared" si="173"/>
        <v/>
      </c>
      <c r="BI707" t="str">
        <f t="shared" si="174"/>
        <v/>
      </c>
      <c r="BJ707" t="str">
        <f t="shared" si="175"/>
        <v/>
      </c>
      <c r="BK707" t="str">
        <f t="shared" si="176"/>
        <v/>
      </c>
      <c r="BL707" t="str">
        <f t="shared" si="177"/>
        <v/>
      </c>
      <c r="BM707" t="str">
        <f t="shared" si="178"/>
        <v/>
      </c>
      <c r="BN707" t="str">
        <f t="shared" si="179"/>
        <v/>
      </c>
      <c r="BO707" t="str">
        <f t="shared" si="180"/>
        <v/>
      </c>
      <c r="BP707" t="str">
        <f t="shared" si="181"/>
        <v/>
      </c>
      <c r="BQ707" t="str">
        <f t="shared" si="182"/>
        <v/>
      </c>
    </row>
    <row r="708" spans="1:69" x14ac:dyDescent="0.25">
      <c r="A708" s="114"/>
      <c r="B708" t="str">
        <f t="shared" si="183"/>
        <v/>
      </c>
      <c r="C708" s="13" t="str">
        <f t="shared" si="184"/>
        <v/>
      </c>
      <c r="D708" s="5" t="str">
        <f t="shared" si="185"/>
        <v/>
      </c>
      <c r="E708" s="6" t="str">
        <f t="shared" ref="E708:E771" si="186">IF(A708&gt;0,_xlfn.NORM.DIST(D708,0,1,TRUE),"")</f>
        <v/>
      </c>
      <c r="F708" s="6" t="str">
        <f t="shared" ref="F708:F771" si="187">IF(A708&gt;0,_xlfn.NORM.DIST(D708,0,1,FALSE),"")</f>
        <v/>
      </c>
      <c r="BI708" t="str">
        <f t="shared" ref="BI708:BI771" si="188">IF(A708&gt;0,A708,"")</f>
        <v/>
      </c>
      <c r="BJ708" t="str">
        <f t="shared" ref="BJ708:BJ771" si="189">IF($A708&gt;0,B708,"")</f>
        <v/>
      </c>
      <c r="BK708" t="str">
        <f t="shared" ref="BK708:BK771" si="190">IF($A708&gt;0,BI708,"")</f>
        <v/>
      </c>
      <c r="BL708" t="str">
        <f t="shared" ref="BL708:BL771" si="191">IF($A708&gt;0,_xlfn.NORM.DIST(BK708,$BF$3,$BF$4,TRUE),"")</f>
        <v/>
      </c>
      <c r="BM708" t="str">
        <f t="shared" ref="BM708:BM771" si="192">IF($A708&gt;0,(1-BL708),"")</f>
        <v/>
      </c>
      <c r="BN708" t="str">
        <f t="shared" ref="BN708:BN771" si="193">IF($A708&gt;0,(SMALL($BM$3:$BM$902,BJ708)),"")</f>
        <v/>
      </c>
      <c r="BO708" t="str">
        <f t="shared" ref="BO708:BO771" si="194">IF($A708&gt;0,((2*BJ708-1)*(LN(BL708)+LN(BN708))),"")</f>
        <v/>
      </c>
      <c r="BP708" t="str">
        <f t="shared" ref="BP708:BP771" si="195">IF($A708&gt;0,((BJ708-0.5)/$BF$5),"")</f>
        <v/>
      </c>
      <c r="BQ708" t="str">
        <f t="shared" ref="BQ708:BQ771" si="196">IF($A708&gt;0,(_xlfn.NORM.S.INV(BP708)),"")</f>
        <v/>
      </c>
    </row>
    <row r="709" spans="1:69" x14ac:dyDescent="0.25">
      <c r="A709" s="114"/>
      <c r="B709" t="str">
        <f t="shared" ref="B709:B772" si="197">IF(A709&gt;0,(B708+1),"")</f>
        <v/>
      </c>
      <c r="C709" s="13" t="str">
        <f t="shared" ref="C709:C772" si="198">IF(A709&gt;0,((B709)/(($S$2)+1)),"")</f>
        <v/>
      </c>
      <c r="D709" s="5" t="str">
        <f t="shared" si="185"/>
        <v/>
      </c>
      <c r="E709" s="6" t="str">
        <f t="shared" si="186"/>
        <v/>
      </c>
      <c r="F709" s="6" t="str">
        <f t="shared" si="187"/>
        <v/>
      </c>
      <c r="BI709" t="str">
        <f t="shared" si="188"/>
        <v/>
      </c>
      <c r="BJ709" t="str">
        <f t="shared" si="189"/>
        <v/>
      </c>
      <c r="BK709" t="str">
        <f t="shared" si="190"/>
        <v/>
      </c>
      <c r="BL709" t="str">
        <f t="shared" si="191"/>
        <v/>
      </c>
      <c r="BM709" t="str">
        <f t="shared" si="192"/>
        <v/>
      </c>
      <c r="BN709" t="str">
        <f t="shared" si="193"/>
        <v/>
      </c>
      <c r="BO709" t="str">
        <f t="shared" si="194"/>
        <v/>
      </c>
      <c r="BP709" t="str">
        <f t="shared" si="195"/>
        <v/>
      </c>
      <c r="BQ709" t="str">
        <f t="shared" si="196"/>
        <v/>
      </c>
    </row>
    <row r="710" spans="1:69" x14ac:dyDescent="0.25">
      <c r="A710" s="114"/>
      <c r="B710" t="str">
        <f t="shared" si="197"/>
        <v/>
      </c>
      <c r="C710" s="13" t="str">
        <f t="shared" si="198"/>
        <v/>
      </c>
      <c r="D710" s="5" t="str">
        <f t="shared" si="185"/>
        <v/>
      </c>
      <c r="E710" s="6" t="str">
        <f t="shared" si="186"/>
        <v/>
      </c>
      <c r="F710" s="6" t="str">
        <f t="shared" si="187"/>
        <v/>
      </c>
      <c r="BI710" t="str">
        <f t="shared" si="188"/>
        <v/>
      </c>
      <c r="BJ710" t="str">
        <f t="shared" si="189"/>
        <v/>
      </c>
      <c r="BK710" t="str">
        <f t="shared" si="190"/>
        <v/>
      </c>
      <c r="BL710" t="str">
        <f t="shared" si="191"/>
        <v/>
      </c>
      <c r="BM710" t="str">
        <f t="shared" si="192"/>
        <v/>
      </c>
      <c r="BN710" t="str">
        <f t="shared" si="193"/>
        <v/>
      </c>
      <c r="BO710" t="str">
        <f t="shared" si="194"/>
        <v/>
      </c>
      <c r="BP710" t="str">
        <f t="shared" si="195"/>
        <v/>
      </c>
      <c r="BQ710" t="str">
        <f t="shared" si="196"/>
        <v/>
      </c>
    </row>
    <row r="711" spans="1:69" x14ac:dyDescent="0.25">
      <c r="A711" s="114"/>
      <c r="B711" t="str">
        <f t="shared" si="197"/>
        <v/>
      </c>
      <c r="C711" s="13" t="str">
        <f t="shared" si="198"/>
        <v/>
      </c>
      <c r="D711" s="5" t="str">
        <f t="shared" si="185"/>
        <v/>
      </c>
      <c r="E711" s="6" t="str">
        <f t="shared" si="186"/>
        <v/>
      </c>
      <c r="F711" s="6" t="str">
        <f t="shared" si="187"/>
        <v/>
      </c>
      <c r="BI711" t="str">
        <f t="shared" si="188"/>
        <v/>
      </c>
      <c r="BJ711" t="str">
        <f t="shared" si="189"/>
        <v/>
      </c>
      <c r="BK711" t="str">
        <f t="shared" si="190"/>
        <v/>
      </c>
      <c r="BL711" t="str">
        <f t="shared" si="191"/>
        <v/>
      </c>
      <c r="BM711" t="str">
        <f t="shared" si="192"/>
        <v/>
      </c>
      <c r="BN711" t="str">
        <f t="shared" si="193"/>
        <v/>
      </c>
      <c r="BO711" t="str">
        <f t="shared" si="194"/>
        <v/>
      </c>
      <c r="BP711" t="str">
        <f t="shared" si="195"/>
        <v/>
      </c>
      <c r="BQ711" t="str">
        <f t="shared" si="196"/>
        <v/>
      </c>
    </row>
    <row r="712" spans="1:69" x14ac:dyDescent="0.25">
      <c r="A712" s="114"/>
      <c r="B712" t="str">
        <f t="shared" si="197"/>
        <v/>
      </c>
      <c r="C712" s="13" t="str">
        <f t="shared" si="198"/>
        <v/>
      </c>
      <c r="D712" s="5" t="str">
        <f t="shared" si="185"/>
        <v/>
      </c>
      <c r="E712" s="6" t="str">
        <f t="shared" si="186"/>
        <v/>
      </c>
      <c r="F712" s="6" t="str">
        <f t="shared" si="187"/>
        <v/>
      </c>
      <c r="BI712" t="str">
        <f t="shared" si="188"/>
        <v/>
      </c>
      <c r="BJ712" t="str">
        <f t="shared" si="189"/>
        <v/>
      </c>
      <c r="BK712" t="str">
        <f t="shared" si="190"/>
        <v/>
      </c>
      <c r="BL712" t="str">
        <f t="shared" si="191"/>
        <v/>
      </c>
      <c r="BM712" t="str">
        <f t="shared" si="192"/>
        <v/>
      </c>
      <c r="BN712" t="str">
        <f t="shared" si="193"/>
        <v/>
      </c>
      <c r="BO712" t="str">
        <f t="shared" si="194"/>
        <v/>
      </c>
      <c r="BP712" t="str">
        <f t="shared" si="195"/>
        <v/>
      </c>
      <c r="BQ712" t="str">
        <f t="shared" si="196"/>
        <v/>
      </c>
    </row>
    <row r="713" spans="1:69" x14ac:dyDescent="0.25">
      <c r="A713" s="114"/>
      <c r="B713" t="str">
        <f t="shared" si="197"/>
        <v/>
      </c>
      <c r="C713" s="13" t="str">
        <f t="shared" si="198"/>
        <v/>
      </c>
      <c r="D713" s="5" t="str">
        <f t="shared" si="185"/>
        <v/>
      </c>
      <c r="E713" s="6" t="str">
        <f t="shared" si="186"/>
        <v/>
      </c>
      <c r="F713" s="6" t="str">
        <f t="shared" si="187"/>
        <v/>
      </c>
      <c r="BI713" t="str">
        <f t="shared" si="188"/>
        <v/>
      </c>
      <c r="BJ713" t="str">
        <f t="shared" si="189"/>
        <v/>
      </c>
      <c r="BK713" t="str">
        <f t="shared" si="190"/>
        <v/>
      </c>
      <c r="BL713" t="str">
        <f t="shared" si="191"/>
        <v/>
      </c>
      <c r="BM713" t="str">
        <f t="shared" si="192"/>
        <v/>
      </c>
      <c r="BN713" t="str">
        <f t="shared" si="193"/>
        <v/>
      </c>
      <c r="BO713" t="str">
        <f t="shared" si="194"/>
        <v/>
      </c>
      <c r="BP713" t="str">
        <f t="shared" si="195"/>
        <v/>
      </c>
      <c r="BQ713" t="str">
        <f t="shared" si="196"/>
        <v/>
      </c>
    </row>
    <row r="714" spans="1:69" x14ac:dyDescent="0.25">
      <c r="A714" s="114"/>
      <c r="B714" t="str">
        <f t="shared" si="197"/>
        <v/>
      </c>
      <c r="C714" s="13" t="str">
        <f t="shared" si="198"/>
        <v/>
      </c>
      <c r="D714" s="5" t="str">
        <f t="shared" si="185"/>
        <v/>
      </c>
      <c r="E714" s="6" t="str">
        <f t="shared" si="186"/>
        <v/>
      </c>
      <c r="F714" s="6" t="str">
        <f t="shared" si="187"/>
        <v/>
      </c>
      <c r="BI714" t="str">
        <f t="shared" si="188"/>
        <v/>
      </c>
      <c r="BJ714" t="str">
        <f t="shared" si="189"/>
        <v/>
      </c>
      <c r="BK714" t="str">
        <f t="shared" si="190"/>
        <v/>
      </c>
      <c r="BL714" t="str">
        <f t="shared" si="191"/>
        <v/>
      </c>
      <c r="BM714" t="str">
        <f t="shared" si="192"/>
        <v/>
      </c>
      <c r="BN714" t="str">
        <f t="shared" si="193"/>
        <v/>
      </c>
      <c r="BO714" t="str">
        <f t="shared" si="194"/>
        <v/>
      </c>
      <c r="BP714" t="str">
        <f t="shared" si="195"/>
        <v/>
      </c>
      <c r="BQ714" t="str">
        <f t="shared" si="196"/>
        <v/>
      </c>
    </row>
    <row r="715" spans="1:69" x14ac:dyDescent="0.25">
      <c r="A715" s="114"/>
      <c r="B715" t="str">
        <f t="shared" si="197"/>
        <v/>
      </c>
      <c r="C715" s="13" t="str">
        <f t="shared" si="198"/>
        <v/>
      </c>
      <c r="D715" s="5" t="str">
        <f t="shared" si="185"/>
        <v/>
      </c>
      <c r="E715" s="6" t="str">
        <f t="shared" si="186"/>
        <v/>
      </c>
      <c r="F715" s="6" t="str">
        <f t="shared" si="187"/>
        <v/>
      </c>
      <c r="BI715" t="str">
        <f t="shared" si="188"/>
        <v/>
      </c>
      <c r="BJ715" t="str">
        <f t="shared" si="189"/>
        <v/>
      </c>
      <c r="BK715" t="str">
        <f t="shared" si="190"/>
        <v/>
      </c>
      <c r="BL715" t="str">
        <f t="shared" si="191"/>
        <v/>
      </c>
      <c r="BM715" t="str">
        <f t="shared" si="192"/>
        <v/>
      </c>
      <c r="BN715" t="str">
        <f t="shared" si="193"/>
        <v/>
      </c>
      <c r="BO715" t="str">
        <f t="shared" si="194"/>
        <v/>
      </c>
      <c r="BP715" t="str">
        <f t="shared" si="195"/>
        <v/>
      </c>
      <c r="BQ715" t="str">
        <f t="shared" si="196"/>
        <v/>
      </c>
    </row>
    <row r="716" spans="1:69" x14ac:dyDescent="0.25">
      <c r="A716" s="114"/>
      <c r="B716" t="str">
        <f t="shared" si="197"/>
        <v/>
      </c>
      <c r="C716" s="13" t="str">
        <f t="shared" si="198"/>
        <v/>
      </c>
      <c r="D716" s="5" t="str">
        <f t="shared" si="185"/>
        <v/>
      </c>
      <c r="E716" s="6" t="str">
        <f t="shared" si="186"/>
        <v/>
      </c>
      <c r="F716" s="6" t="str">
        <f t="shared" si="187"/>
        <v/>
      </c>
      <c r="BI716" t="str">
        <f t="shared" si="188"/>
        <v/>
      </c>
      <c r="BJ716" t="str">
        <f t="shared" si="189"/>
        <v/>
      </c>
      <c r="BK716" t="str">
        <f t="shared" si="190"/>
        <v/>
      </c>
      <c r="BL716" t="str">
        <f t="shared" si="191"/>
        <v/>
      </c>
      <c r="BM716" t="str">
        <f t="shared" si="192"/>
        <v/>
      </c>
      <c r="BN716" t="str">
        <f t="shared" si="193"/>
        <v/>
      </c>
      <c r="BO716" t="str">
        <f t="shared" si="194"/>
        <v/>
      </c>
      <c r="BP716" t="str">
        <f t="shared" si="195"/>
        <v/>
      </c>
      <c r="BQ716" t="str">
        <f t="shared" si="196"/>
        <v/>
      </c>
    </row>
    <row r="717" spans="1:69" x14ac:dyDescent="0.25">
      <c r="A717" s="114"/>
      <c r="B717" t="str">
        <f t="shared" si="197"/>
        <v/>
      </c>
      <c r="C717" s="13" t="str">
        <f t="shared" si="198"/>
        <v/>
      </c>
      <c r="D717" s="5" t="str">
        <f t="shared" si="185"/>
        <v/>
      </c>
      <c r="E717" s="6" t="str">
        <f t="shared" si="186"/>
        <v/>
      </c>
      <c r="F717" s="6" t="str">
        <f t="shared" si="187"/>
        <v/>
      </c>
      <c r="BI717" t="str">
        <f t="shared" si="188"/>
        <v/>
      </c>
      <c r="BJ717" t="str">
        <f t="shared" si="189"/>
        <v/>
      </c>
      <c r="BK717" t="str">
        <f t="shared" si="190"/>
        <v/>
      </c>
      <c r="BL717" t="str">
        <f t="shared" si="191"/>
        <v/>
      </c>
      <c r="BM717" t="str">
        <f t="shared" si="192"/>
        <v/>
      </c>
      <c r="BN717" t="str">
        <f t="shared" si="193"/>
        <v/>
      </c>
      <c r="BO717" t="str">
        <f t="shared" si="194"/>
        <v/>
      </c>
      <c r="BP717" t="str">
        <f t="shared" si="195"/>
        <v/>
      </c>
      <c r="BQ717" t="str">
        <f t="shared" si="196"/>
        <v/>
      </c>
    </row>
    <row r="718" spans="1:69" x14ac:dyDescent="0.25">
      <c r="A718" s="114"/>
      <c r="B718" t="str">
        <f t="shared" si="197"/>
        <v/>
      </c>
      <c r="C718" s="13" t="str">
        <f t="shared" si="198"/>
        <v/>
      </c>
      <c r="D718" s="5" t="str">
        <f t="shared" si="185"/>
        <v/>
      </c>
      <c r="E718" s="6" t="str">
        <f t="shared" si="186"/>
        <v/>
      </c>
      <c r="F718" s="6" t="str">
        <f t="shared" si="187"/>
        <v/>
      </c>
      <c r="BI718" t="str">
        <f t="shared" si="188"/>
        <v/>
      </c>
      <c r="BJ718" t="str">
        <f t="shared" si="189"/>
        <v/>
      </c>
      <c r="BK718" t="str">
        <f t="shared" si="190"/>
        <v/>
      </c>
      <c r="BL718" t="str">
        <f t="shared" si="191"/>
        <v/>
      </c>
      <c r="BM718" t="str">
        <f t="shared" si="192"/>
        <v/>
      </c>
      <c r="BN718" t="str">
        <f t="shared" si="193"/>
        <v/>
      </c>
      <c r="BO718" t="str">
        <f t="shared" si="194"/>
        <v/>
      </c>
      <c r="BP718" t="str">
        <f t="shared" si="195"/>
        <v/>
      </c>
      <c r="BQ718" t="str">
        <f t="shared" si="196"/>
        <v/>
      </c>
    </row>
    <row r="719" spans="1:69" x14ac:dyDescent="0.25">
      <c r="A719" s="114"/>
      <c r="B719" t="str">
        <f t="shared" si="197"/>
        <v/>
      </c>
      <c r="C719" s="13" t="str">
        <f t="shared" si="198"/>
        <v/>
      </c>
      <c r="D719" s="5" t="str">
        <f t="shared" si="185"/>
        <v/>
      </c>
      <c r="E719" s="6" t="str">
        <f t="shared" si="186"/>
        <v/>
      </c>
      <c r="F719" s="6" t="str">
        <f t="shared" si="187"/>
        <v/>
      </c>
      <c r="BI719" t="str">
        <f t="shared" si="188"/>
        <v/>
      </c>
      <c r="BJ719" t="str">
        <f t="shared" si="189"/>
        <v/>
      </c>
      <c r="BK719" t="str">
        <f t="shared" si="190"/>
        <v/>
      </c>
      <c r="BL719" t="str">
        <f t="shared" si="191"/>
        <v/>
      </c>
      <c r="BM719" t="str">
        <f t="shared" si="192"/>
        <v/>
      </c>
      <c r="BN719" t="str">
        <f t="shared" si="193"/>
        <v/>
      </c>
      <c r="BO719" t="str">
        <f t="shared" si="194"/>
        <v/>
      </c>
      <c r="BP719" t="str">
        <f t="shared" si="195"/>
        <v/>
      </c>
      <c r="BQ719" t="str">
        <f t="shared" si="196"/>
        <v/>
      </c>
    </row>
    <row r="720" spans="1:69" x14ac:dyDescent="0.25">
      <c r="A720" s="114"/>
      <c r="B720" t="str">
        <f t="shared" si="197"/>
        <v/>
      </c>
      <c r="C720" s="13" t="str">
        <f t="shared" si="198"/>
        <v/>
      </c>
      <c r="D720" s="5" t="str">
        <f t="shared" si="185"/>
        <v/>
      </c>
      <c r="E720" s="6" t="str">
        <f t="shared" si="186"/>
        <v/>
      </c>
      <c r="F720" s="6" t="str">
        <f t="shared" si="187"/>
        <v/>
      </c>
      <c r="BI720" t="str">
        <f t="shared" si="188"/>
        <v/>
      </c>
      <c r="BJ720" t="str">
        <f t="shared" si="189"/>
        <v/>
      </c>
      <c r="BK720" t="str">
        <f t="shared" si="190"/>
        <v/>
      </c>
      <c r="BL720" t="str">
        <f t="shared" si="191"/>
        <v/>
      </c>
      <c r="BM720" t="str">
        <f t="shared" si="192"/>
        <v/>
      </c>
      <c r="BN720" t="str">
        <f t="shared" si="193"/>
        <v/>
      </c>
      <c r="BO720" t="str">
        <f t="shared" si="194"/>
        <v/>
      </c>
      <c r="BP720" t="str">
        <f t="shared" si="195"/>
        <v/>
      </c>
      <c r="BQ720" t="str">
        <f t="shared" si="196"/>
        <v/>
      </c>
    </row>
    <row r="721" spans="1:69" x14ac:dyDescent="0.25">
      <c r="A721" s="114"/>
      <c r="B721" t="str">
        <f t="shared" si="197"/>
        <v/>
      </c>
      <c r="C721" s="13" t="str">
        <f t="shared" si="198"/>
        <v/>
      </c>
      <c r="D721" s="5" t="str">
        <f t="shared" si="185"/>
        <v/>
      </c>
      <c r="E721" s="6" t="str">
        <f t="shared" si="186"/>
        <v/>
      </c>
      <c r="F721" s="6" t="str">
        <f t="shared" si="187"/>
        <v/>
      </c>
      <c r="BI721" t="str">
        <f t="shared" si="188"/>
        <v/>
      </c>
      <c r="BJ721" t="str">
        <f t="shared" si="189"/>
        <v/>
      </c>
      <c r="BK721" t="str">
        <f t="shared" si="190"/>
        <v/>
      </c>
      <c r="BL721" t="str">
        <f t="shared" si="191"/>
        <v/>
      </c>
      <c r="BM721" t="str">
        <f t="shared" si="192"/>
        <v/>
      </c>
      <c r="BN721" t="str">
        <f t="shared" si="193"/>
        <v/>
      </c>
      <c r="BO721" t="str">
        <f t="shared" si="194"/>
        <v/>
      </c>
      <c r="BP721" t="str">
        <f t="shared" si="195"/>
        <v/>
      </c>
      <c r="BQ721" t="str">
        <f t="shared" si="196"/>
        <v/>
      </c>
    </row>
    <row r="722" spans="1:69" x14ac:dyDescent="0.25">
      <c r="A722" s="114"/>
      <c r="B722" t="str">
        <f t="shared" si="197"/>
        <v/>
      </c>
      <c r="C722" s="13" t="str">
        <f t="shared" si="198"/>
        <v/>
      </c>
      <c r="D722" s="5" t="str">
        <f t="shared" si="185"/>
        <v/>
      </c>
      <c r="E722" s="6" t="str">
        <f t="shared" si="186"/>
        <v/>
      </c>
      <c r="F722" s="6" t="str">
        <f t="shared" si="187"/>
        <v/>
      </c>
      <c r="BI722" t="str">
        <f t="shared" si="188"/>
        <v/>
      </c>
      <c r="BJ722" t="str">
        <f t="shared" si="189"/>
        <v/>
      </c>
      <c r="BK722" t="str">
        <f t="shared" si="190"/>
        <v/>
      </c>
      <c r="BL722" t="str">
        <f t="shared" si="191"/>
        <v/>
      </c>
      <c r="BM722" t="str">
        <f t="shared" si="192"/>
        <v/>
      </c>
      <c r="BN722" t="str">
        <f t="shared" si="193"/>
        <v/>
      </c>
      <c r="BO722" t="str">
        <f t="shared" si="194"/>
        <v/>
      </c>
      <c r="BP722" t="str">
        <f t="shared" si="195"/>
        <v/>
      </c>
      <c r="BQ722" t="str">
        <f t="shared" si="196"/>
        <v/>
      </c>
    </row>
    <row r="723" spans="1:69" x14ac:dyDescent="0.25">
      <c r="A723" s="114"/>
      <c r="B723" t="str">
        <f t="shared" si="197"/>
        <v/>
      </c>
      <c r="C723" s="13" t="str">
        <f t="shared" si="198"/>
        <v/>
      </c>
      <c r="D723" s="5" t="str">
        <f t="shared" si="185"/>
        <v/>
      </c>
      <c r="E723" s="6" t="str">
        <f t="shared" si="186"/>
        <v/>
      </c>
      <c r="F723" s="6" t="str">
        <f t="shared" si="187"/>
        <v/>
      </c>
      <c r="BI723" t="str">
        <f t="shared" si="188"/>
        <v/>
      </c>
      <c r="BJ723" t="str">
        <f t="shared" si="189"/>
        <v/>
      </c>
      <c r="BK723" t="str">
        <f t="shared" si="190"/>
        <v/>
      </c>
      <c r="BL723" t="str">
        <f t="shared" si="191"/>
        <v/>
      </c>
      <c r="BM723" t="str">
        <f t="shared" si="192"/>
        <v/>
      </c>
      <c r="BN723" t="str">
        <f t="shared" si="193"/>
        <v/>
      </c>
      <c r="BO723" t="str">
        <f t="shared" si="194"/>
        <v/>
      </c>
      <c r="BP723" t="str">
        <f t="shared" si="195"/>
        <v/>
      </c>
      <c r="BQ723" t="str">
        <f t="shared" si="196"/>
        <v/>
      </c>
    </row>
    <row r="724" spans="1:69" x14ac:dyDescent="0.25">
      <c r="A724" s="114"/>
      <c r="B724" t="str">
        <f t="shared" si="197"/>
        <v/>
      </c>
      <c r="C724" s="13" t="str">
        <f t="shared" si="198"/>
        <v/>
      </c>
      <c r="D724" s="5" t="str">
        <f t="shared" si="185"/>
        <v/>
      </c>
      <c r="E724" s="6" t="str">
        <f t="shared" si="186"/>
        <v/>
      </c>
      <c r="F724" s="6" t="str">
        <f t="shared" si="187"/>
        <v/>
      </c>
      <c r="BI724" t="str">
        <f t="shared" si="188"/>
        <v/>
      </c>
      <c r="BJ724" t="str">
        <f t="shared" si="189"/>
        <v/>
      </c>
      <c r="BK724" t="str">
        <f t="shared" si="190"/>
        <v/>
      </c>
      <c r="BL724" t="str">
        <f t="shared" si="191"/>
        <v/>
      </c>
      <c r="BM724" t="str">
        <f t="shared" si="192"/>
        <v/>
      </c>
      <c r="BN724" t="str">
        <f t="shared" si="193"/>
        <v/>
      </c>
      <c r="BO724" t="str">
        <f t="shared" si="194"/>
        <v/>
      </c>
      <c r="BP724" t="str">
        <f t="shared" si="195"/>
        <v/>
      </c>
      <c r="BQ724" t="str">
        <f t="shared" si="196"/>
        <v/>
      </c>
    </row>
    <row r="725" spans="1:69" x14ac:dyDescent="0.25">
      <c r="A725" s="114"/>
      <c r="B725" t="str">
        <f t="shared" si="197"/>
        <v/>
      </c>
      <c r="C725" s="13" t="str">
        <f t="shared" si="198"/>
        <v/>
      </c>
      <c r="D725" s="5" t="str">
        <f t="shared" si="185"/>
        <v/>
      </c>
      <c r="E725" s="6" t="str">
        <f t="shared" si="186"/>
        <v/>
      </c>
      <c r="F725" s="6" t="str">
        <f t="shared" si="187"/>
        <v/>
      </c>
      <c r="BI725" t="str">
        <f t="shared" si="188"/>
        <v/>
      </c>
      <c r="BJ725" t="str">
        <f t="shared" si="189"/>
        <v/>
      </c>
      <c r="BK725" t="str">
        <f t="shared" si="190"/>
        <v/>
      </c>
      <c r="BL725" t="str">
        <f t="shared" si="191"/>
        <v/>
      </c>
      <c r="BM725" t="str">
        <f t="shared" si="192"/>
        <v/>
      </c>
      <c r="BN725" t="str">
        <f t="shared" si="193"/>
        <v/>
      </c>
      <c r="BO725" t="str">
        <f t="shared" si="194"/>
        <v/>
      </c>
      <c r="BP725" t="str">
        <f t="shared" si="195"/>
        <v/>
      </c>
      <c r="BQ725" t="str">
        <f t="shared" si="196"/>
        <v/>
      </c>
    </row>
    <row r="726" spans="1:69" x14ac:dyDescent="0.25">
      <c r="A726" s="114"/>
      <c r="B726" t="str">
        <f t="shared" si="197"/>
        <v/>
      </c>
      <c r="C726" s="13" t="str">
        <f t="shared" si="198"/>
        <v/>
      </c>
      <c r="D726" s="5" t="str">
        <f t="shared" si="185"/>
        <v/>
      </c>
      <c r="E726" s="6" t="str">
        <f t="shared" si="186"/>
        <v/>
      </c>
      <c r="F726" s="6" t="str">
        <f t="shared" si="187"/>
        <v/>
      </c>
      <c r="BI726" t="str">
        <f t="shared" si="188"/>
        <v/>
      </c>
      <c r="BJ726" t="str">
        <f t="shared" si="189"/>
        <v/>
      </c>
      <c r="BK726" t="str">
        <f t="shared" si="190"/>
        <v/>
      </c>
      <c r="BL726" t="str">
        <f t="shared" si="191"/>
        <v/>
      </c>
      <c r="BM726" t="str">
        <f t="shared" si="192"/>
        <v/>
      </c>
      <c r="BN726" t="str">
        <f t="shared" si="193"/>
        <v/>
      </c>
      <c r="BO726" t="str">
        <f t="shared" si="194"/>
        <v/>
      </c>
      <c r="BP726" t="str">
        <f t="shared" si="195"/>
        <v/>
      </c>
      <c r="BQ726" t="str">
        <f t="shared" si="196"/>
        <v/>
      </c>
    </row>
    <row r="727" spans="1:69" x14ac:dyDescent="0.25">
      <c r="A727" s="114"/>
      <c r="B727" t="str">
        <f t="shared" si="197"/>
        <v/>
      </c>
      <c r="C727" s="13" t="str">
        <f t="shared" si="198"/>
        <v/>
      </c>
      <c r="D727" s="5" t="str">
        <f t="shared" si="185"/>
        <v/>
      </c>
      <c r="E727" s="6" t="str">
        <f t="shared" si="186"/>
        <v/>
      </c>
      <c r="F727" s="6" t="str">
        <f t="shared" si="187"/>
        <v/>
      </c>
      <c r="BI727" t="str">
        <f t="shared" si="188"/>
        <v/>
      </c>
      <c r="BJ727" t="str">
        <f t="shared" si="189"/>
        <v/>
      </c>
      <c r="BK727" t="str">
        <f t="shared" si="190"/>
        <v/>
      </c>
      <c r="BL727" t="str">
        <f t="shared" si="191"/>
        <v/>
      </c>
      <c r="BM727" t="str">
        <f t="shared" si="192"/>
        <v/>
      </c>
      <c r="BN727" t="str">
        <f t="shared" si="193"/>
        <v/>
      </c>
      <c r="BO727" t="str">
        <f t="shared" si="194"/>
        <v/>
      </c>
      <c r="BP727" t="str">
        <f t="shared" si="195"/>
        <v/>
      </c>
      <c r="BQ727" t="str">
        <f t="shared" si="196"/>
        <v/>
      </c>
    </row>
    <row r="728" spans="1:69" x14ac:dyDescent="0.25">
      <c r="A728" s="114"/>
      <c r="B728" t="str">
        <f t="shared" si="197"/>
        <v/>
      </c>
      <c r="C728" s="13" t="str">
        <f t="shared" si="198"/>
        <v/>
      </c>
      <c r="D728" s="5" t="str">
        <f t="shared" si="185"/>
        <v/>
      </c>
      <c r="E728" s="6" t="str">
        <f t="shared" si="186"/>
        <v/>
      </c>
      <c r="F728" s="6" t="str">
        <f t="shared" si="187"/>
        <v/>
      </c>
      <c r="BI728" t="str">
        <f t="shared" si="188"/>
        <v/>
      </c>
      <c r="BJ728" t="str">
        <f t="shared" si="189"/>
        <v/>
      </c>
      <c r="BK728" t="str">
        <f t="shared" si="190"/>
        <v/>
      </c>
      <c r="BL728" t="str">
        <f t="shared" si="191"/>
        <v/>
      </c>
      <c r="BM728" t="str">
        <f t="shared" si="192"/>
        <v/>
      </c>
      <c r="BN728" t="str">
        <f t="shared" si="193"/>
        <v/>
      </c>
      <c r="BO728" t="str">
        <f t="shared" si="194"/>
        <v/>
      </c>
      <c r="BP728" t="str">
        <f t="shared" si="195"/>
        <v/>
      </c>
      <c r="BQ728" t="str">
        <f t="shared" si="196"/>
        <v/>
      </c>
    </row>
    <row r="729" spans="1:69" x14ac:dyDescent="0.25">
      <c r="A729" s="114"/>
      <c r="B729" t="str">
        <f t="shared" si="197"/>
        <v/>
      </c>
      <c r="C729" s="13" t="str">
        <f t="shared" si="198"/>
        <v/>
      </c>
      <c r="D729" s="5" t="str">
        <f t="shared" si="185"/>
        <v/>
      </c>
      <c r="E729" s="6" t="str">
        <f t="shared" si="186"/>
        <v/>
      </c>
      <c r="F729" s="6" t="str">
        <f t="shared" si="187"/>
        <v/>
      </c>
      <c r="BI729" t="str">
        <f t="shared" si="188"/>
        <v/>
      </c>
      <c r="BJ729" t="str">
        <f t="shared" si="189"/>
        <v/>
      </c>
      <c r="BK729" t="str">
        <f t="shared" si="190"/>
        <v/>
      </c>
      <c r="BL729" t="str">
        <f t="shared" si="191"/>
        <v/>
      </c>
      <c r="BM729" t="str">
        <f t="shared" si="192"/>
        <v/>
      </c>
      <c r="BN729" t="str">
        <f t="shared" si="193"/>
        <v/>
      </c>
      <c r="BO729" t="str">
        <f t="shared" si="194"/>
        <v/>
      </c>
      <c r="BP729" t="str">
        <f t="shared" si="195"/>
        <v/>
      </c>
      <c r="BQ729" t="str">
        <f t="shared" si="196"/>
        <v/>
      </c>
    </row>
    <row r="730" spans="1:69" x14ac:dyDescent="0.25">
      <c r="A730" s="114"/>
      <c r="B730" t="str">
        <f t="shared" si="197"/>
        <v/>
      </c>
      <c r="C730" s="13" t="str">
        <f t="shared" si="198"/>
        <v/>
      </c>
      <c r="D730" s="5" t="str">
        <f t="shared" si="185"/>
        <v/>
      </c>
      <c r="E730" s="6" t="str">
        <f t="shared" si="186"/>
        <v/>
      </c>
      <c r="F730" s="6" t="str">
        <f t="shared" si="187"/>
        <v/>
      </c>
      <c r="BI730" t="str">
        <f t="shared" si="188"/>
        <v/>
      </c>
      <c r="BJ730" t="str">
        <f t="shared" si="189"/>
        <v/>
      </c>
      <c r="BK730" t="str">
        <f t="shared" si="190"/>
        <v/>
      </c>
      <c r="BL730" t="str">
        <f t="shared" si="191"/>
        <v/>
      </c>
      <c r="BM730" t="str">
        <f t="shared" si="192"/>
        <v/>
      </c>
      <c r="BN730" t="str">
        <f t="shared" si="193"/>
        <v/>
      </c>
      <c r="BO730" t="str">
        <f t="shared" si="194"/>
        <v/>
      </c>
      <c r="BP730" t="str">
        <f t="shared" si="195"/>
        <v/>
      </c>
      <c r="BQ730" t="str">
        <f t="shared" si="196"/>
        <v/>
      </c>
    </row>
    <row r="731" spans="1:69" x14ac:dyDescent="0.25">
      <c r="A731" s="114"/>
      <c r="B731" t="str">
        <f t="shared" si="197"/>
        <v/>
      </c>
      <c r="C731" s="13" t="str">
        <f t="shared" si="198"/>
        <v/>
      </c>
      <c r="D731" s="5" t="str">
        <f t="shared" si="185"/>
        <v/>
      </c>
      <c r="E731" s="6" t="str">
        <f t="shared" si="186"/>
        <v/>
      </c>
      <c r="F731" s="6" t="str">
        <f t="shared" si="187"/>
        <v/>
      </c>
      <c r="BI731" t="str">
        <f t="shared" si="188"/>
        <v/>
      </c>
      <c r="BJ731" t="str">
        <f t="shared" si="189"/>
        <v/>
      </c>
      <c r="BK731" t="str">
        <f t="shared" si="190"/>
        <v/>
      </c>
      <c r="BL731" t="str">
        <f t="shared" si="191"/>
        <v/>
      </c>
      <c r="BM731" t="str">
        <f t="shared" si="192"/>
        <v/>
      </c>
      <c r="BN731" t="str">
        <f t="shared" si="193"/>
        <v/>
      </c>
      <c r="BO731" t="str">
        <f t="shared" si="194"/>
        <v/>
      </c>
      <c r="BP731" t="str">
        <f t="shared" si="195"/>
        <v/>
      </c>
      <c r="BQ731" t="str">
        <f t="shared" si="196"/>
        <v/>
      </c>
    </row>
    <row r="732" spans="1:69" x14ac:dyDescent="0.25">
      <c r="A732" s="114"/>
      <c r="B732" t="str">
        <f t="shared" si="197"/>
        <v/>
      </c>
      <c r="C732" s="13" t="str">
        <f t="shared" si="198"/>
        <v/>
      </c>
      <c r="D732" s="5" t="str">
        <f t="shared" si="185"/>
        <v/>
      </c>
      <c r="E732" s="6" t="str">
        <f t="shared" si="186"/>
        <v/>
      </c>
      <c r="F732" s="6" t="str">
        <f t="shared" si="187"/>
        <v/>
      </c>
      <c r="BI732" t="str">
        <f t="shared" si="188"/>
        <v/>
      </c>
      <c r="BJ732" t="str">
        <f t="shared" si="189"/>
        <v/>
      </c>
      <c r="BK732" t="str">
        <f t="shared" si="190"/>
        <v/>
      </c>
      <c r="BL732" t="str">
        <f t="shared" si="191"/>
        <v/>
      </c>
      <c r="BM732" t="str">
        <f t="shared" si="192"/>
        <v/>
      </c>
      <c r="BN732" t="str">
        <f t="shared" si="193"/>
        <v/>
      </c>
      <c r="BO732" t="str">
        <f t="shared" si="194"/>
        <v/>
      </c>
      <c r="BP732" t="str">
        <f t="shared" si="195"/>
        <v/>
      </c>
      <c r="BQ732" t="str">
        <f t="shared" si="196"/>
        <v/>
      </c>
    </row>
    <row r="733" spans="1:69" x14ac:dyDescent="0.25">
      <c r="A733" s="114"/>
      <c r="B733" t="str">
        <f t="shared" si="197"/>
        <v/>
      </c>
      <c r="C733" s="13" t="str">
        <f t="shared" si="198"/>
        <v/>
      </c>
      <c r="D733" s="5" t="str">
        <f t="shared" si="185"/>
        <v/>
      </c>
      <c r="E733" s="6" t="str">
        <f t="shared" si="186"/>
        <v/>
      </c>
      <c r="F733" s="6" t="str">
        <f t="shared" si="187"/>
        <v/>
      </c>
      <c r="BI733" t="str">
        <f t="shared" si="188"/>
        <v/>
      </c>
      <c r="BJ733" t="str">
        <f t="shared" si="189"/>
        <v/>
      </c>
      <c r="BK733" t="str">
        <f t="shared" si="190"/>
        <v/>
      </c>
      <c r="BL733" t="str">
        <f t="shared" si="191"/>
        <v/>
      </c>
      <c r="BM733" t="str">
        <f t="shared" si="192"/>
        <v/>
      </c>
      <c r="BN733" t="str">
        <f t="shared" si="193"/>
        <v/>
      </c>
      <c r="BO733" t="str">
        <f t="shared" si="194"/>
        <v/>
      </c>
      <c r="BP733" t="str">
        <f t="shared" si="195"/>
        <v/>
      </c>
      <c r="BQ733" t="str">
        <f t="shared" si="196"/>
        <v/>
      </c>
    </row>
    <row r="734" spans="1:69" x14ac:dyDescent="0.25">
      <c r="A734" s="114"/>
      <c r="B734" t="str">
        <f t="shared" si="197"/>
        <v/>
      </c>
      <c r="C734" s="13" t="str">
        <f t="shared" si="198"/>
        <v/>
      </c>
      <c r="D734" s="5" t="str">
        <f t="shared" si="185"/>
        <v/>
      </c>
      <c r="E734" s="6" t="str">
        <f t="shared" si="186"/>
        <v/>
      </c>
      <c r="F734" s="6" t="str">
        <f t="shared" si="187"/>
        <v/>
      </c>
      <c r="BI734" t="str">
        <f t="shared" si="188"/>
        <v/>
      </c>
      <c r="BJ734" t="str">
        <f t="shared" si="189"/>
        <v/>
      </c>
      <c r="BK734" t="str">
        <f t="shared" si="190"/>
        <v/>
      </c>
      <c r="BL734" t="str">
        <f t="shared" si="191"/>
        <v/>
      </c>
      <c r="BM734" t="str">
        <f t="shared" si="192"/>
        <v/>
      </c>
      <c r="BN734" t="str">
        <f t="shared" si="193"/>
        <v/>
      </c>
      <c r="BO734" t="str">
        <f t="shared" si="194"/>
        <v/>
      </c>
      <c r="BP734" t="str">
        <f t="shared" si="195"/>
        <v/>
      </c>
      <c r="BQ734" t="str">
        <f t="shared" si="196"/>
        <v/>
      </c>
    </row>
    <row r="735" spans="1:69" x14ac:dyDescent="0.25">
      <c r="A735" s="114"/>
      <c r="B735" t="str">
        <f t="shared" si="197"/>
        <v/>
      </c>
      <c r="C735" s="13" t="str">
        <f t="shared" si="198"/>
        <v/>
      </c>
      <c r="D735" s="5" t="str">
        <f t="shared" si="185"/>
        <v/>
      </c>
      <c r="E735" s="6" t="str">
        <f t="shared" si="186"/>
        <v/>
      </c>
      <c r="F735" s="6" t="str">
        <f t="shared" si="187"/>
        <v/>
      </c>
      <c r="BI735" t="str">
        <f t="shared" si="188"/>
        <v/>
      </c>
      <c r="BJ735" t="str">
        <f t="shared" si="189"/>
        <v/>
      </c>
      <c r="BK735" t="str">
        <f t="shared" si="190"/>
        <v/>
      </c>
      <c r="BL735" t="str">
        <f t="shared" si="191"/>
        <v/>
      </c>
      <c r="BM735" t="str">
        <f t="shared" si="192"/>
        <v/>
      </c>
      <c r="BN735" t="str">
        <f t="shared" si="193"/>
        <v/>
      </c>
      <c r="BO735" t="str">
        <f t="shared" si="194"/>
        <v/>
      </c>
      <c r="BP735" t="str">
        <f t="shared" si="195"/>
        <v/>
      </c>
      <c r="BQ735" t="str">
        <f t="shared" si="196"/>
        <v/>
      </c>
    </row>
    <row r="736" spans="1:69" x14ac:dyDescent="0.25">
      <c r="A736" s="114"/>
      <c r="B736" t="str">
        <f t="shared" si="197"/>
        <v/>
      </c>
      <c r="C736" s="13" t="str">
        <f t="shared" si="198"/>
        <v/>
      </c>
      <c r="D736" s="5" t="str">
        <f t="shared" si="185"/>
        <v/>
      </c>
      <c r="E736" s="6" t="str">
        <f t="shared" si="186"/>
        <v/>
      </c>
      <c r="F736" s="6" t="str">
        <f t="shared" si="187"/>
        <v/>
      </c>
      <c r="BI736" t="str">
        <f t="shared" si="188"/>
        <v/>
      </c>
      <c r="BJ736" t="str">
        <f t="shared" si="189"/>
        <v/>
      </c>
      <c r="BK736" t="str">
        <f t="shared" si="190"/>
        <v/>
      </c>
      <c r="BL736" t="str">
        <f t="shared" si="191"/>
        <v/>
      </c>
      <c r="BM736" t="str">
        <f t="shared" si="192"/>
        <v/>
      </c>
      <c r="BN736" t="str">
        <f t="shared" si="193"/>
        <v/>
      </c>
      <c r="BO736" t="str">
        <f t="shared" si="194"/>
        <v/>
      </c>
      <c r="BP736" t="str">
        <f t="shared" si="195"/>
        <v/>
      </c>
      <c r="BQ736" t="str">
        <f t="shared" si="196"/>
        <v/>
      </c>
    </row>
    <row r="737" spans="1:69" x14ac:dyDescent="0.25">
      <c r="A737" s="114"/>
      <c r="B737" t="str">
        <f t="shared" si="197"/>
        <v/>
      </c>
      <c r="C737" s="13" t="str">
        <f t="shared" si="198"/>
        <v/>
      </c>
      <c r="D737" s="5" t="str">
        <f t="shared" si="185"/>
        <v/>
      </c>
      <c r="E737" s="6" t="str">
        <f t="shared" si="186"/>
        <v/>
      </c>
      <c r="F737" s="6" t="str">
        <f t="shared" si="187"/>
        <v/>
      </c>
      <c r="BI737" t="str">
        <f t="shared" si="188"/>
        <v/>
      </c>
      <c r="BJ737" t="str">
        <f t="shared" si="189"/>
        <v/>
      </c>
      <c r="BK737" t="str">
        <f t="shared" si="190"/>
        <v/>
      </c>
      <c r="BL737" t="str">
        <f t="shared" si="191"/>
        <v/>
      </c>
      <c r="BM737" t="str">
        <f t="shared" si="192"/>
        <v/>
      </c>
      <c r="BN737" t="str">
        <f t="shared" si="193"/>
        <v/>
      </c>
      <c r="BO737" t="str">
        <f t="shared" si="194"/>
        <v/>
      </c>
      <c r="BP737" t="str">
        <f t="shared" si="195"/>
        <v/>
      </c>
      <c r="BQ737" t="str">
        <f t="shared" si="196"/>
        <v/>
      </c>
    </row>
    <row r="738" spans="1:69" x14ac:dyDescent="0.25">
      <c r="A738" s="114"/>
      <c r="B738" t="str">
        <f t="shared" si="197"/>
        <v/>
      </c>
      <c r="C738" s="13" t="str">
        <f t="shared" si="198"/>
        <v/>
      </c>
      <c r="D738" s="5" t="str">
        <f t="shared" si="185"/>
        <v/>
      </c>
      <c r="E738" s="6" t="str">
        <f t="shared" si="186"/>
        <v/>
      </c>
      <c r="F738" s="6" t="str">
        <f t="shared" si="187"/>
        <v/>
      </c>
      <c r="BI738" t="str">
        <f t="shared" si="188"/>
        <v/>
      </c>
      <c r="BJ738" t="str">
        <f t="shared" si="189"/>
        <v/>
      </c>
      <c r="BK738" t="str">
        <f t="shared" si="190"/>
        <v/>
      </c>
      <c r="BL738" t="str">
        <f t="shared" si="191"/>
        <v/>
      </c>
      <c r="BM738" t="str">
        <f t="shared" si="192"/>
        <v/>
      </c>
      <c r="BN738" t="str">
        <f t="shared" si="193"/>
        <v/>
      </c>
      <c r="BO738" t="str">
        <f t="shared" si="194"/>
        <v/>
      </c>
      <c r="BP738" t="str">
        <f t="shared" si="195"/>
        <v/>
      </c>
      <c r="BQ738" t="str">
        <f t="shared" si="196"/>
        <v/>
      </c>
    </row>
    <row r="739" spans="1:69" x14ac:dyDescent="0.25">
      <c r="A739" s="114"/>
      <c r="B739" t="str">
        <f t="shared" si="197"/>
        <v/>
      </c>
      <c r="C739" s="13" t="str">
        <f t="shared" si="198"/>
        <v/>
      </c>
      <c r="D739" s="5" t="str">
        <f t="shared" si="185"/>
        <v/>
      </c>
      <c r="E739" s="6" t="str">
        <f t="shared" si="186"/>
        <v/>
      </c>
      <c r="F739" s="6" t="str">
        <f t="shared" si="187"/>
        <v/>
      </c>
      <c r="BI739" t="str">
        <f t="shared" si="188"/>
        <v/>
      </c>
      <c r="BJ739" t="str">
        <f t="shared" si="189"/>
        <v/>
      </c>
      <c r="BK739" t="str">
        <f t="shared" si="190"/>
        <v/>
      </c>
      <c r="BL739" t="str">
        <f t="shared" si="191"/>
        <v/>
      </c>
      <c r="BM739" t="str">
        <f t="shared" si="192"/>
        <v/>
      </c>
      <c r="BN739" t="str">
        <f t="shared" si="193"/>
        <v/>
      </c>
      <c r="BO739" t="str">
        <f t="shared" si="194"/>
        <v/>
      </c>
      <c r="BP739" t="str">
        <f t="shared" si="195"/>
        <v/>
      </c>
      <c r="BQ739" t="str">
        <f t="shared" si="196"/>
        <v/>
      </c>
    </row>
    <row r="740" spans="1:69" x14ac:dyDescent="0.25">
      <c r="A740" s="114"/>
      <c r="B740" t="str">
        <f t="shared" si="197"/>
        <v/>
      </c>
      <c r="C740" s="13" t="str">
        <f t="shared" si="198"/>
        <v/>
      </c>
      <c r="D740" s="5" t="str">
        <f t="shared" si="185"/>
        <v/>
      </c>
      <c r="E740" s="6" t="str">
        <f t="shared" si="186"/>
        <v/>
      </c>
      <c r="F740" s="6" t="str">
        <f t="shared" si="187"/>
        <v/>
      </c>
      <c r="BI740" t="str">
        <f t="shared" si="188"/>
        <v/>
      </c>
      <c r="BJ740" t="str">
        <f t="shared" si="189"/>
        <v/>
      </c>
      <c r="BK740" t="str">
        <f t="shared" si="190"/>
        <v/>
      </c>
      <c r="BL740" t="str">
        <f t="shared" si="191"/>
        <v/>
      </c>
      <c r="BM740" t="str">
        <f t="shared" si="192"/>
        <v/>
      </c>
      <c r="BN740" t="str">
        <f t="shared" si="193"/>
        <v/>
      </c>
      <c r="BO740" t="str">
        <f t="shared" si="194"/>
        <v/>
      </c>
      <c r="BP740" t="str">
        <f t="shared" si="195"/>
        <v/>
      </c>
      <c r="BQ740" t="str">
        <f t="shared" si="196"/>
        <v/>
      </c>
    </row>
    <row r="741" spans="1:69" x14ac:dyDescent="0.25">
      <c r="A741" s="114"/>
      <c r="B741" t="str">
        <f t="shared" si="197"/>
        <v/>
      </c>
      <c r="C741" s="13" t="str">
        <f t="shared" si="198"/>
        <v/>
      </c>
      <c r="D741" s="5" t="str">
        <f t="shared" si="185"/>
        <v/>
      </c>
      <c r="E741" s="6" t="str">
        <f t="shared" si="186"/>
        <v/>
      </c>
      <c r="F741" s="6" t="str">
        <f t="shared" si="187"/>
        <v/>
      </c>
      <c r="BI741" t="str">
        <f t="shared" si="188"/>
        <v/>
      </c>
      <c r="BJ741" t="str">
        <f t="shared" si="189"/>
        <v/>
      </c>
      <c r="BK741" t="str">
        <f t="shared" si="190"/>
        <v/>
      </c>
      <c r="BL741" t="str">
        <f t="shared" si="191"/>
        <v/>
      </c>
      <c r="BM741" t="str">
        <f t="shared" si="192"/>
        <v/>
      </c>
      <c r="BN741" t="str">
        <f t="shared" si="193"/>
        <v/>
      </c>
      <c r="BO741" t="str">
        <f t="shared" si="194"/>
        <v/>
      </c>
      <c r="BP741" t="str">
        <f t="shared" si="195"/>
        <v/>
      </c>
      <c r="BQ741" t="str">
        <f t="shared" si="196"/>
        <v/>
      </c>
    </row>
    <row r="742" spans="1:69" x14ac:dyDescent="0.25">
      <c r="A742" s="114"/>
      <c r="B742" t="str">
        <f t="shared" si="197"/>
        <v/>
      </c>
      <c r="C742" s="13" t="str">
        <f t="shared" si="198"/>
        <v/>
      </c>
      <c r="D742" s="5" t="str">
        <f t="shared" si="185"/>
        <v/>
      </c>
      <c r="E742" s="6" t="str">
        <f t="shared" si="186"/>
        <v/>
      </c>
      <c r="F742" s="6" t="str">
        <f t="shared" si="187"/>
        <v/>
      </c>
      <c r="BI742" t="str">
        <f t="shared" si="188"/>
        <v/>
      </c>
      <c r="BJ742" t="str">
        <f t="shared" si="189"/>
        <v/>
      </c>
      <c r="BK742" t="str">
        <f t="shared" si="190"/>
        <v/>
      </c>
      <c r="BL742" t="str">
        <f t="shared" si="191"/>
        <v/>
      </c>
      <c r="BM742" t="str">
        <f t="shared" si="192"/>
        <v/>
      </c>
      <c r="BN742" t="str">
        <f t="shared" si="193"/>
        <v/>
      </c>
      <c r="BO742" t="str">
        <f t="shared" si="194"/>
        <v/>
      </c>
      <c r="BP742" t="str">
        <f t="shared" si="195"/>
        <v/>
      </c>
      <c r="BQ742" t="str">
        <f t="shared" si="196"/>
        <v/>
      </c>
    </row>
    <row r="743" spans="1:69" x14ac:dyDescent="0.25">
      <c r="A743" s="114"/>
      <c r="B743" t="str">
        <f t="shared" si="197"/>
        <v/>
      </c>
      <c r="C743" s="13" t="str">
        <f t="shared" si="198"/>
        <v/>
      </c>
      <c r="D743" s="5" t="str">
        <f t="shared" si="185"/>
        <v/>
      </c>
      <c r="E743" s="6" t="str">
        <f t="shared" si="186"/>
        <v/>
      </c>
      <c r="F743" s="6" t="str">
        <f t="shared" si="187"/>
        <v/>
      </c>
      <c r="BI743" t="str">
        <f t="shared" si="188"/>
        <v/>
      </c>
      <c r="BJ743" t="str">
        <f t="shared" si="189"/>
        <v/>
      </c>
      <c r="BK743" t="str">
        <f t="shared" si="190"/>
        <v/>
      </c>
      <c r="BL743" t="str">
        <f t="shared" si="191"/>
        <v/>
      </c>
      <c r="BM743" t="str">
        <f t="shared" si="192"/>
        <v/>
      </c>
      <c r="BN743" t="str">
        <f t="shared" si="193"/>
        <v/>
      </c>
      <c r="BO743" t="str">
        <f t="shared" si="194"/>
        <v/>
      </c>
      <c r="BP743" t="str">
        <f t="shared" si="195"/>
        <v/>
      </c>
      <c r="BQ743" t="str">
        <f t="shared" si="196"/>
        <v/>
      </c>
    </row>
    <row r="744" spans="1:69" x14ac:dyDescent="0.25">
      <c r="A744" s="114"/>
      <c r="B744" t="str">
        <f t="shared" si="197"/>
        <v/>
      </c>
      <c r="C744" s="13" t="str">
        <f t="shared" si="198"/>
        <v/>
      </c>
      <c r="D744" s="5" t="str">
        <f t="shared" si="185"/>
        <v/>
      </c>
      <c r="E744" s="6" t="str">
        <f t="shared" si="186"/>
        <v/>
      </c>
      <c r="F744" s="6" t="str">
        <f t="shared" si="187"/>
        <v/>
      </c>
      <c r="BI744" t="str">
        <f t="shared" si="188"/>
        <v/>
      </c>
      <c r="BJ744" t="str">
        <f t="shared" si="189"/>
        <v/>
      </c>
      <c r="BK744" t="str">
        <f t="shared" si="190"/>
        <v/>
      </c>
      <c r="BL744" t="str">
        <f t="shared" si="191"/>
        <v/>
      </c>
      <c r="BM744" t="str">
        <f t="shared" si="192"/>
        <v/>
      </c>
      <c r="BN744" t="str">
        <f t="shared" si="193"/>
        <v/>
      </c>
      <c r="BO744" t="str">
        <f t="shared" si="194"/>
        <v/>
      </c>
      <c r="BP744" t="str">
        <f t="shared" si="195"/>
        <v/>
      </c>
      <c r="BQ744" t="str">
        <f t="shared" si="196"/>
        <v/>
      </c>
    </row>
    <row r="745" spans="1:69" x14ac:dyDescent="0.25">
      <c r="A745" s="114"/>
      <c r="B745" t="str">
        <f t="shared" si="197"/>
        <v/>
      </c>
      <c r="C745" s="13" t="str">
        <f t="shared" si="198"/>
        <v/>
      </c>
      <c r="D745" s="5" t="str">
        <f t="shared" si="185"/>
        <v/>
      </c>
      <c r="E745" s="6" t="str">
        <f t="shared" si="186"/>
        <v/>
      </c>
      <c r="F745" s="6" t="str">
        <f t="shared" si="187"/>
        <v/>
      </c>
      <c r="BI745" t="str">
        <f t="shared" si="188"/>
        <v/>
      </c>
      <c r="BJ745" t="str">
        <f t="shared" si="189"/>
        <v/>
      </c>
      <c r="BK745" t="str">
        <f t="shared" si="190"/>
        <v/>
      </c>
      <c r="BL745" t="str">
        <f t="shared" si="191"/>
        <v/>
      </c>
      <c r="BM745" t="str">
        <f t="shared" si="192"/>
        <v/>
      </c>
      <c r="BN745" t="str">
        <f t="shared" si="193"/>
        <v/>
      </c>
      <c r="BO745" t="str">
        <f t="shared" si="194"/>
        <v/>
      </c>
      <c r="BP745" t="str">
        <f t="shared" si="195"/>
        <v/>
      </c>
      <c r="BQ745" t="str">
        <f t="shared" si="196"/>
        <v/>
      </c>
    </row>
    <row r="746" spans="1:69" x14ac:dyDescent="0.25">
      <c r="A746" s="114"/>
      <c r="B746" t="str">
        <f t="shared" si="197"/>
        <v/>
      </c>
      <c r="C746" s="13" t="str">
        <f t="shared" si="198"/>
        <v/>
      </c>
      <c r="D746" s="5" t="str">
        <f t="shared" si="185"/>
        <v/>
      </c>
      <c r="E746" s="6" t="str">
        <f t="shared" si="186"/>
        <v/>
      </c>
      <c r="F746" s="6" t="str">
        <f t="shared" si="187"/>
        <v/>
      </c>
      <c r="BI746" t="str">
        <f t="shared" si="188"/>
        <v/>
      </c>
      <c r="BJ746" t="str">
        <f t="shared" si="189"/>
        <v/>
      </c>
      <c r="BK746" t="str">
        <f t="shared" si="190"/>
        <v/>
      </c>
      <c r="BL746" t="str">
        <f t="shared" si="191"/>
        <v/>
      </c>
      <c r="BM746" t="str">
        <f t="shared" si="192"/>
        <v/>
      </c>
      <c r="BN746" t="str">
        <f t="shared" si="193"/>
        <v/>
      </c>
      <c r="BO746" t="str">
        <f t="shared" si="194"/>
        <v/>
      </c>
      <c r="BP746" t="str">
        <f t="shared" si="195"/>
        <v/>
      </c>
      <c r="BQ746" t="str">
        <f t="shared" si="196"/>
        <v/>
      </c>
    </row>
    <row r="747" spans="1:69" x14ac:dyDescent="0.25">
      <c r="A747" s="114"/>
      <c r="B747" t="str">
        <f t="shared" si="197"/>
        <v/>
      </c>
      <c r="C747" s="13" t="str">
        <f t="shared" si="198"/>
        <v/>
      </c>
      <c r="D747" s="5" t="str">
        <f t="shared" si="185"/>
        <v/>
      </c>
      <c r="E747" s="6" t="str">
        <f t="shared" si="186"/>
        <v/>
      </c>
      <c r="F747" s="6" t="str">
        <f t="shared" si="187"/>
        <v/>
      </c>
      <c r="BI747" t="str">
        <f t="shared" si="188"/>
        <v/>
      </c>
      <c r="BJ747" t="str">
        <f t="shared" si="189"/>
        <v/>
      </c>
      <c r="BK747" t="str">
        <f t="shared" si="190"/>
        <v/>
      </c>
      <c r="BL747" t="str">
        <f t="shared" si="191"/>
        <v/>
      </c>
      <c r="BM747" t="str">
        <f t="shared" si="192"/>
        <v/>
      </c>
      <c r="BN747" t="str">
        <f t="shared" si="193"/>
        <v/>
      </c>
      <c r="BO747" t="str">
        <f t="shared" si="194"/>
        <v/>
      </c>
      <c r="BP747" t="str">
        <f t="shared" si="195"/>
        <v/>
      </c>
      <c r="BQ747" t="str">
        <f t="shared" si="196"/>
        <v/>
      </c>
    </row>
    <row r="748" spans="1:69" x14ac:dyDescent="0.25">
      <c r="A748" s="114"/>
      <c r="B748" t="str">
        <f t="shared" si="197"/>
        <v/>
      </c>
      <c r="C748" s="13" t="str">
        <f t="shared" si="198"/>
        <v/>
      </c>
      <c r="D748" s="5" t="str">
        <f t="shared" si="185"/>
        <v/>
      </c>
      <c r="E748" s="6" t="str">
        <f t="shared" si="186"/>
        <v/>
      </c>
      <c r="F748" s="6" t="str">
        <f t="shared" si="187"/>
        <v/>
      </c>
      <c r="BI748" t="str">
        <f t="shared" si="188"/>
        <v/>
      </c>
      <c r="BJ748" t="str">
        <f t="shared" si="189"/>
        <v/>
      </c>
      <c r="BK748" t="str">
        <f t="shared" si="190"/>
        <v/>
      </c>
      <c r="BL748" t="str">
        <f t="shared" si="191"/>
        <v/>
      </c>
      <c r="BM748" t="str">
        <f t="shared" si="192"/>
        <v/>
      </c>
      <c r="BN748" t="str">
        <f t="shared" si="193"/>
        <v/>
      </c>
      <c r="BO748" t="str">
        <f t="shared" si="194"/>
        <v/>
      </c>
      <c r="BP748" t="str">
        <f t="shared" si="195"/>
        <v/>
      </c>
      <c r="BQ748" t="str">
        <f t="shared" si="196"/>
        <v/>
      </c>
    </row>
    <row r="749" spans="1:69" x14ac:dyDescent="0.25">
      <c r="A749" s="114"/>
      <c r="B749" t="str">
        <f t="shared" si="197"/>
        <v/>
      </c>
      <c r="C749" s="13" t="str">
        <f t="shared" si="198"/>
        <v/>
      </c>
      <c r="D749" s="5" t="str">
        <f t="shared" si="185"/>
        <v/>
      </c>
      <c r="E749" s="6" t="str">
        <f t="shared" si="186"/>
        <v/>
      </c>
      <c r="F749" s="6" t="str">
        <f t="shared" si="187"/>
        <v/>
      </c>
      <c r="BI749" t="str">
        <f t="shared" si="188"/>
        <v/>
      </c>
      <c r="BJ749" t="str">
        <f t="shared" si="189"/>
        <v/>
      </c>
      <c r="BK749" t="str">
        <f t="shared" si="190"/>
        <v/>
      </c>
      <c r="BL749" t="str">
        <f t="shared" si="191"/>
        <v/>
      </c>
      <c r="BM749" t="str">
        <f t="shared" si="192"/>
        <v/>
      </c>
      <c r="BN749" t="str">
        <f t="shared" si="193"/>
        <v/>
      </c>
      <c r="BO749" t="str">
        <f t="shared" si="194"/>
        <v/>
      </c>
      <c r="BP749" t="str">
        <f t="shared" si="195"/>
        <v/>
      </c>
      <c r="BQ749" t="str">
        <f t="shared" si="196"/>
        <v/>
      </c>
    </row>
    <row r="750" spans="1:69" x14ac:dyDescent="0.25">
      <c r="A750" s="114"/>
      <c r="B750" t="str">
        <f t="shared" si="197"/>
        <v/>
      </c>
      <c r="C750" s="13" t="str">
        <f t="shared" si="198"/>
        <v/>
      </c>
      <c r="D750" s="5" t="str">
        <f t="shared" si="185"/>
        <v/>
      </c>
      <c r="E750" s="6" t="str">
        <f t="shared" si="186"/>
        <v/>
      </c>
      <c r="F750" s="6" t="str">
        <f t="shared" si="187"/>
        <v/>
      </c>
      <c r="BI750" t="str">
        <f t="shared" si="188"/>
        <v/>
      </c>
      <c r="BJ750" t="str">
        <f t="shared" si="189"/>
        <v/>
      </c>
      <c r="BK750" t="str">
        <f t="shared" si="190"/>
        <v/>
      </c>
      <c r="BL750" t="str">
        <f t="shared" si="191"/>
        <v/>
      </c>
      <c r="BM750" t="str">
        <f t="shared" si="192"/>
        <v/>
      </c>
      <c r="BN750" t="str">
        <f t="shared" si="193"/>
        <v/>
      </c>
      <c r="BO750" t="str">
        <f t="shared" si="194"/>
        <v/>
      </c>
      <c r="BP750" t="str">
        <f t="shared" si="195"/>
        <v/>
      </c>
      <c r="BQ750" t="str">
        <f t="shared" si="196"/>
        <v/>
      </c>
    </row>
    <row r="751" spans="1:69" x14ac:dyDescent="0.25">
      <c r="A751" s="114"/>
      <c r="B751" t="str">
        <f t="shared" si="197"/>
        <v/>
      </c>
      <c r="C751" s="13" t="str">
        <f t="shared" si="198"/>
        <v/>
      </c>
      <c r="D751" s="5" t="str">
        <f t="shared" si="185"/>
        <v/>
      </c>
      <c r="E751" s="6" t="str">
        <f t="shared" si="186"/>
        <v/>
      </c>
      <c r="F751" s="6" t="str">
        <f t="shared" si="187"/>
        <v/>
      </c>
      <c r="BI751" t="str">
        <f t="shared" si="188"/>
        <v/>
      </c>
      <c r="BJ751" t="str">
        <f t="shared" si="189"/>
        <v/>
      </c>
      <c r="BK751" t="str">
        <f t="shared" si="190"/>
        <v/>
      </c>
      <c r="BL751" t="str">
        <f t="shared" si="191"/>
        <v/>
      </c>
      <c r="BM751" t="str">
        <f t="shared" si="192"/>
        <v/>
      </c>
      <c r="BN751" t="str">
        <f t="shared" si="193"/>
        <v/>
      </c>
      <c r="BO751" t="str">
        <f t="shared" si="194"/>
        <v/>
      </c>
      <c r="BP751" t="str">
        <f t="shared" si="195"/>
        <v/>
      </c>
      <c r="BQ751" t="str">
        <f t="shared" si="196"/>
        <v/>
      </c>
    </row>
    <row r="752" spans="1:69" x14ac:dyDescent="0.25">
      <c r="A752" s="114"/>
      <c r="B752" t="str">
        <f t="shared" si="197"/>
        <v/>
      </c>
      <c r="C752" s="13" t="str">
        <f t="shared" si="198"/>
        <v/>
      </c>
      <c r="D752" s="5" t="str">
        <f t="shared" si="185"/>
        <v/>
      </c>
      <c r="E752" s="6" t="str">
        <f t="shared" si="186"/>
        <v/>
      </c>
      <c r="F752" s="6" t="str">
        <f t="shared" si="187"/>
        <v/>
      </c>
      <c r="BI752" t="str">
        <f t="shared" si="188"/>
        <v/>
      </c>
      <c r="BJ752" t="str">
        <f t="shared" si="189"/>
        <v/>
      </c>
      <c r="BK752" t="str">
        <f t="shared" si="190"/>
        <v/>
      </c>
      <c r="BL752" t="str">
        <f t="shared" si="191"/>
        <v/>
      </c>
      <c r="BM752" t="str">
        <f t="shared" si="192"/>
        <v/>
      </c>
      <c r="BN752" t="str">
        <f t="shared" si="193"/>
        <v/>
      </c>
      <c r="BO752" t="str">
        <f t="shared" si="194"/>
        <v/>
      </c>
      <c r="BP752" t="str">
        <f t="shared" si="195"/>
        <v/>
      </c>
      <c r="BQ752" t="str">
        <f t="shared" si="196"/>
        <v/>
      </c>
    </row>
    <row r="753" spans="1:69" x14ac:dyDescent="0.25">
      <c r="A753" s="114"/>
      <c r="B753" t="str">
        <f t="shared" si="197"/>
        <v/>
      </c>
      <c r="C753" s="13" t="str">
        <f t="shared" si="198"/>
        <v/>
      </c>
      <c r="D753" s="5" t="str">
        <f t="shared" si="185"/>
        <v/>
      </c>
      <c r="E753" s="6" t="str">
        <f t="shared" si="186"/>
        <v/>
      </c>
      <c r="F753" s="6" t="str">
        <f t="shared" si="187"/>
        <v/>
      </c>
      <c r="BI753" t="str">
        <f t="shared" si="188"/>
        <v/>
      </c>
      <c r="BJ753" t="str">
        <f t="shared" si="189"/>
        <v/>
      </c>
      <c r="BK753" t="str">
        <f t="shared" si="190"/>
        <v/>
      </c>
      <c r="BL753" t="str">
        <f t="shared" si="191"/>
        <v/>
      </c>
      <c r="BM753" t="str">
        <f t="shared" si="192"/>
        <v/>
      </c>
      <c r="BN753" t="str">
        <f t="shared" si="193"/>
        <v/>
      </c>
      <c r="BO753" t="str">
        <f t="shared" si="194"/>
        <v/>
      </c>
      <c r="BP753" t="str">
        <f t="shared" si="195"/>
        <v/>
      </c>
      <c r="BQ753" t="str">
        <f t="shared" si="196"/>
        <v/>
      </c>
    </row>
    <row r="754" spans="1:69" x14ac:dyDescent="0.25">
      <c r="A754" s="114"/>
      <c r="B754" t="str">
        <f t="shared" si="197"/>
        <v/>
      </c>
      <c r="C754" s="13" t="str">
        <f t="shared" si="198"/>
        <v/>
      </c>
      <c r="D754" s="5" t="str">
        <f t="shared" si="185"/>
        <v/>
      </c>
      <c r="E754" s="6" t="str">
        <f t="shared" si="186"/>
        <v/>
      </c>
      <c r="F754" s="6" t="str">
        <f t="shared" si="187"/>
        <v/>
      </c>
      <c r="BI754" t="str">
        <f t="shared" si="188"/>
        <v/>
      </c>
      <c r="BJ754" t="str">
        <f t="shared" si="189"/>
        <v/>
      </c>
      <c r="BK754" t="str">
        <f t="shared" si="190"/>
        <v/>
      </c>
      <c r="BL754" t="str">
        <f t="shared" si="191"/>
        <v/>
      </c>
      <c r="BM754" t="str">
        <f t="shared" si="192"/>
        <v/>
      </c>
      <c r="BN754" t="str">
        <f t="shared" si="193"/>
        <v/>
      </c>
      <c r="BO754" t="str">
        <f t="shared" si="194"/>
        <v/>
      </c>
      <c r="BP754" t="str">
        <f t="shared" si="195"/>
        <v/>
      </c>
      <c r="BQ754" t="str">
        <f t="shared" si="196"/>
        <v/>
      </c>
    </row>
    <row r="755" spans="1:69" x14ac:dyDescent="0.25">
      <c r="A755" s="114"/>
      <c r="B755" t="str">
        <f t="shared" si="197"/>
        <v/>
      </c>
      <c r="C755" s="13" t="str">
        <f t="shared" si="198"/>
        <v/>
      </c>
      <c r="D755" s="5" t="str">
        <f t="shared" si="185"/>
        <v/>
      </c>
      <c r="E755" s="6" t="str">
        <f t="shared" si="186"/>
        <v/>
      </c>
      <c r="F755" s="6" t="str">
        <f t="shared" si="187"/>
        <v/>
      </c>
      <c r="BI755" t="str">
        <f t="shared" si="188"/>
        <v/>
      </c>
      <c r="BJ755" t="str">
        <f t="shared" si="189"/>
        <v/>
      </c>
      <c r="BK755" t="str">
        <f t="shared" si="190"/>
        <v/>
      </c>
      <c r="BL755" t="str">
        <f t="shared" si="191"/>
        <v/>
      </c>
      <c r="BM755" t="str">
        <f t="shared" si="192"/>
        <v/>
      </c>
      <c r="BN755" t="str">
        <f t="shared" si="193"/>
        <v/>
      </c>
      <c r="BO755" t="str">
        <f t="shared" si="194"/>
        <v/>
      </c>
      <c r="BP755" t="str">
        <f t="shared" si="195"/>
        <v/>
      </c>
      <c r="BQ755" t="str">
        <f t="shared" si="196"/>
        <v/>
      </c>
    </row>
    <row r="756" spans="1:69" x14ac:dyDescent="0.25">
      <c r="A756" s="114"/>
      <c r="B756" t="str">
        <f t="shared" si="197"/>
        <v/>
      </c>
      <c r="C756" s="13" t="str">
        <f t="shared" si="198"/>
        <v/>
      </c>
      <c r="D756" s="5" t="str">
        <f t="shared" si="185"/>
        <v/>
      </c>
      <c r="E756" s="6" t="str">
        <f t="shared" si="186"/>
        <v/>
      </c>
      <c r="F756" s="6" t="str">
        <f t="shared" si="187"/>
        <v/>
      </c>
      <c r="BI756" t="str">
        <f t="shared" si="188"/>
        <v/>
      </c>
      <c r="BJ756" t="str">
        <f t="shared" si="189"/>
        <v/>
      </c>
      <c r="BK756" t="str">
        <f t="shared" si="190"/>
        <v/>
      </c>
      <c r="BL756" t="str">
        <f t="shared" si="191"/>
        <v/>
      </c>
      <c r="BM756" t="str">
        <f t="shared" si="192"/>
        <v/>
      </c>
      <c r="BN756" t="str">
        <f t="shared" si="193"/>
        <v/>
      </c>
      <c r="BO756" t="str">
        <f t="shared" si="194"/>
        <v/>
      </c>
      <c r="BP756" t="str">
        <f t="shared" si="195"/>
        <v/>
      </c>
      <c r="BQ756" t="str">
        <f t="shared" si="196"/>
        <v/>
      </c>
    </row>
    <row r="757" spans="1:69" x14ac:dyDescent="0.25">
      <c r="A757" s="114"/>
      <c r="B757" t="str">
        <f t="shared" si="197"/>
        <v/>
      </c>
      <c r="C757" s="13" t="str">
        <f t="shared" si="198"/>
        <v/>
      </c>
      <c r="D757" s="5" t="str">
        <f t="shared" si="185"/>
        <v/>
      </c>
      <c r="E757" s="6" t="str">
        <f t="shared" si="186"/>
        <v/>
      </c>
      <c r="F757" s="6" t="str">
        <f t="shared" si="187"/>
        <v/>
      </c>
      <c r="BI757" t="str">
        <f t="shared" si="188"/>
        <v/>
      </c>
      <c r="BJ757" t="str">
        <f t="shared" si="189"/>
        <v/>
      </c>
      <c r="BK757" t="str">
        <f t="shared" si="190"/>
        <v/>
      </c>
      <c r="BL757" t="str">
        <f t="shared" si="191"/>
        <v/>
      </c>
      <c r="BM757" t="str">
        <f t="shared" si="192"/>
        <v/>
      </c>
      <c r="BN757" t="str">
        <f t="shared" si="193"/>
        <v/>
      </c>
      <c r="BO757" t="str">
        <f t="shared" si="194"/>
        <v/>
      </c>
      <c r="BP757" t="str">
        <f t="shared" si="195"/>
        <v/>
      </c>
      <c r="BQ757" t="str">
        <f t="shared" si="196"/>
        <v/>
      </c>
    </row>
    <row r="758" spans="1:69" x14ac:dyDescent="0.25">
      <c r="A758" s="114"/>
      <c r="B758" t="str">
        <f t="shared" si="197"/>
        <v/>
      </c>
      <c r="C758" s="13" t="str">
        <f t="shared" si="198"/>
        <v/>
      </c>
      <c r="D758" s="5" t="str">
        <f t="shared" si="185"/>
        <v/>
      </c>
      <c r="E758" s="6" t="str">
        <f t="shared" si="186"/>
        <v/>
      </c>
      <c r="F758" s="6" t="str">
        <f t="shared" si="187"/>
        <v/>
      </c>
      <c r="BI758" t="str">
        <f t="shared" si="188"/>
        <v/>
      </c>
      <c r="BJ758" t="str">
        <f t="shared" si="189"/>
        <v/>
      </c>
      <c r="BK758" t="str">
        <f t="shared" si="190"/>
        <v/>
      </c>
      <c r="BL758" t="str">
        <f t="shared" si="191"/>
        <v/>
      </c>
      <c r="BM758" t="str">
        <f t="shared" si="192"/>
        <v/>
      </c>
      <c r="BN758" t="str">
        <f t="shared" si="193"/>
        <v/>
      </c>
      <c r="BO758" t="str">
        <f t="shared" si="194"/>
        <v/>
      </c>
      <c r="BP758" t="str">
        <f t="shared" si="195"/>
        <v/>
      </c>
      <c r="BQ758" t="str">
        <f t="shared" si="196"/>
        <v/>
      </c>
    </row>
    <row r="759" spans="1:69" x14ac:dyDescent="0.25">
      <c r="A759" s="114"/>
      <c r="B759" t="str">
        <f t="shared" si="197"/>
        <v/>
      </c>
      <c r="C759" s="13" t="str">
        <f t="shared" si="198"/>
        <v/>
      </c>
      <c r="D759" s="5" t="str">
        <f t="shared" si="185"/>
        <v/>
      </c>
      <c r="E759" s="6" t="str">
        <f t="shared" si="186"/>
        <v/>
      </c>
      <c r="F759" s="6" t="str">
        <f t="shared" si="187"/>
        <v/>
      </c>
      <c r="BI759" t="str">
        <f t="shared" si="188"/>
        <v/>
      </c>
      <c r="BJ759" t="str">
        <f t="shared" si="189"/>
        <v/>
      </c>
      <c r="BK759" t="str">
        <f t="shared" si="190"/>
        <v/>
      </c>
      <c r="BL759" t="str">
        <f t="shared" si="191"/>
        <v/>
      </c>
      <c r="BM759" t="str">
        <f t="shared" si="192"/>
        <v/>
      </c>
      <c r="BN759" t="str">
        <f t="shared" si="193"/>
        <v/>
      </c>
      <c r="BO759" t="str">
        <f t="shared" si="194"/>
        <v/>
      </c>
      <c r="BP759" t="str">
        <f t="shared" si="195"/>
        <v/>
      </c>
      <c r="BQ759" t="str">
        <f t="shared" si="196"/>
        <v/>
      </c>
    </row>
    <row r="760" spans="1:69" x14ac:dyDescent="0.25">
      <c r="A760" s="114"/>
      <c r="B760" t="str">
        <f t="shared" si="197"/>
        <v/>
      </c>
      <c r="C760" s="13" t="str">
        <f t="shared" si="198"/>
        <v/>
      </c>
      <c r="D760" s="5" t="str">
        <f t="shared" si="185"/>
        <v/>
      </c>
      <c r="E760" s="6" t="str">
        <f t="shared" si="186"/>
        <v/>
      </c>
      <c r="F760" s="6" t="str">
        <f t="shared" si="187"/>
        <v/>
      </c>
      <c r="BI760" t="str">
        <f t="shared" si="188"/>
        <v/>
      </c>
      <c r="BJ760" t="str">
        <f t="shared" si="189"/>
        <v/>
      </c>
      <c r="BK760" t="str">
        <f t="shared" si="190"/>
        <v/>
      </c>
      <c r="BL760" t="str">
        <f t="shared" si="191"/>
        <v/>
      </c>
      <c r="BM760" t="str">
        <f t="shared" si="192"/>
        <v/>
      </c>
      <c r="BN760" t="str">
        <f t="shared" si="193"/>
        <v/>
      </c>
      <c r="BO760" t="str">
        <f t="shared" si="194"/>
        <v/>
      </c>
      <c r="BP760" t="str">
        <f t="shared" si="195"/>
        <v/>
      </c>
      <c r="BQ760" t="str">
        <f t="shared" si="196"/>
        <v/>
      </c>
    </row>
    <row r="761" spans="1:69" x14ac:dyDescent="0.25">
      <c r="A761" s="114"/>
      <c r="B761" t="str">
        <f t="shared" si="197"/>
        <v/>
      </c>
      <c r="C761" s="13" t="str">
        <f t="shared" si="198"/>
        <v/>
      </c>
      <c r="D761" s="5" t="str">
        <f t="shared" si="185"/>
        <v/>
      </c>
      <c r="E761" s="6" t="str">
        <f t="shared" si="186"/>
        <v/>
      </c>
      <c r="F761" s="6" t="str">
        <f t="shared" si="187"/>
        <v/>
      </c>
      <c r="BI761" t="str">
        <f t="shared" si="188"/>
        <v/>
      </c>
      <c r="BJ761" t="str">
        <f t="shared" si="189"/>
        <v/>
      </c>
      <c r="BK761" t="str">
        <f t="shared" si="190"/>
        <v/>
      </c>
      <c r="BL761" t="str">
        <f t="shared" si="191"/>
        <v/>
      </c>
      <c r="BM761" t="str">
        <f t="shared" si="192"/>
        <v/>
      </c>
      <c r="BN761" t="str">
        <f t="shared" si="193"/>
        <v/>
      </c>
      <c r="BO761" t="str">
        <f t="shared" si="194"/>
        <v/>
      </c>
      <c r="BP761" t="str">
        <f t="shared" si="195"/>
        <v/>
      </c>
      <c r="BQ761" t="str">
        <f t="shared" si="196"/>
        <v/>
      </c>
    </row>
    <row r="762" spans="1:69" x14ac:dyDescent="0.25">
      <c r="A762" s="114"/>
      <c r="B762" t="str">
        <f t="shared" si="197"/>
        <v/>
      </c>
      <c r="C762" s="13" t="str">
        <f t="shared" si="198"/>
        <v/>
      </c>
      <c r="D762" s="5" t="str">
        <f t="shared" si="185"/>
        <v/>
      </c>
      <c r="E762" s="6" t="str">
        <f t="shared" si="186"/>
        <v/>
      </c>
      <c r="F762" s="6" t="str">
        <f t="shared" si="187"/>
        <v/>
      </c>
      <c r="BI762" t="str">
        <f t="shared" si="188"/>
        <v/>
      </c>
      <c r="BJ762" t="str">
        <f t="shared" si="189"/>
        <v/>
      </c>
      <c r="BK762" t="str">
        <f t="shared" si="190"/>
        <v/>
      </c>
      <c r="BL762" t="str">
        <f t="shared" si="191"/>
        <v/>
      </c>
      <c r="BM762" t="str">
        <f t="shared" si="192"/>
        <v/>
      </c>
      <c r="BN762" t="str">
        <f t="shared" si="193"/>
        <v/>
      </c>
      <c r="BO762" t="str">
        <f t="shared" si="194"/>
        <v/>
      </c>
      <c r="BP762" t="str">
        <f t="shared" si="195"/>
        <v/>
      </c>
      <c r="BQ762" t="str">
        <f t="shared" si="196"/>
        <v/>
      </c>
    </row>
    <row r="763" spans="1:69" x14ac:dyDescent="0.25">
      <c r="A763" s="114"/>
      <c r="B763" t="str">
        <f t="shared" si="197"/>
        <v/>
      </c>
      <c r="C763" s="13" t="str">
        <f t="shared" si="198"/>
        <v/>
      </c>
      <c r="D763" s="5" t="str">
        <f t="shared" si="185"/>
        <v/>
      </c>
      <c r="E763" s="6" t="str">
        <f t="shared" si="186"/>
        <v/>
      </c>
      <c r="F763" s="6" t="str">
        <f t="shared" si="187"/>
        <v/>
      </c>
      <c r="BI763" t="str">
        <f t="shared" si="188"/>
        <v/>
      </c>
      <c r="BJ763" t="str">
        <f t="shared" si="189"/>
        <v/>
      </c>
      <c r="BK763" t="str">
        <f t="shared" si="190"/>
        <v/>
      </c>
      <c r="BL763" t="str">
        <f t="shared" si="191"/>
        <v/>
      </c>
      <c r="BM763" t="str">
        <f t="shared" si="192"/>
        <v/>
      </c>
      <c r="BN763" t="str">
        <f t="shared" si="193"/>
        <v/>
      </c>
      <c r="BO763" t="str">
        <f t="shared" si="194"/>
        <v/>
      </c>
      <c r="BP763" t="str">
        <f t="shared" si="195"/>
        <v/>
      </c>
      <c r="BQ763" t="str">
        <f t="shared" si="196"/>
        <v/>
      </c>
    </row>
    <row r="764" spans="1:69" x14ac:dyDescent="0.25">
      <c r="A764" s="114"/>
      <c r="B764" t="str">
        <f t="shared" si="197"/>
        <v/>
      </c>
      <c r="C764" s="13" t="str">
        <f t="shared" si="198"/>
        <v/>
      </c>
      <c r="D764" s="5" t="str">
        <f t="shared" si="185"/>
        <v/>
      </c>
      <c r="E764" s="6" t="str">
        <f t="shared" si="186"/>
        <v/>
      </c>
      <c r="F764" s="6" t="str">
        <f t="shared" si="187"/>
        <v/>
      </c>
      <c r="BI764" t="str">
        <f t="shared" si="188"/>
        <v/>
      </c>
      <c r="BJ764" t="str">
        <f t="shared" si="189"/>
        <v/>
      </c>
      <c r="BK764" t="str">
        <f t="shared" si="190"/>
        <v/>
      </c>
      <c r="BL764" t="str">
        <f t="shared" si="191"/>
        <v/>
      </c>
      <c r="BM764" t="str">
        <f t="shared" si="192"/>
        <v/>
      </c>
      <c r="BN764" t="str">
        <f t="shared" si="193"/>
        <v/>
      </c>
      <c r="BO764" t="str">
        <f t="shared" si="194"/>
        <v/>
      </c>
      <c r="BP764" t="str">
        <f t="shared" si="195"/>
        <v/>
      </c>
      <c r="BQ764" t="str">
        <f t="shared" si="196"/>
        <v/>
      </c>
    </row>
    <row r="765" spans="1:69" x14ac:dyDescent="0.25">
      <c r="A765" s="114"/>
      <c r="B765" t="str">
        <f t="shared" si="197"/>
        <v/>
      </c>
      <c r="C765" s="13" t="str">
        <f t="shared" si="198"/>
        <v/>
      </c>
      <c r="D765" s="5" t="str">
        <f t="shared" si="185"/>
        <v/>
      </c>
      <c r="E765" s="6" t="str">
        <f t="shared" si="186"/>
        <v/>
      </c>
      <c r="F765" s="6" t="str">
        <f t="shared" si="187"/>
        <v/>
      </c>
      <c r="BI765" t="str">
        <f t="shared" si="188"/>
        <v/>
      </c>
      <c r="BJ765" t="str">
        <f t="shared" si="189"/>
        <v/>
      </c>
      <c r="BK765" t="str">
        <f t="shared" si="190"/>
        <v/>
      </c>
      <c r="BL765" t="str">
        <f t="shared" si="191"/>
        <v/>
      </c>
      <c r="BM765" t="str">
        <f t="shared" si="192"/>
        <v/>
      </c>
      <c r="BN765" t="str">
        <f t="shared" si="193"/>
        <v/>
      </c>
      <c r="BO765" t="str">
        <f t="shared" si="194"/>
        <v/>
      </c>
      <c r="BP765" t="str">
        <f t="shared" si="195"/>
        <v/>
      </c>
      <c r="BQ765" t="str">
        <f t="shared" si="196"/>
        <v/>
      </c>
    </row>
    <row r="766" spans="1:69" x14ac:dyDescent="0.25">
      <c r="A766" s="114"/>
      <c r="B766" t="str">
        <f t="shared" si="197"/>
        <v/>
      </c>
      <c r="C766" s="13" t="str">
        <f t="shared" si="198"/>
        <v/>
      </c>
      <c r="D766" s="5" t="str">
        <f t="shared" si="185"/>
        <v/>
      </c>
      <c r="E766" s="6" t="str">
        <f t="shared" si="186"/>
        <v/>
      </c>
      <c r="F766" s="6" t="str">
        <f t="shared" si="187"/>
        <v/>
      </c>
      <c r="BI766" t="str">
        <f t="shared" si="188"/>
        <v/>
      </c>
      <c r="BJ766" t="str">
        <f t="shared" si="189"/>
        <v/>
      </c>
      <c r="BK766" t="str">
        <f t="shared" si="190"/>
        <v/>
      </c>
      <c r="BL766" t="str">
        <f t="shared" si="191"/>
        <v/>
      </c>
      <c r="BM766" t="str">
        <f t="shared" si="192"/>
        <v/>
      </c>
      <c r="BN766" t="str">
        <f t="shared" si="193"/>
        <v/>
      </c>
      <c r="BO766" t="str">
        <f t="shared" si="194"/>
        <v/>
      </c>
      <c r="BP766" t="str">
        <f t="shared" si="195"/>
        <v/>
      </c>
      <c r="BQ766" t="str">
        <f t="shared" si="196"/>
        <v/>
      </c>
    </row>
    <row r="767" spans="1:69" x14ac:dyDescent="0.25">
      <c r="A767" s="114"/>
      <c r="B767" t="str">
        <f t="shared" si="197"/>
        <v/>
      </c>
      <c r="C767" s="13" t="str">
        <f t="shared" si="198"/>
        <v/>
      </c>
      <c r="D767" s="5" t="str">
        <f t="shared" si="185"/>
        <v/>
      </c>
      <c r="E767" s="6" t="str">
        <f t="shared" si="186"/>
        <v/>
      </c>
      <c r="F767" s="6" t="str">
        <f t="shared" si="187"/>
        <v/>
      </c>
      <c r="BI767" t="str">
        <f t="shared" si="188"/>
        <v/>
      </c>
      <c r="BJ767" t="str">
        <f t="shared" si="189"/>
        <v/>
      </c>
      <c r="BK767" t="str">
        <f t="shared" si="190"/>
        <v/>
      </c>
      <c r="BL767" t="str">
        <f t="shared" si="191"/>
        <v/>
      </c>
      <c r="BM767" t="str">
        <f t="shared" si="192"/>
        <v/>
      </c>
      <c r="BN767" t="str">
        <f t="shared" si="193"/>
        <v/>
      </c>
      <c r="BO767" t="str">
        <f t="shared" si="194"/>
        <v/>
      </c>
      <c r="BP767" t="str">
        <f t="shared" si="195"/>
        <v/>
      </c>
      <c r="BQ767" t="str">
        <f t="shared" si="196"/>
        <v/>
      </c>
    </row>
    <row r="768" spans="1:69" x14ac:dyDescent="0.25">
      <c r="A768" s="114"/>
      <c r="B768" t="str">
        <f t="shared" si="197"/>
        <v/>
      </c>
      <c r="C768" s="13" t="str">
        <f t="shared" si="198"/>
        <v/>
      </c>
      <c r="D768" s="5" t="str">
        <f t="shared" si="185"/>
        <v/>
      </c>
      <c r="E768" s="6" t="str">
        <f t="shared" si="186"/>
        <v/>
      </c>
      <c r="F768" s="6" t="str">
        <f t="shared" si="187"/>
        <v/>
      </c>
      <c r="BI768" t="str">
        <f t="shared" si="188"/>
        <v/>
      </c>
      <c r="BJ768" t="str">
        <f t="shared" si="189"/>
        <v/>
      </c>
      <c r="BK768" t="str">
        <f t="shared" si="190"/>
        <v/>
      </c>
      <c r="BL768" t="str">
        <f t="shared" si="191"/>
        <v/>
      </c>
      <c r="BM768" t="str">
        <f t="shared" si="192"/>
        <v/>
      </c>
      <c r="BN768" t="str">
        <f t="shared" si="193"/>
        <v/>
      </c>
      <c r="BO768" t="str">
        <f t="shared" si="194"/>
        <v/>
      </c>
      <c r="BP768" t="str">
        <f t="shared" si="195"/>
        <v/>
      </c>
      <c r="BQ768" t="str">
        <f t="shared" si="196"/>
        <v/>
      </c>
    </row>
    <row r="769" spans="1:69" x14ac:dyDescent="0.25">
      <c r="A769" s="114"/>
      <c r="B769" t="str">
        <f t="shared" si="197"/>
        <v/>
      </c>
      <c r="C769" s="13" t="str">
        <f t="shared" si="198"/>
        <v/>
      </c>
      <c r="D769" s="5" t="str">
        <f t="shared" si="185"/>
        <v/>
      </c>
      <c r="E769" s="6" t="str">
        <f t="shared" si="186"/>
        <v/>
      </c>
      <c r="F769" s="6" t="str">
        <f t="shared" si="187"/>
        <v/>
      </c>
      <c r="BI769" t="str">
        <f t="shared" si="188"/>
        <v/>
      </c>
      <c r="BJ769" t="str">
        <f t="shared" si="189"/>
        <v/>
      </c>
      <c r="BK769" t="str">
        <f t="shared" si="190"/>
        <v/>
      </c>
      <c r="BL769" t="str">
        <f t="shared" si="191"/>
        <v/>
      </c>
      <c r="BM769" t="str">
        <f t="shared" si="192"/>
        <v/>
      </c>
      <c r="BN769" t="str">
        <f t="shared" si="193"/>
        <v/>
      </c>
      <c r="BO769" t="str">
        <f t="shared" si="194"/>
        <v/>
      </c>
      <c r="BP769" t="str">
        <f t="shared" si="195"/>
        <v/>
      </c>
      <c r="BQ769" t="str">
        <f t="shared" si="196"/>
        <v/>
      </c>
    </row>
    <row r="770" spans="1:69" x14ac:dyDescent="0.25">
      <c r="A770" s="114"/>
      <c r="B770" t="str">
        <f t="shared" si="197"/>
        <v/>
      </c>
      <c r="C770" s="13" t="str">
        <f t="shared" si="198"/>
        <v/>
      </c>
      <c r="D770" s="5" t="str">
        <f t="shared" si="185"/>
        <v/>
      </c>
      <c r="E770" s="6" t="str">
        <f t="shared" si="186"/>
        <v/>
      </c>
      <c r="F770" s="6" t="str">
        <f t="shared" si="187"/>
        <v/>
      </c>
      <c r="BI770" t="str">
        <f t="shared" si="188"/>
        <v/>
      </c>
      <c r="BJ770" t="str">
        <f t="shared" si="189"/>
        <v/>
      </c>
      <c r="BK770" t="str">
        <f t="shared" si="190"/>
        <v/>
      </c>
      <c r="BL770" t="str">
        <f t="shared" si="191"/>
        <v/>
      </c>
      <c r="BM770" t="str">
        <f t="shared" si="192"/>
        <v/>
      </c>
      <c r="BN770" t="str">
        <f t="shared" si="193"/>
        <v/>
      </c>
      <c r="BO770" t="str">
        <f t="shared" si="194"/>
        <v/>
      </c>
      <c r="BP770" t="str">
        <f t="shared" si="195"/>
        <v/>
      </c>
      <c r="BQ770" t="str">
        <f t="shared" si="196"/>
        <v/>
      </c>
    </row>
    <row r="771" spans="1:69" x14ac:dyDescent="0.25">
      <c r="A771" s="114"/>
      <c r="B771" t="str">
        <f t="shared" si="197"/>
        <v/>
      </c>
      <c r="C771" s="13" t="str">
        <f t="shared" si="198"/>
        <v/>
      </c>
      <c r="D771" s="5" t="str">
        <f t="shared" ref="D771:D834" si="199">IF(A771&gt;0,(_xlfn.NORM.S.INV(C771)),"")</f>
        <v/>
      </c>
      <c r="E771" s="6" t="str">
        <f t="shared" si="186"/>
        <v/>
      </c>
      <c r="F771" s="6" t="str">
        <f t="shared" si="187"/>
        <v/>
      </c>
      <c r="BI771" t="str">
        <f t="shared" si="188"/>
        <v/>
      </c>
      <c r="BJ771" t="str">
        <f t="shared" si="189"/>
        <v/>
      </c>
      <c r="BK771" t="str">
        <f t="shared" si="190"/>
        <v/>
      </c>
      <c r="BL771" t="str">
        <f t="shared" si="191"/>
        <v/>
      </c>
      <c r="BM771" t="str">
        <f t="shared" si="192"/>
        <v/>
      </c>
      <c r="BN771" t="str">
        <f t="shared" si="193"/>
        <v/>
      </c>
      <c r="BO771" t="str">
        <f t="shared" si="194"/>
        <v/>
      </c>
      <c r="BP771" t="str">
        <f t="shared" si="195"/>
        <v/>
      </c>
      <c r="BQ771" t="str">
        <f t="shared" si="196"/>
        <v/>
      </c>
    </row>
    <row r="772" spans="1:69" x14ac:dyDescent="0.25">
      <c r="A772" s="114"/>
      <c r="B772" t="str">
        <f t="shared" si="197"/>
        <v/>
      </c>
      <c r="C772" s="13" t="str">
        <f t="shared" si="198"/>
        <v/>
      </c>
      <c r="D772" s="5" t="str">
        <f t="shared" si="199"/>
        <v/>
      </c>
      <c r="E772" s="6" t="str">
        <f t="shared" ref="E772:E835" si="200">IF(A772&gt;0,_xlfn.NORM.DIST(D772,0,1,TRUE),"")</f>
        <v/>
      </c>
      <c r="F772" s="6" t="str">
        <f t="shared" ref="F772:F835" si="201">IF(A772&gt;0,_xlfn.NORM.DIST(D772,0,1,FALSE),"")</f>
        <v/>
      </c>
      <c r="BI772" t="str">
        <f t="shared" ref="BI772:BI835" si="202">IF(A772&gt;0,A772,"")</f>
        <v/>
      </c>
      <c r="BJ772" t="str">
        <f t="shared" ref="BJ772:BJ835" si="203">IF($A772&gt;0,B772,"")</f>
        <v/>
      </c>
      <c r="BK772" t="str">
        <f t="shared" ref="BK772:BK835" si="204">IF($A772&gt;0,BI772,"")</f>
        <v/>
      </c>
      <c r="BL772" t="str">
        <f t="shared" ref="BL772:BL835" si="205">IF($A772&gt;0,_xlfn.NORM.DIST(BK772,$BF$3,$BF$4,TRUE),"")</f>
        <v/>
      </c>
      <c r="BM772" t="str">
        <f t="shared" ref="BM772:BM835" si="206">IF($A772&gt;0,(1-BL772),"")</f>
        <v/>
      </c>
      <c r="BN772" t="str">
        <f t="shared" ref="BN772:BN835" si="207">IF($A772&gt;0,(SMALL($BM$3:$BM$902,BJ772)),"")</f>
        <v/>
      </c>
      <c r="BO772" t="str">
        <f t="shared" ref="BO772:BO835" si="208">IF($A772&gt;0,((2*BJ772-1)*(LN(BL772)+LN(BN772))),"")</f>
        <v/>
      </c>
      <c r="BP772" t="str">
        <f t="shared" ref="BP772:BP835" si="209">IF($A772&gt;0,((BJ772-0.5)/$BF$5),"")</f>
        <v/>
      </c>
      <c r="BQ772" t="str">
        <f t="shared" ref="BQ772:BQ835" si="210">IF($A772&gt;0,(_xlfn.NORM.S.INV(BP772)),"")</f>
        <v/>
      </c>
    </row>
    <row r="773" spans="1:69" x14ac:dyDescent="0.25">
      <c r="A773" s="114"/>
      <c r="B773" t="str">
        <f t="shared" ref="B773:B836" si="211">IF(A773&gt;0,(B772+1),"")</f>
        <v/>
      </c>
      <c r="C773" s="13" t="str">
        <f t="shared" ref="C773:C836" si="212">IF(A773&gt;0,((B773)/(($S$2)+1)),"")</f>
        <v/>
      </c>
      <c r="D773" s="5" t="str">
        <f t="shared" si="199"/>
        <v/>
      </c>
      <c r="E773" s="6" t="str">
        <f t="shared" si="200"/>
        <v/>
      </c>
      <c r="F773" s="6" t="str">
        <f t="shared" si="201"/>
        <v/>
      </c>
      <c r="BI773" t="str">
        <f t="shared" si="202"/>
        <v/>
      </c>
      <c r="BJ773" t="str">
        <f t="shared" si="203"/>
        <v/>
      </c>
      <c r="BK773" t="str">
        <f t="shared" si="204"/>
        <v/>
      </c>
      <c r="BL773" t="str">
        <f t="shared" si="205"/>
        <v/>
      </c>
      <c r="BM773" t="str">
        <f t="shared" si="206"/>
        <v/>
      </c>
      <c r="BN773" t="str">
        <f t="shared" si="207"/>
        <v/>
      </c>
      <c r="BO773" t="str">
        <f t="shared" si="208"/>
        <v/>
      </c>
      <c r="BP773" t="str">
        <f t="shared" si="209"/>
        <v/>
      </c>
      <c r="BQ773" t="str">
        <f t="shared" si="210"/>
        <v/>
      </c>
    </row>
    <row r="774" spans="1:69" x14ac:dyDescent="0.25">
      <c r="A774" s="114"/>
      <c r="B774" t="str">
        <f t="shared" si="211"/>
        <v/>
      </c>
      <c r="C774" s="13" t="str">
        <f t="shared" si="212"/>
        <v/>
      </c>
      <c r="D774" s="5" t="str">
        <f t="shared" si="199"/>
        <v/>
      </c>
      <c r="E774" s="6" t="str">
        <f t="shared" si="200"/>
        <v/>
      </c>
      <c r="F774" s="6" t="str">
        <f t="shared" si="201"/>
        <v/>
      </c>
      <c r="BI774" t="str">
        <f t="shared" si="202"/>
        <v/>
      </c>
      <c r="BJ774" t="str">
        <f t="shared" si="203"/>
        <v/>
      </c>
      <c r="BK774" t="str">
        <f t="shared" si="204"/>
        <v/>
      </c>
      <c r="BL774" t="str">
        <f t="shared" si="205"/>
        <v/>
      </c>
      <c r="BM774" t="str">
        <f t="shared" si="206"/>
        <v/>
      </c>
      <c r="BN774" t="str">
        <f t="shared" si="207"/>
        <v/>
      </c>
      <c r="BO774" t="str">
        <f t="shared" si="208"/>
        <v/>
      </c>
      <c r="BP774" t="str">
        <f t="shared" si="209"/>
        <v/>
      </c>
      <c r="BQ774" t="str">
        <f t="shared" si="210"/>
        <v/>
      </c>
    </row>
    <row r="775" spans="1:69" x14ac:dyDescent="0.25">
      <c r="A775" s="114"/>
      <c r="B775" t="str">
        <f t="shared" si="211"/>
        <v/>
      </c>
      <c r="C775" s="13" t="str">
        <f t="shared" si="212"/>
        <v/>
      </c>
      <c r="D775" s="5" t="str">
        <f t="shared" si="199"/>
        <v/>
      </c>
      <c r="E775" s="6" t="str">
        <f t="shared" si="200"/>
        <v/>
      </c>
      <c r="F775" s="6" t="str">
        <f t="shared" si="201"/>
        <v/>
      </c>
      <c r="BI775" t="str">
        <f t="shared" si="202"/>
        <v/>
      </c>
      <c r="BJ775" t="str">
        <f t="shared" si="203"/>
        <v/>
      </c>
      <c r="BK775" t="str">
        <f t="shared" si="204"/>
        <v/>
      </c>
      <c r="BL775" t="str">
        <f t="shared" si="205"/>
        <v/>
      </c>
      <c r="BM775" t="str">
        <f t="shared" si="206"/>
        <v/>
      </c>
      <c r="BN775" t="str">
        <f t="shared" si="207"/>
        <v/>
      </c>
      <c r="BO775" t="str">
        <f t="shared" si="208"/>
        <v/>
      </c>
      <c r="BP775" t="str">
        <f t="shared" si="209"/>
        <v/>
      </c>
      <c r="BQ775" t="str">
        <f t="shared" si="210"/>
        <v/>
      </c>
    </row>
    <row r="776" spans="1:69" x14ac:dyDescent="0.25">
      <c r="A776" s="114"/>
      <c r="B776" t="str">
        <f t="shared" si="211"/>
        <v/>
      </c>
      <c r="C776" s="13" t="str">
        <f t="shared" si="212"/>
        <v/>
      </c>
      <c r="D776" s="5" t="str">
        <f t="shared" si="199"/>
        <v/>
      </c>
      <c r="E776" s="6" t="str">
        <f t="shared" si="200"/>
        <v/>
      </c>
      <c r="F776" s="6" t="str">
        <f t="shared" si="201"/>
        <v/>
      </c>
      <c r="BI776" t="str">
        <f t="shared" si="202"/>
        <v/>
      </c>
      <c r="BJ776" t="str">
        <f t="shared" si="203"/>
        <v/>
      </c>
      <c r="BK776" t="str">
        <f t="shared" si="204"/>
        <v/>
      </c>
      <c r="BL776" t="str">
        <f t="shared" si="205"/>
        <v/>
      </c>
      <c r="BM776" t="str">
        <f t="shared" si="206"/>
        <v/>
      </c>
      <c r="BN776" t="str">
        <f t="shared" si="207"/>
        <v/>
      </c>
      <c r="BO776" t="str">
        <f t="shared" si="208"/>
        <v/>
      </c>
      <c r="BP776" t="str">
        <f t="shared" si="209"/>
        <v/>
      </c>
      <c r="BQ776" t="str">
        <f t="shared" si="210"/>
        <v/>
      </c>
    </row>
    <row r="777" spans="1:69" x14ac:dyDescent="0.25">
      <c r="A777" s="114"/>
      <c r="B777" t="str">
        <f t="shared" si="211"/>
        <v/>
      </c>
      <c r="C777" s="13" t="str">
        <f t="shared" si="212"/>
        <v/>
      </c>
      <c r="D777" s="5" t="str">
        <f t="shared" si="199"/>
        <v/>
      </c>
      <c r="E777" s="6" t="str">
        <f t="shared" si="200"/>
        <v/>
      </c>
      <c r="F777" s="6" t="str">
        <f t="shared" si="201"/>
        <v/>
      </c>
      <c r="BI777" t="str">
        <f t="shared" si="202"/>
        <v/>
      </c>
      <c r="BJ777" t="str">
        <f t="shared" si="203"/>
        <v/>
      </c>
      <c r="BK777" t="str">
        <f t="shared" si="204"/>
        <v/>
      </c>
      <c r="BL777" t="str">
        <f t="shared" si="205"/>
        <v/>
      </c>
      <c r="BM777" t="str">
        <f t="shared" si="206"/>
        <v/>
      </c>
      <c r="BN777" t="str">
        <f t="shared" si="207"/>
        <v/>
      </c>
      <c r="BO777" t="str">
        <f t="shared" si="208"/>
        <v/>
      </c>
      <c r="BP777" t="str">
        <f t="shared" si="209"/>
        <v/>
      </c>
      <c r="BQ777" t="str">
        <f t="shared" si="210"/>
        <v/>
      </c>
    </row>
    <row r="778" spans="1:69" x14ac:dyDescent="0.25">
      <c r="A778" s="114"/>
      <c r="B778" t="str">
        <f t="shared" si="211"/>
        <v/>
      </c>
      <c r="C778" s="13" t="str">
        <f t="shared" si="212"/>
        <v/>
      </c>
      <c r="D778" s="5" t="str">
        <f t="shared" si="199"/>
        <v/>
      </c>
      <c r="E778" s="6" t="str">
        <f t="shared" si="200"/>
        <v/>
      </c>
      <c r="F778" s="6" t="str">
        <f t="shared" si="201"/>
        <v/>
      </c>
      <c r="BI778" t="str">
        <f t="shared" si="202"/>
        <v/>
      </c>
      <c r="BJ778" t="str">
        <f t="shared" si="203"/>
        <v/>
      </c>
      <c r="BK778" t="str">
        <f t="shared" si="204"/>
        <v/>
      </c>
      <c r="BL778" t="str">
        <f t="shared" si="205"/>
        <v/>
      </c>
      <c r="BM778" t="str">
        <f t="shared" si="206"/>
        <v/>
      </c>
      <c r="BN778" t="str">
        <f t="shared" si="207"/>
        <v/>
      </c>
      <c r="BO778" t="str">
        <f t="shared" si="208"/>
        <v/>
      </c>
      <c r="BP778" t="str">
        <f t="shared" si="209"/>
        <v/>
      </c>
      <c r="BQ778" t="str">
        <f t="shared" si="210"/>
        <v/>
      </c>
    </row>
    <row r="779" spans="1:69" x14ac:dyDescent="0.25">
      <c r="A779" s="114"/>
      <c r="B779" t="str">
        <f t="shared" si="211"/>
        <v/>
      </c>
      <c r="C779" s="13" t="str">
        <f t="shared" si="212"/>
        <v/>
      </c>
      <c r="D779" s="5" t="str">
        <f t="shared" si="199"/>
        <v/>
      </c>
      <c r="E779" s="6" t="str">
        <f t="shared" si="200"/>
        <v/>
      </c>
      <c r="F779" s="6" t="str">
        <f t="shared" si="201"/>
        <v/>
      </c>
      <c r="BI779" t="str">
        <f t="shared" si="202"/>
        <v/>
      </c>
      <c r="BJ779" t="str">
        <f t="shared" si="203"/>
        <v/>
      </c>
      <c r="BK779" t="str">
        <f t="shared" si="204"/>
        <v/>
      </c>
      <c r="BL779" t="str">
        <f t="shared" si="205"/>
        <v/>
      </c>
      <c r="BM779" t="str">
        <f t="shared" si="206"/>
        <v/>
      </c>
      <c r="BN779" t="str">
        <f t="shared" si="207"/>
        <v/>
      </c>
      <c r="BO779" t="str">
        <f t="shared" si="208"/>
        <v/>
      </c>
      <c r="BP779" t="str">
        <f t="shared" si="209"/>
        <v/>
      </c>
      <c r="BQ779" t="str">
        <f t="shared" si="210"/>
        <v/>
      </c>
    </row>
    <row r="780" spans="1:69" x14ac:dyDescent="0.25">
      <c r="A780" s="114"/>
      <c r="B780" t="str">
        <f t="shared" si="211"/>
        <v/>
      </c>
      <c r="C780" s="13" t="str">
        <f t="shared" si="212"/>
        <v/>
      </c>
      <c r="D780" s="5" t="str">
        <f t="shared" si="199"/>
        <v/>
      </c>
      <c r="E780" s="6" t="str">
        <f t="shared" si="200"/>
        <v/>
      </c>
      <c r="F780" s="6" t="str">
        <f t="shared" si="201"/>
        <v/>
      </c>
      <c r="BI780" t="str">
        <f t="shared" si="202"/>
        <v/>
      </c>
      <c r="BJ780" t="str">
        <f t="shared" si="203"/>
        <v/>
      </c>
      <c r="BK780" t="str">
        <f t="shared" si="204"/>
        <v/>
      </c>
      <c r="BL780" t="str">
        <f t="shared" si="205"/>
        <v/>
      </c>
      <c r="BM780" t="str">
        <f t="shared" si="206"/>
        <v/>
      </c>
      <c r="BN780" t="str">
        <f t="shared" si="207"/>
        <v/>
      </c>
      <c r="BO780" t="str">
        <f t="shared" si="208"/>
        <v/>
      </c>
      <c r="BP780" t="str">
        <f t="shared" si="209"/>
        <v/>
      </c>
      <c r="BQ780" t="str">
        <f t="shared" si="210"/>
        <v/>
      </c>
    </row>
    <row r="781" spans="1:69" x14ac:dyDescent="0.25">
      <c r="A781" s="114"/>
      <c r="B781" t="str">
        <f t="shared" si="211"/>
        <v/>
      </c>
      <c r="C781" s="13" t="str">
        <f t="shared" si="212"/>
        <v/>
      </c>
      <c r="D781" s="5" t="str">
        <f t="shared" si="199"/>
        <v/>
      </c>
      <c r="E781" s="6" t="str">
        <f t="shared" si="200"/>
        <v/>
      </c>
      <c r="F781" s="6" t="str">
        <f t="shared" si="201"/>
        <v/>
      </c>
      <c r="BI781" t="str">
        <f t="shared" si="202"/>
        <v/>
      </c>
      <c r="BJ781" t="str">
        <f t="shared" si="203"/>
        <v/>
      </c>
      <c r="BK781" t="str">
        <f t="shared" si="204"/>
        <v/>
      </c>
      <c r="BL781" t="str">
        <f t="shared" si="205"/>
        <v/>
      </c>
      <c r="BM781" t="str">
        <f t="shared" si="206"/>
        <v/>
      </c>
      <c r="BN781" t="str">
        <f t="shared" si="207"/>
        <v/>
      </c>
      <c r="BO781" t="str">
        <f t="shared" si="208"/>
        <v/>
      </c>
      <c r="BP781" t="str">
        <f t="shared" si="209"/>
        <v/>
      </c>
      <c r="BQ781" t="str">
        <f t="shared" si="210"/>
        <v/>
      </c>
    </row>
    <row r="782" spans="1:69" x14ac:dyDescent="0.25">
      <c r="A782" s="114"/>
      <c r="B782" t="str">
        <f t="shared" si="211"/>
        <v/>
      </c>
      <c r="C782" s="13" t="str">
        <f t="shared" si="212"/>
        <v/>
      </c>
      <c r="D782" s="5" t="str">
        <f t="shared" si="199"/>
        <v/>
      </c>
      <c r="E782" s="6" t="str">
        <f t="shared" si="200"/>
        <v/>
      </c>
      <c r="F782" s="6" t="str">
        <f t="shared" si="201"/>
        <v/>
      </c>
      <c r="BI782" t="str">
        <f t="shared" si="202"/>
        <v/>
      </c>
      <c r="BJ782" t="str">
        <f t="shared" si="203"/>
        <v/>
      </c>
      <c r="BK782" t="str">
        <f t="shared" si="204"/>
        <v/>
      </c>
      <c r="BL782" t="str">
        <f t="shared" si="205"/>
        <v/>
      </c>
      <c r="BM782" t="str">
        <f t="shared" si="206"/>
        <v/>
      </c>
      <c r="BN782" t="str">
        <f t="shared" si="207"/>
        <v/>
      </c>
      <c r="BO782" t="str">
        <f t="shared" si="208"/>
        <v/>
      </c>
      <c r="BP782" t="str">
        <f t="shared" si="209"/>
        <v/>
      </c>
      <c r="BQ782" t="str">
        <f t="shared" si="210"/>
        <v/>
      </c>
    </row>
    <row r="783" spans="1:69" x14ac:dyDescent="0.25">
      <c r="A783" s="114"/>
      <c r="B783" t="str">
        <f t="shared" si="211"/>
        <v/>
      </c>
      <c r="C783" s="13" t="str">
        <f t="shared" si="212"/>
        <v/>
      </c>
      <c r="D783" s="5" t="str">
        <f t="shared" si="199"/>
        <v/>
      </c>
      <c r="E783" s="6" t="str">
        <f t="shared" si="200"/>
        <v/>
      </c>
      <c r="F783" s="6" t="str">
        <f t="shared" si="201"/>
        <v/>
      </c>
      <c r="BI783" t="str">
        <f t="shared" si="202"/>
        <v/>
      </c>
      <c r="BJ783" t="str">
        <f t="shared" si="203"/>
        <v/>
      </c>
      <c r="BK783" t="str">
        <f t="shared" si="204"/>
        <v/>
      </c>
      <c r="BL783" t="str">
        <f t="shared" si="205"/>
        <v/>
      </c>
      <c r="BM783" t="str">
        <f t="shared" si="206"/>
        <v/>
      </c>
      <c r="BN783" t="str">
        <f t="shared" si="207"/>
        <v/>
      </c>
      <c r="BO783" t="str">
        <f t="shared" si="208"/>
        <v/>
      </c>
      <c r="BP783" t="str">
        <f t="shared" si="209"/>
        <v/>
      </c>
      <c r="BQ783" t="str">
        <f t="shared" si="210"/>
        <v/>
      </c>
    </row>
    <row r="784" spans="1:69" x14ac:dyDescent="0.25">
      <c r="A784" s="114"/>
      <c r="B784" t="str">
        <f t="shared" si="211"/>
        <v/>
      </c>
      <c r="C784" s="13" t="str">
        <f t="shared" si="212"/>
        <v/>
      </c>
      <c r="D784" s="5" t="str">
        <f t="shared" si="199"/>
        <v/>
      </c>
      <c r="E784" s="6" t="str">
        <f t="shared" si="200"/>
        <v/>
      </c>
      <c r="F784" s="6" t="str">
        <f t="shared" si="201"/>
        <v/>
      </c>
      <c r="BI784" t="str">
        <f t="shared" si="202"/>
        <v/>
      </c>
      <c r="BJ784" t="str">
        <f t="shared" si="203"/>
        <v/>
      </c>
      <c r="BK784" t="str">
        <f t="shared" si="204"/>
        <v/>
      </c>
      <c r="BL784" t="str">
        <f t="shared" si="205"/>
        <v/>
      </c>
      <c r="BM784" t="str">
        <f t="shared" si="206"/>
        <v/>
      </c>
      <c r="BN784" t="str">
        <f t="shared" si="207"/>
        <v/>
      </c>
      <c r="BO784" t="str">
        <f t="shared" si="208"/>
        <v/>
      </c>
      <c r="BP784" t="str">
        <f t="shared" si="209"/>
        <v/>
      </c>
      <c r="BQ784" t="str">
        <f t="shared" si="210"/>
        <v/>
      </c>
    </row>
    <row r="785" spans="1:69" x14ac:dyDescent="0.25">
      <c r="A785" s="114"/>
      <c r="B785" t="str">
        <f t="shared" si="211"/>
        <v/>
      </c>
      <c r="C785" s="13" t="str">
        <f t="shared" si="212"/>
        <v/>
      </c>
      <c r="D785" s="5" t="str">
        <f t="shared" si="199"/>
        <v/>
      </c>
      <c r="E785" s="6" t="str">
        <f t="shared" si="200"/>
        <v/>
      </c>
      <c r="F785" s="6" t="str">
        <f t="shared" si="201"/>
        <v/>
      </c>
      <c r="BI785" t="str">
        <f t="shared" si="202"/>
        <v/>
      </c>
      <c r="BJ785" t="str">
        <f t="shared" si="203"/>
        <v/>
      </c>
      <c r="BK785" t="str">
        <f t="shared" si="204"/>
        <v/>
      </c>
      <c r="BL785" t="str">
        <f t="shared" si="205"/>
        <v/>
      </c>
      <c r="BM785" t="str">
        <f t="shared" si="206"/>
        <v/>
      </c>
      <c r="BN785" t="str">
        <f t="shared" si="207"/>
        <v/>
      </c>
      <c r="BO785" t="str">
        <f t="shared" si="208"/>
        <v/>
      </c>
      <c r="BP785" t="str">
        <f t="shared" si="209"/>
        <v/>
      </c>
      <c r="BQ785" t="str">
        <f t="shared" si="210"/>
        <v/>
      </c>
    </row>
    <row r="786" spans="1:69" x14ac:dyDescent="0.25">
      <c r="A786" s="114"/>
      <c r="B786" t="str">
        <f t="shared" si="211"/>
        <v/>
      </c>
      <c r="C786" s="13" t="str">
        <f t="shared" si="212"/>
        <v/>
      </c>
      <c r="D786" s="5" t="str">
        <f t="shared" si="199"/>
        <v/>
      </c>
      <c r="E786" s="6" t="str">
        <f t="shared" si="200"/>
        <v/>
      </c>
      <c r="F786" s="6" t="str">
        <f t="shared" si="201"/>
        <v/>
      </c>
      <c r="BI786" t="str">
        <f t="shared" si="202"/>
        <v/>
      </c>
      <c r="BJ786" t="str">
        <f t="shared" si="203"/>
        <v/>
      </c>
      <c r="BK786" t="str">
        <f t="shared" si="204"/>
        <v/>
      </c>
      <c r="BL786" t="str">
        <f t="shared" si="205"/>
        <v/>
      </c>
      <c r="BM786" t="str">
        <f t="shared" si="206"/>
        <v/>
      </c>
      <c r="BN786" t="str">
        <f t="shared" si="207"/>
        <v/>
      </c>
      <c r="BO786" t="str">
        <f t="shared" si="208"/>
        <v/>
      </c>
      <c r="BP786" t="str">
        <f t="shared" si="209"/>
        <v/>
      </c>
      <c r="BQ786" t="str">
        <f t="shared" si="210"/>
        <v/>
      </c>
    </row>
    <row r="787" spans="1:69" x14ac:dyDescent="0.25">
      <c r="A787" s="114"/>
      <c r="B787" t="str">
        <f t="shared" si="211"/>
        <v/>
      </c>
      <c r="C787" s="13" t="str">
        <f t="shared" si="212"/>
        <v/>
      </c>
      <c r="D787" s="5" t="str">
        <f t="shared" si="199"/>
        <v/>
      </c>
      <c r="E787" s="6" t="str">
        <f t="shared" si="200"/>
        <v/>
      </c>
      <c r="F787" s="6" t="str">
        <f t="shared" si="201"/>
        <v/>
      </c>
      <c r="BI787" t="str">
        <f t="shared" si="202"/>
        <v/>
      </c>
      <c r="BJ787" t="str">
        <f t="shared" si="203"/>
        <v/>
      </c>
      <c r="BK787" t="str">
        <f t="shared" si="204"/>
        <v/>
      </c>
      <c r="BL787" t="str">
        <f t="shared" si="205"/>
        <v/>
      </c>
      <c r="BM787" t="str">
        <f t="shared" si="206"/>
        <v/>
      </c>
      <c r="BN787" t="str">
        <f t="shared" si="207"/>
        <v/>
      </c>
      <c r="BO787" t="str">
        <f t="shared" si="208"/>
        <v/>
      </c>
      <c r="BP787" t="str">
        <f t="shared" si="209"/>
        <v/>
      </c>
      <c r="BQ787" t="str">
        <f t="shared" si="210"/>
        <v/>
      </c>
    </row>
    <row r="788" spans="1:69" x14ac:dyDescent="0.25">
      <c r="A788" s="114"/>
      <c r="B788" t="str">
        <f t="shared" si="211"/>
        <v/>
      </c>
      <c r="C788" s="13" t="str">
        <f t="shared" si="212"/>
        <v/>
      </c>
      <c r="D788" s="5" t="str">
        <f t="shared" si="199"/>
        <v/>
      </c>
      <c r="E788" s="6" t="str">
        <f t="shared" si="200"/>
        <v/>
      </c>
      <c r="F788" s="6" t="str">
        <f t="shared" si="201"/>
        <v/>
      </c>
      <c r="BI788" t="str">
        <f t="shared" si="202"/>
        <v/>
      </c>
      <c r="BJ788" t="str">
        <f t="shared" si="203"/>
        <v/>
      </c>
      <c r="BK788" t="str">
        <f t="shared" si="204"/>
        <v/>
      </c>
      <c r="BL788" t="str">
        <f t="shared" si="205"/>
        <v/>
      </c>
      <c r="BM788" t="str">
        <f t="shared" si="206"/>
        <v/>
      </c>
      <c r="BN788" t="str">
        <f t="shared" si="207"/>
        <v/>
      </c>
      <c r="BO788" t="str">
        <f t="shared" si="208"/>
        <v/>
      </c>
      <c r="BP788" t="str">
        <f t="shared" si="209"/>
        <v/>
      </c>
      <c r="BQ788" t="str">
        <f t="shared" si="210"/>
        <v/>
      </c>
    </row>
    <row r="789" spans="1:69" x14ac:dyDescent="0.25">
      <c r="A789" s="114"/>
      <c r="B789" t="str">
        <f t="shared" si="211"/>
        <v/>
      </c>
      <c r="C789" s="13" t="str">
        <f t="shared" si="212"/>
        <v/>
      </c>
      <c r="D789" s="5" t="str">
        <f t="shared" si="199"/>
        <v/>
      </c>
      <c r="E789" s="6" t="str">
        <f t="shared" si="200"/>
        <v/>
      </c>
      <c r="F789" s="6" t="str">
        <f t="shared" si="201"/>
        <v/>
      </c>
      <c r="BI789" t="str">
        <f t="shared" si="202"/>
        <v/>
      </c>
      <c r="BJ789" t="str">
        <f t="shared" si="203"/>
        <v/>
      </c>
      <c r="BK789" t="str">
        <f t="shared" si="204"/>
        <v/>
      </c>
      <c r="BL789" t="str">
        <f t="shared" si="205"/>
        <v/>
      </c>
      <c r="BM789" t="str">
        <f t="shared" si="206"/>
        <v/>
      </c>
      <c r="BN789" t="str">
        <f t="shared" si="207"/>
        <v/>
      </c>
      <c r="BO789" t="str">
        <f t="shared" si="208"/>
        <v/>
      </c>
      <c r="BP789" t="str">
        <f t="shared" si="209"/>
        <v/>
      </c>
      <c r="BQ789" t="str">
        <f t="shared" si="210"/>
        <v/>
      </c>
    </row>
    <row r="790" spans="1:69" x14ac:dyDescent="0.25">
      <c r="A790" s="114"/>
      <c r="B790" t="str">
        <f t="shared" si="211"/>
        <v/>
      </c>
      <c r="C790" s="13" t="str">
        <f t="shared" si="212"/>
        <v/>
      </c>
      <c r="D790" s="5" t="str">
        <f t="shared" si="199"/>
        <v/>
      </c>
      <c r="E790" s="6" t="str">
        <f t="shared" si="200"/>
        <v/>
      </c>
      <c r="F790" s="6" t="str">
        <f t="shared" si="201"/>
        <v/>
      </c>
      <c r="BI790" t="str">
        <f t="shared" si="202"/>
        <v/>
      </c>
      <c r="BJ790" t="str">
        <f t="shared" si="203"/>
        <v/>
      </c>
      <c r="BK790" t="str">
        <f t="shared" si="204"/>
        <v/>
      </c>
      <c r="BL790" t="str">
        <f t="shared" si="205"/>
        <v/>
      </c>
      <c r="BM790" t="str">
        <f t="shared" si="206"/>
        <v/>
      </c>
      <c r="BN790" t="str">
        <f t="shared" si="207"/>
        <v/>
      </c>
      <c r="BO790" t="str">
        <f t="shared" si="208"/>
        <v/>
      </c>
      <c r="BP790" t="str">
        <f t="shared" si="209"/>
        <v/>
      </c>
      <c r="BQ790" t="str">
        <f t="shared" si="210"/>
        <v/>
      </c>
    </row>
    <row r="791" spans="1:69" x14ac:dyDescent="0.25">
      <c r="A791" s="114"/>
      <c r="B791" t="str">
        <f t="shared" si="211"/>
        <v/>
      </c>
      <c r="C791" s="13" t="str">
        <f t="shared" si="212"/>
        <v/>
      </c>
      <c r="D791" s="5" t="str">
        <f t="shared" si="199"/>
        <v/>
      </c>
      <c r="E791" s="6" t="str">
        <f t="shared" si="200"/>
        <v/>
      </c>
      <c r="F791" s="6" t="str">
        <f t="shared" si="201"/>
        <v/>
      </c>
      <c r="BI791" t="str">
        <f t="shared" si="202"/>
        <v/>
      </c>
      <c r="BJ791" t="str">
        <f t="shared" si="203"/>
        <v/>
      </c>
      <c r="BK791" t="str">
        <f t="shared" si="204"/>
        <v/>
      </c>
      <c r="BL791" t="str">
        <f t="shared" si="205"/>
        <v/>
      </c>
      <c r="BM791" t="str">
        <f t="shared" si="206"/>
        <v/>
      </c>
      <c r="BN791" t="str">
        <f t="shared" si="207"/>
        <v/>
      </c>
      <c r="BO791" t="str">
        <f t="shared" si="208"/>
        <v/>
      </c>
      <c r="BP791" t="str">
        <f t="shared" si="209"/>
        <v/>
      </c>
      <c r="BQ791" t="str">
        <f t="shared" si="210"/>
        <v/>
      </c>
    </row>
    <row r="792" spans="1:69" x14ac:dyDescent="0.25">
      <c r="A792" s="114"/>
      <c r="B792" t="str">
        <f t="shared" si="211"/>
        <v/>
      </c>
      <c r="C792" s="13" t="str">
        <f t="shared" si="212"/>
        <v/>
      </c>
      <c r="D792" s="5" t="str">
        <f t="shared" si="199"/>
        <v/>
      </c>
      <c r="E792" s="6" t="str">
        <f t="shared" si="200"/>
        <v/>
      </c>
      <c r="F792" s="6" t="str">
        <f t="shared" si="201"/>
        <v/>
      </c>
      <c r="BI792" t="str">
        <f t="shared" si="202"/>
        <v/>
      </c>
      <c r="BJ792" t="str">
        <f t="shared" si="203"/>
        <v/>
      </c>
      <c r="BK792" t="str">
        <f t="shared" si="204"/>
        <v/>
      </c>
      <c r="BL792" t="str">
        <f t="shared" si="205"/>
        <v/>
      </c>
      <c r="BM792" t="str">
        <f t="shared" si="206"/>
        <v/>
      </c>
      <c r="BN792" t="str">
        <f t="shared" si="207"/>
        <v/>
      </c>
      <c r="BO792" t="str">
        <f t="shared" si="208"/>
        <v/>
      </c>
      <c r="BP792" t="str">
        <f t="shared" si="209"/>
        <v/>
      </c>
      <c r="BQ792" t="str">
        <f t="shared" si="210"/>
        <v/>
      </c>
    </row>
    <row r="793" spans="1:69" x14ac:dyDescent="0.25">
      <c r="A793" s="114"/>
      <c r="B793" t="str">
        <f t="shared" si="211"/>
        <v/>
      </c>
      <c r="C793" s="13" t="str">
        <f t="shared" si="212"/>
        <v/>
      </c>
      <c r="D793" s="5" t="str">
        <f t="shared" si="199"/>
        <v/>
      </c>
      <c r="E793" s="6" t="str">
        <f t="shared" si="200"/>
        <v/>
      </c>
      <c r="F793" s="6" t="str">
        <f t="shared" si="201"/>
        <v/>
      </c>
      <c r="BI793" t="str">
        <f t="shared" si="202"/>
        <v/>
      </c>
      <c r="BJ793" t="str">
        <f t="shared" si="203"/>
        <v/>
      </c>
      <c r="BK793" t="str">
        <f t="shared" si="204"/>
        <v/>
      </c>
      <c r="BL793" t="str">
        <f t="shared" si="205"/>
        <v/>
      </c>
      <c r="BM793" t="str">
        <f t="shared" si="206"/>
        <v/>
      </c>
      <c r="BN793" t="str">
        <f t="shared" si="207"/>
        <v/>
      </c>
      <c r="BO793" t="str">
        <f t="shared" si="208"/>
        <v/>
      </c>
      <c r="BP793" t="str">
        <f t="shared" si="209"/>
        <v/>
      </c>
      <c r="BQ793" t="str">
        <f t="shared" si="210"/>
        <v/>
      </c>
    </row>
    <row r="794" spans="1:69" x14ac:dyDescent="0.25">
      <c r="A794" s="114"/>
      <c r="B794" t="str">
        <f t="shared" si="211"/>
        <v/>
      </c>
      <c r="C794" s="13" t="str">
        <f t="shared" si="212"/>
        <v/>
      </c>
      <c r="D794" s="5" t="str">
        <f t="shared" si="199"/>
        <v/>
      </c>
      <c r="E794" s="6" t="str">
        <f t="shared" si="200"/>
        <v/>
      </c>
      <c r="F794" s="6" t="str">
        <f t="shared" si="201"/>
        <v/>
      </c>
      <c r="BI794" t="str">
        <f t="shared" si="202"/>
        <v/>
      </c>
      <c r="BJ794" t="str">
        <f t="shared" si="203"/>
        <v/>
      </c>
      <c r="BK794" t="str">
        <f t="shared" si="204"/>
        <v/>
      </c>
      <c r="BL794" t="str">
        <f t="shared" si="205"/>
        <v/>
      </c>
      <c r="BM794" t="str">
        <f t="shared" si="206"/>
        <v/>
      </c>
      <c r="BN794" t="str">
        <f t="shared" si="207"/>
        <v/>
      </c>
      <c r="BO794" t="str">
        <f t="shared" si="208"/>
        <v/>
      </c>
      <c r="BP794" t="str">
        <f t="shared" si="209"/>
        <v/>
      </c>
      <c r="BQ794" t="str">
        <f t="shared" si="210"/>
        <v/>
      </c>
    </row>
    <row r="795" spans="1:69" x14ac:dyDescent="0.25">
      <c r="A795" s="114"/>
      <c r="B795" t="str">
        <f t="shared" si="211"/>
        <v/>
      </c>
      <c r="C795" s="13" t="str">
        <f t="shared" si="212"/>
        <v/>
      </c>
      <c r="D795" s="5" t="str">
        <f t="shared" si="199"/>
        <v/>
      </c>
      <c r="E795" s="6" t="str">
        <f t="shared" si="200"/>
        <v/>
      </c>
      <c r="F795" s="6" t="str">
        <f t="shared" si="201"/>
        <v/>
      </c>
      <c r="BI795" t="str">
        <f t="shared" si="202"/>
        <v/>
      </c>
      <c r="BJ795" t="str">
        <f t="shared" si="203"/>
        <v/>
      </c>
      <c r="BK795" t="str">
        <f t="shared" si="204"/>
        <v/>
      </c>
      <c r="BL795" t="str">
        <f t="shared" si="205"/>
        <v/>
      </c>
      <c r="BM795" t="str">
        <f t="shared" si="206"/>
        <v/>
      </c>
      <c r="BN795" t="str">
        <f t="shared" si="207"/>
        <v/>
      </c>
      <c r="BO795" t="str">
        <f t="shared" si="208"/>
        <v/>
      </c>
      <c r="BP795" t="str">
        <f t="shared" si="209"/>
        <v/>
      </c>
      <c r="BQ795" t="str">
        <f t="shared" si="210"/>
        <v/>
      </c>
    </row>
    <row r="796" spans="1:69" x14ac:dyDescent="0.25">
      <c r="A796" s="114"/>
      <c r="B796" t="str">
        <f t="shared" si="211"/>
        <v/>
      </c>
      <c r="C796" s="13" t="str">
        <f t="shared" si="212"/>
        <v/>
      </c>
      <c r="D796" s="5" t="str">
        <f t="shared" si="199"/>
        <v/>
      </c>
      <c r="E796" s="6" t="str">
        <f t="shared" si="200"/>
        <v/>
      </c>
      <c r="F796" s="6" t="str">
        <f t="shared" si="201"/>
        <v/>
      </c>
      <c r="BI796" t="str">
        <f t="shared" si="202"/>
        <v/>
      </c>
      <c r="BJ796" t="str">
        <f t="shared" si="203"/>
        <v/>
      </c>
      <c r="BK796" t="str">
        <f t="shared" si="204"/>
        <v/>
      </c>
      <c r="BL796" t="str">
        <f t="shared" si="205"/>
        <v/>
      </c>
      <c r="BM796" t="str">
        <f t="shared" si="206"/>
        <v/>
      </c>
      <c r="BN796" t="str">
        <f t="shared" si="207"/>
        <v/>
      </c>
      <c r="BO796" t="str">
        <f t="shared" si="208"/>
        <v/>
      </c>
      <c r="BP796" t="str">
        <f t="shared" si="209"/>
        <v/>
      </c>
      <c r="BQ796" t="str">
        <f t="shared" si="210"/>
        <v/>
      </c>
    </row>
    <row r="797" spans="1:69" x14ac:dyDescent="0.25">
      <c r="A797" s="114"/>
      <c r="B797" t="str">
        <f t="shared" si="211"/>
        <v/>
      </c>
      <c r="C797" s="13" t="str">
        <f t="shared" si="212"/>
        <v/>
      </c>
      <c r="D797" s="5" t="str">
        <f t="shared" si="199"/>
        <v/>
      </c>
      <c r="E797" s="6" t="str">
        <f t="shared" si="200"/>
        <v/>
      </c>
      <c r="F797" s="6" t="str">
        <f t="shared" si="201"/>
        <v/>
      </c>
      <c r="BI797" t="str">
        <f t="shared" si="202"/>
        <v/>
      </c>
      <c r="BJ797" t="str">
        <f t="shared" si="203"/>
        <v/>
      </c>
      <c r="BK797" t="str">
        <f t="shared" si="204"/>
        <v/>
      </c>
      <c r="BL797" t="str">
        <f t="shared" si="205"/>
        <v/>
      </c>
      <c r="BM797" t="str">
        <f t="shared" si="206"/>
        <v/>
      </c>
      <c r="BN797" t="str">
        <f t="shared" si="207"/>
        <v/>
      </c>
      <c r="BO797" t="str">
        <f t="shared" si="208"/>
        <v/>
      </c>
      <c r="BP797" t="str">
        <f t="shared" si="209"/>
        <v/>
      </c>
      <c r="BQ797" t="str">
        <f t="shared" si="210"/>
        <v/>
      </c>
    </row>
    <row r="798" spans="1:69" x14ac:dyDescent="0.25">
      <c r="A798" s="114"/>
      <c r="B798" t="str">
        <f t="shared" si="211"/>
        <v/>
      </c>
      <c r="C798" s="13" t="str">
        <f t="shared" si="212"/>
        <v/>
      </c>
      <c r="D798" s="5" t="str">
        <f t="shared" si="199"/>
        <v/>
      </c>
      <c r="E798" s="6" t="str">
        <f t="shared" si="200"/>
        <v/>
      </c>
      <c r="F798" s="6" t="str">
        <f t="shared" si="201"/>
        <v/>
      </c>
      <c r="BI798" t="str">
        <f t="shared" si="202"/>
        <v/>
      </c>
      <c r="BJ798" t="str">
        <f t="shared" si="203"/>
        <v/>
      </c>
      <c r="BK798" t="str">
        <f t="shared" si="204"/>
        <v/>
      </c>
      <c r="BL798" t="str">
        <f t="shared" si="205"/>
        <v/>
      </c>
      <c r="BM798" t="str">
        <f t="shared" si="206"/>
        <v/>
      </c>
      <c r="BN798" t="str">
        <f t="shared" si="207"/>
        <v/>
      </c>
      <c r="BO798" t="str">
        <f t="shared" si="208"/>
        <v/>
      </c>
      <c r="BP798" t="str">
        <f t="shared" si="209"/>
        <v/>
      </c>
      <c r="BQ798" t="str">
        <f t="shared" si="210"/>
        <v/>
      </c>
    </row>
    <row r="799" spans="1:69" x14ac:dyDescent="0.25">
      <c r="A799" s="114"/>
      <c r="B799" t="str">
        <f t="shared" si="211"/>
        <v/>
      </c>
      <c r="C799" s="13" t="str">
        <f t="shared" si="212"/>
        <v/>
      </c>
      <c r="D799" s="5" t="str">
        <f t="shared" si="199"/>
        <v/>
      </c>
      <c r="E799" s="6" t="str">
        <f t="shared" si="200"/>
        <v/>
      </c>
      <c r="F799" s="6" t="str">
        <f t="shared" si="201"/>
        <v/>
      </c>
      <c r="BI799" t="str">
        <f t="shared" si="202"/>
        <v/>
      </c>
      <c r="BJ799" t="str">
        <f t="shared" si="203"/>
        <v/>
      </c>
      <c r="BK799" t="str">
        <f t="shared" si="204"/>
        <v/>
      </c>
      <c r="BL799" t="str">
        <f t="shared" si="205"/>
        <v/>
      </c>
      <c r="BM799" t="str">
        <f t="shared" si="206"/>
        <v/>
      </c>
      <c r="BN799" t="str">
        <f t="shared" si="207"/>
        <v/>
      </c>
      <c r="BO799" t="str">
        <f t="shared" si="208"/>
        <v/>
      </c>
      <c r="BP799" t="str">
        <f t="shared" si="209"/>
        <v/>
      </c>
      <c r="BQ799" t="str">
        <f t="shared" si="210"/>
        <v/>
      </c>
    </row>
    <row r="800" spans="1:69" x14ac:dyDescent="0.25">
      <c r="A800" s="114"/>
      <c r="B800" t="str">
        <f t="shared" si="211"/>
        <v/>
      </c>
      <c r="C800" s="13" t="str">
        <f t="shared" si="212"/>
        <v/>
      </c>
      <c r="D800" s="5" t="str">
        <f t="shared" si="199"/>
        <v/>
      </c>
      <c r="E800" s="6" t="str">
        <f t="shared" si="200"/>
        <v/>
      </c>
      <c r="F800" s="6" t="str">
        <f t="shared" si="201"/>
        <v/>
      </c>
      <c r="BI800" t="str">
        <f t="shared" si="202"/>
        <v/>
      </c>
      <c r="BJ800" t="str">
        <f t="shared" si="203"/>
        <v/>
      </c>
      <c r="BK800" t="str">
        <f t="shared" si="204"/>
        <v/>
      </c>
      <c r="BL800" t="str">
        <f t="shared" si="205"/>
        <v/>
      </c>
      <c r="BM800" t="str">
        <f t="shared" si="206"/>
        <v/>
      </c>
      <c r="BN800" t="str">
        <f t="shared" si="207"/>
        <v/>
      </c>
      <c r="BO800" t="str">
        <f t="shared" si="208"/>
        <v/>
      </c>
      <c r="BP800" t="str">
        <f t="shared" si="209"/>
        <v/>
      </c>
      <c r="BQ800" t="str">
        <f t="shared" si="210"/>
        <v/>
      </c>
    </row>
    <row r="801" spans="1:69" x14ac:dyDescent="0.25">
      <c r="A801" s="114"/>
      <c r="B801" t="str">
        <f t="shared" si="211"/>
        <v/>
      </c>
      <c r="C801" s="13" t="str">
        <f t="shared" si="212"/>
        <v/>
      </c>
      <c r="D801" s="5" t="str">
        <f t="shared" si="199"/>
        <v/>
      </c>
      <c r="E801" s="6" t="str">
        <f t="shared" si="200"/>
        <v/>
      </c>
      <c r="F801" s="6" t="str">
        <f t="shared" si="201"/>
        <v/>
      </c>
      <c r="BI801" t="str">
        <f t="shared" si="202"/>
        <v/>
      </c>
      <c r="BJ801" t="str">
        <f t="shared" si="203"/>
        <v/>
      </c>
      <c r="BK801" t="str">
        <f t="shared" si="204"/>
        <v/>
      </c>
      <c r="BL801" t="str">
        <f t="shared" si="205"/>
        <v/>
      </c>
      <c r="BM801" t="str">
        <f t="shared" si="206"/>
        <v/>
      </c>
      <c r="BN801" t="str">
        <f t="shared" si="207"/>
        <v/>
      </c>
      <c r="BO801" t="str">
        <f t="shared" si="208"/>
        <v/>
      </c>
      <c r="BP801" t="str">
        <f t="shared" si="209"/>
        <v/>
      </c>
      <c r="BQ801" t="str">
        <f t="shared" si="210"/>
        <v/>
      </c>
    </row>
    <row r="802" spans="1:69" x14ac:dyDescent="0.25">
      <c r="A802" s="114"/>
      <c r="B802" t="str">
        <f t="shared" si="211"/>
        <v/>
      </c>
      <c r="C802" s="13" t="str">
        <f t="shared" si="212"/>
        <v/>
      </c>
      <c r="D802" s="5" t="str">
        <f t="shared" si="199"/>
        <v/>
      </c>
      <c r="E802" s="6" t="str">
        <f t="shared" si="200"/>
        <v/>
      </c>
      <c r="F802" s="6" t="str">
        <f t="shared" si="201"/>
        <v/>
      </c>
      <c r="BI802" t="str">
        <f t="shared" si="202"/>
        <v/>
      </c>
      <c r="BJ802" t="str">
        <f t="shared" si="203"/>
        <v/>
      </c>
      <c r="BK802" t="str">
        <f t="shared" si="204"/>
        <v/>
      </c>
      <c r="BL802" t="str">
        <f t="shared" si="205"/>
        <v/>
      </c>
      <c r="BM802" t="str">
        <f t="shared" si="206"/>
        <v/>
      </c>
      <c r="BN802" t="str">
        <f t="shared" si="207"/>
        <v/>
      </c>
      <c r="BO802" t="str">
        <f t="shared" si="208"/>
        <v/>
      </c>
      <c r="BP802" t="str">
        <f t="shared" si="209"/>
        <v/>
      </c>
      <c r="BQ802" t="str">
        <f t="shared" si="210"/>
        <v/>
      </c>
    </row>
    <row r="803" spans="1:69" x14ac:dyDescent="0.25">
      <c r="A803" s="114"/>
      <c r="B803" t="str">
        <f t="shared" si="211"/>
        <v/>
      </c>
      <c r="C803" s="13" t="str">
        <f t="shared" si="212"/>
        <v/>
      </c>
      <c r="D803" s="5" t="str">
        <f t="shared" si="199"/>
        <v/>
      </c>
      <c r="E803" s="6" t="str">
        <f t="shared" si="200"/>
        <v/>
      </c>
      <c r="F803" s="6" t="str">
        <f t="shared" si="201"/>
        <v/>
      </c>
      <c r="BI803" t="str">
        <f t="shared" si="202"/>
        <v/>
      </c>
      <c r="BJ803" t="str">
        <f t="shared" si="203"/>
        <v/>
      </c>
      <c r="BK803" t="str">
        <f t="shared" si="204"/>
        <v/>
      </c>
      <c r="BL803" t="str">
        <f t="shared" si="205"/>
        <v/>
      </c>
      <c r="BM803" t="str">
        <f t="shared" si="206"/>
        <v/>
      </c>
      <c r="BN803" t="str">
        <f t="shared" si="207"/>
        <v/>
      </c>
      <c r="BO803" t="str">
        <f t="shared" si="208"/>
        <v/>
      </c>
      <c r="BP803" t="str">
        <f t="shared" si="209"/>
        <v/>
      </c>
      <c r="BQ803" t="str">
        <f t="shared" si="210"/>
        <v/>
      </c>
    </row>
    <row r="804" spans="1:69" x14ac:dyDescent="0.25">
      <c r="A804" s="114"/>
      <c r="B804" t="str">
        <f t="shared" si="211"/>
        <v/>
      </c>
      <c r="C804" s="13" t="str">
        <f t="shared" si="212"/>
        <v/>
      </c>
      <c r="D804" s="5" t="str">
        <f t="shared" si="199"/>
        <v/>
      </c>
      <c r="E804" s="6" t="str">
        <f t="shared" si="200"/>
        <v/>
      </c>
      <c r="F804" s="6" t="str">
        <f t="shared" si="201"/>
        <v/>
      </c>
      <c r="BI804" t="str">
        <f t="shared" si="202"/>
        <v/>
      </c>
      <c r="BJ804" t="str">
        <f t="shared" si="203"/>
        <v/>
      </c>
      <c r="BK804" t="str">
        <f t="shared" si="204"/>
        <v/>
      </c>
      <c r="BL804" t="str">
        <f t="shared" si="205"/>
        <v/>
      </c>
      <c r="BM804" t="str">
        <f t="shared" si="206"/>
        <v/>
      </c>
      <c r="BN804" t="str">
        <f t="shared" si="207"/>
        <v/>
      </c>
      <c r="BO804" t="str">
        <f t="shared" si="208"/>
        <v/>
      </c>
      <c r="BP804" t="str">
        <f t="shared" si="209"/>
        <v/>
      </c>
      <c r="BQ804" t="str">
        <f t="shared" si="210"/>
        <v/>
      </c>
    </row>
    <row r="805" spans="1:69" x14ac:dyDescent="0.25">
      <c r="A805" s="114"/>
      <c r="B805" t="str">
        <f t="shared" si="211"/>
        <v/>
      </c>
      <c r="C805" s="13" t="str">
        <f t="shared" si="212"/>
        <v/>
      </c>
      <c r="D805" s="5" t="str">
        <f t="shared" si="199"/>
        <v/>
      </c>
      <c r="E805" s="6" t="str">
        <f t="shared" si="200"/>
        <v/>
      </c>
      <c r="F805" s="6" t="str">
        <f t="shared" si="201"/>
        <v/>
      </c>
      <c r="BI805" t="str">
        <f t="shared" si="202"/>
        <v/>
      </c>
      <c r="BJ805" t="str">
        <f t="shared" si="203"/>
        <v/>
      </c>
      <c r="BK805" t="str">
        <f t="shared" si="204"/>
        <v/>
      </c>
      <c r="BL805" t="str">
        <f t="shared" si="205"/>
        <v/>
      </c>
      <c r="BM805" t="str">
        <f t="shared" si="206"/>
        <v/>
      </c>
      <c r="BN805" t="str">
        <f t="shared" si="207"/>
        <v/>
      </c>
      <c r="BO805" t="str">
        <f t="shared" si="208"/>
        <v/>
      </c>
      <c r="BP805" t="str">
        <f t="shared" si="209"/>
        <v/>
      </c>
      <c r="BQ805" t="str">
        <f t="shared" si="210"/>
        <v/>
      </c>
    </row>
    <row r="806" spans="1:69" x14ac:dyDescent="0.25">
      <c r="A806" s="114"/>
      <c r="B806" t="str">
        <f t="shared" si="211"/>
        <v/>
      </c>
      <c r="C806" s="13" t="str">
        <f t="shared" si="212"/>
        <v/>
      </c>
      <c r="D806" s="5" t="str">
        <f t="shared" si="199"/>
        <v/>
      </c>
      <c r="E806" s="6" t="str">
        <f t="shared" si="200"/>
        <v/>
      </c>
      <c r="F806" s="6" t="str">
        <f t="shared" si="201"/>
        <v/>
      </c>
      <c r="BI806" t="str">
        <f t="shared" si="202"/>
        <v/>
      </c>
      <c r="BJ806" t="str">
        <f t="shared" si="203"/>
        <v/>
      </c>
      <c r="BK806" t="str">
        <f t="shared" si="204"/>
        <v/>
      </c>
      <c r="BL806" t="str">
        <f t="shared" si="205"/>
        <v/>
      </c>
      <c r="BM806" t="str">
        <f t="shared" si="206"/>
        <v/>
      </c>
      <c r="BN806" t="str">
        <f t="shared" si="207"/>
        <v/>
      </c>
      <c r="BO806" t="str">
        <f t="shared" si="208"/>
        <v/>
      </c>
      <c r="BP806" t="str">
        <f t="shared" si="209"/>
        <v/>
      </c>
      <c r="BQ806" t="str">
        <f t="shared" si="210"/>
        <v/>
      </c>
    </row>
    <row r="807" spans="1:69" x14ac:dyDescent="0.25">
      <c r="A807" s="114"/>
      <c r="B807" t="str">
        <f t="shared" si="211"/>
        <v/>
      </c>
      <c r="C807" s="13" t="str">
        <f t="shared" si="212"/>
        <v/>
      </c>
      <c r="D807" s="5" t="str">
        <f t="shared" si="199"/>
        <v/>
      </c>
      <c r="E807" s="6" t="str">
        <f t="shared" si="200"/>
        <v/>
      </c>
      <c r="F807" s="6" t="str">
        <f t="shared" si="201"/>
        <v/>
      </c>
      <c r="BI807" t="str">
        <f t="shared" si="202"/>
        <v/>
      </c>
      <c r="BJ807" t="str">
        <f t="shared" si="203"/>
        <v/>
      </c>
      <c r="BK807" t="str">
        <f t="shared" si="204"/>
        <v/>
      </c>
      <c r="BL807" t="str">
        <f t="shared" si="205"/>
        <v/>
      </c>
      <c r="BM807" t="str">
        <f t="shared" si="206"/>
        <v/>
      </c>
      <c r="BN807" t="str">
        <f t="shared" si="207"/>
        <v/>
      </c>
      <c r="BO807" t="str">
        <f t="shared" si="208"/>
        <v/>
      </c>
      <c r="BP807" t="str">
        <f t="shared" si="209"/>
        <v/>
      </c>
      <c r="BQ807" t="str">
        <f t="shared" si="210"/>
        <v/>
      </c>
    </row>
    <row r="808" spans="1:69" x14ac:dyDescent="0.25">
      <c r="A808" s="114"/>
      <c r="B808" t="str">
        <f t="shared" si="211"/>
        <v/>
      </c>
      <c r="C808" s="13" t="str">
        <f t="shared" si="212"/>
        <v/>
      </c>
      <c r="D808" s="5" t="str">
        <f t="shared" si="199"/>
        <v/>
      </c>
      <c r="E808" s="6" t="str">
        <f t="shared" si="200"/>
        <v/>
      </c>
      <c r="F808" s="6" t="str">
        <f t="shared" si="201"/>
        <v/>
      </c>
      <c r="BI808" t="str">
        <f t="shared" si="202"/>
        <v/>
      </c>
      <c r="BJ808" t="str">
        <f t="shared" si="203"/>
        <v/>
      </c>
      <c r="BK808" t="str">
        <f t="shared" si="204"/>
        <v/>
      </c>
      <c r="BL808" t="str">
        <f t="shared" si="205"/>
        <v/>
      </c>
      <c r="BM808" t="str">
        <f t="shared" si="206"/>
        <v/>
      </c>
      <c r="BN808" t="str">
        <f t="shared" si="207"/>
        <v/>
      </c>
      <c r="BO808" t="str">
        <f t="shared" si="208"/>
        <v/>
      </c>
      <c r="BP808" t="str">
        <f t="shared" si="209"/>
        <v/>
      </c>
      <c r="BQ808" t="str">
        <f t="shared" si="210"/>
        <v/>
      </c>
    </row>
    <row r="809" spans="1:69" x14ac:dyDescent="0.25">
      <c r="A809" s="114"/>
      <c r="B809" t="str">
        <f t="shared" si="211"/>
        <v/>
      </c>
      <c r="C809" s="13" t="str">
        <f t="shared" si="212"/>
        <v/>
      </c>
      <c r="D809" s="5" t="str">
        <f t="shared" si="199"/>
        <v/>
      </c>
      <c r="E809" s="6" t="str">
        <f t="shared" si="200"/>
        <v/>
      </c>
      <c r="F809" s="6" t="str">
        <f t="shared" si="201"/>
        <v/>
      </c>
      <c r="BI809" t="str">
        <f t="shared" si="202"/>
        <v/>
      </c>
      <c r="BJ809" t="str">
        <f t="shared" si="203"/>
        <v/>
      </c>
      <c r="BK809" t="str">
        <f t="shared" si="204"/>
        <v/>
      </c>
      <c r="BL809" t="str">
        <f t="shared" si="205"/>
        <v/>
      </c>
      <c r="BM809" t="str">
        <f t="shared" si="206"/>
        <v/>
      </c>
      <c r="BN809" t="str">
        <f t="shared" si="207"/>
        <v/>
      </c>
      <c r="BO809" t="str">
        <f t="shared" si="208"/>
        <v/>
      </c>
      <c r="BP809" t="str">
        <f t="shared" si="209"/>
        <v/>
      </c>
      <c r="BQ809" t="str">
        <f t="shared" si="210"/>
        <v/>
      </c>
    </row>
    <row r="810" spans="1:69" x14ac:dyDescent="0.25">
      <c r="A810" s="114"/>
      <c r="B810" t="str">
        <f t="shared" si="211"/>
        <v/>
      </c>
      <c r="C810" s="13" t="str">
        <f t="shared" si="212"/>
        <v/>
      </c>
      <c r="D810" s="5" t="str">
        <f t="shared" si="199"/>
        <v/>
      </c>
      <c r="E810" s="6" t="str">
        <f t="shared" si="200"/>
        <v/>
      </c>
      <c r="F810" s="6" t="str">
        <f t="shared" si="201"/>
        <v/>
      </c>
      <c r="BI810" t="str">
        <f t="shared" si="202"/>
        <v/>
      </c>
      <c r="BJ810" t="str">
        <f t="shared" si="203"/>
        <v/>
      </c>
      <c r="BK810" t="str">
        <f t="shared" si="204"/>
        <v/>
      </c>
      <c r="BL810" t="str">
        <f t="shared" si="205"/>
        <v/>
      </c>
      <c r="BM810" t="str">
        <f t="shared" si="206"/>
        <v/>
      </c>
      <c r="BN810" t="str">
        <f t="shared" si="207"/>
        <v/>
      </c>
      <c r="BO810" t="str">
        <f t="shared" si="208"/>
        <v/>
      </c>
      <c r="BP810" t="str">
        <f t="shared" si="209"/>
        <v/>
      </c>
      <c r="BQ810" t="str">
        <f t="shared" si="210"/>
        <v/>
      </c>
    </row>
    <row r="811" spans="1:69" x14ac:dyDescent="0.25">
      <c r="A811" s="114"/>
      <c r="B811" t="str">
        <f t="shared" si="211"/>
        <v/>
      </c>
      <c r="C811" s="13" t="str">
        <f t="shared" si="212"/>
        <v/>
      </c>
      <c r="D811" s="5" t="str">
        <f t="shared" si="199"/>
        <v/>
      </c>
      <c r="E811" s="6" t="str">
        <f t="shared" si="200"/>
        <v/>
      </c>
      <c r="F811" s="6" t="str">
        <f t="shared" si="201"/>
        <v/>
      </c>
      <c r="BI811" t="str">
        <f t="shared" si="202"/>
        <v/>
      </c>
      <c r="BJ811" t="str">
        <f t="shared" si="203"/>
        <v/>
      </c>
      <c r="BK811" t="str">
        <f t="shared" si="204"/>
        <v/>
      </c>
      <c r="BL811" t="str">
        <f t="shared" si="205"/>
        <v/>
      </c>
      <c r="BM811" t="str">
        <f t="shared" si="206"/>
        <v/>
      </c>
      <c r="BN811" t="str">
        <f t="shared" si="207"/>
        <v/>
      </c>
      <c r="BO811" t="str">
        <f t="shared" si="208"/>
        <v/>
      </c>
      <c r="BP811" t="str">
        <f t="shared" si="209"/>
        <v/>
      </c>
      <c r="BQ811" t="str">
        <f t="shared" si="210"/>
        <v/>
      </c>
    </row>
    <row r="812" spans="1:69" x14ac:dyDescent="0.25">
      <c r="A812" s="114"/>
      <c r="B812" t="str">
        <f t="shared" si="211"/>
        <v/>
      </c>
      <c r="C812" s="13" t="str">
        <f t="shared" si="212"/>
        <v/>
      </c>
      <c r="D812" s="5" t="str">
        <f t="shared" si="199"/>
        <v/>
      </c>
      <c r="E812" s="6" t="str">
        <f t="shared" si="200"/>
        <v/>
      </c>
      <c r="F812" s="6" t="str">
        <f t="shared" si="201"/>
        <v/>
      </c>
      <c r="BI812" t="str">
        <f t="shared" si="202"/>
        <v/>
      </c>
      <c r="BJ812" t="str">
        <f t="shared" si="203"/>
        <v/>
      </c>
      <c r="BK812" t="str">
        <f t="shared" si="204"/>
        <v/>
      </c>
      <c r="BL812" t="str">
        <f t="shared" si="205"/>
        <v/>
      </c>
      <c r="BM812" t="str">
        <f t="shared" si="206"/>
        <v/>
      </c>
      <c r="BN812" t="str">
        <f t="shared" si="207"/>
        <v/>
      </c>
      <c r="BO812" t="str">
        <f t="shared" si="208"/>
        <v/>
      </c>
      <c r="BP812" t="str">
        <f t="shared" si="209"/>
        <v/>
      </c>
      <c r="BQ812" t="str">
        <f t="shared" si="210"/>
        <v/>
      </c>
    </row>
    <row r="813" spans="1:69" x14ac:dyDescent="0.25">
      <c r="A813" s="114"/>
      <c r="B813" t="str">
        <f t="shared" si="211"/>
        <v/>
      </c>
      <c r="C813" s="13" t="str">
        <f t="shared" si="212"/>
        <v/>
      </c>
      <c r="D813" s="5" t="str">
        <f t="shared" si="199"/>
        <v/>
      </c>
      <c r="E813" s="6" t="str">
        <f t="shared" si="200"/>
        <v/>
      </c>
      <c r="F813" s="6" t="str">
        <f t="shared" si="201"/>
        <v/>
      </c>
      <c r="BI813" t="str">
        <f t="shared" si="202"/>
        <v/>
      </c>
      <c r="BJ813" t="str">
        <f t="shared" si="203"/>
        <v/>
      </c>
      <c r="BK813" t="str">
        <f t="shared" si="204"/>
        <v/>
      </c>
      <c r="BL813" t="str">
        <f t="shared" si="205"/>
        <v/>
      </c>
      <c r="BM813" t="str">
        <f t="shared" si="206"/>
        <v/>
      </c>
      <c r="BN813" t="str">
        <f t="shared" si="207"/>
        <v/>
      </c>
      <c r="BO813" t="str">
        <f t="shared" si="208"/>
        <v/>
      </c>
      <c r="BP813" t="str">
        <f t="shared" si="209"/>
        <v/>
      </c>
      <c r="BQ813" t="str">
        <f t="shared" si="210"/>
        <v/>
      </c>
    </row>
    <row r="814" spans="1:69" x14ac:dyDescent="0.25">
      <c r="A814" s="114"/>
      <c r="B814" t="str">
        <f t="shared" si="211"/>
        <v/>
      </c>
      <c r="C814" s="13" t="str">
        <f t="shared" si="212"/>
        <v/>
      </c>
      <c r="D814" s="5" t="str">
        <f t="shared" si="199"/>
        <v/>
      </c>
      <c r="E814" s="6" t="str">
        <f t="shared" si="200"/>
        <v/>
      </c>
      <c r="F814" s="6" t="str">
        <f t="shared" si="201"/>
        <v/>
      </c>
      <c r="BI814" t="str">
        <f t="shared" si="202"/>
        <v/>
      </c>
      <c r="BJ814" t="str">
        <f t="shared" si="203"/>
        <v/>
      </c>
      <c r="BK814" t="str">
        <f t="shared" si="204"/>
        <v/>
      </c>
      <c r="BL814" t="str">
        <f t="shared" si="205"/>
        <v/>
      </c>
      <c r="BM814" t="str">
        <f t="shared" si="206"/>
        <v/>
      </c>
      <c r="BN814" t="str">
        <f t="shared" si="207"/>
        <v/>
      </c>
      <c r="BO814" t="str">
        <f t="shared" si="208"/>
        <v/>
      </c>
      <c r="BP814" t="str">
        <f t="shared" si="209"/>
        <v/>
      </c>
      <c r="BQ814" t="str">
        <f t="shared" si="210"/>
        <v/>
      </c>
    </row>
    <row r="815" spans="1:69" x14ac:dyDescent="0.25">
      <c r="A815" s="114"/>
      <c r="B815" t="str">
        <f t="shared" si="211"/>
        <v/>
      </c>
      <c r="C815" s="13" t="str">
        <f t="shared" si="212"/>
        <v/>
      </c>
      <c r="D815" s="5" t="str">
        <f t="shared" si="199"/>
        <v/>
      </c>
      <c r="E815" s="6" t="str">
        <f t="shared" si="200"/>
        <v/>
      </c>
      <c r="F815" s="6" t="str">
        <f t="shared" si="201"/>
        <v/>
      </c>
      <c r="BI815" t="str">
        <f t="shared" si="202"/>
        <v/>
      </c>
      <c r="BJ815" t="str">
        <f t="shared" si="203"/>
        <v/>
      </c>
      <c r="BK815" t="str">
        <f t="shared" si="204"/>
        <v/>
      </c>
      <c r="BL815" t="str">
        <f t="shared" si="205"/>
        <v/>
      </c>
      <c r="BM815" t="str">
        <f t="shared" si="206"/>
        <v/>
      </c>
      <c r="BN815" t="str">
        <f t="shared" si="207"/>
        <v/>
      </c>
      <c r="BO815" t="str">
        <f t="shared" si="208"/>
        <v/>
      </c>
      <c r="BP815" t="str">
        <f t="shared" si="209"/>
        <v/>
      </c>
      <c r="BQ815" t="str">
        <f t="shared" si="210"/>
        <v/>
      </c>
    </row>
    <row r="816" spans="1:69" x14ac:dyDescent="0.25">
      <c r="A816" s="114"/>
      <c r="B816" t="str">
        <f t="shared" si="211"/>
        <v/>
      </c>
      <c r="C816" s="13" t="str">
        <f t="shared" si="212"/>
        <v/>
      </c>
      <c r="D816" s="5" t="str">
        <f t="shared" si="199"/>
        <v/>
      </c>
      <c r="E816" s="6" t="str">
        <f t="shared" si="200"/>
        <v/>
      </c>
      <c r="F816" s="6" t="str">
        <f t="shared" si="201"/>
        <v/>
      </c>
      <c r="BI816" t="str">
        <f t="shared" si="202"/>
        <v/>
      </c>
      <c r="BJ816" t="str">
        <f t="shared" si="203"/>
        <v/>
      </c>
      <c r="BK816" t="str">
        <f t="shared" si="204"/>
        <v/>
      </c>
      <c r="BL816" t="str">
        <f t="shared" si="205"/>
        <v/>
      </c>
      <c r="BM816" t="str">
        <f t="shared" si="206"/>
        <v/>
      </c>
      <c r="BN816" t="str">
        <f t="shared" si="207"/>
        <v/>
      </c>
      <c r="BO816" t="str">
        <f t="shared" si="208"/>
        <v/>
      </c>
      <c r="BP816" t="str">
        <f t="shared" si="209"/>
        <v/>
      </c>
      <c r="BQ816" t="str">
        <f t="shared" si="210"/>
        <v/>
      </c>
    </row>
    <row r="817" spans="1:69" x14ac:dyDescent="0.25">
      <c r="A817" s="114"/>
      <c r="B817" t="str">
        <f t="shared" si="211"/>
        <v/>
      </c>
      <c r="C817" s="13" t="str">
        <f t="shared" si="212"/>
        <v/>
      </c>
      <c r="D817" s="5" t="str">
        <f t="shared" si="199"/>
        <v/>
      </c>
      <c r="E817" s="6" t="str">
        <f t="shared" si="200"/>
        <v/>
      </c>
      <c r="F817" s="6" t="str">
        <f t="shared" si="201"/>
        <v/>
      </c>
      <c r="BI817" t="str">
        <f t="shared" si="202"/>
        <v/>
      </c>
      <c r="BJ817" t="str">
        <f t="shared" si="203"/>
        <v/>
      </c>
      <c r="BK817" t="str">
        <f t="shared" si="204"/>
        <v/>
      </c>
      <c r="BL817" t="str">
        <f t="shared" si="205"/>
        <v/>
      </c>
      <c r="BM817" t="str">
        <f t="shared" si="206"/>
        <v/>
      </c>
      <c r="BN817" t="str">
        <f t="shared" si="207"/>
        <v/>
      </c>
      <c r="BO817" t="str">
        <f t="shared" si="208"/>
        <v/>
      </c>
      <c r="BP817" t="str">
        <f t="shared" si="209"/>
        <v/>
      </c>
      <c r="BQ817" t="str">
        <f t="shared" si="210"/>
        <v/>
      </c>
    </row>
    <row r="818" spans="1:69" x14ac:dyDescent="0.25">
      <c r="A818" s="114"/>
      <c r="B818" t="str">
        <f t="shared" si="211"/>
        <v/>
      </c>
      <c r="C818" s="13" t="str">
        <f t="shared" si="212"/>
        <v/>
      </c>
      <c r="D818" s="5" t="str">
        <f t="shared" si="199"/>
        <v/>
      </c>
      <c r="E818" s="6" t="str">
        <f t="shared" si="200"/>
        <v/>
      </c>
      <c r="F818" s="6" t="str">
        <f t="shared" si="201"/>
        <v/>
      </c>
      <c r="BI818" t="str">
        <f t="shared" si="202"/>
        <v/>
      </c>
      <c r="BJ818" t="str">
        <f t="shared" si="203"/>
        <v/>
      </c>
      <c r="BK818" t="str">
        <f t="shared" si="204"/>
        <v/>
      </c>
      <c r="BL818" t="str">
        <f t="shared" si="205"/>
        <v/>
      </c>
      <c r="BM818" t="str">
        <f t="shared" si="206"/>
        <v/>
      </c>
      <c r="BN818" t="str">
        <f t="shared" si="207"/>
        <v/>
      </c>
      <c r="BO818" t="str">
        <f t="shared" si="208"/>
        <v/>
      </c>
      <c r="BP818" t="str">
        <f t="shared" si="209"/>
        <v/>
      </c>
      <c r="BQ818" t="str">
        <f t="shared" si="210"/>
        <v/>
      </c>
    </row>
    <row r="819" spans="1:69" x14ac:dyDescent="0.25">
      <c r="A819" s="114"/>
      <c r="B819" t="str">
        <f t="shared" si="211"/>
        <v/>
      </c>
      <c r="C819" s="13" t="str">
        <f t="shared" si="212"/>
        <v/>
      </c>
      <c r="D819" s="5" t="str">
        <f t="shared" si="199"/>
        <v/>
      </c>
      <c r="E819" s="6" t="str">
        <f t="shared" si="200"/>
        <v/>
      </c>
      <c r="F819" s="6" t="str">
        <f t="shared" si="201"/>
        <v/>
      </c>
      <c r="BI819" t="str">
        <f t="shared" si="202"/>
        <v/>
      </c>
      <c r="BJ819" t="str">
        <f t="shared" si="203"/>
        <v/>
      </c>
      <c r="BK819" t="str">
        <f t="shared" si="204"/>
        <v/>
      </c>
      <c r="BL819" t="str">
        <f t="shared" si="205"/>
        <v/>
      </c>
      <c r="BM819" t="str">
        <f t="shared" si="206"/>
        <v/>
      </c>
      <c r="BN819" t="str">
        <f t="shared" si="207"/>
        <v/>
      </c>
      <c r="BO819" t="str">
        <f t="shared" si="208"/>
        <v/>
      </c>
      <c r="BP819" t="str">
        <f t="shared" si="209"/>
        <v/>
      </c>
      <c r="BQ819" t="str">
        <f t="shared" si="210"/>
        <v/>
      </c>
    </row>
    <row r="820" spans="1:69" x14ac:dyDescent="0.25">
      <c r="A820" s="114"/>
      <c r="B820" t="str">
        <f t="shared" si="211"/>
        <v/>
      </c>
      <c r="C820" s="13" t="str">
        <f t="shared" si="212"/>
        <v/>
      </c>
      <c r="D820" s="5" t="str">
        <f t="shared" si="199"/>
        <v/>
      </c>
      <c r="E820" s="6" t="str">
        <f t="shared" si="200"/>
        <v/>
      </c>
      <c r="F820" s="6" t="str">
        <f t="shared" si="201"/>
        <v/>
      </c>
      <c r="BI820" t="str">
        <f t="shared" si="202"/>
        <v/>
      </c>
      <c r="BJ820" t="str">
        <f t="shared" si="203"/>
        <v/>
      </c>
      <c r="BK820" t="str">
        <f t="shared" si="204"/>
        <v/>
      </c>
      <c r="BL820" t="str">
        <f t="shared" si="205"/>
        <v/>
      </c>
      <c r="BM820" t="str">
        <f t="shared" si="206"/>
        <v/>
      </c>
      <c r="BN820" t="str">
        <f t="shared" si="207"/>
        <v/>
      </c>
      <c r="BO820" t="str">
        <f t="shared" si="208"/>
        <v/>
      </c>
      <c r="BP820" t="str">
        <f t="shared" si="209"/>
        <v/>
      </c>
      <c r="BQ820" t="str">
        <f t="shared" si="210"/>
        <v/>
      </c>
    </row>
    <row r="821" spans="1:69" x14ac:dyDescent="0.25">
      <c r="A821" s="114"/>
      <c r="B821" t="str">
        <f t="shared" si="211"/>
        <v/>
      </c>
      <c r="C821" s="13" t="str">
        <f t="shared" si="212"/>
        <v/>
      </c>
      <c r="D821" s="5" t="str">
        <f t="shared" si="199"/>
        <v/>
      </c>
      <c r="E821" s="6" t="str">
        <f t="shared" si="200"/>
        <v/>
      </c>
      <c r="F821" s="6" t="str">
        <f t="shared" si="201"/>
        <v/>
      </c>
      <c r="BI821" t="str">
        <f t="shared" si="202"/>
        <v/>
      </c>
      <c r="BJ821" t="str">
        <f t="shared" si="203"/>
        <v/>
      </c>
      <c r="BK821" t="str">
        <f t="shared" si="204"/>
        <v/>
      </c>
      <c r="BL821" t="str">
        <f t="shared" si="205"/>
        <v/>
      </c>
      <c r="BM821" t="str">
        <f t="shared" si="206"/>
        <v/>
      </c>
      <c r="BN821" t="str">
        <f t="shared" si="207"/>
        <v/>
      </c>
      <c r="BO821" t="str">
        <f t="shared" si="208"/>
        <v/>
      </c>
      <c r="BP821" t="str">
        <f t="shared" si="209"/>
        <v/>
      </c>
      <c r="BQ821" t="str">
        <f t="shared" si="210"/>
        <v/>
      </c>
    </row>
    <row r="822" spans="1:69" x14ac:dyDescent="0.25">
      <c r="A822" s="114"/>
      <c r="B822" t="str">
        <f t="shared" si="211"/>
        <v/>
      </c>
      <c r="C822" s="13" t="str">
        <f t="shared" si="212"/>
        <v/>
      </c>
      <c r="D822" s="5" t="str">
        <f t="shared" si="199"/>
        <v/>
      </c>
      <c r="E822" s="6" t="str">
        <f t="shared" si="200"/>
        <v/>
      </c>
      <c r="F822" s="6" t="str">
        <f t="shared" si="201"/>
        <v/>
      </c>
      <c r="BI822" t="str">
        <f t="shared" si="202"/>
        <v/>
      </c>
      <c r="BJ822" t="str">
        <f t="shared" si="203"/>
        <v/>
      </c>
      <c r="BK822" t="str">
        <f t="shared" si="204"/>
        <v/>
      </c>
      <c r="BL822" t="str">
        <f t="shared" si="205"/>
        <v/>
      </c>
      <c r="BM822" t="str">
        <f t="shared" si="206"/>
        <v/>
      </c>
      <c r="BN822" t="str">
        <f t="shared" si="207"/>
        <v/>
      </c>
      <c r="BO822" t="str">
        <f t="shared" si="208"/>
        <v/>
      </c>
      <c r="BP822" t="str">
        <f t="shared" si="209"/>
        <v/>
      </c>
      <c r="BQ822" t="str">
        <f t="shared" si="210"/>
        <v/>
      </c>
    </row>
    <row r="823" spans="1:69" x14ac:dyDescent="0.25">
      <c r="A823" s="114"/>
      <c r="B823" t="str">
        <f t="shared" si="211"/>
        <v/>
      </c>
      <c r="C823" s="13" t="str">
        <f t="shared" si="212"/>
        <v/>
      </c>
      <c r="D823" s="5" t="str">
        <f t="shared" si="199"/>
        <v/>
      </c>
      <c r="E823" s="6" t="str">
        <f t="shared" si="200"/>
        <v/>
      </c>
      <c r="F823" s="6" t="str">
        <f t="shared" si="201"/>
        <v/>
      </c>
      <c r="BI823" t="str">
        <f t="shared" si="202"/>
        <v/>
      </c>
      <c r="BJ823" t="str">
        <f t="shared" si="203"/>
        <v/>
      </c>
      <c r="BK823" t="str">
        <f t="shared" si="204"/>
        <v/>
      </c>
      <c r="BL823" t="str">
        <f t="shared" si="205"/>
        <v/>
      </c>
      <c r="BM823" t="str">
        <f t="shared" si="206"/>
        <v/>
      </c>
      <c r="BN823" t="str">
        <f t="shared" si="207"/>
        <v/>
      </c>
      <c r="BO823" t="str">
        <f t="shared" si="208"/>
        <v/>
      </c>
      <c r="BP823" t="str">
        <f t="shared" si="209"/>
        <v/>
      </c>
      <c r="BQ823" t="str">
        <f t="shared" si="210"/>
        <v/>
      </c>
    </row>
    <row r="824" spans="1:69" x14ac:dyDescent="0.25">
      <c r="A824" s="114"/>
      <c r="B824" t="str">
        <f t="shared" si="211"/>
        <v/>
      </c>
      <c r="C824" s="13" t="str">
        <f t="shared" si="212"/>
        <v/>
      </c>
      <c r="D824" s="5" t="str">
        <f t="shared" si="199"/>
        <v/>
      </c>
      <c r="E824" s="6" t="str">
        <f t="shared" si="200"/>
        <v/>
      </c>
      <c r="F824" s="6" t="str">
        <f t="shared" si="201"/>
        <v/>
      </c>
      <c r="BI824" t="str">
        <f t="shared" si="202"/>
        <v/>
      </c>
      <c r="BJ824" t="str">
        <f t="shared" si="203"/>
        <v/>
      </c>
      <c r="BK824" t="str">
        <f t="shared" si="204"/>
        <v/>
      </c>
      <c r="BL824" t="str">
        <f t="shared" si="205"/>
        <v/>
      </c>
      <c r="BM824" t="str">
        <f t="shared" si="206"/>
        <v/>
      </c>
      <c r="BN824" t="str">
        <f t="shared" si="207"/>
        <v/>
      </c>
      <c r="BO824" t="str">
        <f t="shared" si="208"/>
        <v/>
      </c>
      <c r="BP824" t="str">
        <f t="shared" si="209"/>
        <v/>
      </c>
      <c r="BQ824" t="str">
        <f t="shared" si="210"/>
        <v/>
      </c>
    </row>
    <row r="825" spans="1:69" x14ac:dyDescent="0.25">
      <c r="A825" s="114"/>
      <c r="B825" t="str">
        <f t="shared" si="211"/>
        <v/>
      </c>
      <c r="C825" s="13" t="str">
        <f t="shared" si="212"/>
        <v/>
      </c>
      <c r="D825" s="5" t="str">
        <f t="shared" si="199"/>
        <v/>
      </c>
      <c r="E825" s="6" t="str">
        <f t="shared" si="200"/>
        <v/>
      </c>
      <c r="F825" s="6" t="str">
        <f t="shared" si="201"/>
        <v/>
      </c>
      <c r="BI825" t="str">
        <f t="shared" si="202"/>
        <v/>
      </c>
      <c r="BJ825" t="str">
        <f t="shared" si="203"/>
        <v/>
      </c>
      <c r="BK825" t="str">
        <f t="shared" si="204"/>
        <v/>
      </c>
      <c r="BL825" t="str">
        <f t="shared" si="205"/>
        <v/>
      </c>
      <c r="BM825" t="str">
        <f t="shared" si="206"/>
        <v/>
      </c>
      <c r="BN825" t="str">
        <f t="shared" si="207"/>
        <v/>
      </c>
      <c r="BO825" t="str">
        <f t="shared" si="208"/>
        <v/>
      </c>
      <c r="BP825" t="str">
        <f t="shared" si="209"/>
        <v/>
      </c>
      <c r="BQ825" t="str">
        <f t="shared" si="210"/>
        <v/>
      </c>
    </row>
    <row r="826" spans="1:69" x14ac:dyDescent="0.25">
      <c r="A826" s="114"/>
      <c r="B826" t="str">
        <f t="shared" si="211"/>
        <v/>
      </c>
      <c r="C826" s="13" t="str">
        <f t="shared" si="212"/>
        <v/>
      </c>
      <c r="D826" s="5" t="str">
        <f t="shared" si="199"/>
        <v/>
      </c>
      <c r="E826" s="6" t="str">
        <f t="shared" si="200"/>
        <v/>
      </c>
      <c r="F826" s="6" t="str">
        <f t="shared" si="201"/>
        <v/>
      </c>
      <c r="BI826" t="str">
        <f t="shared" si="202"/>
        <v/>
      </c>
      <c r="BJ826" t="str">
        <f t="shared" si="203"/>
        <v/>
      </c>
      <c r="BK826" t="str">
        <f t="shared" si="204"/>
        <v/>
      </c>
      <c r="BL826" t="str">
        <f t="shared" si="205"/>
        <v/>
      </c>
      <c r="BM826" t="str">
        <f t="shared" si="206"/>
        <v/>
      </c>
      <c r="BN826" t="str">
        <f t="shared" si="207"/>
        <v/>
      </c>
      <c r="BO826" t="str">
        <f t="shared" si="208"/>
        <v/>
      </c>
      <c r="BP826" t="str">
        <f t="shared" si="209"/>
        <v/>
      </c>
      <c r="BQ826" t="str">
        <f t="shared" si="210"/>
        <v/>
      </c>
    </row>
    <row r="827" spans="1:69" x14ac:dyDescent="0.25">
      <c r="A827" s="114"/>
      <c r="B827" t="str">
        <f t="shared" si="211"/>
        <v/>
      </c>
      <c r="C827" s="13" t="str">
        <f t="shared" si="212"/>
        <v/>
      </c>
      <c r="D827" s="5" t="str">
        <f t="shared" si="199"/>
        <v/>
      </c>
      <c r="E827" s="6" t="str">
        <f t="shared" si="200"/>
        <v/>
      </c>
      <c r="F827" s="6" t="str">
        <f t="shared" si="201"/>
        <v/>
      </c>
      <c r="BI827" t="str">
        <f t="shared" si="202"/>
        <v/>
      </c>
      <c r="BJ827" t="str">
        <f t="shared" si="203"/>
        <v/>
      </c>
      <c r="BK827" t="str">
        <f t="shared" si="204"/>
        <v/>
      </c>
      <c r="BL827" t="str">
        <f t="shared" si="205"/>
        <v/>
      </c>
      <c r="BM827" t="str">
        <f t="shared" si="206"/>
        <v/>
      </c>
      <c r="BN827" t="str">
        <f t="shared" si="207"/>
        <v/>
      </c>
      <c r="BO827" t="str">
        <f t="shared" si="208"/>
        <v/>
      </c>
      <c r="BP827" t="str">
        <f t="shared" si="209"/>
        <v/>
      </c>
      <c r="BQ827" t="str">
        <f t="shared" si="210"/>
        <v/>
      </c>
    </row>
    <row r="828" spans="1:69" x14ac:dyDescent="0.25">
      <c r="A828" s="114"/>
      <c r="B828" t="str">
        <f t="shared" si="211"/>
        <v/>
      </c>
      <c r="C828" s="13" t="str">
        <f t="shared" si="212"/>
        <v/>
      </c>
      <c r="D828" s="5" t="str">
        <f t="shared" si="199"/>
        <v/>
      </c>
      <c r="E828" s="6" t="str">
        <f t="shared" si="200"/>
        <v/>
      </c>
      <c r="F828" s="6" t="str">
        <f t="shared" si="201"/>
        <v/>
      </c>
      <c r="BI828" t="str">
        <f t="shared" si="202"/>
        <v/>
      </c>
      <c r="BJ828" t="str">
        <f t="shared" si="203"/>
        <v/>
      </c>
      <c r="BK828" t="str">
        <f t="shared" si="204"/>
        <v/>
      </c>
      <c r="BL828" t="str">
        <f t="shared" si="205"/>
        <v/>
      </c>
      <c r="BM828" t="str">
        <f t="shared" si="206"/>
        <v/>
      </c>
      <c r="BN828" t="str">
        <f t="shared" si="207"/>
        <v/>
      </c>
      <c r="BO828" t="str">
        <f t="shared" si="208"/>
        <v/>
      </c>
      <c r="BP828" t="str">
        <f t="shared" si="209"/>
        <v/>
      </c>
      <c r="BQ828" t="str">
        <f t="shared" si="210"/>
        <v/>
      </c>
    </row>
    <row r="829" spans="1:69" x14ac:dyDescent="0.25">
      <c r="A829" s="114"/>
      <c r="B829" t="str">
        <f t="shared" si="211"/>
        <v/>
      </c>
      <c r="C829" s="13" t="str">
        <f t="shared" si="212"/>
        <v/>
      </c>
      <c r="D829" s="5" t="str">
        <f t="shared" si="199"/>
        <v/>
      </c>
      <c r="E829" s="6" t="str">
        <f t="shared" si="200"/>
        <v/>
      </c>
      <c r="F829" s="6" t="str">
        <f t="shared" si="201"/>
        <v/>
      </c>
      <c r="BI829" t="str">
        <f t="shared" si="202"/>
        <v/>
      </c>
      <c r="BJ829" t="str">
        <f t="shared" si="203"/>
        <v/>
      </c>
      <c r="BK829" t="str">
        <f t="shared" si="204"/>
        <v/>
      </c>
      <c r="BL829" t="str">
        <f t="shared" si="205"/>
        <v/>
      </c>
      <c r="BM829" t="str">
        <f t="shared" si="206"/>
        <v/>
      </c>
      <c r="BN829" t="str">
        <f t="shared" si="207"/>
        <v/>
      </c>
      <c r="BO829" t="str">
        <f t="shared" si="208"/>
        <v/>
      </c>
      <c r="BP829" t="str">
        <f t="shared" si="209"/>
        <v/>
      </c>
      <c r="BQ829" t="str">
        <f t="shared" si="210"/>
        <v/>
      </c>
    </row>
    <row r="830" spans="1:69" x14ac:dyDescent="0.25">
      <c r="A830" s="114"/>
      <c r="B830" t="str">
        <f t="shared" si="211"/>
        <v/>
      </c>
      <c r="C830" s="13" t="str">
        <f t="shared" si="212"/>
        <v/>
      </c>
      <c r="D830" s="5" t="str">
        <f t="shared" si="199"/>
        <v/>
      </c>
      <c r="E830" s="6" t="str">
        <f t="shared" si="200"/>
        <v/>
      </c>
      <c r="F830" s="6" t="str">
        <f t="shared" si="201"/>
        <v/>
      </c>
      <c r="BI830" t="str">
        <f t="shared" si="202"/>
        <v/>
      </c>
      <c r="BJ830" t="str">
        <f t="shared" si="203"/>
        <v/>
      </c>
      <c r="BK830" t="str">
        <f t="shared" si="204"/>
        <v/>
      </c>
      <c r="BL830" t="str">
        <f t="shared" si="205"/>
        <v/>
      </c>
      <c r="BM830" t="str">
        <f t="shared" si="206"/>
        <v/>
      </c>
      <c r="BN830" t="str">
        <f t="shared" si="207"/>
        <v/>
      </c>
      <c r="BO830" t="str">
        <f t="shared" si="208"/>
        <v/>
      </c>
      <c r="BP830" t="str">
        <f t="shared" si="209"/>
        <v/>
      </c>
      <c r="BQ830" t="str">
        <f t="shared" si="210"/>
        <v/>
      </c>
    </row>
    <row r="831" spans="1:69" x14ac:dyDescent="0.25">
      <c r="A831" s="114"/>
      <c r="B831" t="str">
        <f t="shared" si="211"/>
        <v/>
      </c>
      <c r="C831" s="13" t="str">
        <f t="shared" si="212"/>
        <v/>
      </c>
      <c r="D831" s="5" t="str">
        <f t="shared" si="199"/>
        <v/>
      </c>
      <c r="E831" s="6" t="str">
        <f t="shared" si="200"/>
        <v/>
      </c>
      <c r="F831" s="6" t="str">
        <f t="shared" si="201"/>
        <v/>
      </c>
      <c r="BI831" t="str">
        <f t="shared" si="202"/>
        <v/>
      </c>
      <c r="BJ831" t="str">
        <f t="shared" si="203"/>
        <v/>
      </c>
      <c r="BK831" t="str">
        <f t="shared" si="204"/>
        <v/>
      </c>
      <c r="BL831" t="str">
        <f t="shared" si="205"/>
        <v/>
      </c>
      <c r="BM831" t="str">
        <f t="shared" si="206"/>
        <v/>
      </c>
      <c r="BN831" t="str">
        <f t="shared" si="207"/>
        <v/>
      </c>
      <c r="BO831" t="str">
        <f t="shared" si="208"/>
        <v/>
      </c>
      <c r="BP831" t="str">
        <f t="shared" si="209"/>
        <v/>
      </c>
      <c r="BQ831" t="str">
        <f t="shared" si="210"/>
        <v/>
      </c>
    </row>
    <row r="832" spans="1:69" x14ac:dyDescent="0.25">
      <c r="A832" s="114"/>
      <c r="B832" t="str">
        <f t="shared" si="211"/>
        <v/>
      </c>
      <c r="C832" s="13" t="str">
        <f t="shared" si="212"/>
        <v/>
      </c>
      <c r="D832" s="5" t="str">
        <f t="shared" si="199"/>
        <v/>
      </c>
      <c r="E832" s="6" t="str">
        <f t="shared" si="200"/>
        <v/>
      </c>
      <c r="F832" s="6" t="str">
        <f t="shared" si="201"/>
        <v/>
      </c>
      <c r="BI832" t="str">
        <f t="shared" si="202"/>
        <v/>
      </c>
      <c r="BJ832" t="str">
        <f t="shared" si="203"/>
        <v/>
      </c>
      <c r="BK832" t="str">
        <f t="shared" si="204"/>
        <v/>
      </c>
      <c r="BL832" t="str">
        <f t="shared" si="205"/>
        <v/>
      </c>
      <c r="BM832" t="str">
        <f t="shared" si="206"/>
        <v/>
      </c>
      <c r="BN832" t="str">
        <f t="shared" si="207"/>
        <v/>
      </c>
      <c r="BO832" t="str">
        <f t="shared" si="208"/>
        <v/>
      </c>
      <c r="BP832" t="str">
        <f t="shared" si="209"/>
        <v/>
      </c>
      <c r="BQ832" t="str">
        <f t="shared" si="210"/>
        <v/>
      </c>
    </row>
    <row r="833" spans="1:69" x14ac:dyDescent="0.25">
      <c r="A833" s="114"/>
      <c r="B833" t="str">
        <f t="shared" si="211"/>
        <v/>
      </c>
      <c r="C833" s="13" t="str">
        <f t="shared" si="212"/>
        <v/>
      </c>
      <c r="D833" s="5" t="str">
        <f t="shared" si="199"/>
        <v/>
      </c>
      <c r="E833" s="6" t="str">
        <f t="shared" si="200"/>
        <v/>
      </c>
      <c r="F833" s="6" t="str">
        <f t="shared" si="201"/>
        <v/>
      </c>
      <c r="BI833" t="str">
        <f t="shared" si="202"/>
        <v/>
      </c>
      <c r="BJ833" t="str">
        <f t="shared" si="203"/>
        <v/>
      </c>
      <c r="BK833" t="str">
        <f t="shared" si="204"/>
        <v/>
      </c>
      <c r="BL833" t="str">
        <f t="shared" si="205"/>
        <v/>
      </c>
      <c r="BM833" t="str">
        <f t="shared" si="206"/>
        <v/>
      </c>
      <c r="BN833" t="str">
        <f t="shared" si="207"/>
        <v/>
      </c>
      <c r="BO833" t="str">
        <f t="shared" si="208"/>
        <v/>
      </c>
      <c r="BP833" t="str">
        <f t="shared" si="209"/>
        <v/>
      </c>
      <c r="BQ833" t="str">
        <f t="shared" si="210"/>
        <v/>
      </c>
    </row>
    <row r="834" spans="1:69" x14ac:dyDescent="0.25">
      <c r="A834" s="114"/>
      <c r="B834" t="str">
        <f t="shared" si="211"/>
        <v/>
      </c>
      <c r="C834" s="13" t="str">
        <f t="shared" si="212"/>
        <v/>
      </c>
      <c r="D834" s="5" t="str">
        <f t="shared" si="199"/>
        <v/>
      </c>
      <c r="E834" s="6" t="str">
        <f t="shared" si="200"/>
        <v/>
      </c>
      <c r="F834" s="6" t="str">
        <f t="shared" si="201"/>
        <v/>
      </c>
      <c r="BI834" t="str">
        <f t="shared" si="202"/>
        <v/>
      </c>
      <c r="BJ834" t="str">
        <f t="shared" si="203"/>
        <v/>
      </c>
      <c r="BK834" t="str">
        <f t="shared" si="204"/>
        <v/>
      </c>
      <c r="BL834" t="str">
        <f t="shared" si="205"/>
        <v/>
      </c>
      <c r="BM834" t="str">
        <f t="shared" si="206"/>
        <v/>
      </c>
      <c r="BN834" t="str">
        <f t="shared" si="207"/>
        <v/>
      </c>
      <c r="BO834" t="str">
        <f t="shared" si="208"/>
        <v/>
      </c>
      <c r="BP834" t="str">
        <f t="shared" si="209"/>
        <v/>
      </c>
      <c r="BQ834" t="str">
        <f t="shared" si="210"/>
        <v/>
      </c>
    </row>
    <row r="835" spans="1:69" x14ac:dyDescent="0.25">
      <c r="A835" s="114"/>
      <c r="B835" t="str">
        <f t="shared" si="211"/>
        <v/>
      </c>
      <c r="C835" s="13" t="str">
        <f t="shared" si="212"/>
        <v/>
      </c>
      <c r="D835" s="5" t="str">
        <f t="shared" ref="D835:D898" si="213">IF(A835&gt;0,(_xlfn.NORM.S.INV(C835)),"")</f>
        <v/>
      </c>
      <c r="E835" s="6" t="str">
        <f t="shared" si="200"/>
        <v/>
      </c>
      <c r="F835" s="6" t="str">
        <f t="shared" si="201"/>
        <v/>
      </c>
      <c r="BI835" t="str">
        <f t="shared" si="202"/>
        <v/>
      </c>
      <c r="BJ835" t="str">
        <f t="shared" si="203"/>
        <v/>
      </c>
      <c r="BK835" t="str">
        <f t="shared" si="204"/>
        <v/>
      </c>
      <c r="BL835" t="str">
        <f t="shared" si="205"/>
        <v/>
      </c>
      <c r="BM835" t="str">
        <f t="shared" si="206"/>
        <v/>
      </c>
      <c r="BN835" t="str">
        <f t="shared" si="207"/>
        <v/>
      </c>
      <c r="BO835" t="str">
        <f t="shared" si="208"/>
        <v/>
      </c>
      <c r="BP835" t="str">
        <f t="shared" si="209"/>
        <v/>
      </c>
      <c r="BQ835" t="str">
        <f t="shared" si="210"/>
        <v/>
      </c>
    </row>
    <row r="836" spans="1:69" x14ac:dyDescent="0.25">
      <c r="A836" s="114"/>
      <c r="B836" t="str">
        <f t="shared" si="211"/>
        <v/>
      </c>
      <c r="C836" s="13" t="str">
        <f t="shared" si="212"/>
        <v/>
      </c>
      <c r="D836" s="5" t="str">
        <f t="shared" si="213"/>
        <v/>
      </c>
      <c r="E836" s="6" t="str">
        <f t="shared" ref="E836:E899" si="214">IF(A836&gt;0,_xlfn.NORM.DIST(D836,0,1,TRUE),"")</f>
        <v/>
      </c>
      <c r="F836" s="6" t="str">
        <f t="shared" ref="F836:F899" si="215">IF(A836&gt;0,_xlfn.NORM.DIST(D836,0,1,FALSE),"")</f>
        <v/>
      </c>
      <c r="BI836" t="str">
        <f t="shared" ref="BI836:BI899" si="216">IF(A836&gt;0,A836,"")</f>
        <v/>
      </c>
      <c r="BJ836" t="str">
        <f t="shared" ref="BJ836:BJ899" si="217">IF($A836&gt;0,B836,"")</f>
        <v/>
      </c>
      <c r="BK836" t="str">
        <f t="shared" ref="BK836:BK899" si="218">IF($A836&gt;0,BI836,"")</f>
        <v/>
      </c>
      <c r="BL836" t="str">
        <f t="shared" ref="BL836:BL899" si="219">IF($A836&gt;0,_xlfn.NORM.DIST(BK836,$BF$3,$BF$4,TRUE),"")</f>
        <v/>
      </c>
      <c r="BM836" t="str">
        <f t="shared" ref="BM836:BM899" si="220">IF($A836&gt;0,(1-BL836),"")</f>
        <v/>
      </c>
      <c r="BN836" t="str">
        <f t="shared" ref="BN836:BN899" si="221">IF($A836&gt;0,(SMALL($BM$3:$BM$902,BJ836)),"")</f>
        <v/>
      </c>
      <c r="BO836" t="str">
        <f t="shared" ref="BO836:BO899" si="222">IF($A836&gt;0,((2*BJ836-1)*(LN(BL836)+LN(BN836))),"")</f>
        <v/>
      </c>
      <c r="BP836" t="str">
        <f t="shared" ref="BP836:BP899" si="223">IF($A836&gt;0,((BJ836-0.5)/$BF$5),"")</f>
        <v/>
      </c>
      <c r="BQ836" t="str">
        <f t="shared" ref="BQ836:BQ899" si="224">IF($A836&gt;0,(_xlfn.NORM.S.INV(BP836)),"")</f>
        <v/>
      </c>
    </row>
    <row r="837" spans="1:69" x14ac:dyDescent="0.25">
      <c r="A837" s="114"/>
      <c r="B837" t="str">
        <f t="shared" ref="B837:B900" si="225">IF(A837&gt;0,(B836+1),"")</f>
        <v/>
      </c>
      <c r="C837" s="13" t="str">
        <f t="shared" ref="C837:C900" si="226">IF(A837&gt;0,((B837)/(($S$2)+1)),"")</f>
        <v/>
      </c>
      <c r="D837" s="5" t="str">
        <f t="shared" si="213"/>
        <v/>
      </c>
      <c r="E837" s="6" t="str">
        <f t="shared" si="214"/>
        <v/>
      </c>
      <c r="F837" s="6" t="str">
        <f t="shared" si="215"/>
        <v/>
      </c>
      <c r="BI837" t="str">
        <f t="shared" si="216"/>
        <v/>
      </c>
      <c r="BJ837" t="str">
        <f t="shared" si="217"/>
        <v/>
      </c>
      <c r="BK837" t="str">
        <f t="shared" si="218"/>
        <v/>
      </c>
      <c r="BL837" t="str">
        <f t="shared" si="219"/>
        <v/>
      </c>
      <c r="BM837" t="str">
        <f t="shared" si="220"/>
        <v/>
      </c>
      <c r="BN837" t="str">
        <f t="shared" si="221"/>
        <v/>
      </c>
      <c r="BO837" t="str">
        <f t="shared" si="222"/>
        <v/>
      </c>
      <c r="BP837" t="str">
        <f t="shared" si="223"/>
        <v/>
      </c>
      <c r="BQ837" t="str">
        <f t="shared" si="224"/>
        <v/>
      </c>
    </row>
    <row r="838" spans="1:69" x14ac:dyDescent="0.25">
      <c r="A838" s="114"/>
      <c r="B838" t="str">
        <f t="shared" si="225"/>
        <v/>
      </c>
      <c r="C838" s="13" t="str">
        <f t="shared" si="226"/>
        <v/>
      </c>
      <c r="D838" s="5" t="str">
        <f t="shared" si="213"/>
        <v/>
      </c>
      <c r="E838" s="6" t="str">
        <f t="shared" si="214"/>
        <v/>
      </c>
      <c r="F838" s="6" t="str">
        <f t="shared" si="215"/>
        <v/>
      </c>
      <c r="BI838" t="str">
        <f t="shared" si="216"/>
        <v/>
      </c>
      <c r="BJ838" t="str">
        <f t="shared" si="217"/>
        <v/>
      </c>
      <c r="BK838" t="str">
        <f t="shared" si="218"/>
        <v/>
      </c>
      <c r="BL838" t="str">
        <f t="shared" si="219"/>
        <v/>
      </c>
      <c r="BM838" t="str">
        <f t="shared" si="220"/>
        <v/>
      </c>
      <c r="BN838" t="str">
        <f t="shared" si="221"/>
        <v/>
      </c>
      <c r="BO838" t="str">
        <f t="shared" si="222"/>
        <v/>
      </c>
      <c r="BP838" t="str">
        <f t="shared" si="223"/>
        <v/>
      </c>
      <c r="BQ838" t="str">
        <f t="shared" si="224"/>
        <v/>
      </c>
    </row>
    <row r="839" spans="1:69" x14ac:dyDescent="0.25">
      <c r="A839" s="114"/>
      <c r="B839" t="str">
        <f t="shared" si="225"/>
        <v/>
      </c>
      <c r="C839" s="13" t="str">
        <f t="shared" si="226"/>
        <v/>
      </c>
      <c r="D839" s="5" t="str">
        <f t="shared" si="213"/>
        <v/>
      </c>
      <c r="E839" s="6" t="str">
        <f t="shared" si="214"/>
        <v/>
      </c>
      <c r="F839" s="6" t="str">
        <f t="shared" si="215"/>
        <v/>
      </c>
      <c r="BI839" t="str">
        <f t="shared" si="216"/>
        <v/>
      </c>
      <c r="BJ839" t="str">
        <f t="shared" si="217"/>
        <v/>
      </c>
      <c r="BK839" t="str">
        <f t="shared" si="218"/>
        <v/>
      </c>
      <c r="BL839" t="str">
        <f t="shared" si="219"/>
        <v/>
      </c>
      <c r="BM839" t="str">
        <f t="shared" si="220"/>
        <v/>
      </c>
      <c r="BN839" t="str">
        <f t="shared" si="221"/>
        <v/>
      </c>
      <c r="BO839" t="str">
        <f t="shared" si="222"/>
        <v/>
      </c>
      <c r="BP839" t="str">
        <f t="shared" si="223"/>
        <v/>
      </c>
      <c r="BQ839" t="str">
        <f t="shared" si="224"/>
        <v/>
      </c>
    </row>
    <row r="840" spans="1:69" x14ac:dyDescent="0.25">
      <c r="A840" s="114"/>
      <c r="B840" t="str">
        <f t="shared" si="225"/>
        <v/>
      </c>
      <c r="C840" s="13" t="str">
        <f t="shared" si="226"/>
        <v/>
      </c>
      <c r="D840" s="5" t="str">
        <f t="shared" si="213"/>
        <v/>
      </c>
      <c r="E840" s="6" t="str">
        <f t="shared" si="214"/>
        <v/>
      </c>
      <c r="F840" s="6" t="str">
        <f t="shared" si="215"/>
        <v/>
      </c>
      <c r="BI840" t="str">
        <f t="shared" si="216"/>
        <v/>
      </c>
      <c r="BJ840" t="str">
        <f t="shared" si="217"/>
        <v/>
      </c>
      <c r="BK840" t="str">
        <f t="shared" si="218"/>
        <v/>
      </c>
      <c r="BL840" t="str">
        <f t="shared" si="219"/>
        <v/>
      </c>
      <c r="BM840" t="str">
        <f t="shared" si="220"/>
        <v/>
      </c>
      <c r="BN840" t="str">
        <f t="shared" si="221"/>
        <v/>
      </c>
      <c r="BO840" t="str">
        <f t="shared" si="222"/>
        <v/>
      </c>
      <c r="BP840" t="str">
        <f t="shared" si="223"/>
        <v/>
      </c>
      <c r="BQ840" t="str">
        <f t="shared" si="224"/>
        <v/>
      </c>
    </row>
    <row r="841" spans="1:69" x14ac:dyDescent="0.25">
      <c r="A841" s="114"/>
      <c r="B841" t="str">
        <f t="shared" si="225"/>
        <v/>
      </c>
      <c r="C841" s="13" t="str">
        <f t="shared" si="226"/>
        <v/>
      </c>
      <c r="D841" s="5" t="str">
        <f t="shared" si="213"/>
        <v/>
      </c>
      <c r="E841" s="6" t="str">
        <f t="shared" si="214"/>
        <v/>
      </c>
      <c r="F841" s="6" t="str">
        <f t="shared" si="215"/>
        <v/>
      </c>
      <c r="BI841" t="str">
        <f t="shared" si="216"/>
        <v/>
      </c>
      <c r="BJ841" t="str">
        <f t="shared" si="217"/>
        <v/>
      </c>
      <c r="BK841" t="str">
        <f t="shared" si="218"/>
        <v/>
      </c>
      <c r="BL841" t="str">
        <f t="shared" si="219"/>
        <v/>
      </c>
      <c r="BM841" t="str">
        <f t="shared" si="220"/>
        <v/>
      </c>
      <c r="BN841" t="str">
        <f t="shared" si="221"/>
        <v/>
      </c>
      <c r="BO841" t="str">
        <f t="shared" si="222"/>
        <v/>
      </c>
      <c r="BP841" t="str">
        <f t="shared" si="223"/>
        <v/>
      </c>
      <c r="BQ841" t="str">
        <f t="shared" si="224"/>
        <v/>
      </c>
    </row>
    <row r="842" spans="1:69" x14ac:dyDescent="0.25">
      <c r="A842" s="114"/>
      <c r="B842" t="str">
        <f t="shared" si="225"/>
        <v/>
      </c>
      <c r="C842" s="13" t="str">
        <f t="shared" si="226"/>
        <v/>
      </c>
      <c r="D842" s="5" t="str">
        <f t="shared" si="213"/>
        <v/>
      </c>
      <c r="E842" s="6" t="str">
        <f t="shared" si="214"/>
        <v/>
      </c>
      <c r="F842" s="6" t="str">
        <f t="shared" si="215"/>
        <v/>
      </c>
      <c r="BI842" t="str">
        <f t="shared" si="216"/>
        <v/>
      </c>
      <c r="BJ842" t="str">
        <f t="shared" si="217"/>
        <v/>
      </c>
      <c r="BK842" t="str">
        <f t="shared" si="218"/>
        <v/>
      </c>
      <c r="BL842" t="str">
        <f t="shared" si="219"/>
        <v/>
      </c>
      <c r="BM842" t="str">
        <f t="shared" si="220"/>
        <v/>
      </c>
      <c r="BN842" t="str">
        <f t="shared" si="221"/>
        <v/>
      </c>
      <c r="BO842" t="str">
        <f t="shared" si="222"/>
        <v/>
      </c>
      <c r="BP842" t="str">
        <f t="shared" si="223"/>
        <v/>
      </c>
      <c r="BQ842" t="str">
        <f t="shared" si="224"/>
        <v/>
      </c>
    </row>
    <row r="843" spans="1:69" x14ac:dyDescent="0.25">
      <c r="A843" s="114"/>
      <c r="B843" t="str">
        <f t="shared" si="225"/>
        <v/>
      </c>
      <c r="C843" s="13" t="str">
        <f t="shared" si="226"/>
        <v/>
      </c>
      <c r="D843" s="5" t="str">
        <f t="shared" si="213"/>
        <v/>
      </c>
      <c r="E843" s="6" t="str">
        <f t="shared" si="214"/>
        <v/>
      </c>
      <c r="F843" s="6" t="str">
        <f t="shared" si="215"/>
        <v/>
      </c>
      <c r="BI843" t="str">
        <f t="shared" si="216"/>
        <v/>
      </c>
      <c r="BJ843" t="str">
        <f t="shared" si="217"/>
        <v/>
      </c>
      <c r="BK843" t="str">
        <f t="shared" si="218"/>
        <v/>
      </c>
      <c r="BL843" t="str">
        <f t="shared" si="219"/>
        <v/>
      </c>
      <c r="BM843" t="str">
        <f t="shared" si="220"/>
        <v/>
      </c>
      <c r="BN843" t="str">
        <f t="shared" si="221"/>
        <v/>
      </c>
      <c r="BO843" t="str">
        <f t="shared" si="222"/>
        <v/>
      </c>
      <c r="BP843" t="str">
        <f t="shared" si="223"/>
        <v/>
      </c>
      <c r="BQ843" t="str">
        <f t="shared" si="224"/>
        <v/>
      </c>
    </row>
    <row r="844" spans="1:69" x14ac:dyDescent="0.25">
      <c r="A844" s="114"/>
      <c r="B844" t="str">
        <f t="shared" si="225"/>
        <v/>
      </c>
      <c r="C844" s="13" t="str">
        <f t="shared" si="226"/>
        <v/>
      </c>
      <c r="D844" s="5" t="str">
        <f t="shared" si="213"/>
        <v/>
      </c>
      <c r="E844" s="6" t="str">
        <f t="shared" si="214"/>
        <v/>
      </c>
      <c r="F844" s="6" t="str">
        <f t="shared" si="215"/>
        <v/>
      </c>
      <c r="BI844" t="str">
        <f t="shared" si="216"/>
        <v/>
      </c>
      <c r="BJ844" t="str">
        <f t="shared" si="217"/>
        <v/>
      </c>
      <c r="BK844" t="str">
        <f t="shared" si="218"/>
        <v/>
      </c>
      <c r="BL844" t="str">
        <f t="shared" si="219"/>
        <v/>
      </c>
      <c r="BM844" t="str">
        <f t="shared" si="220"/>
        <v/>
      </c>
      <c r="BN844" t="str">
        <f t="shared" si="221"/>
        <v/>
      </c>
      <c r="BO844" t="str">
        <f t="shared" si="222"/>
        <v/>
      </c>
      <c r="BP844" t="str">
        <f t="shared" si="223"/>
        <v/>
      </c>
      <c r="BQ844" t="str">
        <f t="shared" si="224"/>
        <v/>
      </c>
    </row>
    <row r="845" spans="1:69" x14ac:dyDescent="0.25">
      <c r="A845" s="114"/>
      <c r="B845" t="str">
        <f t="shared" si="225"/>
        <v/>
      </c>
      <c r="C845" s="13" t="str">
        <f t="shared" si="226"/>
        <v/>
      </c>
      <c r="D845" s="5" t="str">
        <f t="shared" si="213"/>
        <v/>
      </c>
      <c r="E845" s="6" t="str">
        <f t="shared" si="214"/>
        <v/>
      </c>
      <c r="F845" s="6" t="str">
        <f t="shared" si="215"/>
        <v/>
      </c>
      <c r="BI845" t="str">
        <f t="shared" si="216"/>
        <v/>
      </c>
      <c r="BJ845" t="str">
        <f t="shared" si="217"/>
        <v/>
      </c>
      <c r="BK845" t="str">
        <f t="shared" si="218"/>
        <v/>
      </c>
      <c r="BL845" t="str">
        <f t="shared" si="219"/>
        <v/>
      </c>
      <c r="BM845" t="str">
        <f t="shared" si="220"/>
        <v/>
      </c>
      <c r="BN845" t="str">
        <f t="shared" si="221"/>
        <v/>
      </c>
      <c r="BO845" t="str">
        <f t="shared" si="222"/>
        <v/>
      </c>
      <c r="BP845" t="str">
        <f t="shared" si="223"/>
        <v/>
      </c>
      <c r="BQ845" t="str">
        <f t="shared" si="224"/>
        <v/>
      </c>
    </row>
    <row r="846" spans="1:69" x14ac:dyDescent="0.25">
      <c r="A846" s="114"/>
      <c r="B846" t="str">
        <f t="shared" si="225"/>
        <v/>
      </c>
      <c r="C846" s="13" t="str">
        <f t="shared" si="226"/>
        <v/>
      </c>
      <c r="D846" s="5" t="str">
        <f t="shared" si="213"/>
        <v/>
      </c>
      <c r="E846" s="6" t="str">
        <f t="shared" si="214"/>
        <v/>
      </c>
      <c r="F846" s="6" t="str">
        <f t="shared" si="215"/>
        <v/>
      </c>
      <c r="BI846" t="str">
        <f t="shared" si="216"/>
        <v/>
      </c>
      <c r="BJ846" t="str">
        <f t="shared" si="217"/>
        <v/>
      </c>
      <c r="BK846" t="str">
        <f t="shared" si="218"/>
        <v/>
      </c>
      <c r="BL846" t="str">
        <f t="shared" si="219"/>
        <v/>
      </c>
      <c r="BM846" t="str">
        <f t="shared" si="220"/>
        <v/>
      </c>
      <c r="BN846" t="str">
        <f t="shared" si="221"/>
        <v/>
      </c>
      <c r="BO846" t="str">
        <f t="shared" si="222"/>
        <v/>
      </c>
      <c r="BP846" t="str">
        <f t="shared" si="223"/>
        <v/>
      </c>
      <c r="BQ846" t="str">
        <f t="shared" si="224"/>
        <v/>
      </c>
    </row>
    <row r="847" spans="1:69" x14ac:dyDescent="0.25">
      <c r="A847" s="114"/>
      <c r="B847" t="str">
        <f t="shared" si="225"/>
        <v/>
      </c>
      <c r="C847" s="13" t="str">
        <f t="shared" si="226"/>
        <v/>
      </c>
      <c r="D847" s="5" t="str">
        <f t="shared" si="213"/>
        <v/>
      </c>
      <c r="E847" s="6" t="str">
        <f t="shared" si="214"/>
        <v/>
      </c>
      <c r="F847" s="6" t="str">
        <f t="shared" si="215"/>
        <v/>
      </c>
      <c r="BI847" t="str">
        <f t="shared" si="216"/>
        <v/>
      </c>
      <c r="BJ847" t="str">
        <f t="shared" si="217"/>
        <v/>
      </c>
      <c r="BK847" t="str">
        <f t="shared" si="218"/>
        <v/>
      </c>
      <c r="BL847" t="str">
        <f t="shared" si="219"/>
        <v/>
      </c>
      <c r="BM847" t="str">
        <f t="shared" si="220"/>
        <v/>
      </c>
      <c r="BN847" t="str">
        <f t="shared" si="221"/>
        <v/>
      </c>
      <c r="BO847" t="str">
        <f t="shared" si="222"/>
        <v/>
      </c>
      <c r="BP847" t="str">
        <f t="shared" si="223"/>
        <v/>
      </c>
      <c r="BQ847" t="str">
        <f t="shared" si="224"/>
        <v/>
      </c>
    </row>
    <row r="848" spans="1:69" x14ac:dyDescent="0.25">
      <c r="A848" s="114"/>
      <c r="B848" t="str">
        <f t="shared" si="225"/>
        <v/>
      </c>
      <c r="C848" s="13" t="str">
        <f t="shared" si="226"/>
        <v/>
      </c>
      <c r="D848" s="5" t="str">
        <f t="shared" si="213"/>
        <v/>
      </c>
      <c r="E848" s="6" t="str">
        <f t="shared" si="214"/>
        <v/>
      </c>
      <c r="F848" s="6" t="str">
        <f t="shared" si="215"/>
        <v/>
      </c>
      <c r="BI848" t="str">
        <f t="shared" si="216"/>
        <v/>
      </c>
      <c r="BJ848" t="str">
        <f t="shared" si="217"/>
        <v/>
      </c>
      <c r="BK848" t="str">
        <f t="shared" si="218"/>
        <v/>
      </c>
      <c r="BL848" t="str">
        <f t="shared" si="219"/>
        <v/>
      </c>
      <c r="BM848" t="str">
        <f t="shared" si="220"/>
        <v/>
      </c>
      <c r="BN848" t="str">
        <f t="shared" si="221"/>
        <v/>
      </c>
      <c r="BO848" t="str">
        <f t="shared" si="222"/>
        <v/>
      </c>
      <c r="BP848" t="str">
        <f t="shared" si="223"/>
        <v/>
      </c>
      <c r="BQ848" t="str">
        <f t="shared" si="224"/>
        <v/>
      </c>
    </row>
    <row r="849" spans="1:69" x14ac:dyDescent="0.25">
      <c r="A849" s="114"/>
      <c r="B849" t="str">
        <f t="shared" si="225"/>
        <v/>
      </c>
      <c r="C849" s="13" t="str">
        <f t="shared" si="226"/>
        <v/>
      </c>
      <c r="D849" s="5" t="str">
        <f t="shared" si="213"/>
        <v/>
      </c>
      <c r="E849" s="6" t="str">
        <f t="shared" si="214"/>
        <v/>
      </c>
      <c r="F849" s="6" t="str">
        <f t="shared" si="215"/>
        <v/>
      </c>
      <c r="BI849" t="str">
        <f t="shared" si="216"/>
        <v/>
      </c>
      <c r="BJ849" t="str">
        <f t="shared" si="217"/>
        <v/>
      </c>
      <c r="BK849" t="str">
        <f t="shared" si="218"/>
        <v/>
      </c>
      <c r="BL849" t="str">
        <f t="shared" si="219"/>
        <v/>
      </c>
      <c r="BM849" t="str">
        <f t="shared" si="220"/>
        <v/>
      </c>
      <c r="BN849" t="str">
        <f t="shared" si="221"/>
        <v/>
      </c>
      <c r="BO849" t="str">
        <f t="shared" si="222"/>
        <v/>
      </c>
      <c r="BP849" t="str">
        <f t="shared" si="223"/>
        <v/>
      </c>
      <c r="BQ849" t="str">
        <f t="shared" si="224"/>
        <v/>
      </c>
    </row>
    <row r="850" spans="1:69" x14ac:dyDescent="0.25">
      <c r="A850" s="114"/>
      <c r="B850" t="str">
        <f t="shared" si="225"/>
        <v/>
      </c>
      <c r="C850" s="13" t="str">
        <f t="shared" si="226"/>
        <v/>
      </c>
      <c r="D850" s="5" t="str">
        <f t="shared" si="213"/>
        <v/>
      </c>
      <c r="E850" s="6" t="str">
        <f t="shared" si="214"/>
        <v/>
      </c>
      <c r="F850" s="6" t="str">
        <f t="shared" si="215"/>
        <v/>
      </c>
      <c r="BI850" t="str">
        <f t="shared" si="216"/>
        <v/>
      </c>
      <c r="BJ850" t="str">
        <f t="shared" si="217"/>
        <v/>
      </c>
      <c r="BK850" t="str">
        <f t="shared" si="218"/>
        <v/>
      </c>
      <c r="BL850" t="str">
        <f t="shared" si="219"/>
        <v/>
      </c>
      <c r="BM850" t="str">
        <f t="shared" si="220"/>
        <v/>
      </c>
      <c r="BN850" t="str">
        <f t="shared" si="221"/>
        <v/>
      </c>
      <c r="BO850" t="str">
        <f t="shared" si="222"/>
        <v/>
      </c>
      <c r="BP850" t="str">
        <f t="shared" si="223"/>
        <v/>
      </c>
      <c r="BQ850" t="str">
        <f t="shared" si="224"/>
        <v/>
      </c>
    </row>
    <row r="851" spans="1:69" x14ac:dyDescent="0.25">
      <c r="A851" s="114"/>
      <c r="B851" t="str">
        <f t="shared" si="225"/>
        <v/>
      </c>
      <c r="C851" s="13" t="str">
        <f t="shared" si="226"/>
        <v/>
      </c>
      <c r="D851" s="5" t="str">
        <f t="shared" si="213"/>
        <v/>
      </c>
      <c r="E851" s="6" t="str">
        <f t="shared" si="214"/>
        <v/>
      </c>
      <c r="F851" s="6" t="str">
        <f t="shared" si="215"/>
        <v/>
      </c>
      <c r="BI851" t="str">
        <f t="shared" si="216"/>
        <v/>
      </c>
      <c r="BJ851" t="str">
        <f t="shared" si="217"/>
        <v/>
      </c>
      <c r="BK851" t="str">
        <f t="shared" si="218"/>
        <v/>
      </c>
      <c r="BL851" t="str">
        <f t="shared" si="219"/>
        <v/>
      </c>
      <c r="BM851" t="str">
        <f t="shared" si="220"/>
        <v/>
      </c>
      <c r="BN851" t="str">
        <f t="shared" si="221"/>
        <v/>
      </c>
      <c r="BO851" t="str">
        <f t="shared" si="222"/>
        <v/>
      </c>
      <c r="BP851" t="str">
        <f t="shared" si="223"/>
        <v/>
      </c>
      <c r="BQ851" t="str">
        <f t="shared" si="224"/>
        <v/>
      </c>
    </row>
    <row r="852" spans="1:69" x14ac:dyDescent="0.25">
      <c r="A852" s="114"/>
      <c r="B852" t="str">
        <f t="shared" si="225"/>
        <v/>
      </c>
      <c r="C852" s="13" t="str">
        <f t="shared" si="226"/>
        <v/>
      </c>
      <c r="D852" s="5" t="str">
        <f t="shared" si="213"/>
        <v/>
      </c>
      <c r="E852" s="6" t="str">
        <f t="shared" si="214"/>
        <v/>
      </c>
      <c r="F852" s="6" t="str">
        <f t="shared" si="215"/>
        <v/>
      </c>
      <c r="BI852" t="str">
        <f t="shared" si="216"/>
        <v/>
      </c>
      <c r="BJ852" t="str">
        <f t="shared" si="217"/>
        <v/>
      </c>
      <c r="BK852" t="str">
        <f t="shared" si="218"/>
        <v/>
      </c>
      <c r="BL852" t="str">
        <f t="shared" si="219"/>
        <v/>
      </c>
      <c r="BM852" t="str">
        <f t="shared" si="220"/>
        <v/>
      </c>
      <c r="BN852" t="str">
        <f t="shared" si="221"/>
        <v/>
      </c>
      <c r="BO852" t="str">
        <f t="shared" si="222"/>
        <v/>
      </c>
      <c r="BP852" t="str">
        <f t="shared" si="223"/>
        <v/>
      </c>
      <c r="BQ852" t="str">
        <f t="shared" si="224"/>
        <v/>
      </c>
    </row>
    <row r="853" spans="1:69" x14ac:dyDescent="0.25">
      <c r="A853" s="114"/>
      <c r="B853" t="str">
        <f t="shared" si="225"/>
        <v/>
      </c>
      <c r="C853" s="13" t="str">
        <f t="shared" si="226"/>
        <v/>
      </c>
      <c r="D853" s="5" t="str">
        <f t="shared" si="213"/>
        <v/>
      </c>
      <c r="E853" s="6" t="str">
        <f t="shared" si="214"/>
        <v/>
      </c>
      <c r="F853" s="6" t="str">
        <f t="shared" si="215"/>
        <v/>
      </c>
      <c r="BI853" t="str">
        <f t="shared" si="216"/>
        <v/>
      </c>
      <c r="BJ853" t="str">
        <f t="shared" si="217"/>
        <v/>
      </c>
      <c r="BK853" t="str">
        <f t="shared" si="218"/>
        <v/>
      </c>
      <c r="BL853" t="str">
        <f t="shared" si="219"/>
        <v/>
      </c>
      <c r="BM853" t="str">
        <f t="shared" si="220"/>
        <v/>
      </c>
      <c r="BN853" t="str">
        <f t="shared" si="221"/>
        <v/>
      </c>
      <c r="BO853" t="str">
        <f t="shared" si="222"/>
        <v/>
      </c>
      <c r="BP853" t="str">
        <f t="shared" si="223"/>
        <v/>
      </c>
      <c r="BQ853" t="str">
        <f t="shared" si="224"/>
        <v/>
      </c>
    </row>
    <row r="854" spans="1:69" x14ac:dyDescent="0.25">
      <c r="A854" s="114"/>
      <c r="B854" t="str">
        <f t="shared" si="225"/>
        <v/>
      </c>
      <c r="C854" s="13" t="str">
        <f t="shared" si="226"/>
        <v/>
      </c>
      <c r="D854" s="5" t="str">
        <f t="shared" si="213"/>
        <v/>
      </c>
      <c r="E854" s="6" t="str">
        <f t="shared" si="214"/>
        <v/>
      </c>
      <c r="F854" s="6" t="str">
        <f t="shared" si="215"/>
        <v/>
      </c>
      <c r="BI854" t="str">
        <f t="shared" si="216"/>
        <v/>
      </c>
      <c r="BJ854" t="str">
        <f t="shared" si="217"/>
        <v/>
      </c>
      <c r="BK854" t="str">
        <f t="shared" si="218"/>
        <v/>
      </c>
      <c r="BL854" t="str">
        <f t="shared" si="219"/>
        <v/>
      </c>
      <c r="BM854" t="str">
        <f t="shared" si="220"/>
        <v/>
      </c>
      <c r="BN854" t="str">
        <f t="shared" si="221"/>
        <v/>
      </c>
      <c r="BO854" t="str">
        <f t="shared" si="222"/>
        <v/>
      </c>
      <c r="BP854" t="str">
        <f t="shared" si="223"/>
        <v/>
      </c>
      <c r="BQ854" t="str">
        <f t="shared" si="224"/>
        <v/>
      </c>
    </row>
    <row r="855" spans="1:69" x14ac:dyDescent="0.25">
      <c r="A855" s="114"/>
      <c r="B855" t="str">
        <f t="shared" si="225"/>
        <v/>
      </c>
      <c r="C855" s="13" t="str">
        <f t="shared" si="226"/>
        <v/>
      </c>
      <c r="D855" s="5" t="str">
        <f t="shared" si="213"/>
        <v/>
      </c>
      <c r="E855" s="6" t="str">
        <f t="shared" si="214"/>
        <v/>
      </c>
      <c r="F855" s="6" t="str">
        <f t="shared" si="215"/>
        <v/>
      </c>
      <c r="BI855" t="str">
        <f t="shared" si="216"/>
        <v/>
      </c>
      <c r="BJ855" t="str">
        <f t="shared" si="217"/>
        <v/>
      </c>
      <c r="BK855" t="str">
        <f t="shared" si="218"/>
        <v/>
      </c>
      <c r="BL855" t="str">
        <f t="shared" si="219"/>
        <v/>
      </c>
      <c r="BM855" t="str">
        <f t="shared" si="220"/>
        <v/>
      </c>
      <c r="BN855" t="str">
        <f t="shared" si="221"/>
        <v/>
      </c>
      <c r="BO855" t="str">
        <f t="shared" si="222"/>
        <v/>
      </c>
      <c r="BP855" t="str">
        <f t="shared" si="223"/>
        <v/>
      </c>
      <c r="BQ855" t="str">
        <f t="shared" si="224"/>
        <v/>
      </c>
    </row>
    <row r="856" spans="1:69" x14ac:dyDescent="0.25">
      <c r="A856" s="114"/>
      <c r="B856" t="str">
        <f t="shared" si="225"/>
        <v/>
      </c>
      <c r="C856" s="13" t="str">
        <f t="shared" si="226"/>
        <v/>
      </c>
      <c r="D856" s="5" t="str">
        <f t="shared" si="213"/>
        <v/>
      </c>
      <c r="E856" s="6" t="str">
        <f t="shared" si="214"/>
        <v/>
      </c>
      <c r="F856" s="6" t="str">
        <f t="shared" si="215"/>
        <v/>
      </c>
      <c r="BI856" t="str">
        <f t="shared" si="216"/>
        <v/>
      </c>
      <c r="BJ856" t="str">
        <f t="shared" si="217"/>
        <v/>
      </c>
      <c r="BK856" t="str">
        <f t="shared" si="218"/>
        <v/>
      </c>
      <c r="BL856" t="str">
        <f t="shared" si="219"/>
        <v/>
      </c>
      <c r="BM856" t="str">
        <f t="shared" si="220"/>
        <v/>
      </c>
      <c r="BN856" t="str">
        <f t="shared" si="221"/>
        <v/>
      </c>
      <c r="BO856" t="str">
        <f t="shared" si="222"/>
        <v/>
      </c>
      <c r="BP856" t="str">
        <f t="shared" si="223"/>
        <v/>
      </c>
      <c r="BQ856" t="str">
        <f t="shared" si="224"/>
        <v/>
      </c>
    </row>
    <row r="857" spans="1:69" x14ac:dyDescent="0.25">
      <c r="A857" s="114"/>
      <c r="B857" t="str">
        <f t="shared" si="225"/>
        <v/>
      </c>
      <c r="C857" s="13" t="str">
        <f t="shared" si="226"/>
        <v/>
      </c>
      <c r="D857" s="5" t="str">
        <f t="shared" si="213"/>
        <v/>
      </c>
      <c r="E857" s="6" t="str">
        <f t="shared" si="214"/>
        <v/>
      </c>
      <c r="F857" s="6" t="str">
        <f t="shared" si="215"/>
        <v/>
      </c>
      <c r="BI857" t="str">
        <f t="shared" si="216"/>
        <v/>
      </c>
      <c r="BJ857" t="str">
        <f t="shared" si="217"/>
        <v/>
      </c>
      <c r="BK857" t="str">
        <f t="shared" si="218"/>
        <v/>
      </c>
      <c r="BL857" t="str">
        <f t="shared" si="219"/>
        <v/>
      </c>
      <c r="BM857" t="str">
        <f t="shared" si="220"/>
        <v/>
      </c>
      <c r="BN857" t="str">
        <f t="shared" si="221"/>
        <v/>
      </c>
      <c r="BO857" t="str">
        <f t="shared" si="222"/>
        <v/>
      </c>
      <c r="BP857" t="str">
        <f t="shared" si="223"/>
        <v/>
      </c>
      <c r="BQ857" t="str">
        <f t="shared" si="224"/>
        <v/>
      </c>
    </row>
    <row r="858" spans="1:69" x14ac:dyDescent="0.25">
      <c r="A858" s="114"/>
      <c r="B858" t="str">
        <f t="shared" si="225"/>
        <v/>
      </c>
      <c r="C858" s="13" t="str">
        <f t="shared" si="226"/>
        <v/>
      </c>
      <c r="D858" s="5" t="str">
        <f t="shared" si="213"/>
        <v/>
      </c>
      <c r="E858" s="6" t="str">
        <f t="shared" si="214"/>
        <v/>
      </c>
      <c r="F858" s="6" t="str">
        <f t="shared" si="215"/>
        <v/>
      </c>
      <c r="BI858" t="str">
        <f t="shared" si="216"/>
        <v/>
      </c>
      <c r="BJ858" t="str">
        <f t="shared" si="217"/>
        <v/>
      </c>
      <c r="BK858" t="str">
        <f t="shared" si="218"/>
        <v/>
      </c>
      <c r="BL858" t="str">
        <f t="shared" si="219"/>
        <v/>
      </c>
      <c r="BM858" t="str">
        <f t="shared" si="220"/>
        <v/>
      </c>
      <c r="BN858" t="str">
        <f t="shared" si="221"/>
        <v/>
      </c>
      <c r="BO858" t="str">
        <f t="shared" si="222"/>
        <v/>
      </c>
      <c r="BP858" t="str">
        <f t="shared" si="223"/>
        <v/>
      </c>
      <c r="BQ858" t="str">
        <f t="shared" si="224"/>
        <v/>
      </c>
    </row>
    <row r="859" spans="1:69" x14ac:dyDescent="0.25">
      <c r="A859" s="114"/>
      <c r="B859" t="str">
        <f t="shared" si="225"/>
        <v/>
      </c>
      <c r="C859" s="13" t="str">
        <f t="shared" si="226"/>
        <v/>
      </c>
      <c r="D859" s="5" t="str">
        <f t="shared" si="213"/>
        <v/>
      </c>
      <c r="E859" s="6" t="str">
        <f t="shared" si="214"/>
        <v/>
      </c>
      <c r="F859" s="6" t="str">
        <f t="shared" si="215"/>
        <v/>
      </c>
      <c r="BI859" t="str">
        <f t="shared" si="216"/>
        <v/>
      </c>
      <c r="BJ859" t="str">
        <f t="shared" si="217"/>
        <v/>
      </c>
      <c r="BK859" t="str">
        <f t="shared" si="218"/>
        <v/>
      </c>
      <c r="BL859" t="str">
        <f t="shared" si="219"/>
        <v/>
      </c>
      <c r="BM859" t="str">
        <f t="shared" si="220"/>
        <v/>
      </c>
      <c r="BN859" t="str">
        <f t="shared" si="221"/>
        <v/>
      </c>
      <c r="BO859" t="str">
        <f t="shared" si="222"/>
        <v/>
      </c>
      <c r="BP859" t="str">
        <f t="shared" si="223"/>
        <v/>
      </c>
      <c r="BQ859" t="str">
        <f t="shared" si="224"/>
        <v/>
      </c>
    </row>
    <row r="860" spans="1:69" x14ac:dyDescent="0.25">
      <c r="A860" s="114"/>
      <c r="B860" t="str">
        <f t="shared" si="225"/>
        <v/>
      </c>
      <c r="C860" s="13" t="str">
        <f t="shared" si="226"/>
        <v/>
      </c>
      <c r="D860" s="5" t="str">
        <f t="shared" si="213"/>
        <v/>
      </c>
      <c r="E860" s="6" t="str">
        <f t="shared" si="214"/>
        <v/>
      </c>
      <c r="F860" s="6" t="str">
        <f t="shared" si="215"/>
        <v/>
      </c>
      <c r="BI860" t="str">
        <f t="shared" si="216"/>
        <v/>
      </c>
      <c r="BJ860" t="str">
        <f t="shared" si="217"/>
        <v/>
      </c>
      <c r="BK860" t="str">
        <f t="shared" si="218"/>
        <v/>
      </c>
      <c r="BL860" t="str">
        <f t="shared" si="219"/>
        <v/>
      </c>
      <c r="BM860" t="str">
        <f t="shared" si="220"/>
        <v/>
      </c>
      <c r="BN860" t="str">
        <f t="shared" si="221"/>
        <v/>
      </c>
      <c r="BO860" t="str">
        <f t="shared" si="222"/>
        <v/>
      </c>
      <c r="BP860" t="str">
        <f t="shared" si="223"/>
        <v/>
      </c>
      <c r="BQ860" t="str">
        <f t="shared" si="224"/>
        <v/>
      </c>
    </row>
    <row r="861" spans="1:69" x14ac:dyDescent="0.25">
      <c r="A861" s="114"/>
      <c r="B861" t="str">
        <f t="shared" si="225"/>
        <v/>
      </c>
      <c r="C861" s="13" t="str">
        <f t="shared" si="226"/>
        <v/>
      </c>
      <c r="D861" s="5" t="str">
        <f t="shared" si="213"/>
        <v/>
      </c>
      <c r="E861" s="6" t="str">
        <f t="shared" si="214"/>
        <v/>
      </c>
      <c r="F861" s="6" t="str">
        <f t="shared" si="215"/>
        <v/>
      </c>
      <c r="BI861" t="str">
        <f t="shared" si="216"/>
        <v/>
      </c>
      <c r="BJ861" t="str">
        <f t="shared" si="217"/>
        <v/>
      </c>
      <c r="BK861" t="str">
        <f t="shared" si="218"/>
        <v/>
      </c>
      <c r="BL861" t="str">
        <f t="shared" si="219"/>
        <v/>
      </c>
      <c r="BM861" t="str">
        <f t="shared" si="220"/>
        <v/>
      </c>
      <c r="BN861" t="str">
        <f t="shared" si="221"/>
        <v/>
      </c>
      <c r="BO861" t="str">
        <f t="shared" si="222"/>
        <v/>
      </c>
      <c r="BP861" t="str">
        <f t="shared" si="223"/>
        <v/>
      </c>
      <c r="BQ861" t="str">
        <f t="shared" si="224"/>
        <v/>
      </c>
    </row>
    <row r="862" spans="1:69" x14ac:dyDescent="0.25">
      <c r="A862" s="114"/>
      <c r="B862" t="str">
        <f t="shared" si="225"/>
        <v/>
      </c>
      <c r="C862" s="13" t="str">
        <f t="shared" si="226"/>
        <v/>
      </c>
      <c r="D862" s="5" t="str">
        <f t="shared" si="213"/>
        <v/>
      </c>
      <c r="E862" s="6" t="str">
        <f t="shared" si="214"/>
        <v/>
      </c>
      <c r="F862" s="6" t="str">
        <f t="shared" si="215"/>
        <v/>
      </c>
      <c r="BI862" t="str">
        <f t="shared" si="216"/>
        <v/>
      </c>
      <c r="BJ862" t="str">
        <f t="shared" si="217"/>
        <v/>
      </c>
      <c r="BK862" t="str">
        <f t="shared" si="218"/>
        <v/>
      </c>
      <c r="BL862" t="str">
        <f t="shared" si="219"/>
        <v/>
      </c>
      <c r="BM862" t="str">
        <f t="shared" si="220"/>
        <v/>
      </c>
      <c r="BN862" t="str">
        <f t="shared" si="221"/>
        <v/>
      </c>
      <c r="BO862" t="str">
        <f t="shared" si="222"/>
        <v/>
      </c>
      <c r="BP862" t="str">
        <f t="shared" si="223"/>
        <v/>
      </c>
      <c r="BQ862" t="str">
        <f t="shared" si="224"/>
        <v/>
      </c>
    </row>
    <row r="863" spans="1:69" x14ac:dyDescent="0.25">
      <c r="A863" s="114"/>
      <c r="B863" t="str">
        <f t="shared" si="225"/>
        <v/>
      </c>
      <c r="C863" s="13" t="str">
        <f t="shared" si="226"/>
        <v/>
      </c>
      <c r="D863" s="5" t="str">
        <f t="shared" si="213"/>
        <v/>
      </c>
      <c r="E863" s="6" t="str">
        <f t="shared" si="214"/>
        <v/>
      </c>
      <c r="F863" s="6" t="str">
        <f t="shared" si="215"/>
        <v/>
      </c>
      <c r="BI863" t="str">
        <f t="shared" si="216"/>
        <v/>
      </c>
      <c r="BJ863" t="str">
        <f t="shared" si="217"/>
        <v/>
      </c>
      <c r="BK863" t="str">
        <f t="shared" si="218"/>
        <v/>
      </c>
      <c r="BL863" t="str">
        <f t="shared" si="219"/>
        <v/>
      </c>
      <c r="BM863" t="str">
        <f t="shared" si="220"/>
        <v/>
      </c>
      <c r="BN863" t="str">
        <f t="shared" si="221"/>
        <v/>
      </c>
      <c r="BO863" t="str">
        <f t="shared" si="222"/>
        <v/>
      </c>
      <c r="BP863" t="str">
        <f t="shared" si="223"/>
        <v/>
      </c>
      <c r="BQ863" t="str">
        <f t="shared" si="224"/>
        <v/>
      </c>
    </row>
    <row r="864" spans="1:69" x14ac:dyDescent="0.25">
      <c r="A864" s="114"/>
      <c r="B864" t="str">
        <f t="shared" si="225"/>
        <v/>
      </c>
      <c r="C864" s="13" t="str">
        <f t="shared" si="226"/>
        <v/>
      </c>
      <c r="D864" s="5" t="str">
        <f t="shared" si="213"/>
        <v/>
      </c>
      <c r="E864" s="6" t="str">
        <f t="shared" si="214"/>
        <v/>
      </c>
      <c r="F864" s="6" t="str">
        <f t="shared" si="215"/>
        <v/>
      </c>
      <c r="BI864" t="str">
        <f t="shared" si="216"/>
        <v/>
      </c>
      <c r="BJ864" t="str">
        <f t="shared" si="217"/>
        <v/>
      </c>
      <c r="BK864" t="str">
        <f t="shared" si="218"/>
        <v/>
      </c>
      <c r="BL864" t="str">
        <f t="shared" si="219"/>
        <v/>
      </c>
      <c r="BM864" t="str">
        <f t="shared" si="220"/>
        <v/>
      </c>
      <c r="BN864" t="str">
        <f t="shared" si="221"/>
        <v/>
      </c>
      <c r="BO864" t="str">
        <f t="shared" si="222"/>
        <v/>
      </c>
      <c r="BP864" t="str">
        <f t="shared" si="223"/>
        <v/>
      </c>
      <c r="BQ864" t="str">
        <f t="shared" si="224"/>
        <v/>
      </c>
    </row>
    <row r="865" spans="1:69" x14ac:dyDescent="0.25">
      <c r="A865" s="114"/>
      <c r="B865" t="str">
        <f t="shared" si="225"/>
        <v/>
      </c>
      <c r="C865" s="13" t="str">
        <f t="shared" si="226"/>
        <v/>
      </c>
      <c r="D865" s="5" t="str">
        <f t="shared" si="213"/>
        <v/>
      </c>
      <c r="E865" s="6" t="str">
        <f t="shared" si="214"/>
        <v/>
      </c>
      <c r="F865" s="6" t="str">
        <f t="shared" si="215"/>
        <v/>
      </c>
      <c r="BI865" t="str">
        <f t="shared" si="216"/>
        <v/>
      </c>
      <c r="BJ865" t="str">
        <f t="shared" si="217"/>
        <v/>
      </c>
      <c r="BK865" t="str">
        <f t="shared" si="218"/>
        <v/>
      </c>
      <c r="BL865" t="str">
        <f t="shared" si="219"/>
        <v/>
      </c>
      <c r="BM865" t="str">
        <f t="shared" si="220"/>
        <v/>
      </c>
      <c r="BN865" t="str">
        <f t="shared" si="221"/>
        <v/>
      </c>
      <c r="BO865" t="str">
        <f t="shared" si="222"/>
        <v/>
      </c>
      <c r="BP865" t="str">
        <f t="shared" si="223"/>
        <v/>
      </c>
      <c r="BQ865" t="str">
        <f t="shared" si="224"/>
        <v/>
      </c>
    </row>
    <row r="866" spans="1:69" x14ac:dyDescent="0.25">
      <c r="A866" s="114"/>
      <c r="B866" t="str">
        <f t="shared" si="225"/>
        <v/>
      </c>
      <c r="C866" s="13" t="str">
        <f t="shared" si="226"/>
        <v/>
      </c>
      <c r="D866" s="5" t="str">
        <f t="shared" si="213"/>
        <v/>
      </c>
      <c r="E866" s="6" t="str">
        <f t="shared" si="214"/>
        <v/>
      </c>
      <c r="F866" s="6" t="str">
        <f t="shared" si="215"/>
        <v/>
      </c>
      <c r="BI866" t="str">
        <f t="shared" si="216"/>
        <v/>
      </c>
      <c r="BJ866" t="str">
        <f t="shared" si="217"/>
        <v/>
      </c>
      <c r="BK866" t="str">
        <f t="shared" si="218"/>
        <v/>
      </c>
      <c r="BL866" t="str">
        <f t="shared" si="219"/>
        <v/>
      </c>
      <c r="BM866" t="str">
        <f t="shared" si="220"/>
        <v/>
      </c>
      <c r="BN866" t="str">
        <f t="shared" si="221"/>
        <v/>
      </c>
      <c r="BO866" t="str">
        <f t="shared" si="222"/>
        <v/>
      </c>
      <c r="BP866" t="str">
        <f t="shared" si="223"/>
        <v/>
      </c>
      <c r="BQ866" t="str">
        <f t="shared" si="224"/>
        <v/>
      </c>
    </row>
    <row r="867" spans="1:69" x14ac:dyDescent="0.25">
      <c r="A867" s="114"/>
      <c r="B867" t="str">
        <f t="shared" si="225"/>
        <v/>
      </c>
      <c r="C867" s="13" t="str">
        <f t="shared" si="226"/>
        <v/>
      </c>
      <c r="D867" s="5" t="str">
        <f t="shared" si="213"/>
        <v/>
      </c>
      <c r="E867" s="6" t="str">
        <f t="shared" si="214"/>
        <v/>
      </c>
      <c r="F867" s="6" t="str">
        <f t="shared" si="215"/>
        <v/>
      </c>
      <c r="BI867" t="str">
        <f t="shared" si="216"/>
        <v/>
      </c>
      <c r="BJ867" t="str">
        <f t="shared" si="217"/>
        <v/>
      </c>
      <c r="BK867" t="str">
        <f t="shared" si="218"/>
        <v/>
      </c>
      <c r="BL867" t="str">
        <f t="shared" si="219"/>
        <v/>
      </c>
      <c r="BM867" t="str">
        <f t="shared" si="220"/>
        <v/>
      </c>
      <c r="BN867" t="str">
        <f t="shared" si="221"/>
        <v/>
      </c>
      <c r="BO867" t="str">
        <f t="shared" si="222"/>
        <v/>
      </c>
      <c r="BP867" t="str">
        <f t="shared" si="223"/>
        <v/>
      </c>
      <c r="BQ867" t="str">
        <f t="shared" si="224"/>
        <v/>
      </c>
    </row>
    <row r="868" spans="1:69" x14ac:dyDescent="0.25">
      <c r="A868" s="114"/>
      <c r="B868" t="str">
        <f t="shared" si="225"/>
        <v/>
      </c>
      <c r="C868" s="13" t="str">
        <f t="shared" si="226"/>
        <v/>
      </c>
      <c r="D868" s="5" t="str">
        <f t="shared" si="213"/>
        <v/>
      </c>
      <c r="E868" s="6" t="str">
        <f t="shared" si="214"/>
        <v/>
      </c>
      <c r="F868" s="6" t="str">
        <f t="shared" si="215"/>
        <v/>
      </c>
      <c r="BI868" t="str">
        <f t="shared" si="216"/>
        <v/>
      </c>
      <c r="BJ868" t="str">
        <f t="shared" si="217"/>
        <v/>
      </c>
      <c r="BK868" t="str">
        <f t="shared" si="218"/>
        <v/>
      </c>
      <c r="BL868" t="str">
        <f t="shared" si="219"/>
        <v/>
      </c>
      <c r="BM868" t="str">
        <f t="shared" si="220"/>
        <v/>
      </c>
      <c r="BN868" t="str">
        <f t="shared" si="221"/>
        <v/>
      </c>
      <c r="BO868" t="str">
        <f t="shared" si="222"/>
        <v/>
      </c>
      <c r="BP868" t="str">
        <f t="shared" si="223"/>
        <v/>
      </c>
      <c r="BQ868" t="str">
        <f t="shared" si="224"/>
        <v/>
      </c>
    </row>
    <row r="869" spans="1:69" x14ac:dyDescent="0.25">
      <c r="A869" s="114"/>
      <c r="B869" t="str">
        <f t="shared" si="225"/>
        <v/>
      </c>
      <c r="C869" s="13" t="str">
        <f t="shared" si="226"/>
        <v/>
      </c>
      <c r="D869" s="5" t="str">
        <f t="shared" si="213"/>
        <v/>
      </c>
      <c r="E869" s="6" t="str">
        <f t="shared" si="214"/>
        <v/>
      </c>
      <c r="F869" s="6" t="str">
        <f t="shared" si="215"/>
        <v/>
      </c>
      <c r="BI869" t="str">
        <f t="shared" si="216"/>
        <v/>
      </c>
      <c r="BJ869" t="str">
        <f t="shared" si="217"/>
        <v/>
      </c>
      <c r="BK869" t="str">
        <f t="shared" si="218"/>
        <v/>
      </c>
      <c r="BL869" t="str">
        <f t="shared" si="219"/>
        <v/>
      </c>
      <c r="BM869" t="str">
        <f t="shared" si="220"/>
        <v/>
      </c>
      <c r="BN869" t="str">
        <f t="shared" si="221"/>
        <v/>
      </c>
      <c r="BO869" t="str">
        <f t="shared" si="222"/>
        <v/>
      </c>
      <c r="BP869" t="str">
        <f t="shared" si="223"/>
        <v/>
      </c>
      <c r="BQ869" t="str">
        <f t="shared" si="224"/>
        <v/>
      </c>
    </row>
    <row r="870" spans="1:69" x14ac:dyDescent="0.25">
      <c r="A870" s="114"/>
      <c r="B870" t="str">
        <f t="shared" si="225"/>
        <v/>
      </c>
      <c r="C870" s="13" t="str">
        <f t="shared" si="226"/>
        <v/>
      </c>
      <c r="D870" s="5" t="str">
        <f t="shared" si="213"/>
        <v/>
      </c>
      <c r="E870" s="6" t="str">
        <f t="shared" si="214"/>
        <v/>
      </c>
      <c r="F870" s="6" t="str">
        <f t="shared" si="215"/>
        <v/>
      </c>
      <c r="BI870" t="str">
        <f t="shared" si="216"/>
        <v/>
      </c>
      <c r="BJ870" t="str">
        <f t="shared" si="217"/>
        <v/>
      </c>
      <c r="BK870" t="str">
        <f t="shared" si="218"/>
        <v/>
      </c>
      <c r="BL870" t="str">
        <f t="shared" si="219"/>
        <v/>
      </c>
      <c r="BM870" t="str">
        <f t="shared" si="220"/>
        <v/>
      </c>
      <c r="BN870" t="str">
        <f t="shared" si="221"/>
        <v/>
      </c>
      <c r="BO870" t="str">
        <f t="shared" si="222"/>
        <v/>
      </c>
      <c r="BP870" t="str">
        <f t="shared" si="223"/>
        <v/>
      </c>
      <c r="BQ870" t="str">
        <f t="shared" si="224"/>
        <v/>
      </c>
    </row>
    <row r="871" spans="1:69" x14ac:dyDescent="0.25">
      <c r="A871" s="114"/>
      <c r="B871" t="str">
        <f t="shared" si="225"/>
        <v/>
      </c>
      <c r="C871" s="13" t="str">
        <f t="shared" si="226"/>
        <v/>
      </c>
      <c r="D871" s="5" t="str">
        <f t="shared" si="213"/>
        <v/>
      </c>
      <c r="E871" s="6" t="str">
        <f t="shared" si="214"/>
        <v/>
      </c>
      <c r="F871" s="6" t="str">
        <f t="shared" si="215"/>
        <v/>
      </c>
      <c r="BI871" t="str">
        <f t="shared" si="216"/>
        <v/>
      </c>
      <c r="BJ871" t="str">
        <f t="shared" si="217"/>
        <v/>
      </c>
      <c r="BK871" t="str">
        <f t="shared" si="218"/>
        <v/>
      </c>
      <c r="BL871" t="str">
        <f t="shared" si="219"/>
        <v/>
      </c>
      <c r="BM871" t="str">
        <f t="shared" si="220"/>
        <v/>
      </c>
      <c r="BN871" t="str">
        <f t="shared" si="221"/>
        <v/>
      </c>
      <c r="BO871" t="str">
        <f t="shared" si="222"/>
        <v/>
      </c>
      <c r="BP871" t="str">
        <f t="shared" si="223"/>
        <v/>
      </c>
      <c r="BQ871" t="str">
        <f t="shared" si="224"/>
        <v/>
      </c>
    </row>
    <row r="872" spans="1:69" x14ac:dyDescent="0.25">
      <c r="A872" s="114"/>
      <c r="B872" t="str">
        <f t="shared" si="225"/>
        <v/>
      </c>
      <c r="C872" s="13" t="str">
        <f t="shared" si="226"/>
        <v/>
      </c>
      <c r="D872" s="5" t="str">
        <f t="shared" si="213"/>
        <v/>
      </c>
      <c r="E872" s="6" t="str">
        <f t="shared" si="214"/>
        <v/>
      </c>
      <c r="F872" s="6" t="str">
        <f t="shared" si="215"/>
        <v/>
      </c>
      <c r="BI872" t="str">
        <f t="shared" si="216"/>
        <v/>
      </c>
      <c r="BJ872" t="str">
        <f t="shared" si="217"/>
        <v/>
      </c>
      <c r="BK872" t="str">
        <f t="shared" si="218"/>
        <v/>
      </c>
      <c r="BL872" t="str">
        <f t="shared" si="219"/>
        <v/>
      </c>
      <c r="BM872" t="str">
        <f t="shared" si="220"/>
        <v/>
      </c>
      <c r="BN872" t="str">
        <f t="shared" si="221"/>
        <v/>
      </c>
      <c r="BO872" t="str">
        <f t="shared" si="222"/>
        <v/>
      </c>
      <c r="BP872" t="str">
        <f t="shared" si="223"/>
        <v/>
      </c>
      <c r="BQ872" t="str">
        <f t="shared" si="224"/>
        <v/>
      </c>
    </row>
    <row r="873" spans="1:69" x14ac:dyDescent="0.25">
      <c r="A873" s="114"/>
      <c r="B873" t="str">
        <f t="shared" si="225"/>
        <v/>
      </c>
      <c r="C873" s="13" t="str">
        <f t="shared" si="226"/>
        <v/>
      </c>
      <c r="D873" s="5" t="str">
        <f t="shared" si="213"/>
        <v/>
      </c>
      <c r="E873" s="6" t="str">
        <f t="shared" si="214"/>
        <v/>
      </c>
      <c r="F873" s="6" t="str">
        <f t="shared" si="215"/>
        <v/>
      </c>
      <c r="BI873" t="str">
        <f t="shared" si="216"/>
        <v/>
      </c>
      <c r="BJ873" t="str">
        <f t="shared" si="217"/>
        <v/>
      </c>
      <c r="BK873" t="str">
        <f t="shared" si="218"/>
        <v/>
      </c>
      <c r="BL873" t="str">
        <f t="shared" si="219"/>
        <v/>
      </c>
      <c r="BM873" t="str">
        <f t="shared" si="220"/>
        <v/>
      </c>
      <c r="BN873" t="str">
        <f t="shared" si="221"/>
        <v/>
      </c>
      <c r="BO873" t="str">
        <f t="shared" si="222"/>
        <v/>
      </c>
      <c r="BP873" t="str">
        <f t="shared" si="223"/>
        <v/>
      </c>
      <c r="BQ873" t="str">
        <f t="shared" si="224"/>
        <v/>
      </c>
    </row>
    <row r="874" spans="1:69" x14ac:dyDescent="0.25">
      <c r="A874" s="114"/>
      <c r="B874" t="str">
        <f t="shared" si="225"/>
        <v/>
      </c>
      <c r="C874" s="13" t="str">
        <f t="shared" si="226"/>
        <v/>
      </c>
      <c r="D874" s="5" t="str">
        <f t="shared" si="213"/>
        <v/>
      </c>
      <c r="E874" s="6" t="str">
        <f t="shared" si="214"/>
        <v/>
      </c>
      <c r="F874" s="6" t="str">
        <f t="shared" si="215"/>
        <v/>
      </c>
      <c r="BI874" t="str">
        <f t="shared" si="216"/>
        <v/>
      </c>
      <c r="BJ874" t="str">
        <f t="shared" si="217"/>
        <v/>
      </c>
      <c r="BK874" t="str">
        <f t="shared" si="218"/>
        <v/>
      </c>
      <c r="BL874" t="str">
        <f t="shared" si="219"/>
        <v/>
      </c>
      <c r="BM874" t="str">
        <f t="shared" si="220"/>
        <v/>
      </c>
      <c r="BN874" t="str">
        <f t="shared" si="221"/>
        <v/>
      </c>
      <c r="BO874" t="str">
        <f t="shared" si="222"/>
        <v/>
      </c>
      <c r="BP874" t="str">
        <f t="shared" si="223"/>
        <v/>
      </c>
      <c r="BQ874" t="str">
        <f t="shared" si="224"/>
        <v/>
      </c>
    </row>
    <row r="875" spans="1:69" x14ac:dyDescent="0.25">
      <c r="A875" s="114"/>
      <c r="B875" t="str">
        <f t="shared" si="225"/>
        <v/>
      </c>
      <c r="C875" s="13" t="str">
        <f t="shared" si="226"/>
        <v/>
      </c>
      <c r="D875" s="5" t="str">
        <f t="shared" si="213"/>
        <v/>
      </c>
      <c r="E875" s="6" t="str">
        <f t="shared" si="214"/>
        <v/>
      </c>
      <c r="F875" s="6" t="str">
        <f t="shared" si="215"/>
        <v/>
      </c>
      <c r="BI875" t="str">
        <f t="shared" si="216"/>
        <v/>
      </c>
      <c r="BJ875" t="str">
        <f t="shared" si="217"/>
        <v/>
      </c>
      <c r="BK875" t="str">
        <f t="shared" si="218"/>
        <v/>
      </c>
      <c r="BL875" t="str">
        <f t="shared" si="219"/>
        <v/>
      </c>
      <c r="BM875" t="str">
        <f t="shared" si="220"/>
        <v/>
      </c>
      <c r="BN875" t="str">
        <f t="shared" si="221"/>
        <v/>
      </c>
      <c r="BO875" t="str">
        <f t="shared" si="222"/>
        <v/>
      </c>
      <c r="BP875" t="str">
        <f t="shared" si="223"/>
        <v/>
      </c>
      <c r="BQ875" t="str">
        <f t="shared" si="224"/>
        <v/>
      </c>
    </row>
    <row r="876" spans="1:69" x14ac:dyDescent="0.25">
      <c r="A876" s="114"/>
      <c r="B876" t="str">
        <f t="shared" si="225"/>
        <v/>
      </c>
      <c r="C876" s="13" t="str">
        <f t="shared" si="226"/>
        <v/>
      </c>
      <c r="D876" s="5" t="str">
        <f t="shared" si="213"/>
        <v/>
      </c>
      <c r="E876" s="6" t="str">
        <f t="shared" si="214"/>
        <v/>
      </c>
      <c r="F876" s="6" t="str">
        <f t="shared" si="215"/>
        <v/>
      </c>
      <c r="BI876" t="str">
        <f t="shared" si="216"/>
        <v/>
      </c>
      <c r="BJ876" t="str">
        <f t="shared" si="217"/>
        <v/>
      </c>
      <c r="BK876" t="str">
        <f t="shared" si="218"/>
        <v/>
      </c>
      <c r="BL876" t="str">
        <f t="shared" si="219"/>
        <v/>
      </c>
      <c r="BM876" t="str">
        <f t="shared" si="220"/>
        <v/>
      </c>
      <c r="BN876" t="str">
        <f t="shared" si="221"/>
        <v/>
      </c>
      <c r="BO876" t="str">
        <f t="shared" si="222"/>
        <v/>
      </c>
      <c r="BP876" t="str">
        <f t="shared" si="223"/>
        <v/>
      </c>
      <c r="BQ876" t="str">
        <f t="shared" si="224"/>
        <v/>
      </c>
    </row>
    <row r="877" spans="1:69" x14ac:dyDescent="0.25">
      <c r="A877" s="114"/>
      <c r="B877" t="str">
        <f t="shared" si="225"/>
        <v/>
      </c>
      <c r="C877" s="13" t="str">
        <f t="shared" si="226"/>
        <v/>
      </c>
      <c r="D877" s="5" t="str">
        <f t="shared" si="213"/>
        <v/>
      </c>
      <c r="E877" s="6" t="str">
        <f t="shared" si="214"/>
        <v/>
      </c>
      <c r="F877" s="6" t="str">
        <f t="shared" si="215"/>
        <v/>
      </c>
      <c r="BI877" t="str">
        <f t="shared" si="216"/>
        <v/>
      </c>
      <c r="BJ877" t="str">
        <f t="shared" si="217"/>
        <v/>
      </c>
      <c r="BK877" t="str">
        <f t="shared" si="218"/>
        <v/>
      </c>
      <c r="BL877" t="str">
        <f t="shared" si="219"/>
        <v/>
      </c>
      <c r="BM877" t="str">
        <f t="shared" si="220"/>
        <v/>
      </c>
      <c r="BN877" t="str">
        <f t="shared" si="221"/>
        <v/>
      </c>
      <c r="BO877" t="str">
        <f t="shared" si="222"/>
        <v/>
      </c>
      <c r="BP877" t="str">
        <f t="shared" si="223"/>
        <v/>
      </c>
      <c r="BQ877" t="str">
        <f t="shared" si="224"/>
        <v/>
      </c>
    </row>
    <row r="878" spans="1:69" x14ac:dyDescent="0.25">
      <c r="A878" s="114"/>
      <c r="B878" t="str">
        <f t="shared" si="225"/>
        <v/>
      </c>
      <c r="C878" s="13" t="str">
        <f t="shared" si="226"/>
        <v/>
      </c>
      <c r="D878" s="5" t="str">
        <f t="shared" si="213"/>
        <v/>
      </c>
      <c r="E878" s="6" t="str">
        <f t="shared" si="214"/>
        <v/>
      </c>
      <c r="F878" s="6" t="str">
        <f t="shared" si="215"/>
        <v/>
      </c>
      <c r="BI878" t="str">
        <f t="shared" si="216"/>
        <v/>
      </c>
      <c r="BJ878" t="str">
        <f t="shared" si="217"/>
        <v/>
      </c>
      <c r="BK878" t="str">
        <f t="shared" si="218"/>
        <v/>
      </c>
      <c r="BL878" t="str">
        <f t="shared" si="219"/>
        <v/>
      </c>
      <c r="BM878" t="str">
        <f t="shared" si="220"/>
        <v/>
      </c>
      <c r="BN878" t="str">
        <f t="shared" si="221"/>
        <v/>
      </c>
      <c r="BO878" t="str">
        <f t="shared" si="222"/>
        <v/>
      </c>
      <c r="BP878" t="str">
        <f t="shared" si="223"/>
        <v/>
      </c>
      <c r="BQ878" t="str">
        <f t="shared" si="224"/>
        <v/>
      </c>
    </row>
    <row r="879" spans="1:69" x14ac:dyDescent="0.25">
      <c r="A879" s="114"/>
      <c r="B879" t="str">
        <f t="shared" si="225"/>
        <v/>
      </c>
      <c r="C879" s="13" t="str">
        <f t="shared" si="226"/>
        <v/>
      </c>
      <c r="D879" s="5" t="str">
        <f t="shared" si="213"/>
        <v/>
      </c>
      <c r="E879" s="6" t="str">
        <f t="shared" si="214"/>
        <v/>
      </c>
      <c r="F879" s="6" t="str">
        <f t="shared" si="215"/>
        <v/>
      </c>
      <c r="BI879" t="str">
        <f t="shared" si="216"/>
        <v/>
      </c>
      <c r="BJ879" t="str">
        <f t="shared" si="217"/>
        <v/>
      </c>
      <c r="BK879" t="str">
        <f t="shared" si="218"/>
        <v/>
      </c>
      <c r="BL879" t="str">
        <f t="shared" si="219"/>
        <v/>
      </c>
      <c r="BM879" t="str">
        <f t="shared" si="220"/>
        <v/>
      </c>
      <c r="BN879" t="str">
        <f t="shared" si="221"/>
        <v/>
      </c>
      <c r="BO879" t="str">
        <f t="shared" si="222"/>
        <v/>
      </c>
      <c r="BP879" t="str">
        <f t="shared" si="223"/>
        <v/>
      </c>
      <c r="BQ879" t="str">
        <f t="shared" si="224"/>
        <v/>
      </c>
    </row>
    <row r="880" spans="1:69" x14ac:dyDescent="0.25">
      <c r="A880" s="114"/>
      <c r="B880" t="str">
        <f t="shared" si="225"/>
        <v/>
      </c>
      <c r="C880" s="13" t="str">
        <f t="shared" si="226"/>
        <v/>
      </c>
      <c r="D880" s="5" t="str">
        <f t="shared" si="213"/>
        <v/>
      </c>
      <c r="E880" s="6" t="str">
        <f t="shared" si="214"/>
        <v/>
      </c>
      <c r="F880" s="6" t="str">
        <f t="shared" si="215"/>
        <v/>
      </c>
      <c r="BI880" t="str">
        <f t="shared" si="216"/>
        <v/>
      </c>
      <c r="BJ880" t="str">
        <f t="shared" si="217"/>
        <v/>
      </c>
      <c r="BK880" t="str">
        <f t="shared" si="218"/>
        <v/>
      </c>
      <c r="BL880" t="str">
        <f t="shared" si="219"/>
        <v/>
      </c>
      <c r="BM880" t="str">
        <f t="shared" si="220"/>
        <v/>
      </c>
      <c r="BN880" t="str">
        <f t="shared" si="221"/>
        <v/>
      </c>
      <c r="BO880" t="str">
        <f t="shared" si="222"/>
        <v/>
      </c>
      <c r="BP880" t="str">
        <f t="shared" si="223"/>
        <v/>
      </c>
      <c r="BQ880" t="str">
        <f t="shared" si="224"/>
        <v/>
      </c>
    </row>
    <row r="881" spans="1:69" x14ac:dyDescent="0.25">
      <c r="A881" s="114"/>
      <c r="B881" t="str">
        <f t="shared" si="225"/>
        <v/>
      </c>
      <c r="C881" s="13" t="str">
        <f t="shared" si="226"/>
        <v/>
      </c>
      <c r="D881" s="5" t="str">
        <f t="shared" si="213"/>
        <v/>
      </c>
      <c r="E881" s="6" t="str">
        <f t="shared" si="214"/>
        <v/>
      </c>
      <c r="F881" s="6" t="str">
        <f t="shared" si="215"/>
        <v/>
      </c>
      <c r="BI881" t="str">
        <f t="shared" si="216"/>
        <v/>
      </c>
      <c r="BJ881" t="str">
        <f t="shared" si="217"/>
        <v/>
      </c>
      <c r="BK881" t="str">
        <f t="shared" si="218"/>
        <v/>
      </c>
      <c r="BL881" t="str">
        <f t="shared" si="219"/>
        <v/>
      </c>
      <c r="BM881" t="str">
        <f t="shared" si="220"/>
        <v/>
      </c>
      <c r="BN881" t="str">
        <f t="shared" si="221"/>
        <v/>
      </c>
      <c r="BO881" t="str">
        <f t="shared" si="222"/>
        <v/>
      </c>
      <c r="BP881" t="str">
        <f t="shared" si="223"/>
        <v/>
      </c>
      <c r="BQ881" t="str">
        <f t="shared" si="224"/>
        <v/>
      </c>
    </row>
    <row r="882" spans="1:69" x14ac:dyDescent="0.25">
      <c r="A882" s="114"/>
      <c r="B882" t="str">
        <f t="shared" si="225"/>
        <v/>
      </c>
      <c r="C882" s="13" t="str">
        <f t="shared" si="226"/>
        <v/>
      </c>
      <c r="D882" s="5" t="str">
        <f t="shared" si="213"/>
        <v/>
      </c>
      <c r="E882" s="6" t="str">
        <f t="shared" si="214"/>
        <v/>
      </c>
      <c r="F882" s="6" t="str">
        <f t="shared" si="215"/>
        <v/>
      </c>
      <c r="BI882" t="str">
        <f t="shared" si="216"/>
        <v/>
      </c>
      <c r="BJ882" t="str">
        <f t="shared" si="217"/>
        <v/>
      </c>
      <c r="BK882" t="str">
        <f t="shared" si="218"/>
        <v/>
      </c>
      <c r="BL882" t="str">
        <f t="shared" si="219"/>
        <v/>
      </c>
      <c r="BM882" t="str">
        <f t="shared" si="220"/>
        <v/>
      </c>
      <c r="BN882" t="str">
        <f t="shared" si="221"/>
        <v/>
      </c>
      <c r="BO882" t="str">
        <f t="shared" si="222"/>
        <v/>
      </c>
      <c r="BP882" t="str">
        <f t="shared" si="223"/>
        <v/>
      </c>
      <c r="BQ882" t="str">
        <f t="shared" si="224"/>
        <v/>
      </c>
    </row>
    <row r="883" spans="1:69" x14ac:dyDescent="0.25">
      <c r="A883" s="114"/>
      <c r="B883" t="str">
        <f t="shared" si="225"/>
        <v/>
      </c>
      <c r="C883" s="13" t="str">
        <f t="shared" si="226"/>
        <v/>
      </c>
      <c r="D883" s="5" t="str">
        <f t="shared" si="213"/>
        <v/>
      </c>
      <c r="E883" s="6" t="str">
        <f t="shared" si="214"/>
        <v/>
      </c>
      <c r="F883" s="6" t="str">
        <f t="shared" si="215"/>
        <v/>
      </c>
      <c r="BI883" t="str">
        <f t="shared" si="216"/>
        <v/>
      </c>
      <c r="BJ883" t="str">
        <f t="shared" si="217"/>
        <v/>
      </c>
      <c r="BK883" t="str">
        <f t="shared" si="218"/>
        <v/>
      </c>
      <c r="BL883" t="str">
        <f t="shared" si="219"/>
        <v/>
      </c>
      <c r="BM883" t="str">
        <f t="shared" si="220"/>
        <v/>
      </c>
      <c r="BN883" t="str">
        <f t="shared" si="221"/>
        <v/>
      </c>
      <c r="BO883" t="str">
        <f t="shared" si="222"/>
        <v/>
      </c>
      <c r="BP883" t="str">
        <f t="shared" si="223"/>
        <v/>
      </c>
      <c r="BQ883" t="str">
        <f t="shared" si="224"/>
        <v/>
      </c>
    </row>
    <row r="884" spans="1:69" x14ac:dyDescent="0.25">
      <c r="A884" s="114"/>
      <c r="B884" t="str">
        <f t="shared" si="225"/>
        <v/>
      </c>
      <c r="C884" s="13" t="str">
        <f t="shared" si="226"/>
        <v/>
      </c>
      <c r="D884" s="5" t="str">
        <f t="shared" si="213"/>
        <v/>
      </c>
      <c r="E884" s="6" t="str">
        <f t="shared" si="214"/>
        <v/>
      </c>
      <c r="F884" s="6" t="str">
        <f t="shared" si="215"/>
        <v/>
      </c>
      <c r="BI884" t="str">
        <f t="shared" si="216"/>
        <v/>
      </c>
      <c r="BJ884" t="str">
        <f t="shared" si="217"/>
        <v/>
      </c>
      <c r="BK884" t="str">
        <f t="shared" si="218"/>
        <v/>
      </c>
      <c r="BL884" t="str">
        <f t="shared" si="219"/>
        <v/>
      </c>
      <c r="BM884" t="str">
        <f t="shared" si="220"/>
        <v/>
      </c>
      <c r="BN884" t="str">
        <f t="shared" si="221"/>
        <v/>
      </c>
      <c r="BO884" t="str">
        <f t="shared" si="222"/>
        <v/>
      </c>
      <c r="BP884" t="str">
        <f t="shared" si="223"/>
        <v/>
      </c>
      <c r="BQ884" t="str">
        <f t="shared" si="224"/>
        <v/>
      </c>
    </row>
    <row r="885" spans="1:69" x14ac:dyDescent="0.25">
      <c r="A885" s="114"/>
      <c r="B885" t="str">
        <f t="shared" si="225"/>
        <v/>
      </c>
      <c r="C885" s="13" t="str">
        <f t="shared" si="226"/>
        <v/>
      </c>
      <c r="D885" s="5" t="str">
        <f t="shared" si="213"/>
        <v/>
      </c>
      <c r="E885" s="6" t="str">
        <f t="shared" si="214"/>
        <v/>
      </c>
      <c r="F885" s="6" t="str">
        <f t="shared" si="215"/>
        <v/>
      </c>
      <c r="BI885" t="str">
        <f t="shared" si="216"/>
        <v/>
      </c>
      <c r="BJ885" t="str">
        <f t="shared" si="217"/>
        <v/>
      </c>
      <c r="BK885" t="str">
        <f t="shared" si="218"/>
        <v/>
      </c>
      <c r="BL885" t="str">
        <f t="shared" si="219"/>
        <v/>
      </c>
      <c r="BM885" t="str">
        <f t="shared" si="220"/>
        <v/>
      </c>
      <c r="BN885" t="str">
        <f t="shared" si="221"/>
        <v/>
      </c>
      <c r="BO885" t="str">
        <f t="shared" si="222"/>
        <v/>
      </c>
      <c r="BP885" t="str">
        <f t="shared" si="223"/>
        <v/>
      </c>
      <c r="BQ885" t="str">
        <f t="shared" si="224"/>
        <v/>
      </c>
    </row>
    <row r="886" spans="1:69" x14ac:dyDescent="0.25">
      <c r="A886" s="114"/>
      <c r="B886" t="str">
        <f t="shared" si="225"/>
        <v/>
      </c>
      <c r="C886" s="13" t="str">
        <f t="shared" si="226"/>
        <v/>
      </c>
      <c r="D886" s="5" t="str">
        <f t="shared" si="213"/>
        <v/>
      </c>
      <c r="E886" s="6" t="str">
        <f t="shared" si="214"/>
        <v/>
      </c>
      <c r="F886" s="6" t="str">
        <f t="shared" si="215"/>
        <v/>
      </c>
      <c r="BI886" t="str">
        <f t="shared" si="216"/>
        <v/>
      </c>
      <c r="BJ886" t="str">
        <f t="shared" si="217"/>
        <v/>
      </c>
      <c r="BK886" t="str">
        <f t="shared" si="218"/>
        <v/>
      </c>
      <c r="BL886" t="str">
        <f t="shared" si="219"/>
        <v/>
      </c>
      <c r="BM886" t="str">
        <f t="shared" si="220"/>
        <v/>
      </c>
      <c r="BN886" t="str">
        <f t="shared" si="221"/>
        <v/>
      </c>
      <c r="BO886" t="str">
        <f t="shared" si="222"/>
        <v/>
      </c>
      <c r="BP886" t="str">
        <f t="shared" si="223"/>
        <v/>
      </c>
      <c r="BQ886" t="str">
        <f t="shared" si="224"/>
        <v/>
      </c>
    </row>
    <row r="887" spans="1:69" x14ac:dyDescent="0.25">
      <c r="A887" s="114"/>
      <c r="B887" t="str">
        <f t="shared" si="225"/>
        <v/>
      </c>
      <c r="C887" s="13" t="str">
        <f t="shared" si="226"/>
        <v/>
      </c>
      <c r="D887" s="5" t="str">
        <f t="shared" si="213"/>
        <v/>
      </c>
      <c r="E887" s="6" t="str">
        <f t="shared" si="214"/>
        <v/>
      </c>
      <c r="F887" s="6" t="str">
        <f t="shared" si="215"/>
        <v/>
      </c>
      <c r="BI887" t="str">
        <f t="shared" si="216"/>
        <v/>
      </c>
      <c r="BJ887" t="str">
        <f t="shared" si="217"/>
        <v/>
      </c>
      <c r="BK887" t="str">
        <f t="shared" si="218"/>
        <v/>
      </c>
      <c r="BL887" t="str">
        <f t="shared" si="219"/>
        <v/>
      </c>
      <c r="BM887" t="str">
        <f t="shared" si="220"/>
        <v/>
      </c>
      <c r="BN887" t="str">
        <f t="shared" si="221"/>
        <v/>
      </c>
      <c r="BO887" t="str">
        <f t="shared" si="222"/>
        <v/>
      </c>
      <c r="BP887" t="str">
        <f t="shared" si="223"/>
        <v/>
      </c>
      <c r="BQ887" t="str">
        <f t="shared" si="224"/>
        <v/>
      </c>
    </row>
    <row r="888" spans="1:69" x14ac:dyDescent="0.25">
      <c r="A888" s="114"/>
      <c r="B888" t="str">
        <f t="shared" si="225"/>
        <v/>
      </c>
      <c r="C888" s="13" t="str">
        <f t="shared" si="226"/>
        <v/>
      </c>
      <c r="D888" s="5" t="str">
        <f t="shared" si="213"/>
        <v/>
      </c>
      <c r="E888" s="6" t="str">
        <f t="shared" si="214"/>
        <v/>
      </c>
      <c r="F888" s="6" t="str">
        <f t="shared" si="215"/>
        <v/>
      </c>
      <c r="BI888" t="str">
        <f t="shared" si="216"/>
        <v/>
      </c>
      <c r="BJ888" t="str">
        <f t="shared" si="217"/>
        <v/>
      </c>
      <c r="BK888" t="str">
        <f t="shared" si="218"/>
        <v/>
      </c>
      <c r="BL888" t="str">
        <f t="shared" si="219"/>
        <v/>
      </c>
      <c r="BM888" t="str">
        <f t="shared" si="220"/>
        <v/>
      </c>
      <c r="BN888" t="str">
        <f t="shared" si="221"/>
        <v/>
      </c>
      <c r="BO888" t="str">
        <f t="shared" si="222"/>
        <v/>
      </c>
      <c r="BP888" t="str">
        <f t="shared" si="223"/>
        <v/>
      </c>
      <c r="BQ888" t="str">
        <f t="shared" si="224"/>
        <v/>
      </c>
    </row>
    <row r="889" spans="1:69" x14ac:dyDescent="0.25">
      <c r="A889" s="114"/>
      <c r="B889" t="str">
        <f t="shared" si="225"/>
        <v/>
      </c>
      <c r="C889" s="13" t="str">
        <f t="shared" si="226"/>
        <v/>
      </c>
      <c r="D889" s="5" t="str">
        <f t="shared" si="213"/>
        <v/>
      </c>
      <c r="E889" s="6" t="str">
        <f t="shared" si="214"/>
        <v/>
      </c>
      <c r="F889" s="6" t="str">
        <f t="shared" si="215"/>
        <v/>
      </c>
      <c r="BI889" t="str">
        <f t="shared" si="216"/>
        <v/>
      </c>
      <c r="BJ889" t="str">
        <f t="shared" si="217"/>
        <v/>
      </c>
      <c r="BK889" t="str">
        <f t="shared" si="218"/>
        <v/>
      </c>
      <c r="BL889" t="str">
        <f t="shared" si="219"/>
        <v/>
      </c>
      <c r="BM889" t="str">
        <f t="shared" si="220"/>
        <v/>
      </c>
      <c r="BN889" t="str">
        <f t="shared" si="221"/>
        <v/>
      </c>
      <c r="BO889" t="str">
        <f t="shared" si="222"/>
        <v/>
      </c>
      <c r="BP889" t="str">
        <f t="shared" si="223"/>
        <v/>
      </c>
      <c r="BQ889" t="str">
        <f t="shared" si="224"/>
        <v/>
      </c>
    </row>
    <row r="890" spans="1:69" x14ac:dyDescent="0.25">
      <c r="A890" s="114"/>
      <c r="B890" t="str">
        <f t="shared" si="225"/>
        <v/>
      </c>
      <c r="C890" s="13" t="str">
        <f t="shared" si="226"/>
        <v/>
      </c>
      <c r="D890" s="5" t="str">
        <f t="shared" si="213"/>
        <v/>
      </c>
      <c r="E890" s="6" t="str">
        <f t="shared" si="214"/>
        <v/>
      </c>
      <c r="F890" s="6" t="str">
        <f t="shared" si="215"/>
        <v/>
      </c>
      <c r="BI890" t="str">
        <f t="shared" si="216"/>
        <v/>
      </c>
      <c r="BJ890" t="str">
        <f t="shared" si="217"/>
        <v/>
      </c>
      <c r="BK890" t="str">
        <f t="shared" si="218"/>
        <v/>
      </c>
      <c r="BL890" t="str">
        <f t="shared" si="219"/>
        <v/>
      </c>
      <c r="BM890" t="str">
        <f t="shared" si="220"/>
        <v/>
      </c>
      <c r="BN890" t="str">
        <f t="shared" si="221"/>
        <v/>
      </c>
      <c r="BO890" t="str">
        <f t="shared" si="222"/>
        <v/>
      </c>
      <c r="BP890" t="str">
        <f t="shared" si="223"/>
        <v/>
      </c>
      <c r="BQ890" t="str">
        <f t="shared" si="224"/>
        <v/>
      </c>
    </row>
    <row r="891" spans="1:69" x14ac:dyDescent="0.25">
      <c r="A891" s="114"/>
      <c r="B891" t="str">
        <f t="shared" si="225"/>
        <v/>
      </c>
      <c r="C891" s="13" t="str">
        <f t="shared" si="226"/>
        <v/>
      </c>
      <c r="D891" s="5" t="str">
        <f t="shared" si="213"/>
        <v/>
      </c>
      <c r="E891" s="6" t="str">
        <f t="shared" si="214"/>
        <v/>
      </c>
      <c r="F891" s="6" t="str">
        <f t="shared" si="215"/>
        <v/>
      </c>
      <c r="BI891" t="str">
        <f t="shared" si="216"/>
        <v/>
      </c>
      <c r="BJ891" t="str">
        <f t="shared" si="217"/>
        <v/>
      </c>
      <c r="BK891" t="str">
        <f t="shared" si="218"/>
        <v/>
      </c>
      <c r="BL891" t="str">
        <f t="shared" si="219"/>
        <v/>
      </c>
      <c r="BM891" t="str">
        <f t="shared" si="220"/>
        <v/>
      </c>
      <c r="BN891" t="str">
        <f t="shared" si="221"/>
        <v/>
      </c>
      <c r="BO891" t="str">
        <f t="shared" si="222"/>
        <v/>
      </c>
      <c r="BP891" t="str">
        <f t="shared" si="223"/>
        <v/>
      </c>
      <c r="BQ891" t="str">
        <f t="shared" si="224"/>
        <v/>
      </c>
    </row>
    <row r="892" spans="1:69" x14ac:dyDescent="0.25">
      <c r="A892" s="114"/>
      <c r="B892" t="str">
        <f t="shared" si="225"/>
        <v/>
      </c>
      <c r="C892" s="13" t="str">
        <f t="shared" si="226"/>
        <v/>
      </c>
      <c r="D892" s="5" t="str">
        <f t="shared" si="213"/>
        <v/>
      </c>
      <c r="E892" s="6" t="str">
        <f t="shared" si="214"/>
        <v/>
      </c>
      <c r="F892" s="6" t="str">
        <f t="shared" si="215"/>
        <v/>
      </c>
      <c r="BI892" t="str">
        <f t="shared" si="216"/>
        <v/>
      </c>
      <c r="BJ892" t="str">
        <f t="shared" si="217"/>
        <v/>
      </c>
      <c r="BK892" t="str">
        <f t="shared" si="218"/>
        <v/>
      </c>
      <c r="BL892" t="str">
        <f t="shared" si="219"/>
        <v/>
      </c>
      <c r="BM892" t="str">
        <f t="shared" si="220"/>
        <v/>
      </c>
      <c r="BN892" t="str">
        <f t="shared" si="221"/>
        <v/>
      </c>
      <c r="BO892" t="str">
        <f t="shared" si="222"/>
        <v/>
      </c>
      <c r="BP892" t="str">
        <f t="shared" si="223"/>
        <v/>
      </c>
      <c r="BQ892" t="str">
        <f t="shared" si="224"/>
        <v/>
      </c>
    </row>
    <row r="893" spans="1:69" x14ac:dyDescent="0.25">
      <c r="A893" s="114"/>
      <c r="B893" t="str">
        <f t="shared" si="225"/>
        <v/>
      </c>
      <c r="C893" s="13" t="str">
        <f t="shared" si="226"/>
        <v/>
      </c>
      <c r="D893" s="5" t="str">
        <f t="shared" si="213"/>
        <v/>
      </c>
      <c r="E893" s="6" t="str">
        <f t="shared" si="214"/>
        <v/>
      </c>
      <c r="F893" s="6" t="str">
        <f t="shared" si="215"/>
        <v/>
      </c>
      <c r="BI893" t="str">
        <f t="shared" si="216"/>
        <v/>
      </c>
      <c r="BJ893" t="str">
        <f t="shared" si="217"/>
        <v/>
      </c>
      <c r="BK893" t="str">
        <f t="shared" si="218"/>
        <v/>
      </c>
      <c r="BL893" t="str">
        <f t="shared" si="219"/>
        <v/>
      </c>
      <c r="BM893" t="str">
        <f t="shared" si="220"/>
        <v/>
      </c>
      <c r="BN893" t="str">
        <f t="shared" si="221"/>
        <v/>
      </c>
      <c r="BO893" t="str">
        <f t="shared" si="222"/>
        <v/>
      </c>
      <c r="BP893" t="str">
        <f t="shared" si="223"/>
        <v/>
      </c>
      <c r="BQ893" t="str">
        <f t="shared" si="224"/>
        <v/>
      </c>
    </row>
    <row r="894" spans="1:69" x14ac:dyDescent="0.25">
      <c r="A894" s="114"/>
      <c r="B894" t="str">
        <f t="shared" si="225"/>
        <v/>
      </c>
      <c r="C894" s="13" t="str">
        <f t="shared" si="226"/>
        <v/>
      </c>
      <c r="D894" s="5" t="str">
        <f t="shared" si="213"/>
        <v/>
      </c>
      <c r="E894" s="6" t="str">
        <f t="shared" si="214"/>
        <v/>
      </c>
      <c r="F894" s="6" t="str">
        <f t="shared" si="215"/>
        <v/>
      </c>
      <c r="BI894" t="str">
        <f t="shared" si="216"/>
        <v/>
      </c>
      <c r="BJ894" t="str">
        <f t="shared" si="217"/>
        <v/>
      </c>
      <c r="BK894" t="str">
        <f t="shared" si="218"/>
        <v/>
      </c>
      <c r="BL894" t="str">
        <f t="shared" si="219"/>
        <v/>
      </c>
      <c r="BM894" t="str">
        <f t="shared" si="220"/>
        <v/>
      </c>
      <c r="BN894" t="str">
        <f t="shared" si="221"/>
        <v/>
      </c>
      <c r="BO894" t="str">
        <f t="shared" si="222"/>
        <v/>
      </c>
      <c r="BP894" t="str">
        <f t="shared" si="223"/>
        <v/>
      </c>
      <c r="BQ894" t="str">
        <f t="shared" si="224"/>
        <v/>
      </c>
    </row>
    <row r="895" spans="1:69" x14ac:dyDescent="0.25">
      <c r="A895" s="114"/>
      <c r="B895" t="str">
        <f t="shared" si="225"/>
        <v/>
      </c>
      <c r="C895" s="13" t="str">
        <f t="shared" si="226"/>
        <v/>
      </c>
      <c r="D895" s="5" t="str">
        <f t="shared" si="213"/>
        <v/>
      </c>
      <c r="E895" s="6" t="str">
        <f t="shared" si="214"/>
        <v/>
      </c>
      <c r="F895" s="6" t="str">
        <f t="shared" si="215"/>
        <v/>
      </c>
      <c r="BI895" t="str">
        <f t="shared" si="216"/>
        <v/>
      </c>
      <c r="BJ895" t="str">
        <f t="shared" si="217"/>
        <v/>
      </c>
      <c r="BK895" t="str">
        <f t="shared" si="218"/>
        <v/>
      </c>
      <c r="BL895" t="str">
        <f t="shared" si="219"/>
        <v/>
      </c>
      <c r="BM895" t="str">
        <f t="shared" si="220"/>
        <v/>
      </c>
      <c r="BN895" t="str">
        <f t="shared" si="221"/>
        <v/>
      </c>
      <c r="BO895" t="str">
        <f t="shared" si="222"/>
        <v/>
      </c>
      <c r="BP895" t="str">
        <f t="shared" si="223"/>
        <v/>
      </c>
      <c r="BQ895" t="str">
        <f t="shared" si="224"/>
        <v/>
      </c>
    </row>
    <row r="896" spans="1:69" x14ac:dyDescent="0.25">
      <c r="A896" s="114"/>
      <c r="B896" t="str">
        <f t="shared" si="225"/>
        <v/>
      </c>
      <c r="C896" s="13" t="str">
        <f t="shared" si="226"/>
        <v/>
      </c>
      <c r="D896" s="5" t="str">
        <f t="shared" si="213"/>
        <v/>
      </c>
      <c r="E896" s="6" t="str">
        <f t="shared" si="214"/>
        <v/>
      </c>
      <c r="F896" s="6" t="str">
        <f t="shared" si="215"/>
        <v/>
      </c>
      <c r="BI896" t="str">
        <f t="shared" si="216"/>
        <v/>
      </c>
      <c r="BJ896" t="str">
        <f t="shared" si="217"/>
        <v/>
      </c>
      <c r="BK896" t="str">
        <f t="shared" si="218"/>
        <v/>
      </c>
      <c r="BL896" t="str">
        <f t="shared" si="219"/>
        <v/>
      </c>
      <c r="BM896" t="str">
        <f t="shared" si="220"/>
        <v/>
      </c>
      <c r="BN896" t="str">
        <f t="shared" si="221"/>
        <v/>
      </c>
      <c r="BO896" t="str">
        <f t="shared" si="222"/>
        <v/>
      </c>
      <c r="BP896" t="str">
        <f t="shared" si="223"/>
        <v/>
      </c>
      <c r="BQ896" t="str">
        <f t="shared" si="224"/>
        <v/>
      </c>
    </row>
    <row r="897" spans="1:69" x14ac:dyDescent="0.25">
      <c r="A897" s="114"/>
      <c r="B897" t="str">
        <f t="shared" si="225"/>
        <v/>
      </c>
      <c r="C897" s="13" t="str">
        <f t="shared" si="226"/>
        <v/>
      </c>
      <c r="D897" s="5" t="str">
        <f t="shared" si="213"/>
        <v/>
      </c>
      <c r="E897" s="6" t="str">
        <f t="shared" si="214"/>
        <v/>
      </c>
      <c r="F897" s="6" t="str">
        <f t="shared" si="215"/>
        <v/>
      </c>
      <c r="BI897" t="str">
        <f t="shared" si="216"/>
        <v/>
      </c>
      <c r="BJ897" t="str">
        <f t="shared" si="217"/>
        <v/>
      </c>
      <c r="BK897" t="str">
        <f t="shared" si="218"/>
        <v/>
      </c>
      <c r="BL897" t="str">
        <f t="shared" si="219"/>
        <v/>
      </c>
      <c r="BM897" t="str">
        <f t="shared" si="220"/>
        <v/>
      </c>
      <c r="BN897" t="str">
        <f t="shared" si="221"/>
        <v/>
      </c>
      <c r="BO897" t="str">
        <f t="shared" si="222"/>
        <v/>
      </c>
      <c r="BP897" t="str">
        <f t="shared" si="223"/>
        <v/>
      </c>
      <c r="BQ897" t="str">
        <f t="shared" si="224"/>
        <v/>
      </c>
    </row>
    <row r="898" spans="1:69" x14ac:dyDescent="0.25">
      <c r="A898" s="114"/>
      <c r="B898" t="str">
        <f t="shared" si="225"/>
        <v/>
      </c>
      <c r="C898" s="13" t="str">
        <f t="shared" si="226"/>
        <v/>
      </c>
      <c r="D898" s="5" t="str">
        <f t="shared" si="213"/>
        <v/>
      </c>
      <c r="E898" s="6" t="str">
        <f t="shared" si="214"/>
        <v/>
      </c>
      <c r="F898" s="6" t="str">
        <f t="shared" si="215"/>
        <v/>
      </c>
      <c r="BI898" t="str">
        <f t="shared" si="216"/>
        <v/>
      </c>
      <c r="BJ898" t="str">
        <f t="shared" si="217"/>
        <v/>
      </c>
      <c r="BK898" t="str">
        <f t="shared" si="218"/>
        <v/>
      </c>
      <c r="BL898" t="str">
        <f t="shared" si="219"/>
        <v/>
      </c>
      <c r="BM898" t="str">
        <f t="shared" si="220"/>
        <v/>
      </c>
      <c r="BN898" t="str">
        <f t="shared" si="221"/>
        <v/>
      </c>
      <c r="BO898" t="str">
        <f t="shared" si="222"/>
        <v/>
      </c>
      <c r="BP898" t="str">
        <f t="shared" si="223"/>
        <v/>
      </c>
      <c r="BQ898" t="str">
        <f t="shared" si="224"/>
        <v/>
      </c>
    </row>
    <row r="899" spans="1:69" x14ac:dyDescent="0.25">
      <c r="A899" s="114"/>
      <c r="B899" t="str">
        <f t="shared" si="225"/>
        <v/>
      </c>
      <c r="C899" s="13" t="str">
        <f t="shared" si="226"/>
        <v/>
      </c>
      <c r="D899" s="5" t="str">
        <f t="shared" ref="D899:D902" si="227">IF(A899&gt;0,(_xlfn.NORM.S.INV(C899)),"")</f>
        <v/>
      </c>
      <c r="E899" s="6" t="str">
        <f t="shared" si="214"/>
        <v/>
      </c>
      <c r="F899" s="6" t="str">
        <f t="shared" si="215"/>
        <v/>
      </c>
      <c r="BI899" t="str">
        <f t="shared" si="216"/>
        <v/>
      </c>
      <c r="BJ899" t="str">
        <f t="shared" si="217"/>
        <v/>
      </c>
      <c r="BK899" t="str">
        <f t="shared" si="218"/>
        <v/>
      </c>
      <c r="BL899" t="str">
        <f t="shared" si="219"/>
        <v/>
      </c>
      <c r="BM899" t="str">
        <f t="shared" si="220"/>
        <v/>
      </c>
      <c r="BN899" t="str">
        <f t="shared" si="221"/>
        <v/>
      </c>
      <c r="BO899" t="str">
        <f t="shared" si="222"/>
        <v/>
      </c>
      <c r="BP899" t="str">
        <f t="shared" si="223"/>
        <v/>
      </c>
      <c r="BQ899" t="str">
        <f t="shared" si="224"/>
        <v/>
      </c>
    </row>
    <row r="900" spans="1:69" x14ac:dyDescent="0.25">
      <c r="A900" s="114"/>
      <c r="B900" t="str">
        <f t="shared" si="225"/>
        <v/>
      </c>
      <c r="C900" s="13" t="str">
        <f t="shared" si="226"/>
        <v/>
      </c>
      <c r="D900" s="5" t="str">
        <f t="shared" si="227"/>
        <v/>
      </c>
      <c r="E900" s="6" t="str">
        <f t="shared" ref="E900:E902" si="228">IF(A900&gt;0,_xlfn.NORM.DIST(D900,0,1,TRUE),"")</f>
        <v/>
      </c>
      <c r="F900" s="6" t="str">
        <f t="shared" ref="F900:F902" si="229">IF(A900&gt;0,_xlfn.NORM.DIST(D900,0,1,FALSE),"")</f>
        <v/>
      </c>
      <c r="BI900" t="str">
        <f t="shared" ref="BI900:BI925" si="230">IF(A900&gt;0,A900,"")</f>
        <v/>
      </c>
      <c r="BJ900" t="str">
        <f t="shared" ref="BJ900:BJ925" si="231">IF($A900&gt;0,B900,"")</f>
        <v/>
      </c>
      <c r="BK900" t="str">
        <f t="shared" ref="BK900:BK925" si="232">IF($A900&gt;0,BI900,"")</f>
        <v/>
      </c>
      <c r="BL900" t="str">
        <f t="shared" ref="BL900:BL925" si="233">IF($A900&gt;0,_xlfn.NORM.DIST(BK900,$BF$3,$BF$4,TRUE),"")</f>
        <v/>
      </c>
      <c r="BM900" t="str">
        <f t="shared" ref="BM900:BM925" si="234">IF($A900&gt;0,(1-BL900),"")</f>
        <v/>
      </c>
      <c r="BN900" t="str">
        <f t="shared" ref="BN900:BN925" si="235">IF($A900&gt;0,(SMALL($BM$3:$BM$902,BJ900)),"")</f>
        <v/>
      </c>
      <c r="BO900" t="str">
        <f t="shared" ref="BO900:BO925" si="236">IF($A900&gt;0,((2*BJ900-1)*(LN(BL900)+LN(BN900))),"")</f>
        <v/>
      </c>
      <c r="BP900" t="str">
        <f t="shared" ref="BP900:BP925" si="237">IF($A900&gt;0,((BJ900-0.5)/$BF$5),"")</f>
        <v/>
      </c>
      <c r="BQ900" t="str">
        <f t="shared" ref="BQ900:BQ925" si="238">IF($A900&gt;0,(_xlfn.NORM.S.INV(BP900)),"")</f>
        <v/>
      </c>
    </row>
    <row r="901" spans="1:69" x14ac:dyDescent="0.25">
      <c r="A901" s="114"/>
      <c r="B901" t="str">
        <f t="shared" ref="B901:B902" si="239">IF(A901&gt;0,(B900+1),"")</f>
        <v/>
      </c>
      <c r="C901" s="13" t="str">
        <f t="shared" ref="C901:C902" si="240">IF(A901&gt;0,((B901)/(($S$2)+1)),"")</f>
        <v/>
      </c>
      <c r="D901" s="5" t="str">
        <f t="shared" si="227"/>
        <v/>
      </c>
      <c r="E901" s="6" t="str">
        <f t="shared" si="228"/>
        <v/>
      </c>
      <c r="F901" s="6" t="str">
        <f t="shared" si="229"/>
        <v/>
      </c>
      <c r="BI901" t="str">
        <f t="shared" si="230"/>
        <v/>
      </c>
      <c r="BJ901" t="str">
        <f t="shared" si="231"/>
        <v/>
      </c>
      <c r="BK901" t="str">
        <f t="shared" si="232"/>
        <v/>
      </c>
      <c r="BL901" t="str">
        <f t="shared" si="233"/>
        <v/>
      </c>
      <c r="BM901" t="str">
        <f t="shared" si="234"/>
        <v/>
      </c>
      <c r="BN901" t="str">
        <f t="shared" si="235"/>
        <v/>
      </c>
      <c r="BO901" t="str">
        <f t="shared" si="236"/>
        <v/>
      </c>
      <c r="BP901" t="str">
        <f t="shared" si="237"/>
        <v/>
      </c>
      <c r="BQ901" t="str">
        <f t="shared" si="238"/>
        <v/>
      </c>
    </row>
    <row r="902" spans="1:69" x14ac:dyDescent="0.25">
      <c r="A902" s="114"/>
      <c r="B902" t="str">
        <f t="shared" si="239"/>
        <v/>
      </c>
      <c r="C902" s="13" t="str">
        <f t="shared" si="240"/>
        <v/>
      </c>
      <c r="D902" s="5" t="str">
        <f t="shared" si="227"/>
        <v/>
      </c>
      <c r="E902" s="6" t="str">
        <f t="shared" si="228"/>
        <v/>
      </c>
      <c r="F902" s="6" t="str">
        <f t="shared" si="229"/>
        <v/>
      </c>
      <c r="BI902" t="str">
        <f t="shared" si="230"/>
        <v/>
      </c>
      <c r="BJ902" t="str">
        <f t="shared" si="231"/>
        <v/>
      </c>
      <c r="BK902" t="str">
        <f t="shared" si="232"/>
        <v/>
      </c>
      <c r="BL902" t="str">
        <f t="shared" si="233"/>
        <v/>
      </c>
      <c r="BM902" t="str">
        <f t="shared" si="234"/>
        <v/>
      </c>
      <c r="BN902" t="str">
        <f t="shared" si="235"/>
        <v/>
      </c>
      <c r="BO902" t="str">
        <f t="shared" si="236"/>
        <v/>
      </c>
      <c r="BP902" t="str">
        <f t="shared" si="237"/>
        <v/>
      </c>
      <c r="BQ902" t="str">
        <f t="shared" si="238"/>
        <v/>
      </c>
    </row>
    <row r="903" spans="1:69" x14ac:dyDescent="0.25">
      <c r="BI903" t="str">
        <f t="shared" si="230"/>
        <v/>
      </c>
      <c r="BJ903" t="str">
        <f t="shared" si="231"/>
        <v/>
      </c>
      <c r="BK903" t="str">
        <f t="shared" si="232"/>
        <v/>
      </c>
      <c r="BL903" t="str">
        <f t="shared" si="233"/>
        <v/>
      </c>
      <c r="BM903" t="str">
        <f t="shared" si="234"/>
        <v/>
      </c>
      <c r="BN903" t="str">
        <f t="shared" si="235"/>
        <v/>
      </c>
      <c r="BO903" t="str">
        <f t="shared" si="236"/>
        <v/>
      </c>
      <c r="BP903" t="str">
        <f t="shared" si="237"/>
        <v/>
      </c>
      <c r="BQ903" t="str">
        <f t="shared" si="238"/>
        <v/>
      </c>
    </row>
    <row r="904" spans="1:69" x14ac:dyDescent="0.25">
      <c r="BI904" t="str">
        <f t="shared" si="230"/>
        <v/>
      </c>
      <c r="BJ904" t="str">
        <f t="shared" si="231"/>
        <v/>
      </c>
      <c r="BK904" t="str">
        <f t="shared" si="232"/>
        <v/>
      </c>
      <c r="BL904" t="str">
        <f t="shared" si="233"/>
        <v/>
      </c>
      <c r="BM904" t="str">
        <f t="shared" si="234"/>
        <v/>
      </c>
      <c r="BN904" t="str">
        <f t="shared" si="235"/>
        <v/>
      </c>
      <c r="BO904" t="str">
        <f t="shared" si="236"/>
        <v/>
      </c>
      <c r="BP904" t="str">
        <f t="shared" si="237"/>
        <v/>
      </c>
      <c r="BQ904" t="str">
        <f t="shared" si="238"/>
        <v/>
      </c>
    </row>
    <row r="905" spans="1:69" x14ac:dyDescent="0.25">
      <c r="BI905" t="str">
        <f t="shared" si="230"/>
        <v/>
      </c>
      <c r="BJ905" t="str">
        <f t="shared" si="231"/>
        <v/>
      </c>
      <c r="BK905" t="str">
        <f t="shared" si="232"/>
        <v/>
      </c>
      <c r="BL905" t="str">
        <f t="shared" si="233"/>
        <v/>
      </c>
      <c r="BM905" t="str">
        <f t="shared" si="234"/>
        <v/>
      </c>
      <c r="BN905" t="str">
        <f t="shared" si="235"/>
        <v/>
      </c>
      <c r="BO905" t="str">
        <f t="shared" si="236"/>
        <v/>
      </c>
      <c r="BP905" t="str">
        <f t="shared" si="237"/>
        <v/>
      </c>
      <c r="BQ905" t="str">
        <f t="shared" si="238"/>
        <v/>
      </c>
    </row>
    <row r="906" spans="1:69" x14ac:dyDescent="0.25">
      <c r="BI906" t="str">
        <f t="shared" si="230"/>
        <v/>
      </c>
      <c r="BJ906" t="str">
        <f t="shared" si="231"/>
        <v/>
      </c>
      <c r="BK906" t="str">
        <f t="shared" si="232"/>
        <v/>
      </c>
      <c r="BL906" t="str">
        <f t="shared" si="233"/>
        <v/>
      </c>
      <c r="BM906" t="str">
        <f t="shared" si="234"/>
        <v/>
      </c>
      <c r="BN906" t="str">
        <f t="shared" si="235"/>
        <v/>
      </c>
      <c r="BO906" t="str">
        <f t="shared" si="236"/>
        <v/>
      </c>
      <c r="BP906" t="str">
        <f t="shared" si="237"/>
        <v/>
      </c>
      <c r="BQ906" t="str">
        <f t="shared" si="238"/>
        <v/>
      </c>
    </row>
    <row r="907" spans="1:69" x14ac:dyDescent="0.25">
      <c r="BI907" t="str">
        <f t="shared" si="230"/>
        <v/>
      </c>
      <c r="BJ907" t="str">
        <f t="shared" si="231"/>
        <v/>
      </c>
      <c r="BK907" t="str">
        <f t="shared" si="232"/>
        <v/>
      </c>
      <c r="BL907" t="str">
        <f t="shared" si="233"/>
        <v/>
      </c>
      <c r="BM907" t="str">
        <f t="shared" si="234"/>
        <v/>
      </c>
      <c r="BN907" t="str">
        <f t="shared" si="235"/>
        <v/>
      </c>
      <c r="BO907" t="str">
        <f t="shared" si="236"/>
        <v/>
      </c>
      <c r="BP907" t="str">
        <f t="shared" si="237"/>
        <v/>
      </c>
      <c r="BQ907" t="str">
        <f t="shared" si="238"/>
        <v/>
      </c>
    </row>
    <row r="908" spans="1:69" x14ac:dyDescent="0.25">
      <c r="BI908" t="str">
        <f t="shared" si="230"/>
        <v/>
      </c>
      <c r="BJ908" t="str">
        <f t="shared" si="231"/>
        <v/>
      </c>
      <c r="BK908" t="str">
        <f t="shared" si="232"/>
        <v/>
      </c>
      <c r="BL908" t="str">
        <f t="shared" si="233"/>
        <v/>
      </c>
      <c r="BM908" t="str">
        <f t="shared" si="234"/>
        <v/>
      </c>
      <c r="BN908" t="str">
        <f t="shared" si="235"/>
        <v/>
      </c>
      <c r="BO908" t="str">
        <f t="shared" si="236"/>
        <v/>
      </c>
      <c r="BP908" t="str">
        <f t="shared" si="237"/>
        <v/>
      </c>
      <c r="BQ908" t="str">
        <f t="shared" si="238"/>
        <v/>
      </c>
    </row>
    <row r="909" spans="1:69" x14ac:dyDescent="0.25">
      <c r="BI909" t="str">
        <f t="shared" si="230"/>
        <v/>
      </c>
      <c r="BJ909" t="str">
        <f t="shared" si="231"/>
        <v/>
      </c>
      <c r="BK909" t="str">
        <f t="shared" si="232"/>
        <v/>
      </c>
      <c r="BL909" t="str">
        <f t="shared" si="233"/>
        <v/>
      </c>
      <c r="BM909" t="str">
        <f t="shared" si="234"/>
        <v/>
      </c>
      <c r="BN909" t="str">
        <f t="shared" si="235"/>
        <v/>
      </c>
      <c r="BO909" t="str">
        <f t="shared" si="236"/>
        <v/>
      </c>
      <c r="BP909" t="str">
        <f t="shared" si="237"/>
        <v/>
      </c>
      <c r="BQ909" t="str">
        <f t="shared" si="238"/>
        <v/>
      </c>
    </row>
    <row r="910" spans="1:69" x14ac:dyDescent="0.25">
      <c r="BI910" t="str">
        <f t="shared" si="230"/>
        <v/>
      </c>
      <c r="BJ910" t="str">
        <f t="shared" si="231"/>
        <v/>
      </c>
      <c r="BK910" t="str">
        <f t="shared" si="232"/>
        <v/>
      </c>
      <c r="BL910" t="str">
        <f t="shared" si="233"/>
        <v/>
      </c>
      <c r="BM910" t="str">
        <f t="shared" si="234"/>
        <v/>
      </c>
      <c r="BN910" t="str">
        <f t="shared" si="235"/>
        <v/>
      </c>
      <c r="BO910" t="str">
        <f t="shared" si="236"/>
        <v/>
      </c>
      <c r="BP910" t="str">
        <f t="shared" si="237"/>
        <v/>
      </c>
      <c r="BQ910" t="str">
        <f t="shared" si="238"/>
        <v/>
      </c>
    </row>
    <row r="911" spans="1:69" x14ac:dyDescent="0.25">
      <c r="BI911" t="str">
        <f t="shared" si="230"/>
        <v/>
      </c>
      <c r="BJ911" t="str">
        <f t="shared" si="231"/>
        <v/>
      </c>
      <c r="BK911" t="str">
        <f t="shared" si="232"/>
        <v/>
      </c>
      <c r="BL911" t="str">
        <f t="shared" si="233"/>
        <v/>
      </c>
      <c r="BM911" t="str">
        <f t="shared" si="234"/>
        <v/>
      </c>
      <c r="BN911" t="str">
        <f t="shared" si="235"/>
        <v/>
      </c>
      <c r="BO911" t="str">
        <f t="shared" si="236"/>
        <v/>
      </c>
      <c r="BP911" t="str">
        <f t="shared" si="237"/>
        <v/>
      </c>
      <c r="BQ911" t="str">
        <f t="shared" si="238"/>
        <v/>
      </c>
    </row>
    <row r="912" spans="1:69" x14ac:dyDescent="0.25">
      <c r="BI912" t="str">
        <f t="shared" si="230"/>
        <v/>
      </c>
      <c r="BJ912" t="str">
        <f t="shared" si="231"/>
        <v/>
      </c>
      <c r="BK912" t="str">
        <f t="shared" si="232"/>
        <v/>
      </c>
      <c r="BL912" t="str">
        <f t="shared" si="233"/>
        <v/>
      </c>
      <c r="BM912" t="str">
        <f t="shared" si="234"/>
        <v/>
      </c>
      <c r="BN912" t="str">
        <f t="shared" si="235"/>
        <v/>
      </c>
      <c r="BO912" t="str">
        <f t="shared" si="236"/>
        <v/>
      </c>
      <c r="BP912" t="str">
        <f t="shared" si="237"/>
        <v/>
      </c>
      <c r="BQ912" t="str">
        <f t="shared" si="238"/>
        <v/>
      </c>
    </row>
    <row r="913" spans="61:69" x14ac:dyDescent="0.25">
      <c r="BI913" t="str">
        <f t="shared" si="230"/>
        <v/>
      </c>
      <c r="BJ913" t="str">
        <f t="shared" si="231"/>
        <v/>
      </c>
      <c r="BK913" t="str">
        <f t="shared" si="232"/>
        <v/>
      </c>
      <c r="BL913" t="str">
        <f t="shared" si="233"/>
        <v/>
      </c>
      <c r="BM913" t="str">
        <f t="shared" si="234"/>
        <v/>
      </c>
      <c r="BN913" t="str">
        <f t="shared" si="235"/>
        <v/>
      </c>
      <c r="BO913" t="str">
        <f t="shared" si="236"/>
        <v/>
      </c>
      <c r="BP913" t="str">
        <f t="shared" si="237"/>
        <v/>
      </c>
      <c r="BQ913" t="str">
        <f t="shared" si="238"/>
        <v/>
      </c>
    </row>
    <row r="914" spans="61:69" x14ac:dyDescent="0.25">
      <c r="BI914" t="str">
        <f t="shared" si="230"/>
        <v/>
      </c>
      <c r="BJ914" t="str">
        <f t="shared" si="231"/>
        <v/>
      </c>
      <c r="BK914" t="str">
        <f t="shared" si="232"/>
        <v/>
      </c>
      <c r="BL914" t="str">
        <f t="shared" si="233"/>
        <v/>
      </c>
      <c r="BM914" t="str">
        <f t="shared" si="234"/>
        <v/>
      </c>
      <c r="BN914" t="str">
        <f t="shared" si="235"/>
        <v/>
      </c>
      <c r="BO914" t="str">
        <f t="shared" si="236"/>
        <v/>
      </c>
      <c r="BP914" t="str">
        <f t="shared" si="237"/>
        <v/>
      </c>
      <c r="BQ914" t="str">
        <f t="shared" si="238"/>
        <v/>
      </c>
    </row>
    <row r="915" spans="61:69" x14ac:dyDescent="0.25">
      <c r="BI915" t="str">
        <f t="shared" si="230"/>
        <v/>
      </c>
      <c r="BJ915" t="str">
        <f t="shared" si="231"/>
        <v/>
      </c>
      <c r="BK915" t="str">
        <f t="shared" si="232"/>
        <v/>
      </c>
      <c r="BL915" t="str">
        <f t="shared" si="233"/>
        <v/>
      </c>
      <c r="BM915" t="str">
        <f t="shared" si="234"/>
        <v/>
      </c>
      <c r="BN915" t="str">
        <f t="shared" si="235"/>
        <v/>
      </c>
      <c r="BO915" t="str">
        <f t="shared" si="236"/>
        <v/>
      </c>
      <c r="BP915" t="str">
        <f t="shared" si="237"/>
        <v/>
      </c>
      <c r="BQ915" t="str">
        <f t="shared" si="238"/>
        <v/>
      </c>
    </row>
    <row r="916" spans="61:69" x14ac:dyDescent="0.25">
      <c r="BI916" t="str">
        <f t="shared" si="230"/>
        <v/>
      </c>
      <c r="BJ916" t="str">
        <f t="shared" si="231"/>
        <v/>
      </c>
      <c r="BK916" t="str">
        <f t="shared" si="232"/>
        <v/>
      </c>
      <c r="BL916" t="str">
        <f t="shared" si="233"/>
        <v/>
      </c>
      <c r="BM916" t="str">
        <f t="shared" si="234"/>
        <v/>
      </c>
      <c r="BN916" t="str">
        <f t="shared" si="235"/>
        <v/>
      </c>
      <c r="BO916" t="str">
        <f t="shared" si="236"/>
        <v/>
      </c>
      <c r="BP916" t="str">
        <f t="shared" si="237"/>
        <v/>
      </c>
      <c r="BQ916" t="str">
        <f t="shared" si="238"/>
        <v/>
      </c>
    </row>
    <row r="917" spans="61:69" x14ac:dyDescent="0.25">
      <c r="BI917" t="str">
        <f t="shared" si="230"/>
        <v/>
      </c>
      <c r="BJ917" t="str">
        <f t="shared" si="231"/>
        <v/>
      </c>
      <c r="BK917" t="str">
        <f t="shared" si="232"/>
        <v/>
      </c>
      <c r="BL917" t="str">
        <f t="shared" si="233"/>
        <v/>
      </c>
      <c r="BM917" t="str">
        <f t="shared" si="234"/>
        <v/>
      </c>
      <c r="BN917" t="str">
        <f t="shared" si="235"/>
        <v/>
      </c>
      <c r="BO917" t="str">
        <f t="shared" si="236"/>
        <v/>
      </c>
      <c r="BP917" t="str">
        <f t="shared" si="237"/>
        <v/>
      </c>
      <c r="BQ917" t="str">
        <f t="shared" si="238"/>
        <v/>
      </c>
    </row>
    <row r="918" spans="61:69" x14ac:dyDescent="0.25">
      <c r="BI918" t="str">
        <f t="shared" si="230"/>
        <v/>
      </c>
      <c r="BJ918" t="str">
        <f t="shared" si="231"/>
        <v/>
      </c>
      <c r="BK918" t="str">
        <f t="shared" si="232"/>
        <v/>
      </c>
      <c r="BL918" t="str">
        <f t="shared" si="233"/>
        <v/>
      </c>
      <c r="BM918" t="str">
        <f t="shared" si="234"/>
        <v/>
      </c>
      <c r="BN918" t="str">
        <f t="shared" si="235"/>
        <v/>
      </c>
      <c r="BO918" t="str">
        <f t="shared" si="236"/>
        <v/>
      </c>
      <c r="BP918" t="str">
        <f t="shared" si="237"/>
        <v/>
      </c>
      <c r="BQ918" t="str">
        <f t="shared" si="238"/>
        <v/>
      </c>
    </row>
    <row r="919" spans="61:69" x14ac:dyDescent="0.25">
      <c r="BI919" t="str">
        <f t="shared" si="230"/>
        <v/>
      </c>
      <c r="BJ919" t="str">
        <f t="shared" si="231"/>
        <v/>
      </c>
      <c r="BK919" t="str">
        <f t="shared" si="232"/>
        <v/>
      </c>
      <c r="BL919" t="str">
        <f t="shared" si="233"/>
        <v/>
      </c>
      <c r="BM919" t="str">
        <f t="shared" si="234"/>
        <v/>
      </c>
      <c r="BN919" t="str">
        <f t="shared" si="235"/>
        <v/>
      </c>
      <c r="BO919" t="str">
        <f t="shared" si="236"/>
        <v/>
      </c>
      <c r="BP919" t="str">
        <f t="shared" si="237"/>
        <v/>
      </c>
      <c r="BQ919" t="str">
        <f t="shared" si="238"/>
        <v/>
      </c>
    </row>
    <row r="920" spans="61:69" x14ac:dyDescent="0.25">
      <c r="BI920" t="str">
        <f t="shared" si="230"/>
        <v/>
      </c>
      <c r="BJ920" t="str">
        <f t="shared" si="231"/>
        <v/>
      </c>
      <c r="BK920" t="str">
        <f t="shared" si="232"/>
        <v/>
      </c>
      <c r="BL920" t="str">
        <f t="shared" si="233"/>
        <v/>
      </c>
      <c r="BM920" t="str">
        <f t="shared" si="234"/>
        <v/>
      </c>
      <c r="BN920" t="str">
        <f t="shared" si="235"/>
        <v/>
      </c>
      <c r="BO920" t="str">
        <f t="shared" si="236"/>
        <v/>
      </c>
      <c r="BP920" t="str">
        <f t="shared" si="237"/>
        <v/>
      </c>
      <c r="BQ920" t="str">
        <f t="shared" si="238"/>
        <v/>
      </c>
    </row>
    <row r="921" spans="61:69" x14ac:dyDescent="0.25">
      <c r="BI921" t="str">
        <f t="shared" si="230"/>
        <v/>
      </c>
      <c r="BJ921" t="str">
        <f t="shared" si="231"/>
        <v/>
      </c>
      <c r="BK921" t="str">
        <f t="shared" si="232"/>
        <v/>
      </c>
      <c r="BL921" t="str">
        <f t="shared" si="233"/>
        <v/>
      </c>
      <c r="BM921" t="str">
        <f t="shared" si="234"/>
        <v/>
      </c>
      <c r="BN921" t="str">
        <f t="shared" si="235"/>
        <v/>
      </c>
      <c r="BO921" t="str">
        <f t="shared" si="236"/>
        <v/>
      </c>
      <c r="BP921" t="str">
        <f t="shared" si="237"/>
        <v/>
      </c>
      <c r="BQ921" t="str">
        <f t="shared" si="238"/>
        <v/>
      </c>
    </row>
    <row r="922" spans="61:69" x14ac:dyDescent="0.25">
      <c r="BI922" t="str">
        <f t="shared" si="230"/>
        <v/>
      </c>
      <c r="BJ922" t="str">
        <f t="shared" si="231"/>
        <v/>
      </c>
      <c r="BK922" t="str">
        <f t="shared" si="232"/>
        <v/>
      </c>
      <c r="BL922" t="str">
        <f t="shared" si="233"/>
        <v/>
      </c>
      <c r="BM922" t="str">
        <f t="shared" si="234"/>
        <v/>
      </c>
      <c r="BN922" t="str">
        <f t="shared" si="235"/>
        <v/>
      </c>
      <c r="BO922" t="str">
        <f t="shared" si="236"/>
        <v/>
      </c>
      <c r="BP922" t="str">
        <f t="shared" si="237"/>
        <v/>
      </c>
      <c r="BQ922" t="str">
        <f t="shared" si="238"/>
        <v/>
      </c>
    </row>
    <row r="923" spans="61:69" x14ac:dyDescent="0.25">
      <c r="BI923" t="str">
        <f t="shared" si="230"/>
        <v/>
      </c>
      <c r="BJ923" t="str">
        <f t="shared" si="231"/>
        <v/>
      </c>
      <c r="BK923" t="str">
        <f t="shared" si="232"/>
        <v/>
      </c>
      <c r="BL923" t="str">
        <f t="shared" si="233"/>
        <v/>
      </c>
      <c r="BM923" t="str">
        <f t="shared" si="234"/>
        <v/>
      </c>
      <c r="BN923" t="str">
        <f t="shared" si="235"/>
        <v/>
      </c>
      <c r="BO923" t="str">
        <f t="shared" si="236"/>
        <v/>
      </c>
      <c r="BP923" t="str">
        <f t="shared" si="237"/>
        <v/>
      </c>
      <c r="BQ923" t="str">
        <f t="shared" si="238"/>
        <v/>
      </c>
    </row>
    <row r="924" spans="61:69" x14ac:dyDescent="0.25">
      <c r="BI924" t="str">
        <f t="shared" si="230"/>
        <v/>
      </c>
      <c r="BJ924" t="str">
        <f t="shared" si="231"/>
        <v/>
      </c>
      <c r="BK924" t="str">
        <f t="shared" si="232"/>
        <v/>
      </c>
      <c r="BL924" t="str">
        <f t="shared" si="233"/>
        <v/>
      </c>
      <c r="BM924" t="str">
        <f t="shared" si="234"/>
        <v/>
      </c>
      <c r="BN924" t="str">
        <f t="shared" si="235"/>
        <v/>
      </c>
      <c r="BO924" t="str">
        <f t="shared" si="236"/>
        <v/>
      </c>
      <c r="BP924" t="str">
        <f t="shared" si="237"/>
        <v/>
      </c>
      <c r="BQ924" t="str">
        <f t="shared" si="238"/>
        <v/>
      </c>
    </row>
    <row r="925" spans="61:69" x14ac:dyDescent="0.25">
      <c r="BI925" t="str">
        <f t="shared" si="230"/>
        <v/>
      </c>
      <c r="BJ925" t="str">
        <f t="shared" si="231"/>
        <v/>
      </c>
      <c r="BK925" t="str">
        <f t="shared" si="232"/>
        <v/>
      </c>
      <c r="BL925" t="str">
        <f t="shared" si="233"/>
        <v/>
      </c>
      <c r="BM925" t="str">
        <f t="shared" si="234"/>
        <v/>
      </c>
      <c r="BN925" t="str">
        <f t="shared" si="235"/>
        <v/>
      </c>
      <c r="BO925" t="str">
        <f t="shared" si="236"/>
        <v/>
      </c>
      <c r="BP925" t="str">
        <f t="shared" si="237"/>
        <v/>
      </c>
      <c r="BQ925" t="str">
        <f t="shared" si="238"/>
        <v/>
      </c>
    </row>
  </sheetData>
  <sortState xmlns:xlrd2="http://schemas.microsoft.com/office/spreadsheetml/2017/richdata2" ref="A3:A142">
    <sortCondition ref="A3"/>
  </sortState>
  <conditionalFormatting sqref="AV13">
    <cfRule type="cellIs" dxfId="0" priority="5" operator="lessThan">
      <formula>$AV$13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R58"/>
  <sheetViews>
    <sheetView topLeftCell="V1" zoomScaleNormal="100" workbookViewId="0">
      <selection activeCell="AC9" sqref="AC9"/>
    </sheetView>
  </sheetViews>
  <sheetFormatPr defaultRowHeight="15" x14ac:dyDescent="0.25"/>
  <cols>
    <col min="31" max="31" width="10.28515625" customWidth="1"/>
  </cols>
  <sheetData>
    <row r="2" spans="1:44" x14ac:dyDescent="0.25">
      <c r="A2" t="s">
        <v>196</v>
      </c>
      <c r="E2" t="s">
        <v>68</v>
      </c>
      <c r="F2" t="s">
        <v>189</v>
      </c>
      <c r="J2" t="s">
        <v>68</v>
      </c>
      <c r="K2" t="s">
        <v>190</v>
      </c>
      <c r="O2" t="s">
        <v>68</v>
      </c>
      <c r="P2" t="s">
        <v>94</v>
      </c>
      <c r="T2" t="s">
        <v>68</v>
      </c>
      <c r="U2" t="s">
        <v>95</v>
      </c>
      <c r="Y2" t="s">
        <v>68</v>
      </c>
      <c r="Z2" t="s">
        <v>96</v>
      </c>
    </row>
    <row r="3" spans="1:44" x14ac:dyDescent="0.25">
      <c r="A3" t="s">
        <v>29</v>
      </c>
      <c r="B3" t="s">
        <v>30</v>
      </c>
      <c r="E3" t="s">
        <v>29</v>
      </c>
      <c r="F3" t="s">
        <v>29</v>
      </c>
      <c r="G3" t="s">
        <v>30</v>
      </c>
      <c r="J3" t="s">
        <v>29</v>
      </c>
      <c r="K3" t="s">
        <v>29</v>
      </c>
      <c r="L3" t="s">
        <v>30</v>
      </c>
      <c r="O3" t="s">
        <v>29</v>
      </c>
      <c r="P3" t="s">
        <v>29</v>
      </c>
      <c r="Q3" t="s">
        <v>30</v>
      </c>
      <c r="T3" t="s">
        <v>29</v>
      </c>
      <c r="U3" t="s">
        <v>29</v>
      </c>
      <c r="V3" t="s">
        <v>30</v>
      </c>
      <c r="Y3" t="s">
        <v>29</v>
      </c>
      <c r="Z3" t="s">
        <v>29</v>
      </c>
      <c r="AA3" t="s">
        <v>30</v>
      </c>
    </row>
    <row r="4" spans="1:44" x14ac:dyDescent="0.25">
      <c r="A4">
        <f>Facies_1_Porosity!AU24</f>
        <v>0.5</v>
      </c>
      <c r="B4" s="13">
        <f>Boy_Height_cm!AV24</f>
        <v>111.1</v>
      </c>
      <c r="C4" t="s">
        <v>32</v>
      </c>
      <c r="E4">
        <f t="shared" ref="E4:E10" si="0">A4+1.5</f>
        <v>2</v>
      </c>
      <c r="F4">
        <v>0.5</v>
      </c>
      <c r="G4" s="13">
        <f>Adult_Height_cm!AV24</f>
        <v>179.83199999999999</v>
      </c>
      <c r="H4" t="s">
        <v>32</v>
      </c>
      <c r="J4">
        <f t="shared" ref="J4:J10" si="1">E4+1.5</f>
        <v>3.5</v>
      </c>
      <c r="K4">
        <v>0.5</v>
      </c>
      <c r="L4" s="13">
        <f>'Forearm Length-cm'!AV24</f>
        <v>49.784000000000006</v>
      </c>
      <c r="M4" t="s">
        <v>32</v>
      </c>
      <c r="O4">
        <f t="shared" ref="O4:O10" si="2">J4+1.5</f>
        <v>5</v>
      </c>
      <c r="P4">
        <v>0.5</v>
      </c>
      <c r="R4" t="s">
        <v>32</v>
      </c>
      <c r="T4">
        <f t="shared" ref="T4:T10" si="3">O4+1.5</f>
        <v>6.5</v>
      </c>
      <c r="U4">
        <v>0.5</v>
      </c>
      <c r="W4" t="s">
        <v>32</v>
      </c>
      <c r="Y4">
        <f t="shared" ref="Y4:Y10" si="4">T4+1.5</f>
        <v>8</v>
      </c>
      <c r="Z4">
        <v>0.5</v>
      </c>
      <c r="AB4" t="s">
        <v>32</v>
      </c>
    </row>
    <row r="5" spans="1:44" x14ac:dyDescent="0.25">
      <c r="A5">
        <f>Facies_1_Porosity!AU25</f>
        <v>0.5</v>
      </c>
      <c r="B5" s="13">
        <f>Boy_Height_cm!AV25</f>
        <v>109.56785015347633</v>
      </c>
      <c r="C5" t="s">
        <v>34</v>
      </c>
      <c r="E5">
        <f t="shared" si="0"/>
        <v>2</v>
      </c>
      <c r="F5">
        <v>0.5</v>
      </c>
      <c r="G5" s="13">
        <f>Adult_Height_cm!AV25</f>
        <v>178.15407561963531</v>
      </c>
      <c r="H5" t="s">
        <v>34</v>
      </c>
      <c r="J5">
        <f t="shared" si="1"/>
        <v>3.5</v>
      </c>
      <c r="K5">
        <v>0.5</v>
      </c>
      <c r="L5" s="13">
        <f>'Forearm Length-cm'!AV25</f>
        <v>48.25754592055096</v>
      </c>
      <c r="M5" t="s">
        <v>34</v>
      </c>
      <c r="O5">
        <f t="shared" si="2"/>
        <v>5</v>
      </c>
      <c r="P5">
        <v>0.5</v>
      </c>
      <c r="R5" t="s">
        <v>34</v>
      </c>
      <c r="T5">
        <f t="shared" si="3"/>
        <v>6.5</v>
      </c>
      <c r="U5">
        <v>0.5</v>
      </c>
      <c r="W5" t="s">
        <v>34</v>
      </c>
      <c r="Y5">
        <f t="shared" si="4"/>
        <v>8</v>
      </c>
      <c r="Z5">
        <v>0.5</v>
      </c>
      <c r="AB5" t="s">
        <v>34</v>
      </c>
    </row>
    <row r="6" spans="1:44" x14ac:dyDescent="0.25">
      <c r="A6">
        <f>Facies_1_Porosity!AU26</f>
        <v>0.75</v>
      </c>
      <c r="B6" s="13">
        <f>Boy_Height_cm!AV26</f>
        <v>108.7</v>
      </c>
      <c r="C6" t="s">
        <v>36</v>
      </c>
      <c r="E6">
        <f t="shared" si="0"/>
        <v>2.25</v>
      </c>
      <c r="F6">
        <v>0.75</v>
      </c>
      <c r="G6" s="13">
        <f>Adult_Height_cm!AV26</f>
        <v>175.26</v>
      </c>
      <c r="H6" t="s">
        <v>36</v>
      </c>
      <c r="J6">
        <f t="shared" si="1"/>
        <v>3.75</v>
      </c>
      <c r="K6">
        <v>0.75</v>
      </c>
      <c r="L6" s="13">
        <f>'Forearm Length-cm'!AV26</f>
        <v>47.752000000000002</v>
      </c>
      <c r="M6" t="s">
        <v>36</v>
      </c>
      <c r="O6">
        <f t="shared" si="2"/>
        <v>5.25</v>
      </c>
      <c r="P6">
        <v>0.75</v>
      </c>
      <c r="R6" t="s">
        <v>36</v>
      </c>
      <c r="T6">
        <f t="shared" si="3"/>
        <v>6.75</v>
      </c>
      <c r="U6">
        <v>0.75</v>
      </c>
      <c r="W6" t="s">
        <v>36</v>
      </c>
      <c r="Y6">
        <f t="shared" si="4"/>
        <v>8.25</v>
      </c>
      <c r="Z6">
        <v>0.75</v>
      </c>
      <c r="AB6" t="s">
        <v>36</v>
      </c>
    </row>
    <row r="7" spans="1:44" x14ac:dyDescent="0.25">
      <c r="A7">
        <f>Facies_1_Porosity!AU27</f>
        <v>1.25</v>
      </c>
      <c r="B7" s="13">
        <f>Boy_Height_cm!AV27</f>
        <v>108.7</v>
      </c>
      <c r="C7" t="s">
        <v>36</v>
      </c>
      <c r="E7">
        <f t="shared" si="0"/>
        <v>2.75</v>
      </c>
      <c r="F7">
        <v>1.25</v>
      </c>
      <c r="G7" s="13">
        <f>Adult_Height_cm!AV27</f>
        <v>175.26</v>
      </c>
      <c r="H7" t="s">
        <v>36</v>
      </c>
      <c r="J7">
        <f t="shared" si="1"/>
        <v>4.25</v>
      </c>
      <c r="K7">
        <v>1.25</v>
      </c>
      <c r="L7" s="13">
        <f>'Forearm Length-cm'!AV27</f>
        <v>47.752000000000002</v>
      </c>
      <c r="M7" t="s">
        <v>36</v>
      </c>
      <c r="O7">
        <f t="shared" si="2"/>
        <v>5.75</v>
      </c>
      <c r="P7">
        <v>1.25</v>
      </c>
      <c r="R7" t="s">
        <v>36</v>
      </c>
      <c r="T7">
        <f t="shared" si="3"/>
        <v>7.25</v>
      </c>
      <c r="U7">
        <v>1.25</v>
      </c>
      <c r="W7" t="s">
        <v>36</v>
      </c>
      <c r="Y7">
        <f t="shared" si="4"/>
        <v>8.75</v>
      </c>
      <c r="Z7">
        <v>1.25</v>
      </c>
      <c r="AB7" t="s">
        <v>36</v>
      </c>
    </row>
    <row r="8" spans="1:44" x14ac:dyDescent="0.25">
      <c r="A8">
        <f>Facies_1_Porosity!AU28</f>
        <v>1.5</v>
      </c>
      <c r="B8" s="13">
        <f>Boy_Height_cm!AV28</f>
        <v>109.56785015347633</v>
      </c>
      <c r="C8" t="s">
        <v>34</v>
      </c>
      <c r="E8">
        <f t="shared" si="0"/>
        <v>3</v>
      </c>
      <c r="F8">
        <v>1.5</v>
      </c>
      <c r="G8" s="13">
        <f>Adult_Height_cm!AV28</f>
        <v>178.15407561963531</v>
      </c>
      <c r="H8" t="s">
        <v>34</v>
      </c>
      <c r="J8">
        <f t="shared" si="1"/>
        <v>4.5</v>
      </c>
      <c r="K8">
        <v>1.5</v>
      </c>
      <c r="L8" s="13">
        <f>'Forearm Length-cm'!AV28</f>
        <v>48.25754592055096</v>
      </c>
      <c r="M8" t="s">
        <v>34</v>
      </c>
      <c r="O8">
        <f t="shared" si="2"/>
        <v>6</v>
      </c>
      <c r="P8">
        <v>1.5</v>
      </c>
      <c r="R8" t="s">
        <v>34</v>
      </c>
      <c r="T8">
        <f t="shared" si="3"/>
        <v>7.5</v>
      </c>
      <c r="U8">
        <v>1.5</v>
      </c>
      <c r="W8" t="s">
        <v>34</v>
      </c>
      <c r="Y8">
        <f t="shared" si="4"/>
        <v>9</v>
      </c>
      <c r="Z8">
        <v>1.5</v>
      </c>
      <c r="AB8" t="s">
        <v>34</v>
      </c>
      <c r="AN8" s="18"/>
      <c r="AQ8" s="2"/>
      <c r="AR8" s="2"/>
    </row>
    <row r="9" spans="1:44" x14ac:dyDescent="0.25">
      <c r="A9">
        <f>Facies_1_Porosity!AU29</f>
        <v>1.5</v>
      </c>
      <c r="B9" s="13">
        <f>Boy_Height_cm!AV29</f>
        <v>111.1</v>
      </c>
      <c r="C9" t="s">
        <v>32</v>
      </c>
      <c r="E9">
        <f t="shared" si="0"/>
        <v>3</v>
      </c>
      <c r="F9">
        <v>1.5</v>
      </c>
      <c r="G9" s="13">
        <f>Adult_Height_cm!AV29</f>
        <v>179.83199999999999</v>
      </c>
      <c r="H9" t="s">
        <v>32</v>
      </c>
      <c r="J9">
        <f t="shared" si="1"/>
        <v>4.5</v>
      </c>
      <c r="K9">
        <v>1.5</v>
      </c>
      <c r="L9" s="13">
        <f>'Forearm Length-cm'!AV29</f>
        <v>49.784000000000006</v>
      </c>
      <c r="M9" t="s">
        <v>32</v>
      </c>
      <c r="O9">
        <f t="shared" si="2"/>
        <v>6</v>
      </c>
      <c r="P9">
        <v>1.5</v>
      </c>
      <c r="R9" t="s">
        <v>32</v>
      </c>
      <c r="T9">
        <f t="shared" si="3"/>
        <v>7.5</v>
      </c>
      <c r="U9">
        <v>1.5</v>
      </c>
      <c r="W9" t="s">
        <v>32</v>
      </c>
      <c r="Y9">
        <f t="shared" si="4"/>
        <v>9</v>
      </c>
      <c r="Z9">
        <v>1.5</v>
      </c>
      <c r="AB9" t="s">
        <v>32</v>
      </c>
      <c r="AN9" s="18"/>
      <c r="AQ9" s="2"/>
      <c r="AR9" s="2"/>
    </row>
    <row r="10" spans="1:44" x14ac:dyDescent="0.25">
      <c r="A10">
        <f>Facies_1_Porosity!AU30</f>
        <v>0.5</v>
      </c>
      <c r="B10" s="13">
        <f>Boy_Height_cm!AV30</f>
        <v>111.1</v>
      </c>
      <c r="C10" t="s">
        <v>32</v>
      </c>
      <c r="E10">
        <f t="shared" si="0"/>
        <v>2</v>
      </c>
      <c r="F10">
        <v>0.5</v>
      </c>
      <c r="G10" s="13">
        <f>Adult_Height_cm!AV30</f>
        <v>179.83199999999999</v>
      </c>
      <c r="H10" t="s">
        <v>32</v>
      </c>
      <c r="J10">
        <f t="shared" si="1"/>
        <v>3.5</v>
      </c>
      <c r="K10">
        <v>0.5</v>
      </c>
      <c r="L10" s="13">
        <f>'Forearm Length-cm'!AV30</f>
        <v>49.784000000000006</v>
      </c>
      <c r="M10" t="s">
        <v>32</v>
      </c>
      <c r="O10">
        <f t="shared" si="2"/>
        <v>5</v>
      </c>
      <c r="P10">
        <v>0.5</v>
      </c>
      <c r="R10" t="s">
        <v>32</v>
      </c>
      <c r="T10">
        <f t="shared" si="3"/>
        <v>6.5</v>
      </c>
      <c r="U10">
        <v>0.5</v>
      </c>
      <c r="W10" t="s">
        <v>32</v>
      </c>
      <c r="Y10">
        <f t="shared" si="4"/>
        <v>8</v>
      </c>
      <c r="Z10">
        <v>0.5</v>
      </c>
      <c r="AB10" t="s">
        <v>32</v>
      </c>
      <c r="AN10" s="18"/>
      <c r="AQ10" s="2"/>
      <c r="AR10" s="2"/>
    </row>
    <row r="11" spans="1:44" x14ac:dyDescent="0.25">
      <c r="B11" s="13"/>
      <c r="G11" s="13"/>
      <c r="L11" s="13"/>
      <c r="AN11" s="18"/>
      <c r="AQ11" s="2"/>
      <c r="AR11" s="2"/>
    </row>
    <row r="12" spans="1:44" x14ac:dyDescent="0.25">
      <c r="A12">
        <f>Facies_1_Porosity!AU32</f>
        <v>0.75</v>
      </c>
      <c r="B12" s="13">
        <f>Boy_Height_cm!AV32</f>
        <v>108.7</v>
      </c>
      <c r="C12" t="s">
        <v>36</v>
      </c>
      <c r="E12">
        <f t="shared" ref="E12:E18" si="5">A12+1.5</f>
        <v>2.25</v>
      </c>
      <c r="F12">
        <v>0.75</v>
      </c>
      <c r="G12" s="13">
        <f>Adult_Height_cm!AV32</f>
        <v>175.26</v>
      </c>
      <c r="H12" t="s">
        <v>36</v>
      </c>
      <c r="J12">
        <f t="shared" ref="J12:J18" si="6">E12+1.5</f>
        <v>3.75</v>
      </c>
      <c r="K12">
        <v>0.75</v>
      </c>
      <c r="L12" s="13">
        <f>'Forearm Length-cm'!AV32</f>
        <v>47.752000000000002</v>
      </c>
      <c r="M12" t="s">
        <v>36</v>
      </c>
      <c r="O12">
        <f t="shared" ref="O12:O18" si="7">J12+1.5</f>
        <v>5.25</v>
      </c>
      <c r="P12">
        <v>0.75</v>
      </c>
      <c r="R12" t="s">
        <v>36</v>
      </c>
      <c r="T12">
        <f t="shared" ref="T12:T18" si="8">O12+1.5</f>
        <v>6.75</v>
      </c>
      <c r="U12">
        <v>0.75</v>
      </c>
      <c r="W12" t="s">
        <v>36</v>
      </c>
      <c r="Y12">
        <f t="shared" ref="Y12:Y18" si="9">T12+1.5</f>
        <v>8.25</v>
      </c>
      <c r="Z12">
        <v>0.75</v>
      </c>
      <c r="AB12" t="s">
        <v>36</v>
      </c>
      <c r="AN12" s="18"/>
      <c r="AQ12" s="2"/>
      <c r="AR12" s="2"/>
    </row>
    <row r="13" spans="1:44" x14ac:dyDescent="0.25">
      <c r="A13">
        <f>Facies_1_Porosity!AU33</f>
        <v>1.25</v>
      </c>
      <c r="B13" s="13">
        <f>Boy_Height_cm!AV33</f>
        <v>108.7</v>
      </c>
      <c r="C13" t="s">
        <v>36</v>
      </c>
      <c r="E13">
        <f t="shared" si="5"/>
        <v>2.75</v>
      </c>
      <c r="F13">
        <v>1.25</v>
      </c>
      <c r="G13" s="13">
        <f>Adult_Height_cm!AV33</f>
        <v>175.26</v>
      </c>
      <c r="H13" t="s">
        <v>36</v>
      </c>
      <c r="J13">
        <f t="shared" si="6"/>
        <v>4.25</v>
      </c>
      <c r="K13">
        <v>1.25</v>
      </c>
      <c r="L13" s="13">
        <f>'Forearm Length-cm'!AV33</f>
        <v>47.752000000000002</v>
      </c>
      <c r="M13" t="s">
        <v>36</v>
      </c>
      <c r="O13">
        <f t="shared" si="7"/>
        <v>5.75</v>
      </c>
      <c r="P13">
        <v>1.25</v>
      </c>
      <c r="R13" t="s">
        <v>36</v>
      </c>
      <c r="T13">
        <f t="shared" si="8"/>
        <v>7.25</v>
      </c>
      <c r="U13">
        <v>1.25</v>
      </c>
      <c r="W13" t="s">
        <v>36</v>
      </c>
      <c r="Y13">
        <f t="shared" si="9"/>
        <v>8.75</v>
      </c>
      <c r="Z13">
        <v>1.25</v>
      </c>
      <c r="AB13" t="s">
        <v>36</v>
      </c>
      <c r="AN13" s="18"/>
      <c r="AQ13" s="2"/>
      <c r="AR13" s="2"/>
    </row>
    <row r="14" spans="1:44" x14ac:dyDescent="0.25">
      <c r="A14">
        <f>Facies_1_Porosity!AU34</f>
        <v>1.5</v>
      </c>
      <c r="B14" s="13">
        <f>Boy_Height_cm!AV34</f>
        <v>107.83214984652368</v>
      </c>
      <c r="C14" t="s">
        <v>46</v>
      </c>
      <c r="E14">
        <f t="shared" si="5"/>
        <v>3</v>
      </c>
      <c r="F14">
        <v>1.5</v>
      </c>
      <c r="G14" s="13">
        <f>Adult_Height_cm!AV34</f>
        <v>172.36592438036467</v>
      </c>
      <c r="H14" t="s">
        <v>46</v>
      </c>
      <c r="J14">
        <f t="shared" si="6"/>
        <v>4.5</v>
      </c>
      <c r="K14">
        <v>1.5</v>
      </c>
      <c r="L14" s="13">
        <f>'Forearm Length-cm'!AV34</f>
        <v>47.246454079449045</v>
      </c>
      <c r="M14" t="s">
        <v>46</v>
      </c>
      <c r="O14">
        <f t="shared" si="7"/>
        <v>6</v>
      </c>
      <c r="P14">
        <v>1.5</v>
      </c>
      <c r="R14" t="s">
        <v>46</v>
      </c>
      <c r="T14">
        <f t="shared" si="8"/>
        <v>7.5</v>
      </c>
      <c r="U14">
        <v>1.5</v>
      </c>
      <c r="W14" t="s">
        <v>46</v>
      </c>
      <c r="Y14">
        <f t="shared" si="9"/>
        <v>9</v>
      </c>
      <c r="Z14">
        <v>1.5</v>
      </c>
      <c r="AB14" t="s">
        <v>46</v>
      </c>
      <c r="AQ14" s="2"/>
      <c r="AR14" s="2"/>
    </row>
    <row r="15" spans="1:44" x14ac:dyDescent="0.25">
      <c r="A15">
        <f>Facies_1_Porosity!AU35</f>
        <v>1.5</v>
      </c>
      <c r="B15" s="13">
        <f>Boy_Height_cm!AV35</f>
        <v>105.6</v>
      </c>
      <c r="C15" t="s">
        <v>41</v>
      </c>
      <c r="E15">
        <f t="shared" si="5"/>
        <v>3</v>
      </c>
      <c r="F15">
        <v>1.5</v>
      </c>
      <c r="G15" s="13">
        <f>Adult_Height_cm!AV35</f>
        <v>169.7355</v>
      </c>
      <c r="H15" t="s">
        <v>41</v>
      </c>
      <c r="J15">
        <f t="shared" si="6"/>
        <v>4.5</v>
      </c>
      <c r="K15">
        <v>1.5</v>
      </c>
      <c r="L15" s="13">
        <f>'Forearm Length-cm'!AV35</f>
        <v>45.974000000000004</v>
      </c>
      <c r="M15" t="s">
        <v>41</v>
      </c>
      <c r="O15">
        <f t="shared" si="7"/>
        <v>6</v>
      </c>
      <c r="P15">
        <v>1.5</v>
      </c>
      <c r="R15" t="s">
        <v>41</v>
      </c>
      <c r="T15">
        <f t="shared" si="8"/>
        <v>7.5</v>
      </c>
      <c r="U15">
        <v>1.5</v>
      </c>
      <c r="W15" t="s">
        <v>41</v>
      </c>
      <c r="Y15">
        <f t="shared" si="9"/>
        <v>9</v>
      </c>
      <c r="Z15">
        <v>1.5</v>
      </c>
      <c r="AB15" t="s">
        <v>41</v>
      </c>
      <c r="AQ15" s="2"/>
      <c r="AR15" s="2"/>
    </row>
    <row r="16" spans="1:44" x14ac:dyDescent="0.25">
      <c r="A16">
        <f>Facies_1_Porosity!AU36</f>
        <v>0.5</v>
      </c>
      <c r="B16" s="13">
        <f>Boy_Height_cm!AV36</f>
        <v>105.6</v>
      </c>
      <c r="C16" t="s">
        <v>41</v>
      </c>
      <c r="E16">
        <f t="shared" si="5"/>
        <v>2</v>
      </c>
      <c r="F16">
        <v>0.5</v>
      </c>
      <c r="G16" s="13">
        <f>Adult_Height_cm!AV36</f>
        <v>169.7355</v>
      </c>
      <c r="H16" t="s">
        <v>41</v>
      </c>
      <c r="J16">
        <f t="shared" si="6"/>
        <v>3.5</v>
      </c>
      <c r="K16">
        <v>0.5</v>
      </c>
      <c r="L16" s="13">
        <f>'Forearm Length-cm'!AV36</f>
        <v>45.974000000000004</v>
      </c>
      <c r="M16" t="s">
        <v>41</v>
      </c>
      <c r="O16">
        <f t="shared" si="7"/>
        <v>5</v>
      </c>
      <c r="P16">
        <v>0.5</v>
      </c>
      <c r="R16" t="s">
        <v>41</v>
      </c>
      <c r="T16">
        <f t="shared" si="8"/>
        <v>6.5</v>
      </c>
      <c r="U16">
        <v>0.5</v>
      </c>
      <c r="W16" t="s">
        <v>41</v>
      </c>
      <c r="Y16">
        <f t="shared" si="9"/>
        <v>8</v>
      </c>
      <c r="Z16">
        <v>0.5</v>
      </c>
      <c r="AB16" t="s">
        <v>41</v>
      </c>
      <c r="AQ16" s="2"/>
      <c r="AR16" s="2"/>
    </row>
    <row r="17" spans="1:40" x14ac:dyDescent="0.25">
      <c r="A17">
        <f>Facies_1_Porosity!AU37</f>
        <v>0.5</v>
      </c>
      <c r="B17" s="13">
        <f>Boy_Height_cm!AV37</f>
        <v>107.83214984652368</v>
      </c>
      <c r="C17" t="s">
        <v>46</v>
      </c>
      <c r="E17">
        <f t="shared" si="5"/>
        <v>2</v>
      </c>
      <c r="F17">
        <v>0.5</v>
      </c>
      <c r="G17" s="13">
        <f>Adult_Height_cm!AV37</f>
        <v>172.36592438036467</v>
      </c>
      <c r="H17" t="s">
        <v>46</v>
      </c>
      <c r="J17">
        <f t="shared" si="6"/>
        <v>3.5</v>
      </c>
      <c r="K17">
        <v>0.5</v>
      </c>
      <c r="L17" s="13">
        <f>'Forearm Length-cm'!AV37</f>
        <v>47.246454079449045</v>
      </c>
      <c r="M17" t="s">
        <v>46</v>
      </c>
      <c r="O17">
        <f t="shared" si="7"/>
        <v>5</v>
      </c>
      <c r="P17">
        <v>0.5</v>
      </c>
      <c r="R17" t="s">
        <v>46</v>
      </c>
      <c r="T17">
        <f t="shared" si="8"/>
        <v>6.5</v>
      </c>
      <c r="U17">
        <v>0.5</v>
      </c>
      <c r="W17" t="s">
        <v>46</v>
      </c>
      <c r="Y17">
        <f t="shared" si="9"/>
        <v>8</v>
      </c>
      <c r="Z17">
        <v>0.5</v>
      </c>
      <c r="AB17" t="s">
        <v>46</v>
      </c>
    </row>
    <row r="18" spans="1:40" x14ac:dyDescent="0.25">
      <c r="A18">
        <f>Facies_1_Porosity!AU38</f>
        <v>0.75</v>
      </c>
      <c r="B18" s="13">
        <f>Boy_Height_cm!AV38</f>
        <v>108.7</v>
      </c>
      <c r="C18" t="s">
        <v>36</v>
      </c>
      <c r="E18">
        <f t="shared" si="5"/>
        <v>2.25</v>
      </c>
      <c r="F18">
        <v>0.75</v>
      </c>
      <c r="G18" s="13">
        <f>Adult_Height_cm!AV38</f>
        <v>175.26</v>
      </c>
      <c r="H18" t="s">
        <v>36</v>
      </c>
      <c r="J18">
        <f t="shared" si="6"/>
        <v>3.75</v>
      </c>
      <c r="K18">
        <v>0.75</v>
      </c>
      <c r="L18" s="13">
        <f>'Forearm Length-cm'!AV38</f>
        <v>47.752000000000002</v>
      </c>
      <c r="M18" t="s">
        <v>36</v>
      </c>
      <c r="O18">
        <f t="shared" si="7"/>
        <v>5.25</v>
      </c>
      <c r="P18">
        <v>0.75</v>
      </c>
      <c r="R18" t="s">
        <v>36</v>
      </c>
      <c r="T18">
        <f t="shared" si="8"/>
        <v>6.75</v>
      </c>
      <c r="U18">
        <v>0.75</v>
      </c>
      <c r="W18" t="s">
        <v>36</v>
      </c>
      <c r="Y18">
        <f t="shared" si="9"/>
        <v>8.25</v>
      </c>
      <c r="Z18">
        <v>0.75</v>
      </c>
      <c r="AB18" t="s">
        <v>36</v>
      </c>
    </row>
    <row r="19" spans="1:40" x14ac:dyDescent="0.25">
      <c r="B19" s="13"/>
      <c r="G19" s="13"/>
      <c r="L19" s="13"/>
    </row>
    <row r="20" spans="1:40" x14ac:dyDescent="0.25">
      <c r="A20">
        <f>Facies_1_Porosity!AU40</f>
        <v>1</v>
      </c>
      <c r="B20" s="13">
        <f>Boy_Height_cm!AV40</f>
        <v>111.1</v>
      </c>
      <c r="C20" t="s">
        <v>32</v>
      </c>
      <c r="E20">
        <f>A20+1.5</f>
        <v>2.5</v>
      </c>
      <c r="F20">
        <v>1</v>
      </c>
      <c r="G20" s="13">
        <f>Adult_Height_cm!AV40</f>
        <v>179.83199999999999</v>
      </c>
      <c r="H20" t="s">
        <v>32</v>
      </c>
      <c r="J20">
        <f>E20+1.5</f>
        <v>4</v>
      </c>
      <c r="K20">
        <v>1</v>
      </c>
      <c r="L20" s="13">
        <f>'Forearm Length-cm'!AV40</f>
        <v>49.784000000000006</v>
      </c>
      <c r="M20" t="s">
        <v>32</v>
      </c>
      <c r="O20">
        <f>J20+1.5</f>
        <v>5.5</v>
      </c>
      <c r="P20">
        <v>1</v>
      </c>
      <c r="R20" t="s">
        <v>32</v>
      </c>
      <c r="T20">
        <f>O20+1.5</f>
        <v>7</v>
      </c>
      <c r="U20">
        <v>1</v>
      </c>
      <c r="W20" t="s">
        <v>32</v>
      </c>
      <c r="Y20">
        <f>T20+1.5</f>
        <v>8.5</v>
      </c>
      <c r="Z20">
        <v>1</v>
      </c>
      <c r="AB20" t="s">
        <v>32</v>
      </c>
    </row>
    <row r="21" spans="1:40" x14ac:dyDescent="0.25">
      <c r="A21">
        <f>Facies_1_Porosity!AU41</f>
        <v>1</v>
      </c>
      <c r="B21" s="13">
        <f>Boy_Height_cm!AV41</f>
        <v>119.35</v>
      </c>
      <c r="C21" t="s">
        <v>52</v>
      </c>
      <c r="E21">
        <f>A21+1.5</f>
        <v>2.5</v>
      </c>
      <c r="F21">
        <v>1</v>
      </c>
      <c r="G21" s="13">
        <f>Adult_Height_cm!AV41</f>
        <v>192.27800000000002</v>
      </c>
      <c r="H21" t="s">
        <v>52</v>
      </c>
      <c r="J21">
        <f>E21+1.5</f>
        <v>4</v>
      </c>
      <c r="K21">
        <v>1</v>
      </c>
      <c r="L21" s="13">
        <f>'Forearm Length-cm'!AV41</f>
        <v>54.355999999999995</v>
      </c>
      <c r="M21" t="s">
        <v>52</v>
      </c>
      <c r="O21">
        <f>J21+1.5</f>
        <v>5.5</v>
      </c>
      <c r="P21">
        <v>1</v>
      </c>
      <c r="R21" t="s">
        <v>52</v>
      </c>
      <c r="T21">
        <f>O21+1.5</f>
        <v>7</v>
      </c>
      <c r="U21">
        <v>1</v>
      </c>
      <c r="W21" t="s">
        <v>52</v>
      </c>
      <c r="Y21">
        <f>T21+1.5</f>
        <v>8.5</v>
      </c>
      <c r="Z21">
        <v>1</v>
      </c>
      <c r="AB21" t="s">
        <v>52</v>
      </c>
    </row>
    <row r="22" spans="1:40" x14ac:dyDescent="0.25">
      <c r="B22" s="13"/>
      <c r="G22" s="13"/>
      <c r="L22" s="13"/>
    </row>
    <row r="23" spans="1:40" x14ac:dyDescent="0.25">
      <c r="A23">
        <f>Facies_1_Porosity!AU43</f>
        <v>1</v>
      </c>
      <c r="B23" s="13">
        <f>Boy_Height_cm!AV43</f>
        <v>105.6</v>
      </c>
      <c r="C23" t="s">
        <v>41</v>
      </c>
      <c r="E23">
        <f>A23+1.5</f>
        <v>2.5</v>
      </c>
      <c r="F23">
        <v>1</v>
      </c>
      <c r="G23" s="13">
        <f>Adult_Height_cm!AV43</f>
        <v>169.7355</v>
      </c>
      <c r="H23" t="s">
        <v>41</v>
      </c>
      <c r="J23">
        <f>E23+1.5</f>
        <v>4</v>
      </c>
      <c r="K23">
        <v>1</v>
      </c>
      <c r="L23" s="13">
        <f>'Forearm Length-cm'!AV43</f>
        <v>45.974000000000004</v>
      </c>
      <c r="M23" t="s">
        <v>41</v>
      </c>
      <c r="O23">
        <f>J23+1.5</f>
        <v>5.5</v>
      </c>
      <c r="P23">
        <v>1</v>
      </c>
      <c r="R23" t="s">
        <v>41</v>
      </c>
      <c r="T23">
        <f>O23+1.5</f>
        <v>7</v>
      </c>
      <c r="U23">
        <v>1</v>
      </c>
      <c r="W23" t="s">
        <v>41</v>
      </c>
      <c r="Y23">
        <f>T23+1.5</f>
        <v>8.5</v>
      </c>
      <c r="Z23">
        <v>1</v>
      </c>
      <c r="AB23" t="s">
        <v>41</v>
      </c>
    </row>
    <row r="24" spans="1:40" x14ac:dyDescent="0.25">
      <c r="A24">
        <f>Facies_1_Porosity!AU44</f>
        <v>1</v>
      </c>
      <c r="B24" s="13">
        <f>Boy_Height_cm!AV44</f>
        <v>97.35</v>
      </c>
      <c r="C24" t="s">
        <v>53</v>
      </c>
      <c r="E24">
        <f>A24+1.5</f>
        <v>2.5</v>
      </c>
      <c r="F24">
        <v>1</v>
      </c>
      <c r="G24" s="13">
        <f>Adult_Height_cm!AV44</f>
        <v>159.76599999999999</v>
      </c>
      <c r="H24" t="s">
        <v>53</v>
      </c>
      <c r="J24">
        <f>E24+1.5</f>
        <v>4</v>
      </c>
      <c r="K24">
        <v>1</v>
      </c>
      <c r="L24" s="13">
        <f>'Forearm Length-cm'!AV44</f>
        <v>40.894000000000005</v>
      </c>
      <c r="M24" t="s">
        <v>53</v>
      </c>
      <c r="O24">
        <f>J24+1.5</f>
        <v>5.5</v>
      </c>
      <c r="P24">
        <v>1</v>
      </c>
      <c r="R24" t="s">
        <v>53</v>
      </c>
      <c r="T24">
        <f>O24+1.5</f>
        <v>7</v>
      </c>
      <c r="U24">
        <v>1</v>
      </c>
      <c r="W24" t="s">
        <v>53</v>
      </c>
      <c r="Y24">
        <f>T24+1.5</f>
        <v>8.5</v>
      </c>
      <c r="Z24">
        <v>1</v>
      </c>
      <c r="AB24" t="s">
        <v>53</v>
      </c>
    </row>
    <row r="26" spans="1:40" x14ac:dyDescent="0.25">
      <c r="A26">
        <f>Facies_1_Porosity!AU46</f>
        <v>1</v>
      </c>
      <c r="B26">
        <f>Boy_Height_cm!AV46</f>
        <v>96.1</v>
      </c>
      <c r="C26" t="s">
        <v>54</v>
      </c>
      <c r="E26">
        <f>A26+1.5</f>
        <v>2.5</v>
      </c>
      <c r="F26">
        <v>1</v>
      </c>
      <c r="H26" t="s">
        <v>54</v>
      </c>
      <c r="J26">
        <f>E26+1.5</f>
        <v>4</v>
      </c>
      <c r="K26">
        <v>1</v>
      </c>
      <c r="M26" t="s">
        <v>54</v>
      </c>
      <c r="O26">
        <f>J26+1.5</f>
        <v>5.5</v>
      </c>
      <c r="P26">
        <v>1</v>
      </c>
      <c r="R26" t="s">
        <v>54</v>
      </c>
      <c r="T26">
        <f>O26+1.5</f>
        <v>7</v>
      </c>
      <c r="U26">
        <v>1</v>
      </c>
      <c r="W26" t="s">
        <v>54</v>
      </c>
      <c r="Y26">
        <f>T26+1.5</f>
        <v>8.5</v>
      </c>
      <c r="Z26">
        <v>1</v>
      </c>
      <c r="AB26" t="s">
        <v>54</v>
      </c>
    </row>
    <row r="27" spans="1:40" x14ac:dyDescent="0.25">
      <c r="A27">
        <v>1</v>
      </c>
      <c r="B27">
        <f>Boy_Height_cm!AV47</f>
        <v>97.1</v>
      </c>
      <c r="C27" t="s">
        <v>55</v>
      </c>
      <c r="E27">
        <f>A27+1.5</f>
        <v>2.5</v>
      </c>
      <c r="F27">
        <v>1</v>
      </c>
      <c r="H27" t="s">
        <v>55</v>
      </c>
      <c r="J27">
        <f>E27+1.5</f>
        <v>4</v>
      </c>
      <c r="K27">
        <v>1</v>
      </c>
      <c r="M27" t="s">
        <v>55</v>
      </c>
      <c r="O27">
        <f>J27+1.5</f>
        <v>5.5</v>
      </c>
      <c r="P27">
        <v>1</v>
      </c>
      <c r="R27" t="s">
        <v>55</v>
      </c>
      <c r="T27">
        <f>O27+1.5</f>
        <v>7</v>
      </c>
      <c r="U27">
        <v>1</v>
      </c>
      <c r="W27" t="s">
        <v>55</v>
      </c>
      <c r="Y27">
        <f>T27+1.5</f>
        <v>8.5</v>
      </c>
      <c r="Z27">
        <v>1</v>
      </c>
      <c r="AB27" t="s">
        <v>55</v>
      </c>
    </row>
    <row r="28" spans="1:40" x14ac:dyDescent="0.25">
      <c r="A28">
        <v>1</v>
      </c>
      <c r="B28">
        <f>Boy_Height_cm!AV48</f>
        <v>97.1</v>
      </c>
      <c r="C28" t="s">
        <v>91</v>
      </c>
      <c r="AF28" t="s">
        <v>38</v>
      </c>
      <c r="AG28" t="s">
        <v>181</v>
      </c>
      <c r="AH28" t="s">
        <v>69</v>
      </c>
      <c r="AL28" t="s">
        <v>71</v>
      </c>
      <c r="AM28" t="s">
        <v>69</v>
      </c>
      <c r="AN28" t="s">
        <v>18</v>
      </c>
    </row>
    <row r="29" spans="1:40" s="2" customFormat="1" x14ac:dyDescent="0.25">
      <c r="A29">
        <v>1</v>
      </c>
      <c r="B29">
        <f>Boy_Height_cm!AV49</f>
        <v>97.2</v>
      </c>
      <c r="C29" t="s">
        <v>92</v>
      </c>
      <c r="AE29" s="2" t="str">
        <f>A2</f>
        <v>Boy Heights</v>
      </c>
      <c r="AF29" s="5">
        <f>B34</f>
        <v>108.33838383838382</v>
      </c>
      <c r="AG29" s="5">
        <f>B35</f>
        <v>1.0382080310091402</v>
      </c>
      <c r="AH29" s="5">
        <v>1</v>
      </c>
      <c r="AI29" s="5"/>
      <c r="AJ29"/>
      <c r="AL29" s="2" t="str">
        <f>AE29</f>
        <v>Boy Heights</v>
      </c>
      <c r="AM29" s="26">
        <v>1</v>
      </c>
      <c r="AN29" s="28">
        <v>40</v>
      </c>
    </row>
    <row r="30" spans="1:40" x14ac:dyDescent="0.25">
      <c r="A30">
        <v>1</v>
      </c>
      <c r="B30">
        <f>Boy_Height_cm!AV50</f>
        <v>119.5</v>
      </c>
      <c r="C30" t="s">
        <v>93</v>
      </c>
      <c r="AE30" s="2" t="str">
        <f>F2</f>
        <v>30 Adult Heights</v>
      </c>
      <c r="AF30" s="13">
        <f>G34</f>
        <v>174.625</v>
      </c>
      <c r="AG30" s="5">
        <f>$G35</f>
        <v>2.7001161009833772</v>
      </c>
      <c r="AH30" s="13">
        <f>AH29+1.5</f>
        <v>2.5</v>
      </c>
      <c r="AI30" s="13"/>
      <c r="AL30" s="2" t="str">
        <f t="shared" ref="AL30:AL34" si="10">AE30</f>
        <v>30 Adult Heights</v>
      </c>
      <c r="AM30" s="24">
        <f>AM29+1.5</f>
        <v>2.5</v>
      </c>
      <c r="AN30" s="28">
        <f>AN29</f>
        <v>40</v>
      </c>
    </row>
    <row r="31" spans="1:40" x14ac:dyDescent="0.25">
      <c r="AE31" s="2" t="str">
        <f>K2</f>
        <v>Adult Forearm cm</v>
      </c>
      <c r="AF31" s="5">
        <f>L34</f>
        <v>47.757442857142827</v>
      </c>
      <c r="AG31" s="5">
        <f>$L35</f>
        <v>0.4755731935252282</v>
      </c>
      <c r="AH31" s="13">
        <f t="shared" ref="AH31:AH34" si="11">AH30+1.5</f>
        <v>4</v>
      </c>
      <c r="AI31" s="13"/>
      <c r="AL31" s="2" t="str">
        <f t="shared" si="10"/>
        <v>Adult Forearm cm</v>
      </c>
      <c r="AM31" s="24">
        <f t="shared" ref="AM31:AM34" si="12">AM30+1.5</f>
        <v>4</v>
      </c>
      <c r="AN31" s="28">
        <f t="shared" ref="AN31:AN34" si="13">AN30</f>
        <v>40</v>
      </c>
    </row>
    <row r="32" spans="1:40" x14ac:dyDescent="0.25">
      <c r="AE32" s="2" t="str">
        <f>P2</f>
        <v>Variable 4</v>
      </c>
      <c r="AF32" s="13">
        <f>Q34</f>
        <v>0</v>
      </c>
      <c r="AG32" s="5">
        <f>$Q35</f>
        <v>0</v>
      </c>
      <c r="AH32" s="13">
        <f t="shared" si="11"/>
        <v>5.5</v>
      </c>
      <c r="AI32" s="13"/>
      <c r="AL32" s="2" t="str">
        <f t="shared" si="10"/>
        <v>Variable 4</v>
      </c>
      <c r="AM32" s="24">
        <f t="shared" si="12"/>
        <v>5.5</v>
      </c>
      <c r="AN32" s="28">
        <f t="shared" si="13"/>
        <v>40</v>
      </c>
    </row>
    <row r="33" spans="2:40" x14ac:dyDescent="0.25">
      <c r="AE33" s="2" t="str">
        <f>U2</f>
        <v xml:space="preserve">Variable 5  </v>
      </c>
      <c r="AF33" s="5">
        <f>V34</f>
        <v>0</v>
      </c>
      <c r="AG33" s="5">
        <f>$V35</f>
        <v>0</v>
      </c>
      <c r="AH33" s="13">
        <f t="shared" si="11"/>
        <v>7</v>
      </c>
      <c r="AI33" s="13"/>
      <c r="AL33" s="2" t="str">
        <f t="shared" si="10"/>
        <v xml:space="preserve">Variable 5  </v>
      </c>
      <c r="AM33" s="24">
        <f>AM32+1.5</f>
        <v>7</v>
      </c>
      <c r="AN33" s="28">
        <f t="shared" si="13"/>
        <v>40</v>
      </c>
    </row>
    <row r="34" spans="2:40" x14ac:dyDescent="0.25">
      <c r="B34" s="5">
        <f>Boy_Height_cm!AO47</f>
        <v>108.33838383838382</v>
      </c>
      <c r="C34" s="2" t="s">
        <v>3</v>
      </c>
      <c r="G34" s="5">
        <f>Adult_Height_cm!AO47</f>
        <v>174.625</v>
      </c>
      <c r="H34" s="2" t="s">
        <v>3</v>
      </c>
      <c r="I34" s="2"/>
      <c r="J34" s="2"/>
      <c r="K34" s="2"/>
      <c r="L34" s="5">
        <f>'Forearm Length-cm'!AO47</f>
        <v>47.757442857142827</v>
      </c>
      <c r="M34" s="2" t="s">
        <v>3</v>
      </c>
      <c r="N34" s="2"/>
      <c r="O34" s="2"/>
      <c r="P34" s="2"/>
      <c r="Q34" s="5"/>
      <c r="R34" s="2" t="s">
        <v>3</v>
      </c>
      <c r="S34" s="2"/>
      <c r="T34" s="2"/>
      <c r="U34" s="2"/>
      <c r="V34" s="5"/>
      <c r="W34" s="2" t="s">
        <v>3</v>
      </c>
      <c r="X34" s="2"/>
      <c r="Y34" s="2"/>
      <c r="Z34" s="2"/>
      <c r="AA34" s="5"/>
      <c r="AB34" s="2" t="s">
        <v>3</v>
      </c>
      <c r="AE34" s="2" t="str">
        <f>Z2</f>
        <v>Variable 6</v>
      </c>
      <c r="AF34" s="13">
        <f>AA34</f>
        <v>0</v>
      </c>
      <c r="AG34" s="5">
        <f>$AA35</f>
        <v>0</v>
      </c>
      <c r="AH34" s="13">
        <f t="shared" si="11"/>
        <v>8.5</v>
      </c>
      <c r="AI34" s="13"/>
      <c r="AL34" s="2" t="str">
        <f t="shared" si="10"/>
        <v>Variable 6</v>
      </c>
      <c r="AM34" s="24">
        <f t="shared" si="12"/>
        <v>8.5</v>
      </c>
      <c r="AN34" s="28">
        <f t="shared" si="13"/>
        <v>40</v>
      </c>
    </row>
    <row r="35" spans="2:40" x14ac:dyDescent="0.25">
      <c r="B35" s="5">
        <f>Boy_Height_cm!AO48</f>
        <v>1.0382080310091402</v>
      </c>
      <c r="C35" t="s">
        <v>181</v>
      </c>
      <c r="G35" s="5">
        <f>Adult_Height_cm!AO48</f>
        <v>2.7001161009833772</v>
      </c>
      <c r="H35" t="s">
        <v>181</v>
      </c>
      <c r="L35" s="5">
        <f>'Forearm Length-cm'!AO48</f>
        <v>0.4755731935252282</v>
      </c>
      <c r="M35" t="s">
        <v>181</v>
      </c>
      <c r="R35" t="s">
        <v>181</v>
      </c>
      <c r="W35" t="s">
        <v>181</v>
      </c>
      <c r="AB35" t="s">
        <v>181</v>
      </c>
      <c r="AF35" s="13"/>
      <c r="AG35" s="13"/>
      <c r="AH35" s="13"/>
      <c r="AI35" s="13"/>
    </row>
    <row r="36" spans="2:40" x14ac:dyDescent="0.25">
      <c r="AD36" t="s">
        <v>70</v>
      </c>
      <c r="AE36" t="s">
        <v>69</v>
      </c>
    </row>
    <row r="37" spans="2:40" x14ac:dyDescent="0.25">
      <c r="AC37" s="12" t="str">
        <f>AE29</f>
        <v>Boy Heights</v>
      </c>
      <c r="AD37">
        <f>IF(B26&gt;0,B26,"")</f>
        <v>96.1</v>
      </c>
      <c r="AE37" s="5">
        <f>AH29</f>
        <v>1</v>
      </c>
    </row>
    <row r="38" spans="2:40" x14ac:dyDescent="0.25">
      <c r="AD38">
        <f>IF(B27&gt;0,B27,"")</f>
        <v>97.1</v>
      </c>
      <c r="AE38" s="13">
        <v>1</v>
      </c>
    </row>
    <row r="39" spans="2:40" x14ac:dyDescent="0.25">
      <c r="AD39">
        <f t="shared" ref="AD39:AD43" si="14">IF(B28&gt;0,B28,"")</f>
        <v>97.1</v>
      </c>
      <c r="AE39" s="13">
        <v>1</v>
      </c>
    </row>
    <row r="40" spans="2:40" x14ac:dyDescent="0.25">
      <c r="AD40">
        <f t="shared" si="14"/>
        <v>97.2</v>
      </c>
      <c r="AE40" s="13">
        <v>1</v>
      </c>
    </row>
    <row r="41" spans="2:40" x14ac:dyDescent="0.25">
      <c r="AD41">
        <f t="shared" si="14"/>
        <v>119.5</v>
      </c>
      <c r="AE41" s="13">
        <v>1</v>
      </c>
    </row>
    <row r="42" spans="2:40" x14ac:dyDescent="0.25">
      <c r="AD42" t="str">
        <f t="shared" si="14"/>
        <v/>
      </c>
      <c r="AE42" s="13">
        <v>1</v>
      </c>
    </row>
    <row r="43" spans="2:40" x14ac:dyDescent="0.25">
      <c r="AD43" t="str">
        <f t="shared" si="14"/>
        <v/>
      </c>
      <c r="AE43" s="13">
        <v>1</v>
      </c>
    </row>
    <row r="45" spans="2:40" x14ac:dyDescent="0.25">
      <c r="AC45" s="12" t="str">
        <f>AE30</f>
        <v>30 Adult Heights</v>
      </c>
      <c r="AD45" t="str">
        <f>IF(G26&gt;0,G26,"")</f>
        <v/>
      </c>
      <c r="AE45" s="5">
        <f>AH30</f>
        <v>2.5</v>
      </c>
    </row>
    <row r="46" spans="2:40" x14ac:dyDescent="0.25">
      <c r="AD46" t="str">
        <f>IF(G27&gt;0,G27,"")</f>
        <v/>
      </c>
      <c r="AE46" s="13">
        <f>AH30</f>
        <v>2.5</v>
      </c>
    </row>
    <row r="47" spans="2:40" x14ac:dyDescent="0.25">
      <c r="AE47" s="24"/>
    </row>
    <row r="48" spans="2:40" x14ac:dyDescent="0.25">
      <c r="AC48" s="12" t="str">
        <f>AE31</f>
        <v>Adult Forearm cm</v>
      </c>
      <c r="AD48" t="str">
        <f>IF(L26&gt;0,L26,"")</f>
        <v/>
      </c>
      <c r="AE48" s="24">
        <f>AH31</f>
        <v>4</v>
      </c>
    </row>
    <row r="49" spans="29:31" x14ac:dyDescent="0.25">
      <c r="AD49" t="str">
        <f>IF(L27&gt;0,L27,"")</f>
        <v/>
      </c>
      <c r="AE49" s="24">
        <f>AH31</f>
        <v>4</v>
      </c>
    </row>
    <row r="51" spans="29:31" x14ac:dyDescent="0.25">
      <c r="AC51" s="12" t="str">
        <f>AE32</f>
        <v>Variable 4</v>
      </c>
      <c r="AD51" t="str">
        <f>IF(Q26&gt;0,Q26,"")</f>
        <v/>
      </c>
      <c r="AE51" s="24">
        <f>AH32</f>
        <v>5.5</v>
      </c>
    </row>
    <row r="52" spans="29:31" x14ac:dyDescent="0.25">
      <c r="AD52" t="str">
        <f>IF(Q27&gt;0,Q27,"")</f>
        <v/>
      </c>
      <c r="AE52" s="24">
        <f>AH32</f>
        <v>5.5</v>
      </c>
    </row>
    <row r="54" spans="29:31" x14ac:dyDescent="0.25">
      <c r="AC54" s="12" t="str">
        <f>AE33</f>
        <v xml:space="preserve">Variable 5  </v>
      </c>
      <c r="AD54" t="str">
        <f>IF(V26&gt;0,V26,"")</f>
        <v/>
      </c>
      <c r="AE54" s="24">
        <f>AH33</f>
        <v>7</v>
      </c>
    </row>
    <row r="55" spans="29:31" x14ac:dyDescent="0.25">
      <c r="AD55" t="str">
        <f>IF(V27&gt;0,V27,"")</f>
        <v/>
      </c>
      <c r="AE55" s="24">
        <f>AH33</f>
        <v>7</v>
      </c>
    </row>
    <row r="57" spans="29:31" x14ac:dyDescent="0.25">
      <c r="AC57" s="12" t="str">
        <f>AE34</f>
        <v>Variable 6</v>
      </c>
      <c r="AD57" t="str">
        <f>IF(AA26&gt;0,AA26,"")</f>
        <v/>
      </c>
      <c r="AE57" s="24">
        <f>AH34</f>
        <v>8.5</v>
      </c>
    </row>
    <row r="58" spans="29:31" x14ac:dyDescent="0.25">
      <c r="AD58" t="str">
        <f>IF(AA27&gt;0,AA27,"")</f>
        <v/>
      </c>
      <c r="AE58" s="24">
        <f>AH34</f>
        <v>8.5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Facies_1_Porosity</vt:lpstr>
      <vt:lpstr>Facies_2_Porosity</vt:lpstr>
      <vt:lpstr>Facies_3_Porosity</vt:lpstr>
      <vt:lpstr>Facies_4_Porosity</vt:lpstr>
      <vt:lpstr>Facies_5_Porosity</vt:lpstr>
      <vt:lpstr>Facies_6_Porosity</vt:lpstr>
      <vt:lpstr>AllFacies_Porosity</vt:lpstr>
      <vt:lpstr>Por Box Plots</vt:lpstr>
      <vt:lpstr>Adult_Height_cm</vt:lpstr>
      <vt:lpstr>Boy_Height_cm</vt:lpstr>
      <vt:lpstr>Forearm Length-cm</vt:lpstr>
      <vt:lpstr>CM Box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Desktop</dc:creator>
  <cp:lastModifiedBy>John Dunham</cp:lastModifiedBy>
  <dcterms:created xsi:type="dcterms:W3CDTF">2016-07-11T17:24:05Z</dcterms:created>
  <dcterms:modified xsi:type="dcterms:W3CDTF">2019-08-29T23:28:57Z</dcterms:modified>
</cp:coreProperties>
</file>